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CER\Google Drive (bienvenido.duarong@deped.gov.ph)\Babies\SHS FILES SY 2025-2026\"/>
    </mc:Choice>
  </mc:AlternateContent>
  <xr:revisionPtr revIDLastSave="0" documentId="13_ncr:1_{6DD3A127-5E60-433D-B064-DFE8A0DF20EE}" xr6:coauthVersionLast="47" xr6:coauthVersionMax="47" xr10:uidLastSave="{00000000-0000-0000-0000-000000000000}"/>
  <workbookProtection workbookAlgorithmName="SHA-512" workbookHashValue="8bInaKCYk+Qy4J8yd2/ucGqumvGM4iEKIQ0pRauTpcJSP1DONC1Hv8xkoLQYzkT4uKfPngsFg0Fr0EQRZI7BAg==" workbookSaltValue="j5pE6+fQIiQ4RgKib34mJA==" workbookSpinCount="100000" lockStructure="1"/>
  <bookViews>
    <workbookView xWindow="-110" yWindow="-110" windowWidth="19420" windowHeight="10300" tabRatio="650" firstSheet="4" activeTab="8" xr2:uid="{880A45D0-7C44-4127-B2FD-C91D1DB709CA}"/>
  </bookViews>
  <sheets>
    <sheet name="SF9 BACK (2)" sheetId="22" state="hidden" r:id="rId1"/>
    <sheet name="SF9 FRONT (2)" sheetId="21" state="hidden" r:id="rId2"/>
    <sheet name="SF9 BACK DRAFT" sheetId="23" state="hidden" r:id="rId3"/>
    <sheet name="SF9 BACK (3)" sheetId="25" state="hidden" r:id="rId4"/>
    <sheet name="SF9 FRONT" sheetId="1" r:id="rId5"/>
    <sheet name="FRONT-BACK" sheetId="24" state="hidden" r:id="rId6"/>
    <sheet name="SF9 BACK" sheetId="2" r:id="rId7"/>
    <sheet name="SF9 B-DATA ONLY" sheetId="10" state="hidden" r:id="rId8"/>
    <sheet name="DATA SF9" sheetId="5" r:id="rId9"/>
    <sheet name="SD F505" sheetId="7" state="hidden" r:id="rId10"/>
    <sheet name="RD K191" sheetId="12" state="hidden" r:id="rId11"/>
    <sheet name="M J89" sheetId="13" state="hidden" r:id="rId12"/>
    <sheet name=" F M188" sheetId="14" state="hidden" r:id="rId13"/>
    <sheet name="FRONT DRAFT" sheetId="4" state="hidden" r:id="rId14"/>
    <sheet name="BACK DRAFT" sheetId="3" state="hidden" r:id="rId15"/>
  </sheets>
  <definedNames>
    <definedName name="ngoyab">#REF!</definedName>
    <definedName name="_xlnm.Print_Area" localSheetId="5">'FRONT-BACK'!$A$7:$HH$231</definedName>
    <definedName name="_xlnm.Print_Area" localSheetId="6">'SF9 BACK'!$A$1:$DE$228</definedName>
    <definedName name="_xlnm.Print_Area" localSheetId="0">'SF9 BACK (2)'!$A$1:$DE$228</definedName>
    <definedName name="_xlnm.Print_Area" localSheetId="3">'SF9 BACK (3)'!$A$1:$DE$228</definedName>
    <definedName name="_xlnm.Print_Area" localSheetId="2">'SF9 BACK DRAFT'!$A$1:$DE$228</definedName>
    <definedName name="_xlnm.Print_Area" localSheetId="7">'SF9 B-DATA ONLY'!$A$1:$DE$228</definedName>
    <definedName name="_xlnm.Print_Area" localSheetId="4">'SF9 FRONT'!$A$1:$DD$225</definedName>
    <definedName name="_xlnm.Print_Area" localSheetId="1">'SF9 FRONT (2)'!$A$1:$DD$228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O123" i="24" l="1"/>
  <c r="FX123" i="24"/>
  <c r="GG123" i="24"/>
  <c r="GQ123" i="24"/>
  <c r="FO128" i="24"/>
  <c r="FX128" i="24"/>
  <c r="GG128" i="24"/>
  <c r="GQ128" i="24"/>
  <c r="DM4" i="25" a="1"/>
  <c r="DM4" i="25" s="1"/>
  <c r="DM4" i="2" a="1"/>
  <c r="DM4" i="2" s="1"/>
  <c r="EE219" i="24" l="1"/>
  <c r="EL219" i="24"/>
  <c r="ES219" i="24"/>
  <c r="EZ219" i="24"/>
  <c r="FG219" i="24"/>
  <c r="FN219" i="24"/>
  <c r="FU219" i="24"/>
  <c r="GB219" i="24"/>
  <c r="GI219" i="24"/>
  <c r="GP219" i="24"/>
  <c r="GW219" i="24"/>
  <c r="EE223" i="24"/>
  <c r="EL223" i="24"/>
  <c r="ES223" i="24"/>
  <c r="EZ223" i="24"/>
  <c r="FG223" i="24"/>
  <c r="FN223" i="24"/>
  <c r="FU223" i="24"/>
  <c r="GB223" i="24"/>
  <c r="GI223" i="24"/>
  <c r="GP223" i="24"/>
  <c r="GW223" i="24"/>
  <c r="GW215" i="24"/>
  <c r="GP215" i="24"/>
  <c r="GI215" i="24"/>
  <c r="GB215" i="24"/>
  <c r="FU215" i="24"/>
  <c r="FN215" i="24"/>
  <c r="FG215" i="24"/>
  <c r="EZ215" i="24"/>
  <c r="ES215" i="24"/>
  <c r="EL215" i="24"/>
  <c r="EE215" i="24"/>
  <c r="GW211" i="24"/>
  <c r="GP211" i="24"/>
  <c r="GI211" i="24"/>
  <c r="GB211" i="24"/>
  <c r="FU211" i="24"/>
  <c r="FN211" i="24"/>
  <c r="FG211" i="24"/>
  <c r="EZ211" i="24"/>
  <c r="ES211" i="24"/>
  <c r="EL211" i="24"/>
  <c r="EE211" i="24"/>
  <c r="HK44" i="1"/>
  <c r="C3" i="23" s="1"/>
  <c r="N582" i="7" l="1"/>
  <c r="N583" i="7"/>
  <c r="N584" i="7"/>
  <c r="N585" i="7"/>
  <c r="N586" i="7"/>
  <c r="N587" i="7"/>
  <c r="N588" i="7"/>
  <c r="N589" i="7"/>
  <c r="N590" i="7"/>
  <c r="N591" i="7"/>
  <c r="N592" i="7"/>
  <c r="N593" i="7"/>
  <c r="N594" i="7"/>
  <c r="N595" i="7"/>
  <c r="N596" i="7"/>
  <c r="N597" i="7"/>
  <c r="N598" i="7"/>
  <c r="N599" i="7"/>
  <c r="N600" i="7"/>
  <c r="N601" i="7"/>
  <c r="N602" i="7"/>
  <c r="N603" i="7"/>
  <c r="N604" i="7"/>
  <c r="N605" i="7"/>
  <c r="N606" i="7"/>
  <c r="N607" i="7"/>
  <c r="N608" i="7"/>
  <c r="N609" i="7"/>
  <c r="N610" i="7"/>
  <c r="N611" i="7"/>
  <c r="N612" i="7"/>
  <c r="N613" i="7"/>
  <c r="N614" i="7"/>
  <c r="N615" i="7"/>
  <c r="N616" i="7"/>
  <c r="N617" i="7"/>
  <c r="N618" i="7"/>
  <c r="N619" i="7"/>
  <c r="N620" i="7"/>
  <c r="N621" i="7"/>
  <c r="N622" i="7"/>
  <c r="N623" i="7"/>
  <c r="N624" i="7"/>
  <c r="N625" i="7"/>
  <c r="N626" i="7"/>
  <c r="N627" i="7"/>
  <c r="N628" i="7"/>
  <c r="N629" i="7"/>
  <c r="N630" i="7"/>
  <c r="N631" i="7"/>
  <c r="N632" i="7"/>
  <c r="N633" i="7"/>
  <c r="N634" i="7"/>
  <c r="N635" i="7"/>
  <c r="N636" i="7"/>
  <c r="N637" i="7"/>
  <c r="N638" i="7"/>
  <c r="N639" i="7"/>
  <c r="N640" i="7"/>
  <c r="N581" i="7"/>
  <c r="J582" i="7"/>
  <c r="K582" i="7"/>
  <c r="L582" i="7"/>
  <c r="J583" i="7"/>
  <c r="K583" i="7"/>
  <c r="L583" i="7"/>
  <c r="J584" i="7"/>
  <c r="K584" i="7"/>
  <c r="L584" i="7"/>
  <c r="J585" i="7"/>
  <c r="K585" i="7"/>
  <c r="L585" i="7"/>
  <c r="J586" i="7"/>
  <c r="K586" i="7"/>
  <c r="L586" i="7"/>
  <c r="J587" i="7"/>
  <c r="K587" i="7"/>
  <c r="L587" i="7"/>
  <c r="J588" i="7"/>
  <c r="K588" i="7"/>
  <c r="L588" i="7"/>
  <c r="J589" i="7"/>
  <c r="K589" i="7"/>
  <c r="L589" i="7"/>
  <c r="J590" i="7"/>
  <c r="K590" i="7"/>
  <c r="L590" i="7"/>
  <c r="J591" i="7"/>
  <c r="K591" i="7"/>
  <c r="L591" i="7"/>
  <c r="J592" i="7"/>
  <c r="K592" i="7"/>
  <c r="L592" i="7"/>
  <c r="J593" i="7"/>
  <c r="K593" i="7"/>
  <c r="L593" i="7"/>
  <c r="J594" i="7"/>
  <c r="K594" i="7"/>
  <c r="L594" i="7"/>
  <c r="J595" i="7"/>
  <c r="K595" i="7"/>
  <c r="L595" i="7"/>
  <c r="J596" i="7"/>
  <c r="K596" i="7"/>
  <c r="L596" i="7"/>
  <c r="J597" i="7"/>
  <c r="K597" i="7"/>
  <c r="L597" i="7"/>
  <c r="J598" i="7"/>
  <c r="K598" i="7"/>
  <c r="L598" i="7"/>
  <c r="J599" i="7"/>
  <c r="K599" i="7"/>
  <c r="L599" i="7"/>
  <c r="J600" i="7"/>
  <c r="K600" i="7"/>
  <c r="L600" i="7"/>
  <c r="J601" i="7"/>
  <c r="K601" i="7"/>
  <c r="L601" i="7"/>
  <c r="J602" i="7"/>
  <c r="K602" i="7"/>
  <c r="L602" i="7"/>
  <c r="J603" i="7"/>
  <c r="K603" i="7"/>
  <c r="L603" i="7"/>
  <c r="J604" i="7"/>
  <c r="K604" i="7"/>
  <c r="L604" i="7"/>
  <c r="J605" i="7"/>
  <c r="K605" i="7"/>
  <c r="L605" i="7"/>
  <c r="J606" i="7"/>
  <c r="K606" i="7"/>
  <c r="L606" i="7"/>
  <c r="J607" i="7"/>
  <c r="K607" i="7"/>
  <c r="L607" i="7"/>
  <c r="J608" i="7"/>
  <c r="K608" i="7"/>
  <c r="L608" i="7"/>
  <c r="J609" i="7"/>
  <c r="K609" i="7"/>
  <c r="L609" i="7"/>
  <c r="J610" i="7"/>
  <c r="K610" i="7"/>
  <c r="L610" i="7"/>
  <c r="J611" i="7"/>
  <c r="K611" i="7"/>
  <c r="L611" i="7"/>
  <c r="J612" i="7"/>
  <c r="K612" i="7"/>
  <c r="L612" i="7"/>
  <c r="J613" i="7"/>
  <c r="K613" i="7"/>
  <c r="L613" i="7"/>
  <c r="J614" i="7"/>
  <c r="K614" i="7"/>
  <c r="L614" i="7"/>
  <c r="J615" i="7"/>
  <c r="K615" i="7"/>
  <c r="L615" i="7"/>
  <c r="J616" i="7"/>
  <c r="K616" i="7"/>
  <c r="L616" i="7"/>
  <c r="J617" i="7"/>
  <c r="K617" i="7"/>
  <c r="L617" i="7"/>
  <c r="J618" i="7"/>
  <c r="K618" i="7"/>
  <c r="L618" i="7"/>
  <c r="J619" i="7"/>
  <c r="K619" i="7"/>
  <c r="L619" i="7"/>
  <c r="J620" i="7"/>
  <c r="K620" i="7"/>
  <c r="L620" i="7"/>
  <c r="J621" i="7"/>
  <c r="K621" i="7"/>
  <c r="L621" i="7"/>
  <c r="J622" i="7"/>
  <c r="K622" i="7"/>
  <c r="L622" i="7"/>
  <c r="J623" i="7"/>
  <c r="K623" i="7"/>
  <c r="L623" i="7"/>
  <c r="J624" i="7"/>
  <c r="K624" i="7"/>
  <c r="L624" i="7"/>
  <c r="J625" i="7"/>
  <c r="K625" i="7"/>
  <c r="L625" i="7"/>
  <c r="J626" i="7"/>
  <c r="K626" i="7"/>
  <c r="L626" i="7"/>
  <c r="J627" i="7"/>
  <c r="K627" i="7"/>
  <c r="L627" i="7"/>
  <c r="J628" i="7"/>
  <c r="K628" i="7"/>
  <c r="L628" i="7"/>
  <c r="J629" i="7"/>
  <c r="K629" i="7"/>
  <c r="L629" i="7"/>
  <c r="J630" i="7"/>
  <c r="K630" i="7"/>
  <c r="L630" i="7"/>
  <c r="J631" i="7"/>
  <c r="K631" i="7"/>
  <c r="L631" i="7"/>
  <c r="J632" i="7"/>
  <c r="K632" i="7"/>
  <c r="L632" i="7"/>
  <c r="J633" i="7"/>
  <c r="K633" i="7"/>
  <c r="L633" i="7"/>
  <c r="J634" i="7"/>
  <c r="K634" i="7"/>
  <c r="L634" i="7"/>
  <c r="J635" i="7"/>
  <c r="K635" i="7"/>
  <c r="L635" i="7"/>
  <c r="J636" i="7"/>
  <c r="K636" i="7"/>
  <c r="L636" i="7"/>
  <c r="J637" i="7"/>
  <c r="K637" i="7"/>
  <c r="L637" i="7"/>
  <c r="J638" i="7"/>
  <c r="K638" i="7"/>
  <c r="L638" i="7"/>
  <c r="J639" i="7"/>
  <c r="K639" i="7"/>
  <c r="L639" i="7"/>
  <c r="J640" i="7"/>
  <c r="K640" i="7"/>
  <c r="L640" i="7"/>
  <c r="K581" i="7"/>
  <c r="L581" i="7"/>
  <c r="J581" i="7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34" i="12"/>
  <c r="F33" i="12"/>
  <c r="F32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13" i="12"/>
  <c r="F112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8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4" i="12"/>
  <c r="M630" i="7" l="1"/>
  <c r="M638" i="7"/>
  <c r="M622" i="7"/>
  <c r="M614" i="7"/>
  <c r="M606" i="7"/>
  <c r="M598" i="7"/>
  <c r="M590" i="7"/>
  <c r="M581" i="7"/>
  <c r="M582" i="7"/>
  <c r="M633" i="7"/>
  <c r="M625" i="7"/>
  <c r="M617" i="7"/>
  <c r="M609" i="7"/>
  <c r="M601" i="7"/>
  <c r="M593" i="7"/>
  <c r="M637" i="7"/>
  <c r="M635" i="7"/>
  <c r="M629" i="7"/>
  <c r="M627" i="7"/>
  <c r="M621" i="7"/>
  <c r="M619" i="7"/>
  <c r="M613" i="7"/>
  <c r="M611" i="7"/>
  <c r="M605" i="7"/>
  <c r="M603" i="7"/>
  <c r="M597" i="7"/>
  <c r="M634" i="7"/>
  <c r="M626" i="7"/>
  <c r="M618" i="7"/>
  <c r="M610" i="7"/>
  <c r="M602" i="7"/>
  <c r="M594" i="7"/>
  <c r="M586" i="7"/>
  <c r="M589" i="7"/>
  <c r="M639" i="7"/>
  <c r="M631" i="7"/>
  <c r="M623" i="7"/>
  <c r="M615" i="7"/>
  <c r="M607" i="7"/>
  <c r="M599" i="7"/>
  <c r="M591" i="7"/>
  <c r="M583" i="7"/>
  <c r="M636" i="7"/>
  <c r="M628" i="7"/>
  <c r="M620" i="7"/>
  <c r="M612" i="7"/>
  <c r="M604" i="7"/>
  <c r="M596" i="7"/>
  <c r="M588" i="7"/>
  <c r="M585" i="7"/>
  <c r="M595" i="7"/>
  <c r="M587" i="7"/>
  <c r="M640" i="7"/>
  <c r="M632" i="7"/>
  <c r="M624" i="7"/>
  <c r="M616" i="7"/>
  <c r="M608" i="7"/>
  <c r="M600" i="7"/>
  <c r="M592" i="7"/>
  <c r="M584" i="7"/>
  <c r="E535" i="7"/>
  <c r="F535" i="7"/>
  <c r="HK43" i="1" l="1"/>
  <c r="EE30" i="1" s="1"/>
  <c r="R140" i="14"/>
  <c r="S140" i="14"/>
  <c r="T140" i="14"/>
  <c r="U140" i="14"/>
  <c r="R141" i="14"/>
  <c r="S141" i="14"/>
  <c r="T141" i="14"/>
  <c r="U141" i="14"/>
  <c r="R142" i="14"/>
  <c r="S142" i="14"/>
  <c r="T142" i="14"/>
  <c r="U142" i="14"/>
  <c r="R143" i="14"/>
  <c r="S143" i="14"/>
  <c r="T143" i="14"/>
  <c r="U143" i="14"/>
  <c r="R144" i="14"/>
  <c r="S144" i="14"/>
  <c r="T144" i="14"/>
  <c r="U144" i="14"/>
  <c r="R145" i="14"/>
  <c r="S145" i="14"/>
  <c r="T145" i="14"/>
  <c r="U145" i="14"/>
  <c r="R146" i="14"/>
  <c r="S146" i="14"/>
  <c r="T146" i="14"/>
  <c r="U146" i="14"/>
  <c r="R147" i="14"/>
  <c r="S147" i="14"/>
  <c r="T147" i="14"/>
  <c r="U147" i="14"/>
  <c r="R148" i="14"/>
  <c r="S148" i="14"/>
  <c r="T148" i="14"/>
  <c r="U148" i="14"/>
  <c r="R149" i="14"/>
  <c r="S149" i="14"/>
  <c r="T149" i="14"/>
  <c r="U149" i="14"/>
  <c r="R150" i="14"/>
  <c r="S150" i="14"/>
  <c r="T150" i="14"/>
  <c r="U150" i="14"/>
  <c r="R151" i="14"/>
  <c r="S151" i="14"/>
  <c r="T151" i="14"/>
  <c r="U151" i="14"/>
  <c r="R152" i="14"/>
  <c r="S152" i="14"/>
  <c r="T152" i="14"/>
  <c r="U152" i="14"/>
  <c r="R153" i="14"/>
  <c r="S153" i="14"/>
  <c r="T153" i="14"/>
  <c r="U153" i="14"/>
  <c r="R154" i="14"/>
  <c r="S154" i="14"/>
  <c r="T154" i="14"/>
  <c r="U154" i="14"/>
  <c r="R155" i="14"/>
  <c r="S155" i="14"/>
  <c r="T155" i="14"/>
  <c r="U155" i="14"/>
  <c r="R156" i="14"/>
  <c r="S156" i="14"/>
  <c r="T156" i="14"/>
  <c r="U156" i="14"/>
  <c r="R157" i="14"/>
  <c r="S157" i="14"/>
  <c r="T157" i="14"/>
  <c r="U157" i="14"/>
  <c r="R158" i="14"/>
  <c r="S158" i="14"/>
  <c r="T158" i="14"/>
  <c r="U158" i="14"/>
  <c r="R159" i="14"/>
  <c r="S159" i="14"/>
  <c r="T159" i="14"/>
  <c r="U159" i="14"/>
  <c r="R63" i="14"/>
  <c r="S63" i="14"/>
  <c r="T63" i="14"/>
  <c r="U63" i="14"/>
  <c r="R64" i="14"/>
  <c r="S64" i="14"/>
  <c r="T64" i="14"/>
  <c r="U64" i="14"/>
  <c r="R65" i="14"/>
  <c r="S65" i="14"/>
  <c r="T65" i="14"/>
  <c r="U65" i="14"/>
  <c r="R66" i="14"/>
  <c r="S66" i="14"/>
  <c r="T66" i="14"/>
  <c r="U66" i="14"/>
  <c r="R67" i="14"/>
  <c r="S67" i="14"/>
  <c r="T67" i="14"/>
  <c r="U67" i="14"/>
  <c r="R68" i="14"/>
  <c r="S68" i="14"/>
  <c r="T68" i="14"/>
  <c r="U68" i="14"/>
  <c r="R69" i="14"/>
  <c r="S69" i="14"/>
  <c r="T69" i="14"/>
  <c r="U69" i="14"/>
  <c r="R70" i="14"/>
  <c r="S70" i="14"/>
  <c r="T70" i="14"/>
  <c r="U70" i="14"/>
  <c r="R71" i="14"/>
  <c r="S71" i="14"/>
  <c r="T71" i="14"/>
  <c r="U71" i="14"/>
  <c r="R72" i="14"/>
  <c r="S72" i="14"/>
  <c r="T72" i="14"/>
  <c r="U72" i="14"/>
  <c r="R73" i="14"/>
  <c r="S73" i="14"/>
  <c r="T73" i="14"/>
  <c r="U73" i="14"/>
  <c r="R74" i="14"/>
  <c r="S74" i="14"/>
  <c r="T74" i="14"/>
  <c r="U74" i="14"/>
  <c r="R75" i="14"/>
  <c r="S75" i="14"/>
  <c r="T75" i="14"/>
  <c r="U75" i="14"/>
  <c r="R76" i="14"/>
  <c r="S76" i="14"/>
  <c r="T76" i="14"/>
  <c r="U76" i="14"/>
  <c r="R77" i="14"/>
  <c r="S77" i="14"/>
  <c r="T77" i="14"/>
  <c r="U77" i="14"/>
  <c r="R78" i="14"/>
  <c r="S78" i="14"/>
  <c r="T78" i="14"/>
  <c r="U78" i="14"/>
  <c r="R79" i="14"/>
  <c r="S79" i="14"/>
  <c r="T79" i="14"/>
  <c r="U79" i="14"/>
  <c r="G79" i="14"/>
  <c r="E79" i="14"/>
  <c r="D79" i="14"/>
  <c r="B79" i="14"/>
  <c r="G78" i="14"/>
  <c r="E78" i="14"/>
  <c r="D78" i="14"/>
  <c r="B78" i="14"/>
  <c r="G77" i="14"/>
  <c r="E77" i="14"/>
  <c r="D77" i="14"/>
  <c r="B77" i="14"/>
  <c r="G76" i="14"/>
  <c r="E76" i="14"/>
  <c r="D76" i="14"/>
  <c r="B76" i="14"/>
  <c r="G75" i="14"/>
  <c r="E75" i="14"/>
  <c r="D75" i="14"/>
  <c r="B75" i="14"/>
  <c r="G74" i="14"/>
  <c r="E74" i="14"/>
  <c r="D74" i="14"/>
  <c r="B74" i="14"/>
  <c r="G73" i="14"/>
  <c r="E73" i="14"/>
  <c r="D73" i="14"/>
  <c r="B73" i="14"/>
  <c r="G72" i="14"/>
  <c r="E72" i="14"/>
  <c r="D72" i="14"/>
  <c r="B72" i="14"/>
  <c r="G71" i="14"/>
  <c r="E71" i="14"/>
  <c r="D71" i="14"/>
  <c r="B71" i="14"/>
  <c r="G70" i="14"/>
  <c r="E70" i="14"/>
  <c r="D70" i="14"/>
  <c r="B70" i="14"/>
  <c r="G69" i="14"/>
  <c r="E69" i="14"/>
  <c r="D69" i="14"/>
  <c r="B69" i="14"/>
  <c r="G68" i="14"/>
  <c r="E68" i="14"/>
  <c r="D68" i="14"/>
  <c r="B68" i="14"/>
  <c r="G67" i="14"/>
  <c r="E67" i="14"/>
  <c r="D67" i="14"/>
  <c r="B67" i="14"/>
  <c r="G66" i="14"/>
  <c r="E66" i="14"/>
  <c r="D66" i="14"/>
  <c r="B66" i="14"/>
  <c r="G65" i="14"/>
  <c r="E65" i="14"/>
  <c r="D65" i="14"/>
  <c r="B65" i="14"/>
  <c r="G64" i="14"/>
  <c r="E64" i="14"/>
  <c r="D64" i="14"/>
  <c r="B64" i="14"/>
  <c r="G63" i="14"/>
  <c r="E63" i="14"/>
  <c r="D63" i="14"/>
  <c r="B63" i="14"/>
  <c r="G62" i="14"/>
  <c r="E62" i="14"/>
  <c r="D62" i="14"/>
  <c r="B62" i="14"/>
  <c r="G61" i="14"/>
  <c r="E61" i="14"/>
  <c r="D61" i="14"/>
  <c r="B61" i="14"/>
  <c r="G60" i="14"/>
  <c r="E60" i="14"/>
  <c r="D60" i="14"/>
  <c r="B60" i="14"/>
  <c r="G59" i="14"/>
  <c r="E59" i="14"/>
  <c r="D59" i="14"/>
  <c r="B59" i="14"/>
  <c r="G58" i="14"/>
  <c r="E58" i="14"/>
  <c r="D58" i="14"/>
  <c r="B58" i="14"/>
  <c r="G57" i="14"/>
  <c r="E57" i="14"/>
  <c r="D57" i="14"/>
  <c r="B57" i="14"/>
  <c r="G56" i="14"/>
  <c r="E56" i="14"/>
  <c r="D56" i="14"/>
  <c r="B56" i="14"/>
  <c r="G55" i="14"/>
  <c r="E55" i="14"/>
  <c r="D55" i="14"/>
  <c r="B55" i="14"/>
  <c r="G54" i="14"/>
  <c r="E54" i="14"/>
  <c r="D54" i="14"/>
  <c r="B54" i="14"/>
  <c r="G53" i="14"/>
  <c r="E53" i="14"/>
  <c r="D53" i="14"/>
  <c r="B53" i="14"/>
  <c r="G52" i="14"/>
  <c r="E52" i="14"/>
  <c r="D52" i="14"/>
  <c r="B52" i="14"/>
  <c r="G51" i="14"/>
  <c r="E51" i="14"/>
  <c r="D51" i="14"/>
  <c r="B51" i="14"/>
  <c r="G50" i="14"/>
  <c r="E50" i="14"/>
  <c r="D50" i="14"/>
  <c r="B50" i="14"/>
  <c r="G49" i="14"/>
  <c r="E49" i="14"/>
  <c r="D49" i="14"/>
  <c r="B49" i="14"/>
  <c r="G48" i="14"/>
  <c r="E48" i="14"/>
  <c r="D48" i="14"/>
  <c r="B48" i="14"/>
  <c r="G47" i="14"/>
  <c r="E47" i="14"/>
  <c r="D47" i="14"/>
  <c r="B47" i="14"/>
  <c r="G46" i="14"/>
  <c r="E46" i="14"/>
  <c r="D46" i="14"/>
  <c r="B46" i="14"/>
  <c r="G45" i="14"/>
  <c r="E45" i="14"/>
  <c r="D45" i="14"/>
  <c r="B45" i="14"/>
  <c r="G44" i="14"/>
  <c r="E44" i="14"/>
  <c r="D44" i="14"/>
  <c r="B44" i="14"/>
  <c r="G43" i="14"/>
  <c r="E43" i="14"/>
  <c r="D43" i="14"/>
  <c r="B43" i="14"/>
  <c r="G42" i="14"/>
  <c r="E42" i="14"/>
  <c r="D42" i="14"/>
  <c r="B42" i="14"/>
  <c r="G41" i="14"/>
  <c r="E41" i="14"/>
  <c r="D41" i="14"/>
  <c r="B41" i="14"/>
  <c r="G40" i="14"/>
  <c r="E40" i="14"/>
  <c r="D40" i="14"/>
  <c r="B40" i="14"/>
  <c r="G39" i="14"/>
  <c r="E39" i="14"/>
  <c r="D39" i="14"/>
  <c r="B39" i="14"/>
  <c r="G38" i="14"/>
  <c r="E38" i="14"/>
  <c r="D38" i="14"/>
  <c r="B38" i="14"/>
  <c r="G37" i="14"/>
  <c r="E37" i="14"/>
  <c r="D37" i="14"/>
  <c r="B37" i="14"/>
  <c r="G36" i="14"/>
  <c r="E36" i="14"/>
  <c r="D36" i="14"/>
  <c r="B36" i="14"/>
  <c r="G35" i="14"/>
  <c r="E35" i="14"/>
  <c r="D35" i="14"/>
  <c r="B35" i="14"/>
  <c r="G34" i="14"/>
  <c r="E34" i="14"/>
  <c r="D34" i="14"/>
  <c r="B34" i="14"/>
  <c r="G33" i="14"/>
  <c r="E33" i="14"/>
  <c r="D33" i="14"/>
  <c r="B33" i="14"/>
  <c r="G32" i="14"/>
  <c r="E32" i="14"/>
  <c r="D32" i="14"/>
  <c r="B32" i="14"/>
  <c r="G31" i="14"/>
  <c r="E31" i="14"/>
  <c r="D31" i="14"/>
  <c r="B31" i="14"/>
  <c r="G30" i="14"/>
  <c r="E30" i="14"/>
  <c r="D30" i="14"/>
  <c r="B30" i="14"/>
  <c r="G29" i="14"/>
  <c r="E29" i="14"/>
  <c r="D29" i="14"/>
  <c r="B29" i="14"/>
  <c r="G28" i="14"/>
  <c r="E28" i="14"/>
  <c r="D28" i="14"/>
  <c r="B28" i="14"/>
  <c r="G27" i="14"/>
  <c r="E27" i="14"/>
  <c r="D27" i="14"/>
  <c r="B27" i="14"/>
  <c r="G26" i="14"/>
  <c r="E26" i="14"/>
  <c r="D26" i="14"/>
  <c r="B26" i="14"/>
  <c r="G25" i="14"/>
  <c r="E25" i="14"/>
  <c r="D25" i="14"/>
  <c r="B25" i="14"/>
  <c r="G24" i="14"/>
  <c r="E24" i="14"/>
  <c r="D24" i="14"/>
  <c r="B24" i="14"/>
  <c r="G23" i="14"/>
  <c r="E23" i="14"/>
  <c r="D23" i="14"/>
  <c r="B23" i="14"/>
  <c r="G22" i="14"/>
  <c r="E22" i="14"/>
  <c r="D22" i="14"/>
  <c r="B22" i="14"/>
  <c r="G21" i="14"/>
  <c r="E21" i="14"/>
  <c r="D21" i="14"/>
  <c r="B21" i="14"/>
  <c r="G20" i="14"/>
  <c r="E20" i="14"/>
  <c r="D20" i="14"/>
  <c r="B20" i="14"/>
  <c r="G19" i="14"/>
  <c r="E19" i="14"/>
  <c r="D19" i="14"/>
  <c r="B19" i="14"/>
  <c r="G18" i="14"/>
  <c r="E18" i="14"/>
  <c r="D18" i="14"/>
  <c r="B18" i="14"/>
  <c r="G17" i="14"/>
  <c r="E17" i="14"/>
  <c r="D17" i="14"/>
  <c r="B17" i="14"/>
  <c r="G16" i="14"/>
  <c r="E16" i="14"/>
  <c r="D16" i="14"/>
  <c r="B16" i="14"/>
  <c r="G15" i="14"/>
  <c r="E15" i="14"/>
  <c r="D15" i="14"/>
  <c r="B15" i="14"/>
  <c r="G14" i="14"/>
  <c r="E14" i="14"/>
  <c r="D14" i="14"/>
  <c r="B14" i="14"/>
  <c r="G13" i="14"/>
  <c r="E13" i="14"/>
  <c r="D13" i="14"/>
  <c r="B13" i="14"/>
  <c r="G12" i="14"/>
  <c r="E12" i="14"/>
  <c r="D12" i="14"/>
  <c r="B12" i="14"/>
  <c r="G11" i="14"/>
  <c r="E11" i="14"/>
  <c r="D11" i="14"/>
  <c r="B11" i="14"/>
  <c r="G10" i="14"/>
  <c r="E10" i="14"/>
  <c r="D10" i="14"/>
  <c r="B10" i="14"/>
  <c r="G9" i="14"/>
  <c r="E9" i="14"/>
  <c r="D9" i="14"/>
  <c r="B9" i="14"/>
  <c r="G8" i="14"/>
  <c r="E8" i="14"/>
  <c r="D8" i="14"/>
  <c r="B8" i="14"/>
  <c r="G7" i="14"/>
  <c r="E7" i="14"/>
  <c r="D7" i="14"/>
  <c r="B7" i="14"/>
  <c r="G6" i="14"/>
  <c r="E6" i="14"/>
  <c r="D6" i="14"/>
  <c r="B6" i="14"/>
  <c r="G5" i="14"/>
  <c r="E5" i="14"/>
  <c r="D5" i="14"/>
  <c r="B5" i="14"/>
  <c r="G4" i="14"/>
  <c r="E4" i="14"/>
  <c r="D4" i="14"/>
  <c r="B4" i="14"/>
  <c r="G3" i="14"/>
  <c r="E3" i="14"/>
  <c r="D3" i="14"/>
  <c r="B3" i="14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3" i="13"/>
  <c r="I2" i="14" l="1"/>
  <c r="J57" i="14" s="1"/>
  <c r="N57" i="14" s="1"/>
  <c r="T57" i="14" s="1"/>
  <c r="J54" i="14" l="1"/>
  <c r="J49" i="14"/>
  <c r="J59" i="14"/>
  <c r="N59" i="14" s="1"/>
  <c r="T59" i="14" s="1"/>
  <c r="J12" i="14"/>
  <c r="J61" i="14"/>
  <c r="M61" i="14" s="1"/>
  <c r="S61" i="14" s="1"/>
  <c r="J25" i="14"/>
  <c r="K25" i="14" s="1"/>
  <c r="J51" i="14"/>
  <c r="L51" i="14" s="1"/>
  <c r="R51" i="14" s="1"/>
  <c r="J29" i="14"/>
  <c r="L29" i="14" s="1"/>
  <c r="R29" i="14" s="1"/>
  <c r="J9" i="14"/>
  <c r="J27" i="14"/>
  <c r="L27" i="14" s="1"/>
  <c r="R27" i="14" s="1"/>
  <c r="J5" i="14"/>
  <c r="L5" i="14" s="1"/>
  <c r="R5" i="14" s="1"/>
  <c r="J44" i="14"/>
  <c r="J24" i="14"/>
  <c r="M24" i="14" s="1"/>
  <c r="S24" i="14" s="1"/>
  <c r="J62" i="14"/>
  <c r="K62" i="14" s="1"/>
  <c r="J16" i="14"/>
  <c r="K16" i="14" s="1"/>
  <c r="J34" i="14"/>
  <c r="N34" i="14" s="1"/>
  <c r="T34" i="14" s="1"/>
  <c r="J10" i="14"/>
  <c r="J55" i="14"/>
  <c r="M55" i="14" s="1"/>
  <c r="S55" i="14" s="1"/>
  <c r="J3" i="14" a="1"/>
  <c r="J3" i="14" s="1"/>
  <c r="N3" i="14" s="1"/>
  <c r="T3" i="14" s="1"/>
  <c r="J30" i="14"/>
  <c r="J40" i="14"/>
  <c r="K40" i="14" s="1"/>
  <c r="J6" i="14"/>
  <c r="K6" i="14" s="1"/>
  <c r="J4" i="14"/>
  <c r="M4" i="14" s="1"/>
  <c r="S4" i="14" s="1"/>
  <c r="J23" i="14"/>
  <c r="L23" i="14" s="1"/>
  <c r="R23" i="14" s="1"/>
  <c r="J60" i="14"/>
  <c r="J52" i="14"/>
  <c r="K52" i="14" s="1"/>
  <c r="J58" i="14"/>
  <c r="L58" i="14" s="1"/>
  <c r="R58" i="14" s="1"/>
  <c r="J47" i="14"/>
  <c r="L47" i="14" s="1"/>
  <c r="R47" i="14" s="1"/>
  <c r="J46" i="14"/>
  <c r="N46" i="14" s="1"/>
  <c r="T46" i="14" s="1"/>
  <c r="J56" i="14"/>
  <c r="L56" i="14" s="1"/>
  <c r="R56" i="14" s="1"/>
  <c r="J50" i="14"/>
  <c r="L50" i="14" s="1"/>
  <c r="R50" i="14" s="1"/>
  <c r="J39" i="14"/>
  <c r="N39" i="14" s="1"/>
  <c r="T39" i="14" s="1"/>
  <c r="J28" i="14"/>
  <c r="N28" i="14" s="1"/>
  <c r="T28" i="14" s="1"/>
  <c r="J53" i="14"/>
  <c r="N53" i="14" s="1"/>
  <c r="T53" i="14" s="1"/>
  <c r="J36" i="14"/>
  <c r="L36" i="14" s="1"/>
  <c r="R36" i="14" s="1"/>
  <c r="J41" i="14"/>
  <c r="J43" i="14"/>
  <c r="K43" i="14" s="1"/>
  <c r="J45" i="14"/>
  <c r="K45" i="14" s="1"/>
  <c r="J33" i="14"/>
  <c r="M33" i="14" s="1"/>
  <c r="S33" i="14" s="1"/>
  <c r="J38" i="14"/>
  <c r="L38" i="14" s="1"/>
  <c r="R38" i="14" s="1"/>
  <c r="J35" i="14"/>
  <c r="L35" i="14" s="1"/>
  <c r="R35" i="14" s="1"/>
  <c r="J48" i="14"/>
  <c r="K48" i="14" s="1"/>
  <c r="J37" i="14"/>
  <c r="L37" i="14" s="1"/>
  <c r="R37" i="14" s="1"/>
  <c r="J42" i="14"/>
  <c r="J31" i="14"/>
  <c r="L31" i="14" s="1"/>
  <c r="R31" i="14" s="1"/>
  <c r="J20" i="14"/>
  <c r="N20" i="14" s="1"/>
  <c r="T20" i="14" s="1"/>
  <c r="K57" i="14"/>
  <c r="J17" i="14"/>
  <c r="N17" i="14" s="1"/>
  <c r="T17" i="14" s="1"/>
  <c r="J22" i="14"/>
  <c r="K22" i="14" s="1"/>
  <c r="J19" i="14"/>
  <c r="K19" i="14" s="1"/>
  <c r="J32" i="14"/>
  <c r="M32" i="14" s="1"/>
  <c r="S32" i="14" s="1"/>
  <c r="J21" i="14"/>
  <c r="J26" i="14"/>
  <c r="M26" i="14" s="1"/>
  <c r="S26" i="14" s="1"/>
  <c r="J15" i="14"/>
  <c r="L15" i="14" s="1"/>
  <c r="R15" i="14" s="1"/>
  <c r="L57" i="14"/>
  <c r="R57" i="14" s="1"/>
  <c r="J14" i="14"/>
  <c r="L14" i="14" s="1"/>
  <c r="R14" i="14" s="1"/>
  <c r="J11" i="14"/>
  <c r="L11" i="14" s="1"/>
  <c r="R11" i="14" s="1"/>
  <c r="J8" i="14"/>
  <c r="M8" i="14" s="1"/>
  <c r="S8" i="14" s="1"/>
  <c r="J13" i="14"/>
  <c r="N13" i="14" s="1"/>
  <c r="T13" i="14" s="1"/>
  <c r="J18" i="14"/>
  <c r="N18" i="14" s="1"/>
  <c r="T18" i="14" s="1"/>
  <c r="J7" i="14"/>
  <c r="M7" i="14" s="1"/>
  <c r="S7" i="14" s="1"/>
  <c r="M57" i="14"/>
  <c r="S57" i="14" s="1"/>
  <c r="K9" i="14"/>
  <c r="N9" i="14"/>
  <c r="T9" i="14" s="1"/>
  <c r="M9" i="14"/>
  <c r="S9" i="14" s="1"/>
  <c r="L9" i="14"/>
  <c r="R9" i="14" s="1"/>
  <c r="N44" i="14"/>
  <c r="T44" i="14" s="1"/>
  <c r="M44" i="14"/>
  <c r="S44" i="14" s="1"/>
  <c r="L44" i="14"/>
  <c r="R44" i="14" s="1"/>
  <c r="K44" i="14"/>
  <c r="N47" i="14"/>
  <c r="T47" i="14" s="1"/>
  <c r="M47" i="14"/>
  <c r="S47" i="14" s="1"/>
  <c r="K47" i="14"/>
  <c r="N12" i="14"/>
  <c r="T12" i="14" s="1"/>
  <c r="M12" i="14"/>
  <c r="S12" i="14" s="1"/>
  <c r="L12" i="14"/>
  <c r="R12" i="14" s="1"/>
  <c r="K12" i="14"/>
  <c r="N55" i="14"/>
  <c r="T55" i="14" s="1"/>
  <c r="N49" i="14"/>
  <c r="T49" i="14" s="1"/>
  <c r="K49" i="14"/>
  <c r="M49" i="14"/>
  <c r="S49" i="14" s="1"/>
  <c r="L49" i="14"/>
  <c r="R49" i="14" s="1"/>
  <c r="K54" i="14"/>
  <c r="N54" i="14"/>
  <c r="T54" i="14" s="1"/>
  <c r="M54" i="14"/>
  <c r="S54" i="14" s="1"/>
  <c r="L54" i="14"/>
  <c r="R54" i="14" s="1"/>
  <c r="N41" i="14"/>
  <c r="T41" i="14" s="1"/>
  <c r="K41" i="14"/>
  <c r="M41" i="14"/>
  <c r="S41" i="14" s="1"/>
  <c r="L41" i="14"/>
  <c r="R41" i="14" s="1"/>
  <c r="L43" i="14"/>
  <c r="R43" i="14" s="1"/>
  <c r="N43" i="14"/>
  <c r="T43" i="14" s="1"/>
  <c r="M43" i="14"/>
  <c r="S43" i="14" s="1"/>
  <c r="M56" i="14"/>
  <c r="S56" i="14" s="1"/>
  <c r="N10" i="14"/>
  <c r="T10" i="14" s="1"/>
  <c r="M10" i="14"/>
  <c r="S10" i="14" s="1"/>
  <c r="L10" i="14"/>
  <c r="R10" i="14" s="1"/>
  <c r="K10" i="14"/>
  <c r="N60" i="14"/>
  <c r="T60" i="14" s="1"/>
  <c r="M60" i="14"/>
  <c r="S60" i="14" s="1"/>
  <c r="L60" i="14"/>
  <c r="R60" i="14" s="1"/>
  <c r="K60" i="14"/>
  <c r="L62" i="14"/>
  <c r="R62" i="14" s="1"/>
  <c r="L59" i="14"/>
  <c r="R59" i="14" s="1"/>
  <c r="K59" i="14"/>
  <c r="L6" i="14"/>
  <c r="R6" i="14" s="1"/>
  <c r="N61" i="14"/>
  <c r="T61" i="14" s="1"/>
  <c r="L61" i="14"/>
  <c r="R61" i="14" s="1"/>
  <c r="K61" i="14"/>
  <c r="L33" i="14"/>
  <c r="R33" i="14" s="1"/>
  <c r="N38" i="14"/>
  <c r="T38" i="14" s="1"/>
  <c r="N42" i="14"/>
  <c r="T42" i="14" s="1"/>
  <c r="M42" i="14"/>
  <c r="S42" i="14" s="1"/>
  <c r="L42" i="14"/>
  <c r="R42" i="14" s="1"/>
  <c r="K42" i="14"/>
  <c r="N31" i="14"/>
  <c r="T31" i="14" s="1"/>
  <c r="M31" i="14"/>
  <c r="S31" i="14" s="1"/>
  <c r="L25" i="14"/>
  <c r="R25" i="14" s="1"/>
  <c r="K30" i="14"/>
  <c r="L30" i="14"/>
  <c r="R30" i="14" s="1"/>
  <c r="N30" i="14"/>
  <c r="T30" i="14" s="1"/>
  <c r="M30" i="14"/>
  <c r="S30" i="14" s="1"/>
  <c r="M40" i="14"/>
  <c r="S40" i="14" s="1"/>
  <c r="K32" i="14"/>
  <c r="N21" i="14"/>
  <c r="T21" i="14" s="1"/>
  <c r="M21" i="14"/>
  <c r="S21" i="14" s="1"/>
  <c r="L21" i="14"/>
  <c r="R21" i="14" s="1"/>
  <c r="K21" i="14"/>
  <c r="N7" i="14"/>
  <c r="T7" i="14" s="1"/>
  <c r="K7" i="14"/>
  <c r="L13" i="14"/>
  <c r="R13" i="14" s="1"/>
  <c r="N5" i="14"/>
  <c r="T5" i="14" s="1"/>
  <c r="M5" i="14"/>
  <c r="S5" i="14" s="1"/>
  <c r="K29" i="14" l="1"/>
  <c r="K15" i="14"/>
  <c r="K23" i="14"/>
  <c r="N4" i="14"/>
  <c r="T4" i="14" s="1"/>
  <c r="K3" i="14"/>
  <c r="I3" i="14" s="1"/>
  <c r="L3" i="14"/>
  <c r="R3" i="14" s="1"/>
  <c r="N36" i="14"/>
  <c r="T36" i="14" s="1"/>
  <c r="N45" i="14"/>
  <c r="T45" i="14" s="1"/>
  <c r="L16" i="14"/>
  <c r="R16" i="14" s="1"/>
  <c r="K5" i="14"/>
  <c r="M16" i="14"/>
  <c r="S16" i="14" s="1"/>
  <c r="K58" i="14"/>
  <c r="M23" i="14"/>
  <c r="S23" i="14" s="1"/>
  <c r="M29" i="14"/>
  <c r="S29" i="14" s="1"/>
  <c r="K13" i="14"/>
  <c r="M15" i="14"/>
  <c r="S15" i="14" s="1"/>
  <c r="N32" i="14"/>
  <c r="T32" i="14" s="1"/>
  <c r="K34" i="14"/>
  <c r="L40" i="14"/>
  <c r="R40" i="14" s="1"/>
  <c r="N25" i="14"/>
  <c r="T25" i="14" s="1"/>
  <c r="N6" i="14"/>
  <c r="T6" i="14" s="1"/>
  <c r="M50" i="14"/>
  <c r="S50" i="14" s="1"/>
  <c r="N51" i="14"/>
  <c r="T51" i="14" s="1"/>
  <c r="N23" i="14"/>
  <c r="T23" i="14" s="1"/>
  <c r="N29" i="14"/>
  <c r="T29" i="14" s="1"/>
  <c r="M25" i="14"/>
  <c r="S25" i="14" s="1"/>
  <c r="N15" i="14"/>
  <c r="T15" i="14" s="1"/>
  <c r="M20" i="14"/>
  <c r="S20" i="14" s="1"/>
  <c r="K14" i="14"/>
  <c r="M51" i="14"/>
  <c r="S51" i="14" s="1"/>
  <c r="M13" i="14"/>
  <c r="S13" i="14" s="1"/>
  <c r="K26" i="14"/>
  <c r="L32" i="14"/>
  <c r="R32" i="14" s="1"/>
  <c r="M34" i="14"/>
  <c r="S34" i="14" s="1"/>
  <c r="L45" i="14"/>
  <c r="R45" i="14" s="1"/>
  <c r="L46" i="14"/>
  <c r="R46" i="14" s="1"/>
  <c r="K51" i="14"/>
  <c r="L4" i="14"/>
  <c r="R4" i="14" s="1"/>
  <c r="M6" i="14"/>
  <c r="S6" i="14" s="1"/>
  <c r="M62" i="14"/>
  <c r="S62" i="14" s="1"/>
  <c r="L34" i="14"/>
  <c r="R34" i="14" s="1"/>
  <c r="N50" i="14"/>
  <c r="T50" i="14" s="1"/>
  <c r="K4" i="14"/>
  <c r="I4" i="14" s="1"/>
  <c r="O4" i="14" s="1"/>
  <c r="U4" i="14" s="1"/>
  <c r="K31" i="14"/>
  <c r="M37" i="14"/>
  <c r="S37" i="14" s="1"/>
  <c r="N16" i="14"/>
  <c r="T16" i="14" s="1"/>
  <c r="M59" i="14"/>
  <c r="S59" i="14" s="1"/>
  <c r="M58" i="14"/>
  <c r="S58" i="14" s="1"/>
  <c r="N26" i="14"/>
  <c r="T26" i="14" s="1"/>
  <c r="N37" i="14"/>
  <c r="T37" i="14" s="1"/>
  <c r="M45" i="14"/>
  <c r="S45" i="14" s="1"/>
  <c r="K46" i="14"/>
  <c r="M3" i="14"/>
  <c r="L52" i="14"/>
  <c r="R52" i="14" s="1"/>
  <c r="M52" i="14"/>
  <c r="S52" i="14" s="1"/>
  <c r="N27" i="14"/>
  <c r="T27" i="14" s="1"/>
  <c r="M27" i="14"/>
  <c r="S27" i="14" s="1"/>
  <c r="L24" i="14"/>
  <c r="R24" i="14" s="1"/>
  <c r="N52" i="14"/>
  <c r="T52" i="14" s="1"/>
  <c r="N62" i="14"/>
  <c r="T62" i="14" s="1"/>
  <c r="K55" i="14"/>
  <c r="K20" i="14"/>
  <c r="K56" i="14"/>
  <c r="M46" i="14"/>
  <c r="S46" i="14" s="1"/>
  <c r="L55" i="14"/>
  <c r="R55" i="14" s="1"/>
  <c r="K18" i="14"/>
  <c r="K27" i="14"/>
  <c r="N56" i="14"/>
  <c r="T56" i="14" s="1"/>
  <c r="L7" i="14"/>
  <c r="R7" i="14" s="1"/>
  <c r="L26" i="14"/>
  <c r="R26" i="14" s="1"/>
  <c r="N40" i="14"/>
  <c r="T40" i="14" s="1"/>
  <c r="N24" i="14"/>
  <c r="T24" i="14" s="1"/>
  <c r="L20" i="14"/>
  <c r="R20" i="14" s="1"/>
  <c r="K24" i="14"/>
  <c r="M18" i="14"/>
  <c r="S18" i="14" s="1"/>
  <c r="N19" i="14"/>
  <c r="T19" i="14" s="1"/>
  <c r="K17" i="14"/>
  <c r="K38" i="14"/>
  <c r="M39" i="14"/>
  <c r="S39" i="14" s="1"/>
  <c r="N48" i="14"/>
  <c r="T48" i="14" s="1"/>
  <c r="L17" i="14"/>
  <c r="R17" i="14" s="1"/>
  <c r="M17" i="14"/>
  <c r="S17" i="14" s="1"/>
  <c r="N33" i="14"/>
  <c r="T33" i="14" s="1"/>
  <c r="L39" i="14"/>
  <c r="R39" i="14" s="1"/>
  <c r="M14" i="14"/>
  <c r="S14" i="14" s="1"/>
  <c r="M11" i="14"/>
  <c r="S11" i="14" s="1"/>
  <c r="N14" i="14"/>
  <c r="T14" i="14" s="1"/>
  <c r="N11" i="14"/>
  <c r="T11" i="14" s="1"/>
  <c r="M38" i="14"/>
  <c r="S38" i="14" s="1"/>
  <c r="K39" i="14"/>
  <c r="M48" i="14"/>
  <c r="S48" i="14" s="1"/>
  <c r="K11" i="14"/>
  <c r="L19" i="14"/>
  <c r="R19" i="14" s="1"/>
  <c r="N35" i="14"/>
  <c r="T35" i="14" s="1"/>
  <c r="N8" i="14"/>
  <c r="T8" i="14" s="1"/>
  <c r="M22" i="14"/>
  <c r="S22" i="14" s="1"/>
  <c r="K37" i="14"/>
  <c r="M35" i="14"/>
  <c r="S35" i="14" s="1"/>
  <c r="K33" i="14"/>
  <c r="K28" i="14"/>
  <c r="K50" i="14"/>
  <c r="K36" i="14"/>
  <c r="N58" i="14"/>
  <c r="T58" i="14" s="1"/>
  <c r="M19" i="14"/>
  <c r="S19" i="14" s="1"/>
  <c r="L22" i="14"/>
  <c r="R22" i="14" s="1"/>
  <c r="K35" i="14"/>
  <c r="L28" i="14"/>
  <c r="R28" i="14" s="1"/>
  <c r="M36" i="14"/>
  <c r="S36" i="14" s="1"/>
  <c r="K53" i="14"/>
  <c r="N22" i="14"/>
  <c r="T22" i="14" s="1"/>
  <c r="M28" i="14"/>
  <c r="S28" i="14" s="1"/>
  <c r="L48" i="14"/>
  <c r="R48" i="14" s="1"/>
  <c r="K8" i="14"/>
  <c r="L53" i="14"/>
  <c r="R53" i="14" s="1"/>
  <c r="L8" i="14"/>
  <c r="R8" i="14" s="1"/>
  <c r="M53" i="14"/>
  <c r="S53" i="14" s="1"/>
  <c r="L18" i="14"/>
  <c r="R18" i="14" s="1"/>
  <c r="O3" i="14"/>
  <c r="U3" i="14" s="1"/>
  <c r="S3" i="14"/>
  <c r="I5" i="14" l="1"/>
  <c r="O5" i="14" l="1"/>
  <c r="U5" i="14" s="1"/>
  <c r="I6" i="14"/>
  <c r="O6" i="14" l="1"/>
  <c r="U6" i="14" s="1"/>
  <c r="I7" i="14"/>
  <c r="O7" i="14" l="1"/>
  <c r="U7" i="14" s="1"/>
  <c r="I8" i="14"/>
  <c r="I9" i="14" l="1"/>
  <c r="O8" i="14"/>
  <c r="U8" i="14" s="1"/>
  <c r="I10" i="14" l="1"/>
  <c r="O9" i="14"/>
  <c r="U9" i="14" s="1"/>
  <c r="O10" i="14" l="1"/>
  <c r="U10" i="14" s="1"/>
  <c r="I11" i="14"/>
  <c r="I12" i="14" l="1"/>
  <c r="O11" i="14"/>
  <c r="U11" i="14" s="1"/>
  <c r="O12" i="14" l="1"/>
  <c r="U12" i="14" s="1"/>
  <c r="I13" i="14"/>
  <c r="O13" i="14" l="1"/>
  <c r="U13" i="14" s="1"/>
  <c r="I14" i="14"/>
  <c r="O14" i="14" l="1"/>
  <c r="U14" i="14" s="1"/>
  <c r="I15" i="14"/>
  <c r="I16" i="14" l="1"/>
  <c r="O15" i="14"/>
  <c r="U15" i="14" s="1"/>
  <c r="I17" i="14" l="1"/>
  <c r="O16" i="14"/>
  <c r="U16" i="14" s="1"/>
  <c r="I18" i="14" l="1"/>
  <c r="O17" i="14"/>
  <c r="U17" i="14" s="1"/>
  <c r="O18" i="14" l="1"/>
  <c r="U18" i="14" s="1"/>
  <c r="I19" i="14"/>
  <c r="O19" i="14" l="1"/>
  <c r="U19" i="14" s="1"/>
  <c r="I20" i="14"/>
  <c r="I21" i="14" l="1"/>
  <c r="O20" i="14"/>
  <c r="U20" i="14" s="1"/>
  <c r="I22" i="14" l="1"/>
  <c r="O21" i="14"/>
  <c r="U21" i="14" s="1"/>
  <c r="O22" i="14" l="1"/>
  <c r="U22" i="14" s="1"/>
  <c r="I23" i="14"/>
  <c r="O23" i="14" l="1"/>
  <c r="U23" i="14" s="1"/>
  <c r="I24" i="14"/>
  <c r="I25" i="14" l="1"/>
  <c r="O24" i="14"/>
  <c r="U24" i="14" s="1"/>
  <c r="I26" i="14" l="1"/>
  <c r="O25" i="14"/>
  <c r="U25" i="14" s="1"/>
  <c r="O26" i="14" l="1"/>
  <c r="U26" i="14" s="1"/>
  <c r="I27" i="14"/>
  <c r="I28" i="14" l="1"/>
  <c r="O27" i="14"/>
  <c r="U27" i="14" s="1"/>
  <c r="O28" i="14" l="1"/>
  <c r="U28" i="14" s="1"/>
  <c r="I29" i="14"/>
  <c r="I30" i="14" l="1"/>
  <c r="O29" i="14"/>
  <c r="U29" i="14" s="1"/>
  <c r="I31" i="14" l="1"/>
  <c r="O30" i="14"/>
  <c r="U30" i="14" s="1"/>
  <c r="I32" i="14" l="1"/>
  <c r="O31" i="14"/>
  <c r="U31" i="14" s="1"/>
  <c r="O32" i="14" l="1"/>
  <c r="U32" i="14" s="1"/>
  <c r="I33" i="14"/>
  <c r="O33" i="14" l="1"/>
  <c r="U33" i="14" s="1"/>
  <c r="I34" i="14"/>
  <c r="O34" i="14" l="1"/>
  <c r="U34" i="14" s="1"/>
  <c r="I35" i="14"/>
  <c r="O35" i="14" l="1"/>
  <c r="U35" i="14" s="1"/>
  <c r="I36" i="14"/>
  <c r="I37" i="14" l="1"/>
  <c r="O36" i="14"/>
  <c r="U36" i="14" s="1"/>
  <c r="O37" i="14" l="1"/>
  <c r="U37" i="14" s="1"/>
  <c r="I38" i="14"/>
  <c r="O38" i="14" l="1"/>
  <c r="U38" i="14" s="1"/>
  <c r="I39" i="14"/>
  <c r="I40" i="14" l="1"/>
  <c r="O39" i="14"/>
  <c r="U39" i="14" s="1"/>
  <c r="O40" i="14" l="1"/>
  <c r="U40" i="14" s="1"/>
  <c r="I41" i="14"/>
  <c r="I42" i="14" l="1"/>
  <c r="O41" i="14"/>
  <c r="U41" i="14" s="1"/>
  <c r="O42" i="14" l="1"/>
  <c r="U42" i="14" s="1"/>
  <c r="I43" i="14"/>
  <c r="O43" i="14" l="1"/>
  <c r="U43" i="14" s="1"/>
  <c r="I44" i="14"/>
  <c r="O44" i="14" l="1"/>
  <c r="U44" i="14" s="1"/>
  <c r="I45" i="14"/>
  <c r="I46" i="14" l="1"/>
  <c r="O45" i="14"/>
  <c r="U45" i="14" s="1"/>
  <c r="O46" i="14" l="1"/>
  <c r="U46" i="14" s="1"/>
  <c r="I47" i="14"/>
  <c r="O47" i="14" l="1"/>
  <c r="U47" i="14" s="1"/>
  <c r="I48" i="14"/>
  <c r="I49" i="14" l="1"/>
  <c r="O48" i="14"/>
  <c r="U48" i="14" s="1"/>
  <c r="O49" i="14" l="1"/>
  <c r="U49" i="14" s="1"/>
  <c r="I50" i="14"/>
  <c r="O50" i="14" l="1"/>
  <c r="U50" i="14" s="1"/>
  <c r="I51" i="14"/>
  <c r="O51" i="14" l="1"/>
  <c r="U51" i="14" s="1"/>
  <c r="I52" i="14"/>
  <c r="I53" i="14" l="1"/>
  <c r="O52" i="14"/>
  <c r="U52" i="14" s="1"/>
  <c r="O53" i="14" l="1"/>
  <c r="U53" i="14" s="1"/>
  <c r="I54" i="14"/>
  <c r="O54" i="14" l="1"/>
  <c r="U54" i="14" s="1"/>
  <c r="I55" i="14"/>
  <c r="O55" i="14" l="1"/>
  <c r="U55" i="14" s="1"/>
  <c r="I56" i="14"/>
  <c r="I57" i="14" l="1"/>
  <c r="O56" i="14"/>
  <c r="U56" i="14" s="1"/>
  <c r="O57" i="14" l="1"/>
  <c r="U57" i="14" s="1"/>
  <c r="I58" i="14"/>
  <c r="O58" i="14" l="1"/>
  <c r="U58" i="14" s="1"/>
  <c r="I59" i="14"/>
  <c r="O59" i="14" l="1"/>
  <c r="U59" i="14" s="1"/>
  <c r="I60" i="14"/>
  <c r="I61" i="14" l="1"/>
  <c r="O60" i="14"/>
  <c r="U60" i="14" s="1"/>
  <c r="I62" i="14" l="1"/>
  <c r="O62" i="14" s="1"/>
  <c r="U62" i="14" s="1"/>
  <c r="O61" i="14"/>
  <c r="U61" i="14" s="1"/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3" i="13"/>
  <c r="I2" i="13" l="1"/>
  <c r="J3" i="13" s="1" a="1"/>
  <c r="J3" i="13" s="1"/>
  <c r="K3" i="13" s="1"/>
  <c r="J9" i="13" l="1"/>
  <c r="J52" i="13"/>
  <c r="J36" i="13"/>
  <c r="J47" i="13"/>
  <c r="J50" i="13"/>
  <c r="J18" i="13"/>
  <c r="M18" i="13" s="1"/>
  <c r="J45" i="13"/>
  <c r="N45" i="13" s="1"/>
  <c r="T122" i="14" s="1"/>
  <c r="J13" i="13"/>
  <c r="N13" i="13" s="1"/>
  <c r="T90" i="14" s="1"/>
  <c r="J16" i="13"/>
  <c r="J43" i="13"/>
  <c r="J27" i="13"/>
  <c r="J62" i="13"/>
  <c r="J46" i="13"/>
  <c r="J30" i="13"/>
  <c r="M30" i="13" s="1"/>
  <c r="J14" i="13"/>
  <c r="K14" i="13" s="1"/>
  <c r="J57" i="13"/>
  <c r="N57" i="13" s="1"/>
  <c r="T134" i="14" s="1"/>
  <c r="J41" i="13"/>
  <c r="J25" i="13"/>
  <c r="J60" i="13"/>
  <c r="J44" i="13"/>
  <c r="J28" i="13"/>
  <c r="J12" i="13"/>
  <c r="M12" i="13" s="1"/>
  <c r="J55" i="13"/>
  <c r="J39" i="13"/>
  <c r="N39" i="13" s="1"/>
  <c r="T116" i="14" s="1"/>
  <c r="J23" i="13"/>
  <c r="J7" i="13"/>
  <c r="J4" i="13"/>
  <c r="J15" i="13"/>
  <c r="J61" i="13"/>
  <c r="J48" i="13"/>
  <c r="N48" i="13" s="1"/>
  <c r="T125" i="14" s="1"/>
  <c r="J59" i="13"/>
  <c r="N59" i="13" s="1"/>
  <c r="T136" i="14" s="1"/>
  <c r="J11" i="13"/>
  <c r="K11" i="13" s="1"/>
  <c r="J58" i="13"/>
  <c r="J42" i="13"/>
  <c r="J26" i="13"/>
  <c r="J10" i="13"/>
  <c r="J53" i="13"/>
  <c r="J37" i="13"/>
  <c r="N37" i="13" s="1"/>
  <c r="T114" i="14" s="1"/>
  <c r="J21" i="13"/>
  <c r="J5" i="13"/>
  <c r="N5" i="13" s="1"/>
  <c r="T82" i="14" s="1"/>
  <c r="M3" i="13"/>
  <c r="S80" i="14" s="1"/>
  <c r="J20" i="13"/>
  <c r="J31" i="13"/>
  <c r="J34" i="13"/>
  <c r="J29" i="13"/>
  <c r="J32" i="13"/>
  <c r="M32" i="13" s="1"/>
  <c r="J56" i="13"/>
  <c r="J40" i="13"/>
  <c r="N40" i="13" s="1"/>
  <c r="T117" i="14" s="1"/>
  <c r="J24" i="13"/>
  <c r="J8" i="13"/>
  <c r="J51" i="13"/>
  <c r="J35" i="13"/>
  <c r="J19" i="13"/>
  <c r="J54" i="13"/>
  <c r="M54" i="13" s="1"/>
  <c r="J38" i="13"/>
  <c r="N38" i="13" s="1"/>
  <c r="T115" i="14" s="1"/>
  <c r="J22" i="13"/>
  <c r="M22" i="13" s="1"/>
  <c r="J6" i="13"/>
  <c r="J49" i="13"/>
  <c r="J33" i="13"/>
  <c r="J17" i="13"/>
  <c r="N52" i="13"/>
  <c r="T129" i="14" s="1"/>
  <c r="K52" i="13"/>
  <c r="M52" i="13"/>
  <c r="L52" i="13"/>
  <c r="R129" i="14" s="1"/>
  <c r="N36" i="13"/>
  <c r="T113" i="14" s="1"/>
  <c r="L36" i="13"/>
  <c r="R113" i="14" s="1"/>
  <c r="K36" i="13"/>
  <c r="M36" i="13"/>
  <c r="N20" i="13"/>
  <c r="T97" i="14" s="1"/>
  <c r="L20" i="13"/>
  <c r="R97" i="14" s="1"/>
  <c r="K20" i="13"/>
  <c r="M20" i="13"/>
  <c r="N4" i="13"/>
  <c r="T81" i="14" s="1"/>
  <c r="K4" i="13"/>
  <c r="L4" i="13"/>
  <c r="R81" i="14" s="1"/>
  <c r="M4" i="13"/>
  <c r="K47" i="13"/>
  <c r="L47" i="13"/>
  <c r="R124" i="14" s="1"/>
  <c r="M47" i="13"/>
  <c r="N47" i="13"/>
  <c r="T124" i="14" s="1"/>
  <c r="K31" i="13"/>
  <c r="L31" i="13"/>
  <c r="R108" i="14" s="1"/>
  <c r="M31" i="13"/>
  <c r="N31" i="13"/>
  <c r="T108" i="14" s="1"/>
  <c r="K15" i="13"/>
  <c r="L15" i="13"/>
  <c r="R92" i="14" s="1"/>
  <c r="M15" i="13"/>
  <c r="N15" i="13"/>
  <c r="T92" i="14" s="1"/>
  <c r="K49" i="13"/>
  <c r="L49" i="13"/>
  <c r="R126" i="14" s="1"/>
  <c r="M49" i="13"/>
  <c r="N49" i="13"/>
  <c r="T126" i="14" s="1"/>
  <c r="N34" i="13"/>
  <c r="T111" i="14" s="1"/>
  <c r="K34" i="13"/>
  <c r="M34" i="13"/>
  <c r="L34" i="13"/>
  <c r="R111" i="14" s="1"/>
  <c r="N18" i="13"/>
  <c r="T95" i="14" s="1"/>
  <c r="K18" i="13"/>
  <c r="K61" i="13"/>
  <c r="L61" i="13"/>
  <c r="R138" i="14" s="1"/>
  <c r="M61" i="13"/>
  <c r="N61" i="13"/>
  <c r="T138" i="14" s="1"/>
  <c r="K45" i="13"/>
  <c r="L45" i="13"/>
  <c r="R122" i="14" s="1"/>
  <c r="M45" i="13"/>
  <c r="K29" i="13"/>
  <c r="L29" i="13"/>
  <c r="R106" i="14" s="1"/>
  <c r="M29" i="13"/>
  <c r="N29" i="13"/>
  <c r="T106" i="14" s="1"/>
  <c r="M13" i="13"/>
  <c r="K17" i="13"/>
  <c r="L17" i="13"/>
  <c r="R94" i="14" s="1"/>
  <c r="M17" i="13"/>
  <c r="N17" i="13"/>
  <c r="T94" i="14" s="1"/>
  <c r="N32" i="13"/>
  <c r="T109" i="14" s="1"/>
  <c r="K32" i="13"/>
  <c r="N16" i="13"/>
  <c r="T93" i="14" s="1"/>
  <c r="L16" i="13"/>
  <c r="R93" i="14" s="1"/>
  <c r="K16" i="13"/>
  <c r="M16" i="13"/>
  <c r="K59" i="13"/>
  <c r="L59" i="13"/>
  <c r="R136" i="14" s="1"/>
  <c r="M59" i="13"/>
  <c r="K43" i="13"/>
  <c r="L43" i="13"/>
  <c r="R120" i="14" s="1"/>
  <c r="M43" i="13"/>
  <c r="N43" i="13"/>
  <c r="T120" i="14" s="1"/>
  <c r="K27" i="13"/>
  <c r="L27" i="13"/>
  <c r="R104" i="14" s="1"/>
  <c r="M27" i="13"/>
  <c r="N27" i="13"/>
  <c r="T104" i="14" s="1"/>
  <c r="K33" i="13"/>
  <c r="L33" i="13"/>
  <c r="R110" i="14" s="1"/>
  <c r="M33" i="13"/>
  <c r="N33" i="13"/>
  <c r="T110" i="14" s="1"/>
  <c r="N46" i="13"/>
  <c r="T123" i="14" s="1"/>
  <c r="K46" i="13"/>
  <c r="L46" i="13"/>
  <c r="R123" i="14" s="1"/>
  <c r="M46" i="13"/>
  <c r="N30" i="13"/>
  <c r="T107" i="14" s="1"/>
  <c r="L30" i="13"/>
  <c r="R107" i="14" s="1"/>
  <c r="N14" i="13"/>
  <c r="T91" i="14" s="1"/>
  <c r="L14" i="13"/>
  <c r="R91" i="14" s="1"/>
  <c r="M14" i="13"/>
  <c r="M57" i="13"/>
  <c r="K41" i="13"/>
  <c r="L41" i="13"/>
  <c r="R118" i="14" s="1"/>
  <c r="M41" i="13"/>
  <c r="N41" i="13"/>
  <c r="T118" i="14" s="1"/>
  <c r="K25" i="13"/>
  <c r="L25" i="13"/>
  <c r="R102" i="14" s="1"/>
  <c r="M25" i="13"/>
  <c r="N25" i="13"/>
  <c r="T102" i="14" s="1"/>
  <c r="K9" i="13"/>
  <c r="L9" i="13"/>
  <c r="R86" i="14" s="1"/>
  <c r="M9" i="13"/>
  <c r="N9" i="13"/>
  <c r="T86" i="14" s="1"/>
  <c r="N6" i="13"/>
  <c r="T83" i="14" s="1"/>
  <c r="L6" i="13"/>
  <c r="R83" i="14" s="1"/>
  <c r="K6" i="13"/>
  <c r="M6" i="13"/>
  <c r="N50" i="13"/>
  <c r="T127" i="14" s="1"/>
  <c r="L50" i="13"/>
  <c r="R127" i="14" s="1"/>
  <c r="K50" i="13"/>
  <c r="M50" i="13"/>
  <c r="N62" i="13"/>
  <c r="T139" i="14" s="1"/>
  <c r="L62" i="13"/>
  <c r="R139" i="14" s="1"/>
  <c r="K62" i="13"/>
  <c r="M62" i="13"/>
  <c r="N60" i="13"/>
  <c r="T137" i="14" s="1"/>
  <c r="L60" i="13"/>
  <c r="R137" i="14" s="1"/>
  <c r="K60" i="13"/>
  <c r="M60" i="13"/>
  <c r="N44" i="13"/>
  <c r="T121" i="14" s="1"/>
  <c r="L44" i="13"/>
  <c r="R121" i="14" s="1"/>
  <c r="K44" i="13"/>
  <c r="M44" i="13"/>
  <c r="N28" i="13"/>
  <c r="T105" i="14" s="1"/>
  <c r="L28" i="13"/>
  <c r="R105" i="14" s="1"/>
  <c r="K28" i="13"/>
  <c r="M28" i="13"/>
  <c r="N12" i="13"/>
  <c r="T89" i="14" s="1"/>
  <c r="L12" i="13"/>
  <c r="R89" i="14" s="1"/>
  <c r="K12" i="13"/>
  <c r="K55" i="13"/>
  <c r="L55" i="13"/>
  <c r="R132" i="14" s="1"/>
  <c r="M55" i="13"/>
  <c r="N55" i="13"/>
  <c r="T132" i="14" s="1"/>
  <c r="M39" i="13"/>
  <c r="K23" i="13"/>
  <c r="L23" i="13"/>
  <c r="R100" i="14" s="1"/>
  <c r="M23" i="13"/>
  <c r="N23" i="13"/>
  <c r="T100" i="14" s="1"/>
  <c r="K7" i="13"/>
  <c r="L7" i="13"/>
  <c r="R84" i="14" s="1"/>
  <c r="M7" i="13"/>
  <c r="N7" i="13"/>
  <c r="T84" i="14" s="1"/>
  <c r="N56" i="13"/>
  <c r="T133" i="14" s="1"/>
  <c r="L56" i="13"/>
  <c r="R133" i="14" s="1"/>
  <c r="K56" i="13"/>
  <c r="M56" i="13"/>
  <c r="N54" i="13"/>
  <c r="T131" i="14" s="1"/>
  <c r="L54" i="13"/>
  <c r="R131" i="14" s="1"/>
  <c r="K54" i="13"/>
  <c r="N58" i="13"/>
  <c r="T135" i="14" s="1"/>
  <c r="L58" i="13"/>
  <c r="R135" i="14" s="1"/>
  <c r="K58" i="13"/>
  <c r="M58" i="13"/>
  <c r="N42" i="13"/>
  <c r="T119" i="14" s="1"/>
  <c r="K42" i="13"/>
  <c r="L42" i="13"/>
  <c r="R119" i="14" s="1"/>
  <c r="M42" i="13"/>
  <c r="N26" i="13"/>
  <c r="T103" i="14" s="1"/>
  <c r="L26" i="13"/>
  <c r="R103" i="14" s="1"/>
  <c r="K26" i="13"/>
  <c r="M26" i="13"/>
  <c r="N10" i="13"/>
  <c r="T87" i="14" s="1"/>
  <c r="L10" i="13"/>
  <c r="R87" i="14" s="1"/>
  <c r="K10" i="13"/>
  <c r="M10" i="13"/>
  <c r="K53" i="13"/>
  <c r="L53" i="13"/>
  <c r="R130" i="14" s="1"/>
  <c r="M53" i="13"/>
  <c r="N53" i="13"/>
  <c r="T130" i="14" s="1"/>
  <c r="K37" i="13"/>
  <c r="L37" i="13"/>
  <c r="R114" i="14" s="1"/>
  <c r="M37" i="13"/>
  <c r="K21" i="13"/>
  <c r="L21" i="13"/>
  <c r="R98" i="14" s="1"/>
  <c r="M21" i="13"/>
  <c r="N21" i="13"/>
  <c r="T98" i="14" s="1"/>
  <c r="M5" i="13"/>
  <c r="N24" i="13"/>
  <c r="T101" i="14" s="1"/>
  <c r="K24" i="13"/>
  <c r="L24" i="13"/>
  <c r="R101" i="14" s="1"/>
  <c r="M24" i="13"/>
  <c r="N8" i="13"/>
  <c r="T85" i="14" s="1"/>
  <c r="L8" i="13"/>
  <c r="R85" i="14" s="1"/>
  <c r="K8" i="13"/>
  <c r="M8" i="13"/>
  <c r="K51" i="13"/>
  <c r="L51" i="13"/>
  <c r="R128" i="14" s="1"/>
  <c r="M51" i="13"/>
  <c r="N51" i="13"/>
  <c r="T128" i="14" s="1"/>
  <c r="K35" i="13"/>
  <c r="L35" i="13"/>
  <c r="R112" i="14" s="1"/>
  <c r="M35" i="13"/>
  <c r="N35" i="13"/>
  <c r="T112" i="14" s="1"/>
  <c r="K19" i="13"/>
  <c r="L19" i="13"/>
  <c r="R96" i="14" s="1"/>
  <c r="M19" i="13"/>
  <c r="N19" i="13"/>
  <c r="T96" i="14" s="1"/>
  <c r="I3" i="13"/>
  <c r="O3" i="13" s="1"/>
  <c r="U80" i="14" s="1"/>
  <c r="L3" i="13"/>
  <c r="R80" i="14" s="1"/>
  <c r="N3" i="13"/>
  <c r="T80" i="14" s="1"/>
  <c r="L39" i="13" l="1"/>
  <c r="R116" i="14" s="1"/>
  <c r="L57" i="13"/>
  <c r="R134" i="14" s="1"/>
  <c r="K30" i="13"/>
  <c r="L32" i="13"/>
  <c r="R109" i="14" s="1"/>
  <c r="L13" i="13"/>
  <c r="R90" i="14" s="1"/>
  <c r="L18" i="13"/>
  <c r="R95" i="14" s="1"/>
  <c r="L22" i="13"/>
  <c r="R99" i="14" s="1"/>
  <c r="K39" i="13"/>
  <c r="K57" i="13"/>
  <c r="N11" i="13"/>
  <c r="T88" i="14" s="1"/>
  <c r="M48" i="13"/>
  <c r="L38" i="13"/>
  <c r="R115" i="14" s="1"/>
  <c r="K22" i="13"/>
  <c r="L5" i="13"/>
  <c r="R82" i="14" s="1"/>
  <c r="K13" i="13"/>
  <c r="N22" i="13"/>
  <c r="T99" i="14" s="1"/>
  <c r="M40" i="13"/>
  <c r="K40" i="13"/>
  <c r="M11" i="13"/>
  <c r="K48" i="13"/>
  <c r="M38" i="13"/>
  <c r="L11" i="13"/>
  <c r="R88" i="14" s="1"/>
  <c r="L48" i="13"/>
  <c r="R125" i="14" s="1"/>
  <c r="K38" i="13"/>
  <c r="K5" i="13"/>
  <c r="L40" i="13"/>
  <c r="R117" i="14" s="1"/>
  <c r="S101" i="14"/>
  <c r="S87" i="14"/>
  <c r="S119" i="14"/>
  <c r="S131" i="14"/>
  <c r="S89" i="14"/>
  <c r="S121" i="14"/>
  <c r="S139" i="14"/>
  <c r="S83" i="14"/>
  <c r="S107" i="14"/>
  <c r="S109" i="14"/>
  <c r="S95" i="14"/>
  <c r="S81" i="14"/>
  <c r="S113" i="14"/>
  <c r="S99" i="14"/>
  <c r="S96" i="14"/>
  <c r="S128" i="14"/>
  <c r="S82" i="14"/>
  <c r="S114" i="14"/>
  <c r="S84" i="14"/>
  <c r="S116" i="14"/>
  <c r="S102" i="14"/>
  <c r="S134" i="14"/>
  <c r="S110" i="14"/>
  <c r="S104" i="14"/>
  <c r="S136" i="14"/>
  <c r="S94" i="14"/>
  <c r="S90" i="14"/>
  <c r="S122" i="14"/>
  <c r="S126" i="14"/>
  <c r="S108" i="14"/>
  <c r="S117" i="14"/>
  <c r="S103" i="14"/>
  <c r="S135" i="14"/>
  <c r="S133" i="14"/>
  <c r="S105" i="14"/>
  <c r="S137" i="14"/>
  <c r="S127" i="14"/>
  <c r="S91" i="14"/>
  <c r="S123" i="14"/>
  <c r="S93" i="14"/>
  <c r="S125" i="14"/>
  <c r="S97" i="14"/>
  <c r="S85" i="14"/>
  <c r="S112" i="14"/>
  <c r="S98" i="14"/>
  <c r="S130" i="14"/>
  <c r="S100" i="14"/>
  <c r="S132" i="14"/>
  <c r="S86" i="14"/>
  <c r="S118" i="14"/>
  <c r="S88" i="14"/>
  <c r="S120" i="14"/>
  <c r="S115" i="14"/>
  <c r="S106" i="14"/>
  <c r="S138" i="14"/>
  <c r="S111" i="14"/>
  <c r="S92" i="14"/>
  <c r="S124" i="14"/>
  <c r="S129" i="14"/>
  <c r="I4" i="13"/>
  <c r="O4" i="13" s="1"/>
  <c r="U81" i="14" s="1"/>
  <c r="I5" i="13" l="1"/>
  <c r="O5" i="13" s="1"/>
  <c r="U82" i="14" s="1"/>
  <c r="C134" i="12"/>
  <c r="A134" i="12" s="1"/>
  <c r="B134" i="12" s="1"/>
  <c r="D134" i="12"/>
  <c r="E134" i="12"/>
  <c r="G134" i="12"/>
  <c r="H134" i="12"/>
  <c r="I134" i="12"/>
  <c r="J134" i="12"/>
  <c r="K134" i="12"/>
  <c r="L134" i="12"/>
  <c r="M134" i="12"/>
  <c r="N134" i="12"/>
  <c r="O134" i="12"/>
  <c r="P134" i="12"/>
  <c r="Q134" i="12"/>
  <c r="R134" i="12"/>
  <c r="S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AJ134" i="12"/>
  <c r="AK134" i="12"/>
  <c r="AL134" i="12"/>
  <c r="AM134" i="12"/>
  <c r="AN134" i="12"/>
  <c r="AO134" i="12"/>
  <c r="AP134" i="12"/>
  <c r="AQ134" i="12"/>
  <c r="AR134" i="12"/>
  <c r="AS134" i="12"/>
  <c r="AT134" i="12"/>
  <c r="AU134" i="12"/>
  <c r="AV134" i="12"/>
  <c r="AW134" i="12"/>
  <c r="AX134" i="12"/>
  <c r="AY134" i="12"/>
  <c r="AZ134" i="12"/>
  <c r="BA134" i="12"/>
  <c r="BB134" i="12"/>
  <c r="BC134" i="12"/>
  <c r="BD134" i="12"/>
  <c r="BE134" i="12"/>
  <c r="BF134" i="12"/>
  <c r="BG134" i="12"/>
  <c r="BH134" i="12"/>
  <c r="BI134" i="12"/>
  <c r="BJ134" i="12"/>
  <c r="BK134" i="12"/>
  <c r="BL134" i="12"/>
  <c r="BM134" i="12"/>
  <c r="BN134" i="12"/>
  <c r="BO134" i="12"/>
  <c r="BP134" i="12"/>
  <c r="BQ134" i="12"/>
  <c r="BR134" i="12"/>
  <c r="BS134" i="12"/>
  <c r="BT134" i="12"/>
  <c r="BU134" i="12"/>
  <c r="BV134" i="12"/>
  <c r="BW134" i="12"/>
  <c r="BX134" i="12"/>
  <c r="BY134" i="12"/>
  <c r="BZ134" i="12"/>
  <c r="CA134" i="12"/>
  <c r="CB134" i="12"/>
  <c r="CC134" i="12"/>
  <c r="CD134" i="12"/>
  <c r="CE134" i="12"/>
  <c r="CF134" i="12"/>
  <c r="CG134" i="12"/>
  <c r="CH134" i="12"/>
  <c r="CI134" i="12"/>
  <c r="CJ134" i="12"/>
  <c r="CK134" i="12"/>
  <c r="CL134" i="12"/>
  <c r="CM134" i="12"/>
  <c r="CN134" i="12"/>
  <c r="CO134" i="12"/>
  <c r="CP134" i="12"/>
  <c r="CQ134" i="12"/>
  <c r="CR134" i="12"/>
  <c r="CS134" i="12"/>
  <c r="CT134" i="12"/>
  <c r="CU134" i="12"/>
  <c r="CV134" i="12"/>
  <c r="CW134" i="12"/>
  <c r="CX134" i="12"/>
  <c r="CY134" i="12"/>
  <c r="CZ134" i="12"/>
  <c r="DA134" i="12"/>
  <c r="DB134" i="12"/>
  <c r="DC134" i="12"/>
  <c r="DD134" i="12"/>
  <c r="DE134" i="12"/>
  <c r="DF134" i="12"/>
  <c r="DG134" i="12"/>
  <c r="DH134" i="12"/>
  <c r="DI134" i="12"/>
  <c r="DJ134" i="12"/>
  <c r="DK134" i="12"/>
  <c r="DL134" i="12"/>
  <c r="DM134" i="12"/>
  <c r="DN134" i="12"/>
  <c r="DO134" i="12"/>
  <c r="DP134" i="12"/>
  <c r="DQ134" i="12"/>
  <c r="DR134" i="12"/>
  <c r="DS134" i="12"/>
  <c r="DT134" i="12"/>
  <c r="DU134" i="12"/>
  <c r="DV134" i="12"/>
  <c r="DW134" i="12"/>
  <c r="DX134" i="12"/>
  <c r="DY134" i="12"/>
  <c r="DZ134" i="12"/>
  <c r="EA134" i="12"/>
  <c r="EB134" i="12"/>
  <c r="EC134" i="12"/>
  <c r="ED134" i="12"/>
  <c r="EE134" i="12"/>
  <c r="EF134" i="12"/>
  <c r="EG134" i="12"/>
  <c r="EH134" i="12"/>
  <c r="EI134" i="12"/>
  <c r="EJ134" i="12"/>
  <c r="EK134" i="12"/>
  <c r="EL134" i="12"/>
  <c r="EM134" i="12"/>
  <c r="EN134" i="12"/>
  <c r="EO134" i="12"/>
  <c r="EP134" i="12"/>
  <c r="EQ134" i="12"/>
  <c r="ER134" i="12"/>
  <c r="ES134" i="12"/>
  <c r="ET134" i="12"/>
  <c r="EU134" i="12"/>
  <c r="EV134" i="12"/>
  <c r="EW134" i="12"/>
  <c r="EX134" i="12"/>
  <c r="EY134" i="12"/>
  <c r="EZ134" i="12"/>
  <c r="FA134" i="12"/>
  <c r="FB134" i="12"/>
  <c r="FC134" i="12"/>
  <c r="FD134" i="12"/>
  <c r="FE134" i="12"/>
  <c r="FF134" i="12"/>
  <c r="C135" i="12"/>
  <c r="A135" i="12" s="1"/>
  <c r="B135" i="12" s="1"/>
  <c r="D135" i="12"/>
  <c r="E135" i="12"/>
  <c r="G135" i="12"/>
  <c r="H135" i="12"/>
  <c r="I135" i="12"/>
  <c r="J135" i="12"/>
  <c r="K135" i="12"/>
  <c r="L135" i="12"/>
  <c r="M135" i="12"/>
  <c r="N135" i="12"/>
  <c r="O135" i="12"/>
  <c r="P135" i="12"/>
  <c r="Q135" i="12"/>
  <c r="R135" i="12"/>
  <c r="S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AJ135" i="12"/>
  <c r="AK135" i="12"/>
  <c r="AL135" i="12"/>
  <c r="AM135" i="12"/>
  <c r="AN135" i="12"/>
  <c r="AO135" i="12"/>
  <c r="AP135" i="12"/>
  <c r="AQ135" i="12"/>
  <c r="AR135" i="12"/>
  <c r="AS135" i="12"/>
  <c r="AT135" i="12"/>
  <c r="AU135" i="12"/>
  <c r="AV135" i="12"/>
  <c r="AW135" i="12"/>
  <c r="AX135" i="12"/>
  <c r="AY135" i="12"/>
  <c r="AZ135" i="12"/>
  <c r="BA135" i="12"/>
  <c r="BB135" i="12"/>
  <c r="BC135" i="12"/>
  <c r="BD135" i="12"/>
  <c r="BE135" i="12"/>
  <c r="BF135" i="12"/>
  <c r="BG135" i="12"/>
  <c r="BH135" i="12"/>
  <c r="BI135" i="12"/>
  <c r="BJ135" i="12"/>
  <c r="BK135" i="12"/>
  <c r="BL135" i="12"/>
  <c r="BM135" i="12"/>
  <c r="BN135" i="12"/>
  <c r="BO135" i="12"/>
  <c r="BP135" i="12"/>
  <c r="BQ135" i="12"/>
  <c r="BR135" i="12"/>
  <c r="BS135" i="12"/>
  <c r="BT135" i="12"/>
  <c r="BU135" i="12"/>
  <c r="BV135" i="12"/>
  <c r="BW135" i="12"/>
  <c r="BX135" i="12"/>
  <c r="BY135" i="12"/>
  <c r="BZ135" i="12"/>
  <c r="CA135" i="12"/>
  <c r="CB135" i="12"/>
  <c r="CC135" i="12"/>
  <c r="CD135" i="12"/>
  <c r="CE135" i="12"/>
  <c r="CF135" i="12"/>
  <c r="CG135" i="12"/>
  <c r="CH135" i="12"/>
  <c r="CI135" i="12"/>
  <c r="CJ135" i="12"/>
  <c r="CK135" i="12"/>
  <c r="CL135" i="12"/>
  <c r="CM135" i="12"/>
  <c r="CN135" i="12"/>
  <c r="CO135" i="12"/>
  <c r="CP135" i="12"/>
  <c r="CQ135" i="12"/>
  <c r="CR135" i="12"/>
  <c r="CS135" i="12"/>
  <c r="CT135" i="12"/>
  <c r="CU135" i="12"/>
  <c r="CV135" i="12"/>
  <c r="CW135" i="12"/>
  <c r="CX135" i="12"/>
  <c r="CY135" i="12"/>
  <c r="CZ135" i="12"/>
  <c r="DA135" i="12"/>
  <c r="DB135" i="12"/>
  <c r="DC135" i="12"/>
  <c r="DD135" i="12"/>
  <c r="DE135" i="12"/>
  <c r="DF135" i="12"/>
  <c r="DG135" i="12"/>
  <c r="DH135" i="12"/>
  <c r="DI135" i="12"/>
  <c r="DJ135" i="12"/>
  <c r="DK135" i="12"/>
  <c r="DL135" i="12"/>
  <c r="DM135" i="12"/>
  <c r="DN135" i="12"/>
  <c r="DO135" i="12"/>
  <c r="DP135" i="12"/>
  <c r="DQ135" i="12"/>
  <c r="DR135" i="12"/>
  <c r="DS135" i="12"/>
  <c r="DT135" i="12"/>
  <c r="DU135" i="12"/>
  <c r="DV135" i="12"/>
  <c r="DW135" i="12"/>
  <c r="DX135" i="12"/>
  <c r="DY135" i="12"/>
  <c r="DZ135" i="12"/>
  <c r="EA135" i="12"/>
  <c r="EB135" i="12"/>
  <c r="EC135" i="12"/>
  <c r="ED135" i="12"/>
  <c r="EE135" i="12"/>
  <c r="EF135" i="12"/>
  <c r="EG135" i="12"/>
  <c r="EH135" i="12"/>
  <c r="EI135" i="12"/>
  <c r="EJ135" i="12"/>
  <c r="EK135" i="12"/>
  <c r="EL135" i="12"/>
  <c r="EM135" i="12"/>
  <c r="EN135" i="12"/>
  <c r="EO135" i="12"/>
  <c r="EP135" i="12"/>
  <c r="EQ135" i="12"/>
  <c r="ER135" i="12"/>
  <c r="ES135" i="12"/>
  <c r="ET135" i="12"/>
  <c r="EU135" i="12"/>
  <c r="EV135" i="12"/>
  <c r="EW135" i="12"/>
  <c r="EX135" i="12"/>
  <c r="EY135" i="12"/>
  <c r="EZ135" i="12"/>
  <c r="FA135" i="12"/>
  <c r="FB135" i="12"/>
  <c r="FC135" i="12"/>
  <c r="FD135" i="12"/>
  <c r="FE135" i="12"/>
  <c r="FF135" i="12"/>
  <c r="C136" i="12"/>
  <c r="A136" i="12" s="1"/>
  <c r="B136" i="12" s="1"/>
  <c r="D136" i="12"/>
  <c r="E136" i="12"/>
  <c r="G136" i="12"/>
  <c r="H136" i="12"/>
  <c r="I136" i="12"/>
  <c r="J136" i="12"/>
  <c r="K136" i="12"/>
  <c r="L136" i="12"/>
  <c r="M136" i="12"/>
  <c r="N136" i="12"/>
  <c r="O136" i="12"/>
  <c r="P136" i="12"/>
  <c r="Q136" i="12"/>
  <c r="R136" i="12"/>
  <c r="S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AJ136" i="12"/>
  <c r="AK136" i="12"/>
  <c r="AL136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B136" i="12"/>
  <c r="BC136" i="12"/>
  <c r="BD136" i="12"/>
  <c r="BE136" i="12"/>
  <c r="BF136" i="12"/>
  <c r="BG136" i="12"/>
  <c r="BH136" i="12"/>
  <c r="BI136" i="12"/>
  <c r="BJ136" i="12"/>
  <c r="BK136" i="12"/>
  <c r="BL136" i="12"/>
  <c r="BM136" i="12"/>
  <c r="BN136" i="12"/>
  <c r="BO136" i="12"/>
  <c r="BP136" i="12"/>
  <c r="BQ136" i="12"/>
  <c r="BR136" i="12"/>
  <c r="BS136" i="12"/>
  <c r="BT136" i="12"/>
  <c r="BU136" i="12"/>
  <c r="BV136" i="12"/>
  <c r="BW136" i="12"/>
  <c r="BX136" i="12"/>
  <c r="BY136" i="12"/>
  <c r="BZ136" i="12"/>
  <c r="CA136" i="12"/>
  <c r="CB136" i="12"/>
  <c r="CC136" i="12"/>
  <c r="CD136" i="12"/>
  <c r="CE136" i="12"/>
  <c r="CF136" i="12"/>
  <c r="CG136" i="12"/>
  <c r="CH136" i="12"/>
  <c r="CI136" i="12"/>
  <c r="CJ136" i="12"/>
  <c r="CK136" i="12"/>
  <c r="CL136" i="12"/>
  <c r="CM136" i="12"/>
  <c r="CN136" i="12"/>
  <c r="CO136" i="12"/>
  <c r="CP136" i="12"/>
  <c r="CQ136" i="12"/>
  <c r="CR136" i="12"/>
  <c r="CS136" i="12"/>
  <c r="CT136" i="12"/>
  <c r="CU136" i="12"/>
  <c r="CV136" i="12"/>
  <c r="CW136" i="12"/>
  <c r="CX136" i="12"/>
  <c r="CY136" i="12"/>
  <c r="CZ136" i="12"/>
  <c r="DA136" i="12"/>
  <c r="DB136" i="12"/>
  <c r="DC136" i="12"/>
  <c r="DD136" i="12"/>
  <c r="DE136" i="12"/>
  <c r="DF136" i="12"/>
  <c r="DG136" i="12"/>
  <c r="DH136" i="12"/>
  <c r="DI136" i="12"/>
  <c r="DJ136" i="12"/>
  <c r="DK136" i="12"/>
  <c r="DL136" i="12"/>
  <c r="DM136" i="12"/>
  <c r="DN136" i="12"/>
  <c r="DO136" i="12"/>
  <c r="DP136" i="12"/>
  <c r="DQ136" i="12"/>
  <c r="DR136" i="12"/>
  <c r="DS136" i="12"/>
  <c r="DT136" i="12"/>
  <c r="DU136" i="12"/>
  <c r="DV136" i="12"/>
  <c r="DW136" i="12"/>
  <c r="DX136" i="12"/>
  <c r="DY136" i="12"/>
  <c r="DZ136" i="12"/>
  <c r="EA136" i="12"/>
  <c r="EB136" i="12"/>
  <c r="EC136" i="12"/>
  <c r="ED136" i="12"/>
  <c r="EE136" i="12"/>
  <c r="EF136" i="12"/>
  <c r="EG136" i="12"/>
  <c r="EH136" i="12"/>
  <c r="EI136" i="12"/>
  <c r="EJ136" i="12"/>
  <c r="EK136" i="12"/>
  <c r="EL136" i="12"/>
  <c r="EM136" i="12"/>
  <c r="EN136" i="12"/>
  <c r="EO136" i="12"/>
  <c r="EP136" i="12"/>
  <c r="EQ136" i="12"/>
  <c r="ER136" i="12"/>
  <c r="ES136" i="12"/>
  <c r="ET136" i="12"/>
  <c r="EU136" i="12"/>
  <c r="EV136" i="12"/>
  <c r="EW136" i="12"/>
  <c r="EX136" i="12"/>
  <c r="EY136" i="12"/>
  <c r="EZ136" i="12"/>
  <c r="FA136" i="12"/>
  <c r="FB136" i="12"/>
  <c r="FC136" i="12"/>
  <c r="FD136" i="12"/>
  <c r="FE136" i="12"/>
  <c r="FF136" i="12"/>
  <c r="C137" i="12"/>
  <c r="A137" i="12" s="1"/>
  <c r="B137" i="12" s="1"/>
  <c r="D137" i="12"/>
  <c r="E137" i="12"/>
  <c r="G137" i="12"/>
  <c r="H137" i="12"/>
  <c r="I137" i="12"/>
  <c r="J137" i="12"/>
  <c r="K137" i="12"/>
  <c r="L137" i="12"/>
  <c r="M137" i="12"/>
  <c r="N137" i="12"/>
  <c r="O137" i="12"/>
  <c r="P137" i="12"/>
  <c r="Q137" i="12"/>
  <c r="R137" i="12"/>
  <c r="S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AJ137" i="12"/>
  <c r="AK137" i="12"/>
  <c r="AL137" i="12"/>
  <c r="AM137" i="12"/>
  <c r="AN137" i="12"/>
  <c r="AO137" i="12"/>
  <c r="AP137" i="12"/>
  <c r="AQ137" i="12"/>
  <c r="AR137" i="12"/>
  <c r="AS137" i="12"/>
  <c r="AT137" i="12"/>
  <c r="AU137" i="12"/>
  <c r="AV137" i="12"/>
  <c r="AW137" i="12"/>
  <c r="AX137" i="12"/>
  <c r="AY137" i="12"/>
  <c r="AZ137" i="12"/>
  <c r="BA137" i="12"/>
  <c r="BB137" i="12"/>
  <c r="BC137" i="12"/>
  <c r="BD137" i="12"/>
  <c r="BE137" i="12"/>
  <c r="BF137" i="12"/>
  <c r="BG137" i="12"/>
  <c r="BH137" i="12"/>
  <c r="BI137" i="12"/>
  <c r="BJ137" i="12"/>
  <c r="BK137" i="12"/>
  <c r="BL137" i="12"/>
  <c r="BM137" i="12"/>
  <c r="BN137" i="12"/>
  <c r="BO137" i="12"/>
  <c r="BP137" i="12"/>
  <c r="BQ137" i="12"/>
  <c r="BR137" i="12"/>
  <c r="BS137" i="12"/>
  <c r="BT137" i="12"/>
  <c r="BU137" i="12"/>
  <c r="BV137" i="12"/>
  <c r="BW137" i="12"/>
  <c r="BX137" i="12"/>
  <c r="BY137" i="12"/>
  <c r="BZ137" i="12"/>
  <c r="CA137" i="12"/>
  <c r="CB137" i="12"/>
  <c r="CC137" i="12"/>
  <c r="CD137" i="12"/>
  <c r="CE137" i="12"/>
  <c r="CF137" i="12"/>
  <c r="CG137" i="12"/>
  <c r="CH137" i="12"/>
  <c r="CI137" i="12"/>
  <c r="CJ137" i="12"/>
  <c r="CK137" i="12"/>
  <c r="CL137" i="12"/>
  <c r="CM137" i="12"/>
  <c r="CN137" i="12"/>
  <c r="CO137" i="12"/>
  <c r="CP137" i="12"/>
  <c r="CQ137" i="12"/>
  <c r="CR137" i="12"/>
  <c r="CS137" i="12"/>
  <c r="CT137" i="12"/>
  <c r="CU137" i="12"/>
  <c r="CV137" i="12"/>
  <c r="CW137" i="12"/>
  <c r="CX137" i="12"/>
  <c r="CY137" i="12"/>
  <c r="CZ137" i="12"/>
  <c r="DA137" i="12"/>
  <c r="DB137" i="12"/>
  <c r="DC137" i="12"/>
  <c r="DD137" i="12"/>
  <c r="DE137" i="12"/>
  <c r="DF137" i="12"/>
  <c r="DG137" i="12"/>
  <c r="DH137" i="12"/>
  <c r="DI137" i="12"/>
  <c r="DJ137" i="12"/>
  <c r="DK137" i="12"/>
  <c r="DL137" i="12"/>
  <c r="DM137" i="12"/>
  <c r="DN137" i="12"/>
  <c r="DO137" i="12"/>
  <c r="DP137" i="12"/>
  <c r="DQ137" i="12"/>
  <c r="DR137" i="12"/>
  <c r="DS137" i="12"/>
  <c r="DT137" i="12"/>
  <c r="DU137" i="12"/>
  <c r="DV137" i="12"/>
  <c r="DW137" i="12"/>
  <c r="DX137" i="12"/>
  <c r="DY137" i="12"/>
  <c r="DZ137" i="12"/>
  <c r="EA137" i="12"/>
  <c r="EB137" i="12"/>
  <c r="EC137" i="12"/>
  <c r="ED137" i="12"/>
  <c r="EE137" i="12"/>
  <c r="EF137" i="12"/>
  <c r="EG137" i="12"/>
  <c r="EH137" i="12"/>
  <c r="EI137" i="12"/>
  <c r="EJ137" i="12"/>
  <c r="EK137" i="12"/>
  <c r="EL137" i="12"/>
  <c r="EM137" i="12"/>
  <c r="EN137" i="12"/>
  <c r="EO137" i="12"/>
  <c r="EP137" i="12"/>
  <c r="EQ137" i="12"/>
  <c r="ER137" i="12"/>
  <c r="ES137" i="12"/>
  <c r="ET137" i="12"/>
  <c r="EU137" i="12"/>
  <c r="EV137" i="12"/>
  <c r="EW137" i="12"/>
  <c r="EX137" i="12"/>
  <c r="EY137" i="12"/>
  <c r="EZ137" i="12"/>
  <c r="FA137" i="12"/>
  <c r="FB137" i="12"/>
  <c r="FC137" i="12"/>
  <c r="FD137" i="12"/>
  <c r="FE137" i="12"/>
  <c r="FF137" i="12"/>
  <c r="C138" i="12"/>
  <c r="A138" i="12" s="1"/>
  <c r="B138" i="12" s="1"/>
  <c r="D138" i="12"/>
  <c r="E138" i="12"/>
  <c r="G138" i="12"/>
  <c r="H138" i="12"/>
  <c r="I138" i="12"/>
  <c r="J138" i="12"/>
  <c r="K138" i="12"/>
  <c r="L138" i="12"/>
  <c r="M138" i="12"/>
  <c r="N138" i="12"/>
  <c r="O138" i="12"/>
  <c r="P138" i="12"/>
  <c r="Q138" i="12"/>
  <c r="R138" i="12"/>
  <c r="S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J138" i="12"/>
  <c r="AK138" i="12"/>
  <c r="AL138" i="12"/>
  <c r="AM138" i="12"/>
  <c r="AN138" i="12"/>
  <c r="AO138" i="12"/>
  <c r="AP138" i="12"/>
  <c r="AQ138" i="12"/>
  <c r="AR138" i="12"/>
  <c r="AS138" i="12"/>
  <c r="AT138" i="12"/>
  <c r="AU138" i="12"/>
  <c r="AV138" i="12"/>
  <c r="AW138" i="12"/>
  <c r="AX138" i="12"/>
  <c r="AY138" i="12"/>
  <c r="AZ138" i="12"/>
  <c r="BA138" i="12"/>
  <c r="BB138" i="12"/>
  <c r="BC138" i="12"/>
  <c r="BD138" i="12"/>
  <c r="BE138" i="12"/>
  <c r="BF138" i="12"/>
  <c r="BG138" i="12"/>
  <c r="BH138" i="12"/>
  <c r="BI138" i="12"/>
  <c r="BJ138" i="12"/>
  <c r="BK138" i="12"/>
  <c r="BL138" i="12"/>
  <c r="BM138" i="12"/>
  <c r="BN138" i="12"/>
  <c r="BO138" i="12"/>
  <c r="BP138" i="12"/>
  <c r="BQ138" i="12"/>
  <c r="BR138" i="12"/>
  <c r="BS138" i="12"/>
  <c r="BT138" i="12"/>
  <c r="BU138" i="12"/>
  <c r="BV138" i="12"/>
  <c r="BW138" i="12"/>
  <c r="BX138" i="12"/>
  <c r="BY138" i="12"/>
  <c r="BZ138" i="12"/>
  <c r="CA138" i="12"/>
  <c r="CB138" i="12"/>
  <c r="CC138" i="12"/>
  <c r="CD138" i="12"/>
  <c r="CE138" i="12"/>
  <c r="CF138" i="12"/>
  <c r="CG138" i="12"/>
  <c r="CH138" i="12"/>
  <c r="CI138" i="12"/>
  <c r="CJ138" i="12"/>
  <c r="CK138" i="12"/>
  <c r="CL138" i="12"/>
  <c r="CM138" i="12"/>
  <c r="CN138" i="12"/>
  <c r="CO138" i="12"/>
  <c r="CP138" i="12"/>
  <c r="CQ138" i="12"/>
  <c r="CR138" i="12"/>
  <c r="CS138" i="12"/>
  <c r="CT138" i="12"/>
  <c r="CU138" i="12"/>
  <c r="CV138" i="12"/>
  <c r="CW138" i="12"/>
  <c r="CX138" i="12"/>
  <c r="CY138" i="12"/>
  <c r="CZ138" i="12"/>
  <c r="DA138" i="12"/>
  <c r="DB138" i="12"/>
  <c r="DC138" i="12"/>
  <c r="DD138" i="12"/>
  <c r="DE138" i="12"/>
  <c r="DF138" i="12"/>
  <c r="DG138" i="12"/>
  <c r="DH138" i="12"/>
  <c r="DI138" i="12"/>
  <c r="DJ138" i="12"/>
  <c r="DK138" i="12"/>
  <c r="DL138" i="12"/>
  <c r="DM138" i="12"/>
  <c r="DN138" i="12"/>
  <c r="DO138" i="12"/>
  <c r="DP138" i="12"/>
  <c r="DQ138" i="12"/>
  <c r="DR138" i="12"/>
  <c r="DS138" i="12"/>
  <c r="DT138" i="12"/>
  <c r="DU138" i="12"/>
  <c r="DV138" i="12"/>
  <c r="DW138" i="12"/>
  <c r="DX138" i="12"/>
  <c r="DY138" i="12"/>
  <c r="DZ138" i="12"/>
  <c r="EA138" i="12"/>
  <c r="EB138" i="12"/>
  <c r="EC138" i="12"/>
  <c r="ED138" i="12"/>
  <c r="EE138" i="12"/>
  <c r="EF138" i="12"/>
  <c r="EG138" i="12"/>
  <c r="EH138" i="12"/>
  <c r="EI138" i="12"/>
  <c r="EJ138" i="12"/>
  <c r="EK138" i="12"/>
  <c r="EL138" i="12"/>
  <c r="EM138" i="12"/>
  <c r="EN138" i="12"/>
  <c r="EO138" i="12"/>
  <c r="EP138" i="12"/>
  <c r="EQ138" i="12"/>
  <c r="ER138" i="12"/>
  <c r="ES138" i="12"/>
  <c r="ET138" i="12"/>
  <c r="EU138" i="12"/>
  <c r="EV138" i="12"/>
  <c r="EW138" i="12"/>
  <c r="EX138" i="12"/>
  <c r="EY138" i="12"/>
  <c r="EZ138" i="12"/>
  <c r="FA138" i="12"/>
  <c r="FB138" i="12"/>
  <c r="FC138" i="12"/>
  <c r="FD138" i="12"/>
  <c r="FE138" i="12"/>
  <c r="FF138" i="12"/>
  <c r="C139" i="12"/>
  <c r="A139" i="12" s="1"/>
  <c r="B139" i="12" s="1"/>
  <c r="D139" i="12"/>
  <c r="E139" i="12"/>
  <c r="G139" i="12"/>
  <c r="H139" i="12"/>
  <c r="I139" i="12"/>
  <c r="J139" i="12"/>
  <c r="K139" i="12"/>
  <c r="L139" i="12"/>
  <c r="M139" i="12"/>
  <c r="N139" i="12"/>
  <c r="O139" i="12"/>
  <c r="P139" i="12"/>
  <c r="Q139" i="12"/>
  <c r="R139" i="12"/>
  <c r="S139" i="12"/>
  <c r="T139" i="12"/>
  <c r="U139" i="12"/>
  <c r="V139" i="12"/>
  <c r="W139" i="12"/>
  <c r="X139" i="12"/>
  <c r="Y139" i="12"/>
  <c r="Z139" i="12"/>
  <c r="AA139" i="12"/>
  <c r="AB139" i="12"/>
  <c r="AC139" i="12"/>
  <c r="AD139" i="12"/>
  <c r="AE139" i="12"/>
  <c r="AF139" i="12"/>
  <c r="AG139" i="12"/>
  <c r="AH139" i="12"/>
  <c r="AI139" i="12"/>
  <c r="AJ139" i="12"/>
  <c r="AK139" i="12"/>
  <c r="AL139" i="12"/>
  <c r="AM139" i="12"/>
  <c r="AN139" i="12"/>
  <c r="AO139" i="12"/>
  <c r="AP139" i="12"/>
  <c r="AQ139" i="12"/>
  <c r="AR139" i="12"/>
  <c r="AS139" i="12"/>
  <c r="AT139" i="12"/>
  <c r="AU139" i="12"/>
  <c r="AV139" i="12"/>
  <c r="AW139" i="12"/>
  <c r="AX139" i="12"/>
  <c r="AY139" i="12"/>
  <c r="AZ139" i="12"/>
  <c r="BA139" i="12"/>
  <c r="BB139" i="12"/>
  <c r="BC139" i="12"/>
  <c r="BD139" i="12"/>
  <c r="BE139" i="12"/>
  <c r="BF139" i="12"/>
  <c r="BG139" i="12"/>
  <c r="BH139" i="12"/>
  <c r="BI139" i="12"/>
  <c r="BJ139" i="12"/>
  <c r="BK139" i="12"/>
  <c r="BL139" i="12"/>
  <c r="BM139" i="12"/>
  <c r="BN139" i="12"/>
  <c r="BO139" i="12"/>
  <c r="BP139" i="12"/>
  <c r="BQ139" i="12"/>
  <c r="BR139" i="12"/>
  <c r="BS139" i="12"/>
  <c r="BT139" i="12"/>
  <c r="BU139" i="12"/>
  <c r="BV139" i="12"/>
  <c r="BW139" i="12"/>
  <c r="BX139" i="12"/>
  <c r="BY139" i="12"/>
  <c r="BZ139" i="12"/>
  <c r="CA139" i="12"/>
  <c r="CB139" i="12"/>
  <c r="CC139" i="12"/>
  <c r="CD139" i="12"/>
  <c r="CE139" i="12"/>
  <c r="CF139" i="12"/>
  <c r="CG139" i="12"/>
  <c r="CH139" i="12"/>
  <c r="CI139" i="12"/>
  <c r="CJ139" i="12"/>
  <c r="CK139" i="12"/>
  <c r="CL139" i="12"/>
  <c r="CM139" i="12"/>
  <c r="CN139" i="12"/>
  <c r="CO139" i="12"/>
  <c r="CP139" i="12"/>
  <c r="CQ139" i="12"/>
  <c r="CR139" i="12"/>
  <c r="CS139" i="12"/>
  <c r="CT139" i="12"/>
  <c r="CU139" i="12"/>
  <c r="CV139" i="12"/>
  <c r="CW139" i="12"/>
  <c r="CX139" i="12"/>
  <c r="CY139" i="12"/>
  <c r="CZ139" i="12"/>
  <c r="DA139" i="12"/>
  <c r="DB139" i="12"/>
  <c r="DC139" i="12"/>
  <c r="DD139" i="12"/>
  <c r="DE139" i="12"/>
  <c r="DF139" i="12"/>
  <c r="DG139" i="12"/>
  <c r="DH139" i="12"/>
  <c r="DI139" i="12"/>
  <c r="DJ139" i="12"/>
  <c r="DK139" i="12"/>
  <c r="DL139" i="12"/>
  <c r="DM139" i="12"/>
  <c r="DN139" i="12"/>
  <c r="DO139" i="12"/>
  <c r="DP139" i="12"/>
  <c r="DQ139" i="12"/>
  <c r="DR139" i="12"/>
  <c r="DS139" i="12"/>
  <c r="DT139" i="12"/>
  <c r="DU139" i="12"/>
  <c r="DV139" i="12"/>
  <c r="DW139" i="12"/>
  <c r="DX139" i="12"/>
  <c r="DY139" i="12"/>
  <c r="DZ139" i="12"/>
  <c r="EA139" i="12"/>
  <c r="EB139" i="12"/>
  <c r="EC139" i="12"/>
  <c r="ED139" i="12"/>
  <c r="EE139" i="12"/>
  <c r="EF139" i="12"/>
  <c r="EG139" i="12"/>
  <c r="EH139" i="12"/>
  <c r="EI139" i="12"/>
  <c r="EJ139" i="12"/>
  <c r="EK139" i="12"/>
  <c r="EL139" i="12"/>
  <c r="EM139" i="12"/>
  <c r="EN139" i="12"/>
  <c r="EO139" i="12"/>
  <c r="EP139" i="12"/>
  <c r="EQ139" i="12"/>
  <c r="ER139" i="12"/>
  <c r="ES139" i="12"/>
  <c r="ET139" i="12"/>
  <c r="EU139" i="12"/>
  <c r="EV139" i="12"/>
  <c r="EW139" i="12"/>
  <c r="EX139" i="12"/>
  <c r="EY139" i="12"/>
  <c r="EZ139" i="12"/>
  <c r="FA139" i="12"/>
  <c r="FB139" i="12"/>
  <c r="FC139" i="12"/>
  <c r="FD139" i="12"/>
  <c r="FE139" i="12"/>
  <c r="FF139" i="12"/>
  <c r="C140" i="12"/>
  <c r="A140" i="12" s="1"/>
  <c r="B140" i="12" s="1"/>
  <c r="D140" i="12"/>
  <c r="E140" i="12"/>
  <c r="G140" i="12"/>
  <c r="H140" i="12"/>
  <c r="I140" i="12"/>
  <c r="J140" i="12"/>
  <c r="K140" i="12"/>
  <c r="L140" i="12"/>
  <c r="M140" i="12"/>
  <c r="N140" i="12"/>
  <c r="O140" i="12"/>
  <c r="P140" i="12"/>
  <c r="Q140" i="12"/>
  <c r="R140" i="12"/>
  <c r="S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AJ140" i="12"/>
  <c r="AK140" i="12"/>
  <c r="AL140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BC140" i="12"/>
  <c r="BD140" i="12"/>
  <c r="BE140" i="12"/>
  <c r="BF140" i="12"/>
  <c r="BG140" i="12"/>
  <c r="BH140" i="12"/>
  <c r="BI140" i="12"/>
  <c r="BJ140" i="12"/>
  <c r="BK140" i="12"/>
  <c r="BL140" i="12"/>
  <c r="BM140" i="12"/>
  <c r="BN140" i="12"/>
  <c r="BO140" i="12"/>
  <c r="BP140" i="12"/>
  <c r="BQ140" i="12"/>
  <c r="BR140" i="12"/>
  <c r="BS140" i="12"/>
  <c r="BT140" i="12"/>
  <c r="BU140" i="12"/>
  <c r="BV140" i="12"/>
  <c r="BW140" i="12"/>
  <c r="BX140" i="12"/>
  <c r="BY140" i="12"/>
  <c r="BZ140" i="12"/>
  <c r="CA140" i="12"/>
  <c r="CB140" i="12"/>
  <c r="CC140" i="12"/>
  <c r="CD140" i="12"/>
  <c r="CE140" i="12"/>
  <c r="CF140" i="12"/>
  <c r="CG140" i="12"/>
  <c r="CH140" i="12"/>
  <c r="CI140" i="12"/>
  <c r="CJ140" i="12"/>
  <c r="CK140" i="12"/>
  <c r="CL140" i="12"/>
  <c r="CM140" i="12"/>
  <c r="CN140" i="12"/>
  <c r="CO140" i="12"/>
  <c r="CP140" i="12"/>
  <c r="CQ140" i="12"/>
  <c r="CR140" i="12"/>
  <c r="CS140" i="12"/>
  <c r="CT140" i="12"/>
  <c r="CU140" i="12"/>
  <c r="CV140" i="12"/>
  <c r="CW140" i="12"/>
  <c r="CX140" i="12"/>
  <c r="CY140" i="12"/>
  <c r="CZ140" i="12"/>
  <c r="DA140" i="12"/>
  <c r="DB140" i="12"/>
  <c r="DC140" i="12"/>
  <c r="DD140" i="12"/>
  <c r="DE140" i="12"/>
  <c r="DF140" i="12"/>
  <c r="DG140" i="12"/>
  <c r="DH140" i="12"/>
  <c r="DI140" i="12"/>
  <c r="DJ140" i="12"/>
  <c r="DK140" i="12"/>
  <c r="DL140" i="12"/>
  <c r="DM140" i="12"/>
  <c r="DN140" i="12"/>
  <c r="DO140" i="12"/>
  <c r="DP140" i="12"/>
  <c r="DQ140" i="12"/>
  <c r="DR140" i="12"/>
  <c r="DS140" i="12"/>
  <c r="DT140" i="12"/>
  <c r="DU140" i="12"/>
  <c r="DV140" i="12"/>
  <c r="DW140" i="12"/>
  <c r="DX140" i="12"/>
  <c r="DY140" i="12"/>
  <c r="DZ140" i="12"/>
  <c r="EA140" i="12"/>
  <c r="EB140" i="12"/>
  <c r="EC140" i="12"/>
  <c r="ED140" i="12"/>
  <c r="EE140" i="12"/>
  <c r="EF140" i="12"/>
  <c r="EG140" i="12"/>
  <c r="EH140" i="12"/>
  <c r="EI140" i="12"/>
  <c r="EJ140" i="12"/>
  <c r="EK140" i="12"/>
  <c r="EL140" i="12"/>
  <c r="EM140" i="12"/>
  <c r="EN140" i="12"/>
  <c r="EO140" i="12"/>
  <c r="EP140" i="12"/>
  <c r="EQ140" i="12"/>
  <c r="ER140" i="12"/>
  <c r="ES140" i="12"/>
  <c r="ET140" i="12"/>
  <c r="EU140" i="12"/>
  <c r="EV140" i="12"/>
  <c r="EW140" i="12"/>
  <c r="EX140" i="12"/>
  <c r="EY140" i="12"/>
  <c r="EZ140" i="12"/>
  <c r="FA140" i="12"/>
  <c r="FB140" i="12"/>
  <c r="FC140" i="12"/>
  <c r="FD140" i="12"/>
  <c r="FE140" i="12"/>
  <c r="FF140" i="12"/>
  <c r="C141" i="12"/>
  <c r="A141" i="12" s="1"/>
  <c r="B141" i="12" s="1"/>
  <c r="D141" i="12"/>
  <c r="E141" i="12"/>
  <c r="G141" i="12"/>
  <c r="H141" i="12"/>
  <c r="I141" i="12"/>
  <c r="J141" i="12"/>
  <c r="K141" i="12"/>
  <c r="L141" i="12"/>
  <c r="M141" i="12"/>
  <c r="N141" i="12"/>
  <c r="O141" i="12"/>
  <c r="P141" i="12"/>
  <c r="Q141" i="12"/>
  <c r="R141" i="12"/>
  <c r="S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AJ141" i="12"/>
  <c r="AK141" i="12"/>
  <c r="AL141" i="12"/>
  <c r="AM141" i="12"/>
  <c r="AN141" i="12"/>
  <c r="AO141" i="12"/>
  <c r="AP141" i="12"/>
  <c r="AQ141" i="12"/>
  <c r="AR141" i="12"/>
  <c r="AS141" i="12"/>
  <c r="AT141" i="12"/>
  <c r="AU141" i="12"/>
  <c r="AV141" i="12"/>
  <c r="AW141" i="12"/>
  <c r="AX141" i="12"/>
  <c r="AY141" i="12"/>
  <c r="AZ141" i="12"/>
  <c r="BA141" i="12"/>
  <c r="BB141" i="12"/>
  <c r="BC141" i="12"/>
  <c r="BD141" i="12"/>
  <c r="BE141" i="12"/>
  <c r="BF141" i="12"/>
  <c r="BG141" i="12"/>
  <c r="BH141" i="12"/>
  <c r="BI141" i="12"/>
  <c r="BJ141" i="12"/>
  <c r="BK141" i="12"/>
  <c r="BL141" i="12"/>
  <c r="BM141" i="12"/>
  <c r="BN141" i="12"/>
  <c r="BO141" i="12"/>
  <c r="BP141" i="12"/>
  <c r="BQ141" i="12"/>
  <c r="BR141" i="12"/>
  <c r="BS141" i="12"/>
  <c r="BT141" i="12"/>
  <c r="BU141" i="12"/>
  <c r="BV141" i="12"/>
  <c r="BW141" i="12"/>
  <c r="BX141" i="12"/>
  <c r="BY141" i="12"/>
  <c r="BZ141" i="12"/>
  <c r="CA141" i="12"/>
  <c r="CB141" i="12"/>
  <c r="CC141" i="12"/>
  <c r="CD141" i="12"/>
  <c r="CE141" i="12"/>
  <c r="CF141" i="12"/>
  <c r="CG141" i="12"/>
  <c r="CH141" i="12"/>
  <c r="CI141" i="12"/>
  <c r="CJ141" i="12"/>
  <c r="CK141" i="12"/>
  <c r="CL141" i="12"/>
  <c r="CM141" i="12"/>
  <c r="CN141" i="12"/>
  <c r="CO141" i="12"/>
  <c r="CP141" i="12"/>
  <c r="CQ141" i="12"/>
  <c r="CR141" i="12"/>
  <c r="CS141" i="12"/>
  <c r="CT141" i="12"/>
  <c r="CU141" i="12"/>
  <c r="CV141" i="12"/>
  <c r="CW141" i="12"/>
  <c r="CX141" i="12"/>
  <c r="CY141" i="12"/>
  <c r="CZ141" i="12"/>
  <c r="DA141" i="12"/>
  <c r="DB141" i="12"/>
  <c r="DC141" i="12"/>
  <c r="DD141" i="12"/>
  <c r="DE141" i="12"/>
  <c r="DF141" i="12"/>
  <c r="DG141" i="12"/>
  <c r="DH141" i="12"/>
  <c r="DI141" i="12"/>
  <c r="DJ141" i="12"/>
  <c r="DK141" i="12"/>
  <c r="DL141" i="12"/>
  <c r="DM141" i="12"/>
  <c r="DN141" i="12"/>
  <c r="DO141" i="12"/>
  <c r="DP141" i="12"/>
  <c r="DQ141" i="12"/>
  <c r="DR141" i="12"/>
  <c r="DS141" i="12"/>
  <c r="DT141" i="12"/>
  <c r="DU141" i="12"/>
  <c r="DV141" i="12"/>
  <c r="DW141" i="12"/>
  <c r="DX141" i="12"/>
  <c r="DY141" i="12"/>
  <c r="DZ141" i="12"/>
  <c r="EA141" i="12"/>
  <c r="EB141" i="12"/>
  <c r="EC141" i="12"/>
  <c r="ED141" i="12"/>
  <c r="EE141" i="12"/>
  <c r="EF141" i="12"/>
  <c r="EG141" i="12"/>
  <c r="EH141" i="12"/>
  <c r="EI141" i="12"/>
  <c r="EJ141" i="12"/>
  <c r="EK141" i="12"/>
  <c r="EL141" i="12"/>
  <c r="EM141" i="12"/>
  <c r="EN141" i="12"/>
  <c r="EO141" i="12"/>
  <c r="EP141" i="12"/>
  <c r="EQ141" i="12"/>
  <c r="ER141" i="12"/>
  <c r="ES141" i="12"/>
  <c r="ET141" i="12"/>
  <c r="EU141" i="12"/>
  <c r="EV141" i="12"/>
  <c r="EW141" i="12"/>
  <c r="EX141" i="12"/>
  <c r="EY141" i="12"/>
  <c r="EZ141" i="12"/>
  <c r="FA141" i="12"/>
  <c r="FB141" i="12"/>
  <c r="FC141" i="12"/>
  <c r="FD141" i="12"/>
  <c r="FE141" i="12"/>
  <c r="FF141" i="12"/>
  <c r="C142" i="12"/>
  <c r="A142" i="12" s="1"/>
  <c r="B142" i="12" s="1"/>
  <c r="D142" i="12"/>
  <c r="E142" i="12"/>
  <c r="G142" i="12"/>
  <c r="H142" i="12"/>
  <c r="I142" i="12"/>
  <c r="J142" i="12"/>
  <c r="K142" i="12"/>
  <c r="L142" i="12"/>
  <c r="M142" i="12"/>
  <c r="N142" i="12"/>
  <c r="O142" i="12"/>
  <c r="P142" i="12"/>
  <c r="Q142" i="12"/>
  <c r="R142" i="12"/>
  <c r="S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AJ142" i="12"/>
  <c r="AK142" i="12"/>
  <c r="AL142" i="12"/>
  <c r="AM142" i="12"/>
  <c r="AN142" i="12"/>
  <c r="AO142" i="12"/>
  <c r="AP142" i="12"/>
  <c r="AQ142" i="12"/>
  <c r="AR142" i="12"/>
  <c r="AS142" i="12"/>
  <c r="AT142" i="12"/>
  <c r="AU142" i="12"/>
  <c r="AV142" i="12"/>
  <c r="AW142" i="12"/>
  <c r="AX142" i="12"/>
  <c r="AY142" i="12"/>
  <c r="AZ142" i="12"/>
  <c r="BA142" i="12"/>
  <c r="BB142" i="12"/>
  <c r="BC142" i="12"/>
  <c r="BD142" i="12"/>
  <c r="BE142" i="12"/>
  <c r="BF142" i="12"/>
  <c r="BG142" i="12"/>
  <c r="BH142" i="12"/>
  <c r="BI142" i="12"/>
  <c r="BJ142" i="12"/>
  <c r="BK142" i="12"/>
  <c r="BL142" i="12"/>
  <c r="BM142" i="12"/>
  <c r="BN142" i="12"/>
  <c r="BO142" i="12"/>
  <c r="BP142" i="12"/>
  <c r="BQ142" i="12"/>
  <c r="BR142" i="12"/>
  <c r="BS142" i="12"/>
  <c r="BT142" i="12"/>
  <c r="BU142" i="12"/>
  <c r="BV142" i="12"/>
  <c r="BW142" i="12"/>
  <c r="BX142" i="12"/>
  <c r="BY142" i="12"/>
  <c r="BZ142" i="12"/>
  <c r="CA142" i="12"/>
  <c r="CB142" i="12"/>
  <c r="CC142" i="12"/>
  <c r="CD142" i="12"/>
  <c r="CE142" i="12"/>
  <c r="CF142" i="12"/>
  <c r="CG142" i="12"/>
  <c r="CH142" i="12"/>
  <c r="CI142" i="12"/>
  <c r="CJ142" i="12"/>
  <c r="CK142" i="12"/>
  <c r="CL142" i="12"/>
  <c r="CM142" i="12"/>
  <c r="CN142" i="12"/>
  <c r="CO142" i="12"/>
  <c r="CP142" i="12"/>
  <c r="CQ142" i="12"/>
  <c r="CR142" i="12"/>
  <c r="CS142" i="12"/>
  <c r="CT142" i="12"/>
  <c r="CU142" i="12"/>
  <c r="CV142" i="12"/>
  <c r="CW142" i="12"/>
  <c r="CX142" i="12"/>
  <c r="CY142" i="12"/>
  <c r="CZ142" i="12"/>
  <c r="DA142" i="12"/>
  <c r="DB142" i="12"/>
  <c r="DC142" i="12"/>
  <c r="DD142" i="12"/>
  <c r="DE142" i="12"/>
  <c r="DF142" i="12"/>
  <c r="DG142" i="12"/>
  <c r="DH142" i="12"/>
  <c r="DI142" i="12"/>
  <c r="DJ142" i="12"/>
  <c r="DK142" i="12"/>
  <c r="DL142" i="12"/>
  <c r="DM142" i="12"/>
  <c r="DN142" i="12"/>
  <c r="DO142" i="12"/>
  <c r="DP142" i="12"/>
  <c r="DQ142" i="12"/>
  <c r="DR142" i="12"/>
  <c r="DS142" i="12"/>
  <c r="DT142" i="12"/>
  <c r="DU142" i="12"/>
  <c r="DV142" i="12"/>
  <c r="DW142" i="12"/>
  <c r="DX142" i="12"/>
  <c r="DY142" i="12"/>
  <c r="DZ142" i="12"/>
  <c r="EA142" i="12"/>
  <c r="EB142" i="12"/>
  <c r="EC142" i="12"/>
  <c r="ED142" i="12"/>
  <c r="EE142" i="12"/>
  <c r="EF142" i="12"/>
  <c r="EG142" i="12"/>
  <c r="EH142" i="12"/>
  <c r="EI142" i="12"/>
  <c r="EJ142" i="12"/>
  <c r="EK142" i="12"/>
  <c r="EL142" i="12"/>
  <c r="EM142" i="12"/>
  <c r="EN142" i="12"/>
  <c r="EO142" i="12"/>
  <c r="EP142" i="12"/>
  <c r="EQ142" i="12"/>
  <c r="ER142" i="12"/>
  <c r="ES142" i="12"/>
  <c r="ET142" i="12"/>
  <c r="EU142" i="12"/>
  <c r="EV142" i="12"/>
  <c r="EW142" i="12"/>
  <c r="EX142" i="12"/>
  <c r="EY142" i="12"/>
  <c r="EZ142" i="12"/>
  <c r="FA142" i="12"/>
  <c r="FB142" i="12"/>
  <c r="FC142" i="12"/>
  <c r="FD142" i="12"/>
  <c r="FE142" i="12"/>
  <c r="FF142" i="12"/>
  <c r="C143" i="12"/>
  <c r="A143" i="12" s="1"/>
  <c r="B143" i="12" s="1"/>
  <c r="D143" i="12"/>
  <c r="E143" i="12"/>
  <c r="G143" i="12"/>
  <c r="H143" i="12"/>
  <c r="I143" i="12"/>
  <c r="J143" i="12"/>
  <c r="K143" i="12"/>
  <c r="L143" i="12"/>
  <c r="M143" i="12"/>
  <c r="N143" i="12"/>
  <c r="O143" i="12"/>
  <c r="P143" i="12"/>
  <c r="Q143" i="12"/>
  <c r="R143" i="12"/>
  <c r="S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AJ143" i="12"/>
  <c r="AK143" i="12"/>
  <c r="AL143" i="12"/>
  <c r="AM143" i="12"/>
  <c r="AN143" i="12"/>
  <c r="AO143" i="12"/>
  <c r="AP143" i="12"/>
  <c r="AQ143" i="12"/>
  <c r="AR143" i="12"/>
  <c r="AS143" i="12"/>
  <c r="AT143" i="12"/>
  <c r="AU143" i="12"/>
  <c r="AV143" i="12"/>
  <c r="AW143" i="12"/>
  <c r="AX143" i="12"/>
  <c r="AY143" i="12"/>
  <c r="AZ143" i="12"/>
  <c r="BA143" i="12"/>
  <c r="BB143" i="12"/>
  <c r="BC143" i="12"/>
  <c r="BD143" i="12"/>
  <c r="BE143" i="12"/>
  <c r="BF143" i="12"/>
  <c r="BG143" i="12"/>
  <c r="BH143" i="12"/>
  <c r="BI143" i="12"/>
  <c r="BJ143" i="12"/>
  <c r="BK143" i="12"/>
  <c r="BL143" i="12"/>
  <c r="BM143" i="12"/>
  <c r="BN143" i="12"/>
  <c r="BO143" i="12"/>
  <c r="BP143" i="12"/>
  <c r="BQ143" i="12"/>
  <c r="BR143" i="12"/>
  <c r="BS143" i="12"/>
  <c r="BT143" i="12"/>
  <c r="BU143" i="12"/>
  <c r="BV143" i="12"/>
  <c r="BW143" i="12"/>
  <c r="BX143" i="12"/>
  <c r="BY143" i="12"/>
  <c r="BZ143" i="12"/>
  <c r="CA143" i="12"/>
  <c r="CB143" i="12"/>
  <c r="CC143" i="12"/>
  <c r="CD143" i="12"/>
  <c r="CE143" i="12"/>
  <c r="CF143" i="12"/>
  <c r="CG143" i="12"/>
  <c r="CH143" i="12"/>
  <c r="CI143" i="12"/>
  <c r="CJ143" i="12"/>
  <c r="CK143" i="12"/>
  <c r="CL143" i="12"/>
  <c r="CM143" i="12"/>
  <c r="CN143" i="12"/>
  <c r="CO143" i="12"/>
  <c r="CP143" i="12"/>
  <c r="CQ143" i="12"/>
  <c r="CR143" i="12"/>
  <c r="CS143" i="12"/>
  <c r="CT143" i="12"/>
  <c r="CU143" i="12"/>
  <c r="CV143" i="12"/>
  <c r="CW143" i="12"/>
  <c r="CX143" i="12"/>
  <c r="CY143" i="12"/>
  <c r="CZ143" i="12"/>
  <c r="DA143" i="12"/>
  <c r="DB143" i="12"/>
  <c r="DC143" i="12"/>
  <c r="DD143" i="12"/>
  <c r="DE143" i="12"/>
  <c r="DF143" i="12"/>
  <c r="DG143" i="12"/>
  <c r="DH143" i="12"/>
  <c r="DI143" i="12"/>
  <c r="DJ143" i="12"/>
  <c r="DK143" i="12"/>
  <c r="DL143" i="12"/>
  <c r="DM143" i="12"/>
  <c r="DN143" i="12"/>
  <c r="DO143" i="12"/>
  <c r="DP143" i="12"/>
  <c r="DQ143" i="12"/>
  <c r="DR143" i="12"/>
  <c r="DS143" i="12"/>
  <c r="DT143" i="12"/>
  <c r="DU143" i="12"/>
  <c r="DV143" i="12"/>
  <c r="DW143" i="12"/>
  <c r="DX143" i="12"/>
  <c r="DY143" i="12"/>
  <c r="DZ143" i="12"/>
  <c r="EA143" i="12"/>
  <c r="EB143" i="12"/>
  <c r="EC143" i="12"/>
  <c r="ED143" i="12"/>
  <c r="EE143" i="12"/>
  <c r="EF143" i="12"/>
  <c r="EG143" i="12"/>
  <c r="EH143" i="12"/>
  <c r="EI143" i="12"/>
  <c r="EJ143" i="12"/>
  <c r="EK143" i="12"/>
  <c r="EL143" i="12"/>
  <c r="EM143" i="12"/>
  <c r="EN143" i="12"/>
  <c r="EO143" i="12"/>
  <c r="EP143" i="12"/>
  <c r="EQ143" i="12"/>
  <c r="ER143" i="12"/>
  <c r="ES143" i="12"/>
  <c r="ET143" i="12"/>
  <c r="EU143" i="12"/>
  <c r="EV143" i="12"/>
  <c r="EW143" i="12"/>
  <c r="EX143" i="12"/>
  <c r="EY143" i="12"/>
  <c r="EZ143" i="12"/>
  <c r="FA143" i="12"/>
  <c r="FB143" i="12"/>
  <c r="FC143" i="12"/>
  <c r="FD143" i="12"/>
  <c r="FE143" i="12"/>
  <c r="FF143" i="12"/>
  <c r="C144" i="12"/>
  <c r="A144" i="12" s="1"/>
  <c r="B144" i="12" s="1"/>
  <c r="D144" i="12"/>
  <c r="E144" i="12"/>
  <c r="G144" i="12"/>
  <c r="H144" i="12"/>
  <c r="I144" i="12"/>
  <c r="J144" i="12"/>
  <c r="K144" i="12"/>
  <c r="L144" i="12"/>
  <c r="M144" i="12"/>
  <c r="N144" i="12"/>
  <c r="O144" i="12"/>
  <c r="P144" i="12"/>
  <c r="Q144" i="12"/>
  <c r="R144" i="12"/>
  <c r="S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AJ144" i="12"/>
  <c r="AK144" i="12"/>
  <c r="AL144" i="12"/>
  <c r="AM144" i="12"/>
  <c r="AN144" i="12"/>
  <c r="AO144" i="12"/>
  <c r="AP144" i="12"/>
  <c r="AQ144" i="12"/>
  <c r="AR144" i="12"/>
  <c r="AS144" i="12"/>
  <c r="AT144" i="12"/>
  <c r="AU144" i="12"/>
  <c r="AV144" i="12"/>
  <c r="AW144" i="12"/>
  <c r="AX144" i="12"/>
  <c r="AY144" i="12"/>
  <c r="AZ144" i="12"/>
  <c r="BA144" i="12"/>
  <c r="BB144" i="12"/>
  <c r="BC144" i="12"/>
  <c r="BD144" i="12"/>
  <c r="BE144" i="12"/>
  <c r="BF144" i="12"/>
  <c r="BG144" i="12"/>
  <c r="BH144" i="12"/>
  <c r="BI144" i="12"/>
  <c r="BJ144" i="12"/>
  <c r="BK144" i="12"/>
  <c r="BL144" i="12"/>
  <c r="BM144" i="12"/>
  <c r="BN144" i="12"/>
  <c r="BO144" i="12"/>
  <c r="BP144" i="12"/>
  <c r="BQ144" i="12"/>
  <c r="BR144" i="12"/>
  <c r="BS144" i="12"/>
  <c r="BT144" i="12"/>
  <c r="BU144" i="12"/>
  <c r="BV144" i="12"/>
  <c r="BW144" i="12"/>
  <c r="BX144" i="12"/>
  <c r="BY144" i="12"/>
  <c r="BZ144" i="12"/>
  <c r="CA144" i="12"/>
  <c r="CB144" i="12"/>
  <c r="CC144" i="12"/>
  <c r="CD144" i="12"/>
  <c r="CE144" i="12"/>
  <c r="CF144" i="12"/>
  <c r="CG144" i="12"/>
  <c r="CH144" i="12"/>
  <c r="CI144" i="12"/>
  <c r="CJ144" i="12"/>
  <c r="CK144" i="12"/>
  <c r="CL144" i="12"/>
  <c r="CM144" i="12"/>
  <c r="CN144" i="12"/>
  <c r="CO144" i="12"/>
  <c r="CP144" i="12"/>
  <c r="CQ144" i="12"/>
  <c r="CR144" i="12"/>
  <c r="CS144" i="12"/>
  <c r="CT144" i="12"/>
  <c r="CU144" i="12"/>
  <c r="CV144" i="12"/>
  <c r="CW144" i="12"/>
  <c r="CX144" i="12"/>
  <c r="CY144" i="12"/>
  <c r="CZ144" i="12"/>
  <c r="DA144" i="12"/>
  <c r="DB144" i="12"/>
  <c r="DC144" i="12"/>
  <c r="DD144" i="12"/>
  <c r="DE144" i="12"/>
  <c r="DF144" i="12"/>
  <c r="DG144" i="12"/>
  <c r="DH144" i="12"/>
  <c r="DI144" i="12"/>
  <c r="DJ144" i="12"/>
  <c r="DK144" i="12"/>
  <c r="DL144" i="12"/>
  <c r="DM144" i="12"/>
  <c r="DN144" i="12"/>
  <c r="DO144" i="12"/>
  <c r="DP144" i="12"/>
  <c r="DQ144" i="12"/>
  <c r="DR144" i="12"/>
  <c r="DS144" i="12"/>
  <c r="DT144" i="12"/>
  <c r="DU144" i="12"/>
  <c r="DV144" i="12"/>
  <c r="DW144" i="12"/>
  <c r="DX144" i="12"/>
  <c r="DY144" i="12"/>
  <c r="DZ144" i="12"/>
  <c r="EA144" i="12"/>
  <c r="EB144" i="12"/>
  <c r="EC144" i="12"/>
  <c r="ED144" i="12"/>
  <c r="EE144" i="12"/>
  <c r="EF144" i="12"/>
  <c r="EG144" i="12"/>
  <c r="EH144" i="12"/>
  <c r="EI144" i="12"/>
  <c r="EJ144" i="12"/>
  <c r="EK144" i="12"/>
  <c r="EL144" i="12"/>
  <c r="EM144" i="12"/>
  <c r="EN144" i="12"/>
  <c r="EO144" i="12"/>
  <c r="EP144" i="12"/>
  <c r="EQ144" i="12"/>
  <c r="ER144" i="12"/>
  <c r="ES144" i="12"/>
  <c r="ET144" i="12"/>
  <c r="EU144" i="12"/>
  <c r="EV144" i="12"/>
  <c r="EW144" i="12"/>
  <c r="EX144" i="12"/>
  <c r="EY144" i="12"/>
  <c r="EZ144" i="12"/>
  <c r="FA144" i="12"/>
  <c r="FB144" i="12"/>
  <c r="FC144" i="12"/>
  <c r="FD144" i="12"/>
  <c r="FE144" i="12"/>
  <c r="FF144" i="12"/>
  <c r="C145" i="12"/>
  <c r="A145" i="12" s="1"/>
  <c r="B145" i="12" s="1"/>
  <c r="D145" i="12"/>
  <c r="E145" i="12"/>
  <c r="G145" i="12"/>
  <c r="H145" i="12"/>
  <c r="I145" i="12"/>
  <c r="J145" i="12"/>
  <c r="K145" i="12"/>
  <c r="L145" i="12"/>
  <c r="M145" i="12"/>
  <c r="N145" i="12"/>
  <c r="O145" i="12"/>
  <c r="P145" i="12"/>
  <c r="Q145" i="12"/>
  <c r="R145" i="12"/>
  <c r="S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AJ145" i="12"/>
  <c r="AK145" i="12"/>
  <c r="AL145" i="12"/>
  <c r="AM145" i="12"/>
  <c r="AN145" i="12"/>
  <c r="AO145" i="12"/>
  <c r="AP145" i="12"/>
  <c r="AQ145" i="12"/>
  <c r="AR145" i="12"/>
  <c r="AS145" i="12"/>
  <c r="AT145" i="12"/>
  <c r="AU145" i="12"/>
  <c r="AV145" i="12"/>
  <c r="AW145" i="12"/>
  <c r="AX145" i="12"/>
  <c r="AY145" i="12"/>
  <c r="AZ145" i="12"/>
  <c r="BA145" i="12"/>
  <c r="BB145" i="12"/>
  <c r="BC145" i="12"/>
  <c r="BD145" i="12"/>
  <c r="BE145" i="12"/>
  <c r="BF145" i="12"/>
  <c r="BG145" i="12"/>
  <c r="BH145" i="12"/>
  <c r="BI145" i="12"/>
  <c r="BJ145" i="12"/>
  <c r="BK145" i="12"/>
  <c r="BL145" i="12"/>
  <c r="BM145" i="12"/>
  <c r="BN145" i="12"/>
  <c r="BO145" i="12"/>
  <c r="BP145" i="12"/>
  <c r="BQ145" i="12"/>
  <c r="BR145" i="12"/>
  <c r="BS145" i="12"/>
  <c r="BT145" i="12"/>
  <c r="BU145" i="12"/>
  <c r="BV145" i="12"/>
  <c r="BW145" i="12"/>
  <c r="BX145" i="12"/>
  <c r="BY145" i="12"/>
  <c r="BZ145" i="12"/>
  <c r="CA145" i="12"/>
  <c r="CB145" i="12"/>
  <c r="CC145" i="12"/>
  <c r="CD145" i="12"/>
  <c r="CE145" i="12"/>
  <c r="CF145" i="12"/>
  <c r="CG145" i="12"/>
  <c r="CH145" i="12"/>
  <c r="CI145" i="12"/>
  <c r="CJ145" i="12"/>
  <c r="CK145" i="12"/>
  <c r="CL145" i="12"/>
  <c r="CM145" i="12"/>
  <c r="CN145" i="12"/>
  <c r="CO145" i="12"/>
  <c r="CP145" i="12"/>
  <c r="CQ145" i="12"/>
  <c r="CR145" i="12"/>
  <c r="CS145" i="12"/>
  <c r="CT145" i="12"/>
  <c r="CU145" i="12"/>
  <c r="CV145" i="12"/>
  <c r="CW145" i="12"/>
  <c r="CX145" i="12"/>
  <c r="CY145" i="12"/>
  <c r="CZ145" i="12"/>
  <c r="DA145" i="12"/>
  <c r="DB145" i="12"/>
  <c r="DC145" i="12"/>
  <c r="DD145" i="12"/>
  <c r="DE145" i="12"/>
  <c r="DF145" i="12"/>
  <c r="DG145" i="12"/>
  <c r="DH145" i="12"/>
  <c r="DI145" i="12"/>
  <c r="DJ145" i="12"/>
  <c r="DK145" i="12"/>
  <c r="DL145" i="12"/>
  <c r="DM145" i="12"/>
  <c r="DN145" i="12"/>
  <c r="DO145" i="12"/>
  <c r="DP145" i="12"/>
  <c r="DQ145" i="12"/>
  <c r="DR145" i="12"/>
  <c r="DS145" i="12"/>
  <c r="DT145" i="12"/>
  <c r="DU145" i="12"/>
  <c r="DV145" i="12"/>
  <c r="DW145" i="12"/>
  <c r="DX145" i="12"/>
  <c r="DY145" i="12"/>
  <c r="DZ145" i="12"/>
  <c r="EA145" i="12"/>
  <c r="EB145" i="12"/>
  <c r="EC145" i="12"/>
  <c r="ED145" i="12"/>
  <c r="EE145" i="12"/>
  <c r="EF145" i="12"/>
  <c r="EG145" i="12"/>
  <c r="EH145" i="12"/>
  <c r="EI145" i="12"/>
  <c r="EJ145" i="12"/>
  <c r="EK145" i="12"/>
  <c r="EL145" i="12"/>
  <c r="EM145" i="12"/>
  <c r="EN145" i="12"/>
  <c r="EO145" i="12"/>
  <c r="EP145" i="12"/>
  <c r="EQ145" i="12"/>
  <c r="ER145" i="12"/>
  <c r="ES145" i="12"/>
  <c r="ET145" i="12"/>
  <c r="EU145" i="12"/>
  <c r="EV145" i="12"/>
  <c r="EW145" i="12"/>
  <c r="EX145" i="12"/>
  <c r="EY145" i="12"/>
  <c r="EZ145" i="12"/>
  <c r="FA145" i="12"/>
  <c r="FB145" i="12"/>
  <c r="FC145" i="12"/>
  <c r="FD145" i="12"/>
  <c r="FE145" i="12"/>
  <c r="FF145" i="12"/>
  <c r="C146" i="12"/>
  <c r="A146" i="12" s="1"/>
  <c r="B146" i="12" s="1"/>
  <c r="D146" i="12"/>
  <c r="E146" i="12"/>
  <c r="G146" i="12"/>
  <c r="H146" i="12"/>
  <c r="I146" i="12"/>
  <c r="J146" i="12"/>
  <c r="K146" i="12"/>
  <c r="L146" i="12"/>
  <c r="M146" i="12"/>
  <c r="N146" i="12"/>
  <c r="O146" i="12"/>
  <c r="P146" i="12"/>
  <c r="Q146" i="12"/>
  <c r="R146" i="12"/>
  <c r="S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AJ146" i="12"/>
  <c r="AK146" i="12"/>
  <c r="AL146" i="12"/>
  <c r="AM146" i="12"/>
  <c r="AN146" i="12"/>
  <c r="AO146" i="12"/>
  <c r="AP146" i="12"/>
  <c r="AQ146" i="12"/>
  <c r="AR146" i="12"/>
  <c r="AS146" i="12"/>
  <c r="AT146" i="12"/>
  <c r="AU146" i="12"/>
  <c r="AV146" i="12"/>
  <c r="AW146" i="12"/>
  <c r="AX146" i="12"/>
  <c r="AY146" i="12"/>
  <c r="AZ146" i="12"/>
  <c r="BA146" i="12"/>
  <c r="BB146" i="12"/>
  <c r="BC146" i="12"/>
  <c r="BD146" i="12"/>
  <c r="BE146" i="12"/>
  <c r="BF146" i="12"/>
  <c r="BG146" i="12"/>
  <c r="BH146" i="12"/>
  <c r="BI146" i="12"/>
  <c r="BJ146" i="12"/>
  <c r="BK146" i="12"/>
  <c r="BL146" i="12"/>
  <c r="BM146" i="12"/>
  <c r="BN146" i="12"/>
  <c r="BO146" i="12"/>
  <c r="BP146" i="12"/>
  <c r="BQ146" i="12"/>
  <c r="BR146" i="12"/>
  <c r="BS146" i="12"/>
  <c r="BT146" i="12"/>
  <c r="BU146" i="12"/>
  <c r="BV146" i="12"/>
  <c r="BW146" i="12"/>
  <c r="BX146" i="12"/>
  <c r="BY146" i="12"/>
  <c r="BZ146" i="12"/>
  <c r="CA146" i="12"/>
  <c r="CB146" i="12"/>
  <c r="CC146" i="12"/>
  <c r="CD146" i="12"/>
  <c r="CE146" i="12"/>
  <c r="CF146" i="12"/>
  <c r="CG146" i="12"/>
  <c r="CH146" i="12"/>
  <c r="CI146" i="12"/>
  <c r="CJ146" i="12"/>
  <c r="CK146" i="12"/>
  <c r="CL146" i="12"/>
  <c r="CM146" i="12"/>
  <c r="CN146" i="12"/>
  <c r="CO146" i="12"/>
  <c r="CP146" i="12"/>
  <c r="CQ146" i="12"/>
  <c r="CR146" i="12"/>
  <c r="CS146" i="12"/>
  <c r="CT146" i="12"/>
  <c r="CU146" i="12"/>
  <c r="CV146" i="12"/>
  <c r="CW146" i="12"/>
  <c r="CX146" i="12"/>
  <c r="CY146" i="12"/>
  <c r="CZ146" i="12"/>
  <c r="DA146" i="12"/>
  <c r="DB146" i="12"/>
  <c r="DC146" i="12"/>
  <c r="DD146" i="12"/>
  <c r="DE146" i="12"/>
  <c r="DF146" i="12"/>
  <c r="DG146" i="12"/>
  <c r="DH146" i="12"/>
  <c r="DI146" i="12"/>
  <c r="DJ146" i="12"/>
  <c r="DK146" i="12"/>
  <c r="DL146" i="12"/>
  <c r="DM146" i="12"/>
  <c r="DN146" i="12"/>
  <c r="DO146" i="12"/>
  <c r="DP146" i="12"/>
  <c r="DQ146" i="12"/>
  <c r="DR146" i="12"/>
  <c r="DS146" i="12"/>
  <c r="DT146" i="12"/>
  <c r="DU146" i="12"/>
  <c r="DV146" i="12"/>
  <c r="DW146" i="12"/>
  <c r="DX146" i="12"/>
  <c r="DY146" i="12"/>
  <c r="DZ146" i="12"/>
  <c r="EA146" i="12"/>
  <c r="EB146" i="12"/>
  <c r="EC146" i="12"/>
  <c r="ED146" i="12"/>
  <c r="EE146" i="12"/>
  <c r="EF146" i="12"/>
  <c r="EG146" i="12"/>
  <c r="EH146" i="12"/>
  <c r="EI146" i="12"/>
  <c r="EJ146" i="12"/>
  <c r="EK146" i="12"/>
  <c r="EL146" i="12"/>
  <c r="EM146" i="12"/>
  <c r="EN146" i="12"/>
  <c r="EO146" i="12"/>
  <c r="EP146" i="12"/>
  <c r="EQ146" i="12"/>
  <c r="ER146" i="12"/>
  <c r="ES146" i="12"/>
  <c r="ET146" i="12"/>
  <c r="EU146" i="12"/>
  <c r="EV146" i="12"/>
  <c r="EW146" i="12"/>
  <c r="EX146" i="12"/>
  <c r="EY146" i="12"/>
  <c r="EZ146" i="12"/>
  <c r="FA146" i="12"/>
  <c r="FB146" i="12"/>
  <c r="FC146" i="12"/>
  <c r="FD146" i="12"/>
  <c r="FE146" i="12"/>
  <c r="FF146" i="12"/>
  <c r="C147" i="12"/>
  <c r="A147" i="12" s="1"/>
  <c r="B147" i="12" s="1"/>
  <c r="D147" i="12"/>
  <c r="E147" i="12"/>
  <c r="G147" i="12"/>
  <c r="H147" i="12"/>
  <c r="I147" i="12"/>
  <c r="J147" i="12"/>
  <c r="K147" i="12"/>
  <c r="L147" i="12"/>
  <c r="M147" i="12"/>
  <c r="N147" i="12"/>
  <c r="O147" i="12"/>
  <c r="P147" i="12"/>
  <c r="Q147" i="12"/>
  <c r="R147" i="12"/>
  <c r="S147" i="12"/>
  <c r="T147" i="12"/>
  <c r="U147" i="12"/>
  <c r="V147" i="12"/>
  <c r="W147" i="12"/>
  <c r="X147" i="12"/>
  <c r="Y147" i="12"/>
  <c r="Z147" i="12"/>
  <c r="AA147" i="12"/>
  <c r="AB147" i="12"/>
  <c r="AC147" i="12"/>
  <c r="AD147" i="12"/>
  <c r="AE147" i="12"/>
  <c r="AF147" i="12"/>
  <c r="AG147" i="12"/>
  <c r="AH147" i="12"/>
  <c r="AI147" i="12"/>
  <c r="AJ147" i="12"/>
  <c r="AK147" i="12"/>
  <c r="AL147" i="12"/>
  <c r="AM147" i="12"/>
  <c r="AN147" i="12"/>
  <c r="AO147" i="12"/>
  <c r="AP147" i="12"/>
  <c r="AQ147" i="12"/>
  <c r="AR147" i="12"/>
  <c r="AS147" i="12"/>
  <c r="AT147" i="12"/>
  <c r="AU147" i="12"/>
  <c r="AV147" i="12"/>
  <c r="AW147" i="12"/>
  <c r="AX147" i="12"/>
  <c r="AY147" i="12"/>
  <c r="AZ147" i="12"/>
  <c r="BA147" i="12"/>
  <c r="BB147" i="12"/>
  <c r="BC147" i="12"/>
  <c r="BD147" i="12"/>
  <c r="BE147" i="12"/>
  <c r="BF147" i="12"/>
  <c r="BG147" i="12"/>
  <c r="BH147" i="12"/>
  <c r="BI147" i="12"/>
  <c r="BJ147" i="12"/>
  <c r="BK147" i="12"/>
  <c r="BL147" i="12"/>
  <c r="BM147" i="12"/>
  <c r="BN147" i="12"/>
  <c r="BO147" i="12"/>
  <c r="BP147" i="12"/>
  <c r="BQ147" i="12"/>
  <c r="BR147" i="12"/>
  <c r="BS147" i="12"/>
  <c r="BT147" i="12"/>
  <c r="BU147" i="12"/>
  <c r="BV147" i="12"/>
  <c r="BW147" i="12"/>
  <c r="BX147" i="12"/>
  <c r="BY147" i="12"/>
  <c r="BZ147" i="12"/>
  <c r="CA147" i="12"/>
  <c r="CB147" i="12"/>
  <c r="CC147" i="12"/>
  <c r="CD147" i="12"/>
  <c r="CE147" i="12"/>
  <c r="CF147" i="12"/>
  <c r="CG147" i="12"/>
  <c r="CH147" i="12"/>
  <c r="CI147" i="12"/>
  <c r="CJ147" i="12"/>
  <c r="CK147" i="12"/>
  <c r="CL147" i="12"/>
  <c r="CM147" i="12"/>
  <c r="CN147" i="12"/>
  <c r="CO147" i="12"/>
  <c r="CP147" i="12"/>
  <c r="CQ147" i="12"/>
  <c r="CR147" i="12"/>
  <c r="CS147" i="12"/>
  <c r="CT147" i="12"/>
  <c r="CU147" i="12"/>
  <c r="CV147" i="12"/>
  <c r="CW147" i="12"/>
  <c r="CX147" i="12"/>
  <c r="CY147" i="12"/>
  <c r="CZ147" i="12"/>
  <c r="DA147" i="12"/>
  <c r="DB147" i="12"/>
  <c r="DC147" i="12"/>
  <c r="DD147" i="12"/>
  <c r="DE147" i="12"/>
  <c r="DF147" i="12"/>
  <c r="DG147" i="12"/>
  <c r="DH147" i="12"/>
  <c r="DI147" i="12"/>
  <c r="DJ147" i="12"/>
  <c r="DK147" i="12"/>
  <c r="DL147" i="12"/>
  <c r="DM147" i="12"/>
  <c r="DN147" i="12"/>
  <c r="DO147" i="12"/>
  <c r="DP147" i="12"/>
  <c r="DQ147" i="12"/>
  <c r="DR147" i="12"/>
  <c r="DS147" i="12"/>
  <c r="DT147" i="12"/>
  <c r="DU147" i="12"/>
  <c r="DV147" i="12"/>
  <c r="DW147" i="12"/>
  <c r="DX147" i="12"/>
  <c r="DY147" i="12"/>
  <c r="DZ147" i="12"/>
  <c r="EA147" i="12"/>
  <c r="EB147" i="12"/>
  <c r="EC147" i="12"/>
  <c r="ED147" i="12"/>
  <c r="EE147" i="12"/>
  <c r="EF147" i="12"/>
  <c r="EG147" i="12"/>
  <c r="EH147" i="12"/>
  <c r="EI147" i="12"/>
  <c r="EJ147" i="12"/>
  <c r="EK147" i="12"/>
  <c r="EL147" i="12"/>
  <c r="EM147" i="12"/>
  <c r="EN147" i="12"/>
  <c r="EO147" i="12"/>
  <c r="EP147" i="12"/>
  <c r="EQ147" i="12"/>
  <c r="ER147" i="12"/>
  <c r="ES147" i="12"/>
  <c r="ET147" i="12"/>
  <c r="EU147" i="12"/>
  <c r="EV147" i="12"/>
  <c r="EW147" i="12"/>
  <c r="EX147" i="12"/>
  <c r="EY147" i="12"/>
  <c r="EZ147" i="12"/>
  <c r="FA147" i="12"/>
  <c r="FB147" i="12"/>
  <c r="FC147" i="12"/>
  <c r="FD147" i="12"/>
  <c r="FE147" i="12"/>
  <c r="FF147" i="12"/>
  <c r="C148" i="12"/>
  <c r="A148" i="12" s="1"/>
  <c r="B148" i="12" s="1"/>
  <c r="D148" i="12"/>
  <c r="E148" i="12"/>
  <c r="G148" i="12"/>
  <c r="H148" i="12"/>
  <c r="I148" i="12"/>
  <c r="J148" i="12"/>
  <c r="K148" i="12"/>
  <c r="L148" i="12"/>
  <c r="M148" i="12"/>
  <c r="N148" i="12"/>
  <c r="O148" i="12"/>
  <c r="P148" i="12"/>
  <c r="Q148" i="12"/>
  <c r="R148" i="12"/>
  <c r="S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AJ148" i="12"/>
  <c r="AK148" i="12"/>
  <c r="AL148" i="12"/>
  <c r="AM148" i="12"/>
  <c r="AN148" i="12"/>
  <c r="AO148" i="12"/>
  <c r="AP148" i="12"/>
  <c r="AQ148" i="12"/>
  <c r="AR148" i="12"/>
  <c r="AS148" i="12"/>
  <c r="AT148" i="12"/>
  <c r="AU148" i="12"/>
  <c r="AV148" i="12"/>
  <c r="AW148" i="12"/>
  <c r="AX148" i="12"/>
  <c r="AY148" i="12"/>
  <c r="AZ148" i="12"/>
  <c r="BA148" i="12"/>
  <c r="BB148" i="12"/>
  <c r="BC148" i="12"/>
  <c r="BD148" i="12"/>
  <c r="BE148" i="12"/>
  <c r="BF148" i="12"/>
  <c r="BG148" i="12"/>
  <c r="BH148" i="12"/>
  <c r="BI148" i="12"/>
  <c r="BJ148" i="12"/>
  <c r="BK148" i="12"/>
  <c r="BL148" i="12"/>
  <c r="BM148" i="12"/>
  <c r="BN148" i="12"/>
  <c r="BO148" i="12"/>
  <c r="BP148" i="12"/>
  <c r="BQ148" i="12"/>
  <c r="BR148" i="12"/>
  <c r="BS148" i="12"/>
  <c r="BT148" i="12"/>
  <c r="BU148" i="12"/>
  <c r="BV148" i="12"/>
  <c r="BW148" i="12"/>
  <c r="BX148" i="12"/>
  <c r="BY148" i="12"/>
  <c r="BZ148" i="12"/>
  <c r="CA148" i="12"/>
  <c r="CB148" i="12"/>
  <c r="CC148" i="12"/>
  <c r="CD148" i="12"/>
  <c r="CE148" i="12"/>
  <c r="CF148" i="12"/>
  <c r="CG148" i="12"/>
  <c r="CH148" i="12"/>
  <c r="CI148" i="12"/>
  <c r="CJ148" i="12"/>
  <c r="CK148" i="12"/>
  <c r="CL148" i="12"/>
  <c r="CM148" i="12"/>
  <c r="CN148" i="12"/>
  <c r="CO148" i="12"/>
  <c r="CP148" i="12"/>
  <c r="CQ148" i="12"/>
  <c r="CR148" i="12"/>
  <c r="CS148" i="12"/>
  <c r="CT148" i="12"/>
  <c r="CU148" i="12"/>
  <c r="CV148" i="12"/>
  <c r="CW148" i="12"/>
  <c r="CX148" i="12"/>
  <c r="CY148" i="12"/>
  <c r="CZ148" i="12"/>
  <c r="DA148" i="12"/>
  <c r="DB148" i="12"/>
  <c r="DC148" i="12"/>
  <c r="DD148" i="12"/>
  <c r="DE148" i="12"/>
  <c r="DF148" i="12"/>
  <c r="DG148" i="12"/>
  <c r="DH148" i="12"/>
  <c r="DI148" i="12"/>
  <c r="DJ148" i="12"/>
  <c r="DK148" i="12"/>
  <c r="DL148" i="12"/>
  <c r="DM148" i="12"/>
  <c r="DN148" i="12"/>
  <c r="DO148" i="12"/>
  <c r="DP148" i="12"/>
  <c r="DQ148" i="12"/>
  <c r="DR148" i="12"/>
  <c r="DS148" i="12"/>
  <c r="DT148" i="12"/>
  <c r="DU148" i="12"/>
  <c r="DV148" i="12"/>
  <c r="DW148" i="12"/>
  <c r="DX148" i="12"/>
  <c r="DY148" i="12"/>
  <c r="DZ148" i="12"/>
  <c r="EA148" i="12"/>
  <c r="EB148" i="12"/>
  <c r="EC148" i="12"/>
  <c r="ED148" i="12"/>
  <c r="EE148" i="12"/>
  <c r="EF148" i="12"/>
  <c r="EG148" i="12"/>
  <c r="EH148" i="12"/>
  <c r="EI148" i="12"/>
  <c r="EJ148" i="12"/>
  <c r="EK148" i="12"/>
  <c r="EL148" i="12"/>
  <c r="EM148" i="12"/>
  <c r="EN148" i="12"/>
  <c r="EO148" i="12"/>
  <c r="EP148" i="12"/>
  <c r="EQ148" i="12"/>
  <c r="ER148" i="12"/>
  <c r="ES148" i="12"/>
  <c r="ET148" i="12"/>
  <c r="EU148" i="12"/>
  <c r="EV148" i="12"/>
  <c r="EW148" i="12"/>
  <c r="EX148" i="12"/>
  <c r="EY148" i="12"/>
  <c r="EZ148" i="12"/>
  <c r="FA148" i="12"/>
  <c r="FB148" i="12"/>
  <c r="FC148" i="12"/>
  <c r="FD148" i="12"/>
  <c r="FE148" i="12"/>
  <c r="FF148" i="12"/>
  <c r="C149" i="12"/>
  <c r="A149" i="12" s="1"/>
  <c r="B149" i="12" s="1"/>
  <c r="D149" i="12"/>
  <c r="E149" i="12"/>
  <c r="G149" i="12"/>
  <c r="H149" i="12"/>
  <c r="I149" i="12"/>
  <c r="J149" i="12"/>
  <c r="K149" i="12"/>
  <c r="L149" i="12"/>
  <c r="M149" i="12"/>
  <c r="N149" i="12"/>
  <c r="O149" i="12"/>
  <c r="P149" i="12"/>
  <c r="Q149" i="12"/>
  <c r="R149" i="12"/>
  <c r="S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AJ149" i="12"/>
  <c r="AK149" i="12"/>
  <c r="AL149" i="12"/>
  <c r="AM149" i="12"/>
  <c r="AN149" i="12"/>
  <c r="AO149" i="12"/>
  <c r="AP149" i="12"/>
  <c r="AQ149" i="12"/>
  <c r="AR149" i="12"/>
  <c r="AS149" i="12"/>
  <c r="AT149" i="12"/>
  <c r="AU149" i="12"/>
  <c r="AV149" i="12"/>
  <c r="AW149" i="12"/>
  <c r="AX149" i="12"/>
  <c r="AY149" i="12"/>
  <c r="AZ149" i="12"/>
  <c r="BA149" i="12"/>
  <c r="BB149" i="12"/>
  <c r="BC149" i="12"/>
  <c r="BD149" i="12"/>
  <c r="BE149" i="12"/>
  <c r="BF149" i="12"/>
  <c r="BG149" i="12"/>
  <c r="BH149" i="12"/>
  <c r="BI149" i="12"/>
  <c r="BJ149" i="12"/>
  <c r="BK149" i="12"/>
  <c r="BL149" i="12"/>
  <c r="BM149" i="12"/>
  <c r="BN149" i="12"/>
  <c r="BO149" i="12"/>
  <c r="BP149" i="12"/>
  <c r="BQ149" i="12"/>
  <c r="BR149" i="12"/>
  <c r="BS149" i="12"/>
  <c r="BT149" i="12"/>
  <c r="BU149" i="12"/>
  <c r="BV149" i="12"/>
  <c r="BW149" i="12"/>
  <c r="BX149" i="12"/>
  <c r="BY149" i="12"/>
  <c r="BZ149" i="12"/>
  <c r="CA149" i="12"/>
  <c r="CB149" i="12"/>
  <c r="CC149" i="12"/>
  <c r="CD149" i="12"/>
  <c r="CE149" i="12"/>
  <c r="CF149" i="12"/>
  <c r="CG149" i="12"/>
  <c r="CH149" i="12"/>
  <c r="CI149" i="12"/>
  <c r="CJ149" i="12"/>
  <c r="CK149" i="12"/>
  <c r="CL149" i="12"/>
  <c r="CM149" i="12"/>
  <c r="CN149" i="12"/>
  <c r="CO149" i="12"/>
  <c r="CP149" i="12"/>
  <c r="CQ149" i="12"/>
  <c r="CR149" i="12"/>
  <c r="CS149" i="12"/>
  <c r="CT149" i="12"/>
  <c r="CU149" i="12"/>
  <c r="CV149" i="12"/>
  <c r="CW149" i="12"/>
  <c r="CX149" i="12"/>
  <c r="CY149" i="12"/>
  <c r="CZ149" i="12"/>
  <c r="DA149" i="12"/>
  <c r="DB149" i="12"/>
  <c r="DC149" i="12"/>
  <c r="DD149" i="12"/>
  <c r="DE149" i="12"/>
  <c r="DF149" i="12"/>
  <c r="DG149" i="12"/>
  <c r="DH149" i="12"/>
  <c r="DI149" i="12"/>
  <c r="DJ149" i="12"/>
  <c r="DK149" i="12"/>
  <c r="DL149" i="12"/>
  <c r="DM149" i="12"/>
  <c r="DN149" i="12"/>
  <c r="DO149" i="12"/>
  <c r="DP149" i="12"/>
  <c r="DQ149" i="12"/>
  <c r="DR149" i="12"/>
  <c r="DS149" i="12"/>
  <c r="DT149" i="12"/>
  <c r="DU149" i="12"/>
  <c r="DV149" i="12"/>
  <c r="DW149" i="12"/>
  <c r="DX149" i="12"/>
  <c r="DY149" i="12"/>
  <c r="DZ149" i="12"/>
  <c r="EA149" i="12"/>
  <c r="EB149" i="12"/>
  <c r="EC149" i="12"/>
  <c r="ED149" i="12"/>
  <c r="EE149" i="12"/>
  <c r="EF149" i="12"/>
  <c r="EG149" i="12"/>
  <c r="EH149" i="12"/>
  <c r="EI149" i="12"/>
  <c r="EJ149" i="12"/>
  <c r="EK149" i="12"/>
  <c r="EL149" i="12"/>
  <c r="EM149" i="12"/>
  <c r="EN149" i="12"/>
  <c r="EO149" i="12"/>
  <c r="EP149" i="12"/>
  <c r="EQ149" i="12"/>
  <c r="ER149" i="12"/>
  <c r="ES149" i="12"/>
  <c r="ET149" i="12"/>
  <c r="EU149" i="12"/>
  <c r="EV149" i="12"/>
  <c r="EW149" i="12"/>
  <c r="EX149" i="12"/>
  <c r="EY149" i="12"/>
  <c r="EZ149" i="12"/>
  <c r="FA149" i="12"/>
  <c r="FB149" i="12"/>
  <c r="FC149" i="12"/>
  <c r="FD149" i="12"/>
  <c r="FE149" i="12"/>
  <c r="FF149" i="12"/>
  <c r="C150" i="12"/>
  <c r="A150" i="12" s="1"/>
  <c r="B150" i="12" s="1"/>
  <c r="D150" i="12"/>
  <c r="E150" i="12"/>
  <c r="G150" i="12"/>
  <c r="H150" i="12"/>
  <c r="I150" i="12"/>
  <c r="J150" i="12"/>
  <c r="K150" i="12"/>
  <c r="L150" i="12"/>
  <c r="M150" i="12"/>
  <c r="N150" i="12"/>
  <c r="O150" i="12"/>
  <c r="P150" i="12"/>
  <c r="Q150" i="12"/>
  <c r="R150" i="12"/>
  <c r="S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AJ150" i="12"/>
  <c r="AK150" i="12"/>
  <c r="AL150" i="12"/>
  <c r="AM150" i="12"/>
  <c r="AN150" i="12"/>
  <c r="AO150" i="12"/>
  <c r="AP150" i="12"/>
  <c r="AQ150" i="12"/>
  <c r="AR150" i="12"/>
  <c r="AS150" i="12"/>
  <c r="AT150" i="12"/>
  <c r="AU150" i="12"/>
  <c r="AV150" i="12"/>
  <c r="AW150" i="12"/>
  <c r="AX150" i="12"/>
  <c r="AY150" i="12"/>
  <c r="AZ150" i="12"/>
  <c r="BA150" i="12"/>
  <c r="BB150" i="12"/>
  <c r="BC150" i="12"/>
  <c r="BD150" i="12"/>
  <c r="BE150" i="12"/>
  <c r="BF150" i="12"/>
  <c r="BG150" i="12"/>
  <c r="BH150" i="12"/>
  <c r="BI150" i="12"/>
  <c r="BJ150" i="12"/>
  <c r="BK150" i="12"/>
  <c r="BL150" i="12"/>
  <c r="BM150" i="12"/>
  <c r="BN150" i="12"/>
  <c r="BO150" i="12"/>
  <c r="BP150" i="12"/>
  <c r="BQ150" i="12"/>
  <c r="BR150" i="12"/>
  <c r="BS150" i="12"/>
  <c r="BT150" i="12"/>
  <c r="BU150" i="12"/>
  <c r="BV150" i="12"/>
  <c r="BW150" i="12"/>
  <c r="BX150" i="12"/>
  <c r="BY150" i="12"/>
  <c r="BZ150" i="12"/>
  <c r="CA150" i="12"/>
  <c r="CB150" i="12"/>
  <c r="CC150" i="12"/>
  <c r="CD150" i="12"/>
  <c r="CE150" i="12"/>
  <c r="CF150" i="12"/>
  <c r="CG150" i="12"/>
  <c r="CH150" i="12"/>
  <c r="CI150" i="12"/>
  <c r="CJ150" i="12"/>
  <c r="CK150" i="12"/>
  <c r="CL150" i="12"/>
  <c r="CM150" i="12"/>
  <c r="CN150" i="12"/>
  <c r="CO150" i="12"/>
  <c r="CP150" i="12"/>
  <c r="CQ150" i="12"/>
  <c r="CR150" i="12"/>
  <c r="CS150" i="12"/>
  <c r="CT150" i="12"/>
  <c r="CU150" i="12"/>
  <c r="CV150" i="12"/>
  <c r="CW150" i="12"/>
  <c r="CX150" i="12"/>
  <c r="CY150" i="12"/>
  <c r="CZ150" i="12"/>
  <c r="DA150" i="12"/>
  <c r="DB150" i="12"/>
  <c r="DC150" i="12"/>
  <c r="DD150" i="12"/>
  <c r="DE150" i="12"/>
  <c r="DF150" i="12"/>
  <c r="DG150" i="12"/>
  <c r="DH150" i="12"/>
  <c r="DI150" i="12"/>
  <c r="DJ150" i="12"/>
  <c r="DK150" i="12"/>
  <c r="DL150" i="12"/>
  <c r="DM150" i="12"/>
  <c r="DN150" i="12"/>
  <c r="DO150" i="12"/>
  <c r="DP150" i="12"/>
  <c r="DQ150" i="12"/>
  <c r="DR150" i="12"/>
  <c r="DS150" i="12"/>
  <c r="DT150" i="12"/>
  <c r="DU150" i="12"/>
  <c r="DV150" i="12"/>
  <c r="DW150" i="12"/>
  <c r="DX150" i="12"/>
  <c r="DY150" i="12"/>
  <c r="DZ150" i="12"/>
  <c r="EA150" i="12"/>
  <c r="EB150" i="12"/>
  <c r="EC150" i="12"/>
  <c r="ED150" i="12"/>
  <c r="EE150" i="12"/>
  <c r="EF150" i="12"/>
  <c r="EG150" i="12"/>
  <c r="EH150" i="12"/>
  <c r="EI150" i="12"/>
  <c r="EJ150" i="12"/>
  <c r="EK150" i="12"/>
  <c r="EL150" i="12"/>
  <c r="EM150" i="12"/>
  <c r="EN150" i="12"/>
  <c r="EO150" i="12"/>
  <c r="EP150" i="12"/>
  <c r="EQ150" i="12"/>
  <c r="ER150" i="12"/>
  <c r="ES150" i="12"/>
  <c r="ET150" i="12"/>
  <c r="EU150" i="12"/>
  <c r="EV150" i="12"/>
  <c r="EW150" i="12"/>
  <c r="EX150" i="12"/>
  <c r="EY150" i="12"/>
  <c r="EZ150" i="12"/>
  <c r="FA150" i="12"/>
  <c r="FB150" i="12"/>
  <c r="FC150" i="12"/>
  <c r="FD150" i="12"/>
  <c r="FE150" i="12"/>
  <c r="FF150" i="12"/>
  <c r="C151" i="12"/>
  <c r="A151" i="12" s="1"/>
  <c r="B151" i="12" s="1"/>
  <c r="D151" i="12"/>
  <c r="E151" i="12"/>
  <c r="G151" i="12"/>
  <c r="H151" i="12"/>
  <c r="I151" i="12"/>
  <c r="J151" i="12"/>
  <c r="K151" i="12"/>
  <c r="L151" i="12"/>
  <c r="M151" i="12"/>
  <c r="N151" i="12"/>
  <c r="O151" i="12"/>
  <c r="P151" i="12"/>
  <c r="Q151" i="12"/>
  <c r="R151" i="12"/>
  <c r="S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AJ151" i="12"/>
  <c r="AK151" i="12"/>
  <c r="AL151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BA151" i="12"/>
  <c r="BB151" i="12"/>
  <c r="BC151" i="12"/>
  <c r="BD151" i="12"/>
  <c r="BE151" i="12"/>
  <c r="BF151" i="12"/>
  <c r="BG151" i="12"/>
  <c r="BH151" i="12"/>
  <c r="BI151" i="12"/>
  <c r="BJ151" i="12"/>
  <c r="BK151" i="12"/>
  <c r="BL151" i="12"/>
  <c r="BM151" i="12"/>
  <c r="BN151" i="12"/>
  <c r="BO151" i="12"/>
  <c r="BP151" i="12"/>
  <c r="BQ151" i="12"/>
  <c r="BR151" i="12"/>
  <c r="BS151" i="12"/>
  <c r="BT151" i="12"/>
  <c r="BU151" i="12"/>
  <c r="BV151" i="12"/>
  <c r="BW151" i="12"/>
  <c r="BX151" i="12"/>
  <c r="BY151" i="12"/>
  <c r="BZ151" i="12"/>
  <c r="CA151" i="12"/>
  <c r="CB151" i="12"/>
  <c r="CC151" i="12"/>
  <c r="CD151" i="12"/>
  <c r="CE151" i="12"/>
  <c r="CF151" i="12"/>
  <c r="CG151" i="12"/>
  <c r="CH151" i="12"/>
  <c r="CI151" i="12"/>
  <c r="CJ151" i="12"/>
  <c r="CK151" i="12"/>
  <c r="CL151" i="12"/>
  <c r="CM151" i="12"/>
  <c r="CN151" i="12"/>
  <c r="CO151" i="12"/>
  <c r="CP151" i="12"/>
  <c r="CQ151" i="12"/>
  <c r="CR151" i="12"/>
  <c r="CS151" i="12"/>
  <c r="CT151" i="12"/>
  <c r="CU151" i="12"/>
  <c r="CV151" i="12"/>
  <c r="CW151" i="12"/>
  <c r="CX151" i="12"/>
  <c r="CY151" i="12"/>
  <c r="CZ151" i="12"/>
  <c r="DA151" i="12"/>
  <c r="DB151" i="12"/>
  <c r="DC151" i="12"/>
  <c r="DD151" i="12"/>
  <c r="DE151" i="12"/>
  <c r="DF151" i="12"/>
  <c r="DG151" i="12"/>
  <c r="DH151" i="12"/>
  <c r="DI151" i="12"/>
  <c r="DJ151" i="12"/>
  <c r="DK151" i="12"/>
  <c r="DL151" i="12"/>
  <c r="DM151" i="12"/>
  <c r="DN151" i="12"/>
  <c r="DO151" i="12"/>
  <c r="DP151" i="12"/>
  <c r="DQ151" i="12"/>
  <c r="DR151" i="12"/>
  <c r="DS151" i="12"/>
  <c r="DT151" i="12"/>
  <c r="DU151" i="12"/>
  <c r="DV151" i="12"/>
  <c r="DW151" i="12"/>
  <c r="DX151" i="12"/>
  <c r="DY151" i="12"/>
  <c r="DZ151" i="12"/>
  <c r="EA151" i="12"/>
  <c r="EB151" i="12"/>
  <c r="EC151" i="12"/>
  <c r="ED151" i="12"/>
  <c r="EE151" i="12"/>
  <c r="EF151" i="12"/>
  <c r="EG151" i="12"/>
  <c r="EH151" i="12"/>
  <c r="EI151" i="12"/>
  <c r="EJ151" i="12"/>
  <c r="EK151" i="12"/>
  <c r="EL151" i="12"/>
  <c r="EM151" i="12"/>
  <c r="EN151" i="12"/>
  <c r="EO151" i="12"/>
  <c r="EP151" i="12"/>
  <c r="EQ151" i="12"/>
  <c r="ER151" i="12"/>
  <c r="ES151" i="12"/>
  <c r="ET151" i="12"/>
  <c r="EU151" i="12"/>
  <c r="EV151" i="12"/>
  <c r="EW151" i="12"/>
  <c r="EX151" i="12"/>
  <c r="EY151" i="12"/>
  <c r="EZ151" i="12"/>
  <c r="FA151" i="12"/>
  <c r="FB151" i="12"/>
  <c r="FC151" i="12"/>
  <c r="FD151" i="12"/>
  <c r="FE151" i="12"/>
  <c r="FF151" i="12"/>
  <c r="C152" i="12"/>
  <c r="A152" i="12" s="1"/>
  <c r="B152" i="12" s="1"/>
  <c r="D152" i="12"/>
  <c r="E152" i="12"/>
  <c r="G152" i="12"/>
  <c r="H152" i="12"/>
  <c r="I152" i="12"/>
  <c r="J152" i="12"/>
  <c r="K152" i="12"/>
  <c r="L152" i="12"/>
  <c r="M152" i="12"/>
  <c r="N152" i="12"/>
  <c r="O152" i="12"/>
  <c r="P152" i="12"/>
  <c r="Q152" i="12"/>
  <c r="R152" i="12"/>
  <c r="S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AJ152" i="12"/>
  <c r="AK152" i="12"/>
  <c r="AL152" i="12"/>
  <c r="AM152" i="12"/>
  <c r="AN152" i="12"/>
  <c r="AO152" i="12"/>
  <c r="AP152" i="12"/>
  <c r="AQ152" i="12"/>
  <c r="AR152" i="12"/>
  <c r="AS152" i="12"/>
  <c r="AT152" i="12"/>
  <c r="AU152" i="12"/>
  <c r="AV152" i="12"/>
  <c r="AW152" i="12"/>
  <c r="AX152" i="12"/>
  <c r="AY152" i="12"/>
  <c r="AZ152" i="12"/>
  <c r="BA152" i="12"/>
  <c r="BB152" i="12"/>
  <c r="BC152" i="12"/>
  <c r="BD152" i="12"/>
  <c r="BE152" i="12"/>
  <c r="BF152" i="12"/>
  <c r="BG152" i="12"/>
  <c r="BH152" i="12"/>
  <c r="BI152" i="12"/>
  <c r="BJ152" i="12"/>
  <c r="BK152" i="12"/>
  <c r="BL152" i="12"/>
  <c r="BM152" i="12"/>
  <c r="BN152" i="12"/>
  <c r="BO152" i="12"/>
  <c r="BP152" i="12"/>
  <c r="BQ152" i="12"/>
  <c r="BR152" i="12"/>
  <c r="BS152" i="12"/>
  <c r="BT152" i="12"/>
  <c r="BU152" i="12"/>
  <c r="BV152" i="12"/>
  <c r="BW152" i="12"/>
  <c r="BX152" i="12"/>
  <c r="BY152" i="12"/>
  <c r="BZ152" i="12"/>
  <c r="CA152" i="12"/>
  <c r="CB152" i="12"/>
  <c r="CC152" i="12"/>
  <c r="CD152" i="12"/>
  <c r="CE152" i="12"/>
  <c r="CF152" i="12"/>
  <c r="CG152" i="12"/>
  <c r="CH152" i="12"/>
  <c r="CI152" i="12"/>
  <c r="CJ152" i="12"/>
  <c r="CK152" i="12"/>
  <c r="CL152" i="12"/>
  <c r="CM152" i="12"/>
  <c r="CN152" i="12"/>
  <c r="CO152" i="12"/>
  <c r="CP152" i="12"/>
  <c r="CQ152" i="12"/>
  <c r="CR152" i="12"/>
  <c r="CS152" i="12"/>
  <c r="CT152" i="12"/>
  <c r="CU152" i="12"/>
  <c r="CV152" i="12"/>
  <c r="CW152" i="12"/>
  <c r="CX152" i="12"/>
  <c r="CY152" i="12"/>
  <c r="CZ152" i="12"/>
  <c r="DA152" i="12"/>
  <c r="DB152" i="12"/>
  <c r="DC152" i="12"/>
  <c r="DD152" i="12"/>
  <c r="DE152" i="12"/>
  <c r="DF152" i="12"/>
  <c r="DG152" i="12"/>
  <c r="DH152" i="12"/>
  <c r="DI152" i="12"/>
  <c r="DJ152" i="12"/>
  <c r="DK152" i="12"/>
  <c r="DL152" i="12"/>
  <c r="DM152" i="12"/>
  <c r="DN152" i="12"/>
  <c r="DO152" i="12"/>
  <c r="DP152" i="12"/>
  <c r="DQ152" i="12"/>
  <c r="DR152" i="12"/>
  <c r="DS152" i="12"/>
  <c r="DT152" i="12"/>
  <c r="DU152" i="12"/>
  <c r="DV152" i="12"/>
  <c r="DW152" i="12"/>
  <c r="DX152" i="12"/>
  <c r="DY152" i="12"/>
  <c r="DZ152" i="12"/>
  <c r="EA152" i="12"/>
  <c r="EB152" i="12"/>
  <c r="EC152" i="12"/>
  <c r="ED152" i="12"/>
  <c r="EE152" i="12"/>
  <c r="EF152" i="12"/>
  <c r="EG152" i="12"/>
  <c r="EH152" i="12"/>
  <c r="EI152" i="12"/>
  <c r="EJ152" i="12"/>
  <c r="EK152" i="12"/>
  <c r="EL152" i="12"/>
  <c r="EM152" i="12"/>
  <c r="EN152" i="12"/>
  <c r="EO152" i="12"/>
  <c r="EP152" i="12"/>
  <c r="EQ152" i="12"/>
  <c r="ER152" i="12"/>
  <c r="ES152" i="12"/>
  <c r="ET152" i="12"/>
  <c r="EU152" i="12"/>
  <c r="EV152" i="12"/>
  <c r="EW152" i="12"/>
  <c r="EX152" i="12"/>
  <c r="EY152" i="12"/>
  <c r="EZ152" i="12"/>
  <c r="FA152" i="12"/>
  <c r="FB152" i="12"/>
  <c r="FC152" i="12"/>
  <c r="FD152" i="12"/>
  <c r="FE152" i="12"/>
  <c r="FF152" i="12"/>
  <c r="C153" i="12"/>
  <c r="A153" i="12" s="1"/>
  <c r="B153" i="12" s="1"/>
  <c r="D153" i="12"/>
  <c r="E153" i="12"/>
  <c r="G153" i="12"/>
  <c r="H153" i="12"/>
  <c r="I153" i="12"/>
  <c r="J153" i="12"/>
  <c r="K153" i="12"/>
  <c r="L153" i="12"/>
  <c r="M153" i="12"/>
  <c r="N153" i="12"/>
  <c r="O153" i="12"/>
  <c r="P153" i="12"/>
  <c r="Q153" i="12"/>
  <c r="R153" i="12"/>
  <c r="S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AJ153" i="12"/>
  <c r="AK153" i="12"/>
  <c r="AL153" i="12"/>
  <c r="AM153" i="12"/>
  <c r="AN153" i="12"/>
  <c r="AO153" i="12"/>
  <c r="AP153" i="12"/>
  <c r="AQ153" i="12"/>
  <c r="AR153" i="12"/>
  <c r="AS153" i="12"/>
  <c r="AT153" i="12"/>
  <c r="AU153" i="12"/>
  <c r="AV153" i="12"/>
  <c r="AW153" i="12"/>
  <c r="AX153" i="12"/>
  <c r="AY153" i="12"/>
  <c r="AZ153" i="12"/>
  <c r="BA153" i="12"/>
  <c r="BB153" i="12"/>
  <c r="BC153" i="12"/>
  <c r="BD153" i="12"/>
  <c r="BE153" i="12"/>
  <c r="BF153" i="12"/>
  <c r="BG153" i="12"/>
  <c r="BH153" i="12"/>
  <c r="BI153" i="12"/>
  <c r="BJ153" i="12"/>
  <c r="BK153" i="12"/>
  <c r="BL153" i="12"/>
  <c r="BM153" i="12"/>
  <c r="BN153" i="12"/>
  <c r="BO153" i="12"/>
  <c r="BP153" i="12"/>
  <c r="BQ153" i="12"/>
  <c r="BR153" i="12"/>
  <c r="BS153" i="12"/>
  <c r="BT153" i="12"/>
  <c r="BU153" i="12"/>
  <c r="BV153" i="12"/>
  <c r="BW153" i="12"/>
  <c r="BX153" i="12"/>
  <c r="BY153" i="12"/>
  <c r="BZ153" i="12"/>
  <c r="CA153" i="12"/>
  <c r="CB153" i="12"/>
  <c r="CC153" i="12"/>
  <c r="CD153" i="12"/>
  <c r="CE153" i="12"/>
  <c r="CF153" i="12"/>
  <c r="CG153" i="12"/>
  <c r="CH153" i="12"/>
  <c r="CI153" i="12"/>
  <c r="CJ153" i="12"/>
  <c r="CK153" i="12"/>
  <c r="CL153" i="12"/>
  <c r="CM153" i="12"/>
  <c r="CN153" i="12"/>
  <c r="CO153" i="12"/>
  <c r="CP153" i="12"/>
  <c r="CQ153" i="12"/>
  <c r="CR153" i="12"/>
  <c r="CS153" i="12"/>
  <c r="CT153" i="12"/>
  <c r="CU153" i="12"/>
  <c r="CV153" i="12"/>
  <c r="CW153" i="12"/>
  <c r="CX153" i="12"/>
  <c r="CY153" i="12"/>
  <c r="CZ153" i="12"/>
  <c r="DA153" i="12"/>
  <c r="DB153" i="12"/>
  <c r="DC153" i="12"/>
  <c r="DD153" i="12"/>
  <c r="DE153" i="12"/>
  <c r="DF153" i="12"/>
  <c r="DG153" i="12"/>
  <c r="DH153" i="12"/>
  <c r="DI153" i="12"/>
  <c r="DJ153" i="12"/>
  <c r="DK153" i="12"/>
  <c r="DL153" i="12"/>
  <c r="DM153" i="12"/>
  <c r="DN153" i="12"/>
  <c r="DO153" i="12"/>
  <c r="DP153" i="12"/>
  <c r="DQ153" i="12"/>
  <c r="DR153" i="12"/>
  <c r="DS153" i="12"/>
  <c r="DT153" i="12"/>
  <c r="DU153" i="12"/>
  <c r="DV153" i="12"/>
  <c r="DW153" i="12"/>
  <c r="DX153" i="12"/>
  <c r="DY153" i="12"/>
  <c r="DZ153" i="12"/>
  <c r="EA153" i="12"/>
  <c r="EB153" i="12"/>
  <c r="EC153" i="12"/>
  <c r="ED153" i="12"/>
  <c r="EE153" i="12"/>
  <c r="EF153" i="12"/>
  <c r="EG153" i="12"/>
  <c r="EH153" i="12"/>
  <c r="EI153" i="12"/>
  <c r="EJ153" i="12"/>
  <c r="EK153" i="12"/>
  <c r="EL153" i="12"/>
  <c r="EM153" i="12"/>
  <c r="EN153" i="12"/>
  <c r="EO153" i="12"/>
  <c r="EP153" i="12"/>
  <c r="EQ153" i="12"/>
  <c r="ER153" i="12"/>
  <c r="ES153" i="12"/>
  <c r="ET153" i="12"/>
  <c r="EU153" i="12"/>
  <c r="EV153" i="12"/>
  <c r="EW153" i="12"/>
  <c r="EX153" i="12"/>
  <c r="EY153" i="12"/>
  <c r="EZ153" i="12"/>
  <c r="FA153" i="12"/>
  <c r="FB153" i="12"/>
  <c r="FC153" i="12"/>
  <c r="FD153" i="12"/>
  <c r="FE153" i="12"/>
  <c r="FF153" i="12"/>
  <c r="C154" i="12"/>
  <c r="A154" i="12" s="1"/>
  <c r="B154" i="12" s="1"/>
  <c r="D154" i="12"/>
  <c r="E154" i="12"/>
  <c r="G154" i="12"/>
  <c r="H154" i="12"/>
  <c r="I154" i="12"/>
  <c r="J154" i="12"/>
  <c r="K154" i="12"/>
  <c r="L154" i="12"/>
  <c r="M154" i="12"/>
  <c r="N154" i="12"/>
  <c r="O154" i="12"/>
  <c r="P154" i="12"/>
  <c r="Q154" i="12"/>
  <c r="R154" i="12"/>
  <c r="S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AJ154" i="12"/>
  <c r="AK154" i="12"/>
  <c r="AL154" i="12"/>
  <c r="AM154" i="12"/>
  <c r="AN154" i="12"/>
  <c r="AO154" i="12"/>
  <c r="AP154" i="12"/>
  <c r="AQ154" i="12"/>
  <c r="AR154" i="12"/>
  <c r="AS154" i="12"/>
  <c r="AT154" i="12"/>
  <c r="AU154" i="12"/>
  <c r="AV154" i="12"/>
  <c r="AW154" i="12"/>
  <c r="AX154" i="12"/>
  <c r="AY154" i="12"/>
  <c r="AZ154" i="12"/>
  <c r="BA154" i="12"/>
  <c r="BB154" i="12"/>
  <c r="BC154" i="12"/>
  <c r="BD154" i="12"/>
  <c r="BE154" i="12"/>
  <c r="BF154" i="12"/>
  <c r="BG154" i="12"/>
  <c r="BH154" i="12"/>
  <c r="BI154" i="12"/>
  <c r="BJ154" i="12"/>
  <c r="BK154" i="12"/>
  <c r="BL154" i="12"/>
  <c r="BM154" i="12"/>
  <c r="BN154" i="12"/>
  <c r="BO154" i="12"/>
  <c r="BP154" i="12"/>
  <c r="BQ154" i="12"/>
  <c r="BR154" i="12"/>
  <c r="BS154" i="12"/>
  <c r="BT154" i="12"/>
  <c r="BU154" i="12"/>
  <c r="BV154" i="12"/>
  <c r="BW154" i="12"/>
  <c r="BX154" i="12"/>
  <c r="BY154" i="12"/>
  <c r="BZ154" i="12"/>
  <c r="CA154" i="12"/>
  <c r="CB154" i="12"/>
  <c r="CC154" i="12"/>
  <c r="CD154" i="12"/>
  <c r="CE154" i="12"/>
  <c r="CF154" i="12"/>
  <c r="CG154" i="12"/>
  <c r="CH154" i="12"/>
  <c r="CI154" i="12"/>
  <c r="CJ154" i="12"/>
  <c r="CK154" i="12"/>
  <c r="CL154" i="12"/>
  <c r="CM154" i="12"/>
  <c r="CN154" i="12"/>
  <c r="CO154" i="12"/>
  <c r="CP154" i="12"/>
  <c r="CQ154" i="12"/>
  <c r="CR154" i="12"/>
  <c r="CS154" i="12"/>
  <c r="CT154" i="12"/>
  <c r="CU154" i="12"/>
  <c r="CV154" i="12"/>
  <c r="CW154" i="12"/>
  <c r="CX154" i="12"/>
  <c r="CY154" i="12"/>
  <c r="CZ154" i="12"/>
  <c r="DA154" i="12"/>
  <c r="DB154" i="12"/>
  <c r="DC154" i="12"/>
  <c r="DD154" i="12"/>
  <c r="DE154" i="12"/>
  <c r="DF154" i="12"/>
  <c r="DG154" i="12"/>
  <c r="DH154" i="12"/>
  <c r="DI154" i="12"/>
  <c r="DJ154" i="12"/>
  <c r="DK154" i="12"/>
  <c r="DL154" i="12"/>
  <c r="DM154" i="12"/>
  <c r="DN154" i="12"/>
  <c r="DO154" i="12"/>
  <c r="DP154" i="12"/>
  <c r="DQ154" i="12"/>
  <c r="DR154" i="12"/>
  <c r="DS154" i="12"/>
  <c r="DT154" i="12"/>
  <c r="DU154" i="12"/>
  <c r="DV154" i="12"/>
  <c r="DW154" i="12"/>
  <c r="DX154" i="12"/>
  <c r="DY154" i="12"/>
  <c r="DZ154" i="12"/>
  <c r="EA154" i="12"/>
  <c r="EB154" i="12"/>
  <c r="EC154" i="12"/>
  <c r="ED154" i="12"/>
  <c r="EE154" i="12"/>
  <c r="EF154" i="12"/>
  <c r="EG154" i="12"/>
  <c r="EH154" i="12"/>
  <c r="EI154" i="12"/>
  <c r="EJ154" i="12"/>
  <c r="EK154" i="12"/>
  <c r="EL154" i="12"/>
  <c r="EM154" i="12"/>
  <c r="EN154" i="12"/>
  <c r="EO154" i="12"/>
  <c r="EP154" i="12"/>
  <c r="EQ154" i="12"/>
  <c r="ER154" i="12"/>
  <c r="ES154" i="12"/>
  <c r="ET154" i="12"/>
  <c r="EU154" i="12"/>
  <c r="EV154" i="12"/>
  <c r="EW154" i="12"/>
  <c r="EX154" i="12"/>
  <c r="EY154" i="12"/>
  <c r="EZ154" i="12"/>
  <c r="FA154" i="12"/>
  <c r="FB154" i="12"/>
  <c r="FC154" i="12"/>
  <c r="FD154" i="12"/>
  <c r="FE154" i="12"/>
  <c r="FF154" i="12"/>
  <c r="C155" i="12"/>
  <c r="A155" i="12" s="1"/>
  <c r="B155" i="12" s="1"/>
  <c r="D155" i="12"/>
  <c r="E155" i="12"/>
  <c r="G155" i="12"/>
  <c r="H155" i="12"/>
  <c r="I155" i="12"/>
  <c r="J155" i="12"/>
  <c r="K155" i="12"/>
  <c r="L155" i="12"/>
  <c r="M155" i="12"/>
  <c r="N155" i="12"/>
  <c r="O155" i="12"/>
  <c r="P155" i="12"/>
  <c r="Q155" i="12"/>
  <c r="R155" i="12"/>
  <c r="S155" i="12"/>
  <c r="T155" i="12"/>
  <c r="U155" i="12"/>
  <c r="V155" i="12"/>
  <c r="W155" i="12"/>
  <c r="X155" i="12"/>
  <c r="Y155" i="12"/>
  <c r="Z155" i="12"/>
  <c r="AA155" i="12"/>
  <c r="AB155" i="12"/>
  <c r="AC155" i="12"/>
  <c r="AD155" i="12"/>
  <c r="AE155" i="12"/>
  <c r="AF155" i="12"/>
  <c r="AG155" i="12"/>
  <c r="AH155" i="12"/>
  <c r="AI155" i="12"/>
  <c r="AJ155" i="12"/>
  <c r="AK155" i="12"/>
  <c r="AL155" i="12"/>
  <c r="AM155" i="12"/>
  <c r="AN155" i="12"/>
  <c r="AO155" i="12"/>
  <c r="AP155" i="12"/>
  <c r="AQ155" i="12"/>
  <c r="AR155" i="12"/>
  <c r="AS155" i="12"/>
  <c r="AT155" i="12"/>
  <c r="AU155" i="12"/>
  <c r="AV155" i="12"/>
  <c r="AW155" i="12"/>
  <c r="AX155" i="12"/>
  <c r="AY155" i="12"/>
  <c r="AZ155" i="12"/>
  <c r="BA155" i="12"/>
  <c r="BB155" i="12"/>
  <c r="BC155" i="12"/>
  <c r="BD155" i="12"/>
  <c r="BE155" i="12"/>
  <c r="BF155" i="12"/>
  <c r="BG155" i="12"/>
  <c r="BH155" i="12"/>
  <c r="BI155" i="12"/>
  <c r="BJ155" i="12"/>
  <c r="BK155" i="12"/>
  <c r="BL155" i="12"/>
  <c r="BM155" i="12"/>
  <c r="BN155" i="12"/>
  <c r="BO155" i="12"/>
  <c r="BP155" i="12"/>
  <c r="BQ155" i="12"/>
  <c r="BR155" i="12"/>
  <c r="BS155" i="12"/>
  <c r="BT155" i="12"/>
  <c r="BU155" i="12"/>
  <c r="BV155" i="12"/>
  <c r="BW155" i="12"/>
  <c r="BX155" i="12"/>
  <c r="BY155" i="12"/>
  <c r="BZ155" i="12"/>
  <c r="CA155" i="12"/>
  <c r="CB155" i="12"/>
  <c r="CC155" i="12"/>
  <c r="CD155" i="12"/>
  <c r="CE155" i="12"/>
  <c r="CF155" i="12"/>
  <c r="CG155" i="12"/>
  <c r="CH155" i="12"/>
  <c r="CI155" i="12"/>
  <c r="CJ155" i="12"/>
  <c r="CK155" i="12"/>
  <c r="CL155" i="12"/>
  <c r="CM155" i="12"/>
  <c r="CN155" i="12"/>
  <c r="CO155" i="12"/>
  <c r="CP155" i="12"/>
  <c r="CQ155" i="12"/>
  <c r="CR155" i="12"/>
  <c r="CS155" i="12"/>
  <c r="CT155" i="12"/>
  <c r="CU155" i="12"/>
  <c r="CV155" i="12"/>
  <c r="CW155" i="12"/>
  <c r="CX155" i="12"/>
  <c r="CY155" i="12"/>
  <c r="CZ155" i="12"/>
  <c r="DA155" i="12"/>
  <c r="DB155" i="12"/>
  <c r="DC155" i="12"/>
  <c r="DD155" i="12"/>
  <c r="DE155" i="12"/>
  <c r="DF155" i="12"/>
  <c r="DG155" i="12"/>
  <c r="DH155" i="12"/>
  <c r="DI155" i="12"/>
  <c r="DJ155" i="12"/>
  <c r="DK155" i="12"/>
  <c r="DL155" i="12"/>
  <c r="DM155" i="12"/>
  <c r="DN155" i="12"/>
  <c r="DO155" i="12"/>
  <c r="DP155" i="12"/>
  <c r="DQ155" i="12"/>
  <c r="DR155" i="12"/>
  <c r="DS155" i="12"/>
  <c r="DT155" i="12"/>
  <c r="DU155" i="12"/>
  <c r="DV155" i="12"/>
  <c r="DW155" i="12"/>
  <c r="DX155" i="12"/>
  <c r="DY155" i="12"/>
  <c r="DZ155" i="12"/>
  <c r="EA155" i="12"/>
  <c r="EB155" i="12"/>
  <c r="EC155" i="12"/>
  <c r="ED155" i="12"/>
  <c r="EE155" i="12"/>
  <c r="EF155" i="12"/>
  <c r="EG155" i="12"/>
  <c r="EH155" i="12"/>
  <c r="EI155" i="12"/>
  <c r="EJ155" i="12"/>
  <c r="EK155" i="12"/>
  <c r="EL155" i="12"/>
  <c r="EM155" i="12"/>
  <c r="EN155" i="12"/>
  <c r="EO155" i="12"/>
  <c r="EP155" i="12"/>
  <c r="EQ155" i="12"/>
  <c r="ER155" i="12"/>
  <c r="ES155" i="12"/>
  <c r="ET155" i="12"/>
  <c r="EU155" i="12"/>
  <c r="EV155" i="12"/>
  <c r="EW155" i="12"/>
  <c r="EX155" i="12"/>
  <c r="EY155" i="12"/>
  <c r="EZ155" i="12"/>
  <c r="FA155" i="12"/>
  <c r="FB155" i="12"/>
  <c r="FC155" i="12"/>
  <c r="FD155" i="12"/>
  <c r="FE155" i="12"/>
  <c r="FF155" i="12"/>
  <c r="C156" i="12"/>
  <c r="A156" i="12" s="1"/>
  <c r="B156" i="12" s="1"/>
  <c r="D156" i="12"/>
  <c r="E156" i="12"/>
  <c r="G156" i="12"/>
  <c r="H156" i="12"/>
  <c r="I156" i="12"/>
  <c r="J156" i="12"/>
  <c r="K156" i="12"/>
  <c r="L156" i="12"/>
  <c r="M156" i="12"/>
  <c r="N156" i="12"/>
  <c r="O156" i="12"/>
  <c r="P156" i="12"/>
  <c r="Q156" i="12"/>
  <c r="R156" i="12"/>
  <c r="S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AJ156" i="12"/>
  <c r="AK156" i="12"/>
  <c r="AL156" i="12"/>
  <c r="AM156" i="12"/>
  <c r="AN156" i="12"/>
  <c r="AO156" i="12"/>
  <c r="AP156" i="12"/>
  <c r="AQ156" i="12"/>
  <c r="AR156" i="12"/>
  <c r="AS156" i="12"/>
  <c r="AT156" i="12"/>
  <c r="AU156" i="12"/>
  <c r="AV156" i="12"/>
  <c r="AW156" i="12"/>
  <c r="AX156" i="12"/>
  <c r="AY156" i="12"/>
  <c r="AZ156" i="12"/>
  <c r="BA156" i="12"/>
  <c r="BB156" i="12"/>
  <c r="BC156" i="12"/>
  <c r="BD156" i="12"/>
  <c r="BE156" i="12"/>
  <c r="BF156" i="12"/>
  <c r="BG156" i="12"/>
  <c r="BH156" i="12"/>
  <c r="BI156" i="12"/>
  <c r="BJ156" i="12"/>
  <c r="BK156" i="12"/>
  <c r="BL156" i="12"/>
  <c r="BM156" i="12"/>
  <c r="BN156" i="12"/>
  <c r="BO156" i="12"/>
  <c r="BP156" i="12"/>
  <c r="BQ156" i="12"/>
  <c r="BR156" i="12"/>
  <c r="BS156" i="12"/>
  <c r="BT156" i="12"/>
  <c r="BU156" i="12"/>
  <c r="BV156" i="12"/>
  <c r="BW156" i="12"/>
  <c r="BX156" i="12"/>
  <c r="BY156" i="12"/>
  <c r="BZ156" i="12"/>
  <c r="CA156" i="12"/>
  <c r="CB156" i="12"/>
  <c r="CC156" i="12"/>
  <c r="CD156" i="12"/>
  <c r="CE156" i="12"/>
  <c r="CF156" i="12"/>
  <c r="CG156" i="12"/>
  <c r="CH156" i="12"/>
  <c r="CI156" i="12"/>
  <c r="CJ156" i="12"/>
  <c r="CK156" i="12"/>
  <c r="CL156" i="12"/>
  <c r="CM156" i="12"/>
  <c r="CN156" i="12"/>
  <c r="CO156" i="12"/>
  <c r="CP156" i="12"/>
  <c r="CQ156" i="12"/>
  <c r="CR156" i="12"/>
  <c r="CS156" i="12"/>
  <c r="CT156" i="12"/>
  <c r="CU156" i="12"/>
  <c r="CV156" i="12"/>
  <c r="CW156" i="12"/>
  <c r="CX156" i="12"/>
  <c r="CY156" i="12"/>
  <c r="CZ156" i="12"/>
  <c r="DA156" i="12"/>
  <c r="DB156" i="12"/>
  <c r="DC156" i="12"/>
  <c r="DD156" i="12"/>
  <c r="DE156" i="12"/>
  <c r="DF156" i="12"/>
  <c r="DG156" i="12"/>
  <c r="DH156" i="12"/>
  <c r="DI156" i="12"/>
  <c r="DJ156" i="12"/>
  <c r="DK156" i="12"/>
  <c r="DL156" i="12"/>
  <c r="DM156" i="12"/>
  <c r="DN156" i="12"/>
  <c r="DO156" i="12"/>
  <c r="DP156" i="12"/>
  <c r="DQ156" i="12"/>
  <c r="DR156" i="12"/>
  <c r="DS156" i="12"/>
  <c r="DT156" i="12"/>
  <c r="DU156" i="12"/>
  <c r="DV156" i="12"/>
  <c r="DW156" i="12"/>
  <c r="DX156" i="12"/>
  <c r="DY156" i="12"/>
  <c r="DZ156" i="12"/>
  <c r="EA156" i="12"/>
  <c r="EB156" i="12"/>
  <c r="EC156" i="12"/>
  <c r="ED156" i="12"/>
  <c r="EE156" i="12"/>
  <c r="EF156" i="12"/>
  <c r="EG156" i="12"/>
  <c r="EH156" i="12"/>
  <c r="EI156" i="12"/>
  <c r="EJ156" i="12"/>
  <c r="EK156" i="12"/>
  <c r="EL156" i="12"/>
  <c r="EM156" i="12"/>
  <c r="EN156" i="12"/>
  <c r="EO156" i="12"/>
  <c r="EP156" i="12"/>
  <c r="EQ156" i="12"/>
  <c r="ER156" i="12"/>
  <c r="ES156" i="12"/>
  <c r="ET156" i="12"/>
  <c r="EU156" i="12"/>
  <c r="EV156" i="12"/>
  <c r="EW156" i="12"/>
  <c r="EX156" i="12"/>
  <c r="EY156" i="12"/>
  <c r="EZ156" i="12"/>
  <c r="FA156" i="12"/>
  <c r="FB156" i="12"/>
  <c r="FC156" i="12"/>
  <c r="FD156" i="12"/>
  <c r="FE156" i="12"/>
  <c r="FF156" i="12"/>
  <c r="C157" i="12"/>
  <c r="A157" i="12" s="1"/>
  <c r="B157" i="12" s="1"/>
  <c r="D157" i="12"/>
  <c r="E157" i="12"/>
  <c r="G157" i="12"/>
  <c r="H157" i="12"/>
  <c r="I157" i="12"/>
  <c r="J157" i="12"/>
  <c r="K157" i="12"/>
  <c r="L157" i="12"/>
  <c r="M157" i="12"/>
  <c r="N157" i="12"/>
  <c r="O157" i="12"/>
  <c r="P157" i="12"/>
  <c r="Q157" i="12"/>
  <c r="R157" i="12"/>
  <c r="S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AJ157" i="12"/>
  <c r="AK157" i="12"/>
  <c r="AL157" i="12"/>
  <c r="AM157" i="12"/>
  <c r="AN157" i="12"/>
  <c r="AO157" i="12"/>
  <c r="AP157" i="12"/>
  <c r="AQ157" i="12"/>
  <c r="AR157" i="12"/>
  <c r="AS157" i="12"/>
  <c r="AT157" i="12"/>
  <c r="AU157" i="12"/>
  <c r="AV157" i="12"/>
  <c r="AW157" i="12"/>
  <c r="AX157" i="12"/>
  <c r="AY157" i="12"/>
  <c r="AZ157" i="12"/>
  <c r="BA157" i="12"/>
  <c r="BB157" i="12"/>
  <c r="BC157" i="12"/>
  <c r="BD157" i="12"/>
  <c r="BE157" i="12"/>
  <c r="BF157" i="12"/>
  <c r="BG157" i="12"/>
  <c r="BH157" i="12"/>
  <c r="BI157" i="12"/>
  <c r="BJ157" i="12"/>
  <c r="BK157" i="12"/>
  <c r="BL157" i="12"/>
  <c r="BM157" i="12"/>
  <c r="BN157" i="12"/>
  <c r="BO157" i="12"/>
  <c r="BP157" i="12"/>
  <c r="BQ157" i="12"/>
  <c r="BR157" i="12"/>
  <c r="BS157" i="12"/>
  <c r="BT157" i="12"/>
  <c r="BU157" i="12"/>
  <c r="BV157" i="12"/>
  <c r="BW157" i="12"/>
  <c r="BX157" i="12"/>
  <c r="BY157" i="12"/>
  <c r="BZ157" i="12"/>
  <c r="CA157" i="12"/>
  <c r="CB157" i="12"/>
  <c r="CC157" i="12"/>
  <c r="CD157" i="12"/>
  <c r="CE157" i="12"/>
  <c r="CF157" i="12"/>
  <c r="CG157" i="12"/>
  <c r="CH157" i="12"/>
  <c r="CI157" i="12"/>
  <c r="CJ157" i="12"/>
  <c r="CK157" i="12"/>
  <c r="CL157" i="12"/>
  <c r="CM157" i="12"/>
  <c r="CN157" i="12"/>
  <c r="CO157" i="12"/>
  <c r="CP157" i="12"/>
  <c r="CQ157" i="12"/>
  <c r="CR157" i="12"/>
  <c r="CS157" i="12"/>
  <c r="CT157" i="12"/>
  <c r="CU157" i="12"/>
  <c r="CV157" i="12"/>
  <c r="CW157" i="12"/>
  <c r="CX157" i="12"/>
  <c r="CY157" i="12"/>
  <c r="CZ157" i="12"/>
  <c r="DA157" i="12"/>
  <c r="DB157" i="12"/>
  <c r="DC157" i="12"/>
  <c r="DD157" i="12"/>
  <c r="DE157" i="12"/>
  <c r="DF157" i="12"/>
  <c r="DG157" i="12"/>
  <c r="DH157" i="12"/>
  <c r="DI157" i="12"/>
  <c r="DJ157" i="12"/>
  <c r="DK157" i="12"/>
  <c r="DL157" i="12"/>
  <c r="DM157" i="12"/>
  <c r="DN157" i="12"/>
  <c r="DO157" i="12"/>
  <c r="DP157" i="12"/>
  <c r="DQ157" i="12"/>
  <c r="DR157" i="12"/>
  <c r="DS157" i="12"/>
  <c r="DT157" i="12"/>
  <c r="DU157" i="12"/>
  <c r="DV157" i="12"/>
  <c r="DW157" i="12"/>
  <c r="DX157" i="12"/>
  <c r="DY157" i="12"/>
  <c r="DZ157" i="12"/>
  <c r="EA157" i="12"/>
  <c r="EB157" i="12"/>
  <c r="EC157" i="12"/>
  <c r="ED157" i="12"/>
  <c r="EE157" i="12"/>
  <c r="EF157" i="12"/>
  <c r="EG157" i="12"/>
  <c r="EH157" i="12"/>
  <c r="EI157" i="12"/>
  <c r="EJ157" i="12"/>
  <c r="EK157" i="12"/>
  <c r="EL157" i="12"/>
  <c r="EM157" i="12"/>
  <c r="EN157" i="12"/>
  <c r="EO157" i="12"/>
  <c r="EP157" i="12"/>
  <c r="EQ157" i="12"/>
  <c r="ER157" i="12"/>
  <c r="ES157" i="12"/>
  <c r="ET157" i="12"/>
  <c r="EU157" i="12"/>
  <c r="EV157" i="12"/>
  <c r="EW157" i="12"/>
  <c r="EX157" i="12"/>
  <c r="EY157" i="12"/>
  <c r="EZ157" i="12"/>
  <c r="FA157" i="12"/>
  <c r="FB157" i="12"/>
  <c r="FC157" i="12"/>
  <c r="FD157" i="12"/>
  <c r="FE157" i="12"/>
  <c r="FF157" i="12"/>
  <c r="C158" i="12"/>
  <c r="A158" i="12" s="1"/>
  <c r="B158" i="12" s="1"/>
  <c r="D158" i="12"/>
  <c r="E158" i="12"/>
  <c r="G158" i="12"/>
  <c r="H158" i="12"/>
  <c r="I158" i="12"/>
  <c r="J158" i="12"/>
  <c r="K158" i="12"/>
  <c r="L158" i="12"/>
  <c r="M158" i="12"/>
  <c r="N158" i="12"/>
  <c r="O158" i="12"/>
  <c r="P158" i="12"/>
  <c r="Q158" i="12"/>
  <c r="R158" i="12"/>
  <c r="S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AJ158" i="12"/>
  <c r="AK158" i="12"/>
  <c r="AL158" i="12"/>
  <c r="AM158" i="12"/>
  <c r="AN158" i="12"/>
  <c r="AO158" i="12"/>
  <c r="AP158" i="12"/>
  <c r="AQ158" i="12"/>
  <c r="AR158" i="12"/>
  <c r="AS158" i="12"/>
  <c r="AT158" i="12"/>
  <c r="AU158" i="12"/>
  <c r="AV158" i="12"/>
  <c r="AW158" i="12"/>
  <c r="AX158" i="12"/>
  <c r="AY158" i="12"/>
  <c r="AZ158" i="12"/>
  <c r="BA158" i="12"/>
  <c r="BB158" i="12"/>
  <c r="BC158" i="12"/>
  <c r="BD158" i="12"/>
  <c r="BE158" i="12"/>
  <c r="BF158" i="12"/>
  <c r="BG158" i="12"/>
  <c r="BH158" i="12"/>
  <c r="BI158" i="12"/>
  <c r="BJ158" i="12"/>
  <c r="BK158" i="12"/>
  <c r="BL158" i="12"/>
  <c r="BM158" i="12"/>
  <c r="BN158" i="12"/>
  <c r="BO158" i="12"/>
  <c r="BP158" i="12"/>
  <c r="BQ158" i="12"/>
  <c r="BR158" i="12"/>
  <c r="BS158" i="12"/>
  <c r="BT158" i="12"/>
  <c r="BU158" i="12"/>
  <c r="BV158" i="12"/>
  <c r="BW158" i="12"/>
  <c r="BX158" i="12"/>
  <c r="BY158" i="12"/>
  <c r="BZ158" i="12"/>
  <c r="CA158" i="12"/>
  <c r="CB158" i="12"/>
  <c r="CC158" i="12"/>
  <c r="CD158" i="12"/>
  <c r="CE158" i="12"/>
  <c r="CF158" i="12"/>
  <c r="CG158" i="12"/>
  <c r="CH158" i="12"/>
  <c r="CI158" i="12"/>
  <c r="CJ158" i="12"/>
  <c r="CK158" i="12"/>
  <c r="CL158" i="12"/>
  <c r="CM158" i="12"/>
  <c r="CN158" i="12"/>
  <c r="CO158" i="12"/>
  <c r="CP158" i="12"/>
  <c r="CQ158" i="12"/>
  <c r="CR158" i="12"/>
  <c r="CS158" i="12"/>
  <c r="CT158" i="12"/>
  <c r="CU158" i="12"/>
  <c r="CV158" i="12"/>
  <c r="CW158" i="12"/>
  <c r="CX158" i="12"/>
  <c r="CY158" i="12"/>
  <c r="CZ158" i="12"/>
  <c r="DA158" i="12"/>
  <c r="DB158" i="12"/>
  <c r="DC158" i="12"/>
  <c r="DD158" i="12"/>
  <c r="DE158" i="12"/>
  <c r="DF158" i="12"/>
  <c r="DG158" i="12"/>
  <c r="DH158" i="12"/>
  <c r="DI158" i="12"/>
  <c r="DJ158" i="12"/>
  <c r="DK158" i="12"/>
  <c r="DL158" i="12"/>
  <c r="DM158" i="12"/>
  <c r="DN158" i="12"/>
  <c r="DO158" i="12"/>
  <c r="DP158" i="12"/>
  <c r="DQ158" i="12"/>
  <c r="DR158" i="12"/>
  <c r="DS158" i="12"/>
  <c r="DT158" i="12"/>
  <c r="DU158" i="12"/>
  <c r="DV158" i="12"/>
  <c r="DW158" i="12"/>
  <c r="DX158" i="12"/>
  <c r="DY158" i="12"/>
  <c r="DZ158" i="12"/>
  <c r="EA158" i="12"/>
  <c r="EB158" i="12"/>
  <c r="EC158" i="12"/>
  <c r="ED158" i="12"/>
  <c r="EE158" i="12"/>
  <c r="EF158" i="12"/>
  <c r="EG158" i="12"/>
  <c r="EH158" i="12"/>
  <c r="EI158" i="12"/>
  <c r="EJ158" i="12"/>
  <c r="EK158" i="12"/>
  <c r="EL158" i="12"/>
  <c r="EM158" i="12"/>
  <c r="EN158" i="12"/>
  <c r="EO158" i="12"/>
  <c r="EP158" i="12"/>
  <c r="EQ158" i="12"/>
  <c r="ER158" i="12"/>
  <c r="ES158" i="12"/>
  <c r="ET158" i="12"/>
  <c r="EU158" i="12"/>
  <c r="EV158" i="12"/>
  <c r="EW158" i="12"/>
  <c r="EX158" i="12"/>
  <c r="EY158" i="12"/>
  <c r="EZ158" i="12"/>
  <c r="FA158" i="12"/>
  <c r="FB158" i="12"/>
  <c r="FC158" i="12"/>
  <c r="FD158" i="12"/>
  <c r="FE158" i="12"/>
  <c r="FF158" i="12"/>
  <c r="C159" i="12"/>
  <c r="A159" i="12" s="1"/>
  <c r="B159" i="12" s="1"/>
  <c r="D159" i="12"/>
  <c r="E159" i="12"/>
  <c r="G159" i="12"/>
  <c r="H159" i="12"/>
  <c r="I159" i="12"/>
  <c r="J159" i="12"/>
  <c r="K159" i="12"/>
  <c r="L159" i="12"/>
  <c r="M159" i="12"/>
  <c r="N159" i="12"/>
  <c r="O159" i="12"/>
  <c r="P159" i="12"/>
  <c r="Q159" i="12"/>
  <c r="R159" i="12"/>
  <c r="S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AJ159" i="12"/>
  <c r="AK159" i="12"/>
  <c r="AL159" i="12"/>
  <c r="AM159" i="12"/>
  <c r="AN159" i="12"/>
  <c r="AO159" i="12"/>
  <c r="AP159" i="12"/>
  <c r="AQ159" i="12"/>
  <c r="AR159" i="12"/>
  <c r="AS159" i="12"/>
  <c r="AT159" i="12"/>
  <c r="AU159" i="12"/>
  <c r="AV159" i="12"/>
  <c r="AW159" i="12"/>
  <c r="AX159" i="12"/>
  <c r="AY159" i="12"/>
  <c r="AZ159" i="12"/>
  <c r="BA159" i="12"/>
  <c r="BB159" i="12"/>
  <c r="BC159" i="12"/>
  <c r="BD159" i="12"/>
  <c r="BE159" i="12"/>
  <c r="BF159" i="12"/>
  <c r="BG159" i="12"/>
  <c r="BH159" i="12"/>
  <c r="BI159" i="12"/>
  <c r="BJ159" i="12"/>
  <c r="BK159" i="12"/>
  <c r="BL159" i="12"/>
  <c r="BM159" i="12"/>
  <c r="BN159" i="12"/>
  <c r="BO159" i="12"/>
  <c r="BP159" i="12"/>
  <c r="BQ159" i="12"/>
  <c r="BR159" i="12"/>
  <c r="BS159" i="12"/>
  <c r="BT159" i="12"/>
  <c r="BU159" i="12"/>
  <c r="BV159" i="12"/>
  <c r="BW159" i="12"/>
  <c r="BX159" i="12"/>
  <c r="BY159" i="12"/>
  <c r="BZ159" i="12"/>
  <c r="CA159" i="12"/>
  <c r="CB159" i="12"/>
  <c r="CC159" i="12"/>
  <c r="CD159" i="12"/>
  <c r="CE159" i="12"/>
  <c r="CF159" i="12"/>
  <c r="CG159" i="12"/>
  <c r="CH159" i="12"/>
  <c r="CI159" i="12"/>
  <c r="CJ159" i="12"/>
  <c r="CK159" i="12"/>
  <c r="CL159" i="12"/>
  <c r="CM159" i="12"/>
  <c r="CN159" i="12"/>
  <c r="CO159" i="12"/>
  <c r="CP159" i="12"/>
  <c r="CQ159" i="12"/>
  <c r="CR159" i="12"/>
  <c r="CS159" i="12"/>
  <c r="CT159" i="12"/>
  <c r="CU159" i="12"/>
  <c r="CV159" i="12"/>
  <c r="CW159" i="12"/>
  <c r="CX159" i="12"/>
  <c r="CY159" i="12"/>
  <c r="CZ159" i="12"/>
  <c r="DA159" i="12"/>
  <c r="DB159" i="12"/>
  <c r="DC159" i="12"/>
  <c r="DD159" i="12"/>
  <c r="DE159" i="12"/>
  <c r="DF159" i="12"/>
  <c r="DG159" i="12"/>
  <c r="DH159" i="12"/>
  <c r="DI159" i="12"/>
  <c r="DJ159" i="12"/>
  <c r="DK159" i="12"/>
  <c r="DL159" i="12"/>
  <c r="DM159" i="12"/>
  <c r="DN159" i="12"/>
  <c r="DO159" i="12"/>
  <c r="DP159" i="12"/>
  <c r="DQ159" i="12"/>
  <c r="DR159" i="12"/>
  <c r="DS159" i="12"/>
  <c r="DT159" i="12"/>
  <c r="DU159" i="12"/>
  <c r="DV159" i="12"/>
  <c r="DW159" i="12"/>
  <c r="DX159" i="12"/>
  <c r="DY159" i="12"/>
  <c r="DZ159" i="12"/>
  <c r="EA159" i="12"/>
  <c r="EB159" i="12"/>
  <c r="EC159" i="12"/>
  <c r="ED159" i="12"/>
  <c r="EE159" i="12"/>
  <c r="EF159" i="12"/>
  <c r="EG159" i="12"/>
  <c r="EH159" i="12"/>
  <c r="EI159" i="12"/>
  <c r="EJ159" i="12"/>
  <c r="EK159" i="12"/>
  <c r="EL159" i="12"/>
  <c r="EM159" i="12"/>
  <c r="EN159" i="12"/>
  <c r="EO159" i="12"/>
  <c r="EP159" i="12"/>
  <c r="EQ159" i="12"/>
  <c r="ER159" i="12"/>
  <c r="ES159" i="12"/>
  <c r="ET159" i="12"/>
  <c r="EU159" i="12"/>
  <c r="EV159" i="12"/>
  <c r="EW159" i="12"/>
  <c r="EX159" i="12"/>
  <c r="EY159" i="12"/>
  <c r="EZ159" i="12"/>
  <c r="FA159" i="12"/>
  <c r="FB159" i="12"/>
  <c r="FC159" i="12"/>
  <c r="FD159" i="12"/>
  <c r="FE159" i="12"/>
  <c r="FF159" i="12"/>
  <c r="C160" i="12"/>
  <c r="A160" i="12" s="1"/>
  <c r="B160" i="12" s="1"/>
  <c r="D160" i="12"/>
  <c r="E160" i="12"/>
  <c r="G160" i="12"/>
  <c r="H160" i="12"/>
  <c r="I160" i="12"/>
  <c r="J160" i="12"/>
  <c r="K160" i="12"/>
  <c r="L160" i="12"/>
  <c r="M160" i="12"/>
  <c r="N160" i="12"/>
  <c r="O160" i="12"/>
  <c r="P160" i="12"/>
  <c r="Q160" i="12"/>
  <c r="R160" i="12"/>
  <c r="S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AJ160" i="12"/>
  <c r="AK160" i="12"/>
  <c r="AL160" i="12"/>
  <c r="AM160" i="12"/>
  <c r="AN160" i="12"/>
  <c r="AO160" i="12"/>
  <c r="AP160" i="12"/>
  <c r="AQ160" i="12"/>
  <c r="AR160" i="12"/>
  <c r="AS160" i="12"/>
  <c r="AT160" i="12"/>
  <c r="AU160" i="12"/>
  <c r="AV160" i="12"/>
  <c r="AW160" i="12"/>
  <c r="AX160" i="12"/>
  <c r="AY160" i="12"/>
  <c r="AZ160" i="12"/>
  <c r="BA160" i="12"/>
  <c r="BB160" i="12"/>
  <c r="BC160" i="12"/>
  <c r="BD160" i="12"/>
  <c r="BE160" i="12"/>
  <c r="BF160" i="12"/>
  <c r="BG160" i="12"/>
  <c r="BH160" i="12"/>
  <c r="BI160" i="12"/>
  <c r="BJ160" i="12"/>
  <c r="BK160" i="12"/>
  <c r="BL160" i="12"/>
  <c r="BM160" i="12"/>
  <c r="BN160" i="12"/>
  <c r="BO160" i="12"/>
  <c r="BP160" i="12"/>
  <c r="BQ160" i="12"/>
  <c r="BR160" i="12"/>
  <c r="BS160" i="12"/>
  <c r="BT160" i="12"/>
  <c r="BU160" i="12"/>
  <c r="BV160" i="12"/>
  <c r="BW160" i="12"/>
  <c r="BX160" i="12"/>
  <c r="BY160" i="12"/>
  <c r="BZ160" i="12"/>
  <c r="CA160" i="12"/>
  <c r="CB160" i="12"/>
  <c r="CC160" i="12"/>
  <c r="CD160" i="12"/>
  <c r="CE160" i="12"/>
  <c r="CF160" i="12"/>
  <c r="CG160" i="12"/>
  <c r="CH160" i="12"/>
  <c r="CI160" i="12"/>
  <c r="CJ160" i="12"/>
  <c r="CK160" i="12"/>
  <c r="CL160" i="12"/>
  <c r="CM160" i="12"/>
  <c r="CN160" i="12"/>
  <c r="CO160" i="12"/>
  <c r="CP160" i="12"/>
  <c r="CQ160" i="12"/>
  <c r="CR160" i="12"/>
  <c r="CS160" i="12"/>
  <c r="CT160" i="12"/>
  <c r="CU160" i="12"/>
  <c r="CV160" i="12"/>
  <c r="CW160" i="12"/>
  <c r="CX160" i="12"/>
  <c r="CY160" i="12"/>
  <c r="CZ160" i="12"/>
  <c r="DA160" i="12"/>
  <c r="DB160" i="12"/>
  <c r="DC160" i="12"/>
  <c r="DD160" i="12"/>
  <c r="DE160" i="12"/>
  <c r="DF160" i="12"/>
  <c r="DG160" i="12"/>
  <c r="DH160" i="12"/>
  <c r="DI160" i="12"/>
  <c r="DJ160" i="12"/>
  <c r="DK160" i="12"/>
  <c r="DL160" i="12"/>
  <c r="DM160" i="12"/>
  <c r="DN160" i="12"/>
  <c r="DO160" i="12"/>
  <c r="DP160" i="12"/>
  <c r="DQ160" i="12"/>
  <c r="DR160" i="12"/>
  <c r="DS160" i="12"/>
  <c r="DT160" i="12"/>
  <c r="DU160" i="12"/>
  <c r="DV160" i="12"/>
  <c r="DW160" i="12"/>
  <c r="DX160" i="12"/>
  <c r="DY160" i="12"/>
  <c r="DZ160" i="12"/>
  <c r="EA160" i="12"/>
  <c r="EB160" i="12"/>
  <c r="EC160" i="12"/>
  <c r="ED160" i="12"/>
  <c r="EE160" i="12"/>
  <c r="EF160" i="12"/>
  <c r="EG160" i="12"/>
  <c r="EH160" i="12"/>
  <c r="EI160" i="12"/>
  <c r="EJ160" i="12"/>
  <c r="EK160" i="12"/>
  <c r="EL160" i="12"/>
  <c r="EM160" i="12"/>
  <c r="EN160" i="12"/>
  <c r="EO160" i="12"/>
  <c r="EP160" i="12"/>
  <c r="EQ160" i="12"/>
  <c r="ER160" i="12"/>
  <c r="ES160" i="12"/>
  <c r="ET160" i="12"/>
  <c r="EU160" i="12"/>
  <c r="EV160" i="12"/>
  <c r="EW160" i="12"/>
  <c r="EX160" i="12"/>
  <c r="EY160" i="12"/>
  <c r="EZ160" i="12"/>
  <c r="FA160" i="12"/>
  <c r="FB160" i="12"/>
  <c r="FC160" i="12"/>
  <c r="FD160" i="12"/>
  <c r="FE160" i="12"/>
  <c r="FF160" i="12"/>
  <c r="C161" i="12"/>
  <c r="A161" i="12" s="1"/>
  <c r="B161" i="12" s="1"/>
  <c r="D161" i="12"/>
  <c r="E161" i="12"/>
  <c r="G161" i="12"/>
  <c r="H161" i="12"/>
  <c r="I161" i="12"/>
  <c r="J161" i="12"/>
  <c r="K161" i="12"/>
  <c r="L161" i="12"/>
  <c r="M161" i="12"/>
  <c r="N161" i="12"/>
  <c r="O161" i="12"/>
  <c r="P161" i="12"/>
  <c r="Q161" i="12"/>
  <c r="R161" i="12"/>
  <c r="S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AJ161" i="12"/>
  <c r="AK161" i="12"/>
  <c r="AL161" i="12"/>
  <c r="AM161" i="12"/>
  <c r="AN161" i="12"/>
  <c r="AO161" i="12"/>
  <c r="AP161" i="12"/>
  <c r="AQ161" i="12"/>
  <c r="AR161" i="12"/>
  <c r="AS161" i="12"/>
  <c r="AT161" i="12"/>
  <c r="AU161" i="12"/>
  <c r="AV161" i="12"/>
  <c r="AW161" i="12"/>
  <c r="AX161" i="12"/>
  <c r="AY161" i="12"/>
  <c r="AZ161" i="12"/>
  <c r="BA161" i="12"/>
  <c r="BB161" i="12"/>
  <c r="BC161" i="12"/>
  <c r="BD161" i="12"/>
  <c r="BE161" i="12"/>
  <c r="BF161" i="12"/>
  <c r="BG161" i="12"/>
  <c r="BH161" i="12"/>
  <c r="BI161" i="12"/>
  <c r="BJ161" i="12"/>
  <c r="BK161" i="12"/>
  <c r="BL161" i="12"/>
  <c r="BM161" i="12"/>
  <c r="BN161" i="12"/>
  <c r="BO161" i="12"/>
  <c r="BP161" i="12"/>
  <c r="BQ161" i="12"/>
  <c r="BR161" i="12"/>
  <c r="BS161" i="12"/>
  <c r="BT161" i="12"/>
  <c r="BU161" i="12"/>
  <c r="BV161" i="12"/>
  <c r="BW161" i="12"/>
  <c r="BX161" i="12"/>
  <c r="BY161" i="12"/>
  <c r="BZ161" i="12"/>
  <c r="CA161" i="12"/>
  <c r="CB161" i="12"/>
  <c r="CC161" i="12"/>
  <c r="CD161" i="12"/>
  <c r="CE161" i="12"/>
  <c r="CF161" i="12"/>
  <c r="CG161" i="12"/>
  <c r="CH161" i="12"/>
  <c r="CI161" i="12"/>
  <c r="CJ161" i="12"/>
  <c r="CK161" i="12"/>
  <c r="CL161" i="12"/>
  <c r="CM161" i="12"/>
  <c r="CN161" i="12"/>
  <c r="CO161" i="12"/>
  <c r="CP161" i="12"/>
  <c r="CQ161" i="12"/>
  <c r="CR161" i="12"/>
  <c r="CS161" i="12"/>
  <c r="CT161" i="12"/>
  <c r="CU161" i="12"/>
  <c r="CV161" i="12"/>
  <c r="CW161" i="12"/>
  <c r="CX161" i="12"/>
  <c r="CY161" i="12"/>
  <c r="CZ161" i="12"/>
  <c r="DA161" i="12"/>
  <c r="DB161" i="12"/>
  <c r="DC161" i="12"/>
  <c r="DD161" i="12"/>
  <c r="DE161" i="12"/>
  <c r="DF161" i="12"/>
  <c r="DG161" i="12"/>
  <c r="DH161" i="12"/>
  <c r="DI161" i="12"/>
  <c r="DJ161" i="12"/>
  <c r="DK161" i="12"/>
  <c r="DL161" i="12"/>
  <c r="DM161" i="12"/>
  <c r="DN161" i="12"/>
  <c r="DO161" i="12"/>
  <c r="DP161" i="12"/>
  <c r="DQ161" i="12"/>
  <c r="DR161" i="12"/>
  <c r="DS161" i="12"/>
  <c r="DT161" i="12"/>
  <c r="DU161" i="12"/>
  <c r="DV161" i="12"/>
  <c r="DW161" i="12"/>
  <c r="DX161" i="12"/>
  <c r="DY161" i="12"/>
  <c r="DZ161" i="12"/>
  <c r="EA161" i="12"/>
  <c r="EB161" i="12"/>
  <c r="EC161" i="12"/>
  <c r="ED161" i="12"/>
  <c r="EE161" i="12"/>
  <c r="EF161" i="12"/>
  <c r="EG161" i="12"/>
  <c r="EH161" i="12"/>
  <c r="EI161" i="12"/>
  <c r="EJ161" i="12"/>
  <c r="EK161" i="12"/>
  <c r="EL161" i="12"/>
  <c r="EM161" i="12"/>
  <c r="EN161" i="12"/>
  <c r="EO161" i="12"/>
  <c r="EP161" i="12"/>
  <c r="EQ161" i="12"/>
  <c r="ER161" i="12"/>
  <c r="ES161" i="12"/>
  <c r="ET161" i="12"/>
  <c r="EU161" i="12"/>
  <c r="EV161" i="12"/>
  <c r="EW161" i="12"/>
  <c r="EX161" i="12"/>
  <c r="EY161" i="12"/>
  <c r="EZ161" i="12"/>
  <c r="FA161" i="12"/>
  <c r="FB161" i="12"/>
  <c r="FC161" i="12"/>
  <c r="FD161" i="12"/>
  <c r="FE161" i="12"/>
  <c r="FF161" i="12"/>
  <c r="C162" i="12"/>
  <c r="A162" i="12" s="1"/>
  <c r="B162" i="12" s="1"/>
  <c r="D162" i="12"/>
  <c r="E162" i="12"/>
  <c r="G162" i="12"/>
  <c r="H162" i="12"/>
  <c r="I162" i="12"/>
  <c r="J162" i="12"/>
  <c r="K162" i="12"/>
  <c r="L162" i="12"/>
  <c r="M162" i="12"/>
  <c r="N162" i="12"/>
  <c r="O162" i="12"/>
  <c r="P162" i="12"/>
  <c r="Q162" i="12"/>
  <c r="R162" i="12"/>
  <c r="S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AJ162" i="12"/>
  <c r="AK162" i="12"/>
  <c r="AL162" i="12"/>
  <c r="AM162" i="12"/>
  <c r="AN162" i="12"/>
  <c r="AO162" i="12"/>
  <c r="AP162" i="12"/>
  <c r="AQ162" i="12"/>
  <c r="AR162" i="12"/>
  <c r="AS162" i="12"/>
  <c r="AT162" i="12"/>
  <c r="AU162" i="12"/>
  <c r="AV162" i="12"/>
  <c r="AW162" i="12"/>
  <c r="AX162" i="12"/>
  <c r="AY162" i="12"/>
  <c r="AZ162" i="12"/>
  <c r="BA162" i="12"/>
  <c r="BB162" i="12"/>
  <c r="BC162" i="12"/>
  <c r="BD162" i="12"/>
  <c r="BE162" i="12"/>
  <c r="BF162" i="12"/>
  <c r="BG162" i="12"/>
  <c r="BH162" i="12"/>
  <c r="BI162" i="12"/>
  <c r="BJ162" i="12"/>
  <c r="BK162" i="12"/>
  <c r="BL162" i="12"/>
  <c r="BM162" i="12"/>
  <c r="BN162" i="12"/>
  <c r="BO162" i="12"/>
  <c r="BP162" i="12"/>
  <c r="BQ162" i="12"/>
  <c r="BR162" i="12"/>
  <c r="BS162" i="12"/>
  <c r="BT162" i="12"/>
  <c r="BU162" i="12"/>
  <c r="BV162" i="12"/>
  <c r="BW162" i="12"/>
  <c r="BX162" i="12"/>
  <c r="BY162" i="12"/>
  <c r="BZ162" i="12"/>
  <c r="CA162" i="12"/>
  <c r="CB162" i="12"/>
  <c r="CC162" i="12"/>
  <c r="CD162" i="12"/>
  <c r="CE162" i="12"/>
  <c r="CF162" i="12"/>
  <c r="CG162" i="12"/>
  <c r="CH162" i="12"/>
  <c r="CI162" i="12"/>
  <c r="CJ162" i="12"/>
  <c r="CK162" i="12"/>
  <c r="CL162" i="12"/>
  <c r="CM162" i="12"/>
  <c r="CN162" i="12"/>
  <c r="CO162" i="12"/>
  <c r="CP162" i="12"/>
  <c r="CQ162" i="12"/>
  <c r="CR162" i="12"/>
  <c r="CS162" i="12"/>
  <c r="CT162" i="12"/>
  <c r="CU162" i="12"/>
  <c r="CV162" i="12"/>
  <c r="CW162" i="12"/>
  <c r="CX162" i="12"/>
  <c r="CY162" i="12"/>
  <c r="CZ162" i="12"/>
  <c r="DA162" i="12"/>
  <c r="DB162" i="12"/>
  <c r="DC162" i="12"/>
  <c r="DD162" i="12"/>
  <c r="DE162" i="12"/>
  <c r="DF162" i="12"/>
  <c r="DG162" i="12"/>
  <c r="DH162" i="12"/>
  <c r="DI162" i="12"/>
  <c r="DJ162" i="12"/>
  <c r="DK162" i="12"/>
  <c r="DL162" i="12"/>
  <c r="DM162" i="12"/>
  <c r="DN162" i="12"/>
  <c r="DO162" i="12"/>
  <c r="DP162" i="12"/>
  <c r="DQ162" i="12"/>
  <c r="DR162" i="12"/>
  <c r="DS162" i="12"/>
  <c r="DT162" i="12"/>
  <c r="DU162" i="12"/>
  <c r="DV162" i="12"/>
  <c r="DW162" i="12"/>
  <c r="DX162" i="12"/>
  <c r="DY162" i="12"/>
  <c r="DZ162" i="12"/>
  <c r="EA162" i="12"/>
  <c r="EB162" i="12"/>
  <c r="EC162" i="12"/>
  <c r="ED162" i="12"/>
  <c r="EE162" i="12"/>
  <c r="EF162" i="12"/>
  <c r="EG162" i="12"/>
  <c r="EH162" i="12"/>
  <c r="EI162" i="12"/>
  <c r="EJ162" i="12"/>
  <c r="EK162" i="12"/>
  <c r="EL162" i="12"/>
  <c r="EM162" i="12"/>
  <c r="EN162" i="12"/>
  <c r="EO162" i="12"/>
  <c r="EP162" i="12"/>
  <c r="EQ162" i="12"/>
  <c r="ER162" i="12"/>
  <c r="ES162" i="12"/>
  <c r="ET162" i="12"/>
  <c r="EU162" i="12"/>
  <c r="EV162" i="12"/>
  <c r="EW162" i="12"/>
  <c r="EX162" i="12"/>
  <c r="EY162" i="12"/>
  <c r="EZ162" i="12"/>
  <c r="FA162" i="12"/>
  <c r="FB162" i="12"/>
  <c r="FC162" i="12"/>
  <c r="FD162" i="12"/>
  <c r="FE162" i="12"/>
  <c r="FF162" i="12"/>
  <c r="C163" i="12"/>
  <c r="A163" i="12" s="1"/>
  <c r="B163" i="12" s="1"/>
  <c r="D163" i="12"/>
  <c r="E163" i="12"/>
  <c r="G163" i="12"/>
  <c r="H163" i="12"/>
  <c r="I163" i="12"/>
  <c r="J163" i="12"/>
  <c r="K163" i="12"/>
  <c r="L163" i="12"/>
  <c r="M163" i="12"/>
  <c r="N163" i="12"/>
  <c r="O163" i="12"/>
  <c r="P163" i="12"/>
  <c r="Q163" i="12"/>
  <c r="R163" i="12"/>
  <c r="S163" i="12"/>
  <c r="T163" i="12"/>
  <c r="U163" i="12"/>
  <c r="V163" i="12"/>
  <c r="W163" i="12"/>
  <c r="X163" i="12"/>
  <c r="Y163" i="12"/>
  <c r="Z163" i="12"/>
  <c r="AA163" i="12"/>
  <c r="AB163" i="12"/>
  <c r="AC163" i="12"/>
  <c r="AD163" i="12"/>
  <c r="AE163" i="12"/>
  <c r="AF163" i="12"/>
  <c r="AG163" i="12"/>
  <c r="AH163" i="12"/>
  <c r="AI163" i="12"/>
  <c r="AJ163" i="12"/>
  <c r="AK163" i="12"/>
  <c r="AL163" i="12"/>
  <c r="AM163" i="12"/>
  <c r="AN163" i="12"/>
  <c r="AO163" i="12"/>
  <c r="AP163" i="12"/>
  <c r="AQ163" i="12"/>
  <c r="AR163" i="12"/>
  <c r="AS163" i="12"/>
  <c r="AT163" i="12"/>
  <c r="AU163" i="12"/>
  <c r="AV163" i="12"/>
  <c r="AW163" i="12"/>
  <c r="AX163" i="12"/>
  <c r="AY163" i="12"/>
  <c r="AZ163" i="12"/>
  <c r="BA163" i="12"/>
  <c r="BB163" i="12"/>
  <c r="BC163" i="12"/>
  <c r="BD163" i="12"/>
  <c r="BE163" i="12"/>
  <c r="BF163" i="12"/>
  <c r="BG163" i="12"/>
  <c r="BH163" i="12"/>
  <c r="BI163" i="12"/>
  <c r="BJ163" i="12"/>
  <c r="BK163" i="12"/>
  <c r="BL163" i="12"/>
  <c r="BM163" i="12"/>
  <c r="BN163" i="12"/>
  <c r="BO163" i="12"/>
  <c r="BP163" i="12"/>
  <c r="BQ163" i="12"/>
  <c r="BR163" i="12"/>
  <c r="BS163" i="12"/>
  <c r="BT163" i="12"/>
  <c r="BU163" i="12"/>
  <c r="BV163" i="12"/>
  <c r="BW163" i="12"/>
  <c r="BX163" i="12"/>
  <c r="BY163" i="12"/>
  <c r="BZ163" i="12"/>
  <c r="CA163" i="12"/>
  <c r="CB163" i="12"/>
  <c r="CC163" i="12"/>
  <c r="CD163" i="12"/>
  <c r="CE163" i="12"/>
  <c r="CF163" i="12"/>
  <c r="CG163" i="12"/>
  <c r="CH163" i="12"/>
  <c r="CI163" i="12"/>
  <c r="CJ163" i="12"/>
  <c r="CK163" i="12"/>
  <c r="CL163" i="12"/>
  <c r="CM163" i="12"/>
  <c r="CN163" i="12"/>
  <c r="CO163" i="12"/>
  <c r="CP163" i="12"/>
  <c r="CQ163" i="12"/>
  <c r="CR163" i="12"/>
  <c r="CS163" i="12"/>
  <c r="CT163" i="12"/>
  <c r="CU163" i="12"/>
  <c r="CV163" i="12"/>
  <c r="CW163" i="12"/>
  <c r="CX163" i="12"/>
  <c r="CY163" i="12"/>
  <c r="CZ163" i="12"/>
  <c r="DA163" i="12"/>
  <c r="DB163" i="12"/>
  <c r="DC163" i="12"/>
  <c r="DD163" i="12"/>
  <c r="DE163" i="12"/>
  <c r="DF163" i="12"/>
  <c r="DG163" i="12"/>
  <c r="DH163" i="12"/>
  <c r="DI163" i="12"/>
  <c r="DJ163" i="12"/>
  <c r="DK163" i="12"/>
  <c r="DL163" i="12"/>
  <c r="DM163" i="12"/>
  <c r="DN163" i="12"/>
  <c r="DO163" i="12"/>
  <c r="DP163" i="12"/>
  <c r="DQ163" i="12"/>
  <c r="DR163" i="12"/>
  <c r="DS163" i="12"/>
  <c r="DT163" i="12"/>
  <c r="DU163" i="12"/>
  <c r="DV163" i="12"/>
  <c r="DW163" i="12"/>
  <c r="DX163" i="12"/>
  <c r="DY163" i="12"/>
  <c r="DZ163" i="12"/>
  <c r="EA163" i="12"/>
  <c r="EB163" i="12"/>
  <c r="EC163" i="12"/>
  <c r="ED163" i="12"/>
  <c r="EE163" i="12"/>
  <c r="EF163" i="12"/>
  <c r="EG163" i="12"/>
  <c r="EH163" i="12"/>
  <c r="EI163" i="12"/>
  <c r="EJ163" i="12"/>
  <c r="EK163" i="12"/>
  <c r="EL163" i="12"/>
  <c r="EM163" i="12"/>
  <c r="EN163" i="12"/>
  <c r="EO163" i="12"/>
  <c r="EP163" i="12"/>
  <c r="EQ163" i="12"/>
  <c r="ER163" i="12"/>
  <c r="ES163" i="12"/>
  <c r="ET163" i="12"/>
  <c r="EU163" i="12"/>
  <c r="EV163" i="12"/>
  <c r="EW163" i="12"/>
  <c r="EX163" i="12"/>
  <c r="EY163" i="12"/>
  <c r="EZ163" i="12"/>
  <c r="FA163" i="12"/>
  <c r="FB163" i="12"/>
  <c r="FC163" i="12"/>
  <c r="FD163" i="12"/>
  <c r="FE163" i="12"/>
  <c r="FF163" i="12"/>
  <c r="C164" i="12"/>
  <c r="A164" i="12" s="1"/>
  <c r="B164" i="12" s="1"/>
  <c r="D164" i="12"/>
  <c r="E164" i="12"/>
  <c r="G164" i="12"/>
  <c r="H164" i="12"/>
  <c r="I164" i="12"/>
  <c r="J164" i="12"/>
  <c r="K164" i="12"/>
  <c r="L164" i="12"/>
  <c r="M164" i="12"/>
  <c r="N164" i="12"/>
  <c r="O164" i="12"/>
  <c r="P164" i="12"/>
  <c r="Q164" i="12"/>
  <c r="R164" i="12"/>
  <c r="S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AJ164" i="12"/>
  <c r="AK164" i="12"/>
  <c r="AL164" i="12"/>
  <c r="AM164" i="12"/>
  <c r="AN164" i="12"/>
  <c r="AO164" i="12"/>
  <c r="AP164" i="12"/>
  <c r="AQ164" i="12"/>
  <c r="AR164" i="12"/>
  <c r="AS164" i="12"/>
  <c r="AT164" i="12"/>
  <c r="AU164" i="12"/>
  <c r="AV164" i="12"/>
  <c r="AW164" i="12"/>
  <c r="AX164" i="12"/>
  <c r="AY164" i="12"/>
  <c r="AZ164" i="12"/>
  <c r="BA164" i="12"/>
  <c r="BB164" i="12"/>
  <c r="BC164" i="12"/>
  <c r="BD164" i="12"/>
  <c r="BE164" i="12"/>
  <c r="BF164" i="12"/>
  <c r="BG164" i="12"/>
  <c r="BH164" i="12"/>
  <c r="BI164" i="12"/>
  <c r="BJ164" i="12"/>
  <c r="BK164" i="12"/>
  <c r="BL164" i="12"/>
  <c r="BM164" i="12"/>
  <c r="BN164" i="12"/>
  <c r="BO164" i="12"/>
  <c r="BP164" i="12"/>
  <c r="BQ164" i="12"/>
  <c r="BR164" i="12"/>
  <c r="BS164" i="12"/>
  <c r="BT164" i="12"/>
  <c r="BU164" i="12"/>
  <c r="BV164" i="12"/>
  <c r="BW164" i="12"/>
  <c r="BX164" i="12"/>
  <c r="BY164" i="12"/>
  <c r="BZ164" i="12"/>
  <c r="CA164" i="12"/>
  <c r="CB164" i="12"/>
  <c r="CC164" i="12"/>
  <c r="CD164" i="12"/>
  <c r="CE164" i="12"/>
  <c r="CF164" i="12"/>
  <c r="CG164" i="12"/>
  <c r="CH164" i="12"/>
  <c r="CI164" i="12"/>
  <c r="CJ164" i="12"/>
  <c r="CK164" i="12"/>
  <c r="CL164" i="12"/>
  <c r="CM164" i="12"/>
  <c r="CN164" i="12"/>
  <c r="CO164" i="12"/>
  <c r="CP164" i="12"/>
  <c r="CQ164" i="12"/>
  <c r="CR164" i="12"/>
  <c r="CS164" i="12"/>
  <c r="CT164" i="12"/>
  <c r="CU164" i="12"/>
  <c r="CV164" i="12"/>
  <c r="CW164" i="12"/>
  <c r="CX164" i="12"/>
  <c r="CY164" i="12"/>
  <c r="CZ164" i="12"/>
  <c r="DA164" i="12"/>
  <c r="DB164" i="12"/>
  <c r="DC164" i="12"/>
  <c r="DD164" i="12"/>
  <c r="DE164" i="12"/>
  <c r="DF164" i="12"/>
  <c r="DG164" i="12"/>
  <c r="DH164" i="12"/>
  <c r="DI164" i="12"/>
  <c r="DJ164" i="12"/>
  <c r="DK164" i="12"/>
  <c r="DL164" i="12"/>
  <c r="DM164" i="12"/>
  <c r="DN164" i="12"/>
  <c r="DO164" i="12"/>
  <c r="DP164" i="12"/>
  <c r="DQ164" i="12"/>
  <c r="DR164" i="12"/>
  <c r="DS164" i="12"/>
  <c r="DT164" i="12"/>
  <c r="DU164" i="12"/>
  <c r="DV164" i="12"/>
  <c r="DW164" i="12"/>
  <c r="DX164" i="12"/>
  <c r="DY164" i="12"/>
  <c r="DZ164" i="12"/>
  <c r="EA164" i="12"/>
  <c r="EB164" i="12"/>
  <c r="EC164" i="12"/>
  <c r="ED164" i="12"/>
  <c r="EE164" i="12"/>
  <c r="EF164" i="12"/>
  <c r="EG164" i="12"/>
  <c r="EH164" i="12"/>
  <c r="EI164" i="12"/>
  <c r="EJ164" i="12"/>
  <c r="EK164" i="12"/>
  <c r="EL164" i="12"/>
  <c r="EM164" i="12"/>
  <c r="EN164" i="12"/>
  <c r="EO164" i="12"/>
  <c r="EP164" i="12"/>
  <c r="EQ164" i="12"/>
  <c r="ER164" i="12"/>
  <c r="ES164" i="12"/>
  <c r="ET164" i="12"/>
  <c r="EU164" i="12"/>
  <c r="EV164" i="12"/>
  <c r="EW164" i="12"/>
  <c r="EX164" i="12"/>
  <c r="EY164" i="12"/>
  <c r="EZ164" i="12"/>
  <c r="FA164" i="12"/>
  <c r="FB164" i="12"/>
  <c r="FC164" i="12"/>
  <c r="FD164" i="12"/>
  <c r="FE164" i="12"/>
  <c r="FF164" i="12"/>
  <c r="C165" i="12"/>
  <c r="A165" i="12" s="1"/>
  <c r="B165" i="12" s="1"/>
  <c r="D165" i="12"/>
  <c r="E165" i="12"/>
  <c r="G165" i="12"/>
  <c r="H165" i="12"/>
  <c r="I165" i="12"/>
  <c r="J165" i="12"/>
  <c r="K165" i="12"/>
  <c r="L165" i="12"/>
  <c r="M165" i="12"/>
  <c r="N165" i="12"/>
  <c r="O165" i="12"/>
  <c r="P165" i="12"/>
  <c r="Q165" i="12"/>
  <c r="R165" i="12"/>
  <c r="S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AJ165" i="12"/>
  <c r="AK165" i="12"/>
  <c r="AL165" i="12"/>
  <c r="AM165" i="12"/>
  <c r="AN165" i="12"/>
  <c r="AO165" i="12"/>
  <c r="AP165" i="12"/>
  <c r="AQ165" i="12"/>
  <c r="AR165" i="12"/>
  <c r="AS165" i="12"/>
  <c r="AT165" i="12"/>
  <c r="AU165" i="12"/>
  <c r="AV165" i="12"/>
  <c r="AW165" i="12"/>
  <c r="AX165" i="12"/>
  <c r="AY165" i="12"/>
  <c r="AZ165" i="12"/>
  <c r="BA165" i="12"/>
  <c r="BB165" i="12"/>
  <c r="BC165" i="12"/>
  <c r="BD165" i="12"/>
  <c r="BE165" i="12"/>
  <c r="BF165" i="12"/>
  <c r="BG165" i="12"/>
  <c r="BH165" i="12"/>
  <c r="BI165" i="12"/>
  <c r="BJ165" i="12"/>
  <c r="BK165" i="12"/>
  <c r="BL165" i="12"/>
  <c r="BM165" i="12"/>
  <c r="BN165" i="12"/>
  <c r="BO165" i="12"/>
  <c r="BP165" i="12"/>
  <c r="BQ165" i="12"/>
  <c r="BR165" i="12"/>
  <c r="BS165" i="12"/>
  <c r="BT165" i="12"/>
  <c r="BU165" i="12"/>
  <c r="BV165" i="12"/>
  <c r="BW165" i="12"/>
  <c r="BX165" i="12"/>
  <c r="BY165" i="12"/>
  <c r="BZ165" i="12"/>
  <c r="CA165" i="12"/>
  <c r="CB165" i="12"/>
  <c r="CC165" i="12"/>
  <c r="CD165" i="12"/>
  <c r="CE165" i="12"/>
  <c r="CF165" i="12"/>
  <c r="CG165" i="12"/>
  <c r="CH165" i="12"/>
  <c r="CI165" i="12"/>
  <c r="CJ165" i="12"/>
  <c r="CK165" i="12"/>
  <c r="CL165" i="12"/>
  <c r="CM165" i="12"/>
  <c r="CN165" i="12"/>
  <c r="CO165" i="12"/>
  <c r="CP165" i="12"/>
  <c r="CQ165" i="12"/>
  <c r="CR165" i="12"/>
  <c r="CS165" i="12"/>
  <c r="CT165" i="12"/>
  <c r="CU165" i="12"/>
  <c r="CV165" i="12"/>
  <c r="CW165" i="12"/>
  <c r="CX165" i="12"/>
  <c r="CY165" i="12"/>
  <c r="CZ165" i="12"/>
  <c r="DA165" i="12"/>
  <c r="DB165" i="12"/>
  <c r="DC165" i="12"/>
  <c r="DD165" i="12"/>
  <c r="DE165" i="12"/>
  <c r="DF165" i="12"/>
  <c r="DG165" i="12"/>
  <c r="DH165" i="12"/>
  <c r="DI165" i="12"/>
  <c r="DJ165" i="12"/>
  <c r="DK165" i="12"/>
  <c r="DL165" i="12"/>
  <c r="DM165" i="12"/>
  <c r="DN165" i="12"/>
  <c r="DO165" i="12"/>
  <c r="DP165" i="12"/>
  <c r="DQ165" i="12"/>
  <c r="DR165" i="12"/>
  <c r="DS165" i="12"/>
  <c r="DT165" i="12"/>
  <c r="DU165" i="12"/>
  <c r="DV165" i="12"/>
  <c r="DW165" i="12"/>
  <c r="DX165" i="12"/>
  <c r="DY165" i="12"/>
  <c r="DZ165" i="12"/>
  <c r="EA165" i="12"/>
  <c r="EB165" i="12"/>
  <c r="EC165" i="12"/>
  <c r="ED165" i="12"/>
  <c r="EE165" i="12"/>
  <c r="EF165" i="12"/>
  <c r="EG165" i="12"/>
  <c r="EH165" i="12"/>
  <c r="EI165" i="12"/>
  <c r="EJ165" i="12"/>
  <c r="EK165" i="12"/>
  <c r="EL165" i="12"/>
  <c r="EM165" i="12"/>
  <c r="EN165" i="12"/>
  <c r="EO165" i="12"/>
  <c r="EP165" i="12"/>
  <c r="EQ165" i="12"/>
  <c r="ER165" i="12"/>
  <c r="ES165" i="12"/>
  <c r="ET165" i="12"/>
  <c r="EU165" i="12"/>
  <c r="EV165" i="12"/>
  <c r="EW165" i="12"/>
  <c r="EX165" i="12"/>
  <c r="EY165" i="12"/>
  <c r="EZ165" i="12"/>
  <c r="FA165" i="12"/>
  <c r="FB165" i="12"/>
  <c r="FC165" i="12"/>
  <c r="FD165" i="12"/>
  <c r="FE165" i="12"/>
  <c r="FF165" i="12"/>
  <c r="C166" i="12"/>
  <c r="A166" i="12" s="1"/>
  <c r="B166" i="12" s="1"/>
  <c r="D166" i="12"/>
  <c r="E166" i="12"/>
  <c r="G166" i="12"/>
  <c r="H166" i="12"/>
  <c r="I166" i="12"/>
  <c r="J166" i="12"/>
  <c r="K166" i="12"/>
  <c r="L166" i="12"/>
  <c r="M166" i="12"/>
  <c r="N166" i="12"/>
  <c r="O166" i="12"/>
  <c r="P166" i="12"/>
  <c r="Q166" i="12"/>
  <c r="R166" i="12"/>
  <c r="S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AJ166" i="12"/>
  <c r="AK166" i="12"/>
  <c r="AL166" i="12"/>
  <c r="AM166" i="12"/>
  <c r="AN166" i="12"/>
  <c r="AO166" i="12"/>
  <c r="AP166" i="12"/>
  <c r="AQ166" i="12"/>
  <c r="AR166" i="12"/>
  <c r="AS166" i="12"/>
  <c r="AT166" i="12"/>
  <c r="AU166" i="12"/>
  <c r="AV166" i="12"/>
  <c r="AW166" i="12"/>
  <c r="AX166" i="12"/>
  <c r="AY166" i="12"/>
  <c r="AZ166" i="12"/>
  <c r="BA166" i="12"/>
  <c r="BB166" i="12"/>
  <c r="BC166" i="12"/>
  <c r="BD166" i="12"/>
  <c r="BE166" i="12"/>
  <c r="BF166" i="12"/>
  <c r="BG166" i="12"/>
  <c r="BH166" i="12"/>
  <c r="BI166" i="12"/>
  <c r="BJ166" i="12"/>
  <c r="BK166" i="12"/>
  <c r="BL166" i="12"/>
  <c r="BM166" i="12"/>
  <c r="BN166" i="12"/>
  <c r="BO166" i="12"/>
  <c r="BP166" i="12"/>
  <c r="BQ166" i="12"/>
  <c r="BR166" i="12"/>
  <c r="BS166" i="12"/>
  <c r="BT166" i="12"/>
  <c r="BU166" i="12"/>
  <c r="BV166" i="12"/>
  <c r="BW166" i="12"/>
  <c r="BX166" i="12"/>
  <c r="BY166" i="12"/>
  <c r="BZ166" i="12"/>
  <c r="CA166" i="12"/>
  <c r="CB166" i="12"/>
  <c r="CC166" i="12"/>
  <c r="CD166" i="12"/>
  <c r="CE166" i="12"/>
  <c r="CF166" i="12"/>
  <c r="CG166" i="12"/>
  <c r="CH166" i="12"/>
  <c r="CI166" i="12"/>
  <c r="CJ166" i="12"/>
  <c r="CK166" i="12"/>
  <c r="CL166" i="12"/>
  <c r="CM166" i="12"/>
  <c r="CN166" i="12"/>
  <c r="CO166" i="12"/>
  <c r="CP166" i="12"/>
  <c r="CQ166" i="12"/>
  <c r="CR166" i="12"/>
  <c r="CS166" i="12"/>
  <c r="CT166" i="12"/>
  <c r="CU166" i="12"/>
  <c r="CV166" i="12"/>
  <c r="CW166" i="12"/>
  <c r="CX166" i="12"/>
  <c r="CY166" i="12"/>
  <c r="CZ166" i="12"/>
  <c r="DA166" i="12"/>
  <c r="DB166" i="12"/>
  <c r="DC166" i="12"/>
  <c r="DD166" i="12"/>
  <c r="DE166" i="12"/>
  <c r="DF166" i="12"/>
  <c r="DG166" i="12"/>
  <c r="DH166" i="12"/>
  <c r="DI166" i="12"/>
  <c r="DJ166" i="12"/>
  <c r="DK166" i="12"/>
  <c r="DL166" i="12"/>
  <c r="DM166" i="12"/>
  <c r="DN166" i="12"/>
  <c r="DO166" i="12"/>
  <c r="DP166" i="12"/>
  <c r="DQ166" i="12"/>
  <c r="DR166" i="12"/>
  <c r="DS166" i="12"/>
  <c r="DT166" i="12"/>
  <c r="DU166" i="12"/>
  <c r="DV166" i="12"/>
  <c r="DW166" i="12"/>
  <c r="DX166" i="12"/>
  <c r="DY166" i="12"/>
  <c r="DZ166" i="12"/>
  <c r="EA166" i="12"/>
  <c r="EB166" i="12"/>
  <c r="EC166" i="12"/>
  <c r="ED166" i="12"/>
  <c r="EE166" i="12"/>
  <c r="EF166" i="12"/>
  <c r="EG166" i="12"/>
  <c r="EH166" i="12"/>
  <c r="EI166" i="12"/>
  <c r="EJ166" i="12"/>
  <c r="EK166" i="12"/>
  <c r="EL166" i="12"/>
  <c r="EM166" i="12"/>
  <c r="EN166" i="12"/>
  <c r="EO166" i="12"/>
  <c r="EP166" i="12"/>
  <c r="EQ166" i="12"/>
  <c r="ER166" i="12"/>
  <c r="ES166" i="12"/>
  <c r="ET166" i="12"/>
  <c r="EU166" i="12"/>
  <c r="EV166" i="12"/>
  <c r="EW166" i="12"/>
  <c r="EX166" i="12"/>
  <c r="EY166" i="12"/>
  <c r="EZ166" i="12"/>
  <c r="FA166" i="12"/>
  <c r="FB166" i="12"/>
  <c r="FC166" i="12"/>
  <c r="FD166" i="12"/>
  <c r="FE166" i="12"/>
  <c r="FF166" i="12"/>
  <c r="C167" i="12"/>
  <c r="A167" i="12" s="1"/>
  <c r="B167" i="12" s="1"/>
  <c r="D167" i="12"/>
  <c r="E167" i="12"/>
  <c r="G167" i="12"/>
  <c r="H167" i="12"/>
  <c r="I167" i="12"/>
  <c r="J167" i="12"/>
  <c r="K167" i="12"/>
  <c r="L167" i="12"/>
  <c r="M167" i="12"/>
  <c r="N167" i="12"/>
  <c r="O167" i="12"/>
  <c r="P167" i="12"/>
  <c r="Q167" i="12"/>
  <c r="R167" i="12"/>
  <c r="S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AJ167" i="12"/>
  <c r="AK167" i="12"/>
  <c r="AL167" i="12"/>
  <c r="AM167" i="12"/>
  <c r="AN167" i="12"/>
  <c r="AO167" i="12"/>
  <c r="AP167" i="12"/>
  <c r="AQ167" i="12"/>
  <c r="AR167" i="12"/>
  <c r="AS167" i="12"/>
  <c r="AT167" i="12"/>
  <c r="AU167" i="12"/>
  <c r="AV167" i="12"/>
  <c r="AW167" i="12"/>
  <c r="AX167" i="12"/>
  <c r="AY167" i="12"/>
  <c r="AZ167" i="12"/>
  <c r="BA167" i="12"/>
  <c r="BB167" i="12"/>
  <c r="BC167" i="12"/>
  <c r="BD167" i="12"/>
  <c r="BE167" i="12"/>
  <c r="BF167" i="12"/>
  <c r="BG167" i="12"/>
  <c r="BH167" i="12"/>
  <c r="BI167" i="12"/>
  <c r="BJ167" i="12"/>
  <c r="BK167" i="12"/>
  <c r="BL167" i="12"/>
  <c r="BM167" i="12"/>
  <c r="BN167" i="12"/>
  <c r="BO167" i="12"/>
  <c r="BP167" i="12"/>
  <c r="BQ167" i="12"/>
  <c r="BR167" i="12"/>
  <c r="BS167" i="12"/>
  <c r="BT167" i="12"/>
  <c r="BU167" i="12"/>
  <c r="BV167" i="12"/>
  <c r="BW167" i="12"/>
  <c r="BX167" i="12"/>
  <c r="BY167" i="12"/>
  <c r="BZ167" i="12"/>
  <c r="CA167" i="12"/>
  <c r="CB167" i="12"/>
  <c r="CC167" i="12"/>
  <c r="CD167" i="12"/>
  <c r="CE167" i="12"/>
  <c r="CF167" i="12"/>
  <c r="CG167" i="12"/>
  <c r="CH167" i="12"/>
  <c r="CI167" i="12"/>
  <c r="CJ167" i="12"/>
  <c r="CK167" i="12"/>
  <c r="CL167" i="12"/>
  <c r="CM167" i="12"/>
  <c r="CN167" i="12"/>
  <c r="CO167" i="12"/>
  <c r="CP167" i="12"/>
  <c r="CQ167" i="12"/>
  <c r="CR167" i="12"/>
  <c r="CS167" i="12"/>
  <c r="CT167" i="12"/>
  <c r="CU167" i="12"/>
  <c r="CV167" i="12"/>
  <c r="CW167" i="12"/>
  <c r="CX167" i="12"/>
  <c r="CY167" i="12"/>
  <c r="CZ167" i="12"/>
  <c r="DA167" i="12"/>
  <c r="DB167" i="12"/>
  <c r="DC167" i="12"/>
  <c r="DD167" i="12"/>
  <c r="DE167" i="12"/>
  <c r="DF167" i="12"/>
  <c r="DG167" i="12"/>
  <c r="DH167" i="12"/>
  <c r="DI167" i="12"/>
  <c r="DJ167" i="12"/>
  <c r="DK167" i="12"/>
  <c r="DL167" i="12"/>
  <c r="DM167" i="12"/>
  <c r="DN167" i="12"/>
  <c r="DO167" i="12"/>
  <c r="DP167" i="12"/>
  <c r="DQ167" i="12"/>
  <c r="DR167" i="12"/>
  <c r="DS167" i="12"/>
  <c r="DT167" i="12"/>
  <c r="DU167" i="12"/>
  <c r="DV167" i="12"/>
  <c r="DW167" i="12"/>
  <c r="DX167" i="12"/>
  <c r="DY167" i="12"/>
  <c r="DZ167" i="12"/>
  <c r="EA167" i="12"/>
  <c r="EB167" i="12"/>
  <c r="EC167" i="12"/>
  <c r="ED167" i="12"/>
  <c r="EE167" i="12"/>
  <c r="EF167" i="12"/>
  <c r="EG167" i="12"/>
  <c r="EH167" i="12"/>
  <c r="EI167" i="12"/>
  <c r="EJ167" i="12"/>
  <c r="EK167" i="12"/>
  <c r="EL167" i="12"/>
  <c r="EM167" i="12"/>
  <c r="EN167" i="12"/>
  <c r="EO167" i="12"/>
  <c r="EP167" i="12"/>
  <c r="EQ167" i="12"/>
  <c r="ER167" i="12"/>
  <c r="ES167" i="12"/>
  <c r="ET167" i="12"/>
  <c r="EU167" i="12"/>
  <c r="EV167" i="12"/>
  <c r="EW167" i="12"/>
  <c r="EX167" i="12"/>
  <c r="EY167" i="12"/>
  <c r="EZ167" i="12"/>
  <c r="FA167" i="12"/>
  <c r="FB167" i="12"/>
  <c r="FC167" i="12"/>
  <c r="FD167" i="12"/>
  <c r="FE167" i="12"/>
  <c r="FF167" i="12"/>
  <c r="C168" i="12"/>
  <c r="A168" i="12" s="1"/>
  <c r="B168" i="12" s="1"/>
  <c r="D168" i="12"/>
  <c r="E168" i="12"/>
  <c r="G168" i="12"/>
  <c r="H168" i="12"/>
  <c r="I168" i="12"/>
  <c r="J168" i="12"/>
  <c r="K168" i="12"/>
  <c r="L168" i="12"/>
  <c r="M168" i="12"/>
  <c r="N168" i="12"/>
  <c r="O168" i="12"/>
  <c r="P168" i="12"/>
  <c r="Q168" i="12"/>
  <c r="R168" i="12"/>
  <c r="S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AJ168" i="12"/>
  <c r="AK168" i="12"/>
  <c r="AL168" i="12"/>
  <c r="AM168" i="12"/>
  <c r="AN168" i="12"/>
  <c r="AO168" i="12"/>
  <c r="AP168" i="12"/>
  <c r="AQ168" i="12"/>
  <c r="AR168" i="12"/>
  <c r="AS168" i="12"/>
  <c r="AT168" i="12"/>
  <c r="AU168" i="12"/>
  <c r="AV168" i="12"/>
  <c r="AW168" i="12"/>
  <c r="AX168" i="12"/>
  <c r="AY168" i="12"/>
  <c r="AZ168" i="12"/>
  <c r="BA168" i="12"/>
  <c r="BB168" i="12"/>
  <c r="BC168" i="12"/>
  <c r="BD168" i="12"/>
  <c r="BE168" i="12"/>
  <c r="BF168" i="12"/>
  <c r="BG168" i="12"/>
  <c r="BH168" i="12"/>
  <c r="BI168" i="12"/>
  <c r="BJ168" i="12"/>
  <c r="BK168" i="12"/>
  <c r="BL168" i="12"/>
  <c r="BM168" i="12"/>
  <c r="BN168" i="12"/>
  <c r="BO168" i="12"/>
  <c r="BP168" i="12"/>
  <c r="BQ168" i="12"/>
  <c r="BR168" i="12"/>
  <c r="BS168" i="12"/>
  <c r="BT168" i="12"/>
  <c r="BU168" i="12"/>
  <c r="BV168" i="12"/>
  <c r="BW168" i="12"/>
  <c r="BX168" i="12"/>
  <c r="BY168" i="12"/>
  <c r="BZ168" i="12"/>
  <c r="CA168" i="12"/>
  <c r="CB168" i="12"/>
  <c r="CC168" i="12"/>
  <c r="CD168" i="12"/>
  <c r="CE168" i="12"/>
  <c r="CF168" i="12"/>
  <c r="CG168" i="12"/>
  <c r="CH168" i="12"/>
  <c r="CI168" i="12"/>
  <c r="CJ168" i="12"/>
  <c r="CK168" i="12"/>
  <c r="CL168" i="12"/>
  <c r="CM168" i="12"/>
  <c r="CN168" i="12"/>
  <c r="CO168" i="12"/>
  <c r="CP168" i="12"/>
  <c r="CQ168" i="12"/>
  <c r="CR168" i="12"/>
  <c r="CS168" i="12"/>
  <c r="CT168" i="12"/>
  <c r="CU168" i="12"/>
  <c r="CV168" i="12"/>
  <c r="CW168" i="12"/>
  <c r="CX168" i="12"/>
  <c r="CY168" i="12"/>
  <c r="CZ168" i="12"/>
  <c r="DA168" i="12"/>
  <c r="DB168" i="12"/>
  <c r="DC168" i="12"/>
  <c r="DD168" i="12"/>
  <c r="DE168" i="12"/>
  <c r="DF168" i="12"/>
  <c r="DG168" i="12"/>
  <c r="DH168" i="12"/>
  <c r="DI168" i="12"/>
  <c r="DJ168" i="12"/>
  <c r="DK168" i="12"/>
  <c r="DL168" i="12"/>
  <c r="DM168" i="12"/>
  <c r="DN168" i="12"/>
  <c r="DO168" i="12"/>
  <c r="DP168" i="12"/>
  <c r="DQ168" i="12"/>
  <c r="DR168" i="12"/>
  <c r="DS168" i="12"/>
  <c r="DT168" i="12"/>
  <c r="DU168" i="12"/>
  <c r="DV168" i="12"/>
  <c r="DW168" i="12"/>
  <c r="DX168" i="12"/>
  <c r="DY168" i="12"/>
  <c r="DZ168" i="12"/>
  <c r="EA168" i="12"/>
  <c r="EB168" i="12"/>
  <c r="EC168" i="12"/>
  <c r="ED168" i="12"/>
  <c r="EE168" i="12"/>
  <c r="EF168" i="12"/>
  <c r="EG168" i="12"/>
  <c r="EH168" i="12"/>
  <c r="EI168" i="12"/>
  <c r="EJ168" i="12"/>
  <c r="EK168" i="12"/>
  <c r="EL168" i="12"/>
  <c r="EM168" i="12"/>
  <c r="EN168" i="12"/>
  <c r="EO168" i="12"/>
  <c r="EP168" i="12"/>
  <c r="EQ168" i="12"/>
  <c r="ER168" i="12"/>
  <c r="ES168" i="12"/>
  <c r="ET168" i="12"/>
  <c r="EU168" i="12"/>
  <c r="EV168" i="12"/>
  <c r="EW168" i="12"/>
  <c r="EX168" i="12"/>
  <c r="EY168" i="12"/>
  <c r="EZ168" i="12"/>
  <c r="FA168" i="12"/>
  <c r="FB168" i="12"/>
  <c r="FC168" i="12"/>
  <c r="FD168" i="12"/>
  <c r="FE168" i="12"/>
  <c r="FF168" i="12"/>
  <c r="C169" i="12"/>
  <c r="A169" i="12" s="1"/>
  <c r="B169" i="12" s="1"/>
  <c r="D169" i="12"/>
  <c r="E169" i="12"/>
  <c r="G169" i="12"/>
  <c r="H169" i="12"/>
  <c r="I169" i="12"/>
  <c r="J169" i="12"/>
  <c r="K169" i="12"/>
  <c r="L169" i="12"/>
  <c r="M169" i="12"/>
  <c r="N169" i="12"/>
  <c r="O169" i="12"/>
  <c r="P169" i="12"/>
  <c r="Q169" i="12"/>
  <c r="R169" i="12"/>
  <c r="S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AJ169" i="12"/>
  <c r="AK169" i="12"/>
  <c r="AL169" i="12"/>
  <c r="AM169" i="12"/>
  <c r="AN169" i="12"/>
  <c r="AO169" i="12"/>
  <c r="AP169" i="12"/>
  <c r="AQ169" i="12"/>
  <c r="AR169" i="12"/>
  <c r="AS169" i="12"/>
  <c r="AT169" i="12"/>
  <c r="AU169" i="12"/>
  <c r="AV169" i="12"/>
  <c r="AW169" i="12"/>
  <c r="AX169" i="12"/>
  <c r="AY169" i="12"/>
  <c r="AZ169" i="12"/>
  <c r="BA169" i="12"/>
  <c r="BB169" i="12"/>
  <c r="BC169" i="12"/>
  <c r="BD169" i="12"/>
  <c r="BE169" i="12"/>
  <c r="BF169" i="12"/>
  <c r="BG169" i="12"/>
  <c r="BH169" i="12"/>
  <c r="BI169" i="12"/>
  <c r="BJ169" i="12"/>
  <c r="BK169" i="12"/>
  <c r="BL169" i="12"/>
  <c r="BM169" i="12"/>
  <c r="BN169" i="12"/>
  <c r="BO169" i="12"/>
  <c r="BP169" i="12"/>
  <c r="BQ169" i="12"/>
  <c r="BR169" i="12"/>
  <c r="BS169" i="12"/>
  <c r="BT169" i="12"/>
  <c r="BU169" i="12"/>
  <c r="BV169" i="12"/>
  <c r="BW169" i="12"/>
  <c r="BX169" i="12"/>
  <c r="BY169" i="12"/>
  <c r="BZ169" i="12"/>
  <c r="CA169" i="12"/>
  <c r="CB169" i="12"/>
  <c r="CC169" i="12"/>
  <c r="CD169" i="12"/>
  <c r="CE169" i="12"/>
  <c r="CF169" i="12"/>
  <c r="CG169" i="12"/>
  <c r="CH169" i="12"/>
  <c r="CI169" i="12"/>
  <c r="CJ169" i="12"/>
  <c r="CK169" i="12"/>
  <c r="CL169" i="12"/>
  <c r="CM169" i="12"/>
  <c r="CN169" i="12"/>
  <c r="CO169" i="12"/>
  <c r="CP169" i="12"/>
  <c r="CQ169" i="12"/>
  <c r="CR169" i="12"/>
  <c r="CS169" i="12"/>
  <c r="CT169" i="12"/>
  <c r="CU169" i="12"/>
  <c r="CV169" i="12"/>
  <c r="CW169" i="12"/>
  <c r="CX169" i="12"/>
  <c r="CY169" i="12"/>
  <c r="CZ169" i="12"/>
  <c r="DA169" i="12"/>
  <c r="DB169" i="12"/>
  <c r="DC169" i="12"/>
  <c r="DD169" i="12"/>
  <c r="DE169" i="12"/>
  <c r="DF169" i="12"/>
  <c r="DG169" i="12"/>
  <c r="DH169" i="12"/>
  <c r="DI169" i="12"/>
  <c r="DJ169" i="12"/>
  <c r="DK169" i="12"/>
  <c r="DL169" i="12"/>
  <c r="DM169" i="12"/>
  <c r="DN169" i="12"/>
  <c r="DO169" i="12"/>
  <c r="DP169" i="12"/>
  <c r="DQ169" i="12"/>
  <c r="DR169" i="12"/>
  <c r="DS169" i="12"/>
  <c r="DT169" i="12"/>
  <c r="DU169" i="12"/>
  <c r="DV169" i="12"/>
  <c r="DW169" i="12"/>
  <c r="DX169" i="12"/>
  <c r="DY169" i="12"/>
  <c r="DZ169" i="12"/>
  <c r="EA169" i="12"/>
  <c r="EB169" i="12"/>
  <c r="EC169" i="12"/>
  <c r="ED169" i="12"/>
  <c r="EE169" i="12"/>
  <c r="EF169" i="12"/>
  <c r="EG169" i="12"/>
  <c r="EH169" i="12"/>
  <c r="EI169" i="12"/>
  <c r="EJ169" i="12"/>
  <c r="EK169" i="12"/>
  <c r="EL169" i="12"/>
  <c r="EM169" i="12"/>
  <c r="EN169" i="12"/>
  <c r="EO169" i="12"/>
  <c r="EP169" i="12"/>
  <c r="EQ169" i="12"/>
  <c r="ER169" i="12"/>
  <c r="ES169" i="12"/>
  <c r="ET169" i="12"/>
  <c r="EU169" i="12"/>
  <c r="EV169" i="12"/>
  <c r="EW169" i="12"/>
  <c r="EX169" i="12"/>
  <c r="EY169" i="12"/>
  <c r="EZ169" i="12"/>
  <c r="FA169" i="12"/>
  <c r="FB169" i="12"/>
  <c r="FC169" i="12"/>
  <c r="FD169" i="12"/>
  <c r="FE169" i="12"/>
  <c r="FF169" i="12"/>
  <c r="C170" i="12"/>
  <c r="A170" i="12" s="1"/>
  <c r="B170" i="12" s="1"/>
  <c r="D170" i="12"/>
  <c r="E170" i="12"/>
  <c r="G170" i="12"/>
  <c r="H170" i="12"/>
  <c r="I170" i="12"/>
  <c r="J170" i="12"/>
  <c r="K170" i="12"/>
  <c r="L170" i="12"/>
  <c r="M170" i="12"/>
  <c r="N170" i="12"/>
  <c r="O170" i="12"/>
  <c r="P170" i="12"/>
  <c r="Q170" i="12"/>
  <c r="R170" i="12"/>
  <c r="S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AJ170" i="12"/>
  <c r="AK170" i="12"/>
  <c r="AL170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X170" i="12"/>
  <c r="AY170" i="12"/>
  <c r="AZ170" i="12"/>
  <c r="BA170" i="12"/>
  <c r="BB170" i="12"/>
  <c r="BC170" i="12"/>
  <c r="BD170" i="12"/>
  <c r="BE170" i="12"/>
  <c r="BF170" i="12"/>
  <c r="BG170" i="12"/>
  <c r="BH170" i="12"/>
  <c r="BI170" i="12"/>
  <c r="BJ170" i="12"/>
  <c r="BK170" i="12"/>
  <c r="BL170" i="12"/>
  <c r="BM170" i="12"/>
  <c r="BN170" i="12"/>
  <c r="BO170" i="12"/>
  <c r="BP170" i="12"/>
  <c r="BQ170" i="12"/>
  <c r="BR170" i="12"/>
  <c r="BS170" i="12"/>
  <c r="BT170" i="12"/>
  <c r="BU170" i="12"/>
  <c r="BV170" i="12"/>
  <c r="BW170" i="12"/>
  <c r="BX170" i="12"/>
  <c r="BY170" i="12"/>
  <c r="BZ170" i="12"/>
  <c r="CA170" i="12"/>
  <c r="CB170" i="12"/>
  <c r="CC170" i="12"/>
  <c r="CD170" i="12"/>
  <c r="CE170" i="12"/>
  <c r="CF170" i="12"/>
  <c r="CG170" i="12"/>
  <c r="CH170" i="12"/>
  <c r="CI170" i="12"/>
  <c r="CJ170" i="12"/>
  <c r="CK170" i="12"/>
  <c r="CL170" i="12"/>
  <c r="CM170" i="12"/>
  <c r="CN170" i="12"/>
  <c r="CO170" i="12"/>
  <c r="CP170" i="12"/>
  <c r="CQ170" i="12"/>
  <c r="CR170" i="12"/>
  <c r="CS170" i="12"/>
  <c r="CT170" i="12"/>
  <c r="CU170" i="12"/>
  <c r="CV170" i="12"/>
  <c r="CW170" i="12"/>
  <c r="CX170" i="12"/>
  <c r="CY170" i="12"/>
  <c r="CZ170" i="12"/>
  <c r="DA170" i="12"/>
  <c r="DB170" i="12"/>
  <c r="DC170" i="12"/>
  <c r="DD170" i="12"/>
  <c r="DE170" i="12"/>
  <c r="DF170" i="12"/>
  <c r="DG170" i="12"/>
  <c r="DH170" i="12"/>
  <c r="DI170" i="12"/>
  <c r="DJ170" i="12"/>
  <c r="DK170" i="12"/>
  <c r="DL170" i="12"/>
  <c r="DM170" i="12"/>
  <c r="DN170" i="12"/>
  <c r="DO170" i="12"/>
  <c r="DP170" i="12"/>
  <c r="DQ170" i="12"/>
  <c r="DR170" i="12"/>
  <c r="DS170" i="12"/>
  <c r="DT170" i="12"/>
  <c r="DU170" i="12"/>
  <c r="DV170" i="12"/>
  <c r="DW170" i="12"/>
  <c r="DX170" i="12"/>
  <c r="DY170" i="12"/>
  <c r="DZ170" i="12"/>
  <c r="EA170" i="12"/>
  <c r="EB170" i="12"/>
  <c r="EC170" i="12"/>
  <c r="ED170" i="12"/>
  <c r="EE170" i="12"/>
  <c r="EF170" i="12"/>
  <c r="EG170" i="12"/>
  <c r="EH170" i="12"/>
  <c r="EI170" i="12"/>
  <c r="EJ170" i="12"/>
  <c r="EK170" i="12"/>
  <c r="EL170" i="12"/>
  <c r="EM170" i="12"/>
  <c r="EN170" i="12"/>
  <c r="EO170" i="12"/>
  <c r="EP170" i="12"/>
  <c r="EQ170" i="12"/>
  <c r="ER170" i="12"/>
  <c r="ES170" i="12"/>
  <c r="ET170" i="12"/>
  <c r="EU170" i="12"/>
  <c r="EV170" i="12"/>
  <c r="EW170" i="12"/>
  <c r="EX170" i="12"/>
  <c r="EY170" i="12"/>
  <c r="EZ170" i="12"/>
  <c r="FA170" i="12"/>
  <c r="FB170" i="12"/>
  <c r="FC170" i="12"/>
  <c r="FD170" i="12"/>
  <c r="FE170" i="12"/>
  <c r="FF170" i="12"/>
  <c r="C171" i="12"/>
  <c r="A171" i="12" s="1"/>
  <c r="B171" i="12" s="1"/>
  <c r="D171" i="12"/>
  <c r="E171" i="12"/>
  <c r="G171" i="12"/>
  <c r="H171" i="12"/>
  <c r="I171" i="12"/>
  <c r="J171" i="12"/>
  <c r="K171" i="12"/>
  <c r="L171" i="12"/>
  <c r="M171" i="12"/>
  <c r="N171" i="12"/>
  <c r="O171" i="12"/>
  <c r="P171" i="12"/>
  <c r="Q171" i="12"/>
  <c r="R171" i="12"/>
  <c r="S171" i="12"/>
  <c r="T171" i="12"/>
  <c r="U171" i="12"/>
  <c r="V171" i="12"/>
  <c r="W171" i="12"/>
  <c r="X171" i="12"/>
  <c r="Y171" i="12"/>
  <c r="Z171" i="12"/>
  <c r="AA171" i="12"/>
  <c r="AB171" i="12"/>
  <c r="AC171" i="12"/>
  <c r="AD171" i="12"/>
  <c r="AE171" i="12"/>
  <c r="AF171" i="12"/>
  <c r="AG171" i="12"/>
  <c r="AH171" i="12"/>
  <c r="AI171" i="12"/>
  <c r="AJ171" i="12"/>
  <c r="AK171" i="12"/>
  <c r="AL171" i="12"/>
  <c r="AM171" i="12"/>
  <c r="AN171" i="12"/>
  <c r="AO171" i="12"/>
  <c r="AP171" i="12"/>
  <c r="AQ171" i="12"/>
  <c r="AR171" i="12"/>
  <c r="AS171" i="12"/>
  <c r="AT171" i="12"/>
  <c r="AU171" i="12"/>
  <c r="AV171" i="12"/>
  <c r="AW171" i="12"/>
  <c r="AX171" i="12"/>
  <c r="AY171" i="12"/>
  <c r="AZ171" i="12"/>
  <c r="BA171" i="12"/>
  <c r="BB171" i="12"/>
  <c r="BC171" i="12"/>
  <c r="BD171" i="12"/>
  <c r="BE171" i="12"/>
  <c r="BF171" i="12"/>
  <c r="BG171" i="12"/>
  <c r="BH171" i="12"/>
  <c r="BI171" i="12"/>
  <c r="BJ171" i="12"/>
  <c r="BK171" i="12"/>
  <c r="BL171" i="12"/>
  <c r="BM171" i="12"/>
  <c r="BN171" i="12"/>
  <c r="BO171" i="12"/>
  <c r="BP171" i="12"/>
  <c r="BQ171" i="12"/>
  <c r="BR171" i="12"/>
  <c r="BS171" i="12"/>
  <c r="BT171" i="12"/>
  <c r="BU171" i="12"/>
  <c r="BV171" i="12"/>
  <c r="BW171" i="12"/>
  <c r="BX171" i="12"/>
  <c r="BY171" i="12"/>
  <c r="BZ171" i="12"/>
  <c r="CA171" i="12"/>
  <c r="CB171" i="12"/>
  <c r="CC171" i="12"/>
  <c r="CD171" i="12"/>
  <c r="CE171" i="12"/>
  <c r="CF171" i="12"/>
  <c r="CG171" i="12"/>
  <c r="CH171" i="12"/>
  <c r="CI171" i="12"/>
  <c r="CJ171" i="12"/>
  <c r="CK171" i="12"/>
  <c r="CL171" i="12"/>
  <c r="CM171" i="12"/>
  <c r="CN171" i="12"/>
  <c r="CO171" i="12"/>
  <c r="CP171" i="12"/>
  <c r="CQ171" i="12"/>
  <c r="CR171" i="12"/>
  <c r="CS171" i="12"/>
  <c r="CT171" i="12"/>
  <c r="CU171" i="12"/>
  <c r="CV171" i="12"/>
  <c r="CW171" i="12"/>
  <c r="CX171" i="12"/>
  <c r="CY171" i="12"/>
  <c r="CZ171" i="12"/>
  <c r="DA171" i="12"/>
  <c r="DB171" i="12"/>
  <c r="DC171" i="12"/>
  <c r="DD171" i="12"/>
  <c r="DE171" i="12"/>
  <c r="DF171" i="12"/>
  <c r="DG171" i="12"/>
  <c r="DH171" i="12"/>
  <c r="DI171" i="12"/>
  <c r="DJ171" i="12"/>
  <c r="DK171" i="12"/>
  <c r="DL171" i="12"/>
  <c r="DM171" i="12"/>
  <c r="DN171" i="12"/>
  <c r="DO171" i="12"/>
  <c r="DP171" i="12"/>
  <c r="DQ171" i="12"/>
  <c r="DR171" i="12"/>
  <c r="DS171" i="12"/>
  <c r="DT171" i="12"/>
  <c r="DU171" i="12"/>
  <c r="DV171" i="12"/>
  <c r="DW171" i="12"/>
  <c r="DX171" i="12"/>
  <c r="DY171" i="12"/>
  <c r="DZ171" i="12"/>
  <c r="EA171" i="12"/>
  <c r="EB171" i="12"/>
  <c r="EC171" i="12"/>
  <c r="ED171" i="12"/>
  <c r="EE171" i="12"/>
  <c r="EF171" i="12"/>
  <c r="EG171" i="12"/>
  <c r="EH171" i="12"/>
  <c r="EI171" i="12"/>
  <c r="EJ171" i="12"/>
  <c r="EK171" i="12"/>
  <c r="EL171" i="12"/>
  <c r="EM171" i="12"/>
  <c r="EN171" i="12"/>
  <c r="EO171" i="12"/>
  <c r="EP171" i="12"/>
  <c r="EQ171" i="12"/>
  <c r="ER171" i="12"/>
  <c r="ES171" i="12"/>
  <c r="ET171" i="12"/>
  <c r="EU171" i="12"/>
  <c r="EV171" i="12"/>
  <c r="EW171" i="12"/>
  <c r="EX171" i="12"/>
  <c r="EY171" i="12"/>
  <c r="EZ171" i="12"/>
  <c r="FA171" i="12"/>
  <c r="FB171" i="12"/>
  <c r="FC171" i="12"/>
  <c r="FD171" i="12"/>
  <c r="FE171" i="12"/>
  <c r="FF171" i="12"/>
  <c r="C172" i="12"/>
  <c r="A172" i="12" s="1"/>
  <c r="B172" i="12" s="1"/>
  <c r="D172" i="12"/>
  <c r="E172" i="12"/>
  <c r="G172" i="12"/>
  <c r="H172" i="12"/>
  <c r="I172" i="12"/>
  <c r="J172" i="12"/>
  <c r="K172" i="12"/>
  <c r="L172" i="12"/>
  <c r="M172" i="12"/>
  <c r="N172" i="12"/>
  <c r="O172" i="12"/>
  <c r="P172" i="12"/>
  <c r="Q172" i="12"/>
  <c r="R172" i="12"/>
  <c r="S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AJ172" i="12"/>
  <c r="AK172" i="12"/>
  <c r="AL172" i="12"/>
  <c r="AM172" i="12"/>
  <c r="AN172" i="12"/>
  <c r="AO172" i="12"/>
  <c r="AP172" i="12"/>
  <c r="AQ172" i="12"/>
  <c r="AR172" i="12"/>
  <c r="AS172" i="12"/>
  <c r="AT172" i="12"/>
  <c r="AU172" i="12"/>
  <c r="AV172" i="12"/>
  <c r="AW172" i="12"/>
  <c r="AX172" i="12"/>
  <c r="AY172" i="12"/>
  <c r="AZ172" i="12"/>
  <c r="BA172" i="12"/>
  <c r="BB172" i="12"/>
  <c r="BC172" i="12"/>
  <c r="BD172" i="12"/>
  <c r="BE172" i="12"/>
  <c r="BF172" i="12"/>
  <c r="BG172" i="12"/>
  <c r="BH172" i="12"/>
  <c r="BI172" i="12"/>
  <c r="BJ172" i="12"/>
  <c r="BK172" i="12"/>
  <c r="BL172" i="12"/>
  <c r="BM172" i="12"/>
  <c r="BN172" i="12"/>
  <c r="BO172" i="12"/>
  <c r="BP172" i="12"/>
  <c r="BQ172" i="12"/>
  <c r="BR172" i="12"/>
  <c r="BS172" i="12"/>
  <c r="BT172" i="12"/>
  <c r="BU172" i="12"/>
  <c r="BV172" i="12"/>
  <c r="BW172" i="12"/>
  <c r="BX172" i="12"/>
  <c r="BY172" i="12"/>
  <c r="BZ172" i="12"/>
  <c r="CA172" i="12"/>
  <c r="CB172" i="12"/>
  <c r="CC172" i="12"/>
  <c r="CD172" i="12"/>
  <c r="CE172" i="12"/>
  <c r="CF172" i="12"/>
  <c r="CG172" i="12"/>
  <c r="CH172" i="12"/>
  <c r="CI172" i="12"/>
  <c r="CJ172" i="12"/>
  <c r="CK172" i="12"/>
  <c r="CL172" i="12"/>
  <c r="CM172" i="12"/>
  <c r="CN172" i="12"/>
  <c r="CO172" i="12"/>
  <c r="CP172" i="12"/>
  <c r="CQ172" i="12"/>
  <c r="CR172" i="12"/>
  <c r="CS172" i="12"/>
  <c r="CT172" i="12"/>
  <c r="CU172" i="12"/>
  <c r="CV172" i="12"/>
  <c r="CW172" i="12"/>
  <c r="CX172" i="12"/>
  <c r="CY172" i="12"/>
  <c r="CZ172" i="12"/>
  <c r="DA172" i="12"/>
  <c r="DB172" i="12"/>
  <c r="DC172" i="12"/>
  <c r="DD172" i="12"/>
  <c r="DE172" i="12"/>
  <c r="DF172" i="12"/>
  <c r="DG172" i="12"/>
  <c r="DH172" i="12"/>
  <c r="DI172" i="12"/>
  <c r="DJ172" i="12"/>
  <c r="DK172" i="12"/>
  <c r="DL172" i="12"/>
  <c r="DM172" i="12"/>
  <c r="DN172" i="12"/>
  <c r="DO172" i="12"/>
  <c r="DP172" i="12"/>
  <c r="DQ172" i="12"/>
  <c r="DR172" i="12"/>
  <c r="DS172" i="12"/>
  <c r="DT172" i="12"/>
  <c r="DU172" i="12"/>
  <c r="DV172" i="12"/>
  <c r="DW172" i="12"/>
  <c r="DX172" i="12"/>
  <c r="DY172" i="12"/>
  <c r="DZ172" i="12"/>
  <c r="EA172" i="12"/>
  <c r="EB172" i="12"/>
  <c r="EC172" i="12"/>
  <c r="ED172" i="12"/>
  <c r="EE172" i="12"/>
  <c r="EF172" i="12"/>
  <c r="EG172" i="12"/>
  <c r="EH172" i="12"/>
  <c r="EI172" i="12"/>
  <c r="EJ172" i="12"/>
  <c r="EK172" i="12"/>
  <c r="EL172" i="12"/>
  <c r="EM172" i="12"/>
  <c r="EN172" i="12"/>
  <c r="EO172" i="12"/>
  <c r="EP172" i="12"/>
  <c r="EQ172" i="12"/>
  <c r="ER172" i="12"/>
  <c r="ES172" i="12"/>
  <c r="ET172" i="12"/>
  <c r="EU172" i="12"/>
  <c r="EV172" i="12"/>
  <c r="EW172" i="12"/>
  <c r="EX172" i="12"/>
  <c r="EY172" i="12"/>
  <c r="EZ172" i="12"/>
  <c r="FA172" i="12"/>
  <c r="FB172" i="12"/>
  <c r="FC172" i="12"/>
  <c r="FD172" i="12"/>
  <c r="FE172" i="12"/>
  <c r="FF172" i="12"/>
  <c r="C173" i="12"/>
  <c r="A173" i="12" s="1"/>
  <c r="B173" i="12" s="1"/>
  <c r="D173" i="12"/>
  <c r="E173" i="12"/>
  <c r="G173" i="12"/>
  <c r="H173" i="12"/>
  <c r="I173" i="12"/>
  <c r="J173" i="12"/>
  <c r="K173" i="12"/>
  <c r="L173" i="12"/>
  <c r="M173" i="12"/>
  <c r="N173" i="12"/>
  <c r="O173" i="12"/>
  <c r="P173" i="12"/>
  <c r="Q173" i="12"/>
  <c r="R173" i="12"/>
  <c r="S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AJ173" i="12"/>
  <c r="AK173" i="12"/>
  <c r="AL173" i="12"/>
  <c r="AM173" i="12"/>
  <c r="AN173" i="12"/>
  <c r="AO173" i="12"/>
  <c r="AP173" i="12"/>
  <c r="AQ173" i="12"/>
  <c r="AR173" i="12"/>
  <c r="AS173" i="12"/>
  <c r="AT173" i="12"/>
  <c r="AU173" i="12"/>
  <c r="AV173" i="12"/>
  <c r="AW173" i="12"/>
  <c r="AX173" i="12"/>
  <c r="AY173" i="12"/>
  <c r="AZ173" i="12"/>
  <c r="BA173" i="12"/>
  <c r="BB173" i="12"/>
  <c r="BC173" i="12"/>
  <c r="BD173" i="12"/>
  <c r="BE173" i="12"/>
  <c r="BF173" i="12"/>
  <c r="BG173" i="12"/>
  <c r="BH173" i="12"/>
  <c r="BI173" i="12"/>
  <c r="BJ173" i="12"/>
  <c r="BK173" i="12"/>
  <c r="BL173" i="12"/>
  <c r="BM173" i="12"/>
  <c r="BN173" i="12"/>
  <c r="BO173" i="12"/>
  <c r="BP173" i="12"/>
  <c r="BQ173" i="12"/>
  <c r="BR173" i="12"/>
  <c r="BS173" i="12"/>
  <c r="BT173" i="12"/>
  <c r="BU173" i="12"/>
  <c r="BV173" i="12"/>
  <c r="BW173" i="12"/>
  <c r="BX173" i="12"/>
  <c r="BY173" i="12"/>
  <c r="BZ173" i="12"/>
  <c r="CA173" i="12"/>
  <c r="CB173" i="12"/>
  <c r="CC173" i="12"/>
  <c r="CD173" i="12"/>
  <c r="CE173" i="12"/>
  <c r="CF173" i="12"/>
  <c r="CG173" i="12"/>
  <c r="CH173" i="12"/>
  <c r="CI173" i="12"/>
  <c r="CJ173" i="12"/>
  <c r="CK173" i="12"/>
  <c r="CL173" i="12"/>
  <c r="CM173" i="12"/>
  <c r="CN173" i="12"/>
  <c r="CO173" i="12"/>
  <c r="CP173" i="12"/>
  <c r="CQ173" i="12"/>
  <c r="CR173" i="12"/>
  <c r="CS173" i="12"/>
  <c r="CT173" i="12"/>
  <c r="CU173" i="12"/>
  <c r="CV173" i="12"/>
  <c r="CW173" i="12"/>
  <c r="CX173" i="12"/>
  <c r="CY173" i="12"/>
  <c r="CZ173" i="12"/>
  <c r="DA173" i="12"/>
  <c r="DB173" i="12"/>
  <c r="DC173" i="12"/>
  <c r="DD173" i="12"/>
  <c r="DE173" i="12"/>
  <c r="DF173" i="12"/>
  <c r="DG173" i="12"/>
  <c r="DH173" i="12"/>
  <c r="DI173" i="12"/>
  <c r="DJ173" i="12"/>
  <c r="DK173" i="12"/>
  <c r="DL173" i="12"/>
  <c r="DM173" i="12"/>
  <c r="DN173" i="12"/>
  <c r="DO173" i="12"/>
  <c r="DP173" i="12"/>
  <c r="DQ173" i="12"/>
  <c r="DR173" i="12"/>
  <c r="DS173" i="12"/>
  <c r="DT173" i="12"/>
  <c r="DU173" i="12"/>
  <c r="DV173" i="12"/>
  <c r="DW173" i="12"/>
  <c r="DX173" i="12"/>
  <c r="DY173" i="12"/>
  <c r="DZ173" i="12"/>
  <c r="EA173" i="12"/>
  <c r="EB173" i="12"/>
  <c r="EC173" i="12"/>
  <c r="ED173" i="12"/>
  <c r="EE173" i="12"/>
  <c r="EF173" i="12"/>
  <c r="EG173" i="12"/>
  <c r="EH173" i="12"/>
  <c r="EI173" i="12"/>
  <c r="EJ173" i="12"/>
  <c r="EK173" i="12"/>
  <c r="EL173" i="12"/>
  <c r="EM173" i="12"/>
  <c r="EN173" i="12"/>
  <c r="EO173" i="12"/>
  <c r="EP173" i="12"/>
  <c r="EQ173" i="12"/>
  <c r="ER173" i="12"/>
  <c r="ES173" i="12"/>
  <c r="ET173" i="12"/>
  <c r="EU173" i="12"/>
  <c r="EV173" i="12"/>
  <c r="EW173" i="12"/>
  <c r="EX173" i="12"/>
  <c r="EY173" i="12"/>
  <c r="EZ173" i="12"/>
  <c r="FA173" i="12"/>
  <c r="FB173" i="12"/>
  <c r="FC173" i="12"/>
  <c r="FD173" i="12"/>
  <c r="FE173" i="12"/>
  <c r="FF173" i="12"/>
  <c r="C174" i="12"/>
  <c r="A174" i="12" s="1"/>
  <c r="B174" i="12" s="1"/>
  <c r="D174" i="12"/>
  <c r="E174" i="12"/>
  <c r="G174" i="12"/>
  <c r="H174" i="12"/>
  <c r="I174" i="12"/>
  <c r="J174" i="12"/>
  <c r="K174" i="12"/>
  <c r="L174" i="12"/>
  <c r="M174" i="12"/>
  <c r="N174" i="12"/>
  <c r="O174" i="12"/>
  <c r="P174" i="12"/>
  <c r="Q174" i="12"/>
  <c r="R174" i="12"/>
  <c r="S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AJ174" i="12"/>
  <c r="AK174" i="12"/>
  <c r="AL174" i="12"/>
  <c r="AM174" i="12"/>
  <c r="AN174" i="12"/>
  <c r="AO174" i="12"/>
  <c r="AP174" i="12"/>
  <c r="AQ174" i="12"/>
  <c r="AR174" i="12"/>
  <c r="AS174" i="12"/>
  <c r="AT174" i="12"/>
  <c r="AU174" i="12"/>
  <c r="AV174" i="12"/>
  <c r="AW174" i="12"/>
  <c r="AX174" i="12"/>
  <c r="AY174" i="12"/>
  <c r="AZ174" i="12"/>
  <c r="BA174" i="12"/>
  <c r="BB174" i="12"/>
  <c r="BC174" i="12"/>
  <c r="BD174" i="12"/>
  <c r="BE174" i="12"/>
  <c r="BF174" i="12"/>
  <c r="BG174" i="12"/>
  <c r="BH174" i="12"/>
  <c r="BI174" i="12"/>
  <c r="BJ174" i="12"/>
  <c r="BK174" i="12"/>
  <c r="BL174" i="12"/>
  <c r="BM174" i="12"/>
  <c r="BN174" i="12"/>
  <c r="BO174" i="12"/>
  <c r="BP174" i="12"/>
  <c r="BQ174" i="12"/>
  <c r="BR174" i="12"/>
  <c r="BS174" i="12"/>
  <c r="BT174" i="12"/>
  <c r="BU174" i="12"/>
  <c r="BV174" i="12"/>
  <c r="BW174" i="12"/>
  <c r="BX174" i="12"/>
  <c r="BY174" i="12"/>
  <c r="BZ174" i="12"/>
  <c r="CA174" i="12"/>
  <c r="CB174" i="12"/>
  <c r="CC174" i="12"/>
  <c r="CD174" i="12"/>
  <c r="CE174" i="12"/>
  <c r="CF174" i="12"/>
  <c r="CG174" i="12"/>
  <c r="CH174" i="12"/>
  <c r="CI174" i="12"/>
  <c r="CJ174" i="12"/>
  <c r="CK174" i="12"/>
  <c r="CL174" i="12"/>
  <c r="CM174" i="12"/>
  <c r="CN174" i="12"/>
  <c r="CO174" i="12"/>
  <c r="CP174" i="12"/>
  <c r="CQ174" i="12"/>
  <c r="CR174" i="12"/>
  <c r="CS174" i="12"/>
  <c r="CT174" i="12"/>
  <c r="CU174" i="12"/>
  <c r="CV174" i="12"/>
  <c r="CW174" i="12"/>
  <c r="CX174" i="12"/>
  <c r="CY174" i="12"/>
  <c r="CZ174" i="12"/>
  <c r="DA174" i="12"/>
  <c r="DB174" i="12"/>
  <c r="DC174" i="12"/>
  <c r="DD174" i="12"/>
  <c r="DE174" i="12"/>
  <c r="DF174" i="12"/>
  <c r="DG174" i="12"/>
  <c r="DH174" i="12"/>
  <c r="DI174" i="12"/>
  <c r="DJ174" i="12"/>
  <c r="DK174" i="12"/>
  <c r="DL174" i="12"/>
  <c r="DM174" i="12"/>
  <c r="DN174" i="12"/>
  <c r="DO174" i="12"/>
  <c r="DP174" i="12"/>
  <c r="DQ174" i="12"/>
  <c r="DR174" i="12"/>
  <c r="DS174" i="12"/>
  <c r="DT174" i="12"/>
  <c r="DU174" i="12"/>
  <c r="DV174" i="12"/>
  <c r="DW174" i="12"/>
  <c r="DX174" i="12"/>
  <c r="DY174" i="12"/>
  <c r="DZ174" i="12"/>
  <c r="EA174" i="12"/>
  <c r="EB174" i="12"/>
  <c r="EC174" i="12"/>
  <c r="ED174" i="12"/>
  <c r="EE174" i="12"/>
  <c r="EF174" i="12"/>
  <c r="EG174" i="12"/>
  <c r="EH174" i="12"/>
  <c r="EI174" i="12"/>
  <c r="EJ174" i="12"/>
  <c r="EK174" i="12"/>
  <c r="EL174" i="12"/>
  <c r="EM174" i="12"/>
  <c r="EN174" i="12"/>
  <c r="EO174" i="12"/>
  <c r="EP174" i="12"/>
  <c r="EQ174" i="12"/>
  <c r="ER174" i="12"/>
  <c r="ES174" i="12"/>
  <c r="ET174" i="12"/>
  <c r="EU174" i="12"/>
  <c r="EV174" i="12"/>
  <c r="EW174" i="12"/>
  <c r="EX174" i="12"/>
  <c r="EY174" i="12"/>
  <c r="EZ174" i="12"/>
  <c r="FA174" i="12"/>
  <c r="FB174" i="12"/>
  <c r="FC174" i="12"/>
  <c r="FD174" i="12"/>
  <c r="FE174" i="12"/>
  <c r="FF174" i="12"/>
  <c r="C175" i="12"/>
  <c r="A175" i="12" s="1"/>
  <c r="B175" i="12" s="1"/>
  <c r="D175" i="12"/>
  <c r="E175" i="12"/>
  <c r="G175" i="12"/>
  <c r="H175" i="12"/>
  <c r="I175" i="12"/>
  <c r="J175" i="12"/>
  <c r="K175" i="12"/>
  <c r="L175" i="12"/>
  <c r="M175" i="12"/>
  <c r="N175" i="12"/>
  <c r="O175" i="12"/>
  <c r="P175" i="12"/>
  <c r="Q175" i="12"/>
  <c r="R175" i="12"/>
  <c r="S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AJ175" i="12"/>
  <c r="AK175" i="12"/>
  <c r="AL175" i="12"/>
  <c r="AM175" i="12"/>
  <c r="AN175" i="12"/>
  <c r="AO175" i="12"/>
  <c r="AP175" i="12"/>
  <c r="AQ175" i="12"/>
  <c r="AR175" i="12"/>
  <c r="AS175" i="12"/>
  <c r="AT175" i="12"/>
  <c r="AU175" i="12"/>
  <c r="AV175" i="12"/>
  <c r="AW175" i="12"/>
  <c r="AX175" i="12"/>
  <c r="AY175" i="12"/>
  <c r="AZ175" i="12"/>
  <c r="BA175" i="12"/>
  <c r="BB175" i="12"/>
  <c r="BC175" i="12"/>
  <c r="BD175" i="12"/>
  <c r="BE175" i="12"/>
  <c r="BF175" i="12"/>
  <c r="BG175" i="12"/>
  <c r="BH175" i="12"/>
  <c r="BI175" i="12"/>
  <c r="BJ175" i="12"/>
  <c r="BK175" i="12"/>
  <c r="BL175" i="12"/>
  <c r="BM175" i="12"/>
  <c r="BN175" i="12"/>
  <c r="BO175" i="12"/>
  <c r="BP175" i="12"/>
  <c r="BQ175" i="12"/>
  <c r="BR175" i="12"/>
  <c r="BS175" i="12"/>
  <c r="BT175" i="12"/>
  <c r="BU175" i="12"/>
  <c r="BV175" i="12"/>
  <c r="BW175" i="12"/>
  <c r="BX175" i="12"/>
  <c r="BY175" i="12"/>
  <c r="BZ175" i="12"/>
  <c r="CA175" i="12"/>
  <c r="CB175" i="12"/>
  <c r="CC175" i="12"/>
  <c r="CD175" i="12"/>
  <c r="CE175" i="12"/>
  <c r="CF175" i="12"/>
  <c r="CG175" i="12"/>
  <c r="CH175" i="12"/>
  <c r="CI175" i="12"/>
  <c r="CJ175" i="12"/>
  <c r="CK175" i="12"/>
  <c r="CL175" i="12"/>
  <c r="CM175" i="12"/>
  <c r="CN175" i="12"/>
  <c r="CO175" i="12"/>
  <c r="CP175" i="12"/>
  <c r="CQ175" i="12"/>
  <c r="CR175" i="12"/>
  <c r="CS175" i="12"/>
  <c r="CT175" i="12"/>
  <c r="CU175" i="12"/>
  <c r="CV175" i="12"/>
  <c r="CW175" i="12"/>
  <c r="CX175" i="12"/>
  <c r="CY175" i="12"/>
  <c r="CZ175" i="12"/>
  <c r="DA175" i="12"/>
  <c r="DB175" i="12"/>
  <c r="DC175" i="12"/>
  <c r="DD175" i="12"/>
  <c r="DE175" i="12"/>
  <c r="DF175" i="12"/>
  <c r="DG175" i="12"/>
  <c r="DH175" i="12"/>
  <c r="DI175" i="12"/>
  <c r="DJ175" i="12"/>
  <c r="DK175" i="12"/>
  <c r="DL175" i="12"/>
  <c r="DM175" i="12"/>
  <c r="DN175" i="12"/>
  <c r="DO175" i="12"/>
  <c r="DP175" i="12"/>
  <c r="DQ175" i="12"/>
  <c r="DR175" i="12"/>
  <c r="DS175" i="12"/>
  <c r="DT175" i="12"/>
  <c r="DU175" i="12"/>
  <c r="DV175" i="12"/>
  <c r="DW175" i="12"/>
  <c r="DX175" i="12"/>
  <c r="DY175" i="12"/>
  <c r="DZ175" i="12"/>
  <c r="EA175" i="12"/>
  <c r="EB175" i="12"/>
  <c r="EC175" i="12"/>
  <c r="ED175" i="12"/>
  <c r="EE175" i="12"/>
  <c r="EF175" i="12"/>
  <c r="EG175" i="12"/>
  <c r="EH175" i="12"/>
  <c r="EI175" i="12"/>
  <c r="EJ175" i="12"/>
  <c r="EK175" i="12"/>
  <c r="EL175" i="12"/>
  <c r="EM175" i="12"/>
  <c r="EN175" i="12"/>
  <c r="EO175" i="12"/>
  <c r="EP175" i="12"/>
  <c r="EQ175" i="12"/>
  <c r="ER175" i="12"/>
  <c r="ES175" i="12"/>
  <c r="ET175" i="12"/>
  <c r="EU175" i="12"/>
  <c r="EV175" i="12"/>
  <c r="EW175" i="12"/>
  <c r="EX175" i="12"/>
  <c r="EY175" i="12"/>
  <c r="EZ175" i="12"/>
  <c r="FA175" i="12"/>
  <c r="FB175" i="12"/>
  <c r="FC175" i="12"/>
  <c r="FD175" i="12"/>
  <c r="FE175" i="12"/>
  <c r="FF175" i="12"/>
  <c r="C176" i="12"/>
  <c r="A176" i="12" s="1"/>
  <c r="B176" i="12" s="1"/>
  <c r="D176" i="12"/>
  <c r="E176" i="12"/>
  <c r="G176" i="12"/>
  <c r="H176" i="12"/>
  <c r="I176" i="12"/>
  <c r="J176" i="12"/>
  <c r="K176" i="12"/>
  <c r="L176" i="12"/>
  <c r="M176" i="12"/>
  <c r="N176" i="12"/>
  <c r="O176" i="12"/>
  <c r="P176" i="12"/>
  <c r="Q176" i="12"/>
  <c r="R176" i="12"/>
  <c r="S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AJ176" i="12"/>
  <c r="AK176" i="12"/>
  <c r="AL176" i="12"/>
  <c r="AM176" i="12"/>
  <c r="AN176" i="12"/>
  <c r="AO176" i="12"/>
  <c r="AP176" i="12"/>
  <c r="AQ176" i="12"/>
  <c r="AR176" i="12"/>
  <c r="AS176" i="12"/>
  <c r="AT176" i="12"/>
  <c r="AU176" i="12"/>
  <c r="AV176" i="12"/>
  <c r="AW176" i="12"/>
  <c r="AX176" i="12"/>
  <c r="AY176" i="12"/>
  <c r="AZ176" i="12"/>
  <c r="BA176" i="12"/>
  <c r="BB176" i="12"/>
  <c r="BC176" i="12"/>
  <c r="BD176" i="12"/>
  <c r="BE176" i="12"/>
  <c r="BF176" i="12"/>
  <c r="BG176" i="12"/>
  <c r="BH176" i="12"/>
  <c r="BI176" i="12"/>
  <c r="BJ176" i="12"/>
  <c r="BK176" i="12"/>
  <c r="BL176" i="12"/>
  <c r="BM176" i="12"/>
  <c r="BN176" i="12"/>
  <c r="BO176" i="12"/>
  <c r="BP176" i="12"/>
  <c r="BQ176" i="12"/>
  <c r="BR176" i="12"/>
  <c r="BS176" i="12"/>
  <c r="BT176" i="12"/>
  <c r="BU176" i="12"/>
  <c r="BV176" i="12"/>
  <c r="BW176" i="12"/>
  <c r="BX176" i="12"/>
  <c r="BY176" i="12"/>
  <c r="BZ176" i="12"/>
  <c r="CA176" i="12"/>
  <c r="CB176" i="12"/>
  <c r="CC176" i="12"/>
  <c r="CD176" i="12"/>
  <c r="CE176" i="12"/>
  <c r="CF176" i="12"/>
  <c r="CG176" i="12"/>
  <c r="CH176" i="12"/>
  <c r="CI176" i="12"/>
  <c r="CJ176" i="12"/>
  <c r="CK176" i="12"/>
  <c r="CL176" i="12"/>
  <c r="CM176" i="12"/>
  <c r="CN176" i="12"/>
  <c r="CO176" i="12"/>
  <c r="CP176" i="12"/>
  <c r="CQ176" i="12"/>
  <c r="CR176" i="12"/>
  <c r="CS176" i="12"/>
  <c r="CT176" i="12"/>
  <c r="CU176" i="12"/>
  <c r="CV176" i="12"/>
  <c r="CW176" i="12"/>
  <c r="CX176" i="12"/>
  <c r="CY176" i="12"/>
  <c r="CZ176" i="12"/>
  <c r="DA176" i="12"/>
  <c r="DB176" i="12"/>
  <c r="DC176" i="12"/>
  <c r="DD176" i="12"/>
  <c r="DE176" i="12"/>
  <c r="DF176" i="12"/>
  <c r="DG176" i="12"/>
  <c r="DH176" i="12"/>
  <c r="DI176" i="12"/>
  <c r="DJ176" i="12"/>
  <c r="DK176" i="12"/>
  <c r="DL176" i="12"/>
  <c r="DM176" i="12"/>
  <c r="DN176" i="12"/>
  <c r="DO176" i="12"/>
  <c r="DP176" i="12"/>
  <c r="DQ176" i="12"/>
  <c r="DR176" i="12"/>
  <c r="DS176" i="12"/>
  <c r="DT176" i="12"/>
  <c r="DU176" i="12"/>
  <c r="DV176" i="12"/>
  <c r="DW176" i="12"/>
  <c r="DX176" i="12"/>
  <c r="DY176" i="12"/>
  <c r="DZ176" i="12"/>
  <c r="EA176" i="12"/>
  <c r="EB176" i="12"/>
  <c r="EC176" i="12"/>
  <c r="ED176" i="12"/>
  <c r="EE176" i="12"/>
  <c r="EF176" i="12"/>
  <c r="EG176" i="12"/>
  <c r="EH176" i="12"/>
  <c r="EI176" i="12"/>
  <c r="EJ176" i="12"/>
  <c r="EK176" i="12"/>
  <c r="EL176" i="12"/>
  <c r="EM176" i="12"/>
  <c r="EN176" i="12"/>
  <c r="EO176" i="12"/>
  <c r="EP176" i="12"/>
  <c r="EQ176" i="12"/>
  <c r="ER176" i="12"/>
  <c r="ES176" i="12"/>
  <c r="ET176" i="12"/>
  <c r="EU176" i="12"/>
  <c r="EV176" i="12"/>
  <c r="EW176" i="12"/>
  <c r="EX176" i="12"/>
  <c r="EY176" i="12"/>
  <c r="EZ176" i="12"/>
  <c r="FA176" i="12"/>
  <c r="FB176" i="12"/>
  <c r="FC176" i="12"/>
  <c r="FD176" i="12"/>
  <c r="FE176" i="12"/>
  <c r="FF176" i="12"/>
  <c r="C177" i="12"/>
  <c r="A177" i="12" s="1"/>
  <c r="B177" i="12" s="1"/>
  <c r="D177" i="12"/>
  <c r="E177" i="12"/>
  <c r="G177" i="12"/>
  <c r="H177" i="12"/>
  <c r="I177" i="12"/>
  <c r="J177" i="12"/>
  <c r="K177" i="12"/>
  <c r="L177" i="12"/>
  <c r="M177" i="12"/>
  <c r="N177" i="12"/>
  <c r="O177" i="12"/>
  <c r="P177" i="12"/>
  <c r="Q177" i="12"/>
  <c r="R177" i="12"/>
  <c r="S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AJ177" i="12"/>
  <c r="AK177" i="12"/>
  <c r="AL177" i="12"/>
  <c r="AM177" i="12"/>
  <c r="AN177" i="12"/>
  <c r="AO177" i="12"/>
  <c r="AP177" i="12"/>
  <c r="AQ177" i="12"/>
  <c r="AR177" i="12"/>
  <c r="AS177" i="12"/>
  <c r="AT177" i="12"/>
  <c r="AU177" i="12"/>
  <c r="AV177" i="12"/>
  <c r="AW177" i="12"/>
  <c r="AX177" i="12"/>
  <c r="AY177" i="12"/>
  <c r="AZ177" i="12"/>
  <c r="BA177" i="12"/>
  <c r="BB177" i="12"/>
  <c r="BC177" i="12"/>
  <c r="BD177" i="12"/>
  <c r="BE177" i="12"/>
  <c r="BF177" i="12"/>
  <c r="BG177" i="12"/>
  <c r="BH177" i="12"/>
  <c r="BI177" i="12"/>
  <c r="BJ177" i="12"/>
  <c r="BK177" i="12"/>
  <c r="BL177" i="12"/>
  <c r="BM177" i="12"/>
  <c r="BN177" i="12"/>
  <c r="BO177" i="12"/>
  <c r="BP177" i="12"/>
  <c r="BQ177" i="12"/>
  <c r="BR177" i="12"/>
  <c r="BS177" i="12"/>
  <c r="BT177" i="12"/>
  <c r="BU177" i="12"/>
  <c r="BV177" i="12"/>
  <c r="BW177" i="12"/>
  <c r="BX177" i="12"/>
  <c r="BY177" i="12"/>
  <c r="BZ177" i="12"/>
  <c r="CA177" i="12"/>
  <c r="CB177" i="12"/>
  <c r="CC177" i="12"/>
  <c r="CD177" i="12"/>
  <c r="CE177" i="12"/>
  <c r="CF177" i="12"/>
  <c r="CG177" i="12"/>
  <c r="CH177" i="12"/>
  <c r="CI177" i="12"/>
  <c r="CJ177" i="12"/>
  <c r="CK177" i="12"/>
  <c r="CL177" i="12"/>
  <c r="CM177" i="12"/>
  <c r="CN177" i="12"/>
  <c r="CO177" i="12"/>
  <c r="CP177" i="12"/>
  <c r="CQ177" i="12"/>
  <c r="CR177" i="12"/>
  <c r="CS177" i="12"/>
  <c r="CT177" i="12"/>
  <c r="CU177" i="12"/>
  <c r="CV177" i="12"/>
  <c r="CW177" i="12"/>
  <c r="CX177" i="12"/>
  <c r="CY177" i="12"/>
  <c r="CZ177" i="12"/>
  <c r="DA177" i="12"/>
  <c r="DB177" i="12"/>
  <c r="DC177" i="12"/>
  <c r="DD177" i="12"/>
  <c r="DE177" i="12"/>
  <c r="DF177" i="12"/>
  <c r="DG177" i="12"/>
  <c r="DH177" i="12"/>
  <c r="DI177" i="12"/>
  <c r="DJ177" i="12"/>
  <c r="DK177" i="12"/>
  <c r="DL177" i="12"/>
  <c r="DM177" i="12"/>
  <c r="DN177" i="12"/>
  <c r="DO177" i="12"/>
  <c r="DP177" i="12"/>
  <c r="DQ177" i="12"/>
  <c r="DR177" i="12"/>
  <c r="DS177" i="12"/>
  <c r="DT177" i="12"/>
  <c r="DU177" i="12"/>
  <c r="DV177" i="12"/>
  <c r="DW177" i="12"/>
  <c r="DX177" i="12"/>
  <c r="DY177" i="12"/>
  <c r="DZ177" i="12"/>
  <c r="EA177" i="12"/>
  <c r="EB177" i="12"/>
  <c r="EC177" i="12"/>
  <c r="ED177" i="12"/>
  <c r="EE177" i="12"/>
  <c r="EF177" i="12"/>
  <c r="EG177" i="12"/>
  <c r="EH177" i="12"/>
  <c r="EI177" i="12"/>
  <c r="EJ177" i="12"/>
  <c r="EK177" i="12"/>
  <c r="EL177" i="12"/>
  <c r="EM177" i="12"/>
  <c r="EN177" i="12"/>
  <c r="EO177" i="12"/>
  <c r="EP177" i="12"/>
  <c r="EQ177" i="12"/>
  <c r="ER177" i="12"/>
  <c r="ES177" i="12"/>
  <c r="ET177" i="12"/>
  <c r="EU177" i="12"/>
  <c r="EV177" i="12"/>
  <c r="EW177" i="12"/>
  <c r="EX177" i="12"/>
  <c r="EY177" i="12"/>
  <c r="EZ177" i="12"/>
  <c r="FA177" i="12"/>
  <c r="FB177" i="12"/>
  <c r="FC177" i="12"/>
  <c r="FD177" i="12"/>
  <c r="FE177" i="12"/>
  <c r="FF177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4" i="12"/>
  <c r="D54" i="12"/>
  <c r="E54" i="12"/>
  <c r="G54" i="12"/>
  <c r="H54" i="12"/>
  <c r="I54" i="12"/>
  <c r="J54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AU54" i="12"/>
  <c r="AV54" i="12"/>
  <c r="AW54" i="12"/>
  <c r="AX54" i="12"/>
  <c r="AY54" i="12"/>
  <c r="AZ54" i="12"/>
  <c r="BA54" i="12"/>
  <c r="BB54" i="12"/>
  <c r="BC54" i="12"/>
  <c r="BD54" i="12"/>
  <c r="BE54" i="12"/>
  <c r="BF54" i="12"/>
  <c r="BG54" i="12"/>
  <c r="BH54" i="12"/>
  <c r="BI54" i="12"/>
  <c r="BJ54" i="12"/>
  <c r="BK54" i="12"/>
  <c r="BL54" i="12"/>
  <c r="BM54" i="12"/>
  <c r="BN54" i="12"/>
  <c r="BO54" i="12"/>
  <c r="BP54" i="12"/>
  <c r="BQ54" i="12"/>
  <c r="BR54" i="12"/>
  <c r="BS54" i="12"/>
  <c r="BT54" i="12"/>
  <c r="BU54" i="12"/>
  <c r="BV54" i="12"/>
  <c r="BW54" i="12"/>
  <c r="BX54" i="12"/>
  <c r="BY54" i="12"/>
  <c r="BZ54" i="12"/>
  <c r="CA54" i="12"/>
  <c r="CB54" i="12"/>
  <c r="CC54" i="12"/>
  <c r="CD54" i="12"/>
  <c r="CE54" i="12"/>
  <c r="CF54" i="12"/>
  <c r="CG54" i="12"/>
  <c r="CH54" i="12"/>
  <c r="CI54" i="12"/>
  <c r="CJ54" i="12"/>
  <c r="CK54" i="12"/>
  <c r="CL54" i="12"/>
  <c r="CM54" i="12"/>
  <c r="CN54" i="12"/>
  <c r="CO54" i="12"/>
  <c r="CP54" i="12"/>
  <c r="CQ54" i="12"/>
  <c r="CR54" i="12"/>
  <c r="CS54" i="12"/>
  <c r="CT54" i="12"/>
  <c r="CU54" i="12"/>
  <c r="CV54" i="12"/>
  <c r="CW54" i="12"/>
  <c r="CX54" i="12"/>
  <c r="CY54" i="12"/>
  <c r="CZ54" i="12"/>
  <c r="DA54" i="12"/>
  <c r="DB54" i="12"/>
  <c r="DC54" i="12"/>
  <c r="DD54" i="12"/>
  <c r="DE54" i="12"/>
  <c r="DF54" i="12"/>
  <c r="DG54" i="12"/>
  <c r="DH54" i="12"/>
  <c r="DI54" i="12"/>
  <c r="DJ54" i="12"/>
  <c r="DK54" i="12"/>
  <c r="DL54" i="12"/>
  <c r="DM54" i="12"/>
  <c r="DN54" i="12"/>
  <c r="DO54" i="12"/>
  <c r="DP54" i="12"/>
  <c r="DQ54" i="12"/>
  <c r="DR54" i="12"/>
  <c r="DS54" i="12"/>
  <c r="DT54" i="12"/>
  <c r="DU54" i="12"/>
  <c r="DV54" i="12"/>
  <c r="DW54" i="12"/>
  <c r="DX54" i="12"/>
  <c r="DY54" i="12"/>
  <c r="DZ54" i="12"/>
  <c r="EA54" i="12"/>
  <c r="EB54" i="12"/>
  <c r="EC54" i="12"/>
  <c r="ED54" i="12"/>
  <c r="EE54" i="12"/>
  <c r="EF54" i="12"/>
  <c r="EG54" i="12"/>
  <c r="EH54" i="12"/>
  <c r="EI54" i="12"/>
  <c r="EJ54" i="12"/>
  <c r="EK54" i="12"/>
  <c r="EL54" i="12"/>
  <c r="EM54" i="12"/>
  <c r="EN54" i="12"/>
  <c r="EO54" i="12"/>
  <c r="EP54" i="12"/>
  <c r="EQ54" i="12"/>
  <c r="ER54" i="12"/>
  <c r="ES54" i="12"/>
  <c r="ET54" i="12"/>
  <c r="EU54" i="12"/>
  <c r="EV54" i="12"/>
  <c r="EW54" i="12"/>
  <c r="EX54" i="12"/>
  <c r="EY54" i="12"/>
  <c r="EZ54" i="12"/>
  <c r="FA54" i="12"/>
  <c r="FB54" i="12"/>
  <c r="FC54" i="12"/>
  <c r="FD54" i="12"/>
  <c r="FE54" i="12"/>
  <c r="FF54" i="12"/>
  <c r="D55" i="12"/>
  <c r="E55" i="12"/>
  <c r="G55" i="12"/>
  <c r="H55" i="12"/>
  <c r="I55" i="12"/>
  <c r="J55" i="12"/>
  <c r="K55" i="12"/>
  <c r="L55" i="12"/>
  <c r="M55" i="12"/>
  <c r="N55" i="12"/>
  <c r="O55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AN55" i="12"/>
  <c r="AO55" i="12"/>
  <c r="AP55" i="12"/>
  <c r="AQ55" i="12"/>
  <c r="AR55" i="12"/>
  <c r="AS55" i="12"/>
  <c r="AT55" i="12"/>
  <c r="AU55" i="12"/>
  <c r="AV55" i="12"/>
  <c r="AW55" i="12"/>
  <c r="AX55" i="12"/>
  <c r="AY55" i="12"/>
  <c r="AZ55" i="12"/>
  <c r="BA55" i="12"/>
  <c r="BB55" i="12"/>
  <c r="BC55" i="12"/>
  <c r="BD55" i="12"/>
  <c r="BE55" i="12"/>
  <c r="BF55" i="12"/>
  <c r="BG55" i="12"/>
  <c r="BH55" i="12"/>
  <c r="BI55" i="12"/>
  <c r="BJ55" i="12"/>
  <c r="BK55" i="12"/>
  <c r="BL55" i="12"/>
  <c r="BM55" i="12"/>
  <c r="BN55" i="12"/>
  <c r="BO55" i="12"/>
  <c r="BP55" i="12"/>
  <c r="BQ55" i="12"/>
  <c r="BR55" i="12"/>
  <c r="BS55" i="12"/>
  <c r="BT55" i="12"/>
  <c r="BU55" i="12"/>
  <c r="BV55" i="12"/>
  <c r="BW55" i="12"/>
  <c r="BX55" i="12"/>
  <c r="BY55" i="12"/>
  <c r="BZ55" i="12"/>
  <c r="CA55" i="12"/>
  <c r="CB55" i="12"/>
  <c r="CC55" i="12"/>
  <c r="CD55" i="12"/>
  <c r="CE55" i="12"/>
  <c r="CF55" i="12"/>
  <c r="CG55" i="12"/>
  <c r="CH55" i="12"/>
  <c r="CI55" i="12"/>
  <c r="CJ55" i="12"/>
  <c r="CK55" i="12"/>
  <c r="CL55" i="12"/>
  <c r="CM55" i="12"/>
  <c r="CN55" i="12"/>
  <c r="CO55" i="12"/>
  <c r="CP55" i="12"/>
  <c r="CQ55" i="12"/>
  <c r="CR55" i="12"/>
  <c r="CS55" i="12"/>
  <c r="CT55" i="12"/>
  <c r="CU55" i="12"/>
  <c r="CV55" i="12"/>
  <c r="CW55" i="12"/>
  <c r="CX55" i="12"/>
  <c r="CY55" i="12"/>
  <c r="CZ55" i="12"/>
  <c r="DA55" i="12"/>
  <c r="DB55" i="12"/>
  <c r="DC55" i="12"/>
  <c r="DD55" i="12"/>
  <c r="DE55" i="12"/>
  <c r="DF55" i="12"/>
  <c r="DG55" i="12"/>
  <c r="DH55" i="12"/>
  <c r="DI55" i="12"/>
  <c r="DJ55" i="12"/>
  <c r="DK55" i="12"/>
  <c r="DL55" i="12"/>
  <c r="DM55" i="12"/>
  <c r="DN55" i="12"/>
  <c r="DO55" i="12"/>
  <c r="DP55" i="12"/>
  <c r="DQ55" i="12"/>
  <c r="DR55" i="12"/>
  <c r="DS55" i="12"/>
  <c r="DT55" i="12"/>
  <c r="DU55" i="12"/>
  <c r="DV55" i="12"/>
  <c r="DW55" i="12"/>
  <c r="DX55" i="12"/>
  <c r="DY55" i="12"/>
  <c r="DZ55" i="12"/>
  <c r="EA55" i="12"/>
  <c r="EB55" i="12"/>
  <c r="EC55" i="12"/>
  <c r="ED55" i="12"/>
  <c r="EE55" i="12"/>
  <c r="EF55" i="12"/>
  <c r="EG55" i="12"/>
  <c r="EH55" i="12"/>
  <c r="EI55" i="12"/>
  <c r="EJ55" i="12"/>
  <c r="EK55" i="12"/>
  <c r="EL55" i="12"/>
  <c r="EM55" i="12"/>
  <c r="EN55" i="12"/>
  <c r="EO55" i="12"/>
  <c r="EP55" i="12"/>
  <c r="EQ55" i="12"/>
  <c r="ER55" i="12"/>
  <c r="ES55" i="12"/>
  <c r="ET55" i="12"/>
  <c r="EU55" i="12"/>
  <c r="EV55" i="12"/>
  <c r="EW55" i="12"/>
  <c r="EX55" i="12"/>
  <c r="EY55" i="12"/>
  <c r="EZ55" i="12"/>
  <c r="FA55" i="12"/>
  <c r="FB55" i="12"/>
  <c r="FC55" i="12"/>
  <c r="FD55" i="12"/>
  <c r="FE55" i="12"/>
  <c r="FF55" i="12"/>
  <c r="D56" i="12"/>
  <c r="E56" i="12"/>
  <c r="G56" i="12"/>
  <c r="H56" i="12"/>
  <c r="I56" i="12"/>
  <c r="J56" i="12"/>
  <c r="K56" i="12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AO56" i="12"/>
  <c r="AP56" i="12"/>
  <c r="AQ56" i="12"/>
  <c r="AR56" i="12"/>
  <c r="AS56" i="12"/>
  <c r="AT56" i="12"/>
  <c r="AU56" i="12"/>
  <c r="AV56" i="12"/>
  <c r="AW56" i="12"/>
  <c r="AX56" i="12"/>
  <c r="AY56" i="12"/>
  <c r="AZ56" i="12"/>
  <c r="BA56" i="12"/>
  <c r="BB56" i="12"/>
  <c r="BC56" i="12"/>
  <c r="BD56" i="12"/>
  <c r="BE56" i="12"/>
  <c r="BF56" i="12"/>
  <c r="BG56" i="12"/>
  <c r="BH56" i="12"/>
  <c r="BI56" i="12"/>
  <c r="BJ56" i="12"/>
  <c r="BK56" i="12"/>
  <c r="BL56" i="12"/>
  <c r="BM56" i="12"/>
  <c r="BN56" i="12"/>
  <c r="BO56" i="12"/>
  <c r="BP56" i="12"/>
  <c r="BQ56" i="12"/>
  <c r="BR56" i="12"/>
  <c r="BS56" i="12"/>
  <c r="BT56" i="12"/>
  <c r="BU56" i="12"/>
  <c r="BV56" i="12"/>
  <c r="BW56" i="12"/>
  <c r="BX56" i="12"/>
  <c r="BY56" i="12"/>
  <c r="BZ56" i="12"/>
  <c r="CA56" i="12"/>
  <c r="CB56" i="12"/>
  <c r="CC56" i="12"/>
  <c r="CD56" i="12"/>
  <c r="CE56" i="12"/>
  <c r="CF56" i="12"/>
  <c r="CG56" i="12"/>
  <c r="CH56" i="12"/>
  <c r="CI56" i="12"/>
  <c r="CJ56" i="12"/>
  <c r="CK56" i="12"/>
  <c r="CL56" i="12"/>
  <c r="CM56" i="12"/>
  <c r="CN56" i="12"/>
  <c r="CO56" i="12"/>
  <c r="CP56" i="12"/>
  <c r="CQ56" i="12"/>
  <c r="CR56" i="12"/>
  <c r="CS56" i="12"/>
  <c r="CT56" i="12"/>
  <c r="CU56" i="12"/>
  <c r="CV56" i="12"/>
  <c r="CW56" i="12"/>
  <c r="CX56" i="12"/>
  <c r="CY56" i="12"/>
  <c r="CZ56" i="12"/>
  <c r="DA56" i="12"/>
  <c r="DB56" i="12"/>
  <c r="DC56" i="12"/>
  <c r="DD56" i="12"/>
  <c r="DE56" i="12"/>
  <c r="DF56" i="12"/>
  <c r="DG56" i="12"/>
  <c r="DH56" i="12"/>
  <c r="DI56" i="12"/>
  <c r="DJ56" i="12"/>
  <c r="DK56" i="12"/>
  <c r="DL56" i="12"/>
  <c r="DM56" i="12"/>
  <c r="DN56" i="12"/>
  <c r="DO56" i="12"/>
  <c r="DP56" i="12"/>
  <c r="DQ56" i="12"/>
  <c r="DR56" i="12"/>
  <c r="DS56" i="12"/>
  <c r="DT56" i="12"/>
  <c r="DU56" i="12"/>
  <c r="DV56" i="12"/>
  <c r="DW56" i="12"/>
  <c r="DX56" i="12"/>
  <c r="DY56" i="12"/>
  <c r="DZ56" i="12"/>
  <c r="EA56" i="12"/>
  <c r="EB56" i="12"/>
  <c r="EC56" i="12"/>
  <c r="ED56" i="12"/>
  <c r="EE56" i="12"/>
  <c r="EF56" i="12"/>
  <c r="EG56" i="12"/>
  <c r="EH56" i="12"/>
  <c r="EI56" i="12"/>
  <c r="EJ56" i="12"/>
  <c r="EK56" i="12"/>
  <c r="EL56" i="12"/>
  <c r="EM56" i="12"/>
  <c r="EN56" i="12"/>
  <c r="EO56" i="12"/>
  <c r="EP56" i="12"/>
  <c r="EQ56" i="12"/>
  <c r="ER56" i="12"/>
  <c r="ES56" i="12"/>
  <c r="ET56" i="12"/>
  <c r="EU56" i="12"/>
  <c r="EV56" i="12"/>
  <c r="EW56" i="12"/>
  <c r="EX56" i="12"/>
  <c r="EY56" i="12"/>
  <c r="EZ56" i="12"/>
  <c r="FA56" i="12"/>
  <c r="FB56" i="12"/>
  <c r="FC56" i="12"/>
  <c r="FD56" i="12"/>
  <c r="FE56" i="12"/>
  <c r="FF56" i="12"/>
  <c r="D57" i="12"/>
  <c r="E57" i="12"/>
  <c r="G57" i="12"/>
  <c r="H57" i="12"/>
  <c r="I57" i="12"/>
  <c r="J57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B57" i="12"/>
  <c r="BC57" i="12"/>
  <c r="BD57" i="12"/>
  <c r="BE57" i="12"/>
  <c r="BF57" i="12"/>
  <c r="BG57" i="12"/>
  <c r="BH57" i="12"/>
  <c r="BI57" i="12"/>
  <c r="BJ57" i="12"/>
  <c r="BK57" i="12"/>
  <c r="BL57" i="12"/>
  <c r="BM57" i="12"/>
  <c r="BN57" i="12"/>
  <c r="BO57" i="12"/>
  <c r="BP57" i="12"/>
  <c r="BQ57" i="12"/>
  <c r="BR57" i="12"/>
  <c r="BS57" i="12"/>
  <c r="BT57" i="12"/>
  <c r="BU57" i="12"/>
  <c r="BV57" i="12"/>
  <c r="BW57" i="12"/>
  <c r="BX57" i="12"/>
  <c r="BY57" i="12"/>
  <c r="BZ57" i="12"/>
  <c r="CA57" i="12"/>
  <c r="CB57" i="12"/>
  <c r="CC57" i="12"/>
  <c r="CD57" i="12"/>
  <c r="CE57" i="12"/>
  <c r="CF57" i="12"/>
  <c r="CG57" i="12"/>
  <c r="CH57" i="12"/>
  <c r="CI57" i="12"/>
  <c r="CJ57" i="12"/>
  <c r="CK57" i="12"/>
  <c r="CL57" i="12"/>
  <c r="CM57" i="12"/>
  <c r="CN57" i="12"/>
  <c r="CO57" i="12"/>
  <c r="CP57" i="12"/>
  <c r="CQ57" i="12"/>
  <c r="CR57" i="12"/>
  <c r="CS57" i="12"/>
  <c r="CT57" i="12"/>
  <c r="CU57" i="12"/>
  <c r="CV57" i="12"/>
  <c r="CW57" i="12"/>
  <c r="CX57" i="12"/>
  <c r="CY57" i="12"/>
  <c r="CZ57" i="12"/>
  <c r="DA57" i="12"/>
  <c r="DB57" i="12"/>
  <c r="DC57" i="12"/>
  <c r="DD57" i="12"/>
  <c r="DE57" i="12"/>
  <c r="DF57" i="12"/>
  <c r="DG57" i="12"/>
  <c r="DH57" i="12"/>
  <c r="DI57" i="12"/>
  <c r="DJ57" i="12"/>
  <c r="DK57" i="12"/>
  <c r="DL57" i="12"/>
  <c r="DM57" i="12"/>
  <c r="DN57" i="12"/>
  <c r="DO57" i="12"/>
  <c r="DP57" i="12"/>
  <c r="DQ57" i="12"/>
  <c r="DR57" i="12"/>
  <c r="DS57" i="12"/>
  <c r="DT57" i="12"/>
  <c r="DU57" i="12"/>
  <c r="DV57" i="12"/>
  <c r="DW57" i="12"/>
  <c r="DX57" i="12"/>
  <c r="DY57" i="12"/>
  <c r="DZ57" i="12"/>
  <c r="EA57" i="12"/>
  <c r="EB57" i="12"/>
  <c r="EC57" i="12"/>
  <c r="ED57" i="12"/>
  <c r="EE57" i="12"/>
  <c r="EF57" i="12"/>
  <c r="EG57" i="12"/>
  <c r="EH57" i="12"/>
  <c r="EI57" i="12"/>
  <c r="EJ57" i="12"/>
  <c r="EK57" i="12"/>
  <c r="EL57" i="12"/>
  <c r="EM57" i="12"/>
  <c r="EN57" i="12"/>
  <c r="EO57" i="12"/>
  <c r="EP57" i="12"/>
  <c r="EQ57" i="12"/>
  <c r="ER57" i="12"/>
  <c r="ES57" i="12"/>
  <c r="ET57" i="12"/>
  <c r="EU57" i="12"/>
  <c r="EV57" i="12"/>
  <c r="EW57" i="12"/>
  <c r="EX57" i="12"/>
  <c r="EY57" i="12"/>
  <c r="EZ57" i="12"/>
  <c r="FA57" i="12"/>
  <c r="FB57" i="12"/>
  <c r="FC57" i="12"/>
  <c r="FD57" i="12"/>
  <c r="FE57" i="12"/>
  <c r="FF57" i="12"/>
  <c r="D58" i="12"/>
  <c r="E58" i="12"/>
  <c r="G58" i="12"/>
  <c r="H58" i="12"/>
  <c r="I58" i="12"/>
  <c r="J58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AO58" i="12"/>
  <c r="AP58" i="12"/>
  <c r="AQ58" i="12"/>
  <c r="AR58" i="12"/>
  <c r="AS58" i="12"/>
  <c r="AT58" i="12"/>
  <c r="AU58" i="12"/>
  <c r="AV58" i="12"/>
  <c r="AW58" i="12"/>
  <c r="AX58" i="12"/>
  <c r="AY58" i="12"/>
  <c r="AZ58" i="12"/>
  <c r="BA58" i="12"/>
  <c r="BB58" i="12"/>
  <c r="BC58" i="12"/>
  <c r="BD58" i="12"/>
  <c r="BE58" i="12"/>
  <c r="BF58" i="12"/>
  <c r="BG58" i="12"/>
  <c r="BH58" i="12"/>
  <c r="BI58" i="12"/>
  <c r="BJ58" i="12"/>
  <c r="BK58" i="12"/>
  <c r="BL58" i="12"/>
  <c r="BM58" i="12"/>
  <c r="BN58" i="12"/>
  <c r="BO58" i="12"/>
  <c r="BP58" i="12"/>
  <c r="BQ58" i="12"/>
  <c r="BR58" i="12"/>
  <c r="BS58" i="12"/>
  <c r="BT58" i="12"/>
  <c r="BU58" i="12"/>
  <c r="BV58" i="12"/>
  <c r="BW58" i="12"/>
  <c r="BX58" i="12"/>
  <c r="BY58" i="12"/>
  <c r="BZ58" i="12"/>
  <c r="CA58" i="12"/>
  <c r="CB58" i="12"/>
  <c r="CC58" i="12"/>
  <c r="CD58" i="12"/>
  <c r="CE58" i="12"/>
  <c r="CF58" i="12"/>
  <c r="CG58" i="12"/>
  <c r="CH58" i="12"/>
  <c r="CI58" i="12"/>
  <c r="CJ58" i="12"/>
  <c r="CK58" i="12"/>
  <c r="CL58" i="12"/>
  <c r="CM58" i="12"/>
  <c r="CN58" i="12"/>
  <c r="CO58" i="12"/>
  <c r="CP58" i="12"/>
  <c r="CQ58" i="12"/>
  <c r="CR58" i="12"/>
  <c r="CS58" i="12"/>
  <c r="CT58" i="12"/>
  <c r="CU58" i="12"/>
  <c r="CV58" i="12"/>
  <c r="CW58" i="12"/>
  <c r="CX58" i="12"/>
  <c r="CY58" i="12"/>
  <c r="CZ58" i="12"/>
  <c r="DA58" i="12"/>
  <c r="DB58" i="12"/>
  <c r="DC58" i="12"/>
  <c r="DD58" i="12"/>
  <c r="DE58" i="12"/>
  <c r="DF58" i="12"/>
  <c r="DG58" i="12"/>
  <c r="DH58" i="12"/>
  <c r="DI58" i="12"/>
  <c r="DJ58" i="12"/>
  <c r="DK58" i="12"/>
  <c r="DL58" i="12"/>
  <c r="DM58" i="12"/>
  <c r="DN58" i="12"/>
  <c r="DO58" i="12"/>
  <c r="DP58" i="12"/>
  <c r="DQ58" i="12"/>
  <c r="DR58" i="12"/>
  <c r="DS58" i="12"/>
  <c r="DT58" i="12"/>
  <c r="DU58" i="12"/>
  <c r="DV58" i="12"/>
  <c r="DW58" i="12"/>
  <c r="DX58" i="12"/>
  <c r="DY58" i="12"/>
  <c r="DZ58" i="12"/>
  <c r="EA58" i="12"/>
  <c r="EB58" i="12"/>
  <c r="EC58" i="12"/>
  <c r="ED58" i="12"/>
  <c r="EE58" i="12"/>
  <c r="EF58" i="12"/>
  <c r="EG58" i="12"/>
  <c r="EH58" i="12"/>
  <c r="EI58" i="12"/>
  <c r="EJ58" i="12"/>
  <c r="EK58" i="12"/>
  <c r="EL58" i="12"/>
  <c r="EM58" i="12"/>
  <c r="EN58" i="12"/>
  <c r="EO58" i="12"/>
  <c r="EP58" i="12"/>
  <c r="EQ58" i="12"/>
  <c r="ER58" i="12"/>
  <c r="ES58" i="12"/>
  <c r="ET58" i="12"/>
  <c r="EU58" i="12"/>
  <c r="EV58" i="12"/>
  <c r="EW58" i="12"/>
  <c r="EX58" i="12"/>
  <c r="EY58" i="12"/>
  <c r="EZ58" i="12"/>
  <c r="FA58" i="12"/>
  <c r="FB58" i="12"/>
  <c r="FC58" i="12"/>
  <c r="FD58" i="12"/>
  <c r="FE58" i="12"/>
  <c r="FF58" i="12"/>
  <c r="D59" i="12"/>
  <c r="E59" i="12"/>
  <c r="G59" i="12"/>
  <c r="H59" i="12"/>
  <c r="I59" i="12"/>
  <c r="J59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O59" i="12"/>
  <c r="AP59" i="12"/>
  <c r="AQ59" i="12"/>
  <c r="AR59" i="12"/>
  <c r="AS59" i="12"/>
  <c r="AT59" i="12"/>
  <c r="AU59" i="12"/>
  <c r="AV59" i="12"/>
  <c r="AW59" i="12"/>
  <c r="AX59" i="12"/>
  <c r="AY59" i="12"/>
  <c r="AZ59" i="12"/>
  <c r="BA59" i="12"/>
  <c r="BB59" i="12"/>
  <c r="BC59" i="12"/>
  <c r="BD59" i="12"/>
  <c r="BE59" i="12"/>
  <c r="BF59" i="12"/>
  <c r="BG59" i="12"/>
  <c r="BH59" i="12"/>
  <c r="BI59" i="12"/>
  <c r="BJ59" i="12"/>
  <c r="BK59" i="12"/>
  <c r="BL59" i="12"/>
  <c r="BM59" i="12"/>
  <c r="BN59" i="12"/>
  <c r="BO59" i="12"/>
  <c r="BP59" i="12"/>
  <c r="BQ59" i="12"/>
  <c r="BR59" i="12"/>
  <c r="BS59" i="12"/>
  <c r="BT59" i="12"/>
  <c r="BU59" i="12"/>
  <c r="BV59" i="12"/>
  <c r="BW59" i="12"/>
  <c r="BX59" i="12"/>
  <c r="BY59" i="12"/>
  <c r="BZ59" i="12"/>
  <c r="CA59" i="12"/>
  <c r="CB59" i="12"/>
  <c r="CC59" i="12"/>
  <c r="CD59" i="12"/>
  <c r="CE59" i="12"/>
  <c r="CF59" i="12"/>
  <c r="CG59" i="12"/>
  <c r="CH59" i="12"/>
  <c r="CI59" i="12"/>
  <c r="CJ59" i="12"/>
  <c r="CK59" i="12"/>
  <c r="CL59" i="12"/>
  <c r="CM59" i="12"/>
  <c r="CN59" i="12"/>
  <c r="CO59" i="12"/>
  <c r="CP59" i="12"/>
  <c r="CQ59" i="12"/>
  <c r="CR59" i="12"/>
  <c r="CS59" i="12"/>
  <c r="CT59" i="12"/>
  <c r="CU59" i="12"/>
  <c r="CV59" i="12"/>
  <c r="CW59" i="12"/>
  <c r="CX59" i="12"/>
  <c r="CY59" i="12"/>
  <c r="CZ59" i="12"/>
  <c r="DA59" i="12"/>
  <c r="DB59" i="12"/>
  <c r="DC59" i="12"/>
  <c r="DD59" i="12"/>
  <c r="DE59" i="12"/>
  <c r="DF59" i="12"/>
  <c r="DG59" i="12"/>
  <c r="DH59" i="12"/>
  <c r="DI59" i="12"/>
  <c r="DJ59" i="12"/>
  <c r="DK59" i="12"/>
  <c r="DL59" i="12"/>
  <c r="DM59" i="12"/>
  <c r="DN59" i="12"/>
  <c r="DO59" i="12"/>
  <c r="DP59" i="12"/>
  <c r="DQ59" i="12"/>
  <c r="DR59" i="12"/>
  <c r="DS59" i="12"/>
  <c r="DT59" i="12"/>
  <c r="DU59" i="12"/>
  <c r="DV59" i="12"/>
  <c r="DW59" i="12"/>
  <c r="DX59" i="12"/>
  <c r="DY59" i="12"/>
  <c r="DZ59" i="12"/>
  <c r="EA59" i="12"/>
  <c r="EB59" i="12"/>
  <c r="EC59" i="12"/>
  <c r="ED59" i="12"/>
  <c r="EE59" i="12"/>
  <c r="EF59" i="12"/>
  <c r="EG59" i="12"/>
  <c r="EH59" i="12"/>
  <c r="EI59" i="12"/>
  <c r="EJ59" i="12"/>
  <c r="EK59" i="12"/>
  <c r="EL59" i="12"/>
  <c r="EM59" i="12"/>
  <c r="EN59" i="12"/>
  <c r="EO59" i="12"/>
  <c r="EP59" i="12"/>
  <c r="EQ59" i="12"/>
  <c r="ER59" i="12"/>
  <c r="ES59" i="12"/>
  <c r="ET59" i="12"/>
  <c r="EU59" i="12"/>
  <c r="EV59" i="12"/>
  <c r="EW59" i="12"/>
  <c r="EX59" i="12"/>
  <c r="EY59" i="12"/>
  <c r="EZ59" i="12"/>
  <c r="FA59" i="12"/>
  <c r="FB59" i="12"/>
  <c r="FC59" i="12"/>
  <c r="FD59" i="12"/>
  <c r="FE59" i="12"/>
  <c r="FF59" i="12"/>
  <c r="D60" i="12"/>
  <c r="E60" i="12"/>
  <c r="G60" i="12"/>
  <c r="H60" i="12"/>
  <c r="I60" i="12"/>
  <c r="J60" i="12"/>
  <c r="K60" i="12"/>
  <c r="L60" i="12"/>
  <c r="M60" i="12"/>
  <c r="N60" i="12"/>
  <c r="O60" i="12"/>
  <c r="P60" i="12"/>
  <c r="Q60" i="12"/>
  <c r="R60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AN60" i="12"/>
  <c r="AO60" i="12"/>
  <c r="AP60" i="12"/>
  <c r="AQ60" i="12"/>
  <c r="AR60" i="12"/>
  <c r="AS60" i="12"/>
  <c r="AT60" i="12"/>
  <c r="AU60" i="12"/>
  <c r="AV60" i="12"/>
  <c r="AW60" i="12"/>
  <c r="AX60" i="12"/>
  <c r="AY60" i="12"/>
  <c r="AZ60" i="12"/>
  <c r="BA60" i="12"/>
  <c r="BB60" i="12"/>
  <c r="BC60" i="12"/>
  <c r="BD60" i="12"/>
  <c r="BE60" i="12"/>
  <c r="BF60" i="12"/>
  <c r="BG60" i="12"/>
  <c r="BH60" i="12"/>
  <c r="BI60" i="12"/>
  <c r="BJ60" i="12"/>
  <c r="BK60" i="12"/>
  <c r="BL60" i="12"/>
  <c r="BM60" i="12"/>
  <c r="BN60" i="12"/>
  <c r="BO60" i="12"/>
  <c r="BP60" i="12"/>
  <c r="BQ60" i="12"/>
  <c r="BR60" i="12"/>
  <c r="BS60" i="12"/>
  <c r="BT60" i="12"/>
  <c r="BU60" i="12"/>
  <c r="BV60" i="12"/>
  <c r="BW60" i="12"/>
  <c r="BX60" i="12"/>
  <c r="BY60" i="12"/>
  <c r="BZ60" i="12"/>
  <c r="CA60" i="12"/>
  <c r="CB60" i="12"/>
  <c r="CC60" i="12"/>
  <c r="CD60" i="12"/>
  <c r="CE60" i="12"/>
  <c r="CF60" i="12"/>
  <c r="CG60" i="12"/>
  <c r="CH60" i="12"/>
  <c r="CI60" i="12"/>
  <c r="CJ60" i="12"/>
  <c r="CK60" i="12"/>
  <c r="CL60" i="12"/>
  <c r="CM60" i="12"/>
  <c r="CN60" i="12"/>
  <c r="CO60" i="12"/>
  <c r="CP60" i="12"/>
  <c r="CQ60" i="12"/>
  <c r="CR60" i="12"/>
  <c r="CS60" i="12"/>
  <c r="CT60" i="12"/>
  <c r="CU60" i="12"/>
  <c r="CV60" i="12"/>
  <c r="CW60" i="12"/>
  <c r="CX60" i="12"/>
  <c r="CY60" i="12"/>
  <c r="CZ60" i="12"/>
  <c r="DA60" i="12"/>
  <c r="DB60" i="12"/>
  <c r="DC60" i="12"/>
  <c r="DD60" i="12"/>
  <c r="DE60" i="12"/>
  <c r="DF60" i="12"/>
  <c r="DG60" i="12"/>
  <c r="DH60" i="12"/>
  <c r="DI60" i="12"/>
  <c r="DJ60" i="12"/>
  <c r="DK60" i="12"/>
  <c r="DL60" i="12"/>
  <c r="DM60" i="12"/>
  <c r="DN60" i="12"/>
  <c r="DO60" i="12"/>
  <c r="DP60" i="12"/>
  <c r="DQ60" i="12"/>
  <c r="DR60" i="12"/>
  <c r="DS60" i="12"/>
  <c r="DT60" i="12"/>
  <c r="DU60" i="12"/>
  <c r="DV60" i="12"/>
  <c r="DW60" i="12"/>
  <c r="DX60" i="12"/>
  <c r="DY60" i="12"/>
  <c r="DZ60" i="12"/>
  <c r="EA60" i="12"/>
  <c r="EB60" i="12"/>
  <c r="EC60" i="12"/>
  <c r="ED60" i="12"/>
  <c r="EE60" i="12"/>
  <c r="EF60" i="12"/>
  <c r="EG60" i="12"/>
  <c r="EH60" i="12"/>
  <c r="EI60" i="12"/>
  <c r="EJ60" i="12"/>
  <c r="EK60" i="12"/>
  <c r="EL60" i="12"/>
  <c r="EM60" i="12"/>
  <c r="EN60" i="12"/>
  <c r="EO60" i="12"/>
  <c r="EP60" i="12"/>
  <c r="EQ60" i="12"/>
  <c r="ER60" i="12"/>
  <c r="ES60" i="12"/>
  <c r="ET60" i="12"/>
  <c r="EU60" i="12"/>
  <c r="EV60" i="12"/>
  <c r="EW60" i="12"/>
  <c r="EX60" i="12"/>
  <c r="EY60" i="12"/>
  <c r="EZ60" i="12"/>
  <c r="FA60" i="12"/>
  <c r="FB60" i="12"/>
  <c r="FC60" i="12"/>
  <c r="FD60" i="12"/>
  <c r="FE60" i="12"/>
  <c r="FF60" i="12"/>
  <c r="D61" i="12"/>
  <c r="E61" i="12"/>
  <c r="G61" i="12"/>
  <c r="H61" i="12"/>
  <c r="I61" i="12"/>
  <c r="J61" i="12"/>
  <c r="K61" i="12"/>
  <c r="L61" i="12"/>
  <c r="M61" i="12"/>
  <c r="N61" i="12"/>
  <c r="O61" i="12"/>
  <c r="P61" i="12"/>
  <c r="Q61" i="12"/>
  <c r="R61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AJ61" i="12"/>
  <c r="AK61" i="12"/>
  <c r="AL61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Y61" i="12"/>
  <c r="AZ61" i="12"/>
  <c r="BA61" i="12"/>
  <c r="BB61" i="12"/>
  <c r="BC61" i="12"/>
  <c r="BD61" i="12"/>
  <c r="BE61" i="12"/>
  <c r="BF61" i="12"/>
  <c r="BG61" i="12"/>
  <c r="BH61" i="12"/>
  <c r="BI61" i="12"/>
  <c r="BJ61" i="12"/>
  <c r="BK61" i="12"/>
  <c r="BL61" i="12"/>
  <c r="BM61" i="12"/>
  <c r="BN61" i="12"/>
  <c r="BO61" i="12"/>
  <c r="BP61" i="12"/>
  <c r="BQ61" i="12"/>
  <c r="BR61" i="12"/>
  <c r="BS61" i="12"/>
  <c r="BT61" i="12"/>
  <c r="BU61" i="12"/>
  <c r="BV61" i="12"/>
  <c r="BW61" i="12"/>
  <c r="BX61" i="12"/>
  <c r="BY61" i="12"/>
  <c r="BZ61" i="12"/>
  <c r="CA61" i="12"/>
  <c r="CB61" i="12"/>
  <c r="CC61" i="12"/>
  <c r="CD61" i="12"/>
  <c r="CE61" i="12"/>
  <c r="CF61" i="12"/>
  <c r="CG61" i="12"/>
  <c r="CH61" i="12"/>
  <c r="CI61" i="12"/>
  <c r="CJ61" i="12"/>
  <c r="CK61" i="12"/>
  <c r="CL61" i="12"/>
  <c r="CM61" i="12"/>
  <c r="CN61" i="12"/>
  <c r="CO61" i="12"/>
  <c r="CP61" i="12"/>
  <c r="CQ61" i="12"/>
  <c r="CR61" i="12"/>
  <c r="CS61" i="12"/>
  <c r="CT61" i="12"/>
  <c r="CU61" i="12"/>
  <c r="CV61" i="12"/>
  <c r="CW61" i="12"/>
  <c r="CX61" i="12"/>
  <c r="CY61" i="12"/>
  <c r="CZ61" i="12"/>
  <c r="DA61" i="12"/>
  <c r="DB61" i="12"/>
  <c r="DC61" i="12"/>
  <c r="DD61" i="12"/>
  <c r="DE61" i="12"/>
  <c r="DF61" i="12"/>
  <c r="DG61" i="12"/>
  <c r="DH61" i="12"/>
  <c r="DI61" i="12"/>
  <c r="DJ61" i="12"/>
  <c r="DK61" i="12"/>
  <c r="DL61" i="12"/>
  <c r="DM61" i="12"/>
  <c r="DN61" i="12"/>
  <c r="DO61" i="12"/>
  <c r="DP61" i="12"/>
  <c r="DQ61" i="12"/>
  <c r="DR61" i="12"/>
  <c r="DS61" i="12"/>
  <c r="DT61" i="12"/>
  <c r="DU61" i="12"/>
  <c r="DV61" i="12"/>
  <c r="DW61" i="12"/>
  <c r="DX61" i="12"/>
  <c r="DY61" i="12"/>
  <c r="DZ61" i="12"/>
  <c r="EA61" i="12"/>
  <c r="EB61" i="12"/>
  <c r="EC61" i="12"/>
  <c r="ED61" i="12"/>
  <c r="EE61" i="12"/>
  <c r="EF61" i="12"/>
  <c r="EG61" i="12"/>
  <c r="EH61" i="12"/>
  <c r="EI61" i="12"/>
  <c r="EJ61" i="12"/>
  <c r="EK61" i="12"/>
  <c r="EL61" i="12"/>
  <c r="EM61" i="12"/>
  <c r="EN61" i="12"/>
  <c r="EO61" i="12"/>
  <c r="EP61" i="12"/>
  <c r="EQ61" i="12"/>
  <c r="ER61" i="12"/>
  <c r="ES61" i="12"/>
  <c r="ET61" i="12"/>
  <c r="EU61" i="12"/>
  <c r="EV61" i="12"/>
  <c r="EW61" i="12"/>
  <c r="EX61" i="12"/>
  <c r="EY61" i="12"/>
  <c r="EZ61" i="12"/>
  <c r="FA61" i="12"/>
  <c r="FB61" i="12"/>
  <c r="FC61" i="12"/>
  <c r="FD61" i="12"/>
  <c r="FE61" i="12"/>
  <c r="FF61" i="12"/>
  <c r="D62" i="12"/>
  <c r="E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AL62" i="12"/>
  <c r="AM62" i="12"/>
  <c r="AN62" i="12"/>
  <c r="AO62" i="12"/>
  <c r="AP62" i="12"/>
  <c r="AQ62" i="12"/>
  <c r="AR62" i="12"/>
  <c r="AS62" i="12"/>
  <c r="AT62" i="12"/>
  <c r="AU62" i="12"/>
  <c r="AV62" i="12"/>
  <c r="AW62" i="12"/>
  <c r="AX62" i="12"/>
  <c r="AY62" i="12"/>
  <c r="AZ62" i="12"/>
  <c r="BA62" i="12"/>
  <c r="BB62" i="12"/>
  <c r="BC62" i="12"/>
  <c r="BD62" i="12"/>
  <c r="BE62" i="12"/>
  <c r="BF62" i="12"/>
  <c r="BG62" i="12"/>
  <c r="BH62" i="12"/>
  <c r="BI62" i="12"/>
  <c r="BJ62" i="12"/>
  <c r="BK62" i="12"/>
  <c r="BL62" i="12"/>
  <c r="BM62" i="12"/>
  <c r="BN62" i="12"/>
  <c r="BO62" i="12"/>
  <c r="BP62" i="12"/>
  <c r="BQ62" i="12"/>
  <c r="BR62" i="12"/>
  <c r="BS62" i="12"/>
  <c r="BT62" i="12"/>
  <c r="BU62" i="12"/>
  <c r="BV62" i="12"/>
  <c r="BW62" i="12"/>
  <c r="BX62" i="12"/>
  <c r="BY62" i="12"/>
  <c r="BZ62" i="12"/>
  <c r="CA62" i="12"/>
  <c r="CB62" i="12"/>
  <c r="CC62" i="12"/>
  <c r="CD62" i="12"/>
  <c r="CE62" i="12"/>
  <c r="CF62" i="12"/>
  <c r="CG62" i="12"/>
  <c r="CH62" i="12"/>
  <c r="CI62" i="12"/>
  <c r="CJ62" i="12"/>
  <c r="CK62" i="12"/>
  <c r="CL62" i="12"/>
  <c r="CM62" i="12"/>
  <c r="CN62" i="12"/>
  <c r="CO62" i="12"/>
  <c r="CP62" i="12"/>
  <c r="CQ62" i="12"/>
  <c r="CR62" i="12"/>
  <c r="CS62" i="12"/>
  <c r="CT62" i="12"/>
  <c r="CU62" i="12"/>
  <c r="CV62" i="12"/>
  <c r="CW62" i="12"/>
  <c r="CX62" i="12"/>
  <c r="CY62" i="12"/>
  <c r="CZ62" i="12"/>
  <c r="DA62" i="12"/>
  <c r="DB62" i="12"/>
  <c r="DC62" i="12"/>
  <c r="DD62" i="12"/>
  <c r="DE62" i="12"/>
  <c r="DF62" i="12"/>
  <c r="DG62" i="12"/>
  <c r="DH62" i="12"/>
  <c r="DI62" i="12"/>
  <c r="DJ62" i="12"/>
  <c r="DK62" i="12"/>
  <c r="DL62" i="12"/>
  <c r="DM62" i="12"/>
  <c r="DN62" i="12"/>
  <c r="DO62" i="12"/>
  <c r="DP62" i="12"/>
  <c r="DQ62" i="12"/>
  <c r="DR62" i="12"/>
  <c r="DS62" i="12"/>
  <c r="DT62" i="12"/>
  <c r="DU62" i="12"/>
  <c r="DV62" i="12"/>
  <c r="DW62" i="12"/>
  <c r="DX62" i="12"/>
  <c r="DY62" i="12"/>
  <c r="DZ62" i="12"/>
  <c r="EA62" i="12"/>
  <c r="EB62" i="12"/>
  <c r="EC62" i="12"/>
  <c r="ED62" i="12"/>
  <c r="EE62" i="12"/>
  <c r="EF62" i="12"/>
  <c r="EG62" i="12"/>
  <c r="EH62" i="12"/>
  <c r="EI62" i="12"/>
  <c r="EJ62" i="12"/>
  <c r="EK62" i="12"/>
  <c r="EL62" i="12"/>
  <c r="EM62" i="12"/>
  <c r="EN62" i="12"/>
  <c r="EO62" i="12"/>
  <c r="EP62" i="12"/>
  <c r="EQ62" i="12"/>
  <c r="ER62" i="12"/>
  <c r="ES62" i="12"/>
  <c r="ET62" i="12"/>
  <c r="EU62" i="12"/>
  <c r="EV62" i="12"/>
  <c r="EW62" i="12"/>
  <c r="EX62" i="12"/>
  <c r="EY62" i="12"/>
  <c r="EZ62" i="12"/>
  <c r="FA62" i="12"/>
  <c r="FB62" i="12"/>
  <c r="FC62" i="12"/>
  <c r="FD62" i="12"/>
  <c r="FE62" i="12"/>
  <c r="FF62" i="12"/>
  <c r="D63" i="12"/>
  <c r="E63" i="12"/>
  <c r="G63" i="12"/>
  <c r="H63" i="12"/>
  <c r="I63" i="12"/>
  <c r="J63" i="12"/>
  <c r="K63" i="12"/>
  <c r="L63" i="12"/>
  <c r="M63" i="12"/>
  <c r="N63" i="12"/>
  <c r="O63" i="12"/>
  <c r="P63" i="12"/>
  <c r="Q63" i="12"/>
  <c r="R63" i="12"/>
  <c r="S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AJ63" i="12"/>
  <c r="AK63" i="12"/>
  <c r="AL63" i="12"/>
  <c r="AM63" i="12"/>
  <c r="AN63" i="12"/>
  <c r="AO63" i="12"/>
  <c r="AP63" i="12"/>
  <c r="AQ63" i="12"/>
  <c r="AR63" i="12"/>
  <c r="AS63" i="12"/>
  <c r="AT63" i="12"/>
  <c r="AU63" i="12"/>
  <c r="AV63" i="12"/>
  <c r="AW63" i="12"/>
  <c r="AX63" i="12"/>
  <c r="AY63" i="12"/>
  <c r="AZ63" i="12"/>
  <c r="BA63" i="12"/>
  <c r="BB63" i="12"/>
  <c r="BC63" i="12"/>
  <c r="BD63" i="12"/>
  <c r="BE63" i="12"/>
  <c r="BF63" i="12"/>
  <c r="BG63" i="12"/>
  <c r="BH63" i="12"/>
  <c r="BI63" i="12"/>
  <c r="BJ63" i="12"/>
  <c r="BK63" i="12"/>
  <c r="BL63" i="12"/>
  <c r="BM63" i="12"/>
  <c r="BN63" i="12"/>
  <c r="BO63" i="12"/>
  <c r="BP63" i="12"/>
  <c r="BQ63" i="12"/>
  <c r="BR63" i="12"/>
  <c r="BS63" i="12"/>
  <c r="BT63" i="12"/>
  <c r="BU63" i="12"/>
  <c r="BV63" i="12"/>
  <c r="BW63" i="12"/>
  <c r="BX63" i="12"/>
  <c r="BY63" i="12"/>
  <c r="BZ63" i="12"/>
  <c r="CA63" i="12"/>
  <c r="CB63" i="12"/>
  <c r="CC63" i="12"/>
  <c r="CD63" i="12"/>
  <c r="CE63" i="12"/>
  <c r="CF63" i="12"/>
  <c r="CG63" i="12"/>
  <c r="CH63" i="12"/>
  <c r="CI63" i="12"/>
  <c r="CJ63" i="12"/>
  <c r="CK63" i="12"/>
  <c r="CL63" i="12"/>
  <c r="CM63" i="12"/>
  <c r="CN63" i="12"/>
  <c r="CO63" i="12"/>
  <c r="CP63" i="12"/>
  <c r="CQ63" i="12"/>
  <c r="CR63" i="12"/>
  <c r="CS63" i="12"/>
  <c r="CT63" i="12"/>
  <c r="CU63" i="12"/>
  <c r="CV63" i="12"/>
  <c r="CW63" i="12"/>
  <c r="CX63" i="12"/>
  <c r="CY63" i="12"/>
  <c r="CZ63" i="12"/>
  <c r="DA63" i="12"/>
  <c r="DB63" i="12"/>
  <c r="DC63" i="12"/>
  <c r="DD63" i="12"/>
  <c r="DE63" i="12"/>
  <c r="DF63" i="12"/>
  <c r="DG63" i="12"/>
  <c r="DH63" i="12"/>
  <c r="DI63" i="12"/>
  <c r="DJ63" i="12"/>
  <c r="DK63" i="12"/>
  <c r="DL63" i="12"/>
  <c r="DM63" i="12"/>
  <c r="DN63" i="12"/>
  <c r="DO63" i="12"/>
  <c r="DP63" i="12"/>
  <c r="DQ63" i="12"/>
  <c r="DR63" i="12"/>
  <c r="DS63" i="12"/>
  <c r="DT63" i="12"/>
  <c r="DU63" i="12"/>
  <c r="DV63" i="12"/>
  <c r="DW63" i="12"/>
  <c r="DX63" i="12"/>
  <c r="DY63" i="12"/>
  <c r="DZ63" i="12"/>
  <c r="EA63" i="12"/>
  <c r="EB63" i="12"/>
  <c r="EC63" i="12"/>
  <c r="ED63" i="12"/>
  <c r="EE63" i="12"/>
  <c r="EF63" i="12"/>
  <c r="EG63" i="12"/>
  <c r="EH63" i="12"/>
  <c r="EI63" i="12"/>
  <c r="EJ63" i="12"/>
  <c r="EK63" i="12"/>
  <c r="EL63" i="12"/>
  <c r="EM63" i="12"/>
  <c r="EN63" i="12"/>
  <c r="EO63" i="12"/>
  <c r="EP63" i="12"/>
  <c r="EQ63" i="12"/>
  <c r="ER63" i="12"/>
  <c r="ES63" i="12"/>
  <c r="ET63" i="12"/>
  <c r="EU63" i="12"/>
  <c r="EV63" i="12"/>
  <c r="EW63" i="12"/>
  <c r="EX63" i="12"/>
  <c r="EY63" i="12"/>
  <c r="EZ63" i="12"/>
  <c r="FA63" i="12"/>
  <c r="FB63" i="12"/>
  <c r="FC63" i="12"/>
  <c r="FD63" i="12"/>
  <c r="FE63" i="12"/>
  <c r="FF63" i="12"/>
  <c r="D64" i="12"/>
  <c r="E64" i="12"/>
  <c r="G64" i="12"/>
  <c r="H64" i="12"/>
  <c r="I64" i="12"/>
  <c r="J64" i="12"/>
  <c r="K64" i="12"/>
  <c r="L64" i="12"/>
  <c r="M64" i="12"/>
  <c r="N64" i="12"/>
  <c r="O64" i="12"/>
  <c r="P64" i="12"/>
  <c r="Q64" i="12"/>
  <c r="R64" i="12"/>
  <c r="S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AJ64" i="12"/>
  <c r="AK64" i="12"/>
  <c r="AL64" i="12"/>
  <c r="AM64" i="12"/>
  <c r="AN64" i="12"/>
  <c r="AO64" i="12"/>
  <c r="AP64" i="12"/>
  <c r="AQ64" i="12"/>
  <c r="AR64" i="12"/>
  <c r="AS64" i="12"/>
  <c r="AT64" i="12"/>
  <c r="AU64" i="12"/>
  <c r="AV64" i="12"/>
  <c r="AW64" i="12"/>
  <c r="AX64" i="12"/>
  <c r="AY64" i="12"/>
  <c r="AZ64" i="12"/>
  <c r="BA64" i="12"/>
  <c r="BB64" i="12"/>
  <c r="BC64" i="12"/>
  <c r="BD64" i="12"/>
  <c r="BE64" i="12"/>
  <c r="BF64" i="12"/>
  <c r="BG64" i="12"/>
  <c r="BH64" i="12"/>
  <c r="BI64" i="12"/>
  <c r="BJ64" i="12"/>
  <c r="BK64" i="12"/>
  <c r="BL64" i="12"/>
  <c r="BM64" i="12"/>
  <c r="BN64" i="12"/>
  <c r="BO64" i="12"/>
  <c r="BP64" i="12"/>
  <c r="BQ64" i="12"/>
  <c r="BR64" i="12"/>
  <c r="BS64" i="12"/>
  <c r="BT64" i="12"/>
  <c r="BU64" i="12"/>
  <c r="BV64" i="12"/>
  <c r="BW64" i="12"/>
  <c r="BX64" i="12"/>
  <c r="BY64" i="12"/>
  <c r="BZ64" i="12"/>
  <c r="CA64" i="12"/>
  <c r="CB64" i="12"/>
  <c r="CC64" i="12"/>
  <c r="CD64" i="12"/>
  <c r="CE64" i="12"/>
  <c r="CF64" i="12"/>
  <c r="CG64" i="12"/>
  <c r="CH64" i="12"/>
  <c r="CI64" i="12"/>
  <c r="CJ64" i="12"/>
  <c r="CK64" i="12"/>
  <c r="CL64" i="12"/>
  <c r="CM64" i="12"/>
  <c r="CN64" i="12"/>
  <c r="CO64" i="12"/>
  <c r="CP64" i="12"/>
  <c r="CQ64" i="12"/>
  <c r="CR64" i="12"/>
  <c r="CS64" i="12"/>
  <c r="CT64" i="12"/>
  <c r="CU64" i="12"/>
  <c r="CV64" i="12"/>
  <c r="CW64" i="12"/>
  <c r="CX64" i="12"/>
  <c r="CY64" i="12"/>
  <c r="CZ64" i="12"/>
  <c r="DA64" i="12"/>
  <c r="DB64" i="12"/>
  <c r="DC64" i="12"/>
  <c r="DD64" i="12"/>
  <c r="DE64" i="12"/>
  <c r="DF64" i="12"/>
  <c r="DG64" i="12"/>
  <c r="DH64" i="12"/>
  <c r="DI64" i="12"/>
  <c r="DJ64" i="12"/>
  <c r="DK64" i="12"/>
  <c r="DL64" i="12"/>
  <c r="DM64" i="12"/>
  <c r="DN64" i="12"/>
  <c r="DO64" i="12"/>
  <c r="DP64" i="12"/>
  <c r="DQ64" i="12"/>
  <c r="DR64" i="12"/>
  <c r="DS64" i="12"/>
  <c r="DT64" i="12"/>
  <c r="DU64" i="12"/>
  <c r="DV64" i="12"/>
  <c r="DW64" i="12"/>
  <c r="DX64" i="12"/>
  <c r="DY64" i="12"/>
  <c r="DZ64" i="12"/>
  <c r="EA64" i="12"/>
  <c r="EB64" i="12"/>
  <c r="EC64" i="12"/>
  <c r="ED64" i="12"/>
  <c r="EE64" i="12"/>
  <c r="EF64" i="12"/>
  <c r="EG64" i="12"/>
  <c r="EH64" i="12"/>
  <c r="EI64" i="12"/>
  <c r="EJ64" i="12"/>
  <c r="EK64" i="12"/>
  <c r="EL64" i="12"/>
  <c r="EM64" i="12"/>
  <c r="EN64" i="12"/>
  <c r="EO64" i="12"/>
  <c r="EP64" i="12"/>
  <c r="EQ64" i="12"/>
  <c r="ER64" i="12"/>
  <c r="ES64" i="12"/>
  <c r="ET64" i="12"/>
  <c r="EU64" i="12"/>
  <c r="EV64" i="12"/>
  <c r="EW64" i="12"/>
  <c r="EX64" i="12"/>
  <c r="EY64" i="12"/>
  <c r="EZ64" i="12"/>
  <c r="FA64" i="12"/>
  <c r="FB64" i="12"/>
  <c r="FC64" i="12"/>
  <c r="FD64" i="12"/>
  <c r="FE64" i="12"/>
  <c r="FF64" i="12"/>
  <c r="D65" i="12"/>
  <c r="E65" i="12"/>
  <c r="G65" i="12"/>
  <c r="H65" i="12"/>
  <c r="I65" i="12"/>
  <c r="J65" i="12"/>
  <c r="K65" i="12"/>
  <c r="L65" i="12"/>
  <c r="M65" i="12"/>
  <c r="N65" i="12"/>
  <c r="O65" i="12"/>
  <c r="P65" i="12"/>
  <c r="Q65" i="12"/>
  <c r="R65" i="12"/>
  <c r="S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AJ65" i="12"/>
  <c r="AK65" i="12"/>
  <c r="AL65" i="12"/>
  <c r="AM65" i="12"/>
  <c r="AN65" i="12"/>
  <c r="AO65" i="12"/>
  <c r="AP65" i="12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BC65" i="12"/>
  <c r="BD65" i="12"/>
  <c r="BE65" i="12"/>
  <c r="BF65" i="12"/>
  <c r="BG65" i="12"/>
  <c r="BH65" i="12"/>
  <c r="BI65" i="12"/>
  <c r="BJ65" i="12"/>
  <c r="BK65" i="12"/>
  <c r="BL65" i="12"/>
  <c r="BM65" i="12"/>
  <c r="BN65" i="12"/>
  <c r="BO65" i="12"/>
  <c r="BP65" i="12"/>
  <c r="BQ65" i="12"/>
  <c r="BR65" i="12"/>
  <c r="BS65" i="12"/>
  <c r="BT65" i="12"/>
  <c r="BU65" i="12"/>
  <c r="BV65" i="12"/>
  <c r="BW65" i="12"/>
  <c r="BX65" i="12"/>
  <c r="BY65" i="12"/>
  <c r="BZ65" i="12"/>
  <c r="CA65" i="12"/>
  <c r="CB65" i="12"/>
  <c r="CC65" i="12"/>
  <c r="CD65" i="12"/>
  <c r="CE65" i="12"/>
  <c r="CF65" i="12"/>
  <c r="CG65" i="12"/>
  <c r="CH65" i="12"/>
  <c r="CI65" i="12"/>
  <c r="CJ65" i="12"/>
  <c r="CK65" i="12"/>
  <c r="CL65" i="12"/>
  <c r="CM65" i="12"/>
  <c r="CN65" i="12"/>
  <c r="CO65" i="12"/>
  <c r="CP65" i="12"/>
  <c r="CQ65" i="12"/>
  <c r="CR65" i="12"/>
  <c r="CS65" i="12"/>
  <c r="CT65" i="12"/>
  <c r="CU65" i="12"/>
  <c r="CV65" i="12"/>
  <c r="CW65" i="12"/>
  <c r="CX65" i="12"/>
  <c r="CY65" i="12"/>
  <c r="CZ65" i="12"/>
  <c r="DA65" i="12"/>
  <c r="DB65" i="12"/>
  <c r="DC65" i="12"/>
  <c r="DD65" i="12"/>
  <c r="DE65" i="12"/>
  <c r="DF65" i="12"/>
  <c r="DG65" i="12"/>
  <c r="DH65" i="12"/>
  <c r="DI65" i="12"/>
  <c r="DJ65" i="12"/>
  <c r="DK65" i="12"/>
  <c r="DL65" i="12"/>
  <c r="DM65" i="12"/>
  <c r="DN65" i="12"/>
  <c r="DO65" i="12"/>
  <c r="DP65" i="12"/>
  <c r="DQ65" i="12"/>
  <c r="DR65" i="12"/>
  <c r="DS65" i="12"/>
  <c r="DT65" i="12"/>
  <c r="DU65" i="12"/>
  <c r="DV65" i="12"/>
  <c r="DW65" i="12"/>
  <c r="DX65" i="12"/>
  <c r="DY65" i="12"/>
  <c r="DZ65" i="12"/>
  <c r="EA65" i="12"/>
  <c r="EB65" i="12"/>
  <c r="EC65" i="12"/>
  <c r="ED65" i="12"/>
  <c r="EE65" i="12"/>
  <c r="EF65" i="12"/>
  <c r="EG65" i="12"/>
  <c r="EH65" i="12"/>
  <c r="EI65" i="12"/>
  <c r="EJ65" i="12"/>
  <c r="EK65" i="12"/>
  <c r="EL65" i="12"/>
  <c r="EM65" i="12"/>
  <c r="EN65" i="12"/>
  <c r="EO65" i="12"/>
  <c r="EP65" i="12"/>
  <c r="EQ65" i="12"/>
  <c r="ER65" i="12"/>
  <c r="ES65" i="12"/>
  <c r="ET65" i="12"/>
  <c r="EU65" i="12"/>
  <c r="EV65" i="12"/>
  <c r="EW65" i="12"/>
  <c r="EX65" i="12"/>
  <c r="EY65" i="12"/>
  <c r="EZ65" i="12"/>
  <c r="FA65" i="12"/>
  <c r="FB65" i="12"/>
  <c r="FC65" i="12"/>
  <c r="FD65" i="12"/>
  <c r="FE65" i="12"/>
  <c r="FF65" i="12"/>
  <c r="D66" i="12"/>
  <c r="E66" i="12"/>
  <c r="G66" i="12"/>
  <c r="H66" i="12"/>
  <c r="I66" i="12"/>
  <c r="J66" i="12"/>
  <c r="K66" i="12"/>
  <c r="L66" i="12"/>
  <c r="M66" i="12"/>
  <c r="N66" i="12"/>
  <c r="O66" i="12"/>
  <c r="P66" i="12"/>
  <c r="Q66" i="12"/>
  <c r="R66" i="12"/>
  <c r="S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AJ66" i="12"/>
  <c r="AK66" i="12"/>
  <c r="AL66" i="12"/>
  <c r="AM66" i="12"/>
  <c r="AN66" i="12"/>
  <c r="AO66" i="12"/>
  <c r="AP66" i="12"/>
  <c r="AQ66" i="12"/>
  <c r="AR66" i="12"/>
  <c r="AS66" i="12"/>
  <c r="AT66" i="12"/>
  <c r="AU66" i="12"/>
  <c r="AV66" i="12"/>
  <c r="AW66" i="12"/>
  <c r="AX66" i="12"/>
  <c r="AY66" i="12"/>
  <c r="AZ66" i="12"/>
  <c r="BA66" i="12"/>
  <c r="BB66" i="12"/>
  <c r="BC66" i="12"/>
  <c r="BD66" i="12"/>
  <c r="BE66" i="12"/>
  <c r="BF66" i="12"/>
  <c r="BG66" i="12"/>
  <c r="BH66" i="12"/>
  <c r="BI66" i="12"/>
  <c r="BJ66" i="12"/>
  <c r="BK66" i="12"/>
  <c r="BL66" i="12"/>
  <c r="BM66" i="12"/>
  <c r="BN66" i="12"/>
  <c r="BO66" i="12"/>
  <c r="BP66" i="12"/>
  <c r="BQ66" i="12"/>
  <c r="BR66" i="12"/>
  <c r="BS66" i="12"/>
  <c r="BT66" i="12"/>
  <c r="BU66" i="12"/>
  <c r="BV66" i="12"/>
  <c r="BW66" i="12"/>
  <c r="BX66" i="12"/>
  <c r="BY66" i="12"/>
  <c r="BZ66" i="12"/>
  <c r="CA66" i="12"/>
  <c r="CB66" i="12"/>
  <c r="CC66" i="12"/>
  <c r="CD66" i="12"/>
  <c r="CE66" i="12"/>
  <c r="CF66" i="12"/>
  <c r="CG66" i="12"/>
  <c r="CH66" i="12"/>
  <c r="CI66" i="12"/>
  <c r="CJ66" i="12"/>
  <c r="CK66" i="12"/>
  <c r="CL66" i="12"/>
  <c r="CM66" i="12"/>
  <c r="CN66" i="12"/>
  <c r="CO66" i="12"/>
  <c r="CP66" i="12"/>
  <c r="CQ66" i="12"/>
  <c r="CR66" i="12"/>
  <c r="CS66" i="12"/>
  <c r="CT66" i="12"/>
  <c r="CU66" i="12"/>
  <c r="CV66" i="12"/>
  <c r="CW66" i="12"/>
  <c r="CX66" i="12"/>
  <c r="CY66" i="12"/>
  <c r="CZ66" i="12"/>
  <c r="DA66" i="12"/>
  <c r="DB66" i="12"/>
  <c r="DC66" i="12"/>
  <c r="DD66" i="12"/>
  <c r="DE66" i="12"/>
  <c r="DF66" i="12"/>
  <c r="DG66" i="12"/>
  <c r="DH66" i="12"/>
  <c r="DI66" i="12"/>
  <c r="DJ66" i="12"/>
  <c r="DK66" i="12"/>
  <c r="DL66" i="12"/>
  <c r="DM66" i="12"/>
  <c r="DN66" i="12"/>
  <c r="DO66" i="12"/>
  <c r="DP66" i="12"/>
  <c r="DQ66" i="12"/>
  <c r="DR66" i="12"/>
  <c r="DS66" i="12"/>
  <c r="DT66" i="12"/>
  <c r="DU66" i="12"/>
  <c r="DV66" i="12"/>
  <c r="DW66" i="12"/>
  <c r="DX66" i="12"/>
  <c r="DY66" i="12"/>
  <c r="DZ66" i="12"/>
  <c r="EA66" i="12"/>
  <c r="EB66" i="12"/>
  <c r="EC66" i="12"/>
  <c r="ED66" i="12"/>
  <c r="EE66" i="12"/>
  <c r="EF66" i="12"/>
  <c r="EG66" i="12"/>
  <c r="EH66" i="12"/>
  <c r="EI66" i="12"/>
  <c r="EJ66" i="12"/>
  <c r="EK66" i="12"/>
  <c r="EL66" i="12"/>
  <c r="EM66" i="12"/>
  <c r="EN66" i="12"/>
  <c r="EO66" i="12"/>
  <c r="EP66" i="12"/>
  <c r="EQ66" i="12"/>
  <c r="ER66" i="12"/>
  <c r="ES66" i="12"/>
  <c r="ET66" i="12"/>
  <c r="EU66" i="12"/>
  <c r="EV66" i="12"/>
  <c r="EW66" i="12"/>
  <c r="EX66" i="12"/>
  <c r="EY66" i="12"/>
  <c r="EZ66" i="12"/>
  <c r="FA66" i="12"/>
  <c r="FB66" i="12"/>
  <c r="FC66" i="12"/>
  <c r="FD66" i="12"/>
  <c r="FE66" i="12"/>
  <c r="FF66" i="12"/>
  <c r="D67" i="12"/>
  <c r="E67" i="12"/>
  <c r="G67" i="12"/>
  <c r="H67" i="12"/>
  <c r="I67" i="12"/>
  <c r="J67" i="12"/>
  <c r="K67" i="12"/>
  <c r="L67" i="12"/>
  <c r="M67" i="12"/>
  <c r="N67" i="12"/>
  <c r="O67" i="12"/>
  <c r="P67" i="12"/>
  <c r="Q67" i="12"/>
  <c r="R67" i="12"/>
  <c r="S67" i="12"/>
  <c r="T67" i="12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AU67" i="12"/>
  <c r="AV67" i="12"/>
  <c r="AW67" i="12"/>
  <c r="AX67" i="12"/>
  <c r="AY67" i="12"/>
  <c r="AZ67" i="12"/>
  <c r="BA67" i="12"/>
  <c r="BB67" i="12"/>
  <c r="BC67" i="12"/>
  <c r="BD67" i="12"/>
  <c r="BE67" i="12"/>
  <c r="BF67" i="12"/>
  <c r="BG67" i="12"/>
  <c r="BH67" i="12"/>
  <c r="BI67" i="12"/>
  <c r="BJ67" i="12"/>
  <c r="BK67" i="12"/>
  <c r="BL67" i="12"/>
  <c r="BM67" i="12"/>
  <c r="BN67" i="12"/>
  <c r="BO67" i="12"/>
  <c r="BP67" i="12"/>
  <c r="BQ67" i="12"/>
  <c r="BR67" i="12"/>
  <c r="BS67" i="12"/>
  <c r="BT67" i="12"/>
  <c r="BU67" i="12"/>
  <c r="BV67" i="12"/>
  <c r="BW67" i="12"/>
  <c r="BX67" i="12"/>
  <c r="BY67" i="12"/>
  <c r="BZ67" i="12"/>
  <c r="CA67" i="12"/>
  <c r="CB67" i="12"/>
  <c r="CC67" i="12"/>
  <c r="CD67" i="12"/>
  <c r="CE67" i="12"/>
  <c r="CF67" i="12"/>
  <c r="CG67" i="12"/>
  <c r="CH67" i="12"/>
  <c r="CI67" i="12"/>
  <c r="CJ67" i="12"/>
  <c r="CK67" i="12"/>
  <c r="CL67" i="12"/>
  <c r="CM67" i="12"/>
  <c r="CN67" i="12"/>
  <c r="CO67" i="12"/>
  <c r="CP67" i="12"/>
  <c r="CQ67" i="12"/>
  <c r="CR67" i="12"/>
  <c r="CS67" i="12"/>
  <c r="CT67" i="12"/>
  <c r="CU67" i="12"/>
  <c r="CV67" i="12"/>
  <c r="CW67" i="12"/>
  <c r="CX67" i="12"/>
  <c r="CY67" i="12"/>
  <c r="CZ67" i="12"/>
  <c r="DA67" i="12"/>
  <c r="DB67" i="12"/>
  <c r="DC67" i="12"/>
  <c r="DD67" i="12"/>
  <c r="DE67" i="12"/>
  <c r="DF67" i="12"/>
  <c r="DG67" i="12"/>
  <c r="DH67" i="12"/>
  <c r="DI67" i="12"/>
  <c r="DJ67" i="12"/>
  <c r="DK67" i="12"/>
  <c r="DL67" i="12"/>
  <c r="DM67" i="12"/>
  <c r="DN67" i="12"/>
  <c r="DO67" i="12"/>
  <c r="DP67" i="12"/>
  <c r="DQ67" i="12"/>
  <c r="DR67" i="12"/>
  <c r="DS67" i="12"/>
  <c r="DT67" i="12"/>
  <c r="DU67" i="12"/>
  <c r="DV67" i="12"/>
  <c r="DW67" i="12"/>
  <c r="DX67" i="12"/>
  <c r="DY67" i="12"/>
  <c r="DZ67" i="12"/>
  <c r="EA67" i="12"/>
  <c r="EB67" i="12"/>
  <c r="EC67" i="12"/>
  <c r="ED67" i="12"/>
  <c r="EE67" i="12"/>
  <c r="EF67" i="12"/>
  <c r="EG67" i="12"/>
  <c r="EH67" i="12"/>
  <c r="EI67" i="12"/>
  <c r="EJ67" i="12"/>
  <c r="EK67" i="12"/>
  <c r="EL67" i="12"/>
  <c r="EM67" i="12"/>
  <c r="EN67" i="12"/>
  <c r="EO67" i="12"/>
  <c r="EP67" i="12"/>
  <c r="EQ67" i="12"/>
  <c r="ER67" i="12"/>
  <c r="ES67" i="12"/>
  <c r="ET67" i="12"/>
  <c r="EU67" i="12"/>
  <c r="EV67" i="12"/>
  <c r="EW67" i="12"/>
  <c r="EX67" i="12"/>
  <c r="EY67" i="12"/>
  <c r="EZ67" i="12"/>
  <c r="FA67" i="12"/>
  <c r="FB67" i="12"/>
  <c r="FC67" i="12"/>
  <c r="FD67" i="12"/>
  <c r="FE67" i="12"/>
  <c r="FF67" i="12"/>
  <c r="D68" i="12"/>
  <c r="E68" i="12"/>
  <c r="G68" i="12"/>
  <c r="H68" i="12"/>
  <c r="I68" i="12"/>
  <c r="J68" i="12"/>
  <c r="K68" i="12"/>
  <c r="L68" i="12"/>
  <c r="M68" i="12"/>
  <c r="N68" i="12"/>
  <c r="O68" i="12"/>
  <c r="P68" i="12"/>
  <c r="Q68" i="12"/>
  <c r="R68" i="12"/>
  <c r="S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AJ68" i="12"/>
  <c r="AK68" i="12"/>
  <c r="AL68" i="12"/>
  <c r="AM68" i="12"/>
  <c r="AN68" i="12"/>
  <c r="AO68" i="12"/>
  <c r="AP68" i="12"/>
  <c r="AQ68" i="12"/>
  <c r="AR68" i="12"/>
  <c r="AS68" i="12"/>
  <c r="AT68" i="12"/>
  <c r="AU68" i="12"/>
  <c r="AV68" i="12"/>
  <c r="AW68" i="12"/>
  <c r="AX68" i="12"/>
  <c r="AY68" i="12"/>
  <c r="AZ68" i="12"/>
  <c r="BA68" i="12"/>
  <c r="BB68" i="12"/>
  <c r="BC68" i="12"/>
  <c r="BD68" i="12"/>
  <c r="BE68" i="12"/>
  <c r="BF68" i="12"/>
  <c r="BG68" i="12"/>
  <c r="BH68" i="12"/>
  <c r="BI68" i="12"/>
  <c r="BJ68" i="12"/>
  <c r="BK68" i="12"/>
  <c r="BL68" i="12"/>
  <c r="BM68" i="12"/>
  <c r="BN68" i="12"/>
  <c r="BO68" i="12"/>
  <c r="BP68" i="12"/>
  <c r="BQ68" i="12"/>
  <c r="BR68" i="12"/>
  <c r="BS68" i="12"/>
  <c r="BT68" i="12"/>
  <c r="BU68" i="12"/>
  <c r="BV68" i="12"/>
  <c r="BW68" i="12"/>
  <c r="BX68" i="12"/>
  <c r="BY68" i="12"/>
  <c r="BZ68" i="12"/>
  <c r="CA68" i="12"/>
  <c r="CB68" i="12"/>
  <c r="CC68" i="12"/>
  <c r="CD68" i="12"/>
  <c r="CE68" i="12"/>
  <c r="CF68" i="12"/>
  <c r="CG68" i="12"/>
  <c r="CH68" i="12"/>
  <c r="CI68" i="12"/>
  <c r="CJ68" i="12"/>
  <c r="CK68" i="12"/>
  <c r="CL68" i="12"/>
  <c r="CM68" i="12"/>
  <c r="CN68" i="12"/>
  <c r="CO68" i="12"/>
  <c r="CP68" i="12"/>
  <c r="CQ68" i="12"/>
  <c r="CR68" i="12"/>
  <c r="CS68" i="12"/>
  <c r="CT68" i="12"/>
  <c r="CU68" i="12"/>
  <c r="CV68" i="12"/>
  <c r="CW68" i="12"/>
  <c r="CX68" i="12"/>
  <c r="CY68" i="12"/>
  <c r="CZ68" i="12"/>
  <c r="DA68" i="12"/>
  <c r="DB68" i="12"/>
  <c r="DC68" i="12"/>
  <c r="DD68" i="12"/>
  <c r="DE68" i="12"/>
  <c r="DF68" i="12"/>
  <c r="DG68" i="12"/>
  <c r="DH68" i="12"/>
  <c r="DI68" i="12"/>
  <c r="DJ68" i="12"/>
  <c r="DK68" i="12"/>
  <c r="DL68" i="12"/>
  <c r="DM68" i="12"/>
  <c r="DN68" i="12"/>
  <c r="DO68" i="12"/>
  <c r="DP68" i="12"/>
  <c r="DQ68" i="12"/>
  <c r="DR68" i="12"/>
  <c r="DS68" i="12"/>
  <c r="DT68" i="12"/>
  <c r="DU68" i="12"/>
  <c r="DV68" i="12"/>
  <c r="DW68" i="12"/>
  <c r="DX68" i="12"/>
  <c r="DY68" i="12"/>
  <c r="DZ68" i="12"/>
  <c r="EA68" i="12"/>
  <c r="EB68" i="12"/>
  <c r="EC68" i="12"/>
  <c r="ED68" i="12"/>
  <c r="EE68" i="12"/>
  <c r="EF68" i="12"/>
  <c r="EG68" i="12"/>
  <c r="EH68" i="12"/>
  <c r="EI68" i="12"/>
  <c r="EJ68" i="12"/>
  <c r="EK68" i="12"/>
  <c r="EL68" i="12"/>
  <c r="EM68" i="12"/>
  <c r="EN68" i="12"/>
  <c r="EO68" i="12"/>
  <c r="EP68" i="12"/>
  <c r="EQ68" i="12"/>
  <c r="ER68" i="12"/>
  <c r="ES68" i="12"/>
  <c r="ET68" i="12"/>
  <c r="EU68" i="12"/>
  <c r="EV68" i="12"/>
  <c r="EW68" i="12"/>
  <c r="EX68" i="12"/>
  <c r="EY68" i="12"/>
  <c r="EZ68" i="12"/>
  <c r="FA68" i="12"/>
  <c r="FB68" i="12"/>
  <c r="FC68" i="12"/>
  <c r="FD68" i="12"/>
  <c r="FE68" i="12"/>
  <c r="FF68" i="12"/>
  <c r="D69" i="12"/>
  <c r="E69" i="12"/>
  <c r="G69" i="12"/>
  <c r="H69" i="12"/>
  <c r="I69" i="12"/>
  <c r="J69" i="12"/>
  <c r="K69" i="12"/>
  <c r="L69" i="12"/>
  <c r="M69" i="12"/>
  <c r="N69" i="12"/>
  <c r="O69" i="12"/>
  <c r="P69" i="12"/>
  <c r="Q69" i="12"/>
  <c r="R69" i="12"/>
  <c r="S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AJ69" i="12"/>
  <c r="AK69" i="12"/>
  <c r="AL69" i="12"/>
  <c r="AM69" i="12"/>
  <c r="AN69" i="12"/>
  <c r="AO69" i="12"/>
  <c r="AP69" i="12"/>
  <c r="AQ69" i="12"/>
  <c r="AR69" i="12"/>
  <c r="AS69" i="12"/>
  <c r="AT69" i="12"/>
  <c r="AU69" i="12"/>
  <c r="AV69" i="12"/>
  <c r="AW69" i="12"/>
  <c r="AX69" i="12"/>
  <c r="AY69" i="12"/>
  <c r="AZ69" i="12"/>
  <c r="BA69" i="12"/>
  <c r="BB69" i="12"/>
  <c r="BC69" i="12"/>
  <c r="BD69" i="12"/>
  <c r="BE69" i="12"/>
  <c r="BF69" i="12"/>
  <c r="BG69" i="12"/>
  <c r="BH69" i="12"/>
  <c r="BI69" i="12"/>
  <c r="BJ69" i="12"/>
  <c r="BK69" i="12"/>
  <c r="BL69" i="12"/>
  <c r="BM69" i="12"/>
  <c r="BN69" i="12"/>
  <c r="BO69" i="12"/>
  <c r="BP69" i="12"/>
  <c r="BQ69" i="12"/>
  <c r="BR69" i="12"/>
  <c r="BS69" i="12"/>
  <c r="BT69" i="12"/>
  <c r="BU69" i="12"/>
  <c r="BV69" i="12"/>
  <c r="BW69" i="12"/>
  <c r="BX69" i="12"/>
  <c r="BY69" i="12"/>
  <c r="BZ69" i="12"/>
  <c r="CA69" i="12"/>
  <c r="CB69" i="12"/>
  <c r="CC69" i="12"/>
  <c r="CD69" i="12"/>
  <c r="CE69" i="12"/>
  <c r="CF69" i="12"/>
  <c r="CG69" i="12"/>
  <c r="CH69" i="12"/>
  <c r="CI69" i="12"/>
  <c r="CJ69" i="12"/>
  <c r="CK69" i="12"/>
  <c r="CL69" i="12"/>
  <c r="CM69" i="12"/>
  <c r="CN69" i="12"/>
  <c r="CO69" i="12"/>
  <c r="CP69" i="12"/>
  <c r="CQ69" i="12"/>
  <c r="CR69" i="12"/>
  <c r="CS69" i="12"/>
  <c r="CT69" i="12"/>
  <c r="CU69" i="12"/>
  <c r="CV69" i="12"/>
  <c r="CW69" i="12"/>
  <c r="CX69" i="12"/>
  <c r="CY69" i="12"/>
  <c r="CZ69" i="12"/>
  <c r="DA69" i="12"/>
  <c r="DB69" i="12"/>
  <c r="DC69" i="12"/>
  <c r="DD69" i="12"/>
  <c r="DE69" i="12"/>
  <c r="DF69" i="12"/>
  <c r="DG69" i="12"/>
  <c r="DH69" i="12"/>
  <c r="DI69" i="12"/>
  <c r="DJ69" i="12"/>
  <c r="DK69" i="12"/>
  <c r="DL69" i="12"/>
  <c r="DM69" i="12"/>
  <c r="DN69" i="12"/>
  <c r="DO69" i="12"/>
  <c r="DP69" i="12"/>
  <c r="DQ69" i="12"/>
  <c r="DR69" i="12"/>
  <c r="DS69" i="12"/>
  <c r="DT69" i="12"/>
  <c r="DU69" i="12"/>
  <c r="DV69" i="12"/>
  <c r="DW69" i="12"/>
  <c r="DX69" i="12"/>
  <c r="DY69" i="12"/>
  <c r="DZ69" i="12"/>
  <c r="EA69" i="12"/>
  <c r="EB69" i="12"/>
  <c r="EC69" i="12"/>
  <c r="ED69" i="12"/>
  <c r="EE69" i="12"/>
  <c r="EF69" i="12"/>
  <c r="EG69" i="12"/>
  <c r="EH69" i="12"/>
  <c r="EI69" i="12"/>
  <c r="EJ69" i="12"/>
  <c r="EK69" i="12"/>
  <c r="EL69" i="12"/>
  <c r="EM69" i="12"/>
  <c r="EN69" i="12"/>
  <c r="EO69" i="12"/>
  <c r="EP69" i="12"/>
  <c r="EQ69" i="12"/>
  <c r="ER69" i="12"/>
  <c r="ES69" i="12"/>
  <c r="ET69" i="12"/>
  <c r="EU69" i="12"/>
  <c r="EV69" i="12"/>
  <c r="EW69" i="12"/>
  <c r="EX69" i="12"/>
  <c r="EY69" i="12"/>
  <c r="EZ69" i="12"/>
  <c r="FA69" i="12"/>
  <c r="FB69" i="12"/>
  <c r="FC69" i="12"/>
  <c r="FD69" i="12"/>
  <c r="FE69" i="12"/>
  <c r="FF69" i="12"/>
  <c r="D70" i="12"/>
  <c r="E70" i="12"/>
  <c r="G70" i="12"/>
  <c r="H70" i="12"/>
  <c r="I70" i="12"/>
  <c r="J70" i="12"/>
  <c r="K70" i="12"/>
  <c r="L70" i="12"/>
  <c r="M70" i="12"/>
  <c r="N70" i="12"/>
  <c r="O70" i="12"/>
  <c r="P70" i="12"/>
  <c r="Q70" i="12"/>
  <c r="R70" i="12"/>
  <c r="S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AJ70" i="12"/>
  <c r="AK70" i="12"/>
  <c r="AL70" i="12"/>
  <c r="AM70" i="12"/>
  <c r="AN70" i="12"/>
  <c r="AO70" i="12"/>
  <c r="AP70" i="12"/>
  <c r="AQ70" i="12"/>
  <c r="AR70" i="12"/>
  <c r="AS70" i="12"/>
  <c r="AT70" i="12"/>
  <c r="AU70" i="12"/>
  <c r="AV70" i="12"/>
  <c r="AW70" i="12"/>
  <c r="AX70" i="12"/>
  <c r="AY70" i="12"/>
  <c r="AZ70" i="12"/>
  <c r="BA70" i="12"/>
  <c r="BB70" i="12"/>
  <c r="BC70" i="12"/>
  <c r="BD70" i="12"/>
  <c r="BE70" i="12"/>
  <c r="BF70" i="12"/>
  <c r="BG70" i="12"/>
  <c r="BH70" i="12"/>
  <c r="BI70" i="12"/>
  <c r="BJ70" i="12"/>
  <c r="BK70" i="12"/>
  <c r="BL70" i="12"/>
  <c r="BM70" i="12"/>
  <c r="BN70" i="12"/>
  <c r="BO70" i="12"/>
  <c r="BP70" i="12"/>
  <c r="BQ70" i="12"/>
  <c r="BR70" i="12"/>
  <c r="BS70" i="12"/>
  <c r="BT70" i="12"/>
  <c r="BU70" i="12"/>
  <c r="BV70" i="12"/>
  <c r="BW70" i="12"/>
  <c r="BX70" i="12"/>
  <c r="BY70" i="12"/>
  <c r="BZ70" i="12"/>
  <c r="CA70" i="12"/>
  <c r="CB70" i="12"/>
  <c r="CC70" i="12"/>
  <c r="CD70" i="12"/>
  <c r="CE70" i="12"/>
  <c r="CF70" i="12"/>
  <c r="CG70" i="12"/>
  <c r="CH70" i="12"/>
  <c r="CI70" i="12"/>
  <c r="CJ70" i="12"/>
  <c r="CK70" i="12"/>
  <c r="CL70" i="12"/>
  <c r="CM70" i="12"/>
  <c r="CN70" i="12"/>
  <c r="CO70" i="12"/>
  <c r="CP70" i="12"/>
  <c r="CQ70" i="12"/>
  <c r="CR70" i="12"/>
  <c r="CS70" i="12"/>
  <c r="CT70" i="12"/>
  <c r="CU70" i="12"/>
  <c r="CV70" i="12"/>
  <c r="CW70" i="12"/>
  <c r="CX70" i="12"/>
  <c r="CY70" i="12"/>
  <c r="CZ70" i="12"/>
  <c r="DA70" i="12"/>
  <c r="DB70" i="12"/>
  <c r="DC70" i="12"/>
  <c r="DD70" i="12"/>
  <c r="DE70" i="12"/>
  <c r="DF70" i="12"/>
  <c r="DG70" i="12"/>
  <c r="DH70" i="12"/>
  <c r="DI70" i="12"/>
  <c r="DJ70" i="12"/>
  <c r="DK70" i="12"/>
  <c r="DL70" i="12"/>
  <c r="DM70" i="12"/>
  <c r="DN70" i="12"/>
  <c r="DO70" i="12"/>
  <c r="DP70" i="12"/>
  <c r="DQ70" i="12"/>
  <c r="DR70" i="12"/>
  <c r="DS70" i="12"/>
  <c r="DT70" i="12"/>
  <c r="DU70" i="12"/>
  <c r="DV70" i="12"/>
  <c r="DW70" i="12"/>
  <c r="DX70" i="12"/>
  <c r="DY70" i="12"/>
  <c r="DZ70" i="12"/>
  <c r="EA70" i="12"/>
  <c r="EB70" i="12"/>
  <c r="EC70" i="12"/>
  <c r="ED70" i="12"/>
  <c r="EE70" i="12"/>
  <c r="EF70" i="12"/>
  <c r="EG70" i="12"/>
  <c r="EH70" i="12"/>
  <c r="EI70" i="12"/>
  <c r="EJ70" i="12"/>
  <c r="EK70" i="12"/>
  <c r="EL70" i="12"/>
  <c r="EM70" i="12"/>
  <c r="EN70" i="12"/>
  <c r="EO70" i="12"/>
  <c r="EP70" i="12"/>
  <c r="EQ70" i="12"/>
  <c r="ER70" i="12"/>
  <c r="ES70" i="12"/>
  <c r="ET70" i="12"/>
  <c r="EU70" i="12"/>
  <c r="EV70" i="12"/>
  <c r="EW70" i="12"/>
  <c r="EX70" i="12"/>
  <c r="EY70" i="12"/>
  <c r="EZ70" i="12"/>
  <c r="FA70" i="12"/>
  <c r="FB70" i="12"/>
  <c r="FC70" i="12"/>
  <c r="FD70" i="12"/>
  <c r="FE70" i="12"/>
  <c r="FF70" i="12"/>
  <c r="D71" i="12"/>
  <c r="E71" i="12"/>
  <c r="G71" i="12"/>
  <c r="H71" i="12"/>
  <c r="I71" i="12"/>
  <c r="J71" i="12"/>
  <c r="K71" i="12"/>
  <c r="L71" i="12"/>
  <c r="M71" i="12"/>
  <c r="N71" i="12"/>
  <c r="O71" i="12"/>
  <c r="P71" i="12"/>
  <c r="Q71" i="12"/>
  <c r="R71" i="12"/>
  <c r="S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AJ71" i="12"/>
  <c r="AK71" i="12"/>
  <c r="AL71" i="12"/>
  <c r="AM71" i="12"/>
  <c r="AN71" i="12"/>
  <c r="AO71" i="12"/>
  <c r="AP71" i="12"/>
  <c r="AQ71" i="12"/>
  <c r="AR71" i="12"/>
  <c r="AS71" i="12"/>
  <c r="AT71" i="12"/>
  <c r="AU71" i="12"/>
  <c r="AV71" i="12"/>
  <c r="AW71" i="12"/>
  <c r="AX71" i="12"/>
  <c r="AY71" i="12"/>
  <c r="AZ71" i="12"/>
  <c r="BA71" i="12"/>
  <c r="BB71" i="12"/>
  <c r="BC71" i="12"/>
  <c r="BD71" i="12"/>
  <c r="BE71" i="12"/>
  <c r="BF71" i="12"/>
  <c r="BG71" i="12"/>
  <c r="BH71" i="12"/>
  <c r="BI71" i="12"/>
  <c r="BJ71" i="12"/>
  <c r="BK71" i="12"/>
  <c r="BL71" i="12"/>
  <c r="BM71" i="12"/>
  <c r="BN71" i="12"/>
  <c r="BO71" i="12"/>
  <c r="BP71" i="12"/>
  <c r="BQ71" i="12"/>
  <c r="BR71" i="12"/>
  <c r="BS71" i="12"/>
  <c r="BT71" i="12"/>
  <c r="BU71" i="12"/>
  <c r="BV71" i="12"/>
  <c r="BW71" i="12"/>
  <c r="BX71" i="12"/>
  <c r="BY71" i="12"/>
  <c r="BZ71" i="12"/>
  <c r="CA71" i="12"/>
  <c r="CB71" i="12"/>
  <c r="CC71" i="12"/>
  <c r="CD71" i="12"/>
  <c r="CE71" i="12"/>
  <c r="CF71" i="12"/>
  <c r="CG71" i="12"/>
  <c r="CH71" i="12"/>
  <c r="CI71" i="12"/>
  <c r="CJ71" i="12"/>
  <c r="CK71" i="12"/>
  <c r="CL71" i="12"/>
  <c r="CM71" i="12"/>
  <c r="CN71" i="12"/>
  <c r="CO71" i="12"/>
  <c r="CP71" i="12"/>
  <c r="CQ71" i="12"/>
  <c r="CR71" i="12"/>
  <c r="CS71" i="12"/>
  <c r="CT71" i="12"/>
  <c r="CU71" i="12"/>
  <c r="CV71" i="12"/>
  <c r="CW71" i="12"/>
  <c r="CX71" i="12"/>
  <c r="CY71" i="12"/>
  <c r="CZ71" i="12"/>
  <c r="DA71" i="12"/>
  <c r="DB71" i="12"/>
  <c r="DC71" i="12"/>
  <c r="DD71" i="12"/>
  <c r="DE71" i="12"/>
  <c r="DF71" i="12"/>
  <c r="DG71" i="12"/>
  <c r="DH71" i="12"/>
  <c r="DI71" i="12"/>
  <c r="DJ71" i="12"/>
  <c r="DK71" i="12"/>
  <c r="DL71" i="12"/>
  <c r="DM71" i="12"/>
  <c r="DN71" i="12"/>
  <c r="DO71" i="12"/>
  <c r="DP71" i="12"/>
  <c r="DQ71" i="12"/>
  <c r="DR71" i="12"/>
  <c r="DS71" i="12"/>
  <c r="DT71" i="12"/>
  <c r="DU71" i="12"/>
  <c r="DV71" i="12"/>
  <c r="DW71" i="12"/>
  <c r="DX71" i="12"/>
  <c r="DY71" i="12"/>
  <c r="DZ71" i="12"/>
  <c r="EA71" i="12"/>
  <c r="EB71" i="12"/>
  <c r="EC71" i="12"/>
  <c r="ED71" i="12"/>
  <c r="EE71" i="12"/>
  <c r="EF71" i="12"/>
  <c r="EG71" i="12"/>
  <c r="EH71" i="12"/>
  <c r="EI71" i="12"/>
  <c r="EJ71" i="12"/>
  <c r="EK71" i="12"/>
  <c r="EL71" i="12"/>
  <c r="EM71" i="12"/>
  <c r="EN71" i="12"/>
  <c r="EO71" i="12"/>
  <c r="EP71" i="12"/>
  <c r="EQ71" i="12"/>
  <c r="ER71" i="12"/>
  <c r="ES71" i="12"/>
  <c r="ET71" i="12"/>
  <c r="EU71" i="12"/>
  <c r="EV71" i="12"/>
  <c r="EW71" i="12"/>
  <c r="EX71" i="12"/>
  <c r="EY71" i="12"/>
  <c r="EZ71" i="12"/>
  <c r="FA71" i="12"/>
  <c r="FB71" i="12"/>
  <c r="FC71" i="12"/>
  <c r="FD71" i="12"/>
  <c r="FE71" i="12"/>
  <c r="FF71" i="12"/>
  <c r="D72" i="12"/>
  <c r="E72" i="12"/>
  <c r="G72" i="12"/>
  <c r="H72" i="12"/>
  <c r="I72" i="12"/>
  <c r="J72" i="12"/>
  <c r="K72" i="12"/>
  <c r="L72" i="12"/>
  <c r="M72" i="12"/>
  <c r="N72" i="12"/>
  <c r="O72" i="12"/>
  <c r="P72" i="12"/>
  <c r="Q72" i="12"/>
  <c r="R72" i="12"/>
  <c r="S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AJ72" i="12"/>
  <c r="AK72" i="12"/>
  <c r="AL72" i="12"/>
  <c r="AM72" i="12"/>
  <c r="AN72" i="12"/>
  <c r="AO72" i="12"/>
  <c r="AP72" i="12"/>
  <c r="AQ72" i="12"/>
  <c r="AR72" i="12"/>
  <c r="AS72" i="12"/>
  <c r="AT72" i="12"/>
  <c r="AU72" i="12"/>
  <c r="AV72" i="12"/>
  <c r="AW72" i="12"/>
  <c r="AX72" i="12"/>
  <c r="AY72" i="12"/>
  <c r="AZ72" i="12"/>
  <c r="BA72" i="12"/>
  <c r="BB72" i="12"/>
  <c r="BC72" i="12"/>
  <c r="BD72" i="12"/>
  <c r="BE72" i="12"/>
  <c r="BF72" i="12"/>
  <c r="BG72" i="12"/>
  <c r="BH72" i="12"/>
  <c r="BI72" i="12"/>
  <c r="BJ72" i="12"/>
  <c r="BK72" i="12"/>
  <c r="BL72" i="12"/>
  <c r="BM72" i="12"/>
  <c r="BN72" i="12"/>
  <c r="BO72" i="12"/>
  <c r="BP72" i="12"/>
  <c r="BQ72" i="12"/>
  <c r="BR72" i="12"/>
  <c r="BS72" i="12"/>
  <c r="BT72" i="12"/>
  <c r="BU72" i="12"/>
  <c r="BV72" i="12"/>
  <c r="BW72" i="12"/>
  <c r="BX72" i="12"/>
  <c r="BY72" i="12"/>
  <c r="BZ72" i="12"/>
  <c r="CA72" i="12"/>
  <c r="CB72" i="12"/>
  <c r="CC72" i="12"/>
  <c r="CD72" i="12"/>
  <c r="CE72" i="12"/>
  <c r="CF72" i="12"/>
  <c r="CG72" i="12"/>
  <c r="CH72" i="12"/>
  <c r="CI72" i="12"/>
  <c r="CJ72" i="12"/>
  <c r="CK72" i="12"/>
  <c r="CL72" i="12"/>
  <c r="CM72" i="12"/>
  <c r="CN72" i="12"/>
  <c r="CO72" i="12"/>
  <c r="CP72" i="12"/>
  <c r="CQ72" i="12"/>
  <c r="CR72" i="12"/>
  <c r="CS72" i="12"/>
  <c r="CT72" i="12"/>
  <c r="CU72" i="12"/>
  <c r="CV72" i="12"/>
  <c r="CW72" i="12"/>
  <c r="CX72" i="12"/>
  <c r="CY72" i="12"/>
  <c r="CZ72" i="12"/>
  <c r="DA72" i="12"/>
  <c r="DB72" i="12"/>
  <c r="DC72" i="12"/>
  <c r="DD72" i="12"/>
  <c r="DE72" i="12"/>
  <c r="DF72" i="12"/>
  <c r="DG72" i="12"/>
  <c r="DH72" i="12"/>
  <c r="DI72" i="12"/>
  <c r="DJ72" i="12"/>
  <c r="DK72" i="12"/>
  <c r="DL72" i="12"/>
  <c r="DM72" i="12"/>
  <c r="DN72" i="12"/>
  <c r="DO72" i="12"/>
  <c r="DP72" i="12"/>
  <c r="DQ72" i="12"/>
  <c r="DR72" i="12"/>
  <c r="DS72" i="12"/>
  <c r="DT72" i="12"/>
  <c r="DU72" i="12"/>
  <c r="DV72" i="12"/>
  <c r="DW72" i="12"/>
  <c r="DX72" i="12"/>
  <c r="DY72" i="12"/>
  <c r="DZ72" i="12"/>
  <c r="EA72" i="12"/>
  <c r="EB72" i="12"/>
  <c r="EC72" i="12"/>
  <c r="ED72" i="12"/>
  <c r="EE72" i="12"/>
  <c r="EF72" i="12"/>
  <c r="EG72" i="12"/>
  <c r="EH72" i="12"/>
  <c r="EI72" i="12"/>
  <c r="EJ72" i="12"/>
  <c r="EK72" i="12"/>
  <c r="EL72" i="12"/>
  <c r="EM72" i="12"/>
  <c r="EN72" i="12"/>
  <c r="EO72" i="12"/>
  <c r="EP72" i="12"/>
  <c r="EQ72" i="12"/>
  <c r="ER72" i="12"/>
  <c r="ES72" i="12"/>
  <c r="ET72" i="12"/>
  <c r="EU72" i="12"/>
  <c r="EV72" i="12"/>
  <c r="EW72" i="12"/>
  <c r="EX72" i="12"/>
  <c r="EY72" i="12"/>
  <c r="EZ72" i="12"/>
  <c r="FA72" i="12"/>
  <c r="FB72" i="12"/>
  <c r="FC72" i="12"/>
  <c r="FD72" i="12"/>
  <c r="FE72" i="12"/>
  <c r="FF72" i="12"/>
  <c r="D73" i="12"/>
  <c r="E73" i="12"/>
  <c r="G73" i="12"/>
  <c r="H73" i="12"/>
  <c r="I73" i="12"/>
  <c r="J73" i="12"/>
  <c r="K73" i="12"/>
  <c r="L73" i="12"/>
  <c r="M73" i="12"/>
  <c r="N73" i="12"/>
  <c r="O73" i="12"/>
  <c r="P73" i="12"/>
  <c r="Q73" i="12"/>
  <c r="R73" i="12"/>
  <c r="S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AJ73" i="12"/>
  <c r="AK73" i="12"/>
  <c r="AL73" i="12"/>
  <c r="AM73" i="12"/>
  <c r="AN73" i="12"/>
  <c r="AO73" i="12"/>
  <c r="AP73" i="12"/>
  <c r="AQ73" i="12"/>
  <c r="AR73" i="12"/>
  <c r="AS73" i="12"/>
  <c r="AT73" i="12"/>
  <c r="AU73" i="12"/>
  <c r="AV73" i="12"/>
  <c r="AW73" i="12"/>
  <c r="AX73" i="12"/>
  <c r="AY73" i="12"/>
  <c r="AZ73" i="12"/>
  <c r="BA73" i="12"/>
  <c r="BB73" i="12"/>
  <c r="BC73" i="12"/>
  <c r="BD73" i="12"/>
  <c r="BE73" i="12"/>
  <c r="BF73" i="12"/>
  <c r="BG73" i="12"/>
  <c r="BH73" i="12"/>
  <c r="BI73" i="12"/>
  <c r="BJ73" i="12"/>
  <c r="BK73" i="12"/>
  <c r="BL73" i="12"/>
  <c r="BM73" i="12"/>
  <c r="BN73" i="12"/>
  <c r="BO73" i="12"/>
  <c r="BP73" i="12"/>
  <c r="BQ73" i="12"/>
  <c r="BR73" i="12"/>
  <c r="BS73" i="12"/>
  <c r="BT73" i="12"/>
  <c r="BU73" i="12"/>
  <c r="BV73" i="12"/>
  <c r="BW73" i="12"/>
  <c r="BX73" i="12"/>
  <c r="BY73" i="12"/>
  <c r="BZ73" i="12"/>
  <c r="CA73" i="12"/>
  <c r="CB73" i="12"/>
  <c r="CC73" i="12"/>
  <c r="CD73" i="12"/>
  <c r="CE73" i="12"/>
  <c r="CF73" i="12"/>
  <c r="CG73" i="12"/>
  <c r="CH73" i="12"/>
  <c r="CI73" i="12"/>
  <c r="CJ73" i="12"/>
  <c r="CK73" i="12"/>
  <c r="CL73" i="12"/>
  <c r="CM73" i="12"/>
  <c r="CN73" i="12"/>
  <c r="CO73" i="12"/>
  <c r="CP73" i="12"/>
  <c r="CQ73" i="12"/>
  <c r="CR73" i="12"/>
  <c r="CS73" i="12"/>
  <c r="CT73" i="12"/>
  <c r="CU73" i="12"/>
  <c r="CV73" i="12"/>
  <c r="CW73" i="12"/>
  <c r="CX73" i="12"/>
  <c r="CY73" i="12"/>
  <c r="CZ73" i="12"/>
  <c r="DA73" i="12"/>
  <c r="DB73" i="12"/>
  <c r="DC73" i="12"/>
  <c r="DD73" i="12"/>
  <c r="DE73" i="12"/>
  <c r="DF73" i="12"/>
  <c r="DG73" i="12"/>
  <c r="DH73" i="12"/>
  <c r="DI73" i="12"/>
  <c r="DJ73" i="12"/>
  <c r="DK73" i="12"/>
  <c r="DL73" i="12"/>
  <c r="DM73" i="12"/>
  <c r="DN73" i="12"/>
  <c r="DO73" i="12"/>
  <c r="DP73" i="12"/>
  <c r="DQ73" i="12"/>
  <c r="DR73" i="12"/>
  <c r="DS73" i="12"/>
  <c r="DT73" i="12"/>
  <c r="DU73" i="12"/>
  <c r="DV73" i="12"/>
  <c r="DW73" i="12"/>
  <c r="DX73" i="12"/>
  <c r="DY73" i="12"/>
  <c r="DZ73" i="12"/>
  <c r="EA73" i="12"/>
  <c r="EB73" i="12"/>
  <c r="EC73" i="12"/>
  <c r="ED73" i="12"/>
  <c r="EE73" i="12"/>
  <c r="EF73" i="12"/>
  <c r="EG73" i="12"/>
  <c r="EH73" i="12"/>
  <c r="EI73" i="12"/>
  <c r="EJ73" i="12"/>
  <c r="EK73" i="12"/>
  <c r="EL73" i="12"/>
  <c r="EM73" i="12"/>
  <c r="EN73" i="12"/>
  <c r="EO73" i="12"/>
  <c r="EP73" i="12"/>
  <c r="EQ73" i="12"/>
  <c r="ER73" i="12"/>
  <c r="ES73" i="12"/>
  <c r="ET73" i="12"/>
  <c r="EU73" i="12"/>
  <c r="EV73" i="12"/>
  <c r="EW73" i="12"/>
  <c r="EX73" i="12"/>
  <c r="EY73" i="12"/>
  <c r="EZ73" i="12"/>
  <c r="FA73" i="12"/>
  <c r="FB73" i="12"/>
  <c r="FC73" i="12"/>
  <c r="FD73" i="12"/>
  <c r="FE73" i="12"/>
  <c r="FF73" i="12"/>
  <c r="D74" i="12"/>
  <c r="E74" i="12"/>
  <c r="G74" i="12"/>
  <c r="H74" i="12"/>
  <c r="I74" i="12"/>
  <c r="J74" i="12"/>
  <c r="K74" i="12"/>
  <c r="L74" i="12"/>
  <c r="M74" i="12"/>
  <c r="N74" i="12"/>
  <c r="O74" i="12"/>
  <c r="P74" i="12"/>
  <c r="Q74" i="12"/>
  <c r="R74" i="12"/>
  <c r="S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AJ74" i="12"/>
  <c r="AK74" i="12"/>
  <c r="AL74" i="12"/>
  <c r="AM74" i="12"/>
  <c r="AN74" i="12"/>
  <c r="AO74" i="12"/>
  <c r="AP74" i="12"/>
  <c r="AQ74" i="12"/>
  <c r="AR74" i="12"/>
  <c r="AS74" i="12"/>
  <c r="AT74" i="12"/>
  <c r="AU74" i="12"/>
  <c r="AV74" i="12"/>
  <c r="AW74" i="12"/>
  <c r="AX74" i="12"/>
  <c r="AY74" i="12"/>
  <c r="AZ74" i="12"/>
  <c r="BA74" i="12"/>
  <c r="BB74" i="12"/>
  <c r="BC74" i="12"/>
  <c r="BD74" i="12"/>
  <c r="BE74" i="12"/>
  <c r="BF74" i="12"/>
  <c r="BG74" i="12"/>
  <c r="BH74" i="12"/>
  <c r="BI74" i="12"/>
  <c r="BJ74" i="12"/>
  <c r="BK74" i="12"/>
  <c r="BL74" i="12"/>
  <c r="BM74" i="12"/>
  <c r="BN74" i="12"/>
  <c r="BO74" i="12"/>
  <c r="BP74" i="12"/>
  <c r="BQ74" i="12"/>
  <c r="BR74" i="12"/>
  <c r="BS74" i="12"/>
  <c r="BT74" i="12"/>
  <c r="BU74" i="12"/>
  <c r="BV74" i="12"/>
  <c r="BW74" i="12"/>
  <c r="BX74" i="12"/>
  <c r="BY74" i="12"/>
  <c r="BZ74" i="12"/>
  <c r="CA74" i="12"/>
  <c r="CB74" i="12"/>
  <c r="CC74" i="12"/>
  <c r="CD74" i="12"/>
  <c r="CE74" i="12"/>
  <c r="CF74" i="12"/>
  <c r="CG74" i="12"/>
  <c r="CH74" i="12"/>
  <c r="CI74" i="12"/>
  <c r="CJ74" i="12"/>
  <c r="CK74" i="12"/>
  <c r="CL74" i="12"/>
  <c r="CM74" i="12"/>
  <c r="CN74" i="12"/>
  <c r="CO74" i="12"/>
  <c r="CP74" i="12"/>
  <c r="CQ74" i="12"/>
  <c r="CR74" i="12"/>
  <c r="CS74" i="12"/>
  <c r="CT74" i="12"/>
  <c r="CU74" i="12"/>
  <c r="CV74" i="12"/>
  <c r="CW74" i="12"/>
  <c r="CX74" i="12"/>
  <c r="CY74" i="12"/>
  <c r="CZ74" i="12"/>
  <c r="DA74" i="12"/>
  <c r="DB74" i="12"/>
  <c r="DC74" i="12"/>
  <c r="DD74" i="12"/>
  <c r="DE74" i="12"/>
  <c r="DF74" i="12"/>
  <c r="DG74" i="12"/>
  <c r="DH74" i="12"/>
  <c r="DI74" i="12"/>
  <c r="DJ74" i="12"/>
  <c r="DK74" i="12"/>
  <c r="DL74" i="12"/>
  <c r="DM74" i="12"/>
  <c r="DN74" i="12"/>
  <c r="DO74" i="12"/>
  <c r="DP74" i="12"/>
  <c r="DQ74" i="12"/>
  <c r="DR74" i="12"/>
  <c r="DS74" i="12"/>
  <c r="DT74" i="12"/>
  <c r="DU74" i="12"/>
  <c r="DV74" i="12"/>
  <c r="DW74" i="12"/>
  <c r="DX74" i="12"/>
  <c r="DY74" i="12"/>
  <c r="DZ74" i="12"/>
  <c r="EA74" i="12"/>
  <c r="EB74" i="12"/>
  <c r="EC74" i="12"/>
  <c r="ED74" i="12"/>
  <c r="EE74" i="12"/>
  <c r="EF74" i="12"/>
  <c r="EG74" i="12"/>
  <c r="EH74" i="12"/>
  <c r="EI74" i="12"/>
  <c r="EJ74" i="12"/>
  <c r="EK74" i="12"/>
  <c r="EL74" i="12"/>
  <c r="EM74" i="12"/>
  <c r="EN74" i="12"/>
  <c r="EO74" i="12"/>
  <c r="EP74" i="12"/>
  <c r="EQ74" i="12"/>
  <c r="ER74" i="12"/>
  <c r="ES74" i="12"/>
  <c r="ET74" i="12"/>
  <c r="EU74" i="12"/>
  <c r="EV74" i="12"/>
  <c r="EW74" i="12"/>
  <c r="EX74" i="12"/>
  <c r="EY74" i="12"/>
  <c r="EZ74" i="12"/>
  <c r="FA74" i="12"/>
  <c r="FB74" i="12"/>
  <c r="FC74" i="12"/>
  <c r="FD74" i="12"/>
  <c r="FE74" i="12"/>
  <c r="FF74" i="12"/>
  <c r="D75" i="12"/>
  <c r="E75" i="12"/>
  <c r="G75" i="12"/>
  <c r="H75" i="12"/>
  <c r="I75" i="12"/>
  <c r="J75" i="12"/>
  <c r="K75" i="12"/>
  <c r="L75" i="12"/>
  <c r="M75" i="12"/>
  <c r="N75" i="12"/>
  <c r="O75" i="12"/>
  <c r="P75" i="12"/>
  <c r="Q75" i="12"/>
  <c r="R75" i="12"/>
  <c r="S75" i="12"/>
  <c r="T75" i="12"/>
  <c r="U75" i="12"/>
  <c r="V75" i="12"/>
  <c r="W75" i="12"/>
  <c r="X75" i="12"/>
  <c r="Y75" i="12"/>
  <c r="Z75" i="12"/>
  <c r="AA75" i="12"/>
  <c r="AB75" i="12"/>
  <c r="AC75" i="12"/>
  <c r="AD75" i="12"/>
  <c r="AE75" i="12"/>
  <c r="AF75" i="12"/>
  <c r="AG75" i="12"/>
  <c r="AH75" i="12"/>
  <c r="AI75" i="12"/>
  <c r="AJ75" i="12"/>
  <c r="AK75" i="12"/>
  <c r="AL75" i="12"/>
  <c r="AM75" i="12"/>
  <c r="AN75" i="12"/>
  <c r="AO75" i="12"/>
  <c r="AP75" i="12"/>
  <c r="AQ75" i="12"/>
  <c r="AR75" i="12"/>
  <c r="AS75" i="12"/>
  <c r="AT75" i="12"/>
  <c r="AU75" i="12"/>
  <c r="AV75" i="12"/>
  <c r="AW75" i="12"/>
  <c r="AX75" i="12"/>
  <c r="AY75" i="12"/>
  <c r="AZ75" i="12"/>
  <c r="BA75" i="12"/>
  <c r="BB75" i="12"/>
  <c r="BC75" i="12"/>
  <c r="BD75" i="12"/>
  <c r="BE75" i="12"/>
  <c r="BF75" i="12"/>
  <c r="BG75" i="12"/>
  <c r="BH75" i="12"/>
  <c r="BI75" i="12"/>
  <c r="BJ75" i="12"/>
  <c r="BK75" i="12"/>
  <c r="BL75" i="12"/>
  <c r="BM75" i="12"/>
  <c r="BN75" i="12"/>
  <c r="BO75" i="12"/>
  <c r="BP75" i="12"/>
  <c r="BQ75" i="12"/>
  <c r="BR75" i="12"/>
  <c r="BS75" i="12"/>
  <c r="BT75" i="12"/>
  <c r="BU75" i="12"/>
  <c r="BV75" i="12"/>
  <c r="BW75" i="12"/>
  <c r="BX75" i="12"/>
  <c r="BY75" i="12"/>
  <c r="BZ75" i="12"/>
  <c r="CA75" i="12"/>
  <c r="CB75" i="12"/>
  <c r="CC75" i="12"/>
  <c r="CD75" i="12"/>
  <c r="CE75" i="12"/>
  <c r="CF75" i="12"/>
  <c r="CG75" i="12"/>
  <c r="CH75" i="12"/>
  <c r="CI75" i="12"/>
  <c r="CJ75" i="12"/>
  <c r="CK75" i="12"/>
  <c r="CL75" i="12"/>
  <c r="CM75" i="12"/>
  <c r="CN75" i="12"/>
  <c r="CO75" i="12"/>
  <c r="CP75" i="12"/>
  <c r="CQ75" i="12"/>
  <c r="CR75" i="12"/>
  <c r="CS75" i="12"/>
  <c r="CT75" i="12"/>
  <c r="CU75" i="12"/>
  <c r="CV75" i="12"/>
  <c r="CW75" i="12"/>
  <c r="CX75" i="12"/>
  <c r="CY75" i="12"/>
  <c r="CZ75" i="12"/>
  <c r="DA75" i="12"/>
  <c r="DB75" i="12"/>
  <c r="DC75" i="12"/>
  <c r="DD75" i="12"/>
  <c r="DE75" i="12"/>
  <c r="DF75" i="12"/>
  <c r="DG75" i="12"/>
  <c r="DH75" i="12"/>
  <c r="DI75" i="12"/>
  <c r="DJ75" i="12"/>
  <c r="DK75" i="12"/>
  <c r="DL75" i="12"/>
  <c r="DM75" i="12"/>
  <c r="DN75" i="12"/>
  <c r="DO75" i="12"/>
  <c r="DP75" i="12"/>
  <c r="DQ75" i="12"/>
  <c r="DR75" i="12"/>
  <c r="DS75" i="12"/>
  <c r="DT75" i="12"/>
  <c r="DU75" i="12"/>
  <c r="DV75" i="12"/>
  <c r="DW75" i="12"/>
  <c r="DX75" i="12"/>
  <c r="DY75" i="12"/>
  <c r="DZ75" i="12"/>
  <c r="EA75" i="12"/>
  <c r="EB75" i="12"/>
  <c r="EC75" i="12"/>
  <c r="ED75" i="12"/>
  <c r="EE75" i="12"/>
  <c r="EF75" i="12"/>
  <c r="EG75" i="12"/>
  <c r="EH75" i="12"/>
  <c r="EI75" i="12"/>
  <c r="EJ75" i="12"/>
  <c r="EK75" i="12"/>
  <c r="EL75" i="12"/>
  <c r="EM75" i="12"/>
  <c r="EN75" i="12"/>
  <c r="EO75" i="12"/>
  <c r="EP75" i="12"/>
  <c r="EQ75" i="12"/>
  <c r="ER75" i="12"/>
  <c r="ES75" i="12"/>
  <c r="ET75" i="12"/>
  <c r="EU75" i="12"/>
  <c r="EV75" i="12"/>
  <c r="EW75" i="12"/>
  <c r="EX75" i="12"/>
  <c r="EY75" i="12"/>
  <c r="EZ75" i="12"/>
  <c r="FA75" i="12"/>
  <c r="FB75" i="12"/>
  <c r="FC75" i="12"/>
  <c r="FD75" i="12"/>
  <c r="FE75" i="12"/>
  <c r="FF75" i="12"/>
  <c r="D76" i="12"/>
  <c r="E76" i="12"/>
  <c r="G76" i="12"/>
  <c r="H76" i="12"/>
  <c r="I76" i="12"/>
  <c r="J76" i="12"/>
  <c r="K76" i="12"/>
  <c r="L76" i="12"/>
  <c r="M76" i="12"/>
  <c r="N76" i="12"/>
  <c r="O76" i="12"/>
  <c r="P76" i="12"/>
  <c r="Q76" i="12"/>
  <c r="R76" i="12"/>
  <c r="S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AJ76" i="12"/>
  <c r="AK76" i="12"/>
  <c r="AL76" i="12"/>
  <c r="AM76" i="12"/>
  <c r="AN76" i="12"/>
  <c r="AO76" i="12"/>
  <c r="AP76" i="12"/>
  <c r="AQ76" i="12"/>
  <c r="AR76" i="12"/>
  <c r="AS76" i="12"/>
  <c r="AT76" i="12"/>
  <c r="AU76" i="12"/>
  <c r="AV76" i="12"/>
  <c r="AW76" i="12"/>
  <c r="AX76" i="12"/>
  <c r="AY76" i="12"/>
  <c r="AZ76" i="12"/>
  <c r="BA76" i="12"/>
  <c r="BB76" i="12"/>
  <c r="BC76" i="12"/>
  <c r="BD76" i="12"/>
  <c r="BE76" i="12"/>
  <c r="BF76" i="12"/>
  <c r="BG76" i="12"/>
  <c r="BH76" i="12"/>
  <c r="BI76" i="12"/>
  <c r="BJ76" i="12"/>
  <c r="BK76" i="12"/>
  <c r="BL76" i="12"/>
  <c r="BM76" i="12"/>
  <c r="BN76" i="12"/>
  <c r="BO76" i="12"/>
  <c r="BP76" i="12"/>
  <c r="BQ76" i="12"/>
  <c r="BR76" i="12"/>
  <c r="BS76" i="12"/>
  <c r="BT76" i="12"/>
  <c r="BU76" i="12"/>
  <c r="BV76" i="12"/>
  <c r="BW76" i="12"/>
  <c r="BX76" i="12"/>
  <c r="BY76" i="12"/>
  <c r="BZ76" i="12"/>
  <c r="CA76" i="12"/>
  <c r="CB76" i="12"/>
  <c r="CC76" i="12"/>
  <c r="CD76" i="12"/>
  <c r="CE76" i="12"/>
  <c r="CF76" i="12"/>
  <c r="CG76" i="12"/>
  <c r="CH76" i="12"/>
  <c r="CI76" i="12"/>
  <c r="CJ76" i="12"/>
  <c r="CK76" i="12"/>
  <c r="CL76" i="12"/>
  <c r="CM76" i="12"/>
  <c r="CN76" i="12"/>
  <c r="CO76" i="12"/>
  <c r="CP76" i="12"/>
  <c r="CQ76" i="12"/>
  <c r="CR76" i="12"/>
  <c r="CS76" i="12"/>
  <c r="CT76" i="12"/>
  <c r="CU76" i="12"/>
  <c r="CV76" i="12"/>
  <c r="CW76" i="12"/>
  <c r="CX76" i="12"/>
  <c r="CY76" i="12"/>
  <c r="CZ76" i="12"/>
  <c r="DA76" i="12"/>
  <c r="DB76" i="12"/>
  <c r="DC76" i="12"/>
  <c r="DD76" i="12"/>
  <c r="DE76" i="12"/>
  <c r="DF76" i="12"/>
  <c r="DG76" i="12"/>
  <c r="DH76" i="12"/>
  <c r="DI76" i="12"/>
  <c r="DJ76" i="12"/>
  <c r="DK76" i="12"/>
  <c r="DL76" i="12"/>
  <c r="DM76" i="12"/>
  <c r="DN76" i="12"/>
  <c r="DO76" i="12"/>
  <c r="DP76" i="12"/>
  <c r="DQ76" i="12"/>
  <c r="DR76" i="12"/>
  <c r="DS76" i="12"/>
  <c r="DT76" i="12"/>
  <c r="DU76" i="12"/>
  <c r="DV76" i="12"/>
  <c r="DW76" i="12"/>
  <c r="DX76" i="12"/>
  <c r="DY76" i="12"/>
  <c r="DZ76" i="12"/>
  <c r="EA76" i="12"/>
  <c r="EB76" i="12"/>
  <c r="EC76" i="12"/>
  <c r="ED76" i="12"/>
  <c r="EE76" i="12"/>
  <c r="EF76" i="12"/>
  <c r="EG76" i="12"/>
  <c r="EH76" i="12"/>
  <c r="EI76" i="12"/>
  <c r="EJ76" i="12"/>
  <c r="EK76" i="12"/>
  <c r="EL76" i="12"/>
  <c r="EM76" i="12"/>
  <c r="EN76" i="12"/>
  <c r="EO76" i="12"/>
  <c r="EP76" i="12"/>
  <c r="EQ76" i="12"/>
  <c r="ER76" i="12"/>
  <c r="ES76" i="12"/>
  <c r="ET76" i="12"/>
  <c r="EU76" i="12"/>
  <c r="EV76" i="12"/>
  <c r="EW76" i="12"/>
  <c r="EX76" i="12"/>
  <c r="EY76" i="12"/>
  <c r="EZ76" i="12"/>
  <c r="FA76" i="12"/>
  <c r="FB76" i="12"/>
  <c r="FC76" i="12"/>
  <c r="FD76" i="12"/>
  <c r="FE76" i="12"/>
  <c r="FF76" i="12"/>
  <c r="D77" i="12"/>
  <c r="E77" i="12"/>
  <c r="G77" i="12"/>
  <c r="H77" i="12"/>
  <c r="I77" i="12"/>
  <c r="J77" i="12"/>
  <c r="K77" i="12"/>
  <c r="L77" i="12"/>
  <c r="M77" i="12"/>
  <c r="N77" i="12"/>
  <c r="O77" i="12"/>
  <c r="P77" i="12"/>
  <c r="Q77" i="12"/>
  <c r="R77" i="12"/>
  <c r="S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AJ77" i="12"/>
  <c r="AK77" i="12"/>
  <c r="AL77" i="12"/>
  <c r="AM77" i="12"/>
  <c r="AN77" i="12"/>
  <c r="AO77" i="12"/>
  <c r="AP77" i="12"/>
  <c r="AQ77" i="12"/>
  <c r="AR77" i="12"/>
  <c r="AS77" i="12"/>
  <c r="AT77" i="12"/>
  <c r="AU77" i="12"/>
  <c r="AV77" i="12"/>
  <c r="AW77" i="12"/>
  <c r="AX77" i="12"/>
  <c r="AY77" i="12"/>
  <c r="AZ77" i="12"/>
  <c r="BA77" i="12"/>
  <c r="BB77" i="12"/>
  <c r="BC77" i="12"/>
  <c r="BD77" i="12"/>
  <c r="BE77" i="12"/>
  <c r="BF77" i="12"/>
  <c r="BG77" i="12"/>
  <c r="BH77" i="12"/>
  <c r="BI77" i="12"/>
  <c r="BJ77" i="12"/>
  <c r="BK77" i="12"/>
  <c r="BL77" i="12"/>
  <c r="BM77" i="12"/>
  <c r="BN77" i="12"/>
  <c r="BO77" i="12"/>
  <c r="BP77" i="12"/>
  <c r="BQ77" i="12"/>
  <c r="BR77" i="12"/>
  <c r="BS77" i="12"/>
  <c r="BT77" i="12"/>
  <c r="BU77" i="12"/>
  <c r="BV77" i="12"/>
  <c r="BW77" i="12"/>
  <c r="BX77" i="12"/>
  <c r="BY77" i="12"/>
  <c r="BZ77" i="12"/>
  <c r="CA77" i="12"/>
  <c r="CB77" i="12"/>
  <c r="CC77" i="12"/>
  <c r="CD77" i="12"/>
  <c r="CE77" i="12"/>
  <c r="CF77" i="12"/>
  <c r="CG77" i="12"/>
  <c r="CH77" i="12"/>
  <c r="CI77" i="12"/>
  <c r="CJ77" i="12"/>
  <c r="CK77" i="12"/>
  <c r="CL77" i="12"/>
  <c r="CM77" i="12"/>
  <c r="CN77" i="12"/>
  <c r="CO77" i="12"/>
  <c r="CP77" i="12"/>
  <c r="CQ77" i="12"/>
  <c r="CR77" i="12"/>
  <c r="CS77" i="12"/>
  <c r="CT77" i="12"/>
  <c r="CU77" i="12"/>
  <c r="CV77" i="12"/>
  <c r="CW77" i="12"/>
  <c r="CX77" i="12"/>
  <c r="CY77" i="12"/>
  <c r="CZ77" i="12"/>
  <c r="DA77" i="12"/>
  <c r="DB77" i="12"/>
  <c r="DC77" i="12"/>
  <c r="DD77" i="12"/>
  <c r="DE77" i="12"/>
  <c r="DF77" i="12"/>
  <c r="DG77" i="12"/>
  <c r="DH77" i="12"/>
  <c r="DI77" i="12"/>
  <c r="DJ77" i="12"/>
  <c r="DK77" i="12"/>
  <c r="DL77" i="12"/>
  <c r="DM77" i="12"/>
  <c r="DN77" i="12"/>
  <c r="DO77" i="12"/>
  <c r="DP77" i="12"/>
  <c r="DQ77" i="12"/>
  <c r="DR77" i="12"/>
  <c r="DS77" i="12"/>
  <c r="DT77" i="12"/>
  <c r="DU77" i="12"/>
  <c r="DV77" i="12"/>
  <c r="DW77" i="12"/>
  <c r="DX77" i="12"/>
  <c r="DY77" i="12"/>
  <c r="DZ77" i="12"/>
  <c r="EA77" i="12"/>
  <c r="EB77" i="12"/>
  <c r="EC77" i="12"/>
  <c r="ED77" i="12"/>
  <c r="EE77" i="12"/>
  <c r="EF77" i="12"/>
  <c r="EG77" i="12"/>
  <c r="EH77" i="12"/>
  <c r="EI77" i="12"/>
  <c r="EJ77" i="12"/>
  <c r="EK77" i="12"/>
  <c r="EL77" i="12"/>
  <c r="EM77" i="12"/>
  <c r="EN77" i="12"/>
  <c r="EO77" i="12"/>
  <c r="EP77" i="12"/>
  <c r="EQ77" i="12"/>
  <c r="ER77" i="12"/>
  <c r="ES77" i="12"/>
  <c r="ET77" i="12"/>
  <c r="EU77" i="12"/>
  <c r="EV77" i="12"/>
  <c r="EW77" i="12"/>
  <c r="EX77" i="12"/>
  <c r="EY77" i="12"/>
  <c r="EZ77" i="12"/>
  <c r="FA77" i="12"/>
  <c r="FB77" i="12"/>
  <c r="FC77" i="12"/>
  <c r="FD77" i="12"/>
  <c r="FE77" i="12"/>
  <c r="FF77" i="12"/>
  <c r="D78" i="12"/>
  <c r="E78" i="12"/>
  <c r="G78" i="12"/>
  <c r="H78" i="12"/>
  <c r="I78" i="12"/>
  <c r="J78" i="12"/>
  <c r="K78" i="12"/>
  <c r="L78" i="12"/>
  <c r="M78" i="12"/>
  <c r="N78" i="12"/>
  <c r="O78" i="12"/>
  <c r="P78" i="12"/>
  <c r="Q78" i="12"/>
  <c r="R78" i="12"/>
  <c r="S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AJ78" i="12"/>
  <c r="AK78" i="12"/>
  <c r="AL78" i="12"/>
  <c r="AM78" i="12"/>
  <c r="AN78" i="12"/>
  <c r="AO78" i="12"/>
  <c r="AP78" i="12"/>
  <c r="AQ78" i="12"/>
  <c r="AR78" i="12"/>
  <c r="AS78" i="12"/>
  <c r="AT78" i="12"/>
  <c r="AU78" i="12"/>
  <c r="AV78" i="12"/>
  <c r="AW78" i="12"/>
  <c r="AX78" i="12"/>
  <c r="AY78" i="12"/>
  <c r="AZ78" i="12"/>
  <c r="BA78" i="12"/>
  <c r="BB78" i="12"/>
  <c r="BC78" i="12"/>
  <c r="BD78" i="12"/>
  <c r="BE78" i="12"/>
  <c r="BF78" i="12"/>
  <c r="BG78" i="12"/>
  <c r="BH78" i="12"/>
  <c r="BI78" i="12"/>
  <c r="BJ78" i="12"/>
  <c r="BK78" i="12"/>
  <c r="BL78" i="12"/>
  <c r="BM78" i="12"/>
  <c r="BN78" i="12"/>
  <c r="BO78" i="12"/>
  <c r="BP78" i="12"/>
  <c r="BQ78" i="12"/>
  <c r="BR78" i="12"/>
  <c r="BS78" i="12"/>
  <c r="BT78" i="12"/>
  <c r="BU78" i="12"/>
  <c r="BV78" i="12"/>
  <c r="BW78" i="12"/>
  <c r="BX78" i="12"/>
  <c r="BY78" i="12"/>
  <c r="BZ78" i="12"/>
  <c r="CA78" i="12"/>
  <c r="CB78" i="12"/>
  <c r="CC78" i="12"/>
  <c r="CD78" i="12"/>
  <c r="CE78" i="12"/>
  <c r="CF78" i="12"/>
  <c r="CG78" i="12"/>
  <c r="CH78" i="12"/>
  <c r="CI78" i="12"/>
  <c r="CJ78" i="12"/>
  <c r="CK78" i="12"/>
  <c r="CL78" i="12"/>
  <c r="CM78" i="12"/>
  <c r="CN78" i="12"/>
  <c r="CO78" i="12"/>
  <c r="CP78" i="12"/>
  <c r="CQ78" i="12"/>
  <c r="CR78" i="12"/>
  <c r="CS78" i="12"/>
  <c r="CT78" i="12"/>
  <c r="CU78" i="12"/>
  <c r="CV78" i="12"/>
  <c r="CW78" i="12"/>
  <c r="CX78" i="12"/>
  <c r="CY78" i="12"/>
  <c r="CZ78" i="12"/>
  <c r="DA78" i="12"/>
  <c r="DB78" i="12"/>
  <c r="DC78" i="12"/>
  <c r="DD78" i="12"/>
  <c r="DE78" i="12"/>
  <c r="DF78" i="12"/>
  <c r="DG78" i="12"/>
  <c r="DH78" i="12"/>
  <c r="DI78" i="12"/>
  <c r="DJ78" i="12"/>
  <c r="DK78" i="12"/>
  <c r="DL78" i="12"/>
  <c r="DM78" i="12"/>
  <c r="DN78" i="12"/>
  <c r="DO78" i="12"/>
  <c r="DP78" i="12"/>
  <c r="DQ78" i="12"/>
  <c r="DR78" i="12"/>
  <c r="DS78" i="12"/>
  <c r="DT78" i="12"/>
  <c r="DU78" i="12"/>
  <c r="DV78" i="12"/>
  <c r="DW78" i="12"/>
  <c r="DX78" i="12"/>
  <c r="DY78" i="12"/>
  <c r="DZ78" i="12"/>
  <c r="EA78" i="12"/>
  <c r="EB78" i="12"/>
  <c r="EC78" i="12"/>
  <c r="ED78" i="12"/>
  <c r="EE78" i="12"/>
  <c r="EF78" i="12"/>
  <c r="EG78" i="12"/>
  <c r="EH78" i="12"/>
  <c r="EI78" i="12"/>
  <c r="EJ78" i="12"/>
  <c r="EK78" i="12"/>
  <c r="EL78" i="12"/>
  <c r="EM78" i="12"/>
  <c r="EN78" i="12"/>
  <c r="EO78" i="12"/>
  <c r="EP78" i="12"/>
  <c r="EQ78" i="12"/>
  <c r="ER78" i="12"/>
  <c r="ES78" i="12"/>
  <c r="ET78" i="12"/>
  <c r="EU78" i="12"/>
  <c r="EV78" i="12"/>
  <c r="EW78" i="12"/>
  <c r="EX78" i="12"/>
  <c r="EY78" i="12"/>
  <c r="EZ78" i="12"/>
  <c r="FA78" i="12"/>
  <c r="FB78" i="12"/>
  <c r="FC78" i="12"/>
  <c r="FD78" i="12"/>
  <c r="FE78" i="12"/>
  <c r="FF78" i="12"/>
  <c r="D79" i="12"/>
  <c r="E79" i="12"/>
  <c r="G79" i="12"/>
  <c r="H79" i="12"/>
  <c r="I79" i="12"/>
  <c r="J79" i="12"/>
  <c r="K79" i="12"/>
  <c r="L79" i="12"/>
  <c r="M79" i="12"/>
  <c r="N79" i="12"/>
  <c r="O79" i="12"/>
  <c r="P79" i="12"/>
  <c r="Q79" i="12"/>
  <c r="R79" i="12"/>
  <c r="S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AJ79" i="12"/>
  <c r="AK79" i="12"/>
  <c r="AL79" i="12"/>
  <c r="AM79" i="12"/>
  <c r="AN79" i="12"/>
  <c r="AO79" i="12"/>
  <c r="AP79" i="12"/>
  <c r="AQ79" i="12"/>
  <c r="AR79" i="12"/>
  <c r="AS79" i="12"/>
  <c r="AT79" i="12"/>
  <c r="AU79" i="12"/>
  <c r="AV79" i="12"/>
  <c r="AW79" i="12"/>
  <c r="AX79" i="12"/>
  <c r="AY79" i="12"/>
  <c r="AZ79" i="12"/>
  <c r="BA79" i="12"/>
  <c r="BB79" i="12"/>
  <c r="BC79" i="12"/>
  <c r="BD79" i="12"/>
  <c r="BE79" i="12"/>
  <c r="BF79" i="12"/>
  <c r="BG79" i="12"/>
  <c r="BH79" i="12"/>
  <c r="BI79" i="12"/>
  <c r="BJ79" i="12"/>
  <c r="BK79" i="12"/>
  <c r="BL79" i="12"/>
  <c r="BM79" i="12"/>
  <c r="BN79" i="12"/>
  <c r="BO79" i="12"/>
  <c r="BP79" i="12"/>
  <c r="BQ79" i="12"/>
  <c r="BR79" i="12"/>
  <c r="BS79" i="12"/>
  <c r="BT79" i="12"/>
  <c r="BU79" i="12"/>
  <c r="BV79" i="12"/>
  <c r="BW79" i="12"/>
  <c r="BX79" i="12"/>
  <c r="BY79" i="12"/>
  <c r="BZ79" i="12"/>
  <c r="CA79" i="12"/>
  <c r="CB79" i="12"/>
  <c r="CC79" i="12"/>
  <c r="CD79" i="12"/>
  <c r="CE79" i="12"/>
  <c r="CF79" i="12"/>
  <c r="CG79" i="12"/>
  <c r="CH79" i="12"/>
  <c r="CI79" i="12"/>
  <c r="CJ79" i="12"/>
  <c r="CK79" i="12"/>
  <c r="CL79" i="12"/>
  <c r="CM79" i="12"/>
  <c r="CN79" i="12"/>
  <c r="CO79" i="12"/>
  <c r="CP79" i="12"/>
  <c r="CQ79" i="12"/>
  <c r="CR79" i="12"/>
  <c r="CS79" i="12"/>
  <c r="CT79" i="12"/>
  <c r="CU79" i="12"/>
  <c r="CV79" i="12"/>
  <c r="CW79" i="12"/>
  <c r="CX79" i="12"/>
  <c r="CY79" i="12"/>
  <c r="CZ79" i="12"/>
  <c r="DA79" i="12"/>
  <c r="DB79" i="12"/>
  <c r="DC79" i="12"/>
  <c r="DD79" i="12"/>
  <c r="DE79" i="12"/>
  <c r="DF79" i="12"/>
  <c r="DG79" i="12"/>
  <c r="DH79" i="12"/>
  <c r="DI79" i="12"/>
  <c r="DJ79" i="12"/>
  <c r="DK79" i="12"/>
  <c r="DL79" i="12"/>
  <c r="DM79" i="12"/>
  <c r="DN79" i="12"/>
  <c r="DO79" i="12"/>
  <c r="DP79" i="12"/>
  <c r="DQ79" i="12"/>
  <c r="DR79" i="12"/>
  <c r="DS79" i="12"/>
  <c r="DT79" i="12"/>
  <c r="DU79" i="12"/>
  <c r="DV79" i="12"/>
  <c r="DW79" i="12"/>
  <c r="DX79" i="12"/>
  <c r="DY79" i="12"/>
  <c r="DZ79" i="12"/>
  <c r="EA79" i="12"/>
  <c r="EB79" i="12"/>
  <c r="EC79" i="12"/>
  <c r="ED79" i="12"/>
  <c r="EE79" i="12"/>
  <c r="EF79" i="12"/>
  <c r="EG79" i="12"/>
  <c r="EH79" i="12"/>
  <c r="EI79" i="12"/>
  <c r="EJ79" i="12"/>
  <c r="EK79" i="12"/>
  <c r="EL79" i="12"/>
  <c r="EM79" i="12"/>
  <c r="EN79" i="12"/>
  <c r="EO79" i="12"/>
  <c r="EP79" i="12"/>
  <c r="EQ79" i="12"/>
  <c r="ER79" i="12"/>
  <c r="ES79" i="12"/>
  <c r="ET79" i="12"/>
  <c r="EU79" i="12"/>
  <c r="EV79" i="12"/>
  <c r="EW79" i="12"/>
  <c r="EX79" i="12"/>
  <c r="EY79" i="12"/>
  <c r="EZ79" i="12"/>
  <c r="FA79" i="12"/>
  <c r="FB79" i="12"/>
  <c r="FC79" i="12"/>
  <c r="FD79" i="12"/>
  <c r="FE79" i="12"/>
  <c r="FF79" i="12"/>
  <c r="D80" i="12"/>
  <c r="E80" i="12"/>
  <c r="G80" i="12"/>
  <c r="H80" i="12"/>
  <c r="I80" i="12"/>
  <c r="J80" i="12"/>
  <c r="K80" i="12"/>
  <c r="L80" i="12"/>
  <c r="M80" i="12"/>
  <c r="N80" i="12"/>
  <c r="O80" i="12"/>
  <c r="P80" i="12"/>
  <c r="Q80" i="12"/>
  <c r="R80" i="12"/>
  <c r="S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AJ80" i="12"/>
  <c r="AK80" i="12"/>
  <c r="AL80" i="12"/>
  <c r="AM80" i="12"/>
  <c r="AN80" i="12"/>
  <c r="AO80" i="12"/>
  <c r="AP80" i="12"/>
  <c r="AQ80" i="12"/>
  <c r="AR80" i="12"/>
  <c r="AS80" i="12"/>
  <c r="AT80" i="12"/>
  <c r="AU80" i="12"/>
  <c r="AV80" i="12"/>
  <c r="AW80" i="12"/>
  <c r="AX80" i="12"/>
  <c r="AY80" i="12"/>
  <c r="AZ80" i="12"/>
  <c r="BA80" i="12"/>
  <c r="BB80" i="12"/>
  <c r="BC80" i="12"/>
  <c r="BD80" i="12"/>
  <c r="BE80" i="12"/>
  <c r="BF80" i="12"/>
  <c r="BG80" i="12"/>
  <c r="BH80" i="12"/>
  <c r="BI80" i="12"/>
  <c r="BJ80" i="12"/>
  <c r="BK80" i="12"/>
  <c r="BL80" i="12"/>
  <c r="BM80" i="12"/>
  <c r="BN80" i="12"/>
  <c r="BO80" i="12"/>
  <c r="BP80" i="12"/>
  <c r="BQ80" i="12"/>
  <c r="BR80" i="12"/>
  <c r="BS80" i="12"/>
  <c r="BT80" i="12"/>
  <c r="BU80" i="12"/>
  <c r="BV80" i="12"/>
  <c r="BW80" i="12"/>
  <c r="BX80" i="12"/>
  <c r="BY80" i="12"/>
  <c r="BZ80" i="12"/>
  <c r="CA80" i="12"/>
  <c r="CB80" i="12"/>
  <c r="CC80" i="12"/>
  <c r="CD80" i="12"/>
  <c r="CE80" i="12"/>
  <c r="CF80" i="12"/>
  <c r="CG80" i="12"/>
  <c r="CH80" i="12"/>
  <c r="CI80" i="12"/>
  <c r="CJ80" i="12"/>
  <c r="CK80" i="12"/>
  <c r="CL80" i="12"/>
  <c r="CM80" i="12"/>
  <c r="CN80" i="12"/>
  <c r="CO80" i="12"/>
  <c r="CP80" i="12"/>
  <c r="CQ80" i="12"/>
  <c r="CR80" i="12"/>
  <c r="CS80" i="12"/>
  <c r="CT80" i="12"/>
  <c r="CU80" i="12"/>
  <c r="CV80" i="12"/>
  <c r="CW80" i="12"/>
  <c r="CX80" i="12"/>
  <c r="CY80" i="12"/>
  <c r="CZ80" i="12"/>
  <c r="DA80" i="12"/>
  <c r="DB80" i="12"/>
  <c r="DC80" i="12"/>
  <c r="DD80" i="12"/>
  <c r="DE80" i="12"/>
  <c r="DF80" i="12"/>
  <c r="DG80" i="12"/>
  <c r="DH80" i="12"/>
  <c r="DI80" i="12"/>
  <c r="DJ80" i="12"/>
  <c r="DK80" i="12"/>
  <c r="DL80" i="12"/>
  <c r="DM80" i="12"/>
  <c r="DN80" i="12"/>
  <c r="DO80" i="12"/>
  <c r="DP80" i="12"/>
  <c r="DQ80" i="12"/>
  <c r="DR80" i="12"/>
  <c r="DS80" i="12"/>
  <c r="DT80" i="12"/>
  <c r="DU80" i="12"/>
  <c r="DV80" i="12"/>
  <c r="DW80" i="12"/>
  <c r="DX80" i="12"/>
  <c r="DY80" i="12"/>
  <c r="DZ80" i="12"/>
  <c r="EA80" i="12"/>
  <c r="EB80" i="12"/>
  <c r="EC80" i="12"/>
  <c r="ED80" i="12"/>
  <c r="EE80" i="12"/>
  <c r="EF80" i="12"/>
  <c r="EG80" i="12"/>
  <c r="EH80" i="12"/>
  <c r="EI80" i="12"/>
  <c r="EJ80" i="12"/>
  <c r="EK80" i="12"/>
  <c r="EL80" i="12"/>
  <c r="EM80" i="12"/>
  <c r="EN80" i="12"/>
  <c r="EO80" i="12"/>
  <c r="EP80" i="12"/>
  <c r="EQ80" i="12"/>
  <c r="ER80" i="12"/>
  <c r="ES80" i="12"/>
  <c r="ET80" i="12"/>
  <c r="EU80" i="12"/>
  <c r="EV80" i="12"/>
  <c r="EW80" i="12"/>
  <c r="EX80" i="12"/>
  <c r="EY80" i="12"/>
  <c r="EZ80" i="12"/>
  <c r="FA80" i="12"/>
  <c r="FB80" i="12"/>
  <c r="FC80" i="12"/>
  <c r="FD80" i="12"/>
  <c r="FE80" i="12"/>
  <c r="FF80" i="12"/>
  <c r="D81" i="12"/>
  <c r="E81" i="12"/>
  <c r="G81" i="12"/>
  <c r="H81" i="12"/>
  <c r="I81" i="12"/>
  <c r="J81" i="12"/>
  <c r="K81" i="12"/>
  <c r="L81" i="12"/>
  <c r="M81" i="12"/>
  <c r="N81" i="12"/>
  <c r="O81" i="12"/>
  <c r="P81" i="12"/>
  <c r="Q81" i="12"/>
  <c r="R81" i="12"/>
  <c r="S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AJ81" i="12"/>
  <c r="AK81" i="12"/>
  <c r="AL81" i="12"/>
  <c r="AM81" i="12"/>
  <c r="AN81" i="12"/>
  <c r="AO81" i="12"/>
  <c r="AP81" i="12"/>
  <c r="AQ81" i="12"/>
  <c r="AR81" i="12"/>
  <c r="AS81" i="12"/>
  <c r="AT81" i="12"/>
  <c r="AU81" i="12"/>
  <c r="AV81" i="12"/>
  <c r="AW81" i="12"/>
  <c r="AX81" i="12"/>
  <c r="AY81" i="12"/>
  <c r="AZ81" i="12"/>
  <c r="BA81" i="12"/>
  <c r="BB81" i="12"/>
  <c r="BC81" i="12"/>
  <c r="BD81" i="12"/>
  <c r="BE81" i="12"/>
  <c r="BF81" i="12"/>
  <c r="BG81" i="12"/>
  <c r="BH81" i="12"/>
  <c r="BI81" i="12"/>
  <c r="BJ81" i="12"/>
  <c r="BK81" i="12"/>
  <c r="BL81" i="12"/>
  <c r="BM81" i="12"/>
  <c r="BN81" i="12"/>
  <c r="BO81" i="12"/>
  <c r="BP81" i="12"/>
  <c r="BQ81" i="12"/>
  <c r="BR81" i="12"/>
  <c r="BS81" i="12"/>
  <c r="BT81" i="12"/>
  <c r="BU81" i="12"/>
  <c r="BV81" i="12"/>
  <c r="BW81" i="12"/>
  <c r="BX81" i="12"/>
  <c r="BY81" i="12"/>
  <c r="BZ81" i="12"/>
  <c r="CA81" i="12"/>
  <c r="CB81" i="12"/>
  <c r="CC81" i="12"/>
  <c r="CD81" i="12"/>
  <c r="CE81" i="12"/>
  <c r="CF81" i="12"/>
  <c r="CG81" i="12"/>
  <c r="CH81" i="12"/>
  <c r="CI81" i="12"/>
  <c r="CJ81" i="12"/>
  <c r="CK81" i="12"/>
  <c r="CL81" i="12"/>
  <c r="CM81" i="12"/>
  <c r="CN81" i="12"/>
  <c r="CO81" i="12"/>
  <c r="CP81" i="12"/>
  <c r="CQ81" i="12"/>
  <c r="CR81" i="12"/>
  <c r="CS81" i="12"/>
  <c r="CT81" i="12"/>
  <c r="CU81" i="12"/>
  <c r="CV81" i="12"/>
  <c r="CW81" i="12"/>
  <c r="CX81" i="12"/>
  <c r="CY81" i="12"/>
  <c r="CZ81" i="12"/>
  <c r="DA81" i="12"/>
  <c r="DB81" i="12"/>
  <c r="DC81" i="12"/>
  <c r="DD81" i="12"/>
  <c r="DE81" i="12"/>
  <c r="DF81" i="12"/>
  <c r="DG81" i="12"/>
  <c r="DH81" i="12"/>
  <c r="DI81" i="12"/>
  <c r="DJ81" i="12"/>
  <c r="DK81" i="12"/>
  <c r="DL81" i="12"/>
  <c r="DM81" i="12"/>
  <c r="DN81" i="12"/>
  <c r="DO81" i="12"/>
  <c r="DP81" i="12"/>
  <c r="DQ81" i="12"/>
  <c r="DR81" i="12"/>
  <c r="DS81" i="12"/>
  <c r="DT81" i="12"/>
  <c r="DU81" i="12"/>
  <c r="DV81" i="12"/>
  <c r="DW81" i="12"/>
  <c r="DX81" i="12"/>
  <c r="DY81" i="12"/>
  <c r="DZ81" i="12"/>
  <c r="EA81" i="12"/>
  <c r="EB81" i="12"/>
  <c r="EC81" i="12"/>
  <c r="ED81" i="12"/>
  <c r="EE81" i="12"/>
  <c r="EF81" i="12"/>
  <c r="EG81" i="12"/>
  <c r="EH81" i="12"/>
  <c r="EI81" i="12"/>
  <c r="EJ81" i="12"/>
  <c r="EK81" i="12"/>
  <c r="EL81" i="12"/>
  <c r="EM81" i="12"/>
  <c r="EN81" i="12"/>
  <c r="EO81" i="12"/>
  <c r="EP81" i="12"/>
  <c r="EQ81" i="12"/>
  <c r="ER81" i="12"/>
  <c r="ES81" i="12"/>
  <c r="ET81" i="12"/>
  <c r="EU81" i="12"/>
  <c r="EV81" i="12"/>
  <c r="EW81" i="12"/>
  <c r="EX81" i="12"/>
  <c r="EY81" i="12"/>
  <c r="EZ81" i="12"/>
  <c r="FA81" i="12"/>
  <c r="FB81" i="12"/>
  <c r="FC81" i="12"/>
  <c r="FD81" i="12"/>
  <c r="FE81" i="12"/>
  <c r="FF81" i="12"/>
  <c r="D82" i="12"/>
  <c r="E82" i="12"/>
  <c r="G82" i="12"/>
  <c r="H82" i="12"/>
  <c r="I82" i="12"/>
  <c r="J82" i="12"/>
  <c r="K82" i="12"/>
  <c r="L82" i="12"/>
  <c r="M82" i="12"/>
  <c r="N82" i="12"/>
  <c r="O82" i="12"/>
  <c r="P82" i="12"/>
  <c r="Q82" i="12"/>
  <c r="R82" i="12"/>
  <c r="S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AJ82" i="12"/>
  <c r="AK82" i="12"/>
  <c r="AL82" i="12"/>
  <c r="AM82" i="12"/>
  <c r="AN82" i="12"/>
  <c r="AO82" i="12"/>
  <c r="AP82" i="12"/>
  <c r="AQ82" i="12"/>
  <c r="AR82" i="12"/>
  <c r="AS82" i="12"/>
  <c r="AT82" i="12"/>
  <c r="AU82" i="12"/>
  <c r="AV82" i="12"/>
  <c r="AW82" i="12"/>
  <c r="AX82" i="12"/>
  <c r="AY82" i="12"/>
  <c r="AZ82" i="12"/>
  <c r="BA82" i="12"/>
  <c r="BB82" i="12"/>
  <c r="BC82" i="12"/>
  <c r="BD82" i="12"/>
  <c r="BE82" i="12"/>
  <c r="BF82" i="12"/>
  <c r="BG82" i="12"/>
  <c r="BH82" i="12"/>
  <c r="BI82" i="12"/>
  <c r="BJ82" i="12"/>
  <c r="BK82" i="12"/>
  <c r="BL82" i="12"/>
  <c r="BM82" i="12"/>
  <c r="BN82" i="12"/>
  <c r="BO82" i="12"/>
  <c r="BP82" i="12"/>
  <c r="BQ82" i="12"/>
  <c r="BR82" i="12"/>
  <c r="BS82" i="12"/>
  <c r="BT82" i="12"/>
  <c r="BU82" i="12"/>
  <c r="BV82" i="12"/>
  <c r="BW82" i="12"/>
  <c r="BX82" i="12"/>
  <c r="BY82" i="12"/>
  <c r="BZ82" i="12"/>
  <c r="CA82" i="12"/>
  <c r="CB82" i="12"/>
  <c r="CC82" i="12"/>
  <c r="CD82" i="12"/>
  <c r="CE82" i="12"/>
  <c r="CF82" i="12"/>
  <c r="CG82" i="12"/>
  <c r="CH82" i="12"/>
  <c r="CI82" i="12"/>
  <c r="CJ82" i="12"/>
  <c r="CK82" i="12"/>
  <c r="CL82" i="12"/>
  <c r="CM82" i="12"/>
  <c r="CN82" i="12"/>
  <c r="CO82" i="12"/>
  <c r="CP82" i="12"/>
  <c r="CQ82" i="12"/>
  <c r="CR82" i="12"/>
  <c r="CS82" i="12"/>
  <c r="CT82" i="12"/>
  <c r="CU82" i="12"/>
  <c r="CV82" i="12"/>
  <c r="CW82" i="12"/>
  <c r="CX82" i="12"/>
  <c r="CY82" i="12"/>
  <c r="CZ82" i="12"/>
  <c r="DA82" i="12"/>
  <c r="DB82" i="12"/>
  <c r="DC82" i="12"/>
  <c r="DD82" i="12"/>
  <c r="DE82" i="12"/>
  <c r="DF82" i="12"/>
  <c r="DG82" i="12"/>
  <c r="DH82" i="12"/>
  <c r="DI82" i="12"/>
  <c r="DJ82" i="12"/>
  <c r="DK82" i="12"/>
  <c r="DL82" i="12"/>
  <c r="DM82" i="12"/>
  <c r="DN82" i="12"/>
  <c r="DO82" i="12"/>
  <c r="DP82" i="12"/>
  <c r="DQ82" i="12"/>
  <c r="DR82" i="12"/>
  <c r="DS82" i="12"/>
  <c r="DT82" i="12"/>
  <c r="DU82" i="12"/>
  <c r="DV82" i="12"/>
  <c r="DW82" i="12"/>
  <c r="DX82" i="12"/>
  <c r="DY82" i="12"/>
  <c r="DZ82" i="12"/>
  <c r="EA82" i="12"/>
  <c r="EB82" i="12"/>
  <c r="EC82" i="12"/>
  <c r="ED82" i="12"/>
  <c r="EE82" i="12"/>
  <c r="EF82" i="12"/>
  <c r="EG82" i="12"/>
  <c r="EH82" i="12"/>
  <c r="EI82" i="12"/>
  <c r="EJ82" i="12"/>
  <c r="EK82" i="12"/>
  <c r="EL82" i="12"/>
  <c r="EM82" i="12"/>
  <c r="EN82" i="12"/>
  <c r="EO82" i="12"/>
  <c r="EP82" i="12"/>
  <c r="EQ82" i="12"/>
  <c r="ER82" i="12"/>
  <c r="ES82" i="12"/>
  <c r="ET82" i="12"/>
  <c r="EU82" i="12"/>
  <c r="EV82" i="12"/>
  <c r="EW82" i="12"/>
  <c r="EX82" i="12"/>
  <c r="EY82" i="12"/>
  <c r="EZ82" i="12"/>
  <c r="FA82" i="12"/>
  <c r="FB82" i="12"/>
  <c r="FC82" i="12"/>
  <c r="FD82" i="12"/>
  <c r="FE82" i="12"/>
  <c r="FF82" i="12"/>
  <c r="D83" i="12"/>
  <c r="E83" i="12"/>
  <c r="G83" i="12"/>
  <c r="H83" i="12"/>
  <c r="I83" i="12"/>
  <c r="J83" i="12"/>
  <c r="K83" i="12"/>
  <c r="L83" i="12"/>
  <c r="M83" i="12"/>
  <c r="N83" i="12"/>
  <c r="O83" i="12"/>
  <c r="P83" i="12"/>
  <c r="Q83" i="12"/>
  <c r="R83" i="12"/>
  <c r="S83" i="12"/>
  <c r="T83" i="12"/>
  <c r="U83" i="12"/>
  <c r="V83" i="12"/>
  <c r="W83" i="12"/>
  <c r="X83" i="12"/>
  <c r="Y83" i="12"/>
  <c r="Z83" i="12"/>
  <c r="AA83" i="12"/>
  <c r="AB83" i="12"/>
  <c r="AC83" i="12"/>
  <c r="AD83" i="12"/>
  <c r="AE83" i="12"/>
  <c r="AF83" i="12"/>
  <c r="AG83" i="12"/>
  <c r="AH83" i="12"/>
  <c r="AI83" i="12"/>
  <c r="AJ83" i="12"/>
  <c r="AK83" i="12"/>
  <c r="AL83" i="12"/>
  <c r="AM83" i="12"/>
  <c r="AN83" i="12"/>
  <c r="AO83" i="12"/>
  <c r="AP83" i="12"/>
  <c r="AQ83" i="12"/>
  <c r="AR83" i="12"/>
  <c r="AS83" i="12"/>
  <c r="AT83" i="12"/>
  <c r="AU83" i="12"/>
  <c r="AV83" i="12"/>
  <c r="AW83" i="12"/>
  <c r="AX83" i="12"/>
  <c r="AY83" i="12"/>
  <c r="AZ83" i="12"/>
  <c r="BA83" i="12"/>
  <c r="BB83" i="12"/>
  <c r="BC83" i="12"/>
  <c r="BD83" i="12"/>
  <c r="BE83" i="12"/>
  <c r="BF83" i="12"/>
  <c r="BG83" i="12"/>
  <c r="BH83" i="12"/>
  <c r="BI83" i="12"/>
  <c r="BJ83" i="12"/>
  <c r="BK83" i="12"/>
  <c r="BL83" i="12"/>
  <c r="BM83" i="12"/>
  <c r="BN83" i="12"/>
  <c r="BO83" i="12"/>
  <c r="BP83" i="12"/>
  <c r="BQ83" i="12"/>
  <c r="BR83" i="12"/>
  <c r="BS83" i="12"/>
  <c r="BT83" i="12"/>
  <c r="BU83" i="12"/>
  <c r="BV83" i="12"/>
  <c r="BW83" i="12"/>
  <c r="BX83" i="12"/>
  <c r="BY83" i="12"/>
  <c r="BZ83" i="12"/>
  <c r="CA83" i="12"/>
  <c r="CB83" i="12"/>
  <c r="CC83" i="12"/>
  <c r="CD83" i="12"/>
  <c r="CE83" i="12"/>
  <c r="CF83" i="12"/>
  <c r="CG83" i="12"/>
  <c r="CH83" i="12"/>
  <c r="CI83" i="12"/>
  <c r="CJ83" i="12"/>
  <c r="CK83" i="12"/>
  <c r="CL83" i="12"/>
  <c r="CM83" i="12"/>
  <c r="CN83" i="12"/>
  <c r="CO83" i="12"/>
  <c r="CP83" i="12"/>
  <c r="CQ83" i="12"/>
  <c r="CR83" i="12"/>
  <c r="CS83" i="12"/>
  <c r="CT83" i="12"/>
  <c r="CU83" i="12"/>
  <c r="CV83" i="12"/>
  <c r="CW83" i="12"/>
  <c r="CX83" i="12"/>
  <c r="CY83" i="12"/>
  <c r="CZ83" i="12"/>
  <c r="DA83" i="12"/>
  <c r="DB83" i="12"/>
  <c r="DC83" i="12"/>
  <c r="DD83" i="12"/>
  <c r="DE83" i="12"/>
  <c r="DF83" i="12"/>
  <c r="DG83" i="12"/>
  <c r="DH83" i="12"/>
  <c r="DI83" i="12"/>
  <c r="DJ83" i="12"/>
  <c r="DK83" i="12"/>
  <c r="DL83" i="12"/>
  <c r="DM83" i="12"/>
  <c r="DN83" i="12"/>
  <c r="DO83" i="12"/>
  <c r="DP83" i="12"/>
  <c r="DQ83" i="12"/>
  <c r="DR83" i="12"/>
  <c r="DS83" i="12"/>
  <c r="DT83" i="12"/>
  <c r="DU83" i="12"/>
  <c r="DV83" i="12"/>
  <c r="DW83" i="12"/>
  <c r="DX83" i="12"/>
  <c r="DY83" i="12"/>
  <c r="DZ83" i="12"/>
  <c r="EA83" i="12"/>
  <c r="EB83" i="12"/>
  <c r="EC83" i="12"/>
  <c r="ED83" i="12"/>
  <c r="EE83" i="12"/>
  <c r="EF83" i="12"/>
  <c r="EG83" i="12"/>
  <c r="EH83" i="12"/>
  <c r="EI83" i="12"/>
  <c r="EJ83" i="12"/>
  <c r="EK83" i="12"/>
  <c r="EL83" i="12"/>
  <c r="EM83" i="12"/>
  <c r="EN83" i="12"/>
  <c r="EO83" i="12"/>
  <c r="EP83" i="12"/>
  <c r="EQ83" i="12"/>
  <c r="ER83" i="12"/>
  <c r="ES83" i="12"/>
  <c r="ET83" i="12"/>
  <c r="EU83" i="12"/>
  <c r="EV83" i="12"/>
  <c r="EW83" i="12"/>
  <c r="EX83" i="12"/>
  <c r="EY83" i="12"/>
  <c r="EZ83" i="12"/>
  <c r="FA83" i="12"/>
  <c r="FB83" i="12"/>
  <c r="FC83" i="12"/>
  <c r="FD83" i="12"/>
  <c r="FE83" i="12"/>
  <c r="FF8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I6" i="13" l="1"/>
  <c r="O6" i="13" s="1"/>
  <c r="U83" i="14" s="1"/>
  <c r="C5" i="12"/>
  <c r="D5" i="12"/>
  <c r="E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BB5" i="12"/>
  <c r="BC5" i="12"/>
  <c r="BD5" i="12"/>
  <c r="BE5" i="12"/>
  <c r="BF5" i="12"/>
  <c r="BG5" i="12"/>
  <c r="BH5" i="12"/>
  <c r="BI5" i="12"/>
  <c r="BJ5" i="12"/>
  <c r="BK5" i="12"/>
  <c r="BL5" i="12"/>
  <c r="BM5" i="12"/>
  <c r="BN5" i="12"/>
  <c r="BO5" i="12"/>
  <c r="BP5" i="12"/>
  <c r="BQ5" i="12"/>
  <c r="BR5" i="12"/>
  <c r="BS5" i="12"/>
  <c r="BT5" i="12"/>
  <c r="BU5" i="12"/>
  <c r="BV5" i="12"/>
  <c r="BW5" i="12"/>
  <c r="BX5" i="12"/>
  <c r="BY5" i="12"/>
  <c r="BZ5" i="12"/>
  <c r="CA5" i="12"/>
  <c r="CB5" i="12"/>
  <c r="CC5" i="12"/>
  <c r="CD5" i="12"/>
  <c r="CE5" i="12"/>
  <c r="CF5" i="12"/>
  <c r="CG5" i="12"/>
  <c r="CH5" i="12"/>
  <c r="CI5" i="12"/>
  <c r="CJ5" i="12"/>
  <c r="CK5" i="12"/>
  <c r="CL5" i="12"/>
  <c r="CM5" i="12"/>
  <c r="CN5" i="12"/>
  <c r="CO5" i="12"/>
  <c r="CP5" i="12"/>
  <c r="CQ5" i="12"/>
  <c r="CR5" i="12"/>
  <c r="CS5" i="12"/>
  <c r="CT5" i="12"/>
  <c r="CU5" i="12"/>
  <c r="CV5" i="12"/>
  <c r="CW5" i="12"/>
  <c r="CX5" i="12"/>
  <c r="CY5" i="12"/>
  <c r="CZ5" i="12"/>
  <c r="DA5" i="12"/>
  <c r="DB5" i="12"/>
  <c r="DC5" i="12"/>
  <c r="DD5" i="12"/>
  <c r="DE5" i="12"/>
  <c r="DF5" i="12"/>
  <c r="DG5" i="12"/>
  <c r="DH5" i="12"/>
  <c r="DI5" i="12"/>
  <c r="DJ5" i="12"/>
  <c r="DK5" i="12"/>
  <c r="DL5" i="12"/>
  <c r="DM5" i="12"/>
  <c r="DN5" i="12"/>
  <c r="DO5" i="12"/>
  <c r="DP5" i="12"/>
  <c r="DQ5" i="12"/>
  <c r="DR5" i="12"/>
  <c r="DS5" i="12"/>
  <c r="DT5" i="12"/>
  <c r="DU5" i="12"/>
  <c r="DV5" i="12"/>
  <c r="DW5" i="12"/>
  <c r="DX5" i="12"/>
  <c r="DY5" i="12"/>
  <c r="DZ5" i="12"/>
  <c r="EA5" i="12"/>
  <c r="EB5" i="12"/>
  <c r="EC5" i="12"/>
  <c r="ED5" i="12"/>
  <c r="EE5" i="12"/>
  <c r="EF5" i="12"/>
  <c r="EG5" i="12"/>
  <c r="EH5" i="12"/>
  <c r="EI5" i="12"/>
  <c r="EJ5" i="12"/>
  <c r="EK5" i="12"/>
  <c r="EL5" i="12"/>
  <c r="EM5" i="12"/>
  <c r="EN5" i="12"/>
  <c r="EO5" i="12"/>
  <c r="EP5" i="12"/>
  <c r="EQ5" i="12"/>
  <c r="ER5" i="12"/>
  <c r="ES5" i="12"/>
  <c r="ET5" i="12"/>
  <c r="EU5" i="12"/>
  <c r="EV5" i="12"/>
  <c r="EW5" i="12"/>
  <c r="EX5" i="12"/>
  <c r="EY5" i="12"/>
  <c r="EZ5" i="12"/>
  <c r="FA5" i="12"/>
  <c r="FB5" i="12"/>
  <c r="FC5" i="12"/>
  <c r="FD5" i="12"/>
  <c r="FE5" i="12"/>
  <c r="FF5" i="12"/>
  <c r="C6" i="12"/>
  <c r="D6" i="12"/>
  <c r="E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V6" i="12"/>
  <c r="AW6" i="12"/>
  <c r="AX6" i="12"/>
  <c r="AY6" i="12"/>
  <c r="AZ6" i="12"/>
  <c r="BA6" i="12"/>
  <c r="BB6" i="12"/>
  <c r="BC6" i="12"/>
  <c r="BD6" i="12"/>
  <c r="BE6" i="12"/>
  <c r="BF6" i="12"/>
  <c r="BG6" i="12"/>
  <c r="BH6" i="12"/>
  <c r="BI6" i="12"/>
  <c r="BJ6" i="12"/>
  <c r="BK6" i="12"/>
  <c r="BL6" i="12"/>
  <c r="BM6" i="12"/>
  <c r="BN6" i="12"/>
  <c r="BO6" i="12"/>
  <c r="BP6" i="12"/>
  <c r="BQ6" i="12"/>
  <c r="BR6" i="12"/>
  <c r="BS6" i="12"/>
  <c r="BT6" i="12"/>
  <c r="BU6" i="12"/>
  <c r="BV6" i="12"/>
  <c r="BW6" i="12"/>
  <c r="BX6" i="12"/>
  <c r="BY6" i="12"/>
  <c r="BZ6" i="12"/>
  <c r="CA6" i="12"/>
  <c r="CB6" i="12"/>
  <c r="CC6" i="12"/>
  <c r="CD6" i="12"/>
  <c r="CE6" i="12"/>
  <c r="CF6" i="12"/>
  <c r="CG6" i="12"/>
  <c r="CH6" i="12"/>
  <c r="CI6" i="12"/>
  <c r="CJ6" i="12"/>
  <c r="CK6" i="12"/>
  <c r="CL6" i="12"/>
  <c r="CM6" i="12"/>
  <c r="CN6" i="12"/>
  <c r="CO6" i="12"/>
  <c r="CP6" i="12"/>
  <c r="CQ6" i="12"/>
  <c r="CR6" i="12"/>
  <c r="CS6" i="12"/>
  <c r="CT6" i="12"/>
  <c r="CU6" i="12"/>
  <c r="CV6" i="12"/>
  <c r="CW6" i="12"/>
  <c r="CX6" i="12"/>
  <c r="CY6" i="12"/>
  <c r="CZ6" i="12"/>
  <c r="DA6" i="12"/>
  <c r="DB6" i="12"/>
  <c r="DC6" i="12"/>
  <c r="DD6" i="12"/>
  <c r="DE6" i="12"/>
  <c r="DF6" i="12"/>
  <c r="DG6" i="12"/>
  <c r="DH6" i="12"/>
  <c r="DI6" i="12"/>
  <c r="DJ6" i="12"/>
  <c r="DK6" i="12"/>
  <c r="DL6" i="12"/>
  <c r="DM6" i="12"/>
  <c r="DN6" i="12"/>
  <c r="DO6" i="12"/>
  <c r="DP6" i="12"/>
  <c r="DQ6" i="12"/>
  <c r="DR6" i="12"/>
  <c r="DS6" i="12"/>
  <c r="DT6" i="12"/>
  <c r="DU6" i="12"/>
  <c r="DV6" i="12"/>
  <c r="DW6" i="12"/>
  <c r="DX6" i="12"/>
  <c r="DY6" i="12"/>
  <c r="DZ6" i="12"/>
  <c r="EA6" i="12"/>
  <c r="EB6" i="12"/>
  <c r="EC6" i="12"/>
  <c r="ED6" i="12"/>
  <c r="EE6" i="12"/>
  <c r="EF6" i="12"/>
  <c r="EG6" i="12"/>
  <c r="EH6" i="12"/>
  <c r="EI6" i="12"/>
  <c r="EJ6" i="12"/>
  <c r="EK6" i="12"/>
  <c r="EL6" i="12"/>
  <c r="EM6" i="12"/>
  <c r="EN6" i="12"/>
  <c r="EO6" i="12"/>
  <c r="EP6" i="12"/>
  <c r="EQ6" i="12"/>
  <c r="ER6" i="12"/>
  <c r="ES6" i="12"/>
  <c r="ET6" i="12"/>
  <c r="EU6" i="12"/>
  <c r="EV6" i="12"/>
  <c r="EW6" i="12"/>
  <c r="EX6" i="12"/>
  <c r="EY6" i="12"/>
  <c r="EZ6" i="12"/>
  <c r="FA6" i="12"/>
  <c r="FB6" i="12"/>
  <c r="FC6" i="12"/>
  <c r="FD6" i="12"/>
  <c r="FE6" i="12"/>
  <c r="FF6" i="12"/>
  <c r="C7" i="12"/>
  <c r="D7" i="12"/>
  <c r="E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V7" i="12"/>
  <c r="AW7" i="12"/>
  <c r="AX7" i="12"/>
  <c r="AY7" i="12"/>
  <c r="AZ7" i="12"/>
  <c r="BA7" i="12"/>
  <c r="BB7" i="12"/>
  <c r="BC7" i="12"/>
  <c r="BD7" i="12"/>
  <c r="BE7" i="12"/>
  <c r="BF7" i="12"/>
  <c r="BG7" i="12"/>
  <c r="BH7" i="12"/>
  <c r="BI7" i="12"/>
  <c r="BJ7" i="12"/>
  <c r="BK7" i="12"/>
  <c r="BL7" i="12"/>
  <c r="BM7" i="12"/>
  <c r="BN7" i="12"/>
  <c r="BO7" i="12"/>
  <c r="BP7" i="12"/>
  <c r="BQ7" i="12"/>
  <c r="BR7" i="12"/>
  <c r="BS7" i="12"/>
  <c r="BT7" i="12"/>
  <c r="BU7" i="12"/>
  <c r="BV7" i="12"/>
  <c r="BW7" i="12"/>
  <c r="BX7" i="12"/>
  <c r="BY7" i="12"/>
  <c r="BZ7" i="12"/>
  <c r="CA7" i="12"/>
  <c r="CB7" i="12"/>
  <c r="CC7" i="12"/>
  <c r="CD7" i="12"/>
  <c r="CE7" i="12"/>
  <c r="CF7" i="12"/>
  <c r="CG7" i="12"/>
  <c r="CH7" i="12"/>
  <c r="CI7" i="12"/>
  <c r="CJ7" i="12"/>
  <c r="CK7" i="12"/>
  <c r="CL7" i="12"/>
  <c r="CM7" i="12"/>
  <c r="CN7" i="12"/>
  <c r="CO7" i="12"/>
  <c r="CP7" i="12"/>
  <c r="CQ7" i="12"/>
  <c r="CR7" i="12"/>
  <c r="CS7" i="12"/>
  <c r="CT7" i="12"/>
  <c r="CU7" i="12"/>
  <c r="CV7" i="12"/>
  <c r="CW7" i="12"/>
  <c r="CX7" i="12"/>
  <c r="CY7" i="12"/>
  <c r="CZ7" i="12"/>
  <c r="DA7" i="12"/>
  <c r="DB7" i="12"/>
  <c r="DC7" i="12"/>
  <c r="DD7" i="12"/>
  <c r="DE7" i="12"/>
  <c r="DF7" i="12"/>
  <c r="DG7" i="12"/>
  <c r="DH7" i="12"/>
  <c r="DI7" i="12"/>
  <c r="DJ7" i="12"/>
  <c r="DK7" i="12"/>
  <c r="DL7" i="12"/>
  <c r="DM7" i="12"/>
  <c r="DN7" i="12"/>
  <c r="DO7" i="12"/>
  <c r="DP7" i="12"/>
  <c r="DQ7" i="12"/>
  <c r="DR7" i="12"/>
  <c r="DS7" i="12"/>
  <c r="DT7" i="12"/>
  <c r="DU7" i="12"/>
  <c r="DV7" i="12"/>
  <c r="DW7" i="12"/>
  <c r="DX7" i="12"/>
  <c r="DY7" i="12"/>
  <c r="DZ7" i="12"/>
  <c r="EA7" i="12"/>
  <c r="EB7" i="12"/>
  <c r="EC7" i="12"/>
  <c r="ED7" i="12"/>
  <c r="EE7" i="12"/>
  <c r="EF7" i="12"/>
  <c r="EG7" i="12"/>
  <c r="EH7" i="12"/>
  <c r="EI7" i="12"/>
  <c r="EJ7" i="12"/>
  <c r="EK7" i="12"/>
  <c r="EL7" i="12"/>
  <c r="EM7" i="12"/>
  <c r="EN7" i="12"/>
  <c r="EO7" i="12"/>
  <c r="EP7" i="12"/>
  <c r="EQ7" i="12"/>
  <c r="ER7" i="12"/>
  <c r="ES7" i="12"/>
  <c r="ET7" i="12"/>
  <c r="EU7" i="12"/>
  <c r="EV7" i="12"/>
  <c r="EW7" i="12"/>
  <c r="EX7" i="12"/>
  <c r="EY7" i="12"/>
  <c r="EZ7" i="12"/>
  <c r="FA7" i="12"/>
  <c r="FB7" i="12"/>
  <c r="FC7" i="12"/>
  <c r="FD7" i="12"/>
  <c r="FE7" i="12"/>
  <c r="FF7" i="12"/>
  <c r="C8" i="12"/>
  <c r="D8" i="12"/>
  <c r="E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V8" i="12"/>
  <c r="AW8" i="12"/>
  <c r="AX8" i="12"/>
  <c r="AY8" i="12"/>
  <c r="AZ8" i="12"/>
  <c r="BA8" i="12"/>
  <c r="BB8" i="12"/>
  <c r="BC8" i="12"/>
  <c r="BD8" i="12"/>
  <c r="BE8" i="12"/>
  <c r="BF8" i="12"/>
  <c r="BG8" i="12"/>
  <c r="BH8" i="12"/>
  <c r="BI8" i="12"/>
  <c r="BJ8" i="12"/>
  <c r="BK8" i="12"/>
  <c r="BL8" i="12"/>
  <c r="BM8" i="12"/>
  <c r="BN8" i="12"/>
  <c r="BO8" i="12"/>
  <c r="BP8" i="12"/>
  <c r="BQ8" i="12"/>
  <c r="BR8" i="12"/>
  <c r="BS8" i="12"/>
  <c r="BT8" i="12"/>
  <c r="BU8" i="12"/>
  <c r="BV8" i="12"/>
  <c r="BW8" i="12"/>
  <c r="BX8" i="12"/>
  <c r="BY8" i="12"/>
  <c r="BZ8" i="12"/>
  <c r="CA8" i="12"/>
  <c r="CB8" i="12"/>
  <c r="CC8" i="12"/>
  <c r="CD8" i="12"/>
  <c r="CE8" i="12"/>
  <c r="CF8" i="12"/>
  <c r="CG8" i="12"/>
  <c r="CH8" i="12"/>
  <c r="CI8" i="12"/>
  <c r="CJ8" i="12"/>
  <c r="CK8" i="12"/>
  <c r="CL8" i="12"/>
  <c r="CM8" i="12"/>
  <c r="CN8" i="12"/>
  <c r="CO8" i="12"/>
  <c r="CP8" i="12"/>
  <c r="CQ8" i="12"/>
  <c r="CR8" i="12"/>
  <c r="CS8" i="12"/>
  <c r="CT8" i="12"/>
  <c r="CU8" i="12"/>
  <c r="CV8" i="12"/>
  <c r="CW8" i="12"/>
  <c r="CX8" i="12"/>
  <c r="CY8" i="12"/>
  <c r="CZ8" i="12"/>
  <c r="DA8" i="12"/>
  <c r="DB8" i="12"/>
  <c r="DC8" i="12"/>
  <c r="DD8" i="12"/>
  <c r="DE8" i="12"/>
  <c r="DF8" i="12"/>
  <c r="DG8" i="12"/>
  <c r="DH8" i="12"/>
  <c r="DI8" i="12"/>
  <c r="DJ8" i="12"/>
  <c r="DK8" i="12"/>
  <c r="DL8" i="12"/>
  <c r="DM8" i="12"/>
  <c r="DN8" i="12"/>
  <c r="DO8" i="12"/>
  <c r="DP8" i="12"/>
  <c r="DQ8" i="12"/>
  <c r="DR8" i="12"/>
  <c r="DS8" i="12"/>
  <c r="DT8" i="12"/>
  <c r="DU8" i="12"/>
  <c r="DV8" i="12"/>
  <c r="DW8" i="12"/>
  <c r="DX8" i="12"/>
  <c r="DY8" i="12"/>
  <c r="DZ8" i="12"/>
  <c r="EA8" i="12"/>
  <c r="EB8" i="12"/>
  <c r="EC8" i="12"/>
  <c r="ED8" i="12"/>
  <c r="EE8" i="12"/>
  <c r="EF8" i="12"/>
  <c r="EG8" i="12"/>
  <c r="EH8" i="12"/>
  <c r="EI8" i="12"/>
  <c r="EJ8" i="12"/>
  <c r="EK8" i="12"/>
  <c r="EL8" i="12"/>
  <c r="EM8" i="12"/>
  <c r="EN8" i="12"/>
  <c r="EO8" i="12"/>
  <c r="EP8" i="12"/>
  <c r="EQ8" i="12"/>
  <c r="ER8" i="12"/>
  <c r="ES8" i="12"/>
  <c r="ET8" i="12"/>
  <c r="EU8" i="12"/>
  <c r="EV8" i="12"/>
  <c r="EW8" i="12"/>
  <c r="EX8" i="12"/>
  <c r="EY8" i="12"/>
  <c r="EZ8" i="12"/>
  <c r="FA8" i="12"/>
  <c r="FB8" i="12"/>
  <c r="FC8" i="12"/>
  <c r="FD8" i="12"/>
  <c r="FE8" i="12"/>
  <c r="FF8" i="12"/>
  <c r="C9" i="12"/>
  <c r="D9" i="12"/>
  <c r="E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BB9" i="12"/>
  <c r="BC9" i="12"/>
  <c r="BD9" i="12"/>
  <c r="BE9" i="12"/>
  <c r="BF9" i="12"/>
  <c r="BG9" i="12"/>
  <c r="BH9" i="12"/>
  <c r="BI9" i="12"/>
  <c r="BJ9" i="12"/>
  <c r="BK9" i="12"/>
  <c r="BL9" i="12"/>
  <c r="BM9" i="12"/>
  <c r="BN9" i="12"/>
  <c r="BO9" i="12"/>
  <c r="BP9" i="12"/>
  <c r="BQ9" i="12"/>
  <c r="BR9" i="12"/>
  <c r="BS9" i="12"/>
  <c r="BT9" i="12"/>
  <c r="BU9" i="12"/>
  <c r="BV9" i="12"/>
  <c r="BW9" i="12"/>
  <c r="BX9" i="12"/>
  <c r="BY9" i="12"/>
  <c r="BZ9" i="12"/>
  <c r="CA9" i="12"/>
  <c r="CB9" i="12"/>
  <c r="CC9" i="12"/>
  <c r="CD9" i="12"/>
  <c r="CE9" i="12"/>
  <c r="CF9" i="12"/>
  <c r="CG9" i="12"/>
  <c r="CH9" i="12"/>
  <c r="CI9" i="12"/>
  <c r="CJ9" i="12"/>
  <c r="CK9" i="12"/>
  <c r="CL9" i="12"/>
  <c r="CM9" i="12"/>
  <c r="CN9" i="12"/>
  <c r="CO9" i="12"/>
  <c r="CP9" i="12"/>
  <c r="CQ9" i="12"/>
  <c r="CR9" i="12"/>
  <c r="CS9" i="12"/>
  <c r="CT9" i="12"/>
  <c r="CU9" i="12"/>
  <c r="CV9" i="12"/>
  <c r="CW9" i="12"/>
  <c r="CX9" i="12"/>
  <c r="CY9" i="12"/>
  <c r="CZ9" i="12"/>
  <c r="DA9" i="12"/>
  <c r="DB9" i="12"/>
  <c r="DC9" i="12"/>
  <c r="DD9" i="12"/>
  <c r="DE9" i="12"/>
  <c r="DF9" i="12"/>
  <c r="DG9" i="12"/>
  <c r="DH9" i="12"/>
  <c r="DI9" i="12"/>
  <c r="DJ9" i="12"/>
  <c r="DK9" i="12"/>
  <c r="DL9" i="12"/>
  <c r="DM9" i="12"/>
  <c r="DN9" i="12"/>
  <c r="DO9" i="12"/>
  <c r="DP9" i="12"/>
  <c r="DQ9" i="12"/>
  <c r="DR9" i="12"/>
  <c r="DS9" i="12"/>
  <c r="DT9" i="12"/>
  <c r="DU9" i="12"/>
  <c r="DV9" i="12"/>
  <c r="DW9" i="12"/>
  <c r="DX9" i="12"/>
  <c r="DY9" i="12"/>
  <c r="DZ9" i="12"/>
  <c r="EA9" i="12"/>
  <c r="EB9" i="12"/>
  <c r="EC9" i="12"/>
  <c r="ED9" i="12"/>
  <c r="EE9" i="12"/>
  <c r="EF9" i="12"/>
  <c r="EG9" i="12"/>
  <c r="EH9" i="12"/>
  <c r="EI9" i="12"/>
  <c r="EJ9" i="12"/>
  <c r="EK9" i="12"/>
  <c r="EL9" i="12"/>
  <c r="EM9" i="12"/>
  <c r="EN9" i="12"/>
  <c r="EO9" i="12"/>
  <c r="EP9" i="12"/>
  <c r="EQ9" i="12"/>
  <c r="ER9" i="12"/>
  <c r="ES9" i="12"/>
  <c r="ET9" i="12"/>
  <c r="EU9" i="12"/>
  <c r="EV9" i="12"/>
  <c r="EW9" i="12"/>
  <c r="EX9" i="12"/>
  <c r="EY9" i="12"/>
  <c r="EZ9" i="12"/>
  <c r="FA9" i="12"/>
  <c r="FB9" i="12"/>
  <c r="FC9" i="12"/>
  <c r="FD9" i="12"/>
  <c r="FE9" i="12"/>
  <c r="FF9" i="12"/>
  <c r="C10" i="12"/>
  <c r="D10" i="12"/>
  <c r="E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AX10" i="12"/>
  <c r="AY10" i="12"/>
  <c r="AZ10" i="12"/>
  <c r="BA10" i="12"/>
  <c r="BB10" i="12"/>
  <c r="BC10" i="12"/>
  <c r="BD10" i="12"/>
  <c r="BE10" i="12"/>
  <c r="BF10" i="12"/>
  <c r="BG10" i="12"/>
  <c r="BH10" i="12"/>
  <c r="BI10" i="12"/>
  <c r="BJ10" i="12"/>
  <c r="BK10" i="12"/>
  <c r="BL10" i="12"/>
  <c r="BM10" i="12"/>
  <c r="BN10" i="12"/>
  <c r="BO10" i="12"/>
  <c r="BP10" i="12"/>
  <c r="BQ10" i="12"/>
  <c r="BR10" i="12"/>
  <c r="BS10" i="12"/>
  <c r="BT10" i="12"/>
  <c r="BU10" i="12"/>
  <c r="BV10" i="12"/>
  <c r="BW10" i="12"/>
  <c r="BX10" i="12"/>
  <c r="BY10" i="12"/>
  <c r="BZ10" i="12"/>
  <c r="CA10" i="12"/>
  <c r="CB10" i="12"/>
  <c r="CC10" i="12"/>
  <c r="CD10" i="12"/>
  <c r="CE10" i="12"/>
  <c r="CF10" i="12"/>
  <c r="CG10" i="12"/>
  <c r="CH10" i="12"/>
  <c r="CI10" i="12"/>
  <c r="CJ10" i="12"/>
  <c r="CK10" i="12"/>
  <c r="CL10" i="12"/>
  <c r="CM10" i="12"/>
  <c r="CN10" i="12"/>
  <c r="CO10" i="12"/>
  <c r="CP10" i="12"/>
  <c r="CQ10" i="12"/>
  <c r="CR10" i="12"/>
  <c r="CS10" i="12"/>
  <c r="CT10" i="12"/>
  <c r="CU10" i="12"/>
  <c r="CV10" i="12"/>
  <c r="CW10" i="12"/>
  <c r="CX10" i="12"/>
  <c r="CY10" i="12"/>
  <c r="CZ10" i="12"/>
  <c r="DA10" i="12"/>
  <c r="DB10" i="12"/>
  <c r="DC10" i="12"/>
  <c r="DD10" i="12"/>
  <c r="DE10" i="12"/>
  <c r="DF10" i="12"/>
  <c r="DG10" i="12"/>
  <c r="DH10" i="12"/>
  <c r="DI10" i="12"/>
  <c r="DJ10" i="12"/>
  <c r="DK10" i="12"/>
  <c r="DL10" i="12"/>
  <c r="DM10" i="12"/>
  <c r="DN10" i="12"/>
  <c r="DO10" i="12"/>
  <c r="DP10" i="12"/>
  <c r="DQ10" i="12"/>
  <c r="DR10" i="12"/>
  <c r="DS10" i="12"/>
  <c r="DT10" i="12"/>
  <c r="DU10" i="12"/>
  <c r="DV10" i="12"/>
  <c r="DW10" i="12"/>
  <c r="DX10" i="12"/>
  <c r="DY10" i="12"/>
  <c r="DZ10" i="12"/>
  <c r="EA10" i="12"/>
  <c r="EB10" i="12"/>
  <c r="EC10" i="12"/>
  <c r="ED10" i="12"/>
  <c r="EE10" i="12"/>
  <c r="EF10" i="12"/>
  <c r="EG10" i="12"/>
  <c r="EH10" i="12"/>
  <c r="EI10" i="12"/>
  <c r="EJ10" i="12"/>
  <c r="EK10" i="12"/>
  <c r="EL10" i="12"/>
  <c r="EM10" i="12"/>
  <c r="EN10" i="12"/>
  <c r="EO10" i="12"/>
  <c r="EP10" i="12"/>
  <c r="EQ10" i="12"/>
  <c r="ER10" i="12"/>
  <c r="ES10" i="12"/>
  <c r="ET10" i="12"/>
  <c r="EU10" i="12"/>
  <c r="EV10" i="12"/>
  <c r="EW10" i="12"/>
  <c r="EX10" i="12"/>
  <c r="EY10" i="12"/>
  <c r="EZ10" i="12"/>
  <c r="FA10" i="12"/>
  <c r="FB10" i="12"/>
  <c r="FC10" i="12"/>
  <c r="FD10" i="12"/>
  <c r="FE10" i="12"/>
  <c r="FF10" i="12"/>
  <c r="C11" i="12"/>
  <c r="D11" i="12"/>
  <c r="E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V11" i="12"/>
  <c r="AW11" i="12"/>
  <c r="AX11" i="12"/>
  <c r="AY11" i="12"/>
  <c r="AZ11" i="12"/>
  <c r="BA11" i="12"/>
  <c r="BB11" i="12"/>
  <c r="BC11" i="12"/>
  <c r="BD11" i="12"/>
  <c r="BE11" i="12"/>
  <c r="BF11" i="12"/>
  <c r="BG11" i="12"/>
  <c r="BH11" i="12"/>
  <c r="BI11" i="12"/>
  <c r="BJ11" i="12"/>
  <c r="BK11" i="12"/>
  <c r="BL11" i="12"/>
  <c r="BM11" i="12"/>
  <c r="BN11" i="12"/>
  <c r="BO11" i="12"/>
  <c r="BP11" i="12"/>
  <c r="BQ11" i="12"/>
  <c r="BR11" i="12"/>
  <c r="BS11" i="12"/>
  <c r="BT11" i="12"/>
  <c r="BU11" i="12"/>
  <c r="BV11" i="12"/>
  <c r="BW11" i="12"/>
  <c r="BX11" i="12"/>
  <c r="BY11" i="12"/>
  <c r="BZ11" i="12"/>
  <c r="CA11" i="12"/>
  <c r="CB11" i="12"/>
  <c r="CC11" i="12"/>
  <c r="CD11" i="12"/>
  <c r="CE11" i="12"/>
  <c r="CF11" i="12"/>
  <c r="CG11" i="12"/>
  <c r="CH11" i="12"/>
  <c r="CI11" i="12"/>
  <c r="CJ11" i="12"/>
  <c r="CK11" i="12"/>
  <c r="CL11" i="12"/>
  <c r="CM11" i="12"/>
  <c r="CN11" i="12"/>
  <c r="CO11" i="12"/>
  <c r="CP11" i="12"/>
  <c r="CQ11" i="12"/>
  <c r="CR11" i="12"/>
  <c r="CS11" i="12"/>
  <c r="CT11" i="12"/>
  <c r="CU11" i="12"/>
  <c r="CV11" i="12"/>
  <c r="CW11" i="12"/>
  <c r="CX11" i="12"/>
  <c r="CY11" i="12"/>
  <c r="CZ11" i="12"/>
  <c r="DA11" i="12"/>
  <c r="DB11" i="12"/>
  <c r="DC11" i="12"/>
  <c r="DD11" i="12"/>
  <c r="DE11" i="12"/>
  <c r="DF11" i="12"/>
  <c r="DG11" i="12"/>
  <c r="DH11" i="12"/>
  <c r="DI11" i="12"/>
  <c r="DJ11" i="12"/>
  <c r="DK11" i="12"/>
  <c r="DL11" i="12"/>
  <c r="DM11" i="12"/>
  <c r="DN11" i="12"/>
  <c r="DO11" i="12"/>
  <c r="DP11" i="12"/>
  <c r="DQ11" i="12"/>
  <c r="DR11" i="12"/>
  <c r="DS11" i="12"/>
  <c r="DT11" i="12"/>
  <c r="DU11" i="12"/>
  <c r="DV11" i="12"/>
  <c r="DW11" i="12"/>
  <c r="DX11" i="12"/>
  <c r="DY11" i="12"/>
  <c r="DZ11" i="12"/>
  <c r="EA11" i="12"/>
  <c r="EB11" i="12"/>
  <c r="EC11" i="12"/>
  <c r="ED11" i="12"/>
  <c r="EE11" i="12"/>
  <c r="EF11" i="12"/>
  <c r="EG11" i="12"/>
  <c r="EH11" i="12"/>
  <c r="EI11" i="12"/>
  <c r="EJ11" i="12"/>
  <c r="EK11" i="12"/>
  <c r="EL11" i="12"/>
  <c r="EM11" i="12"/>
  <c r="EN11" i="12"/>
  <c r="EO11" i="12"/>
  <c r="EP11" i="12"/>
  <c r="EQ11" i="12"/>
  <c r="ER11" i="12"/>
  <c r="ES11" i="12"/>
  <c r="ET11" i="12"/>
  <c r="EU11" i="12"/>
  <c r="EV11" i="12"/>
  <c r="EW11" i="12"/>
  <c r="EX11" i="12"/>
  <c r="EY11" i="12"/>
  <c r="EZ11" i="12"/>
  <c r="FA11" i="12"/>
  <c r="FB11" i="12"/>
  <c r="FC11" i="12"/>
  <c r="FD11" i="12"/>
  <c r="FE11" i="12"/>
  <c r="FF11" i="12"/>
  <c r="C12" i="12"/>
  <c r="D12" i="12"/>
  <c r="E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AN12" i="12"/>
  <c r="AO12" i="12"/>
  <c r="AP12" i="12"/>
  <c r="AQ12" i="12"/>
  <c r="AR12" i="12"/>
  <c r="AS12" i="12"/>
  <c r="AT12" i="12"/>
  <c r="AU12" i="12"/>
  <c r="AV12" i="12"/>
  <c r="AW12" i="12"/>
  <c r="AX12" i="12"/>
  <c r="AY12" i="12"/>
  <c r="AZ12" i="12"/>
  <c r="BA12" i="12"/>
  <c r="BB12" i="12"/>
  <c r="BC12" i="12"/>
  <c r="BD12" i="12"/>
  <c r="BE12" i="12"/>
  <c r="BF12" i="12"/>
  <c r="BG12" i="12"/>
  <c r="BH12" i="12"/>
  <c r="BI12" i="12"/>
  <c r="BJ12" i="12"/>
  <c r="BK12" i="12"/>
  <c r="BL12" i="12"/>
  <c r="BM12" i="12"/>
  <c r="BN12" i="12"/>
  <c r="BO12" i="12"/>
  <c r="BP12" i="12"/>
  <c r="BQ12" i="12"/>
  <c r="BR12" i="12"/>
  <c r="BS12" i="12"/>
  <c r="BT12" i="12"/>
  <c r="BU12" i="12"/>
  <c r="BV12" i="12"/>
  <c r="BW12" i="12"/>
  <c r="BX12" i="12"/>
  <c r="BY12" i="12"/>
  <c r="BZ12" i="12"/>
  <c r="CA12" i="12"/>
  <c r="CB12" i="12"/>
  <c r="CC12" i="12"/>
  <c r="CD12" i="12"/>
  <c r="CE12" i="12"/>
  <c r="CF12" i="12"/>
  <c r="CG12" i="12"/>
  <c r="CH12" i="12"/>
  <c r="CI12" i="12"/>
  <c r="CJ12" i="12"/>
  <c r="CK12" i="12"/>
  <c r="CL12" i="12"/>
  <c r="CM12" i="12"/>
  <c r="CN12" i="12"/>
  <c r="CO12" i="12"/>
  <c r="CP12" i="12"/>
  <c r="CQ12" i="12"/>
  <c r="CR12" i="12"/>
  <c r="CS12" i="12"/>
  <c r="CT12" i="12"/>
  <c r="CU12" i="12"/>
  <c r="CV12" i="12"/>
  <c r="CW12" i="12"/>
  <c r="CX12" i="12"/>
  <c r="CY12" i="12"/>
  <c r="CZ12" i="12"/>
  <c r="DA12" i="12"/>
  <c r="DB12" i="12"/>
  <c r="DC12" i="12"/>
  <c r="DD12" i="12"/>
  <c r="DE12" i="12"/>
  <c r="DF12" i="12"/>
  <c r="DG12" i="12"/>
  <c r="DH12" i="12"/>
  <c r="DI12" i="12"/>
  <c r="DJ12" i="12"/>
  <c r="DK12" i="12"/>
  <c r="DL12" i="12"/>
  <c r="DM12" i="12"/>
  <c r="DN12" i="12"/>
  <c r="DO12" i="12"/>
  <c r="DP12" i="12"/>
  <c r="DQ12" i="12"/>
  <c r="DR12" i="12"/>
  <c r="DS12" i="12"/>
  <c r="DT12" i="12"/>
  <c r="DU12" i="12"/>
  <c r="DV12" i="12"/>
  <c r="DW12" i="12"/>
  <c r="DX12" i="12"/>
  <c r="DY12" i="12"/>
  <c r="DZ12" i="12"/>
  <c r="EA12" i="12"/>
  <c r="EB12" i="12"/>
  <c r="EC12" i="12"/>
  <c r="ED12" i="12"/>
  <c r="EE12" i="12"/>
  <c r="EF12" i="12"/>
  <c r="EG12" i="12"/>
  <c r="EH12" i="12"/>
  <c r="EI12" i="12"/>
  <c r="EJ12" i="12"/>
  <c r="EK12" i="12"/>
  <c r="EL12" i="12"/>
  <c r="EM12" i="12"/>
  <c r="EN12" i="12"/>
  <c r="EO12" i="12"/>
  <c r="EP12" i="12"/>
  <c r="EQ12" i="12"/>
  <c r="ER12" i="12"/>
  <c r="ES12" i="12"/>
  <c r="ET12" i="12"/>
  <c r="EU12" i="12"/>
  <c r="EV12" i="12"/>
  <c r="EW12" i="12"/>
  <c r="EX12" i="12"/>
  <c r="EY12" i="12"/>
  <c r="EZ12" i="12"/>
  <c r="FA12" i="12"/>
  <c r="FB12" i="12"/>
  <c r="FC12" i="12"/>
  <c r="FD12" i="12"/>
  <c r="FE12" i="12"/>
  <c r="FF12" i="12"/>
  <c r="C13" i="12"/>
  <c r="D13" i="12"/>
  <c r="E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AU13" i="12"/>
  <c r="AV13" i="12"/>
  <c r="AW13" i="12"/>
  <c r="AX13" i="12"/>
  <c r="AY13" i="12"/>
  <c r="AZ13" i="12"/>
  <c r="BA13" i="12"/>
  <c r="BB13" i="12"/>
  <c r="BC13" i="12"/>
  <c r="BD13" i="12"/>
  <c r="BE13" i="12"/>
  <c r="BF13" i="12"/>
  <c r="BG13" i="12"/>
  <c r="BH13" i="12"/>
  <c r="BI13" i="12"/>
  <c r="BJ13" i="12"/>
  <c r="BK13" i="12"/>
  <c r="BL13" i="12"/>
  <c r="BM13" i="12"/>
  <c r="BN13" i="12"/>
  <c r="BO13" i="12"/>
  <c r="BP13" i="12"/>
  <c r="BQ13" i="12"/>
  <c r="BR13" i="12"/>
  <c r="BS13" i="12"/>
  <c r="BT13" i="12"/>
  <c r="BU13" i="12"/>
  <c r="BV13" i="12"/>
  <c r="BW13" i="12"/>
  <c r="BX13" i="12"/>
  <c r="BY13" i="12"/>
  <c r="BZ13" i="12"/>
  <c r="CA13" i="12"/>
  <c r="CB13" i="12"/>
  <c r="CC13" i="12"/>
  <c r="CD13" i="12"/>
  <c r="CE13" i="12"/>
  <c r="CF13" i="12"/>
  <c r="CG13" i="12"/>
  <c r="CH13" i="12"/>
  <c r="CI13" i="12"/>
  <c r="CJ13" i="12"/>
  <c r="CK13" i="12"/>
  <c r="CL13" i="12"/>
  <c r="CM13" i="12"/>
  <c r="CN13" i="12"/>
  <c r="CO13" i="12"/>
  <c r="CP13" i="12"/>
  <c r="CQ13" i="12"/>
  <c r="CR13" i="12"/>
  <c r="CS13" i="12"/>
  <c r="CT13" i="12"/>
  <c r="CU13" i="12"/>
  <c r="CV13" i="12"/>
  <c r="CW13" i="12"/>
  <c r="CX13" i="12"/>
  <c r="CY13" i="12"/>
  <c r="CZ13" i="12"/>
  <c r="DA13" i="12"/>
  <c r="DB13" i="12"/>
  <c r="DC13" i="12"/>
  <c r="DD13" i="12"/>
  <c r="DE13" i="12"/>
  <c r="DF13" i="12"/>
  <c r="DG13" i="12"/>
  <c r="DH13" i="12"/>
  <c r="DI13" i="12"/>
  <c r="DJ13" i="12"/>
  <c r="DK13" i="12"/>
  <c r="DL13" i="12"/>
  <c r="DM13" i="12"/>
  <c r="DN13" i="12"/>
  <c r="DO13" i="12"/>
  <c r="DP13" i="12"/>
  <c r="DQ13" i="12"/>
  <c r="DR13" i="12"/>
  <c r="DS13" i="12"/>
  <c r="DT13" i="12"/>
  <c r="DU13" i="12"/>
  <c r="DV13" i="12"/>
  <c r="DW13" i="12"/>
  <c r="DX13" i="12"/>
  <c r="DY13" i="12"/>
  <c r="DZ13" i="12"/>
  <c r="EA13" i="12"/>
  <c r="EB13" i="12"/>
  <c r="EC13" i="12"/>
  <c r="ED13" i="12"/>
  <c r="EE13" i="12"/>
  <c r="EF13" i="12"/>
  <c r="EG13" i="12"/>
  <c r="EH13" i="12"/>
  <c r="EI13" i="12"/>
  <c r="EJ13" i="12"/>
  <c r="EK13" i="12"/>
  <c r="EL13" i="12"/>
  <c r="EM13" i="12"/>
  <c r="EN13" i="12"/>
  <c r="EO13" i="12"/>
  <c r="EP13" i="12"/>
  <c r="EQ13" i="12"/>
  <c r="ER13" i="12"/>
  <c r="ES13" i="12"/>
  <c r="ET13" i="12"/>
  <c r="EU13" i="12"/>
  <c r="EV13" i="12"/>
  <c r="EW13" i="12"/>
  <c r="EX13" i="12"/>
  <c r="EY13" i="12"/>
  <c r="EZ13" i="12"/>
  <c r="FA13" i="12"/>
  <c r="FB13" i="12"/>
  <c r="FC13" i="12"/>
  <c r="FD13" i="12"/>
  <c r="FE13" i="12"/>
  <c r="FF13" i="12"/>
  <c r="C14" i="12"/>
  <c r="D14" i="12"/>
  <c r="E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AN14" i="12"/>
  <c r="AO14" i="12"/>
  <c r="AP14" i="12"/>
  <c r="AQ14" i="12"/>
  <c r="AR14" i="12"/>
  <c r="AS14" i="12"/>
  <c r="AT14" i="12"/>
  <c r="AU14" i="12"/>
  <c r="AV14" i="12"/>
  <c r="AW14" i="12"/>
  <c r="AX14" i="12"/>
  <c r="AY14" i="12"/>
  <c r="AZ14" i="12"/>
  <c r="BA14" i="12"/>
  <c r="BB14" i="12"/>
  <c r="BC14" i="12"/>
  <c r="BD14" i="12"/>
  <c r="BE14" i="12"/>
  <c r="BF14" i="12"/>
  <c r="BG14" i="12"/>
  <c r="BH14" i="12"/>
  <c r="BI14" i="12"/>
  <c r="BJ14" i="12"/>
  <c r="BK14" i="12"/>
  <c r="BL14" i="12"/>
  <c r="BM14" i="12"/>
  <c r="BN14" i="12"/>
  <c r="BO14" i="12"/>
  <c r="BP14" i="12"/>
  <c r="BQ14" i="12"/>
  <c r="BR14" i="12"/>
  <c r="BS14" i="12"/>
  <c r="BT14" i="12"/>
  <c r="BU14" i="12"/>
  <c r="BV14" i="12"/>
  <c r="BW14" i="12"/>
  <c r="BX14" i="12"/>
  <c r="BY14" i="12"/>
  <c r="BZ14" i="12"/>
  <c r="CA14" i="12"/>
  <c r="CB14" i="12"/>
  <c r="CC14" i="12"/>
  <c r="CD14" i="12"/>
  <c r="CE14" i="12"/>
  <c r="CF14" i="12"/>
  <c r="CG14" i="12"/>
  <c r="CH14" i="12"/>
  <c r="CI14" i="12"/>
  <c r="CJ14" i="12"/>
  <c r="CK14" i="12"/>
  <c r="CL14" i="12"/>
  <c r="CM14" i="12"/>
  <c r="CN14" i="12"/>
  <c r="CO14" i="12"/>
  <c r="CP14" i="12"/>
  <c r="CQ14" i="12"/>
  <c r="CR14" i="12"/>
  <c r="CS14" i="12"/>
  <c r="CT14" i="12"/>
  <c r="CU14" i="12"/>
  <c r="CV14" i="12"/>
  <c r="CW14" i="12"/>
  <c r="CX14" i="12"/>
  <c r="CY14" i="12"/>
  <c r="CZ14" i="12"/>
  <c r="DA14" i="12"/>
  <c r="DB14" i="12"/>
  <c r="DC14" i="12"/>
  <c r="DD14" i="12"/>
  <c r="DE14" i="12"/>
  <c r="DF14" i="12"/>
  <c r="DG14" i="12"/>
  <c r="DH14" i="12"/>
  <c r="DI14" i="12"/>
  <c r="DJ14" i="12"/>
  <c r="DK14" i="12"/>
  <c r="DL14" i="12"/>
  <c r="DM14" i="12"/>
  <c r="DN14" i="12"/>
  <c r="DO14" i="12"/>
  <c r="DP14" i="12"/>
  <c r="DQ14" i="12"/>
  <c r="DR14" i="12"/>
  <c r="DS14" i="12"/>
  <c r="DT14" i="12"/>
  <c r="DU14" i="12"/>
  <c r="DV14" i="12"/>
  <c r="DW14" i="12"/>
  <c r="DX14" i="12"/>
  <c r="DY14" i="12"/>
  <c r="DZ14" i="12"/>
  <c r="EA14" i="12"/>
  <c r="EB14" i="12"/>
  <c r="EC14" i="12"/>
  <c r="ED14" i="12"/>
  <c r="EE14" i="12"/>
  <c r="EF14" i="12"/>
  <c r="EG14" i="12"/>
  <c r="EH14" i="12"/>
  <c r="EI14" i="12"/>
  <c r="EJ14" i="12"/>
  <c r="EK14" i="12"/>
  <c r="EL14" i="12"/>
  <c r="EM14" i="12"/>
  <c r="EN14" i="12"/>
  <c r="EO14" i="12"/>
  <c r="EP14" i="12"/>
  <c r="EQ14" i="12"/>
  <c r="ER14" i="12"/>
  <c r="ES14" i="12"/>
  <c r="ET14" i="12"/>
  <c r="EU14" i="12"/>
  <c r="EV14" i="12"/>
  <c r="EW14" i="12"/>
  <c r="EX14" i="12"/>
  <c r="EY14" i="12"/>
  <c r="EZ14" i="12"/>
  <c r="FA14" i="12"/>
  <c r="FB14" i="12"/>
  <c r="FC14" i="12"/>
  <c r="FD14" i="12"/>
  <c r="FE14" i="12"/>
  <c r="FF14" i="12"/>
  <c r="C15" i="12"/>
  <c r="D15" i="12"/>
  <c r="E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AN15" i="12"/>
  <c r="AO15" i="12"/>
  <c r="AP15" i="12"/>
  <c r="AQ15" i="12"/>
  <c r="AR15" i="12"/>
  <c r="AS15" i="12"/>
  <c r="AT15" i="12"/>
  <c r="AU15" i="12"/>
  <c r="AV15" i="12"/>
  <c r="AW15" i="12"/>
  <c r="AX15" i="12"/>
  <c r="AY15" i="12"/>
  <c r="AZ15" i="12"/>
  <c r="BA15" i="12"/>
  <c r="BB15" i="12"/>
  <c r="BC15" i="12"/>
  <c r="BD15" i="12"/>
  <c r="BE15" i="12"/>
  <c r="BF15" i="12"/>
  <c r="BG15" i="12"/>
  <c r="BH15" i="12"/>
  <c r="BI15" i="12"/>
  <c r="BJ15" i="12"/>
  <c r="BK15" i="12"/>
  <c r="BL15" i="12"/>
  <c r="BM15" i="12"/>
  <c r="BN15" i="12"/>
  <c r="BO15" i="12"/>
  <c r="BP15" i="12"/>
  <c r="BQ15" i="12"/>
  <c r="BR15" i="12"/>
  <c r="BS15" i="12"/>
  <c r="BT15" i="12"/>
  <c r="BU15" i="12"/>
  <c r="BV15" i="12"/>
  <c r="BW15" i="12"/>
  <c r="BX15" i="12"/>
  <c r="BY15" i="12"/>
  <c r="BZ15" i="12"/>
  <c r="CA15" i="12"/>
  <c r="CB15" i="12"/>
  <c r="CC15" i="12"/>
  <c r="CD15" i="12"/>
  <c r="CE15" i="12"/>
  <c r="CF15" i="12"/>
  <c r="CG15" i="12"/>
  <c r="CH15" i="12"/>
  <c r="CI15" i="12"/>
  <c r="CJ15" i="12"/>
  <c r="CK15" i="12"/>
  <c r="CL15" i="12"/>
  <c r="CM15" i="12"/>
  <c r="CN15" i="12"/>
  <c r="CO15" i="12"/>
  <c r="CP15" i="12"/>
  <c r="CQ15" i="12"/>
  <c r="CR15" i="12"/>
  <c r="CS15" i="12"/>
  <c r="CT15" i="12"/>
  <c r="CU15" i="12"/>
  <c r="CV15" i="12"/>
  <c r="CW15" i="12"/>
  <c r="CX15" i="12"/>
  <c r="CY15" i="12"/>
  <c r="CZ15" i="12"/>
  <c r="DA15" i="12"/>
  <c r="DB15" i="12"/>
  <c r="DC15" i="12"/>
  <c r="DD15" i="12"/>
  <c r="DE15" i="12"/>
  <c r="DF15" i="12"/>
  <c r="DG15" i="12"/>
  <c r="DH15" i="12"/>
  <c r="DI15" i="12"/>
  <c r="DJ15" i="12"/>
  <c r="DK15" i="12"/>
  <c r="DL15" i="12"/>
  <c r="DM15" i="12"/>
  <c r="DN15" i="12"/>
  <c r="DO15" i="12"/>
  <c r="DP15" i="12"/>
  <c r="DQ15" i="12"/>
  <c r="DR15" i="12"/>
  <c r="DS15" i="12"/>
  <c r="DT15" i="12"/>
  <c r="DU15" i="12"/>
  <c r="DV15" i="12"/>
  <c r="DW15" i="12"/>
  <c r="DX15" i="12"/>
  <c r="DY15" i="12"/>
  <c r="DZ15" i="12"/>
  <c r="EA15" i="12"/>
  <c r="EB15" i="12"/>
  <c r="EC15" i="12"/>
  <c r="ED15" i="12"/>
  <c r="EE15" i="12"/>
  <c r="EF15" i="12"/>
  <c r="EG15" i="12"/>
  <c r="EH15" i="12"/>
  <c r="EI15" i="12"/>
  <c r="EJ15" i="12"/>
  <c r="EK15" i="12"/>
  <c r="EL15" i="12"/>
  <c r="EM15" i="12"/>
  <c r="EN15" i="12"/>
  <c r="EO15" i="12"/>
  <c r="EP15" i="12"/>
  <c r="EQ15" i="12"/>
  <c r="ER15" i="12"/>
  <c r="ES15" i="12"/>
  <c r="ET15" i="12"/>
  <c r="EU15" i="12"/>
  <c r="EV15" i="12"/>
  <c r="EW15" i="12"/>
  <c r="EX15" i="12"/>
  <c r="EY15" i="12"/>
  <c r="EZ15" i="12"/>
  <c r="FA15" i="12"/>
  <c r="FB15" i="12"/>
  <c r="FC15" i="12"/>
  <c r="FD15" i="12"/>
  <c r="FE15" i="12"/>
  <c r="FF15" i="12"/>
  <c r="C16" i="12"/>
  <c r="D16" i="12"/>
  <c r="E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BC16" i="12"/>
  <c r="BD16" i="12"/>
  <c r="BE16" i="12"/>
  <c r="BF16" i="12"/>
  <c r="BG16" i="12"/>
  <c r="BH16" i="12"/>
  <c r="BI16" i="12"/>
  <c r="BJ16" i="12"/>
  <c r="BK16" i="12"/>
  <c r="BL16" i="12"/>
  <c r="BM16" i="12"/>
  <c r="BN16" i="12"/>
  <c r="BO16" i="12"/>
  <c r="BP16" i="12"/>
  <c r="BQ16" i="12"/>
  <c r="BR16" i="12"/>
  <c r="BS16" i="12"/>
  <c r="BT16" i="12"/>
  <c r="BU16" i="12"/>
  <c r="BV16" i="12"/>
  <c r="BW16" i="12"/>
  <c r="BX16" i="12"/>
  <c r="BY16" i="12"/>
  <c r="BZ16" i="12"/>
  <c r="CA16" i="12"/>
  <c r="CB16" i="12"/>
  <c r="CC16" i="12"/>
  <c r="CD16" i="12"/>
  <c r="CE16" i="12"/>
  <c r="CF16" i="12"/>
  <c r="CG16" i="12"/>
  <c r="CH16" i="12"/>
  <c r="CI16" i="12"/>
  <c r="CJ16" i="12"/>
  <c r="CK16" i="12"/>
  <c r="CL16" i="12"/>
  <c r="CM16" i="12"/>
  <c r="CN16" i="12"/>
  <c r="CO16" i="12"/>
  <c r="CP16" i="12"/>
  <c r="CQ16" i="12"/>
  <c r="CR16" i="12"/>
  <c r="CS16" i="12"/>
  <c r="CT16" i="12"/>
  <c r="CU16" i="12"/>
  <c r="CV16" i="12"/>
  <c r="CW16" i="12"/>
  <c r="CX16" i="12"/>
  <c r="CY16" i="12"/>
  <c r="CZ16" i="12"/>
  <c r="DA16" i="12"/>
  <c r="DB16" i="12"/>
  <c r="DC16" i="12"/>
  <c r="DD16" i="12"/>
  <c r="DE16" i="12"/>
  <c r="DF16" i="12"/>
  <c r="DG16" i="12"/>
  <c r="DH16" i="12"/>
  <c r="DI16" i="12"/>
  <c r="DJ16" i="12"/>
  <c r="DK16" i="12"/>
  <c r="DL16" i="12"/>
  <c r="DM16" i="12"/>
  <c r="DN16" i="12"/>
  <c r="DO16" i="12"/>
  <c r="DP16" i="12"/>
  <c r="DQ16" i="12"/>
  <c r="DR16" i="12"/>
  <c r="DS16" i="12"/>
  <c r="DT16" i="12"/>
  <c r="DU16" i="12"/>
  <c r="DV16" i="12"/>
  <c r="DW16" i="12"/>
  <c r="DX16" i="12"/>
  <c r="DY16" i="12"/>
  <c r="DZ16" i="12"/>
  <c r="EA16" i="12"/>
  <c r="EB16" i="12"/>
  <c r="EC16" i="12"/>
  <c r="ED16" i="12"/>
  <c r="EE16" i="12"/>
  <c r="EF16" i="12"/>
  <c r="EG16" i="12"/>
  <c r="EH16" i="12"/>
  <c r="EI16" i="12"/>
  <c r="EJ16" i="12"/>
  <c r="EK16" i="12"/>
  <c r="EL16" i="12"/>
  <c r="EM16" i="12"/>
  <c r="EN16" i="12"/>
  <c r="EO16" i="12"/>
  <c r="EP16" i="12"/>
  <c r="EQ16" i="12"/>
  <c r="ER16" i="12"/>
  <c r="ES16" i="12"/>
  <c r="ET16" i="12"/>
  <c r="EU16" i="12"/>
  <c r="EV16" i="12"/>
  <c r="EW16" i="12"/>
  <c r="EX16" i="12"/>
  <c r="EY16" i="12"/>
  <c r="EZ16" i="12"/>
  <c r="FA16" i="12"/>
  <c r="FB16" i="12"/>
  <c r="FC16" i="12"/>
  <c r="FD16" i="12"/>
  <c r="FE16" i="12"/>
  <c r="FF16" i="12"/>
  <c r="C17" i="12"/>
  <c r="D17" i="12"/>
  <c r="E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AN17" i="12"/>
  <c r="AO17" i="12"/>
  <c r="AP17" i="12"/>
  <c r="AQ17" i="12"/>
  <c r="AR17" i="12"/>
  <c r="AS17" i="12"/>
  <c r="AT17" i="12"/>
  <c r="AU17" i="12"/>
  <c r="AV17" i="12"/>
  <c r="AW17" i="12"/>
  <c r="AX17" i="12"/>
  <c r="AY17" i="12"/>
  <c r="AZ17" i="12"/>
  <c r="BA17" i="12"/>
  <c r="BB17" i="12"/>
  <c r="BC17" i="12"/>
  <c r="BD17" i="12"/>
  <c r="BE17" i="12"/>
  <c r="BF17" i="12"/>
  <c r="BG17" i="12"/>
  <c r="BH17" i="12"/>
  <c r="BI17" i="12"/>
  <c r="BJ17" i="12"/>
  <c r="BK17" i="12"/>
  <c r="BL17" i="12"/>
  <c r="BM17" i="12"/>
  <c r="BN17" i="12"/>
  <c r="BO17" i="12"/>
  <c r="BP17" i="12"/>
  <c r="BQ17" i="12"/>
  <c r="BR17" i="12"/>
  <c r="BS17" i="12"/>
  <c r="BT17" i="12"/>
  <c r="BU17" i="12"/>
  <c r="BV17" i="12"/>
  <c r="BW17" i="12"/>
  <c r="BX17" i="12"/>
  <c r="BY17" i="12"/>
  <c r="BZ17" i="12"/>
  <c r="CA17" i="12"/>
  <c r="CB17" i="12"/>
  <c r="CC17" i="12"/>
  <c r="CD17" i="12"/>
  <c r="CE17" i="12"/>
  <c r="CF17" i="12"/>
  <c r="CG17" i="12"/>
  <c r="CH17" i="12"/>
  <c r="CI17" i="12"/>
  <c r="CJ17" i="12"/>
  <c r="CK17" i="12"/>
  <c r="CL17" i="12"/>
  <c r="CM17" i="12"/>
  <c r="CN17" i="12"/>
  <c r="CO17" i="12"/>
  <c r="CP17" i="12"/>
  <c r="CQ17" i="12"/>
  <c r="CR17" i="12"/>
  <c r="CS17" i="12"/>
  <c r="CT17" i="12"/>
  <c r="CU17" i="12"/>
  <c r="CV17" i="12"/>
  <c r="CW17" i="12"/>
  <c r="CX17" i="12"/>
  <c r="CY17" i="12"/>
  <c r="CZ17" i="12"/>
  <c r="DA17" i="12"/>
  <c r="DB17" i="12"/>
  <c r="DC17" i="12"/>
  <c r="DD17" i="12"/>
  <c r="DE17" i="12"/>
  <c r="DF17" i="12"/>
  <c r="DG17" i="12"/>
  <c r="DH17" i="12"/>
  <c r="DI17" i="12"/>
  <c r="DJ17" i="12"/>
  <c r="DK17" i="12"/>
  <c r="DL17" i="12"/>
  <c r="DM17" i="12"/>
  <c r="DN17" i="12"/>
  <c r="DO17" i="12"/>
  <c r="DP17" i="12"/>
  <c r="DQ17" i="12"/>
  <c r="DR17" i="12"/>
  <c r="DS17" i="12"/>
  <c r="DT17" i="12"/>
  <c r="DU17" i="12"/>
  <c r="DV17" i="12"/>
  <c r="DW17" i="12"/>
  <c r="DX17" i="12"/>
  <c r="DY17" i="12"/>
  <c r="DZ17" i="12"/>
  <c r="EA17" i="12"/>
  <c r="EB17" i="12"/>
  <c r="EC17" i="12"/>
  <c r="ED17" i="12"/>
  <c r="EE17" i="12"/>
  <c r="EF17" i="12"/>
  <c r="EG17" i="12"/>
  <c r="EH17" i="12"/>
  <c r="EI17" i="12"/>
  <c r="EJ17" i="12"/>
  <c r="EK17" i="12"/>
  <c r="EL17" i="12"/>
  <c r="EM17" i="12"/>
  <c r="EN17" i="12"/>
  <c r="EO17" i="12"/>
  <c r="EP17" i="12"/>
  <c r="EQ17" i="12"/>
  <c r="ER17" i="12"/>
  <c r="ES17" i="12"/>
  <c r="ET17" i="12"/>
  <c r="EU17" i="12"/>
  <c r="EV17" i="12"/>
  <c r="EW17" i="12"/>
  <c r="EX17" i="12"/>
  <c r="EY17" i="12"/>
  <c r="EZ17" i="12"/>
  <c r="FA17" i="12"/>
  <c r="FB17" i="12"/>
  <c r="FC17" i="12"/>
  <c r="FD17" i="12"/>
  <c r="FE17" i="12"/>
  <c r="FF17" i="12"/>
  <c r="C18" i="12"/>
  <c r="D18" i="12"/>
  <c r="E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AN18" i="12"/>
  <c r="AO18" i="12"/>
  <c r="AP18" i="12"/>
  <c r="AQ18" i="12"/>
  <c r="AR18" i="12"/>
  <c r="AS18" i="12"/>
  <c r="AT18" i="12"/>
  <c r="AU18" i="12"/>
  <c r="AV18" i="12"/>
  <c r="AW18" i="12"/>
  <c r="AX18" i="12"/>
  <c r="AY18" i="12"/>
  <c r="AZ18" i="12"/>
  <c r="BA18" i="12"/>
  <c r="BB18" i="12"/>
  <c r="BC18" i="12"/>
  <c r="BD18" i="12"/>
  <c r="BE18" i="12"/>
  <c r="BF18" i="12"/>
  <c r="BG18" i="12"/>
  <c r="BH18" i="12"/>
  <c r="BI18" i="12"/>
  <c r="BJ18" i="12"/>
  <c r="BK18" i="12"/>
  <c r="BL18" i="12"/>
  <c r="BM18" i="12"/>
  <c r="BN18" i="12"/>
  <c r="BO18" i="12"/>
  <c r="BP18" i="12"/>
  <c r="BQ18" i="12"/>
  <c r="BR18" i="12"/>
  <c r="BS18" i="12"/>
  <c r="BT18" i="12"/>
  <c r="BU18" i="12"/>
  <c r="BV18" i="12"/>
  <c r="BW18" i="12"/>
  <c r="BX18" i="12"/>
  <c r="BY18" i="12"/>
  <c r="BZ18" i="12"/>
  <c r="CA18" i="12"/>
  <c r="CB18" i="12"/>
  <c r="CC18" i="12"/>
  <c r="CD18" i="12"/>
  <c r="CE18" i="12"/>
  <c r="CF18" i="12"/>
  <c r="CG18" i="12"/>
  <c r="CH18" i="12"/>
  <c r="CI18" i="12"/>
  <c r="CJ18" i="12"/>
  <c r="CK18" i="12"/>
  <c r="CL18" i="12"/>
  <c r="CM18" i="12"/>
  <c r="CN18" i="12"/>
  <c r="CO18" i="12"/>
  <c r="CP18" i="12"/>
  <c r="CQ18" i="12"/>
  <c r="CR18" i="12"/>
  <c r="CS18" i="12"/>
  <c r="CT18" i="12"/>
  <c r="CU18" i="12"/>
  <c r="CV18" i="12"/>
  <c r="CW18" i="12"/>
  <c r="CX18" i="12"/>
  <c r="CY18" i="12"/>
  <c r="CZ18" i="12"/>
  <c r="DA18" i="12"/>
  <c r="DB18" i="12"/>
  <c r="DC18" i="12"/>
  <c r="DD18" i="12"/>
  <c r="DE18" i="12"/>
  <c r="DF18" i="12"/>
  <c r="DG18" i="12"/>
  <c r="DH18" i="12"/>
  <c r="DI18" i="12"/>
  <c r="DJ18" i="12"/>
  <c r="DK18" i="12"/>
  <c r="DL18" i="12"/>
  <c r="DM18" i="12"/>
  <c r="DN18" i="12"/>
  <c r="DO18" i="12"/>
  <c r="DP18" i="12"/>
  <c r="DQ18" i="12"/>
  <c r="DR18" i="12"/>
  <c r="DS18" i="12"/>
  <c r="DT18" i="12"/>
  <c r="DU18" i="12"/>
  <c r="DV18" i="12"/>
  <c r="DW18" i="12"/>
  <c r="DX18" i="12"/>
  <c r="DY18" i="12"/>
  <c r="DZ18" i="12"/>
  <c r="EA18" i="12"/>
  <c r="EB18" i="12"/>
  <c r="EC18" i="12"/>
  <c r="ED18" i="12"/>
  <c r="EE18" i="12"/>
  <c r="EF18" i="12"/>
  <c r="EG18" i="12"/>
  <c r="EH18" i="12"/>
  <c r="EI18" i="12"/>
  <c r="EJ18" i="12"/>
  <c r="EK18" i="12"/>
  <c r="EL18" i="12"/>
  <c r="EM18" i="12"/>
  <c r="EN18" i="12"/>
  <c r="EO18" i="12"/>
  <c r="EP18" i="12"/>
  <c r="EQ18" i="12"/>
  <c r="ER18" i="12"/>
  <c r="ES18" i="12"/>
  <c r="ET18" i="12"/>
  <c r="EU18" i="12"/>
  <c r="EV18" i="12"/>
  <c r="EW18" i="12"/>
  <c r="EX18" i="12"/>
  <c r="EY18" i="12"/>
  <c r="EZ18" i="12"/>
  <c r="FA18" i="12"/>
  <c r="FB18" i="12"/>
  <c r="FC18" i="12"/>
  <c r="FD18" i="12"/>
  <c r="FE18" i="12"/>
  <c r="FF18" i="12"/>
  <c r="C19" i="12"/>
  <c r="D19" i="12"/>
  <c r="E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V19" i="12"/>
  <c r="AW19" i="12"/>
  <c r="AX19" i="12"/>
  <c r="AY19" i="12"/>
  <c r="AZ19" i="12"/>
  <c r="BA19" i="12"/>
  <c r="BB19" i="12"/>
  <c r="BC19" i="12"/>
  <c r="BD19" i="12"/>
  <c r="BE19" i="12"/>
  <c r="BF19" i="12"/>
  <c r="BG19" i="12"/>
  <c r="BH19" i="12"/>
  <c r="BI19" i="12"/>
  <c r="BJ19" i="12"/>
  <c r="BK19" i="12"/>
  <c r="BL19" i="12"/>
  <c r="BM19" i="12"/>
  <c r="BN19" i="12"/>
  <c r="BO19" i="12"/>
  <c r="BP19" i="12"/>
  <c r="BQ19" i="12"/>
  <c r="BR19" i="12"/>
  <c r="BS19" i="12"/>
  <c r="BT19" i="12"/>
  <c r="BU19" i="12"/>
  <c r="BV19" i="12"/>
  <c r="BW19" i="12"/>
  <c r="BX19" i="12"/>
  <c r="BY19" i="12"/>
  <c r="BZ19" i="12"/>
  <c r="CA19" i="12"/>
  <c r="CB19" i="12"/>
  <c r="CC19" i="12"/>
  <c r="CD19" i="12"/>
  <c r="CE19" i="12"/>
  <c r="CF19" i="12"/>
  <c r="CG19" i="12"/>
  <c r="CH19" i="12"/>
  <c r="CI19" i="12"/>
  <c r="CJ19" i="12"/>
  <c r="CK19" i="12"/>
  <c r="CL19" i="12"/>
  <c r="CM19" i="12"/>
  <c r="CN19" i="12"/>
  <c r="CO19" i="12"/>
  <c r="CP19" i="12"/>
  <c r="CQ19" i="12"/>
  <c r="CR19" i="12"/>
  <c r="CS19" i="12"/>
  <c r="CT19" i="12"/>
  <c r="CU19" i="12"/>
  <c r="CV19" i="12"/>
  <c r="CW19" i="12"/>
  <c r="CX19" i="12"/>
  <c r="CY19" i="12"/>
  <c r="CZ19" i="12"/>
  <c r="DA19" i="12"/>
  <c r="DB19" i="12"/>
  <c r="DC19" i="12"/>
  <c r="DD19" i="12"/>
  <c r="DE19" i="12"/>
  <c r="DF19" i="12"/>
  <c r="DG19" i="12"/>
  <c r="DH19" i="12"/>
  <c r="DI19" i="12"/>
  <c r="DJ19" i="12"/>
  <c r="DK19" i="12"/>
  <c r="DL19" i="12"/>
  <c r="DM19" i="12"/>
  <c r="DN19" i="12"/>
  <c r="DO19" i="12"/>
  <c r="DP19" i="12"/>
  <c r="DQ19" i="12"/>
  <c r="DR19" i="12"/>
  <c r="DS19" i="12"/>
  <c r="DT19" i="12"/>
  <c r="DU19" i="12"/>
  <c r="DV19" i="12"/>
  <c r="DW19" i="12"/>
  <c r="DX19" i="12"/>
  <c r="DY19" i="12"/>
  <c r="DZ19" i="12"/>
  <c r="EA19" i="12"/>
  <c r="EB19" i="12"/>
  <c r="EC19" i="12"/>
  <c r="ED19" i="12"/>
  <c r="EE19" i="12"/>
  <c r="EF19" i="12"/>
  <c r="EG19" i="12"/>
  <c r="EH19" i="12"/>
  <c r="EI19" i="12"/>
  <c r="EJ19" i="12"/>
  <c r="EK19" i="12"/>
  <c r="EL19" i="12"/>
  <c r="EM19" i="12"/>
  <c r="EN19" i="12"/>
  <c r="EO19" i="12"/>
  <c r="EP19" i="12"/>
  <c r="EQ19" i="12"/>
  <c r="ER19" i="12"/>
  <c r="ES19" i="12"/>
  <c r="ET19" i="12"/>
  <c r="EU19" i="12"/>
  <c r="EV19" i="12"/>
  <c r="EW19" i="12"/>
  <c r="EX19" i="12"/>
  <c r="EY19" i="12"/>
  <c r="EZ19" i="12"/>
  <c r="FA19" i="12"/>
  <c r="FB19" i="12"/>
  <c r="FC19" i="12"/>
  <c r="FD19" i="12"/>
  <c r="FE19" i="12"/>
  <c r="FF19" i="12"/>
  <c r="C20" i="12"/>
  <c r="D20" i="12"/>
  <c r="E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BF20" i="12"/>
  <c r="BG20" i="12"/>
  <c r="BH20" i="12"/>
  <c r="BI20" i="12"/>
  <c r="BJ20" i="12"/>
  <c r="BK20" i="12"/>
  <c r="BL20" i="12"/>
  <c r="BM20" i="12"/>
  <c r="BN20" i="12"/>
  <c r="BO20" i="12"/>
  <c r="BP20" i="12"/>
  <c r="BQ20" i="12"/>
  <c r="BR20" i="12"/>
  <c r="BS20" i="12"/>
  <c r="BT20" i="12"/>
  <c r="BU20" i="12"/>
  <c r="BV20" i="12"/>
  <c r="BW20" i="12"/>
  <c r="BX20" i="12"/>
  <c r="BY20" i="12"/>
  <c r="BZ20" i="12"/>
  <c r="CA20" i="12"/>
  <c r="CB20" i="12"/>
  <c r="CC20" i="12"/>
  <c r="CD20" i="12"/>
  <c r="CE20" i="12"/>
  <c r="CF20" i="12"/>
  <c r="CG20" i="12"/>
  <c r="CH20" i="12"/>
  <c r="CI20" i="12"/>
  <c r="CJ20" i="12"/>
  <c r="CK20" i="12"/>
  <c r="CL20" i="12"/>
  <c r="CM20" i="12"/>
  <c r="CN20" i="12"/>
  <c r="CO20" i="12"/>
  <c r="CP20" i="12"/>
  <c r="CQ20" i="12"/>
  <c r="CR20" i="12"/>
  <c r="CS20" i="12"/>
  <c r="CT20" i="12"/>
  <c r="CU20" i="12"/>
  <c r="CV20" i="12"/>
  <c r="CW20" i="12"/>
  <c r="CX20" i="12"/>
  <c r="CY20" i="12"/>
  <c r="CZ20" i="12"/>
  <c r="DA20" i="12"/>
  <c r="DB20" i="12"/>
  <c r="DC20" i="12"/>
  <c r="DD20" i="12"/>
  <c r="DE20" i="12"/>
  <c r="DF20" i="12"/>
  <c r="DG20" i="12"/>
  <c r="DH20" i="12"/>
  <c r="DI20" i="12"/>
  <c r="DJ20" i="12"/>
  <c r="DK20" i="12"/>
  <c r="DL20" i="12"/>
  <c r="DM20" i="12"/>
  <c r="DN20" i="12"/>
  <c r="DO20" i="12"/>
  <c r="DP20" i="12"/>
  <c r="DQ20" i="12"/>
  <c r="DR20" i="12"/>
  <c r="DS20" i="12"/>
  <c r="DT20" i="12"/>
  <c r="DU20" i="12"/>
  <c r="DV20" i="12"/>
  <c r="DW20" i="12"/>
  <c r="DX20" i="12"/>
  <c r="DY20" i="12"/>
  <c r="DZ20" i="12"/>
  <c r="EA20" i="12"/>
  <c r="EB20" i="12"/>
  <c r="EC20" i="12"/>
  <c r="ED20" i="12"/>
  <c r="EE20" i="12"/>
  <c r="EF20" i="12"/>
  <c r="EG20" i="12"/>
  <c r="EH20" i="12"/>
  <c r="EI20" i="12"/>
  <c r="EJ20" i="12"/>
  <c r="EK20" i="12"/>
  <c r="EL20" i="12"/>
  <c r="EM20" i="12"/>
  <c r="EN20" i="12"/>
  <c r="EO20" i="12"/>
  <c r="EP20" i="12"/>
  <c r="EQ20" i="12"/>
  <c r="ER20" i="12"/>
  <c r="ES20" i="12"/>
  <c r="ET20" i="12"/>
  <c r="EU20" i="12"/>
  <c r="EV20" i="12"/>
  <c r="EW20" i="12"/>
  <c r="EX20" i="12"/>
  <c r="EY20" i="12"/>
  <c r="EZ20" i="12"/>
  <c r="FA20" i="12"/>
  <c r="FB20" i="12"/>
  <c r="FC20" i="12"/>
  <c r="FD20" i="12"/>
  <c r="FE20" i="12"/>
  <c r="FF20" i="12"/>
  <c r="C21" i="12"/>
  <c r="D21" i="12"/>
  <c r="E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V21" i="12"/>
  <c r="AW21" i="12"/>
  <c r="AX21" i="12"/>
  <c r="AY21" i="12"/>
  <c r="AZ21" i="12"/>
  <c r="BA21" i="12"/>
  <c r="BB21" i="12"/>
  <c r="BC21" i="12"/>
  <c r="BD21" i="12"/>
  <c r="BE21" i="12"/>
  <c r="BF21" i="12"/>
  <c r="BG21" i="12"/>
  <c r="BH21" i="12"/>
  <c r="BI21" i="12"/>
  <c r="BJ21" i="12"/>
  <c r="BK21" i="12"/>
  <c r="BL21" i="12"/>
  <c r="BM21" i="12"/>
  <c r="BN21" i="12"/>
  <c r="BO21" i="12"/>
  <c r="BP21" i="12"/>
  <c r="BQ21" i="12"/>
  <c r="BR21" i="12"/>
  <c r="BS21" i="12"/>
  <c r="BT21" i="12"/>
  <c r="BU21" i="12"/>
  <c r="BV21" i="12"/>
  <c r="BW21" i="12"/>
  <c r="BX21" i="12"/>
  <c r="BY21" i="12"/>
  <c r="BZ21" i="12"/>
  <c r="CA21" i="12"/>
  <c r="CB21" i="12"/>
  <c r="CC21" i="12"/>
  <c r="CD21" i="12"/>
  <c r="CE21" i="12"/>
  <c r="CF21" i="12"/>
  <c r="CG21" i="12"/>
  <c r="CH21" i="12"/>
  <c r="CI21" i="12"/>
  <c r="CJ21" i="12"/>
  <c r="CK21" i="12"/>
  <c r="CL21" i="12"/>
  <c r="CM21" i="12"/>
  <c r="CN21" i="12"/>
  <c r="CO21" i="12"/>
  <c r="CP21" i="12"/>
  <c r="CQ21" i="12"/>
  <c r="CR21" i="12"/>
  <c r="CS21" i="12"/>
  <c r="CT21" i="12"/>
  <c r="CU21" i="12"/>
  <c r="CV21" i="12"/>
  <c r="CW21" i="12"/>
  <c r="CX21" i="12"/>
  <c r="CY21" i="12"/>
  <c r="CZ21" i="12"/>
  <c r="DA21" i="12"/>
  <c r="DB21" i="12"/>
  <c r="DC21" i="12"/>
  <c r="DD21" i="12"/>
  <c r="DE21" i="12"/>
  <c r="DF21" i="12"/>
  <c r="DG21" i="12"/>
  <c r="DH21" i="12"/>
  <c r="DI21" i="12"/>
  <c r="DJ21" i="12"/>
  <c r="DK21" i="12"/>
  <c r="DL21" i="12"/>
  <c r="DM21" i="12"/>
  <c r="DN21" i="12"/>
  <c r="DO21" i="12"/>
  <c r="DP21" i="12"/>
  <c r="DQ21" i="12"/>
  <c r="DR21" i="12"/>
  <c r="DS21" i="12"/>
  <c r="DT21" i="12"/>
  <c r="DU21" i="12"/>
  <c r="DV21" i="12"/>
  <c r="DW21" i="12"/>
  <c r="DX21" i="12"/>
  <c r="DY21" i="12"/>
  <c r="DZ21" i="12"/>
  <c r="EA21" i="12"/>
  <c r="EB21" i="12"/>
  <c r="EC21" i="12"/>
  <c r="ED21" i="12"/>
  <c r="EE21" i="12"/>
  <c r="EF21" i="12"/>
  <c r="EG21" i="12"/>
  <c r="EH21" i="12"/>
  <c r="EI21" i="12"/>
  <c r="EJ21" i="12"/>
  <c r="EK21" i="12"/>
  <c r="EL21" i="12"/>
  <c r="EM21" i="12"/>
  <c r="EN21" i="12"/>
  <c r="EO21" i="12"/>
  <c r="EP21" i="12"/>
  <c r="EQ21" i="12"/>
  <c r="ER21" i="12"/>
  <c r="ES21" i="12"/>
  <c r="ET21" i="12"/>
  <c r="EU21" i="12"/>
  <c r="EV21" i="12"/>
  <c r="EW21" i="12"/>
  <c r="EX21" i="12"/>
  <c r="EY21" i="12"/>
  <c r="EZ21" i="12"/>
  <c r="FA21" i="12"/>
  <c r="FB21" i="12"/>
  <c r="FC21" i="12"/>
  <c r="FD21" i="12"/>
  <c r="FE21" i="12"/>
  <c r="FF21" i="12"/>
  <c r="C22" i="12"/>
  <c r="D22" i="12"/>
  <c r="E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AN22" i="12"/>
  <c r="AO22" i="12"/>
  <c r="AP22" i="12"/>
  <c r="AQ22" i="12"/>
  <c r="AR22" i="12"/>
  <c r="AS22" i="12"/>
  <c r="AT22" i="12"/>
  <c r="AU22" i="12"/>
  <c r="AV22" i="12"/>
  <c r="AW22" i="12"/>
  <c r="AX22" i="12"/>
  <c r="AY22" i="12"/>
  <c r="AZ22" i="12"/>
  <c r="BA22" i="12"/>
  <c r="BB22" i="12"/>
  <c r="BC22" i="12"/>
  <c r="BD22" i="12"/>
  <c r="BE22" i="12"/>
  <c r="BF22" i="12"/>
  <c r="BG22" i="12"/>
  <c r="BH22" i="12"/>
  <c r="BI22" i="12"/>
  <c r="BJ22" i="12"/>
  <c r="BK22" i="12"/>
  <c r="BL22" i="12"/>
  <c r="BM22" i="12"/>
  <c r="BN22" i="12"/>
  <c r="BO22" i="12"/>
  <c r="BP22" i="12"/>
  <c r="BQ22" i="12"/>
  <c r="BR22" i="12"/>
  <c r="BS22" i="12"/>
  <c r="BT22" i="12"/>
  <c r="BU22" i="12"/>
  <c r="BV22" i="12"/>
  <c r="BW22" i="12"/>
  <c r="BX22" i="12"/>
  <c r="BY22" i="12"/>
  <c r="BZ22" i="12"/>
  <c r="CA22" i="12"/>
  <c r="CB22" i="12"/>
  <c r="CC22" i="12"/>
  <c r="CD22" i="12"/>
  <c r="CE22" i="12"/>
  <c r="CF22" i="12"/>
  <c r="CG22" i="12"/>
  <c r="CH22" i="12"/>
  <c r="CI22" i="12"/>
  <c r="CJ22" i="12"/>
  <c r="CK22" i="12"/>
  <c r="CL22" i="12"/>
  <c r="CM22" i="12"/>
  <c r="CN22" i="12"/>
  <c r="CO22" i="12"/>
  <c r="CP22" i="12"/>
  <c r="CQ22" i="12"/>
  <c r="CR22" i="12"/>
  <c r="CS22" i="12"/>
  <c r="CT22" i="12"/>
  <c r="CU22" i="12"/>
  <c r="CV22" i="12"/>
  <c r="CW22" i="12"/>
  <c r="CX22" i="12"/>
  <c r="CY22" i="12"/>
  <c r="CZ22" i="12"/>
  <c r="DA22" i="12"/>
  <c r="DB22" i="12"/>
  <c r="DC22" i="12"/>
  <c r="DD22" i="12"/>
  <c r="DE22" i="12"/>
  <c r="DF22" i="12"/>
  <c r="DG22" i="12"/>
  <c r="DH22" i="12"/>
  <c r="DI22" i="12"/>
  <c r="DJ22" i="12"/>
  <c r="DK22" i="12"/>
  <c r="DL22" i="12"/>
  <c r="DM22" i="12"/>
  <c r="DN22" i="12"/>
  <c r="DO22" i="12"/>
  <c r="DP22" i="12"/>
  <c r="DQ22" i="12"/>
  <c r="DR22" i="12"/>
  <c r="DS22" i="12"/>
  <c r="DT22" i="12"/>
  <c r="DU22" i="12"/>
  <c r="DV22" i="12"/>
  <c r="DW22" i="12"/>
  <c r="DX22" i="12"/>
  <c r="DY22" i="12"/>
  <c r="DZ22" i="12"/>
  <c r="EA22" i="12"/>
  <c r="EB22" i="12"/>
  <c r="EC22" i="12"/>
  <c r="ED22" i="12"/>
  <c r="EE22" i="12"/>
  <c r="EF22" i="12"/>
  <c r="EG22" i="12"/>
  <c r="EH22" i="12"/>
  <c r="EI22" i="12"/>
  <c r="EJ22" i="12"/>
  <c r="EK22" i="12"/>
  <c r="EL22" i="12"/>
  <c r="EM22" i="12"/>
  <c r="EN22" i="12"/>
  <c r="EO22" i="12"/>
  <c r="EP22" i="12"/>
  <c r="EQ22" i="12"/>
  <c r="ER22" i="12"/>
  <c r="ES22" i="12"/>
  <c r="ET22" i="12"/>
  <c r="EU22" i="12"/>
  <c r="EV22" i="12"/>
  <c r="EW22" i="12"/>
  <c r="EX22" i="12"/>
  <c r="EY22" i="12"/>
  <c r="EZ22" i="12"/>
  <c r="FA22" i="12"/>
  <c r="FB22" i="12"/>
  <c r="FC22" i="12"/>
  <c r="FD22" i="12"/>
  <c r="FE22" i="12"/>
  <c r="FF22" i="12"/>
  <c r="C23" i="12"/>
  <c r="D23" i="12"/>
  <c r="E23" i="12"/>
  <c r="G23" i="12"/>
  <c r="H23" i="12"/>
  <c r="I23" i="12"/>
  <c r="J23" i="12"/>
  <c r="K23" i="12"/>
  <c r="L23" i="12"/>
  <c r="M23" i="12"/>
  <c r="N23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AN23" i="12"/>
  <c r="AO23" i="12"/>
  <c r="AP23" i="12"/>
  <c r="AQ23" i="12"/>
  <c r="AR23" i="12"/>
  <c r="AS23" i="12"/>
  <c r="AT23" i="12"/>
  <c r="AU23" i="12"/>
  <c r="AV23" i="12"/>
  <c r="AW23" i="12"/>
  <c r="AX23" i="12"/>
  <c r="AY23" i="12"/>
  <c r="AZ23" i="12"/>
  <c r="BA23" i="12"/>
  <c r="BB23" i="12"/>
  <c r="BC23" i="12"/>
  <c r="BD23" i="12"/>
  <c r="BE23" i="12"/>
  <c r="BF23" i="12"/>
  <c r="BG23" i="12"/>
  <c r="BH23" i="12"/>
  <c r="BI23" i="12"/>
  <c r="BJ23" i="12"/>
  <c r="BK23" i="12"/>
  <c r="BL23" i="12"/>
  <c r="BM23" i="12"/>
  <c r="BN23" i="12"/>
  <c r="BO23" i="12"/>
  <c r="BP23" i="12"/>
  <c r="BQ23" i="12"/>
  <c r="BR23" i="12"/>
  <c r="BS23" i="12"/>
  <c r="BT23" i="12"/>
  <c r="BU23" i="12"/>
  <c r="BV23" i="12"/>
  <c r="BW23" i="12"/>
  <c r="BX23" i="12"/>
  <c r="BY23" i="12"/>
  <c r="BZ23" i="12"/>
  <c r="CA23" i="12"/>
  <c r="CB23" i="12"/>
  <c r="CC23" i="12"/>
  <c r="CD23" i="12"/>
  <c r="CE23" i="12"/>
  <c r="CF23" i="12"/>
  <c r="CG23" i="12"/>
  <c r="CH23" i="12"/>
  <c r="CI23" i="12"/>
  <c r="CJ23" i="12"/>
  <c r="CK23" i="12"/>
  <c r="CL23" i="12"/>
  <c r="CM23" i="12"/>
  <c r="CN23" i="12"/>
  <c r="CO23" i="12"/>
  <c r="CP23" i="12"/>
  <c r="CQ23" i="12"/>
  <c r="CR23" i="12"/>
  <c r="CS23" i="12"/>
  <c r="CT23" i="12"/>
  <c r="CU23" i="12"/>
  <c r="CV23" i="12"/>
  <c r="CW23" i="12"/>
  <c r="CX23" i="12"/>
  <c r="CY23" i="12"/>
  <c r="CZ23" i="12"/>
  <c r="DA23" i="12"/>
  <c r="DB23" i="12"/>
  <c r="DC23" i="12"/>
  <c r="DD23" i="12"/>
  <c r="DE23" i="12"/>
  <c r="DF23" i="12"/>
  <c r="DG23" i="12"/>
  <c r="DH23" i="12"/>
  <c r="DI23" i="12"/>
  <c r="DJ23" i="12"/>
  <c r="DK23" i="12"/>
  <c r="DL23" i="12"/>
  <c r="DM23" i="12"/>
  <c r="DN23" i="12"/>
  <c r="DO23" i="12"/>
  <c r="DP23" i="12"/>
  <c r="DQ23" i="12"/>
  <c r="DR23" i="12"/>
  <c r="DS23" i="12"/>
  <c r="DT23" i="12"/>
  <c r="DU23" i="12"/>
  <c r="DV23" i="12"/>
  <c r="DW23" i="12"/>
  <c r="DX23" i="12"/>
  <c r="DY23" i="12"/>
  <c r="DZ23" i="12"/>
  <c r="EA23" i="12"/>
  <c r="EB23" i="12"/>
  <c r="EC23" i="12"/>
  <c r="ED23" i="12"/>
  <c r="EE23" i="12"/>
  <c r="EF23" i="12"/>
  <c r="EG23" i="12"/>
  <c r="EH23" i="12"/>
  <c r="EI23" i="12"/>
  <c r="EJ23" i="12"/>
  <c r="EK23" i="12"/>
  <c r="EL23" i="12"/>
  <c r="EM23" i="12"/>
  <c r="EN23" i="12"/>
  <c r="EO23" i="12"/>
  <c r="EP23" i="12"/>
  <c r="EQ23" i="12"/>
  <c r="ER23" i="12"/>
  <c r="ES23" i="12"/>
  <c r="ET23" i="12"/>
  <c r="EU23" i="12"/>
  <c r="EV23" i="12"/>
  <c r="EW23" i="12"/>
  <c r="EX23" i="12"/>
  <c r="EY23" i="12"/>
  <c r="EZ23" i="12"/>
  <c r="FA23" i="12"/>
  <c r="FB23" i="12"/>
  <c r="FC23" i="12"/>
  <c r="FD23" i="12"/>
  <c r="FE23" i="12"/>
  <c r="FF23" i="12"/>
  <c r="C24" i="12"/>
  <c r="D24" i="12"/>
  <c r="E24" i="12"/>
  <c r="G24" i="12"/>
  <c r="H24" i="12"/>
  <c r="I24" i="12"/>
  <c r="J24" i="12"/>
  <c r="K24" i="12"/>
  <c r="L24" i="12"/>
  <c r="M24" i="12"/>
  <c r="N24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AN24" i="12"/>
  <c r="AO24" i="12"/>
  <c r="AP24" i="12"/>
  <c r="AQ24" i="12"/>
  <c r="AR24" i="12"/>
  <c r="AS24" i="12"/>
  <c r="AT24" i="12"/>
  <c r="AU24" i="12"/>
  <c r="AV24" i="12"/>
  <c r="AW24" i="12"/>
  <c r="AX24" i="12"/>
  <c r="AY24" i="12"/>
  <c r="AZ24" i="12"/>
  <c r="BA24" i="12"/>
  <c r="BB24" i="12"/>
  <c r="BC24" i="12"/>
  <c r="BD24" i="12"/>
  <c r="BE24" i="12"/>
  <c r="BF24" i="12"/>
  <c r="BG24" i="12"/>
  <c r="BH24" i="12"/>
  <c r="BI24" i="12"/>
  <c r="BJ24" i="12"/>
  <c r="BK24" i="12"/>
  <c r="BL24" i="12"/>
  <c r="BM24" i="12"/>
  <c r="BN24" i="12"/>
  <c r="BO24" i="12"/>
  <c r="BP24" i="12"/>
  <c r="BQ24" i="12"/>
  <c r="BR24" i="12"/>
  <c r="BS24" i="12"/>
  <c r="BT24" i="12"/>
  <c r="BU24" i="12"/>
  <c r="BV24" i="12"/>
  <c r="BW24" i="12"/>
  <c r="BX24" i="12"/>
  <c r="BY24" i="12"/>
  <c r="BZ24" i="12"/>
  <c r="CA24" i="12"/>
  <c r="CB24" i="12"/>
  <c r="CC24" i="12"/>
  <c r="CD24" i="12"/>
  <c r="CE24" i="12"/>
  <c r="CF24" i="12"/>
  <c r="CG24" i="12"/>
  <c r="CH24" i="12"/>
  <c r="CI24" i="12"/>
  <c r="CJ24" i="12"/>
  <c r="CK24" i="12"/>
  <c r="CL24" i="12"/>
  <c r="CM24" i="12"/>
  <c r="CN24" i="12"/>
  <c r="CO24" i="12"/>
  <c r="CP24" i="12"/>
  <c r="CQ24" i="12"/>
  <c r="CR24" i="12"/>
  <c r="CS24" i="12"/>
  <c r="CT24" i="12"/>
  <c r="CU24" i="12"/>
  <c r="CV24" i="12"/>
  <c r="CW24" i="12"/>
  <c r="CX24" i="12"/>
  <c r="CY24" i="12"/>
  <c r="CZ24" i="12"/>
  <c r="DA24" i="12"/>
  <c r="DB24" i="12"/>
  <c r="DC24" i="12"/>
  <c r="DD24" i="12"/>
  <c r="DE24" i="12"/>
  <c r="DF24" i="12"/>
  <c r="DG24" i="12"/>
  <c r="DH24" i="12"/>
  <c r="DI24" i="12"/>
  <c r="DJ24" i="12"/>
  <c r="DK24" i="12"/>
  <c r="DL24" i="12"/>
  <c r="DM24" i="12"/>
  <c r="DN24" i="12"/>
  <c r="DO24" i="12"/>
  <c r="DP24" i="12"/>
  <c r="DQ24" i="12"/>
  <c r="DR24" i="12"/>
  <c r="DS24" i="12"/>
  <c r="DT24" i="12"/>
  <c r="DU24" i="12"/>
  <c r="DV24" i="12"/>
  <c r="DW24" i="12"/>
  <c r="DX24" i="12"/>
  <c r="DY24" i="12"/>
  <c r="DZ24" i="12"/>
  <c r="EA24" i="12"/>
  <c r="EB24" i="12"/>
  <c r="EC24" i="12"/>
  <c r="ED24" i="12"/>
  <c r="EE24" i="12"/>
  <c r="EF24" i="12"/>
  <c r="EG24" i="12"/>
  <c r="EH24" i="12"/>
  <c r="EI24" i="12"/>
  <c r="EJ24" i="12"/>
  <c r="EK24" i="12"/>
  <c r="EL24" i="12"/>
  <c r="EM24" i="12"/>
  <c r="EN24" i="12"/>
  <c r="EO24" i="12"/>
  <c r="EP24" i="12"/>
  <c r="EQ24" i="12"/>
  <c r="ER24" i="12"/>
  <c r="ES24" i="12"/>
  <c r="ET24" i="12"/>
  <c r="EU24" i="12"/>
  <c r="EV24" i="12"/>
  <c r="EW24" i="12"/>
  <c r="EX24" i="12"/>
  <c r="EY24" i="12"/>
  <c r="EZ24" i="12"/>
  <c r="FA24" i="12"/>
  <c r="FB24" i="12"/>
  <c r="FC24" i="12"/>
  <c r="FD24" i="12"/>
  <c r="FE24" i="12"/>
  <c r="FF24" i="12"/>
  <c r="C25" i="12"/>
  <c r="D25" i="12"/>
  <c r="E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AN25" i="12"/>
  <c r="AO25" i="12"/>
  <c r="AP25" i="12"/>
  <c r="AQ25" i="12"/>
  <c r="AR25" i="12"/>
  <c r="AS25" i="12"/>
  <c r="AT25" i="12"/>
  <c r="AU25" i="12"/>
  <c r="AV25" i="12"/>
  <c r="AW25" i="12"/>
  <c r="AX25" i="12"/>
  <c r="AY25" i="12"/>
  <c r="AZ25" i="12"/>
  <c r="BA25" i="12"/>
  <c r="BB25" i="12"/>
  <c r="BC25" i="12"/>
  <c r="BD25" i="12"/>
  <c r="BE25" i="12"/>
  <c r="BF25" i="12"/>
  <c r="BG25" i="12"/>
  <c r="BH25" i="12"/>
  <c r="BI25" i="12"/>
  <c r="BJ25" i="12"/>
  <c r="BK25" i="12"/>
  <c r="BL25" i="12"/>
  <c r="BM25" i="12"/>
  <c r="BN25" i="12"/>
  <c r="BO25" i="12"/>
  <c r="BP25" i="12"/>
  <c r="BQ25" i="12"/>
  <c r="BR25" i="12"/>
  <c r="BS25" i="12"/>
  <c r="BT25" i="12"/>
  <c r="BU25" i="12"/>
  <c r="BV25" i="12"/>
  <c r="BW25" i="12"/>
  <c r="BX25" i="12"/>
  <c r="BY25" i="12"/>
  <c r="BZ25" i="12"/>
  <c r="CA25" i="12"/>
  <c r="CB25" i="12"/>
  <c r="CC25" i="12"/>
  <c r="CD25" i="12"/>
  <c r="CE25" i="12"/>
  <c r="CF25" i="12"/>
  <c r="CG25" i="12"/>
  <c r="CH25" i="12"/>
  <c r="CI25" i="12"/>
  <c r="CJ25" i="12"/>
  <c r="CK25" i="12"/>
  <c r="CL25" i="12"/>
  <c r="CM25" i="12"/>
  <c r="CN25" i="12"/>
  <c r="CO25" i="12"/>
  <c r="CP25" i="12"/>
  <c r="CQ25" i="12"/>
  <c r="CR25" i="12"/>
  <c r="CS25" i="12"/>
  <c r="CT25" i="12"/>
  <c r="CU25" i="12"/>
  <c r="CV25" i="12"/>
  <c r="CW25" i="12"/>
  <c r="CX25" i="12"/>
  <c r="CY25" i="12"/>
  <c r="CZ25" i="12"/>
  <c r="DA25" i="12"/>
  <c r="DB25" i="12"/>
  <c r="DC25" i="12"/>
  <c r="DD25" i="12"/>
  <c r="DE25" i="12"/>
  <c r="DF25" i="12"/>
  <c r="DG25" i="12"/>
  <c r="DH25" i="12"/>
  <c r="DI25" i="12"/>
  <c r="DJ25" i="12"/>
  <c r="DK25" i="12"/>
  <c r="DL25" i="12"/>
  <c r="DM25" i="12"/>
  <c r="DN25" i="12"/>
  <c r="DO25" i="12"/>
  <c r="DP25" i="12"/>
  <c r="DQ25" i="12"/>
  <c r="DR25" i="12"/>
  <c r="DS25" i="12"/>
  <c r="DT25" i="12"/>
  <c r="DU25" i="12"/>
  <c r="DV25" i="12"/>
  <c r="DW25" i="12"/>
  <c r="DX25" i="12"/>
  <c r="DY25" i="12"/>
  <c r="DZ25" i="12"/>
  <c r="EA25" i="12"/>
  <c r="EB25" i="12"/>
  <c r="EC25" i="12"/>
  <c r="ED25" i="12"/>
  <c r="EE25" i="12"/>
  <c r="EF25" i="12"/>
  <c r="EG25" i="12"/>
  <c r="EH25" i="12"/>
  <c r="EI25" i="12"/>
  <c r="EJ25" i="12"/>
  <c r="EK25" i="12"/>
  <c r="EL25" i="12"/>
  <c r="EM25" i="12"/>
  <c r="EN25" i="12"/>
  <c r="EO25" i="12"/>
  <c r="EP25" i="12"/>
  <c r="EQ25" i="12"/>
  <c r="ER25" i="12"/>
  <c r="ES25" i="12"/>
  <c r="ET25" i="12"/>
  <c r="EU25" i="12"/>
  <c r="EV25" i="12"/>
  <c r="EW25" i="12"/>
  <c r="EX25" i="12"/>
  <c r="EY25" i="12"/>
  <c r="EZ25" i="12"/>
  <c r="FA25" i="12"/>
  <c r="FB25" i="12"/>
  <c r="FC25" i="12"/>
  <c r="FD25" i="12"/>
  <c r="FE25" i="12"/>
  <c r="FF25" i="12"/>
  <c r="C26" i="12"/>
  <c r="D26" i="12"/>
  <c r="E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AT26" i="12"/>
  <c r="AU26" i="12"/>
  <c r="AV26" i="12"/>
  <c r="AW26" i="12"/>
  <c r="AX26" i="12"/>
  <c r="AY26" i="12"/>
  <c r="AZ26" i="12"/>
  <c r="BA26" i="12"/>
  <c r="BB26" i="12"/>
  <c r="BC26" i="12"/>
  <c r="BD26" i="12"/>
  <c r="BE26" i="12"/>
  <c r="BF26" i="12"/>
  <c r="BG26" i="12"/>
  <c r="BH26" i="12"/>
  <c r="BI26" i="12"/>
  <c r="BJ26" i="12"/>
  <c r="BK26" i="12"/>
  <c r="BL26" i="12"/>
  <c r="BM26" i="12"/>
  <c r="BN26" i="12"/>
  <c r="BO26" i="12"/>
  <c r="BP26" i="12"/>
  <c r="BQ26" i="12"/>
  <c r="BR26" i="12"/>
  <c r="BS26" i="12"/>
  <c r="BT26" i="12"/>
  <c r="BU26" i="12"/>
  <c r="BV26" i="12"/>
  <c r="BW26" i="12"/>
  <c r="BX26" i="12"/>
  <c r="BY26" i="12"/>
  <c r="BZ26" i="12"/>
  <c r="CA26" i="12"/>
  <c r="CB26" i="12"/>
  <c r="CC26" i="12"/>
  <c r="CD26" i="12"/>
  <c r="CE26" i="12"/>
  <c r="CF26" i="12"/>
  <c r="CG26" i="12"/>
  <c r="CH26" i="12"/>
  <c r="CI26" i="12"/>
  <c r="CJ26" i="12"/>
  <c r="CK26" i="12"/>
  <c r="CL26" i="12"/>
  <c r="CM26" i="12"/>
  <c r="CN26" i="12"/>
  <c r="CO26" i="12"/>
  <c r="CP26" i="12"/>
  <c r="CQ26" i="12"/>
  <c r="CR26" i="12"/>
  <c r="CS26" i="12"/>
  <c r="CT26" i="12"/>
  <c r="CU26" i="12"/>
  <c r="CV26" i="12"/>
  <c r="CW26" i="12"/>
  <c r="CX26" i="12"/>
  <c r="CY26" i="12"/>
  <c r="CZ26" i="12"/>
  <c r="DA26" i="12"/>
  <c r="DB26" i="12"/>
  <c r="DC26" i="12"/>
  <c r="DD26" i="12"/>
  <c r="DE26" i="12"/>
  <c r="DF26" i="12"/>
  <c r="DG26" i="12"/>
  <c r="DH26" i="12"/>
  <c r="DI26" i="12"/>
  <c r="DJ26" i="12"/>
  <c r="DK26" i="12"/>
  <c r="DL26" i="12"/>
  <c r="DM26" i="12"/>
  <c r="DN26" i="12"/>
  <c r="DO26" i="12"/>
  <c r="DP26" i="12"/>
  <c r="DQ26" i="12"/>
  <c r="DR26" i="12"/>
  <c r="DS26" i="12"/>
  <c r="DT26" i="12"/>
  <c r="DU26" i="12"/>
  <c r="DV26" i="12"/>
  <c r="DW26" i="12"/>
  <c r="DX26" i="12"/>
  <c r="DY26" i="12"/>
  <c r="DZ26" i="12"/>
  <c r="EA26" i="12"/>
  <c r="EB26" i="12"/>
  <c r="EC26" i="12"/>
  <c r="ED26" i="12"/>
  <c r="EE26" i="12"/>
  <c r="EF26" i="12"/>
  <c r="EG26" i="12"/>
  <c r="EH26" i="12"/>
  <c r="EI26" i="12"/>
  <c r="EJ26" i="12"/>
  <c r="EK26" i="12"/>
  <c r="EL26" i="12"/>
  <c r="EM26" i="12"/>
  <c r="EN26" i="12"/>
  <c r="EO26" i="12"/>
  <c r="EP26" i="12"/>
  <c r="EQ26" i="12"/>
  <c r="ER26" i="12"/>
  <c r="ES26" i="12"/>
  <c r="ET26" i="12"/>
  <c r="EU26" i="12"/>
  <c r="EV26" i="12"/>
  <c r="EW26" i="12"/>
  <c r="EX26" i="12"/>
  <c r="EY26" i="12"/>
  <c r="EZ26" i="12"/>
  <c r="FA26" i="12"/>
  <c r="FB26" i="12"/>
  <c r="FC26" i="12"/>
  <c r="FD26" i="12"/>
  <c r="FE26" i="12"/>
  <c r="FF26" i="12"/>
  <c r="C27" i="12"/>
  <c r="D27" i="12"/>
  <c r="E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AN27" i="12"/>
  <c r="AO27" i="12"/>
  <c r="AP27" i="12"/>
  <c r="AQ27" i="12"/>
  <c r="AR27" i="12"/>
  <c r="AS27" i="12"/>
  <c r="AT27" i="12"/>
  <c r="AU27" i="12"/>
  <c r="AV27" i="12"/>
  <c r="AW27" i="12"/>
  <c r="AX27" i="12"/>
  <c r="AY27" i="12"/>
  <c r="AZ27" i="12"/>
  <c r="BA27" i="12"/>
  <c r="BB27" i="12"/>
  <c r="BC27" i="12"/>
  <c r="BD27" i="12"/>
  <c r="BE27" i="12"/>
  <c r="BF27" i="12"/>
  <c r="BG27" i="12"/>
  <c r="BH27" i="12"/>
  <c r="BI27" i="12"/>
  <c r="BJ27" i="12"/>
  <c r="BK27" i="12"/>
  <c r="BL27" i="12"/>
  <c r="BM27" i="12"/>
  <c r="BN27" i="12"/>
  <c r="BO27" i="12"/>
  <c r="BP27" i="12"/>
  <c r="BQ27" i="12"/>
  <c r="BR27" i="12"/>
  <c r="BS27" i="12"/>
  <c r="BT27" i="12"/>
  <c r="BU27" i="12"/>
  <c r="BV27" i="12"/>
  <c r="BW27" i="12"/>
  <c r="BX27" i="12"/>
  <c r="BY27" i="12"/>
  <c r="BZ27" i="12"/>
  <c r="CA27" i="12"/>
  <c r="CB27" i="12"/>
  <c r="CC27" i="12"/>
  <c r="CD27" i="12"/>
  <c r="CE27" i="12"/>
  <c r="CF27" i="12"/>
  <c r="CG27" i="12"/>
  <c r="CH27" i="12"/>
  <c r="CI27" i="12"/>
  <c r="CJ27" i="12"/>
  <c r="CK27" i="12"/>
  <c r="CL27" i="12"/>
  <c r="CM27" i="12"/>
  <c r="CN27" i="12"/>
  <c r="CO27" i="12"/>
  <c r="CP27" i="12"/>
  <c r="CQ27" i="12"/>
  <c r="CR27" i="12"/>
  <c r="CS27" i="12"/>
  <c r="CT27" i="12"/>
  <c r="CU27" i="12"/>
  <c r="CV27" i="12"/>
  <c r="CW27" i="12"/>
  <c r="CX27" i="12"/>
  <c r="CY27" i="12"/>
  <c r="CZ27" i="12"/>
  <c r="DA27" i="12"/>
  <c r="DB27" i="12"/>
  <c r="DC27" i="12"/>
  <c r="DD27" i="12"/>
  <c r="DE27" i="12"/>
  <c r="DF27" i="12"/>
  <c r="DG27" i="12"/>
  <c r="DH27" i="12"/>
  <c r="DI27" i="12"/>
  <c r="DJ27" i="12"/>
  <c r="DK27" i="12"/>
  <c r="DL27" i="12"/>
  <c r="DM27" i="12"/>
  <c r="DN27" i="12"/>
  <c r="DO27" i="12"/>
  <c r="DP27" i="12"/>
  <c r="DQ27" i="12"/>
  <c r="DR27" i="12"/>
  <c r="DS27" i="12"/>
  <c r="DT27" i="12"/>
  <c r="DU27" i="12"/>
  <c r="DV27" i="12"/>
  <c r="DW27" i="12"/>
  <c r="DX27" i="12"/>
  <c r="DY27" i="12"/>
  <c r="DZ27" i="12"/>
  <c r="EA27" i="12"/>
  <c r="EB27" i="12"/>
  <c r="EC27" i="12"/>
  <c r="ED27" i="12"/>
  <c r="EE27" i="12"/>
  <c r="EF27" i="12"/>
  <c r="EG27" i="12"/>
  <c r="EH27" i="12"/>
  <c r="EI27" i="12"/>
  <c r="EJ27" i="12"/>
  <c r="EK27" i="12"/>
  <c r="EL27" i="12"/>
  <c r="EM27" i="12"/>
  <c r="EN27" i="12"/>
  <c r="EO27" i="12"/>
  <c r="EP27" i="12"/>
  <c r="EQ27" i="12"/>
  <c r="ER27" i="12"/>
  <c r="ES27" i="12"/>
  <c r="ET27" i="12"/>
  <c r="EU27" i="12"/>
  <c r="EV27" i="12"/>
  <c r="EW27" i="12"/>
  <c r="EX27" i="12"/>
  <c r="EY27" i="12"/>
  <c r="EZ27" i="12"/>
  <c r="FA27" i="12"/>
  <c r="FB27" i="12"/>
  <c r="FC27" i="12"/>
  <c r="FD27" i="12"/>
  <c r="FE27" i="12"/>
  <c r="FF27" i="12"/>
  <c r="C28" i="12"/>
  <c r="D28" i="12"/>
  <c r="E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V28" i="12"/>
  <c r="AW28" i="12"/>
  <c r="AX28" i="12"/>
  <c r="AY28" i="12"/>
  <c r="AZ28" i="12"/>
  <c r="BA28" i="12"/>
  <c r="BB28" i="12"/>
  <c r="BC28" i="12"/>
  <c r="BD28" i="12"/>
  <c r="BE28" i="12"/>
  <c r="BF28" i="12"/>
  <c r="BG28" i="12"/>
  <c r="BH28" i="12"/>
  <c r="BI28" i="12"/>
  <c r="BJ28" i="12"/>
  <c r="BK28" i="12"/>
  <c r="BL28" i="12"/>
  <c r="BM28" i="12"/>
  <c r="BN28" i="12"/>
  <c r="BO28" i="12"/>
  <c r="BP28" i="12"/>
  <c r="BQ28" i="12"/>
  <c r="BR28" i="12"/>
  <c r="BS28" i="12"/>
  <c r="BT28" i="12"/>
  <c r="BU28" i="12"/>
  <c r="BV28" i="12"/>
  <c r="BW28" i="12"/>
  <c r="BX28" i="12"/>
  <c r="BY28" i="12"/>
  <c r="BZ28" i="12"/>
  <c r="CA28" i="12"/>
  <c r="CB28" i="12"/>
  <c r="CC28" i="12"/>
  <c r="CD28" i="12"/>
  <c r="CE28" i="12"/>
  <c r="CF28" i="12"/>
  <c r="CG28" i="12"/>
  <c r="CH28" i="12"/>
  <c r="CI28" i="12"/>
  <c r="CJ28" i="12"/>
  <c r="CK28" i="12"/>
  <c r="CL28" i="12"/>
  <c r="CM28" i="12"/>
  <c r="CN28" i="12"/>
  <c r="CO28" i="12"/>
  <c r="CP28" i="12"/>
  <c r="CQ28" i="12"/>
  <c r="CR28" i="12"/>
  <c r="CS28" i="12"/>
  <c r="CT28" i="12"/>
  <c r="CU28" i="12"/>
  <c r="CV28" i="12"/>
  <c r="CW28" i="12"/>
  <c r="CX28" i="12"/>
  <c r="CY28" i="12"/>
  <c r="CZ28" i="12"/>
  <c r="DA28" i="12"/>
  <c r="DB28" i="12"/>
  <c r="DC28" i="12"/>
  <c r="DD28" i="12"/>
  <c r="DE28" i="12"/>
  <c r="DF28" i="12"/>
  <c r="DG28" i="12"/>
  <c r="DH28" i="12"/>
  <c r="DI28" i="12"/>
  <c r="DJ28" i="12"/>
  <c r="DK28" i="12"/>
  <c r="DL28" i="12"/>
  <c r="DM28" i="12"/>
  <c r="DN28" i="12"/>
  <c r="DO28" i="12"/>
  <c r="DP28" i="12"/>
  <c r="DQ28" i="12"/>
  <c r="DR28" i="12"/>
  <c r="DS28" i="12"/>
  <c r="DT28" i="12"/>
  <c r="DU28" i="12"/>
  <c r="DV28" i="12"/>
  <c r="DW28" i="12"/>
  <c r="DX28" i="12"/>
  <c r="DY28" i="12"/>
  <c r="DZ28" i="12"/>
  <c r="EA28" i="12"/>
  <c r="EB28" i="12"/>
  <c r="EC28" i="12"/>
  <c r="ED28" i="12"/>
  <c r="EE28" i="12"/>
  <c r="EF28" i="12"/>
  <c r="EG28" i="12"/>
  <c r="EH28" i="12"/>
  <c r="EI28" i="12"/>
  <c r="EJ28" i="12"/>
  <c r="EK28" i="12"/>
  <c r="EL28" i="12"/>
  <c r="EM28" i="12"/>
  <c r="EN28" i="12"/>
  <c r="EO28" i="12"/>
  <c r="EP28" i="12"/>
  <c r="EQ28" i="12"/>
  <c r="ER28" i="12"/>
  <c r="ES28" i="12"/>
  <c r="ET28" i="12"/>
  <c r="EU28" i="12"/>
  <c r="EV28" i="12"/>
  <c r="EW28" i="12"/>
  <c r="EX28" i="12"/>
  <c r="EY28" i="12"/>
  <c r="EZ28" i="12"/>
  <c r="FA28" i="12"/>
  <c r="FB28" i="12"/>
  <c r="FC28" i="12"/>
  <c r="FD28" i="12"/>
  <c r="FE28" i="12"/>
  <c r="FF28" i="12"/>
  <c r="C29" i="12"/>
  <c r="D29" i="12"/>
  <c r="E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BA29" i="12"/>
  <c r="BB29" i="12"/>
  <c r="BC29" i="12"/>
  <c r="BD29" i="12"/>
  <c r="BE29" i="12"/>
  <c r="BF29" i="12"/>
  <c r="BG29" i="12"/>
  <c r="BH29" i="12"/>
  <c r="BI29" i="12"/>
  <c r="BJ29" i="12"/>
  <c r="BK29" i="12"/>
  <c r="BL29" i="12"/>
  <c r="BM29" i="12"/>
  <c r="BN29" i="12"/>
  <c r="BO29" i="12"/>
  <c r="BP29" i="12"/>
  <c r="BQ29" i="12"/>
  <c r="BR29" i="12"/>
  <c r="BS29" i="12"/>
  <c r="BT29" i="12"/>
  <c r="BU29" i="12"/>
  <c r="BV29" i="12"/>
  <c r="BW29" i="12"/>
  <c r="BX29" i="12"/>
  <c r="BY29" i="12"/>
  <c r="BZ29" i="12"/>
  <c r="CA29" i="12"/>
  <c r="CB29" i="12"/>
  <c r="CC29" i="12"/>
  <c r="CD29" i="12"/>
  <c r="CE29" i="12"/>
  <c r="CF29" i="12"/>
  <c r="CG29" i="12"/>
  <c r="CH29" i="12"/>
  <c r="CI29" i="12"/>
  <c r="CJ29" i="12"/>
  <c r="CK29" i="12"/>
  <c r="CL29" i="12"/>
  <c r="CM29" i="12"/>
  <c r="CN29" i="12"/>
  <c r="CO29" i="12"/>
  <c r="CP29" i="12"/>
  <c r="CQ29" i="12"/>
  <c r="CR29" i="12"/>
  <c r="CS29" i="12"/>
  <c r="CT29" i="12"/>
  <c r="CU29" i="12"/>
  <c r="CV29" i="12"/>
  <c r="CW29" i="12"/>
  <c r="CX29" i="12"/>
  <c r="CY29" i="12"/>
  <c r="CZ29" i="12"/>
  <c r="DA29" i="12"/>
  <c r="DB29" i="12"/>
  <c r="DC29" i="12"/>
  <c r="DD29" i="12"/>
  <c r="DE29" i="12"/>
  <c r="DF29" i="12"/>
  <c r="DG29" i="12"/>
  <c r="DH29" i="12"/>
  <c r="DI29" i="12"/>
  <c r="DJ29" i="12"/>
  <c r="DK29" i="12"/>
  <c r="DL29" i="12"/>
  <c r="DM29" i="12"/>
  <c r="DN29" i="12"/>
  <c r="DO29" i="12"/>
  <c r="DP29" i="12"/>
  <c r="DQ29" i="12"/>
  <c r="DR29" i="12"/>
  <c r="DS29" i="12"/>
  <c r="DT29" i="12"/>
  <c r="DU29" i="12"/>
  <c r="DV29" i="12"/>
  <c r="DW29" i="12"/>
  <c r="DX29" i="12"/>
  <c r="DY29" i="12"/>
  <c r="DZ29" i="12"/>
  <c r="EA29" i="12"/>
  <c r="EB29" i="12"/>
  <c r="EC29" i="12"/>
  <c r="ED29" i="12"/>
  <c r="EE29" i="12"/>
  <c r="EF29" i="12"/>
  <c r="EG29" i="12"/>
  <c r="EH29" i="12"/>
  <c r="EI29" i="12"/>
  <c r="EJ29" i="12"/>
  <c r="EK29" i="12"/>
  <c r="EL29" i="12"/>
  <c r="EM29" i="12"/>
  <c r="EN29" i="12"/>
  <c r="EO29" i="12"/>
  <c r="EP29" i="12"/>
  <c r="EQ29" i="12"/>
  <c r="ER29" i="12"/>
  <c r="ES29" i="12"/>
  <c r="ET29" i="12"/>
  <c r="EU29" i="12"/>
  <c r="EV29" i="12"/>
  <c r="EW29" i="12"/>
  <c r="EX29" i="12"/>
  <c r="EY29" i="12"/>
  <c r="EZ29" i="12"/>
  <c r="FA29" i="12"/>
  <c r="FB29" i="12"/>
  <c r="FC29" i="12"/>
  <c r="FD29" i="12"/>
  <c r="FE29" i="12"/>
  <c r="FF29" i="12"/>
  <c r="C30" i="12"/>
  <c r="D30" i="12"/>
  <c r="E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V30" i="12"/>
  <c r="AW30" i="12"/>
  <c r="AX30" i="12"/>
  <c r="AY30" i="12"/>
  <c r="AZ30" i="12"/>
  <c r="BA30" i="12"/>
  <c r="BB30" i="12"/>
  <c r="BC30" i="12"/>
  <c r="BD30" i="12"/>
  <c r="BE30" i="12"/>
  <c r="BF30" i="12"/>
  <c r="BG30" i="12"/>
  <c r="BH30" i="12"/>
  <c r="BI30" i="12"/>
  <c r="BJ30" i="12"/>
  <c r="BK30" i="12"/>
  <c r="BL30" i="12"/>
  <c r="BM30" i="12"/>
  <c r="BN30" i="12"/>
  <c r="BO30" i="12"/>
  <c r="BP30" i="12"/>
  <c r="BQ30" i="12"/>
  <c r="BR30" i="12"/>
  <c r="BS30" i="12"/>
  <c r="BT30" i="12"/>
  <c r="BU30" i="12"/>
  <c r="BV30" i="12"/>
  <c r="BW30" i="12"/>
  <c r="BX30" i="12"/>
  <c r="BY30" i="12"/>
  <c r="BZ30" i="12"/>
  <c r="CA30" i="12"/>
  <c r="CB30" i="12"/>
  <c r="CC30" i="12"/>
  <c r="CD30" i="12"/>
  <c r="CE30" i="12"/>
  <c r="CF30" i="12"/>
  <c r="CG30" i="12"/>
  <c r="CH30" i="12"/>
  <c r="CI30" i="12"/>
  <c r="CJ30" i="12"/>
  <c r="CK30" i="12"/>
  <c r="CL30" i="12"/>
  <c r="CM30" i="12"/>
  <c r="CN30" i="12"/>
  <c r="CO30" i="12"/>
  <c r="CP30" i="12"/>
  <c r="CQ30" i="12"/>
  <c r="CR30" i="12"/>
  <c r="CS30" i="12"/>
  <c r="CT30" i="12"/>
  <c r="CU30" i="12"/>
  <c r="CV30" i="12"/>
  <c r="CW30" i="12"/>
  <c r="CX30" i="12"/>
  <c r="CY30" i="12"/>
  <c r="CZ30" i="12"/>
  <c r="DA30" i="12"/>
  <c r="DB30" i="12"/>
  <c r="DC30" i="12"/>
  <c r="DD30" i="12"/>
  <c r="DE30" i="12"/>
  <c r="DF30" i="12"/>
  <c r="DG30" i="12"/>
  <c r="DH30" i="12"/>
  <c r="DI30" i="12"/>
  <c r="DJ30" i="12"/>
  <c r="DK30" i="12"/>
  <c r="DL30" i="12"/>
  <c r="DM30" i="12"/>
  <c r="DN30" i="12"/>
  <c r="DO30" i="12"/>
  <c r="DP30" i="12"/>
  <c r="DQ30" i="12"/>
  <c r="DR30" i="12"/>
  <c r="DS30" i="12"/>
  <c r="DT30" i="12"/>
  <c r="DU30" i="12"/>
  <c r="DV30" i="12"/>
  <c r="DW30" i="12"/>
  <c r="DX30" i="12"/>
  <c r="DY30" i="12"/>
  <c r="DZ30" i="12"/>
  <c r="EA30" i="12"/>
  <c r="EB30" i="12"/>
  <c r="EC30" i="12"/>
  <c r="ED30" i="12"/>
  <c r="EE30" i="12"/>
  <c r="EF30" i="12"/>
  <c r="EG30" i="12"/>
  <c r="EH30" i="12"/>
  <c r="EI30" i="12"/>
  <c r="EJ30" i="12"/>
  <c r="EK30" i="12"/>
  <c r="EL30" i="12"/>
  <c r="EM30" i="12"/>
  <c r="EN30" i="12"/>
  <c r="EO30" i="12"/>
  <c r="EP30" i="12"/>
  <c r="EQ30" i="12"/>
  <c r="ER30" i="12"/>
  <c r="ES30" i="12"/>
  <c r="ET30" i="12"/>
  <c r="EU30" i="12"/>
  <c r="EV30" i="12"/>
  <c r="EW30" i="12"/>
  <c r="EX30" i="12"/>
  <c r="EY30" i="12"/>
  <c r="EZ30" i="12"/>
  <c r="FA30" i="12"/>
  <c r="FB30" i="12"/>
  <c r="FC30" i="12"/>
  <c r="FD30" i="12"/>
  <c r="FE30" i="12"/>
  <c r="FF30" i="12"/>
  <c r="C31" i="12"/>
  <c r="D31" i="12"/>
  <c r="E31" i="12"/>
  <c r="G31" i="12"/>
  <c r="H31" i="12"/>
  <c r="I31" i="12"/>
  <c r="J31" i="12"/>
  <c r="K31" i="12"/>
  <c r="L31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AV31" i="12"/>
  <c r="AW31" i="12"/>
  <c r="AX31" i="12"/>
  <c r="AY31" i="12"/>
  <c r="AZ31" i="12"/>
  <c r="BA31" i="12"/>
  <c r="BB31" i="12"/>
  <c r="BC31" i="12"/>
  <c r="BD31" i="12"/>
  <c r="BE31" i="12"/>
  <c r="BF31" i="12"/>
  <c r="BG31" i="12"/>
  <c r="BH31" i="12"/>
  <c r="BI31" i="12"/>
  <c r="BJ31" i="12"/>
  <c r="BK31" i="12"/>
  <c r="BL31" i="12"/>
  <c r="BM31" i="12"/>
  <c r="BN31" i="12"/>
  <c r="BO31" i="12"/>
  <c r="BP31" i="12"/>
  <c r="BQ31" i="12"/>
  <c r="BR31" i="12"/>
  <c r="BS31" i="12"/>
  <c r="BT31" i="12"/>
  <c r="BU31" i="12"/>
  <c r="BV31" i="12"/>
  <c r="BW31" i="12"/>
  <c r="BX31" i="12"/>
  <c r="BY31" i="12"/>
  <c r="BZ31" i="12"/>
  <c r="CA31" i="12"/>
  <c r="CB31" i="12"/>
  <c r="CC31" i="12"/>
  <c r="CD31" i="12"/>
  <c r="CE31" i="12"/>
  <c r="CF31" i="12"/>
  <c r="CG31" i="12"/>
  <c r="CH31" i="12"/>
  <c r="CI31" i="12"/>
  <c r="CJ31" i="12"/>
  <c r="CK31" i="12"/>
  <c r="CL31" i="12"/>
  <c r="CM31" i="12"/>
  <c r="CN31" i="12"/>
  <c r="CO31" i="12"/>
  <c r="CP31" i="12"/>
  <c r="CQ31" i="12"/>
  <c r="CR31" i="12"/>
  <c r="CS31" i="12"/>
  <c r="CT31" i="12"/>
  <c r="CU31" i="12"/>
  <c r="CV31" i="12"/>
  <c r="CW31" i="12"/>
  <c r="CX31" i="12"/>
  <c r="CY31" i="12"/>
  <c r="CZ31" i="12"/>
  <c r="DA31" i="12"/>
  <c r="DB31" i="12"/>
  <c r="DC31" i="12"/>
  <c r="DD31" i="12"/>
  <c r="DE31" i="12"/>
  <c r="DF31" i="12"/>
  <c r="DG31" i="12"/>
  <c r="DH31" i="12"/>
  <c r="DI31" i="12"/>
  <c r="DJ31" i="12"/>
  <c r="DK31" i="12"/>
  <c r="DL31" i="12"/>
  <c r="DM31" i="12"/>
  <c r="DN31" i="12"/>
  <c r="DO31" i="12"/>
  <c r="DP31" i="12"/>
  <c r="DQ31" i="12"/>
  <c r="DR31" i="12"/>
  <c r="DS31" i="12"/>
  <c r="DT31" i="12"/>
  <c r="DU31" i="12"/>
  <c r="DV31" i="12"/>
  <c r="DW31" i="12"/>
  <c r="DX31" i="12"/>
  <c r="DY31" i="12"/>
  <c r="DZ31" i="12"/>
  <c r="EA31" i="12"/>
  <c r="EB31" i="12"/>
  <c r="EC31" i="12"/>
  <c r="ED31" i="12"/>
  <c r="EE31" i="12"/>
  <c r="EF31" i="12"/>
  <c r="EG31" i="12"/>
  <c r="EH31" i="12"/>
  <c r="EI31" i="12"/>
  <c r="EJ31" i="12"/>
  <c r="EK31" i="12"/>
  <c r="EL31" i="12"/>
  <c r="EM31" i="12"/>
  <c r="EN31" i="12"/>
  <c r="EO31" i="12"/>
  <c r="EP31" i="12"/>
  <c r="EQ31" i="12"/>
  <c r="ER31" i="12"/>
  <c r="ES31" i="12"/>
  <c r="ET31" i="12"/>
  <c r="EU31" i="12"/>
  <c r="EV31" i="12"/>
  <c r="EW31" i="12"/>
  <c r="EX31" i="12"/>
  <c r="EY31" i="12"/>
  <c r="EZ31" i="12"/>
  <c r="FA31" i="12"/>
  <c r="FB31" i="12"/>
  <c r="FC31" i="12"/>
  <c r="FD31" i="12"/>
  <c r="FE31" i="12"/>
  <c r="FF31" i="12"/>
  <c r="C32" i="12"/>
  <c r="D32" i="12"/>
  <c r="E32" i="12"/>
  <c r="G32" i="12"/>
  <c r="H32" i="12"/>
  <c r="I32" i="12"/>
  <c r="J32" i="12"/>
  <c r="K32" i="12"/>
  <c r="L32" i="12"/>
  <c r="M32" i="12"/>
  <c r="N32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AN32" i="12"/>
  <c r="AO32" i="12"/>
  <c r="AP32" i="12"/>
  <c r="AQ32" i="12"/>
  <c r="AR32" i="12"/>
  <c r="AS32" i="12"/>
  <c r="AT32" i="12"/>
  <c r="AU32" i="12"/>
  <c r="AV32" i="12"/>
  <c r="AW32" i="12"/>
  <c r="AX32" i="12"/>
  <c r="AY32" i="12"/>
  <c r="AZ32" i="12"/>
  <c r="BA32" i="12"/>
  <c r="BB32" i="12"/>
  <c r="BC32" i="12"/>
  <c r="BD32" i="12"/>
  <c r="BE32" i="12"/>
  <c r="BF32" i="12"/>
  <c r="BG32" i="12"/>
  <c r="BH32" i="12"/>
  <c r="BI32" i="12"/>
  <c r="BJ32" i="12"/>
  <c r="BK32" i="12"/>
  <c r="BL32" i="12"/>
  <c r="BM32" i="12"/>
  <c r="BN32" i="12"/>
  <c r="BO32" i="12"/>
  <c r="BP32" i="12"/>
  <c r="BQ32" i="12"/>
  <c r="BR32" i="12"/>
  <c r="BS32" i="12"/>
  <c r="BT32" i="12"/>
  <c r="BU32" i="12"/>
  <c r="BV32" i="12"/>
  <c r="BW32" i="12"/>
  <c r="BX32" i="12"/>
  <c r="BY32" i="12"/>
  <c r="BZ32" i="12"/>
  <c r="CA32" i="12"/>
  <c r="CB32" i="12"/>
  <c r="CC32" i="12"/>
  <c r="CD32" i="12"/>
  <c r="CE32" i="12"/>
  <c r="CF32" i="12"/>
  <c r="CG32" i="12"/>
  <c r="CH32" i="12"/>
  <c r="CI32" i="12"/>
  <c r="CJ32" i="12"/>
  <c r="CK32" i="12"/>
  <c r="CL32" i="12"/>
  <c r="CM32" i="12"/>
  <c r="CN32" i="12"/>
  <c r="CO32" i="12"/>
  <c r="CP32" i="12"/>
  <c r="CQ32" i="12"/>
  <c r="CR32" i="12"/>
  <c r="CS32" i="12"/>
  <c r="CT32" i="12"/>
  <c r="CU32" i="12"/>
  <c r="CV32" i="12"/>
  <c r="CW32" i="12"/>
  <c r="CX32" i="12"/>
  <c r="CY32" i="12"/>
  <c r="CZ32" i="12"/>
  <c r="DA32" i="12"/>
  <c r="DB32" i="12"/>
  <c r="DC32" i="12"/>
  <c r="DD32" i="12"/>
  <c r="DE32" i="12"/>
  <c r="DF32" i="12"/>
  <c r="DG32" i="12"/>
  <c r="DH32" i="12"/>
  <c r="DI32" i="12"/>
  <c r="DJ32" i="12"/>
  <c r="DK32" i="12"/>
  <c r="DL32" i="12"/>
  <c r="DM32" i="12"/>
  <c r="DN32" i="12"/>
  <c r="DO32" i="12"/>
  <c r="DP32" i="12"/>
  <c r="DQ32" i="12"/>
  <c r="DR32" i="12"/>
  <c r="DS32" i="12"/>
  <c r="DT32" i="12"/>
  <c r="DU32" i="12"/>
  <c r="DV32" i="12"/>
  <c r="DW32" i="12"/>
  <c r="DX32" i="12"/>
  <c r="DY32" i="12"/>
  <c r="DZ32" i="12"/>
  <c r="EA32" i="12"/>
  <c r="EB32" i="12"/>
  <c r="EC32" i="12"/>
  <c r="ED32" i="12"/>
  <c r="EE32" i="12"/>
  <c r="EF32" i="12"/>
  <c r="EG32" i="12"/>
  <c r="EH32" i="12"/>
  <c r="EI32" i="12"/>
  <c r="EJ32" i="12"/>
  <c r="EK32" i="12"/>
  <c r="EL32" i="12"/>
  <c r="EM32" i="12"/>
  <c r="EN32" i="12"/>
  <c r="EO32" i="12"/>
  <c r="EP32" i="12"/>
  <c r="EQ32" i="12"/>
  <c r="ER32" i="12"/>
  <c r="ES32" i="12"/>
  <c r="ET32" i="12"/>
  <c r="EU32" i="12"/>
  <c r="EV32" i="12"/>
  <c r="EW32" i="12"/>
  <c r="EX32" i="12"/>
  <c r="EY32" i="12"/>
  <c r="EZ32" i="12"/>
  <c r="FA32" i="12"/>
  <c r="FB32" i="12"/>
  <c r="FC32" i="12"/>
  <c r="FD32" i="12"/>
  <c r="FE32" i="12"/>
  <c r="FF32" i="12"/>
  <c r="C33" i="12"/>
  <c r="D33" i="12"/>
  <c r="E33" i="12"/>
  <c r="G33" i="12"/>
  <c r="H33" i="12"/>
  <c r="I33" i="12"/>
  <c r="J33" i="12"/>
  <c r="K33" i="12"/>
  <c r="L33" i="12"/>
  <c r="M33" i="12"/>
  <c r="N33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AN33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BH33" i="12"/>
  <c r="BI33" i="12"/>
  <c r="BJ33" i="12"/>
  <c r="BK33" i="12"/>
  <c r="BL33" i="12"/>
  <c r="BM33" i="12"/>
  <c r="BN33" i="12"/>
  <c r="BO33" i="12"/>
  <c r="BP33" i="12"/>
  <c r="BQ33" i="12"/>
  <c r="BR33" i="12"/>
  <c r="BS33" i="12"/>
  <c r="BT33" i="12"/>
  <c r="BU33" i="12"/>
  <c r="BV33" i="12"/>
  <c r="BW33" i="12"/>
  <c r="BX33" i="12"/>
  <c r="BY33" i="12"/>
  <c r="BZ33" i="12"/>
  <c r="CA33" i="12"/>
  <c r="CB33" i="12"/>
  <c r="CC33" i="12"/>
  <c r="CD33" i="12"/>
  <c r="CE33" i="12"/>
  <c r="CF33" i="12"/>
  <c r="CG33" i="12"/>
  <c r="CH33" i="12"/>
  <c r="CI33" i="12"/>
  <c r="CJ33" i="12"/>
  <c r="CK33" i="12"/>
  <c r="CL33" i="12"/>
  <c r="CM33" i="12"/>
  <c r="CN33" i="12"/>
  <c r="CO33" i="12"/>
  <c r="CP33" i="12"/>
  <c r="CQ33" i="12"/>
  <c r="CR33" i="12"/>
  <c r="CS33" i="12"/>
  <c r="CT33" i="12"/>
  <c r="CU33" i="12"/>
  <c r="CV33" i="12"/>
  <c r="CW33" i="12"/>
  <c r="CX33" i="12"/>
  <c r="CY33" i="12"/>
  <c r="CZ33" i="12"/>
  <c r="DA33" i="12"/>
  <c r="DB33" i="12"/>
  <c r="DC33" i="12"/>
  <c r="DD33" i="12"/>
  <c r="DE33" i="12"/>
  <c r="DF33" i="12"/>
  <c r="DG33" i="12"/>
  <c r="DH33" i="12"/>
  <c r="DI33" i="12"/>
  <c r="DJ33" i="12"/>
  <c r="DK33" i="12"/>
  <c r="DL33" i="12"/>
  <c r="DM33" i="12"/>
  <c r="DN33" i="12"/>
  <c r="DO33" i="12"/>
  <c r="DP33" i="12"/>
  <c r="DQ33" i="12"/>
  <c r="DR33" i="12"/>
  <c r="DS33" i="12"/>
  <c r="DT33" i="12"/>
  <c r="DU33" i="12"/>
  <c r="DV33" i="12"/>
  <c r="DW33" i="12"/>
  <c r="DX33" i="12"/>
  <c r="DY33" i="12"/>
  <c r="DZ33" i="12"/>
  <c r="EA33" i="12"/>
  <c r="EB33" i="12"/>
  <c r="EC33" i="12"/>
  <c r="ED33" i="12"/>
  <c r="EE33" i="12"/>
  <c r="EF33" i="12"/>
  <c r="EG33" i="12"/>
  <c r="EH33" i="12"/>
  <c r="EI33" i="12"/>
  <c r="EJ33" i="12"/>
  <c r="EK33" i="12"/>
  <c r="EL33" i="12"/>
  <c r="EM33" i="12"/>
  <c r="EN33" i="12"/>
  <c r="EO33" i="12"/>
  <c r="EP33" i="12"/>
  <c r="EQ33" i="12"/>
  <c r="ER33" i="12"/>
  <c r="ES33" i="12"/>
  <c r="ET33" i="12"/>
  <c r="EU33" i="12"/>
  <c r="EV33" i="12"/>
  <c r="EW33" i="12"/>
  <c r="EX33" i="12"/>
  <c r="EY33" i="12"/>
  <c r="EZ33" i="12"/>
  <c r="FA33" i="12"/>
  <c r="FB33" i="12"/>
  <c r="FC33" i="12"/>
  <c r="FD33" i="12"/>
  <c r="FE33" i="12"/>
  <c r="FF33" i="12"/>
  <c r="C34" i="12"/>
  <c r="D34" i="12"/>
  <c r="E34" i="12"/>
  <c r="G34" i="12"/>
  <c r="H34" i="12"/>
  <c r="I34" i="12"/>
  <c r="J34" i="12"/>
  <c r="K34" i="12"/>
  <c r="L34" i="12"/>
  <c r="M34" i="12"/>
  <c r="N34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AN34" i="12"/>
  <c r="AO34" i="12"/>
  <c r="AP34" i="12"/>
  <c r="AQ34" i="12"/>
  <c r="AR34" i="12"/>
  <c r="AS34" i="12"/>
  <c r="AT34" i="12"/>
  <c r="AU34" i="12"/>
  <c r="AV34" i="12"/>
  <c r="AW34" i="12"/>
  <c r="AX34" i="12"/>
  <c r="AY34" i="12"/>
  <c r="AZ34" i="12"/>
  <c r="BA34" i="12"/>
  <c r="BB34" i="12"/>
  <c r="BC34" i="12"/>
  <c r="BD34" i="12"/>
  <c r="BE34" i="12"/>
  <c r="BF34" i="12"/>
  <c r="BG34" i="12"/>
  <c r="BH34" i="12"/>
  <c r="BI34" i="12"/>
  <c r="BJ34" i="12"/>
  <c r="BK34" i="12"/>
  <c r="BL34" i="12"/>
  <c r="BM34" i="12"/>
  <c r="BN34" i="12"/>
  <c r="BO34" i="12"/>
  <c r="BP34" i="12"/>
  <c r="BQ34" i="12"/>
  <c r="BR34" i="12"/>
  <c r="BS34" i="12"/>
  <c r="BT34" i="12"/>
  <c r="BU34" i="12"/>
  <c r="BV34" i="12"/>
  <c r="BW34" i="12"/>
  <c r="BX34" i="12"/>
  <c r="BY34" i="12"/>
  <c r="BZ34" i="12"/>
  <c r="CA34" i="12"/>
  <c r="CB34" i="12"/>
  <c r="CC34" i="12"/>
  <c r="CD34" i="12"/>
  <c r="CE34" i="12"/>
  <c r="CF34" i="12"/>
  <c r="CG34" i="12"/>
  <c r="CH34" i="12"/>
  <c r="CI34" i="12"/>
  <c r="CJ34" i="12"/>
  <c r="CK34" i="12"/>
  <c r="CL34" i="12"/>
  <c r="CM34" i="12"/>
  <c r="CN34" i="12"/>
  <c r="CO34" i="12"/>
  <c r="CP34" i="12"/>
  <c r="CQ34" i="12"/>
  <c r="CR34" i="12"/>
  <c r="CS34" i="12"/>
  <c r="CT34" i="12"/>
  <c r="CU34" i="12"/>
  <c r="CV34" i="12"/>
  <c r="CW34" i="12"/>
  <c r="CX34" i="12"/>
  <c r="CY34" i="12"/>
  <c r="CZ34" i="12"/>
  <c r="DA34" i="12"/>
  <c r="DB34" i="12"/>
  <c r="DC34" i="12"/>
  <c r="DD34" i="12"/>
  <c r="DE34" i="12"/>
  <c r="DF34" i="12"/>
  <c r="DG34" i="12"/>
  <c r="DH34" i="12"/>
  <c r="DI34" i="12"/>
  <c r="DJ34" i="12"/>
  <c r="DK34" i="12"/>
  <c r="DL34" i="12"/>
  <c r="DM34" i="12"/>
  <c r="DN34" i="12"/>
  <c r="DO34" i="12"/>
  <c r="DP34" i="12"/>
  <c r="DQ34" i="12"/>
  <c r="DR34" i="12"/>
  <c r="DS34" i="12"/>
  <c r="DT34" i="12"/>
  <c r="DU34" i="12"/>
  <c r="DV34" i="12"/>
  <c r="DW34" i="12"/>
  <c r="DX34" i="12"/>
  <c r="DY34" i="12"/>
  <c r="DZ34" i="12"/>
  <c r="EA34" i="12"/>
  <c r="EB34" i="12"/>
  <c r="EC34" i="12"/>
  <c r="ED34" i="12"/>
  <c r="EE34" i="12"/>
  <c r="EF34" i="12"/>
  <c r="EG34" i="12"/>
  <c r="EH34" i="12"/>
  <c r="EI34" i="12"/>
  <c r="EJ34" i="12"/>
  <c r="EK34" i="12"/>
  <c r="EL34" i="12"/>
  <c r="EM34" i="12"/>
  <c r="EN34" i="12"/>
  <c r="EO34" i="12"/>
  <c r="EP34" i="12"/>
  <c r="EQ34" i="12"/>
  <c r="ER34" i="12"/>
  <c r="ES34" i="12"/>
  <c r="ET34" i="12"/>
  <c r="EU34" i="12"/>
  <c r="EV34" i="12"/>
  <c r="EW34" i="12"/>
  <c r="EX34" i="12"/>
  <c r="EY34" i="12"/>
  <c r="EZ34" i="12"/>
  <c r="FA34" i="12"/>
  <c r="FB34" i="12"/>
  <c r="FC34" i="12"/>
  <c r="FD34" i="12"/>
  <c r="FE34" i="12"/>
  <c r="FF34" i="12"/>
  <c r="C35" i="12"/>
  <c r="D35" i="12"/>
  <c r="E35" i="12"/>
  <c r="G35" i="12"/>
  <c r="H35" i="12"/>
  <c r="I35" i="12"/>
  <c r="J35" i="12"/>
  <c r="K35" i="12"/>
  <c r="L35" i="12"/>
  <c r="M35" i="12"/>
  <c r="N35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AN35" i="12"/>
  <c r="AO35" i="12"/>
  <c r="AP35" i="12"/>
  <c r="AQ35" i="12"/>
  <c r="AR35" i="12"/>
  <c r="AS35" i="12"/>
  <c r="AT35" i="12"/>
  <c r="AU35" i="12"/>
  <c r="AV35" i="12"/>
  <c r="AW35" i="12"/>
  <c r="AX35" i="12"/>
  <c r="AY35" i="12"/>
  <c r="AZ35" i="12"/>
  <c r="BA35" i="12"/>
  <c r="BB35" i="12"/>
  <c r="BC35" i="12"/>
  <c r="BD35" i="12"/>
  <c r="BE35" i="12"/>
  <c r="BF35" i="12"/>
  <c r="BG35" i="12"/>
  <c r="BH35" i="12"/>
  <c r="BI35" i="12"/>
  <c r="BJ35" i="12"/>
  <c r="BK35" i="12"/>
  <c r="BL35" i="12"/>
  <c r="BM35" i="12"/>
  <c r="BN35" i="12"/>
  <c r="BO35" i="12"/>
  <c r="BP35" i="12"/>
  <c r="BQ35" i="12"/>
  <c r="BR35" i="12"/>
  <c r="BS35" i="12"/>
  <c r="BT35" i="12"/>
  <c r="BU35" i="12"/>
  <c r="BV35" i="12"/>
  <c r="BW35" i="12"/>
  <c r="BX35" i="12"/>
  <c r="BY35" i="12"/>
  <c r="BZ35" i="12"/>
  <c r="CA35" i="12"/>
  <c r="CB35" i="12"/>
  <c r="CC35" i="12"/>
  <c r="CD35" i="12"/>
  <c r="CE35" i="12"/>
  <c r="CF35" i="12"/>
  <c r="CG35" i="12"/>
  <c r="CH35" i="12"/>
  <c r="CI35" i="12"/>
  <c r="CJ35" i="12"/>
  <c r="CK35" i="12"/>
  <c r="CL35" i="12"/>
  <c r="CM35" i="12"/>
  <c r="CN35" i="12"/>
  <c r="CO35" i="12"/>
  <c r="CP35" i="12"/>
  <c r="CQ35" i="12"/>
  <c r="CR35" i="12"/>
  <c r="CS35" i="12"/>
  <c r="CT35" i="12"/>
  <c r="CU35" i="12"/>
  <c r="CV35" i="12"/>
  <c r="CW35" i="12"/>
  <c r="CX35" i="12"/>
  <c r="CY35" i="12"/>
  <c r="CZ35" i="12"/>
  <c r="DA35" i="12"/>
  <c r="DB35" i="12"/>
  <c r="DC35" i="12"/>
  <c r="DD35" i="12"/>
  <c r="DE35" i="12"/>
  <c r="DF35" i="12"/>
  <c r="DG35" i="12"/>
  <c r="DH35" i="12"/>
  <c r="DI35" i="12"/>
  <c r="DJ35" i="12"/>
  <c r="DK35" i="12"/>
  <c r="DL35" i="12"/>
  <c r="DM35" i="12"/>
  <c r="DN35" i="12"/>
  <c r="DO35" i="12"/>
  <c r="DP35" i="12"/>
  <c r="DQ35" i="12"/>
  <c r="DR35" i="12"/>
  <c r="DS35" i="12"/>
  <c r="DT35" i="12"/>
  <c r="DU35" i="12"/>
  <c r="DV35" i="12"/>
  <c r="DW35" i="12"/>
  <c r="DX35" i="12"/>
  <c r="DY35" i="12"/>
  <c r="DZ35" i="12"/>
  <c r="EA35" i="12"/>
  <c r="EB35" i="12"/>
  <c r="EC35" i="12"/>
  <c r="ED35" i="12"/>
  <c r="EE35" i="12"/>
  <c r="EF35" i="12"/>
  <c r="EG35" i="12"/>
  <c r="EH35" i="12"/>
  <c r="EI35" i="12"/>
  <c r="EJ35" i="12"/>
  <c r="EK35" i="12"/>
  <c r="EL35" i="12"/>
  <c r="EM35" i="12"/>
  <c r="EN35" i="12"/>
  <c r="EO35" i="12"/>
  <c r="EP35" i="12"/>
  <c r="EQ35" i="12"/>
  <c r="ER35" i="12"/>
  <c r="ES35" i="12"/>
  <c r="ET35" i="12"/>
  <c r="EU35" i="12"/>
  <c r="EV35" i="12"/>
  <c r="EW35" i="12"/>
  <c r="EX35" i="12"/>
  <c r="EY35" i="12"/>
  <c r="EZ35" i="12"/>
  <c r="FA35" i="12"/>
  <c r="FB35" i="12"/>
  <c r="FC35" i="12"/>
  <c r="FD35" i="12"/>
  <c r="FE35" i="12"/>
  <c r="FF35" i="12"/>
  <c r="C36" i="12"/>
  <c r="D36" i="12"/>
  <c r="E36" i="12"/>
  <c r="G36" i="12"/>
  <c r="H36" i="12"/>
  <c r="I36" i="12"/>
  <c r="J36" i="12"/>
  <c r="K36" i="12"/>
  <c r="L36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AN36" i="12"/>
  <c r="AO36" i="12"/>
  <c r="AP36" i="12"/>
  <c r="AQ36" i="12"/>
  <c r="AR36" i="12"/>
  <c r="AS36" i="12"/>
  <c r="AT36" i="12"/>
  <c r="AU36" i="12"/>
  <c r="AV36" i="12"/>
  <c r="AW36" i="12"/>
  <c r="AX36" i="12"/>
  <c r="AY36" i="12"/>
  <c r="AZ36" i="12"/>
  <c r="BA36" i="12"/>
  <c r="BB36" i="12"/>
  <c r="BC36" i="12"/>
  <c r="BD36" i="12"/>
  <c r="BE36" i="12"/>
  <c r="BF36" i="12"/>
  <c r="BG36" i="12"/>
  <c r="BH36" i="12"/>
  <c r="BI36" i="12"/>
  <c r="BJ36" i="12"/>
  <c r="BK36" i="12"/>
  <c r="BL36" i="12"/>
  <c r="BM36" i="12"/>
  <c r="BN36" i="12"/>
  <c r="BO36" i="12"/>
  <c r="BP36" i="12"/>
  <c r="BQ36" i="12"/>
  <c r="BR36" i="12"/>
  <c r="BS36" i="12"/>
  <c r="BT36" i="12"/>
  <c r="BU36" i="12"/>
  <c r="BV36" i="12"/>
  <c r="BW36" i="12"/>
  <c r="BX36" i="12"/>
  <c r="BY36" i="12"/>
  <c r="BZ36" i="12"/>
  <c r="CA36" i="12"/>
  <c r="CB36" i="12"/>
  <c r="CC36" i="12"/>
  <c r="CD36" i="12"/>
  <c r="CE36" i="12"/>
  <c r="CF36" i="12"/>
  <c r="CG36" i="12"/>
  <c r="CH36" i="12"/>
  <c r="CI36" i="12"/>
  <c r="CJ36" i="12"/>
  <c r="CK36" i="12"/>
  <c r="CL36" i="12"/>
  <c r="CM36" i="12"/>
  <c r="CN36" i="12"/>
  <c r="CO36" i="12"/>
  <c r="CP36" i="12"/>
  <c r="CQ36" i="12"/>
  <c r="CR36" i="12"/>
  <c r="CS36" i="12"/>
  <c r="CT36" i="12"/>
  <c r="CU36" i="12"/>
  <c r="CV36" i="12"/>
  <c r="CW36" i="12"/>
  <c r="CX36" i="12"/>
  <c r="CY36" i="12"/>
  <c r="CZ36" i="12"/>
  <c r="DA36" i="12"/>
  <c r="DB36" i="12"/>
  <c r="DC36" i="12"/>
  <c r="DD36" i="12"/>
  <c r="DE36" i="12"/>
  <c r="DF36" i="12"/>
  <c r="DG36" i="12"/>
  <c r="DH36" i="12"/>
  <c r="DI36" i="12"/>
  <c r="DJ36" i="12"/>
  <c r="DK36" i="12"/>
  <c r="DL36" i="12"/>
  <c r="DM36" i="12"/>
  <c r="DN36" i="12"/>
  <c r="DO36" i="12"/>
  <c r="DP36" i="12"/>
  <c r="DQ36" i="12"/>
  <c r="DR36" i="12"/>
  <c r="DS36" i="12"/>
  <c r="DT36" i="12"/>
  <c r="DU36" i="12"/>
  <c r="DV36" i="12"/>
  <c r="DW36" i="12"/>
  <c r="DX36" i="12"/>
  <c r="DY36" i="12"/>
  <c r="DZ36" i="12"/>
  <c r="EA36" i="12"/>
  <c r="EB36" i="12"/>
  <c r="EC36" i="12"/>
  <c r="ED36" i="12"/>
  <c r="EE36" i="12"/>
  <c r="EF36" i="12"/>
  <c r="EG36" i="12"/>
  <c r="EH36" i="12"/>
  <c r="EI36" i="12"/>
  <c r="EJ36" i="12"/>
  <c r="EK36" i="12"/>
  <c r="EL36" i="12"/>
  <c r="EM36" i="12"/>
  <c r="EN36" i="12"/>
  <c r="EO36" i="12"/>
  <c r="EP36" i="12"/>
  <c r="EQ36" i="12"/>
  <c r="ER36" i="12"/>
  <c r="ES36" i="12"/>
  <c r="ET36" i="12"/>
  <c r="EU36" i="12"/>
  <c r="EV36" i="12"/>
  <c r="EW36" i="12"/>
  <c r="EX36" i="12"/>
  <c r="EY36" i="12"/>
  <c r="EZ36" i="12"/>
  <c r="FA36" i="12"/>
  <c r="FB36" i="12"/>
  <c r="FC36" i="12"/>
  <c r="FD36" i="12"/>
  <c r="FE36" i="12"/>
  <c r="FF36" i="12"/>
  <c r="C37" i="12"/>
  <c r="D37" i="12"/>
  <c r="E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AN37" i="12"/>
  <c r="AO37" i="12"/>
  <c r="AP37" i="12"/>
  <c r="AQ37" i="12"/>
  <c r="AR37" i="12"/>
  <c r="AS37" i="12"/>
  <c r="AT37" i="12"/>
  <c r="AU37" i="12"/>
  <c r="AV37" i="12"/>
  <c r="AW37" i="12"/>
  <c r="AX37" i="12"/>
  <c r="AY37" i="12"/>
  <c r="AZ37" i="12"/>
  <c r="BA37" i="12"/>
  <c r="BB37" i="12"/>
  <c r="BC37" i="12"/>
  <c r="BD37" i="12"/>
  <c r="BE37" i="12"/>
  <c r="BF37" i="12"/>
  <c r="BG37" i="12"/>
  <c r="BH37" i="12"/>
  <c r="BI37" i="12"/>
  <c r="BJ37" i="12"/>
  <c r="BK37" i="12"/>
  <c r="BL37" i="12"/>
  <c r="BM37" i="12"/>
  <c r="BN37" i="12"/>
  <c r="BO37" i="12"/>
  <c r="BP37" i="12"/>
  <c r="BQ37" i="12"/>
  <c r="BR37" i="12"/>
  <c r="BS37" i="12"/>
  <c r="BT37" i="12"/>
  <c r="BU37" i="12"/>
  <c r="BV37" i="12"/>
  <c r="BW37" i="12"/>
  <c r="BX37" i="12"/>
  <c r="BY37" i="12"/>
  <c r="BZ37" i="12"/>
  <c r="CA37" i="12"/>
  <c r="CB37" i="12"/>
  <c r="CC37" i="12"/>
  <c r="CD37" i="12"/>
  <c r="CE37" i="12"/>
  <c r="CF37" i="12"/>
  <c r="CG37" i="12"/>
  <c r="CH37" i="12"/>
  <c r="CI37" i="12"/>
  <c r="CJ37" i="12"/>
  <c r="CK37" i="12"/>
  <c r="CL37" i="12"/>
  <c r="CM37" i="12"/>
  <c r="CN37" i="12"/>
  <c r="CO37" i="12"/>
  <c r="CP37" i="12"/>
  <c r="CQ37" i="12"/>
  <c r="CR37" i="12"/>
  <c r="CS37" i="12"/>
  <c r="CT37" i="12"/>
  <c r="CU37" i="12"/>
  <c r="CV37" i="12"/>
  <c r="CW37" i="12"/>
  <c r="CX37" i="12"/>
  <c r="CY37" i="12"/>
  <c r="CZ37" i="12"/>
  <c r="DA37" i="12"/>
  <c r="DB37" i="12"/>
  <c r="DC37" i="12"/>
  <c r="DD37" i="12"/>
  <c r="DE37" i="12"/>
  <c r="DF37" i="12"/>
  <c r="DG37" i="12"/>
  <c r="DH37" i="12"/>
  <c r="DI37" i="12"/>
  <c r="DJ37" i="12"/>
  <c r="DK37" i="12"/>
  <c r="DL37" i="12"/>
  <c r="DM37" i="12"/>
  <c r="DN37" i="12"/>
  <c r="DO37" i="12"/>
  <c r="DP37" i="12"/>
  <c r="DQ37" i="12"/>
  <c r="DR37" i="12"/>
  <c r="DS37" i="12"/>
  <c r="DT37" i="12"/>
  <c r="DU37" i="12"/>
  <c r="DV37" i="12"/>
  <c r="DW37" i="12"/>
  <c r="DX37" i="12"/>
  <c r="DY37" i="12"/>
  <c r="DZ37" i="12"/>
  <c r="EA37" i="12"/>
  <c r="EB37" i="12"/>
  <c r="EC37" i="12"/>
  <c r="ED37" i="12"/>
  <c r="EE37" i="12"/>
  <c r="EF37" i="12"/>
  <c r="EG37" i="12"/>
  <c r="EH37" i="12"/>
  <c r="EI37" i="12"/>
  <c r="EJ37" i="12"/>
  <c r="EK37" i="12"/>
  <c r="EL37" i="12"/>
  <c r="EM37" i="12"/>
  <c r="EN37" i="12"/>
  <c r="EO37" i="12"/>
  <c r="EP37" i="12"/>
  <c r="EQ37" i="12"/>
  <c r="ER37" i="12"/>
  <c r="ES37" i="12"/>
  <c r="ET37" i="12"/>
  <c r="EU37" i="12"/>
  <c r="EV37" i="12"/>
  <c r="EW37" i="12"/>
  <c r="EX37" i="12"/>
  <c r="EY37" i="12"/>
  <c r="EZ37" i="12"/>
  <c r="FA37" i="12"/>
  <c r="FB37" i="12"/>
  <c r="FC37" i="12"/>
  <c r="FD37" i="12"/>
  <c r="FE37" i="12"/>
  <c r="FF37" i="12"/>
  <c r="C38" i="12"/>
  <c r="D38" i="12"/>
  <c r="E38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AN38" i="12"/>
  <c r="AO38" i="12"/>
  <c r="AP38" i="12"/>
  <c r="AQ38" i="12"/>
  <c r="AR38" i="12"/>
  <c r="AS38" i="12"/>
  <c r="AT38" i="12"/>
  <c r="AU38" i="12"/>
  <c r="AV38" i="12"/>
  <c r="AW38" i="12"/>
  <c r="AX38" i="12"/>
  <c r="AY38" i="12"/>
  <c r="AZ38" i="12"/>
  <c r="BA38" i="12"/>
  <c r="BB38" i="12"/>
  <c r="BC38" i="12"/>
  <c r="BD38" i="12"/>
  <c r="BE38" i="12"/>
  <c r="BF38" i="12"/>
  <c r="BG38" i="12"/>
  <c r="BH38" i="12"/>
  <c r="BI38" i="12"/>
  <c r="BJ38" i="12"/>
  <c r="BK38" i="12"/>
  <c r="BL38" i="12"/>
  <c r="BM38" i="12"/>
  <c r="BN38" i="12"/>
  <c r="BO38" i="12"/>
  <c r="BP38" i="12"/>
  <c r="BQ38" i="12"/>
  <c r="BR38" i="12"/>
  <c r="BS38" i="12"/>
  <c r="BT38" i="12"/>
  <c r="BU38" i="12"/>
  <c r="BV38" i="12"/>
  <c r="BW38" i="12"/>
  <c r="BX38" i="12"/>
  <c r="BY38" i="12"/>
  <c r="BZ38" i="12"/>
  <c r="CA38" i="12"/>
  <c r="CB38" i="12"/>
  <c r="CC38" i="12"/>
  <c r="CD38" i="12"/>
  <c r="CE38" i="12"/>
  <c r="CF38" i="12"/>
  <c r="CG38" i="12"/>
  <c r="CH38" i="12"/>
  <c r="CI38" i="12"/>
  <c r="CJ38" i="12"/>
  <c r="CK38" i="12"/>
  <c r="CL38" i="12"/>
  <c r="CM38" i="12"/>
  <c r="CN38" i="12"/>
  <c r="CO38" i="12"/>
  <c r="CP38" i="12"/>
  <c r="CQ38" i="12"/>
  <c r="CR38" i="12"/>
  <c r="CS38" i="12"/>
  <c r="CT38" i="12"/>
  <c r="CU38" i="12"/>
  <c r="CV38" i="12"/>
  <c r="CW38" i="12"/>
  <c r="CX38" i="12"/>
  <c r="CY38" i="12"/>
  <c r="CZ38" i="12"/>
  <c r="DA38" i="12"/>
  <c r="DB38" i="12"/>
  <c r="DC38" i="12"/>
  <c r="DD38" i="12"/>
  <c r="DE38" i="12"/>
  <c r="DF38" i="12"/>
  <c r="DG38" i="12"/>
  <c r="DH38" i="12"/>
  <c r="DI38" i="12"/>
  <c r="DJ38" i="12"/>
  <c r="DK38" i="12"/>
  <c r="DL38" i="12"/>
  <c r="DM38" i="12"/>
  <c r="DN38" i="12"/>
  <c r="DO38" i="12"/>
  <c r="DP38" i="12"/>
  <c r="DQ38" i="12"/>
  <c r="DR38" i="12"/>
  <c r="DS38" i="12"/>
  <c r="DT38" i="12"/>
  <c r="DU38" i="12"/>
  <c r="DV38" i="12"/>
  <c r="DW38" i="12"/>
  <c r="DX38" i="12"/>
  <c r="DY38" i="12"/>
  <c r="DZ38" i="12"/>
  <c r="EA38" i="12"/>
  <c r="EB38" i="12"/>
  <c r="EC38" i="12"/>
  <c r="ED38" i="12"/>
  <c r="EE38" i="12"/>
  <c r="EF38" i="12"/>
  <c r="EG38" i="12"/>
  <c r="EH38" i="12"/>
  <c r="EI38" i="12"/>
  <c r="EJ38" i="12"/>
  <c r="EK38" i="12"/>
  <c r="EL38" i="12"/>
  <c r="EM38" i="12"/>
  <c r="EN38" i="12"/>
  <c r="EO38" i="12"/>
  <c r="EP38" i="12"/>
  <c r="EQ38" i="12"/>
  <c r="ER38" i="12"/>
  <c r="ES38" i="12"/>
  <c r="ET38" i="12"/>
  <c r="EU38" i="12"/>
  <c r="EV38" i="12"/>
  <c r="EW38" i="12"/>
  <c r="EX38" i="12"/>
  <c r="EY38" i="12"/>
  <c r="EZ38" i="12"/>
  <c r="FA38" i="12"/>
  <c r="FB38" i="12"/>
  <c r="FC38" i="12"/>
  <c r="FD38" i="12"/>
  <c r="FE38" i="12"/>
  <c r="FF38" i="12"/>
  <c r="C39" i="12"/>
  <c r="D39" i="12"/>
  <c r="E39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BA39" i="12"/>
  <c r="BB39" i="12"/>
  <c r="BC39" i="12"/>
  <c r="BD39" i="12"/>
  <c r="BE39" i="12"/>
  <c r="BF39" i="12"/>
  <c r="BG39" i="12"/>
  <c r="BH39" i="12"/>
  <c r="BI39" i="12"/>
  <c r="BJ39" i="12"/>
  <c r="BK39" i="12"/>
  <c r="BL39" i="12"/>
  <c r="BM39" i="12"/>
  <c r="BN39" i="12"/>
  <c r="BO39" i="12"/>
  <c r="BP39" i="12"/>
  <c r="BQ39" i="12"/>
  <c r="BR39" i="12"/>
  <c r="BS39" i="12"/>
  <c r="BT39" i="12"/>
  <c r="BU39" i="12"/>
  <c r="BV39" i="12"/>
  <c r="BW39" i="12"/>
  <c r="BX39" i="12"/>
  <c r="BY39" i="12"/>
  <c r="BZ39" i="12"/>
  <c r="CA39" i="12"/>
  <c r="CB39" i="12"/>
  <c r="CC39" i="12"/>
  <c r="CD39" i="12"/>
  <c r="CE39" i="12"/>
  <c r="CF39" i="12"/>
  <c r="CG39" i="12"/>
  <c r="CH39" i="12"/>
  <c r="CI39" i="12"/>
  <c r="CJ39" i="12"/>
  <c r="CK39" i="12"/>
  <c r="CL39" i="12"/>
  <c r="CM39" i="12"/>
  <c r="CN39" i="12"/>
  <c r="CO39" i="12"/>
  <c r="CP39" i="12"/>
  <c r="CQ39" i="12"/>
  <c r="CR39" i="12"/>
  <c r="CS39" i="12"/>
  <c r="CT39" i="12"/>
  <c r="CU39" i="12"/>
  <c r="CV39" i="12"/>
  <c r="CW39" i="12"/>
  <c r="CX39" i="12"/>
  <c r="CY39" i="12"/>
  <c r="CZ39" i="12"/>
  <c r="DA39" i="12"/>
  <c r="DB39" i="12"/>
  <c r="DC39" i="12"/>
  <c r="DD39" i="12"/>
  <c r="DE39" i="12"/>
  <c r="DF39" i="12"/>
  <c r="DG39" i="12"/>
  <c r="DH39" i="12"/>
  <c r="DI39" i="12"/>
  <c r="DJ39" i="12"/>
  <c r="DK39" i="12"/>
  <c r="DL39" i="12"/>
  <c r="DM39" i="12"/>
  <c r="DN39" i="12"/>
  <c r="DO39" i="12"/>
  <c r="DP39" i="12"/>
  <c r="DQ39" i="12"/>
  <c r="DR39" i="12"/>
  <c r="DS39" i="12"/>
  <c r="DT39" i="12"/>
  <c r="DU39" i="12"/>
  <c r="DV39" i="12"/>
  <c r="DW39" i="12"/>
  <c r="DX39" i="12"/>
  <c r="DY39" i="12"/>
  <c r="DZ39" i="12"/>
  <c r="EA39" i="12"/>
  <c r="EB39" i="12"/>
  <c r="EC39" i="12"/>
  <c r="ED39" i="12"/>
  <c r="EE39" i="12"/>
  <c r="EF39" i="12"/>
  <c r="EG39" i="12"/>
  <c r="EH39" i="12"/>
  <c r="EI39" i="12"/>
  <c r="EJ39" i="12"/>
  <c r="EK39" i="12"/>
  <c r="EL39" i="12"/>
  <c r="EM39" i="12"/>
  <c r="EN39" i="12"/>
  <c r="EO39" i="12"/>
  <c r="EP39" i="12"/>
  <c r="EQ39" i="12"/>
  <c r="ER39" i="12"/>
  <c r="ES39" i="12"/>
  <c r="ET39" i="12"/>
  <c r="EU39" i="12"/>
  <c r="EV39" i="12"/>
  <c r="EW39" i="12"/>
  <c r="EX39" i="12"/>
  <c r="EY39" i="12"/>
  <c r="EZ39" i="12"/>
  <c r="FA39" i="12"/>
  <c r="FB39" i="12"/>
  <c r="FC39" i="12"/>
  <c r="FD39" i="12"/>
  <c r="FE39" i="12"/>
  <c r="FF39" i="12"/>
  <c r="C40" i="12"/>
  <c r="D40" i="12"/>
  <c r="E40" i="12"/>
  <c r="G40" i="12"/>
  <c r="H40" i="12"/>
  <c r="I40" i="12"/>
  <c r="J40" i="12"/>
  <c r="K40" i="12"/>
  <c r="L40" i="12"/>
  <c r="M40" i="12"/>
  <c r="N40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AN40" i="12"/>
  <c r="AO40" i="12"/>
  <c r="AP40" i="12"/>
  <c r="AQ40" i="12"/>
  <c r="AR40" i="12"/>
  <c r="AS40" i="12"/>
  <c r="AT40" i="12"/>
  <c r="AU40" i="12"/>
  <c r="AV40" i="12"/>
  <c r="AW40" i="12"/>
  <c r="AX40" i="12"/>
  <c r="AY40" i="12"/>
  <c r="AZ40" i="12"/>
  <c r="BA40" i="12"/>
  <c r="BB40" i="12"/>
  <c r="BC40" i="12"/>
  <c r="BD40" i="12"/>
  <c r="BE40" i="12"/>
  <c r="BF40" i="12"/>
  <c r="BG40" i="12"/>
  <c r="BH40" i="12"/>
  <c r="BI40" i="12"/>
  <c r="BJ40" i="12"/>
  <c r="BK40" i="12"/>
  <c r="BL40" i="12"/>
  <c r="BM40" i="12"/>
  <c r="BN40" i="12"/>
  <c r="BO40" i="12"/>
  <c r="BP40" i="12"/>
  <c r="BQ40" i="12"/>
  <c r="BR40" i="12"/>
  <c r="BS40" i="12"/>
  <c r="BT40" i="12"/>
  <c r="BU40" i="12"/>
  <c r="BV40" i="12"/>
  <c r="BW40" i="12"/>
  <c r="BX40" i="12"/>
  <c r="BY40" i="12"/>
  <c r="BZ40" i="12"/>
  <c r="CA40" i="12"/>
  <c r="CB40" i="12"/>
  <c r="CC40" i="12"/>
  <c r="CD40" i="12"/>
  <c r="CE40" i="12"/>
  <c r="CF40" i="12"/>
  <c r="CG40" i="12"/>
  <c r="CH40" i="12"/>
  <c r="CI40" i="12"/>
  <c r="CJ40" i="12"/>
  <c r="CK40" i="12"/>
  <c r="CL40" i="12"/>
  <c r="CM40" i="12"/>
  <c r="CN40" i="12"/>
  <c r="CO40" i="12"/>
  <c r="CP40" i="12"/>
  <c r="CQ40" i="12"/>
  <c r="CR40" i="12"/>
  <c r="CS40" i="12"/>
  <c r="CT40" i="12"/>
  <c r="CU40" i="12"/>
  <c r="CV40" i="12"/>
  <c r="CW40" i="12"/>
  <c r="CX40" i="12"/>
  <c r="CY40" i="12"/>
  <c r="CZ40" i="12"/>
  <c r="DA40" i="12"/>
  <c r="DB40" i="12"/>
  <c r="DC40" i="12"/>
  <c r="DD40" i="12"/>
  <c r="DE40" i="12"/>
  <c r="DF40" i="12"/>
  <c r="DG40" i="12"/>
  <c r="DH40" i="12"/>
  <c r="DI40" i="12"/>
  <c r="DJ40" i="12"/>
  <c r="DK40" i="12"/>
  <c r="DL40" i="12"/>
  <c r="DM40" i="12"/>
  <c r="DN40" i="12"/>
  <c r="DO40" i="12"/>
  <c r="DP40" i="12"/>
  <c r="DQ40" i="12"/>
  <c r="DR40" i="12"/>
  <c r="DS40" i="12"/>
  <c r="DT40" i="12"/>
  <c r="DU40" i="12"/>
  <c r="DV40" i="12"/>
  <c r="DW40" i="12"/>
  <c r="DX40" i="12"/>
  <c r="DY40" i="12"/>
  <c r="DZ40" i="12"/>
  <c r="EA40" i="12"/>
  <c r="EB40" i="12"/>
  <c r="EC40" i="12"/>
  <c r="ED40" i="12"/>
  <c r="EE40" i="12"/>
  <c r="EF40" i="12"/>
  <c r="EG40" i="12"/>
  <c r="EH40" i="12"/>
  <c r="EI40" i="12"/>
  <c r="EJ40" i="12"/>
  <c r="EK40" i="12"/>
  <c r="EL40" i="12"/>
  <c r="EM40" i="12"/>
  <c r="EN40" i="12"/>
  <c r="EO40" i="12"/>
  <c r="EP40" i="12"/>
  <c r="EQ40" i="12"/>
  <c r="ER40" i="12"/>
  <c r="ES40" i="12"/>
  <c r="ET40" i="12"/>
  <c r="EU40" i="12"/>
  <c r="EV40" i="12"/>
  <c r="EW40" i="12"/>
  <c r="EX40" i="12"/>
  <c r="EY40" i="12"/>
  <c r="EZ40" i="12"/>
  <c r="FA40" i="12"/>
  <c r="FB40" i="12"/>
  <c r="FC40" i="12"/>
  <c r="FD40" i="12"/>
  <c r="FE40" i="12"/>
  <c r="FF40" i="12"/>
  <c r="C41" i="12"/>
  <c r="D41" i="12"/>
  <c r="E41" i="12"/>
  <c r="G41" i="12"/>
  <c r="H41" i="12"/>
  <c r="I41" i="12"/>
  <c r="J41" i="12"/>
  <c r="K41" i="12"/>
  <c r="L41" i="12"/>
  <c r="M41" i="12"/>
  <c r="N41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AN41" i="12"/>
  <c r="AO41" i="12"/>
  <c r="AP41" i="12"/>
  <c r="AQ41" i="12"/>
  <c r="AR41" i="12"/>
  <c r="AS41" i="12"/>
  <c r="AT41" i="12"/>
  <c r="AU41" i="12"/>
  <c r="AV41" i="12"/>
  <c r="AW41" i="12"/>
  <c r="AX41" i="12"/>
  <c r="AY41" i="12"/>
  <c r="AZ41" i="12"/>
  <c r="BA41" i="12"/>
  <c r="BB41" i="12"/>
  <c r="BC41" i="12"/>
  <c r="BD41" i="12"/>
  <c r="BE41" i="12"/>
  <c r="BF41" i="12"/>
  <c r="BG41" i="12"/>
  <c r="BH41" i="12"/>
  <c r="BI41" i="12"/>
  <c r="BJ41" i="12"/>
  <c r="BK41" i="12"/>
  <c r="BL41" i="12"/>
  <c r="BM41" i="12"/>
  <c r="BN41" i="12"/>
  <c r="BO41" i="12"/>
  <c r="BP41" i="12"/>
  <c r="BQ41" i="12"/>
  <c r="BR41" i="12"/>
  <c r="BS41" i="12"/>
  <c r="BT41" i="12"/>
  <c r="BU41" i="12"/>
  <c r="BV41" i="12"/>
  <c r="BW41" i="12"/>
  <c r="BX41" i="12"/>
  <c r="BY41" i="12"/>
  <c r="BZ41" i="12"/>
  <c r="CA41" i="12"/>
  <c r="CB41" i="12"/>
  <c r="CC41" i="12"/>
  <c r="CD41" i="12"/>
  <c r="CE41" i="12"/>
  <c r="CF41" i="12"/>
  <c r="CG41" i="12"/>
  <c r="CH41" i="12"/>
  <c r="CI41" i="12"/>
  <c r="CJ41" i="12"/>
  <c r="CK41" i="12"/>
  <c r="CL41" i="12"/>
  <c r="CM41" i="12"/>
  <c r="CN41" i="12"/>
  <c r="CO41" i="12"/>
  <c r="CP41" i="12"/>
  <c r="CQ41" i="12"/>
  <c r="CR41" i="12"/>
  <c r="CS41" i="12"/>
  <c r="CT41" i="12"/>
  <c r="CU41" i="12"/>
  <c r="CV41" i="12"/>
  <c r="CW41" i="12"/>
  <c r="CX41" i="12"/>
  <c r="CY41" i="12"/>
  <c r="CZ41" i="12"/>
  <c r="DA41" i="12"/>
  <c r="DB41" i="12"/>
  <c r="DC41" i="12"/>
  <c r="DD41" i="12"/>
  <c r="DE41" i="12"/>
  <c r="DF41" i="12"/>
  <c r="DG41" i="12"/>
  <c r="DH41" i="12"/>
  <c r="DI41" i="12"/>
  <c r="DJ41" i="12"/>
  <c r="DK41" i="12"/>
  <c r="DL41" i="12"/>
  <c r="DM41" i="12"/>
  <c r="DN41" i="12"/>
  <c r="DO41" i="12"/>
  <c r="DP41" i="12"/>
  <c r="DQ41" i="12"/>
  <c r="DR41" i="12"/>
  <c r="DS41" i="12"/>
  <c r="DT41" i="12"/>
  <c r="DU41" i="12"/>
  <c r="DV41" i="12"/>
  <c r="DW41" i="12"/>
  <c r="DX41" i="12"/>
  <c r="DY41" i="12"/>
  <c r="DZ41" i="12"/>
  <c r="EA41" i="12"/>
  <c r="EB41" i="12"/>
  <c r="EC41" i="12"/>
  <c r="ED41" i="12"/>
  <c r="EE41" i="12"/>
  <c r="EF41" i="12"/>
  <c r="EG41" i="12"/>
  <c r="EH41" i="12"/>
  <c r="EI41" i="12"/>
  <c r="EJ41" i="12"/>
  <c r="EK41" i="12"/>
  <c r="EL41" i="12"/>
  <c r="EM41" i="12"/>
  <c r="EN41" i="12"/>
  <c r="EO41" i="12"/>
  <c r="EP41" i="12"/>
  <c r="EQ41" i="12"/>
  <c r="ER41" i="12"/>
  <c r="ES41" i="12"/>
  <c r="ET41" i="12"/>
  <c r="EU41" i="12"/>
  <c r="EV41" i="12"/>
  <c r="EW41" i="12"/>
  <c r="EX41" i="12"/>
  <c r="EY41" i="12"/>
  <c r="EZ41" i="12"/>
  <c r="FA41" i="12"/>
  <c r="FB41" i="12"/>
  <c r="FC41" i="12"/>
  <c r="FD41" i="12"/>
  <c r="FE41" i="12"/>
  <c r="FF41" i="12"/>
  <c r="C42" i="12"/>
  <c r="D42" i="12"/>
  <c r="E42" i="12"/>
  <c r="G42" i="12"/>
  <c r="H42" i="12"/>
  <c r="I42" i="12"/>
  <c r="J42" i="12"/>
  <c r="K42" i="12"/>
  <c r="L42" i="12"/>
  <c r="M42" i="12"/>
  <c r="N42" i="12"/>
  <c r="O42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AN42" i="12"/>
  <c r="AO42" i="12"/>
  <c r="AP42" i="12"/>
  <c r="AQ42" i="12"/>
  <c r="AR42" i="12"/>
  <c r="AS42" i="12"/>
  <c r="AT42" i="12"/>
  <c r="AU42" i="12"/>
  <c r="AV42" i="12"/>
  <c r="AW42" i="12"/>
  <c r="AX42" i="12"/>
  <c r="AY42" i="12"/>
  <c r="AZ42" i="12"/>
  <c r="BA42" i="12"/>
  <c r="BB42" i="12"/>
  <c r="BC42" i="12"/>
  <c r="BD42" i="12"/>
  <c r="BE42" i="12"/>
  <c r="BF42" i="12"/>
  <c r="BG42" i="12"/>
  <c r="BH42" i="12"/>
  <c r="BI42" i="12"/>
  <c r="BJ42" i="12"/>
  <c r="BK42" i="12"/>
  <c r="BL42" i="12"/>
  <c r="BM42" i="12"/>
  <c r="BN42" i="12"/>
  <c r="BO42" i="12"/>
  <c r="BP42" i="12"/>
  <c r="BQ42" i="12"/>
  <c r="BR42" i="12"/>
  <c r="BS42" i="12"/>
  <c r="BT42" i="12"/>
  <c r="BU42" i="12"/>
  <c r="BV42" i="12"/>
  <c r="BW42" i="12"/>
  <c r="BX42" i="12"/>
  <c r="BY42" i="12"/>
  <c r="BZ42" i="12"/>
  <c r="CA42" i="12"/>
  <c r="CB42" i="12"/>
  <c r="CC42" i="12"/>
  <c r="CD42" i="12"/>
  <c r="CE42" i="12"/>
  <c r="CF42" i="12"/>
  <c r="CG42" i="12"/>
  <c r="CH42" i="12"/>
  <c r="CI42" i="12"/>
  <c r="CJ42" i="12"/>
  <c r="CK42" i="12"/>
  <c r="CL42" i="12"/>
  <c r="CM42" i="12"/>
  <c r="CN42" i="12"/>
  <c r="CO42" i="12"/>
  <c r="CP42" i="12"/>
  <c r="CQ42" i="12"/>
  <c r="CR42" i="12"/>
  <c r="CS42" i="12"/>
  <c r="CT42" i="12"/>
  <c r="CU42" i="12"/>
  <c r="CV42" i="12"/>
  <c r="CW42" i="12"/>
  <c r="CX42" i="12"/>
  <c r="CY42" i="12"/>
  <c r="CZ42" i="12"/>
  <c r="DA42" i="12"/>
  <c r="DB42" i="12"/>
  <c r="DC42" i="12"/>
  <c r="DD42" i="12"/>
  <c r="DE42" i="12"/>
  <c r="DF42" i="12"/>
  <c r="DG42" i="12"/>
  <c r="DH42" i="12"/>
  <c r="DI42" i="12"/>
  <c r="DJ42" i="12"/>
  <c r="DK42" i="12"/>
  <c r="DL42" i="12"/>
  <c r="DM42" i="12"/>
  <c r="DN42" i="12"/>
  <c r="DO42" i="12"/>
  <c r="DP42" i="12"/>
  <c r="DQ42" i="12"/>
  <c r="DR42" i="12"/>
  <c r="DS42" i="12"/>
  <c r="DT42" i="12"/>
  <c r="DU42" i="12"/>
  <c r="DV42" i="12"/>
  <c r="DW42" i="12"/>
  <c r="DX42" i="12"/>
  <c r="DY42" i="12"/>
  <c r="DZ42" i="12"/>
  <c r="EA42" i="12"/>
  <c r="EB42" i="12"/>
  <c r="EC42" i="12"/>
  <c r="ED42" i="12"/>
  <c r="EE42" i="12"/>
  <c r="EF42" i="12"/>
  <c r="EG42" i="12"/>
  <c r="EH42" i="12"/>
  <c r="EI42" i="12"/>
  <c r="EJ42" i="12"/>
  <c r="EK42" i="12"/>
  <c r="EL42" i="12"/>
  <c r="EM42" i="12"/>
  <c r="EN42" i="12"/>
  <c r="EO42" i="12"/>
  <c r="EP42" i="12"/>
  <c r="EQ42" i="12"/>
  <c r="ER42" i="12"/>
  <c r="ES42" i="12"/>
  <c r="ET42" i="12"/>
  <c r="EU42" i="12"/>
  <c r="EV42" i="12"/>
  <c r="EW42" i="12"/>
  <c r="EX42" i="12"/>
  <c r="EY42" i="12"/>
  <c r="EZ42" i="12"/>
  <c r="FA42" i="12"/>
  <c r="FB42" i="12"/>
  <c r="FC42" i="12"/>
  <c r="FD42" i="12"/>
  <c r="FE42" i="12"/>
  <c r="FF42" i="12"/>
  <c r="C43" i="12"/>
  <c r="D43" i="12"/>
  <c r="E43" i="12"/>
  <c r="G43" i="12"/>
  <c r="H43" i="12"/>
  <c r="I43" i="12"/>
  <c r="J43" i="12"/>
  <c r="K43" i="12"/>
  <c r="L43" i="12"/>
  <c r="M43" i="12"/>
  <c r="N43" i="12"/>
  <c r="O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AO43" i="12"/>
  <c r="AP43" i="12"/>
  <c r="AQ43" i="12"/>
  <c r="AR43" i="12"/>
  <c r="AS43" i="12"/>
  <c r="AT43" i="12"/>
  <c r="AU43" i="12"/>
  <c r="AV43" i="12"/>
  <c r="AW43" i="12"/>
  <c r="AX43" i="12"/>
  <c r="AY43" i="12"/>
  <c r="AZ43" i="12"/>
  <c r="BA43" i="12"/>
  <c r="BB43" i="12"/>
  <c r="BC43" i="12"/>
  <c r="BD43" i="12"/>
  <c r="BE43" i="12"/>
  <c r="BF43" i="12"/>
  <c r="BG43" i="12"/>
  <c r="BH43" i="12"/>
  <c r="BI43" i="12"/>
  <c r="BJ43" i="12"/>
  <c r="BK43" i="12"/>
  <c r="BL43" i="12"/>
  <c r="BM43" i="12"/>
  <c r="BN43" i="12"/>
  <c r="BO43" i="12"/>
  <c r="BP43" i="12"/>
  <c r="BQ43" i="12"/>
  <c r="BR43" i="12"/>
  <c r="BS43" i="12"/>
  <c r="BT43" i="12"/>
  <c r="BU43" i="12"/>
  <c r="BV43" i="12"/>
  <c r="BW43" i="12"/>
  <c r="BX43" i="12"/>
  <c r="BY43" i="12"/>
  <c r="BZ43" i="12"/>
  <c r="CA43" i="12"/>
  <c r="CB43" i="12"/>
  <c r="CC43" i="12"/>
  <c r="CD43" i="12"/>
  <c r="CE43" i="12"/>
  <c r="CF43" i="12"/>
  <c r="CG43" i="12"/>
  <c r="CH43" i="12"/>
  <c r="CI43" i="12"/>
  <c r="CJ43" i="12"/>
  <c r="CK43" i="12"/>
  <c r="CL43" i="12"/>
  <c r="CM43" i="12"/>
  <c r="CN43" i="12"/>
  <c r="CO43" i="12"/>
  <c r="CP43" i="12"/>
  <c r="CQ43" i="12"/>
  <c r="CR43" i="12"/>
  <c r="CS43" i="12"/>
  <c r="CT43" i="12"/>
  <c r="CU43" i="12"/>
  <c r="CV43" i="12"/>
  <c r="CW43" i="12"/>
  <c r="CX43" i="12"/>
  <c r="CY43" i="12"/>
  <c r="CZ43" i="12"/>
  <c r="DA43" i="12"/>
  <c r="DB43" i="12"/>
  <c r="DC43" i="12"/>
  <c r="DD43" i="12"/>
  <c r="DE43" i="12"/>
  <c r="DF43" i="12"/>
  <c r="DG43" i="12"/>
  <c r="DH43" i="12"/>
  <c r="DI43" i="12"/>
  <c r="DJ43" i="12"/>
  <c r="DK43" i="12"/>
  <c r="DL43" i="12"/>
  <c r="DM43" i="12"/>
  <c r="DN43" i="12"/>
  <c r="DO43" i="12"/>
  <c r="DP43" i="12"/>
  <c r="DQ43" i="12"/>
  <c r="DR43" i="12"/>
  <c r="DS43" i="12"/>
  <c r="DT43" i="12"/>
  <c r="DU43" i="12"/>
  <c r="DV43" i="12"/>
  <c r="DW43" i="12"/>
  <c r="DX43" i="12"/>
  <c r="DY43" i="12"/>
  <c r="DZ43" i="12"/>
  <c r="EA43" i="12"/>
  <c r="EB43" i="12"/>
  <c r="EC43" i="12"/>
  <c r="ED43" i="12"/>
  <c r="EE43" i="12"/>
  <c r="EF43" i="12"/>
  <c r="EG43" i="12"/>
  <c r="EH43" i="12"/>
  <c r="EI43" i="12"/>
  <c r="EJ43" i="12"/>
  <c r="EK43" i="12"/>
  <c r="EL43" i="12"/>
  <c r="EM43" i="12"/>
  <c r="EN43" i="12"/>
  <c r="EO43" i="12"/>
  <c r="EP43" i="12"/>
  <c r="EQ43" i="12"/>
  <c r="ER43" i="12"/>
  <c r="ES43" i="12"/>
  <c r="ET43" i="12"/>
  <c r="EU43" i="12"/>
  <c r="EV43" i="12"/>
  <c r="EW43" i="12"/>
  <c r="EX43" i="12"/>
  <c r="EY43" i="12"/>
  <c r="EZ43" i="12"/>
  <c r="FA43" i="12"/>
  <c r="FB43" i="12"/>
  <c r="FC43" i="12"/>
  <c r="FD43" i="12"/>
  <c r="FE43" i="12"/>
  <c r="FF43" i="12"/>
  <c r="C44" i="12"/>
  <c r="D44" i="12"/>
  <c r="E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AN44" i="12"/>
  <c r="AO44" i="12"/>
  <c r="AP44" i="12"/>
  <c r="AQ44" i="12"/>
  <c r="AR44" i="12"/>
  <c r="AS44" i="12"/>
  <c r="AT44" i="12"/>
  <c r="AU44" i="12"/>
  <c r="AV44" i="12"/>
  <c r="AW44" i="12"/>
  <c r="AX44" i="12"/>
  <c r="AY44" i="12"/>
  <c r="AZ44" i="12"/>
  <c r="BA44" i="12"/>
  <c r="BB44" i="12"/>
  <c r="BC44" i="12"/>
  <c r="BD44" i="12"/>
  <c r="BE44" i="12"/>
  <c r="BF44" i="12"/>
  <c r="BG44" i="12"/>
  <c r="BH44" i="12"/>
  <c r="BI44" i="12"/>
  <c r="BJ44" i="12"/>
  <c r="BK44" i="12"/>
  <c r="BL44" i="12"/>
  <c r="BM44" i="12"/>
  <c r="BN44" i="12"/>
  <c r="BO44" i="12"/>
  <c r="BP44" i="12"/>
  <c r="BQ44" i="12"/>
  <c r="BR44" i="12"/>
  <c r="BS44" i="12"/>
  <c r="BT44" i="12"/>
  <c r="BU44" i="12"/>
  <c r="BV44" i="12"/>
  <c r="BW44" i="12"/>
  <c r="BX44" i="12"/>
  <c r="BY44" i="12"/>
  <c r="BZ44" i="12"/>
  <c r="CA44" i="12"/>
  <c r="CB44" i="12"/>
  <c r="CC44" i="12"/>
  <c r="CD44" i="12"/>
  <c r="CE44" i="12"/>
  <c r="CF44" i="12"/>
  <c r="CG44" i="12"/>
  <c r="CH44" i="12"/>
  <c r="CI44" i="12"/>
  <c r="CJ44" i="12"/>
  <c r="CK44" i="12"/>
  <c r="CL44" i="12"/>
  <c r="CM44" i="12"/>
  <c r="CN44" i="12"/>
  <c r="CO44" i="12"/>
  <c r="CP44" i="12"/>
  <c r="CQ44" i="12"/>
  <c r="CR44" i="12"/>
  <c r="CS44" i="12"/>
  <c r="CT44" i="12"/>
  <c r="CU44" i="12"/>
  <c r="CV44" i="12"/>
  <c r="CW44" i="12"/>
  <c r="CX44" i="12"/>
  <c r="CY44" i="12"/>
  <c r="CZ44" i="12"/>
  <c r="DA44" i="12"/>
  <c r="DB44" i="12"/>
  <c r="DC44" i="12"/>
  <c r="DD44" i="12"/>
  <c r="DE44" i="12"/>
  <c r="DF44" i="12"/>
  <c r="DG44" i="12"/>
  <c r="DH44" i="12"/>
  <c r="DI44" i="12"/>
  <c r="DJ44" i="12"/>
  <c r="DK44" i="12"/>
  <c r="DL44" i="12"/>
  <c r="DM44" i="12"/>
  <c r="DN44" i="12"/>
  <c r="DO44" i="12"/>
  <c r="DP44" i="12"/>
  <c r="DQ44" i="12"/>
  <c r="DR44" i="12"/>
  <c r="DS44" i="12"/>
  <c r="DT44" i="12"/>
  <c r="DU44" i="12"/>
  <c r="DV44" i="12"/>
  <c r="DW44" i="12"/>
  <c r="DX44" i="12"/>
  <c r="DY44" i="12"/>
  <c r="DZ44" i="12"/>
  <c r="EA44" i="12"/>
  <c r="EB44" i="12"/>
  <c r="EC44" i="12"/>
  <c r="ED44" i="12"/>
  <c r="EE44" i="12"/>
  <c r="EF44" i="12"/>
  <c r="EG44" i="12"/>
  <c r="EH44" i="12"/>
  <c r="EI44" i="12"/>
  <c r="EJ44" i="12"/>
  <c r="EK44" i="12"/>
  <c r="EL44" i="12"/>
  <c r="EM44" i="12"/>
  <c r="EN44" i="12"/>
  <c r="EO44" i="12"/>
  <c r="EP44" i="12"/>
  <c r="EQ44" i="12"/>
  <c r="ER44" i="12"/>
  <c r="ES44" i="12"/>
  <c r="ET44" i="12"/>
  <c r="EU44" i="12"/>
  <c r="EV44" i="12"/>
  <c r="EW44" i="12"/>
  <c r="EX44" i="12"/>
  <c r="EY44" i="12"/>
  <c r="EZ44" i="12"/>
  <c r="FA44" i="12"/>
  <c r="FB44" i="12"/>
  <c r="FC44" i="12"/>
  <c r="FD44" i="12"/>
  <c r="FE44" i="12"/>
  <c r="FF44" i="12"/>
  <c r="C45" i="12"/>
  <c r="D45" i="12"/>
  <c r="E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AU45" i="12"/>
  <c r="AV45" i="12"/>
  <c r="AW45" i="12"/>
  <c r="AX45" i="12"/>
  <c r="AY45" i="12"/>
  <c r="AZ45" i="12"/>
  <c r="BA45" i="12"/>
  <c r="BB45" i="12"/>
  <c r="BC45" i="12"/>
  <c r="BD45" i="12"/>
  <c r="BE45" i="12"/>
  <c r="BF45" i="12"/>
  <c r="BG45" i="12"/>
  <c r="BH45" i="12"/>
  <c r="BI45" i="12"/>
  <c r="BJ45" i="12"/>
  <c r="BK45" i="12"/>
  <c r="BL45" i="12"/>
  <c r="BM45" i="12"/>
  <c r="BN45" i="12"/>
  <c r="BO45" i="12"/>
  <c r="BP45" i="12"/>
  <c r="BQ45" i="12"/>
  <c r="BR45" i="12"/>
  <c r="BS45" i="12"/>
  <c r="BT45" i="12"/>
  <c r="BU45" i="12"/>
  <c r="BV45" i="12"/>
  <c r="BW45" i="12"/>
  <c r="BX45" i="12"/>
  <c r="BY45" i="12"/>
  <c r="BZ45" i="12"/>
  <c r="CA45" i="12"/>
  <c r="CB45" i="12"/>
  <c r="CC45" i="12"/>
  <c r="CD45" i="12"/>
  <c r="CE45" i="12"/>
  <c r="CF45" i="12"/>
  <c r="CG45" i="12"/>
  <c r="CH45" i="12"/>
  <c r="CI45" i="12"/>
  <c r="CJ45" i="12"/>
  <c r="CK45" i="12"/>
  <c r="CL45" i="12"/>
  <c r="CM45" i="12"/>
  <c r="CN45" i="12"/>
  <c r="CO45" i="12"/>
  <c r="CP45" i="12"/>
  <c r="CQ45" i="12"/>
  <c r="CR45" i="12"/>
  <c r="CS45" i="12"/>
  <c r="CT45" i="12"/>
  <c r="CU45" i="12"/>
  <c r="CV45" i="12"/>
  <c r="CW45" i="12"/>
  <c r="CX45" i="12"/>
  <c r="CY45" i="12"/>
  <c r="CZ45" i="12"/>
  <c r="DA45" i="12"/>
  <c r="DB45" i="12"/>
  <c r="DC45" i="12"/>
  <c r="DD45" i="12"/>
  <c r="DE45" i="12"/>
  <c r="DF45" i="12"/>
  <c r="DG45" i="12"/>
  <c r="DH45" i="12"/>
  <c r="DI45" i="12"/>
  <c r="DJ45" i="12"/>
  <c r="DK45" i="12"/>
  <c r="DL45" i="12"/>
  <c r="DM45" i="12"/>
  <c r="DN45" i="12"/>
  <c r="DO45" i="12"/>
  <c r="DP45" i="12"/>
  <c r="DQ45" i="12"/>
  <c r="DR45" i="12"/>
  <c r="DS45" i="12"/>
  <c r="DT45" i="12"/>
  <c r="DU45" i="12"/>
  <c r="DV45" i="12"/>
  <c r="DW45" i="12"/>
  <c r="DX45" i="12"/>
  <c r="DY45" i="12"/>
  <c r="DZ45" i="12"/>
  <c r="EA45" i="12"/>
  <c r="EB45" i="12"/>
  <c r="EC45" i="12"/>
  <c r="ED45" i="12"/>
  <c r="EE45" i="12"/>
  <c r="EF45" i="12"/>
  <c r="EG45" i="12"/>
  <c r="EH45" i="12"/>
  <c r="EI45" i="12"/>
  <c r="EJ45" i="12"/>
  <c r="EK45" i="12"/>
  <c r="EL45" i="12"/>
  <c r="EM45" i="12"/>
  <c r="EN45" i="12"/>
  <c r="EO45" i="12"/>
  <c r="EP45" i="12"/>
  <c r="EQ45" i="12"/>
  <c r="ER45" i="12"/>
  <c r="ES45" i="12"/>
  <c r="ET45" i="12"/>
  <c r="EU45" i="12"/>
  <c r="EV45" i="12"/>
  <c r="EW45" i="12"/>
  <c r="EX45" i="12"/>
  <c r="EY45" i="12"/>
  <c r="EZ45" i="12"/>
  <c r="FA45" i="12"/>
  <c r="FB45" i="12"/>
  <c r="FC45" i="12"/>
  <c r="FD45" i="12"/>
  <c r="FE45" i="12"/>
  <c r="FF45" i="12"/>
  <c r="C46" i="12"/>
  <c r="D46" i="12"/>
  <c r="E46" i="12"/>
  <c r="G46" i="12"/>
  <c r="H46" i="12"/>
  <c r="I46" i="12"/>
  <c r="J46" i="12"/>
  <c r="K46" i="12"/>
  <c r="L46" i="12"/>
  <c r="M46" i="12"/>
  <c r="N46" i="12"/>
  <c r="O46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AN46" i="12"/>
  <c r="AO46" i="12"/>
  <c r="AP46" i="12"/>
  <c r="AQ46" i="12"/>
  <c r="AR46" i="12"/>
  <c r="AS46" i="12"/>
  <c r="AT46" i="12"/>
  <c r="AU46" i="12"/>
  <c r="AV46" i="12"/>
  <c r="AW46" i="12"/>
  <c r="AX46" i="12"/>
  <c r="AY46" i="12"/>
  <c r="AZ46" i="12"/>
  <c r="BA46" i="12"/>
  <c r="BB46" i="12"/>
  <c r="BC46" i="12"/>
  <c r="BD46" i="12"/>
  <c r="BE46" i="12"/>
  <c r="BF46" i="12"/>
  <c r="BG46" i="12"/>
  <c r="BH46" i="12"/>
  <c r="BI46" i="12"/>
  <c r="BJ46" i="12"/>
  <c r="BK46" i="12"/>
  <c r="BL46" i="12"/>
  <c r="BM46" i="12"/>
  <c r="BN46" i="12"/>
  <c r="BO46" i="12"/>
  <c r="BP46" i="12"/>
  <c r="BQ46" i="12"/>
  <c r="BR46" i="12"/>
  <c r="BS46" i="12"/>
  <c r="BT46" i="12"/>
  <c r="BU46" i="12"/>
  <c r="BV46" i="12"/>
  <c r="BW46" i="12"/>
  <c r="BX46" i="12"/>
  <c r="BY46" i="12"/>
  <c r="BZ46" i="12"/>
  <c r="CA46" i="12"/>
  <c r="CB46" i="12"/>
  <c r="CC46" i="12"/>
  <c r="CD46" i="12"/>
  <c r="CE46" i="12"/>
  <c r="CF46" i="12"/>
  <c r="CG46" i="12"/>
  <c r="CH46" i="12"/>
  <c r="CI46" i="12"/>
  <c r="CJ46" i="12"/>
  <c r="CK46" i="12"/>
  <c r="CL46" i="12"/>
  <c r="CM46" i="12"/>
  <c r="CN46" i="12"/>
  <c r="CO46" i="12"/>
  <c r="CP46" i="12"/>
  <c r="CQ46" i="12"/>
  <c r="CR46" i="12"/>
  <c r="CS46" i="12"/>
  <c r="CT46" i="12"/>
  <c r="CU46" i="12"/>
  <c r="CV46" i="12"/>
  <c r="CW46" i="12"/>
  <c r="CX46" i="12"/>
  <c r="CY46" i="12"/>
  <c r="CZ46" i="12"/>
  <c r="DA46" i="12"/>
  <c r="DB46" i="12"/>
  <c r="DC46" i="12"/>
  <c r="DD46" i="12"/>
  <c r="DE46" i="12"/>
  <c r="DF46" i="12"/>
  <c r="DG46" i="12"/>
  <c r="DH46" i="12"/>
  <c r="DI46" i="12"/>
  <c r="DJ46" i="12"/>
  <c r="DK46" i="12"/>
  <c r="DL46" i="12"/>
  <c r="DM46" i="12"/>
  <c r="DN46" i="12"/>
  <c r="DO46" i="12"/>
  <c r="DP46" i="12"/>
  <c r="DQ46" i="12"/>
  <c r="DR46" i="12"/>
  <c r="DS46" i="12"/>
  <c r="DT46" i="12"/>
  <c r="DU46" i="12"/>
  <c r="DV46" i="12"/>
  <c r="DW46" i="12"/>
  <c r="DX46" i="12"/>
  <c r="DY46" i="12"/>
  <c r="DZ46" i="12"/>
  <c r="EA46" i="12"/>
  <c r="EB46" i="12"/>
  <c r="EC46" i="12"/>
  <c r="ED46" i="12"/>
  <c r="EE46" i="12"/>
  <c r="EF46" i="12"/>
  <c r="EG46" i="12"/>
  <c r="EH46" i="12"/>
  <c r="EI46" i="12"/>
  <c r="EJ46" i="12"/>
  <c r="EK46" i="12"/>
  <c r="EL46" i="12"/>
  <c r="EM46" i="12"/>
  <c r="EN46" i="12"/>
  <c r="EO46" i="12"/>
  <c r="EP46" i="12"/>
  <c r="EQ46" i="12"/>
  <c r="ER46" i="12"/>
  <c r="ES46" i="12"/>
  <c r="ET46" i="12"/>
  <c r="EU46" i="12"/>
  <c r="EV46" i="12"/>
  <c r="EW46" i="12"/>
  <c r="EX46" i="12"/>
  <c r="EY46" i="12"/>
  <c r="EZ46" i="12"/>
  <c r="FA46" i="12"/>
  <c r="FB46" i="12"/>
  <c r="FC46" i="12"/>
  <c r="FD46" i="12"/>
  <c r="FE46" i="12"/>
  <c r="FF46" i="12"/>
  <c r="C47" i="12"/>
  <c r="D47" i="12"/>
  <c r="E47" i="12"/>
  <c r="G47" i="12"/>
  <c r="H47" i="12"/>
  <c r="I47" i="12"/>
  <c r="J47" i="12"/>
  <c r="K47" i="12"/>
  <c r="L47" i="12"/>
  <c r="M47" i="12"/>
  <c r="N47" i="12"/>
  <c r="O47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AN47" i="12"/>
  <c r="AO47" i="12"/>
  <c r="AP47" i="12"/>
  <c r="AQ47" i="12"/>
  <c r="AR47" i="12"/>
  <c r="AS47" i="12"/>
  <c r="AT47" i="12"/>
  <c r="AU47" i="12"/>
  <c r="AV47" i="12"/>
  <c r="AW47" i="12"/>
  <c r="AX47" i="12"/>
  <c r="AY47" i="12"/>
  <c r="AZ47" i="12"/>
  <c r="BA47" i="12"/>
  <c r="BB47" i="12"/>
  <c r="BC47" i="12"/>
  <c r="BD47" i="12"/>
  <c r="BE47" i="12"/>
  <c r="BF47" i="12"/>
  <c r="BG47" i="12"/>
  <c r="BH47" i="12"/>
  <c r="BI47" i="12"/>
  <c r="BJ47" i="12"/>
  <c r="BK47" i="12"/>
  <c r="BL47" i="12"/>
  <c r="BM47" i="12"/>
  <c r="BN47" i="12"/>
  <c r="BO47" i="12"/>
  <c r="BP47" i="12"/>
  <c r="BQ47" i="12"/>
  <c r="BR47" i="12"/>
  <c r="BS47" i="12"/>
  <c r="BT47" i="12"/>
  <c r="BU47" i="12"/>
  <c r="BV47" i="12"/>
  <c r="BW47" i="12"/>
  <c r="BX47" i="12"/>
  <c r="BY47" i="12"/>
  <c r="BZ47" i="12"/>
  <c r="CA47" i="12"/>
  <c r="CB47" i="12"/>
  <c r="CC47" i="12"/>
  <c r="CD47" i="12"/>
  <c r="CE47" i="12"/>
  <c r="CF47" i="12"/>
  <c r="CG47" i="12"/>
  <c r="CH47" i="12"/>
  <c r="CI47" i="12"/>
  <c r="CJ47" i="12"/>
  <c r="CK47" i="12"/>
  <c r="CL47" i="12"/>
  <c r="CM47" i="12"/>
  <c r="CN47" i="12"/>
  <c r="CO47" i="12"/>
  <c r="CP47" i="12"/>
  <c r="CQ47" i="12"/>
  <c r="CR47" i="12"/>
  <c r="CS47" i="12"/>
  <c r="CT47" i="12"/>
  <c r="CU47" i="12"/>
  <c r="CV47" i="12"/>
  <c r="CW47" i="12"/>
  <c r="CX47" i="12"/>
  <c r="CY47" i="12"/>
  <c r="CZ47" i="12"/>
  <c r="DA47" i="12"/>
  <c r="DB47" i="12"/>
  <c r="DC47" i="12"/>
  <c r="DD47" i="12"/>
  <c r="DE47" i="12"/>
  <c r="DF47" i="12"/>
  <c r="DG47" i="12"/>
  <c r="DH47" i="12"/>
  <c r="DI47" i="12"/>
  <c r="DJ47" i="12"/>
  <c r="DK47" i="12"/>
  <c r="DL47" i="12"/>
  <c r="DM47" i="12"/>
  <c r="DN47" i="12"/>
  <c r="DO47" i="12"/>
  <c r="DP47" i="12"/>
  <c r="DQ47" i="12"/>
  <c r="DR47" i="12"/>
  <c r="DS47" i="12"/>
  <c r="DT47" i="12"/>
  <c r="DU47" i="12"/>
  <c r="DV47" i="12"/>
  <c r="DW47" i="12"/>
  <c r="DX47" i="12"/>
  <c r="DY47" i="12"/>
  <c r="DZ47" i="12"/>
  <c r="EA47" i="12"/>
  <c r="EB47" i="12"/>
  <c r="EC47" i="12"/>
  <c r="ED47" i="12"/>
  <c r="EE47" i="12"/>
  <c r="EF47" i="12"/>
  <c r="EG47" i="12"/>
  <c r="EH47" i="12"/>
  <c r="EI47" i="12"/>
  <c r="EJ47" i="12"/>
  <c r="EK47" i="12"/>
  <c r="EL47" i="12"/>
  <c r="EM47" i="12"/>
  <c r="EN47" i="12"/>
  <c r="EO47" i="12"/>
  <c r="EP47" i="12"/>
  <c r="EQ47" i="12"/>
  <c r="ER47" i="12"/>
  <c r="ES47" i="12"/>
  <c r="ET47" i="12"/>
  <c r="EU47" i="12"/>
  <c r="EV47" i="12"/>
  <c r="EW47" i="12"/>
  <c r="EX47" i="12"/>
  <c r="EY47" i="12"/>
  <c r="EZ47" i="12"/>
  <c r="FA47" i="12"/>
  <c r="FB47" i="12"/>
  <c r="FC47" i="12"/>
  <c r="FD47" i="12"/>
  <c r="FE47" i="12"/>
  <c r="FF47" i="12"/>
  <c r="C48" i="12"/>
  <c r="D48" i="12"/>
  <c r="E48" i="12"/>
  <c r="G48" i="12"/>
  <c r="H48" i="12"/>
  <c r="I48" i="12"/>
  <c r="J48" i="12"/>
  <c r="K48" i="12"/>
  <c r="L48" i="12"/>
  <c r="M48" i="12"/>
  <c r="N48" i="12"/>
  <c r="O48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AN48" i="12"/>
  <c r="AO48" i="12"/>
  <c r="AP48" i="12"/>
  <c r="AQ48" i="12"/>
  <c r="AR48" i="12"/>
  <c r="AS48" i="12"/>
  <c r="AT48" i="12"/>
  <c r="AU48" i="12"/>
  <c r="AV48" i="12"/>
  <c r="AW48" i="12"/>
  <c r="AX48" i="12"/>
  <c r="AY48" i="12"/>
  <c r="AZ48" i="12"/>
  <c r="BA48" i="12"/>
  <c r="BB48" i="12"/>
  <c r="BC48" i="12"/>
  <c r="BD48" i="12"/>
  <c r="BE48" i="12"/>
  <c r="BF48" i="12"/>
  <c r="BG48" i="12"/>
  <c r="BH48" i="12"/>
  <c r="BI48" i="12"/>
  <c r="BJ48" i="12"/>
  <c r="BK48" i="12"/>
  <c r="BL48" i="12"/>
  <c r="BM48" i="12"/>
  <c r="BN48" i="12"/>
  <c r="BO48" i="12"/>
  <c r="BP48" i="12"/>
  <c r="BQ48" i="12"/>
  <c r="BR48" i="12"/>
  <c r="BS48" i="12"/>
  <c r="BT48" i="12"/>
  <c r="BU48" i="12"/>
  <c r="BV48" i="12"/>
  <c r="BW48" i="12"/>
  <c r="BX48" i="12"/>
  <c r="BY48" i="12"/>
  <c r="BZ48" i="12"/>
  <c r="CA48" i="12"/>
  <c r="CB48" i="12"/>
  <c r="CC48" i="12"/>
  <c r="CD48" i="12"/>
  <c r="CE48" i="12"/>
  <c r="CF48" i="12"/>
  <c r="CG48" i="12"/>
  <c r="CH48" i="12"/>
  <c r="CI48" i="12"/>
  <c r="CJ48" i="12"/>
  <c r="CK48" i="12"/>
  <c r="CL48" i="12"/>
  <c r="CM48" i="12"/>
  <c r="CN48" i="12"/>
  <c r="CO48" i="12"/>
  <c r="CP48" i="12"/>
  <c r="CQ48" i="12"/>
  <c r="CR48" i="12"/>
  <c r="CS48" i="12"/>
  <c r="CT48" i="12"/>
  <c r="CU48" i="12"/>
  <c r="CV48" i="12"/>
  <c r="CW48" i="12"/>
  <c r="CX48" i="12"/>
  <c r="CY48" i="12"/>
  <c r="CZ48" i="12"/>
  <c r="DA48" i="12"/>
  <c r="DB48" i="12"/>
  <c r="DC48" i="12"/>
  <c r="DD48" i="12"/>
  <c r="DE48" i="12"/>
  <c r="DF48" i="12"/>
  <c r="DG48" i="12"/>
  <c r="DH48" i="12"/>
  <c r="DI48" i="12"/>
  <c r="DJ48" i="12"/>
  <c r="DK48" i="12"/>
  <c r="DL48" i="12"/>
  <c r="DM48" i="12"/>
  <c r="DN48" i="12"/>
  <c r="DO48" i="12"/>
  <c r="DP48" i="12"/>
  <c r="DQ48" i="12"/>
  <c r="DR48" i="12"/>
  <c r="DS48" i="12"/>
  <c r="DT48" i="12"/>
  <c r="DU48" i="12"/>
  <c r="DV48" i="12"/>
  <c r="DW48" i="12"/>
  <c r="DX48" i="12"/>
  <c r="DY48" i="12"/>
  <c r="DZ48" i="12"/>
  <c r="EA48" i="12"/>
  <c r="EB48" i="12"/>
  <c r="EC48" i="12"/>
  <c r="ED48" i="12"/>
  <c r="EE48" i="12"/>
  <c r="EF48" i="12"/>
  <c r="EG48" i="12"/>
  <c r="EH48" i="12"/>
  <c r="EI48" i="12"/>
  <c r="EJ48" i="12"/>
  <c r="EK48" i="12"/>
  <c r="EL48" i="12"/>
  <c r="EM48" i="12"/>
  <c r="EN48" i="12"/>
  <c r="EO48" i="12"/>
  <c r="EP48" i="12"/>
  <c r="EQ48" i="12"/>
  <c r="ER48" i="12"/>
  <c r="ES48" i="12"/>
  <c r="ET48" i="12"/>
  <c r="EU48" i="12"/>
  <c r="EV48" i="12"/>
  <c r="EW48" i="12"/>
  <c r="EX48" i="12"/>
  <c r="EY48" i="12"/>
  <c r="EZ48" i="12"/>
  <c r="FA48" i="12"/>
  <c r="FB48" i="12"/>
  <c r="FC48" i="12"/>
  <c r="FD48" i="12"/>
  <c r="FE48" i="12"/>
  <c r="FF48" i="12"/>
  <c r="C49" i="12"/>
  <c r="D49" i="12"/>
  <c r="E49" i="12"/>
  <c r="G49" i="12"/>
  <c r="H49" i="12"/>
  <c r="I49" i="12"/>
  <c r="J49" i="12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AN49" i="12"/>
  <c r="AO49" i="12"/>
  <c r="AP49" i="12"/>
  <c r="AQ49" i="12"/>
  <c r="AR49" i="12"/>
  <c r="AS49" i="12"/>
  <c r="AT49" i="12"/>
  <c r="AU49" i="12"/>
  <c r="AV49" i="12"/>
  <c r="AW49" i="12"/>
  <c r="AX49" i="12"/>
  <c r="AY49" i="12"/>
  <c r="AZ49" i="12"/>
  <c r="BA49" i="12"/>
  <c r="BB49" i="12"/>
  <c r="BC49" i="12"/>
  <c r="BD49" i="12"/>
  <c r="BE49" i="12"/>
  <c r="BF49" i="12"/>
  <c r="BG49" i="12"/>
  <c r="BH49" i="12"/>
  <c r="BI49" i="12"/>
  <c r="BJ49" i="12"/>
  <c r="BK49" i="12"/>
  <c r="BL49" i="12"/>
  <c r="BM49" i="12"/>
  <c r="BN49" i="12"/>
  <c r="BO49" i="12"/>
  <c r="BP49" i="12"/>
  <c r="BQ49" i="12"/>
  <c r="BR49" i="12"/>
  <c r="BS49" i="12"/>
  <c r="BT49" i="12"/>
  <c r="BU49" i="12"/>
  <c r="BV49" i="12"/>
  <c r="BW49" i="12"/>
  <c r="BX49" i="12"/>
  <c r="BY49" i="12"/>
  <c r="BZ49" i="12"/>
  <c r="CA49" i="12"/>
  <c r="CB49" i="12"/>
  <c r="CC49" i="12"/>
  <c r="CD49" i="12"/>
  <c r="CE49" i="12"/>
  <c r="CF49" i="12"/>
  <c r="CG49" i="12"/>
  <c r="CH49" i="12"/>
  <c r="CI49" i="12"/>
  <c r="CJ49" i="12"/>
  <c r="CK49" i="12"/>
  <c r="CL49" i="12"/>
  <c r="CM49" i="12"/>
  <c r="CN49" i="12"/>
  <c r="CO49" i="12"/>
  <c r="CP49" i="12"/>
  <c r="CQ49" i="12"/>
  <c r="CR49" i="12"/>
  <c r="CS49" i="12"/>
  <c r="CT49" i="12"/>
  <c r="CU49" i="12"/>
  <c r="CV49" i="12"/>
  <c r="CW49" i="12"/>
  <c r="CX49" i="12"/>
  <c r="CY49" i="12"/>
  <c r="CZ49" i="12"/>
  <c r="DA49" i="12"/>
  <c r="DB49" i="12"/>
  <c r="DC49" i="12"/>
  <c r="DD49" i="12"/>
  <c r="DE49" i="12"/>
  <c r="DF49" i="12"/>
  <c r="DG49" i="12"/>
  <c r="DH49" i="12"/>
  <c r="DI49" i="12"/>
  <c r="DJ49" i="12"/>
  <c r="DK49" i="12"/>
  <c r="DL49" i="12"/>
  <c r="DM49" i="12"/>
  <c r="DN49" i="12"/>
  <c r="DO49" i="12"/>
  <c r="DP49" i="12"/>
  <c r="DQ49" i="12"/>
  <c r="DR49" i="12"/>
  <c r="DS49" i="12"/>
  <c r="DT49" i="12"/>
  <c r="DU49" i="12"/>
  <c r="DV49" i="12"/>
  <c r="DW49" i="12"/>
  <c r="DX49" i="12"/>
  <c r="DY49" i="12"/>
  <c r="DZ49" i="12"/>
  <c r="EA49" i="12"/>
  <c r="EB49" i="12"/>
  <c r="EC49" i="12"/>
  <c r="ED49" i="12"/>
  <c r="EE49" i="12"/>
  <c r="EF49" i="12"/>
  <c r="EG49" i="12"/>
  <c r="EH49" i="12"/>
  <c r="EI49" i="12"/>
  <c r="EJ49" i="12"/>
  <c r="EK49" i="12"/>
  <c r="EL49" i="12"/>
  <c r="EM49" i="12"/>
  <c r="EN49" i="12"/>
  <c r="EO49" i="12"/>
  <c r="EP49" i="12"/>
  <c r="EQ49" i="12"/>
  <c r="ER49" i="12"/>
  <c r="ES49" i="12"/>
  <c r="ET49" i="12"/>
  <c r="EU49" i="12"/>
  <c r="EV49" i="12"/>
  <c r="EW49" i="12"/>
  <c r="EX49" i="12"/>
  <c r="EY49" i="12"/>
  <c r="EZ49" i="12"/>
  <c r="FA49" i="12"/>
  <c r="FB49" i="12"/>
  <c r="FC49" i="12"/>
  <c r="FD49" i="12"/>
  <c r="FE49" i="12"/>
  <c r="FF49" i="12"/>
  <c r="C50" i="12"/>
  <c r="D50" i="12"/>
  <c r="E50" i="12"/>
  <c r="G50" i="12"/>
  <c r="H50" i="12"/>
  <c r="I50" i="12"/>
  <c r="J50" i="12"/>
  <c r="K50" i="12"/>
  <c r="L50" i="12"/>
  <c r="M50" i="12"/>
  <c r="N50" i="12"/>
  <c r="O50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BA50" i="12"/>
  <c r="BB50" i="12"/>
  <c r="BC50" i="12"/>
  <c r="BD50" i="12"/>
  <c r="BE50" i="12"/>
  <c r="BF50" i="12"/>
  <c r="BG50" i="12"/>
  <c r="BH50" i="12"/>
  <c r="BI50" i="12"/>
  <c r="BJ50" i="12"/>
  <c r="BK50" i="12"/>
  <c r="BL50" i="12"/>
  <c r="BM50" i="12"/>
  <c r="BN50" i="12"/>
  <c r="BO50" i="12"/>
  <c r="BP50" i="12"/>
  <c r="BQ50" i="12"/>
  <c r="BR50" i="12"/>
  <c r="BS50" i="12"/>
  <c r="BT50" i="12"/>
  <c r="BU50" i="12"/>
  <c r="BV50" i="12"/>
  <c r="BW50" i="12"/>
  <c r="BX50" i="12"/>
  <c r="BY50" i="12"/>
  <c r="BZ50" i="12"/>
  <c r="CA50" i="12"/>
  <c r="CB50" i="12"/>
  <c r="CC50" i="12"/>
  <c r="CD50" i="12"/>
  <c r="CE50" i="12"/>
  <c r="CF50" i="12"/>
  <c r="CG50" i="12"/>
  <c r="CH50" i="12"/>
  <c r="CI50" i="12"/>
  <c r="CJ50" i="12"/>
  <c r="CK50" i="12"/>
  <c r="CL50" i="12"/>
  <c r="CM50" i="12"/>
  <c r="CN50" i="12"/>
  <c r="CO50" i="12"/>
  <c r="CP50" i="12"/>
  <c r="CQ50" i="12"/>
  <c r="CR50" i="12"/>
  <c r="CS50" i="12"/>
  <c r="CT50" i="12"/>
  <c r="CU50" i="12"/>
  <c r="CV50" i="12"/>
  <c r="CW50" i="12"/>
  <c r="CX50" i="12"/>
  <c r="CY50" i="12"/>
  <c r="CZ50" i="12"/>
  <c r="DA50" i="12"/>
  <c r="DB50" i="12"/>
  <c r="DC50" i="12"/>
  <c r="DD50" i="12"/>
  <c r="DE50" i="12"/>
  <c r="DF50" i="12"/>
  <c r="DG50" i="12"/>
  <c r="DH50" i="12"/>
  <c r="DI50" i="12"/>
  <c r="DJ50" i="12"/>
  <c r="DK50" i="12"/>
  <c r="DL50" i="12"/>
  <c r="DM50" i="12"/>
  <c r="DN50" i="12"/>
  <c r="DO50" i="12"/>
  <c r="DP50" i="12"/>
  <c r="DQ50" i="12"/>
  <c r="DR50" i="12"/>
  <c r="DS50" i="12"/>
  <c r="DT50" i="12"/>
  <c r="DU50" i="12"/>
  <c r="DV50" i="12"/>
  <c r="DW50" i="12"/>
  <c r="DX50" i="12"/>
  <c r="DY50" i="12"/>
  <c r="DZ50" i="12"/>
  <c r="EA50" i="12"/>
  <c r="EB50" i="12"/>
  <c r="EC50" i="12"/>
  <c r="ED50" i="12"/>
  <c r="EE50" i="12"/>
  <c r="EF50" i="12"/>
  <c r="EG50" i="12"/>
  <c r="EH50" i="12"/>
  <c r="EI50" i="12"/>
  <c r="EJ50" i="12"/>
  <c r="EK50" i="12"/>
  <c r="EL50" i="12"/>
  <c r="EM50" i="12"/>
  <c r="EN50" i="12"/>
  <c r="EO50" i="12"/>
  <c r="EP50" i="12"/>
  <c r="EQ50" i="12"/>
  <c r="ER50" i="12"/>
  <c r="ES50" i="12"/>
  <c r="ET50" i="12"/>
  <c r="EU50" i="12"/>
  <c r="EV50" i="12"/>
  <c r="EW50" i="12"/>
  <c r="EX50" i="12"/>
  <c r="EY50" i="12"/>
  <c r="EZ50" i="12"/>
  <c r="FA50" i="12"/>
  <c r="FB50" i="12"/>
  <c r="FC50" i="12"/>
  <c r="FD50" i="12"/>
  <c r="FE50" i="12"/>
  <c r="FF50" i="12"/>
  <c r="C51" i="12"/>
  <c r="D51" i="12"/>
  <c r="E51" i="12"/>
  <c r="G51" i="12"/>
  <c r="H51" i="12"/>
  <c r="I51" i="12"/>
  <c r="J51" i="12"/>
  <c r="K51" i="12"/>
  <c r="L51" i="12"/>
  <c r="M51" i="12"/>
  <c r="N51" i="12"/>
  <c r="O51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AU51" i="12"/>
  <c r="AV51" i="12"/>
  <c r="AW51" i="12"/>
  <c r="AX51" i="12"/>
  <c r="AY51" i="12"/>
  <c r="AZ51" i="12"/>
  <c r="BA51" i="12"/>
  <c r="BB51" i="12"/>
  <c r="BC51" i="12"/>
  <c r="BD51" i="12"/>
  <c r="BE51" i="12"/>
  <c r="BF51" i="12"/>
  <c r="BG51" i="12"/>
  <c r="BH51" i="12"/>
  <c r="BI51" i="12"/>
  <c r="BJ51" i="12"/>
  <c r="BK51" i="12"/>
  <c r="BL51" i="12"/>
  <c r="BM51" i="12"/>
  <c r="BN51" i="12"/>
  <c r="BO51" i="12"/>
  <c r="BP51" i="12"/>
  <c r="BQ51" i="12"/>
  <c r="BR51" i="12"/>
  <c r="BS51" i="12"/>
  <c r="BT51" i="12"/>
  <c r="BU51" i="12"/>
  <c r="BV51" i="12"/>
  <c r="BW51" i="12"/>
  <c r="BX51" i="12"/>
  <c r="BY51" i="12"/>
  <c r="BZ51" i="12"/>
  <c r="CA51" i="12"/>
  <c r="CB51" i="12"/>
  <c r="CC51" i="12"/>
  <c r="CD51" i="12"/>
  <c r="CE51" i="12"/>
  <c r="CF51" i="12"/>
  <c r="CG51" i="12"/>
  <c r="CH51" i="12"/>
  <c r="CI51" i="12"/>
  <c r="CJ51" i="12"/>
  <c r="CK51" i="12"/>
  <c r="CL51" i="12"/>
  <c r="CM51" i="12"/>
  <c r="CN51" i="12"/>
  <c r="CO51" i="12"/>
  <c r="CP51" i="12"/>
  <c r="CQ51" i="12"/>
  <c r="CR51" i="12"/>
  <c r="CS51" i="12"/>
  <c r="CT51" i="12"/>
  <c r="CU51" i="12"/>
  <c r="CV51" i="12"/>
  <c r="CW51" i="12"/>
  <c r="CX51" i="12"/>
  <c r="CY51" i="12"/>
  <c r="CZ51" i="12"/>
  <c r="DA51" i="12"/>
  <c r="DB51" i="12"/>
  <c r="DC51" i="12"/>
  <c r="DD51" i="12"/>
  <c r="DE51" i="12"/>
  <c r="DF51" i="12"/>
  <c r="DG51" i="12"/>
  <c r="DH51" i="12"/>
  <c r="DI51" i="12"/>
  <c r="DJ51" i="12"/>
  <c r="DK51" i="12"/>
  <c r="DL51" i="12"/>
  <c r="DM51" i="12"/>
  <c r="DN51" i="12"/>
  <c r="DO51" i="12"/>
  <c r="DP51" i="12"/>
  <c r="DQ51" i="12"/>
  <c r="DR51" i="12"/>
  <c r="DS51" i="12"/>
  <c r="DT51" i="12"/>
  <c r="DU51" i="12"/>
  <c r="DV51" i="12"/>
  <c r="DW51" i="12"/>
  <c r="DX51" i="12"/>
  <c r="DY51" i="12"/>
  <c r="DZ51" i="12"/>
  <c r="EA51" i="12"/>
  <c r="EB51" i="12"/>
  <c r="EC51" i="12"/>
  <c r="ED51" i="12"/>
  <c r="EE51" i="12"/>
  <c r="EF51" i="12"/>
  <c r="EG51" i="12"/>
  <c r="EH51" i="12"/>
  <c r="EI51" i="12"/>
  <c r="EJ51" i="12"/>
  <c r="EK51" i="12"/>
  <c r="EL51" i="12"/>
  <c r="EM51" i="12"/>
  <c r="EN51" i="12"/>
  <c r="EO51" i="12"/>
  <c r="EP51" i="12"/>
  <c r="EQ51" i="12"/>
  <c r="ER51" i="12"/>
  <c r="ES51" i="12"/>
  <c r="ET51" i="12"/>
  <c r="EU51" i="12"/>
  <c r="EV51" i="12"/>
  <c r="EW51" i="12"/>
  <c r="EX51" i="12"/>
  <c r="EY51" i="12"/>
  <c r="EZ51" i="12"/>
  <c r="FA51" i="12"/>
  <c r="FB51" i="12"/>
  <c r="FC51" i="12"/>
  <c r="FD51" i="12"/>
  <c r="FE51" i="12"/>
  <c r="FF51" i="12"/>
  <c r="C52" i="12"/>
  <c r="D52" i="12"/>
  <c r="E52" i="12"/>
  <c r="G52" i="12"/>
  <c r="H52" i="12"/>
  <c r="I52" i="12"/>
  <c r="J52" i="12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AT52" i="12"/>
  <c r="AU52" i="12"/>
  <c r="AV52" i="12"/>
  <c r="AW52" i="12"/>
  <c r="AX52" i="12"/>
  <c r="AY52" i="12"/>
  <c r="AZ52" i="12"/>
  <c r="BA52" i="12"/>
  <c r="BB52" i="12"/>
  <c r="BC52" i="12"/>
  <c r="BD52" i="12"/>
  <c r="BE52" i="12"/>
  <c r="BF52" i="12"/>
  <c r="BG52" i="12"/>
  <c r="BH52" i="12"/>
  <c r="BI52" i="12"/>
  <c r="BJ52" i="12"/>
  <c r="BK52" i="12"/>
  <c r="BL52" i="12"/>
  <c r="BM52" i="12"/>
  <c r="BN52" i="12"/>
  <c r="BO52" i="12"/>
  <c r="BP52" i="12"/>
  <c r="BQ52" i="12"/>
  <c r="BR52" i="12"/>
  <c r="BS52" i="12"/>
  <c r="BT52" i="12"/>
  <c r="BU52" i="12"/>
  <c r="BV52" i="12"/>
  <c r="BW52" i="12"/>
  <c r="BX52" i="12"/>
  <c r="BY52" i="12"/>
  <c r="BZ52" i="12"/>
  <c r="CA52" i="12"/>
  <c r="CB52" i="12"/>
  <c r="CC52" i="12"/>
  <c r="CD52" i="12"/>
  <c r="CE52" i="12"/>
  <c r="CF52" i="12"/>
  <c r="CG52" i="12"/>
  <c r="CH52" i="12"/>
  <c r="CI52" i="12"/>
  <c r="CJ52" i="12"/>
  <c r="CK52" i="12"/>
  <c r="CL52" i="12"/>
  <c r="CM52" i="12"/>
  <c r="CN52" i="12"/>
  <c r="CO52" i="12"/>
  <c r="CP52" i="12"/>
  <c r="CQ52" i="12"/>
  <c r="CR52" i="12"/>
  <c r="CS52" i="12"/>
  <c r="CT52" i="12"/>
  <c r="CU52" i="12"/>
  <c r="CV52" i="12"/>
  <c r="CW52" i="12"/>
  <c r="CX52" i="12"/>
  <c r="CY52" i="12"/>
  <c r="CZ52" i="12"/>
  <c r="DA52" i="12"/>
  <c r="DB52" i="12"/>
  <c r="DC52" i="12"/>
  <c r="DD52" i="12"/>
  <c r="DE52" i="12"/>
  <c r="DF52" i="12"/>
  <c r="DG52" i="12"/>
  <c r="DH52" i="12"/>
  <c r="DI52" i="12"/>
  <c r="DJ52" i="12"/>
  <c r="DK52" i="12"/>
  <c r="DL52" i="12"/>
  <c r="DM52" i="12"/>
  <c r="DN52" i="12"/>
  <c r="DO52" i="12"/>
  <c r="DP52" i="12"/>
  <c r="DQ52" i="12"/>
  <c r="DR52" i="12"/>
  <c r="DS52" i="12"/>
  <c r="DT52" i="12"/>
  <c r="DU52" i="12"/>
  <c r="DV52" i="12"/>
  <c r="DW52" i="12"/>
  <c r="DX52" i="12"/>
  <c r="DY52" i="12"/>
  <c r="DZ52" i="12"/>
  <c r="EA52" i="12"/>
  <c r="EB52" i="12"/>
  <c r="EC52" i="12"/>
  <c r="ED52" i="12"/>
  <c r="EE52" i="12"/>
  <c r="EF52" i="12"/>
  <c r="EG52" i="12"/>
  <c r="EH52" i="12"/>
  <c r="EI52" i="12"/>
  <c r="EJ52" i="12"/>
  <c r="EK52" i="12"/>
  <c r="EL52" i="12"/>
  <c r="EM52" i="12"/>
  <c r="EN52" i="12"/>
  <c r="EO52" i="12"/>
  <c r="EP52" i="12"/>
  <c r="EQ52" i="12"/>
  <c r="ER52" i="12"/>
  <c r="ES52" i="12"/>
  <c r="ET52" i="12"/>
  <c r="EU52" i="12"/>
  <c r="EV52" i="12"/>
  <c r="EW52" i="12"/>
  <c r="EX52" i="12"/>
  <c r="EY52" i="12"/>
  <c r="EZ52" i="12"/>
  <c r="FA52" i="12"/>
  <c r="FB52" i="12"/>
  <c r="FC52" i="12"/>
  <c r="FD52" i="12"/>
  <c r="FE52" i="12"/>
  <c r="FF52" i="12"/>
  <c r="C53" i="12"/>
  <c r="D53" i="12"/>
  <c r="E53" i="12"/>
  <c r="G53" i="12"/>
  <c r="H53" i="12"/>
  <c r="I53" i="12"/>
  <c r="J53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AN53" i="12"/>
  <c r="AO53" i="12"/>
  <c r="AP53" i="12"/>
  <c r="AQ53" i="12"/>
  <c r="AR53" i="12"/>
  <c r="AS53" i="12"/>
  <c r="AT53" i="12"/>
  <c r="AU53" i="12"/>
  <c r="AV53" i="12"/>
  <c r="AW53" i="12"/>
  <c r="AX53" i="12"/>
  <c r="AY53" i="12"/>
  <c r="AZ53" i="12"/>
  <c r="BA53" i="12"/>
  <c r="BB53" i="12"/>
  <c r="BC53" i="12"/>
  <c r="BD53" i="12"/>
  <c r="BE53" i="12"/>
  <c r="BF53" i="12"/>
  <c r="BG53" i="12"/>
  <c r="BH53" i="12"/>
  <c r="BI53" i="12"/>
  <c r="BJ53" i="12"/>
  <c r="BK53" i="12"/>
  <c r="BL53" i="12"/>
  <c r="BM53" i="12"/>
  <c r="BN53" i="12"/>
  <c r="BO53" i="12"/>
  <c r="BP53" i="12"/>
  <c r="BQ53" i="12"/>
  <c r="BR53" i="12"/>
  <c r="BS53" i="12"/>
  <c r="BT53" i="12"/>
  <c r="BU53" i="12"/>
  <c r="BV53" i="12"/>
  <c r="BW53" i="12"/>
  <c r="BX53" i="12"/>
  <c r="BY53" i="12"/>
  <c r="BZ53" i="12"/>
  <c r="CA53" i="12"/>
  <c r="CB53" i="12"/>
  <c r="CC53" i="12"/>
  <c r="CD53" i="12"/>
  <c r="CE53" i="12"/>
  <c r="CF53" i="12"/>
  <c r="CG53" i="12"/>
  <c r="CH53" i="12"/>
  <c r="CI53" i="12"/>
  <c r="CJ53" i="12"/>
  <c r="CK53" i="12"/>
  <c r="CL53" i="12"/>
  <c r="CM53" i="12"/>
  <c r="CN53" i="12"/>
  <c r="CO53" i="12"/>
  <c r="CP53" i="12"/>
  <c r="CQ53" i="12"/>
  <c r="CR53" i="12"/>
  <c r="CS53" i="12"/>
  <c r="CT53" i="12"/>
  <c r="CU53" i="12"/>
  <c r="CV53" i="12"/>
  <c r="CW53" i="12"/>
  <c r="CX53" i="12"/>
  <c r="CY53" i="12"/>
  <c r="CZ53" i="12"/>
  <c r="DA53" i="12"/>
  <c r="DB53" i="12"/>
  <c r="DC53" i="12"/>
  <c r="DD53" i="12"/>
  <c r="DE53" i="12"/>
  <c r="DF53" i="12"/>
  <c r="DG53" i="12"/>
  <c r="DH53" i="12"/>
  <c r="DI53" i="12"/>
  <c r="DJ53" i="12"/>
  <c r="DK53" i="12"/>
  <c r="DL53" i="12"/>
  <c r="DM53" i="12"/>
  <c r="DN53" i="12"/>
  <c r="DO53" i="12"/>
  <c r="DP53" i="12"/>
  <c r="DQ53" i="12"/>
  <c r="DR53" i="12"/>
  <c r="DS53" i="12"/>
  <c r="DT53" i="12"/>
  <c r="DU53" i="12"/>
  <c r="DV53" i="12"/>
  <c r="DW53" i="12"/>
  <c r="DX53" i="12"/>
  <c r="DY53" i="12"/>
  <c r="DZ53" i="12"/>
  <c r="EA53" i="12"/>
  <c r="EB53" i="12"/>
  <c r="EC53" i="12"/>
  <c r="ED53" i="12"/>
  <c r="EE53" i="12"/>
  <c r="EF53" i="12"/>
  <c r="EG53" i="12"/>
  <c r="EH53" i="12"/>
  <c r="EI53" i="12"/>
  <c r="EJ53" i="12"/>
  <c r="EK53" i="12"/>
  <c r="EL53" i="12"/>
  <c r="EM53" i="12"/>
  <c r="EN53" i="12"/>
  <c r="EO53" i="12"/>
  <c r="EP53" i="12"/>
  <c r="EQ53" i="12"/>
  <c r="ER53" i="12"/>
  <c r="ES53" i="12"/>
  <c r="ET53" i="12"/>
  <c r="EU53" i="12"/>
  <c r="EV53" i="12"/>
  <c r="EW53" i="12"/>
  <c r="EX53" i="12"/>
  <c r="EY53" i="12"/>
  <c r="EZ53" i="12"/>
  <c r="FA53" i="12"/>
  <c r="FB53" i="12"/>
  <c r="FC53" i="12"/>
  <c r="FD53" i="12"/>
  <c r="FE53" i="12"/>
  <c r="FF53" i="12"/>
  <c r="D4" i="12"/>
  <c r="E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AN4" i="12"/>
  <c r="AO4" i="12"/>
  <c r="AP4" i="12"/>
  <c r="AQ4" i="12"/>
  <c r="AR4" i="12"/>
  <c r="AS4" i="12"/>
  <c r="AT4" i="12"/>
  <c r="AU4" i="12"/>
  <c r="AV4" i="12"/>
  <c r="AW4" i="12"/>
  <c r="AX4" i="12"/>
  <c r="AY4" i="12"/>
  <c r="AZ4" i="12"/>
  <c r="BA4" i="12"/>
  <c r="BB4" i="12"/>
  <c r="BC4" i="12"/>
  <c r="BD4" i="12"/>
  <c r="BE4" i="12"/>
  <c r="BF4" i="12"/>
  <c r="BG4" i="12"/>
  <c r="BH4" i="12"/>
  <c r="BJ4" i="12"/>
  <c r="BK4" i="12"/>
  <c r="BL4" i="12"/>
  <c r="BM4" i="12"/>
  <c r="BN4" i="12"/>
  <c r="BO4" i="12"/>
  <c r="BP4" i="12"/>
  <c r="BQ4" i="12"/>
  <c r="BR4" i="12"/>
  <c r="BS4" i="12"/>
  <c r="BT4" i="12"/>
  <c r="BU4" i="12"/>
  <c r="BV4" i="12"/>
  <c r="BW4" i="12"/>
  <c r="BX4" i="12"/>
  <c r="BY4" i="12"/>
  <c r="BZ4" i="12"/>
  <c r="CA4" i="12"/>
  <c r="CB4" i="12"/>
  <c r="CC4" i="12"/>
  <c r="CD4" i="12"/>
  <c r="CE4" i="12"/>
  <c r="CF4" i="12"/>
  <c r="CG4" i="12"/>
  <c r="CH4" i="12"/>
  <c r="CI4" i="12"/>
  <c r="CJ4" i="12"/>
  <c r="CK4" i="12"/>
  <c r="CL4" i="12"/>
  <c r="CM4" i="12"/>
  <c r="CN4" i="12"/>
  <c r="CO4" i="12"/>
  <c r="CP4" i="12"/>
  <c r="CQ4" i="12"/>
  <c r="CR4" i="12"/>
  <c r="CS4" i="12"/>
  <c r="CT4" i="12"/>
  <c r="CU4" i="12"/>
  <c r="CV4" i="12"/>
  <c r="CW4" i="12"/>
  <c r="CX4" i="12"/>
  <c r="CY4" i="12"/>
  <c r="CZ4" i="12"/>
  <c r="DA4" i="12"/>
  <c r="DB4" i="12"/>
  <c r="DC4" i="12"/>
  <c r="DD4" i="12"/>
  <c r="DE4" i="12"/>
  <c r="DF4" i="12"/>
  <c r="DG4" i="12"/>
  <c r="DH4" i="12"/>
  <c r="DI4" i="12"/>
  <c r="DJ4" i="12"/>
  <c r="DK4" i="12"/>
  <c r="DL4" i="12"/>
  <c r="DM4" i="12"/>
  <c r="DN4" i="12"/>
  <c r="DO4" i="12"/>
  <c r="DP4" i="12"/>
  <c r="DQ4" i="12"/>
  <c r="DR4" i="12"/>
  <c r="DS4" i="12"/>
  <c r="DT4" i="12"/>
  <c r="DU4" i="12"/>
  <c r="DV4" i="12"/>
  <c r="DW4" i="12"/>
  <c r="DX4" i="12"/>
  <c r="DY4" i="12"/>
  <c r="DZ4" i="12"/>
  <c r="EA4" i="12"/>
  <c r="EB4" i="12"/>
  <c r="EC4" i="12"/>
  <c r="ED4" i="12"/>
  <c r="EE4" i="12"/>
  <c r="EF4" i="12"/>
  <c r="EG4" i="12"/>
  <c r="EH4" i="12"/>
  <c r="EI4" i="12"/>
  <c r="EJ4" i="12"/>
  <c r="EK4" i="12"/>
  <c r="EL4" i="12"/>
  <c r="EM4" i="12"/>
  <c r="EN4" i="12"/>
  <c r="EO4" i="12"/>
  <c r="EP4" i="12"/>
  <c r="EQ4" i="12"/>
  <c r="ER4" i="12"/>
  <c r="ES4" i="12"/>
  <c r="ET4" i="12"/>
  <c r="EU4" i="12"/>
  <c r="EV4" i="12"/>
  <c r="EW4" i="12"/>
  <c r="EX4" i="12"/>
  <c r="EY4" i="12"/>
  <c r="EZ4" i="12"/>
  <c r="FA4" i="12"/>
  <c r="FB4" i="12"/>
  <c r="FC4" i="12"/>
  <c r="FD4" i="12"/>
  <c r="FE4" i="12"/>
  <c r="FF4" i="12"/>
  <c r="C4" i="12"/>
  <c r="C85" i="12"/>
  <c r="A85" i="12" s="1"/>
  <c r="B85" i="12" s="1"/>
  <c r="D85" i="12"/>
  <c r="E85" i="12"/>
  <c r="G85" i="12"/>
  <c r="H85" i="12"/>
  <c r="I85" i="12"/>
  <c r="J85" i="12"/>
  <c r="K85" i="12"/>
  <c r="L85" i="12"/>
  <c r="M85" i="12"/>
  <c r="N85" i="12"/>
  <c r="O85" i="12"/>
  <c r="P85" i="12"/>
  <c r="Q85" i="12"/>
  <c r="R85" i="12"/>
  <c r="S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AJ85" i="12"/>
  <c r="AK85" i="12"/>
  <c r="AL85" i="12"/>
  <c r="AM85" i="12"/>
  <c r="AN85" i="12"/>
  <c r="AO85" i="12"/>
  <c r="AP85" i="12"/>
  <c r="AQ85" i="12"/>
  <c r="AR85" i="12"/>
  <c r="AS85" i="12"/>
  <c r="AT85" i="12"/>
  <c r="AU85" i="12"/>
  <c r="AV85" i="12"/>
  <c r="AW85" i="12"/>
  <c r="AX85" i="12"/>
  <c r="AY85" i="12"/>
  <c r="AZ85" i="12"/>
  <c r="BA85" i="12"/>
  <c r="BB85" i="12"/>
  <c r="BC85" i="12"/>
  <c r="BD85" i="12"/>
  <c r="BE85" i="12"/>
  <c r="BF85" i="12"/>
  <c r="BG85" i="12"/>
  <c r="BH85" i="12"/>
  <c r="BI85" i="12"/>
  <c r="BJ85" i="12"/>
  <c r="BK85" i="12"/>
  <c r="BL85" i="12"/>
  <c r="BM85" i="12"/>
  <c r="BN85" i="12"/>
  <c r="BO85" i="12"/>
  <c r="BP85" i="12"/>
  <c r="BQ85" i="12"/>
  <c r="BR85" i="12"/>
  <c r="BS85" i="12"/>
  <c r="BT85" i="12"/>
  <c r="BU85" i="12"/>
  <c r="BV85" i="12"/>
  <c r="BW85" i="12"/>
  <c r="BX85" i="12"/>
  <c r="BY85" i="12"/>
  <c r="BZ85" i="12"/>
  <c r="CA85" i="12"/>
  <c r="CB85" i="12"/>
  <c r="CC85" i="12"/>
  <c r="CD85" i="12"/>
  <c r="CE85" i="12"/>
  <c r="CF85" i="12"/>
  <c r="CG85" i="12"/>
  <c r="CH85" i="12"/>
  <c r="CI85" i="12"/>
  <c r="CJ85" i="12"/>
  <c r="CK85" i="12"/>
  <c r="CL85" i="12"/>
  <c r="CM85" i="12"/>
  <c r="CN85" i="12"/>
  <c r="CO85" i="12"/>
  <c r="CP85" i="12"/>
  <c r="CQ85" i="12"/>
  <c r="CR85" i="12"/>
  <c r="CS85" i="12"/>
  <c r="CT85" i="12"/>
  <c r="CU85" i="12"/>
  <c r="CV85" i="12"/>
  <c r="CW85" i="12"/>
  <c r="CX85" i="12"/>
  <c r="CY85" i="12"/>
  <c r="CZ85" i="12"/>
  <c r="DA85" i="12"/>
  <c r="DB85" i="12"/>
  <c r="DC85" i="12"/>
  <c r="DD85" i="12"/>
  <c r="DE85" i="12"/>
  <c r="DF85" i="12"/>
  <c r="DG85" i="12"/>
  <c r="DH85" i="12"/>
  <c r="DI85" i="12"/>
  <c r="DJ85" i="12"/>
  <c r="DK85" i="12"/>
  <c r="DL85" i="12"/>
  <c r="DM85" i="12"/>
  <c r="DN85" i="12"/>
  <c r="DO85" i="12"/>
  <c r="DP85" i="12"/>
  <c r="DQ85" i="12"/>
  <c r="DR85" i="12"/>
  <c r="DS85" i="12"/>
  <c r="DT85" i="12"/>
  <c r="DU85" i="12"/>
  <c r="DV85" i="12"/>
  <c r="DW85" i="12"/>
  <c r="DX85" i="12"/>
  <c r="DY85" i="12"/>
  <c r="DZ85" i="12"/>
  <c r="EA85" i="12"/>
  <c r="EB85" i="12"/>
  <c r="EC85" i="12"/>
  <c r="ED85" i="12"/>
  <c r="EE85" i="12"/>
  <c r="EF85" i="12"/>
  <c r="EG85" i="12"/>
  <c r="EH85" i="12"/>
  <c r="EI85" i="12"/>
  <c r="EJ85" i="12"/>
  <c r="EK85" i="12"/>
  <c r="EL85" i="12"/>
  <c r="EM85" i="12"/>
  <c r="EN85" i="12"/>
  <c r="EO85" i="12"/>
  <c r="EP85" i="12"/>
  <c r="EQ85" i="12"/>
  <c r="ER85" i="12"/>
  <c r="ES85" i="12"/>
  <c r="ET85" i="12"/>
  <c r="EU85" i="12"/>
  <c r="EV85" i="12"/>
  <c r="EW85" i="12"/>
  <c r="EX85" i="12"/>
  <c r="EY85" i="12"/>
  <c r="EZ85" i="12"/>
  <c r="FA85" i="12"/>
  <c r="FB85" i="12"/>
  <c r="FC85" i="12"/>
  <c r="FD85" i="12"/>
  <c r="FE85" i="12"/>
  <c r="FF85" i="12"/>
  <c r="C86" i="12"/>
  <c r="A86" i="12" s="1"/>
  <c r="B86" i="12" s="1"/>
  <c r="D86" i="12"/>
  <c r="E86" i="12"/>
  <c r="G86" i="12"/>
  <c r="H86" i="12"/>
  <c r="I86" i="12"/>
  <c r="J86" i="12"/>
  <c r="K86" i="12"/>
  <c r="L86" i="12"/>
  <c r="M86" i="12"/>
  <c r="N86" i="12"/>
  <c r="O86" i="12"/>
  <c r="P86" i="12"/>
  <c r="Q86" i="12"/>
  <c r="R86" i="12"/>
  <c r="S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AJ86" i="12"/>
  <c r="AK86" i="12"/>
  <c r="AL86" i="12"/>
  <c r="AM86" i="12"/>
  <c r="AN86" i="12"/>
  <c r="AO86" i="12"/>
  <c r="AP86" i="12"/>
  <c r="AQ86" i="12"/>
  <c r="AR86" i="12"/>
  <c r="AS86" i="12"/>
  <c r="AT86" i="12"/>
  <c r="AU86" i="12"/>
  <c r="AV86" i="12"/>
  <c r="AW86" i="12"/>
  <c r="AX86" i="12"/>
  <c r="AY86" i="12"/>
  <c r="AZ86" i="12"/>
  <c r="BA86" i="12"/>
  <c r="BB86" i="12"/>
  <c r="BC86" i="12"/>
  <c r="BD86" i="12"/>
  <c r="BE86" i="12"/>
  <c r="BF86" i="12"/>
  <c r="BG86" i="12"/>
  <c r="BH86" i="12"/>
  <c r="BI86" i="12"/>
  <c r="BJ86" i="12"/>
  <c r="BK86" i="12"/>
  <c r="BL86" i="12"/>
  <c r="BM86" i="12"/>
  <c r="BN86" i="12"/>
  <c r="BO86" i="12"/>
  <c r="BP86" i="12"/>
  <c r="BQ86" i="12"/>
  <c r="BR86" i="12"/>
  <c r="BS86" i="12"/>
  <c r="BT86" i="12"/>
  <c r="BU86" i="12"/>
  <c r="BV86" i="12"/>
  <c r="BW86" i="12"/>
  <c r="BX86" i="12"/>
  <c r="BY86" i="12"/>
  <c r="BZ86" i="12"/>
  <c r="CA86" i="12"/>
  <c r="CB86" i="12"/>
  <c r="CC86" i="12"/>
  <c r="CD86" i="12"/>
  <c r="CE86" i="12"/>
  <c r="CF86" i="12"/>
  <c r="CG86" i="12"/>
  <c r="CH86" i="12"/>
  <c r="CI86" i="12"/>
  <c r="CJ86" i="12"/>
  <c r="CK86" i="12"/>
  <c r="CL86" i="12"/>
  <c r="CM86" i="12"/>
  <c r="CN86" i="12"/>
  <c r="CO86" i="12"/>
  <c r="CP86" i="12"/>
  <c r="CQ86" i="12"/>
  <c r="CR86" i="12"/>
  <c r="CS86" i="12"/>
  <c r="CT86" i="12"/>
  <c r="CU86" i="12"/>
  <c r="CV86" i="12"/>
  <c r="CW86" i="12"/>
  <c r="CX86" i="12"/>
  <c r="CY86" i="12"/>
  <c r="CZ86" i="12"/>
  <c r="DA86" i="12"/>
  <c r="DB86" i="12"/>
  <c r="DC86" i="12"/>
  <c r="DD86" i="12"/>
  <c r="DE86" i="12"/>
  <c r="DF86" i="12"/>
  <c r="DG86" i="12"/>
  <c r="DH86" i="12"/>
  <c r="DI86" i="12"/>
  <c r="DJ86" i="12"/>
  <c r="DK86" i="12"/>
  <c r="DL86" i="12"/>
  <c r="DM86" i="12"/>
  <c r="DN86" i="12"/>
  <c r="DO86" i="12"/>
  <c r="DP86" i="12"/>
  <c r="DQ86" i="12"/>
  <c r="DR86" i="12"/>
  <c r="DS86" i="12"/>
  <c r="DT86" i="12"/>
  <c r="DU86" i="12"/>
  <c r="DV86" i="12"/>
  <c r="DW86" i="12"/>
  <c r="DX86" i="12"/>
  <c r="DY86" i="12"/>
  <c r="DZ86" i="12"/>
  <c r="EA86" i="12"/>
  <c r="EB86" i="12"/>
  <c r="EC86" i="12"/>
  <c r="ED86" i="12"/>
  <c r="EE86" i="12"/>
  <c r="EF86" i="12"/>
  <c r="EG86" i="12"/>
  <c r="EH86" i="12"/>
  <c r="EI86" i="12"/>
  <c r="EJ86" i="12"/>
  <c r="EK86" i="12"/>
  <c r="EL86" i="12"/>
  <c r="EM86" i="12"/>
  <c r="EN86" i="12"/>
  <c r="EO86" i="12"/>
  <c r="EP86" i="12"/>
  <c r="EQ86" i="12"/>
  <c r="ER86" i="12"/>
  <c r="ES86" i="12"/>
  <c r="ET86" i="12"/>
  <c r="EU86" i="12"/>
  <c r="EV86" i="12"/>
  <c r="EW86" i="12"/>
  <c r="EX86" i="12"/>
  <c r="EY86" i="12"/>
  <c r="EZ86" i="12"/>
  <c r="FA86" i="12"/>
  <c r="FB86" i="12"/>
  <c r="FC86" i="12"/>
  <c r="FD86" i="12"/>
  <c r="FE86" i="12"/>
  <c r="FF86" i="12"/>
  <c r="C87" i="12"/>
  <c r="A87" i="12" s="1"/>
  <c r="B87" i="12" s="1"/>
  <c r="D87" i="12"/>
  <c r="E87" i="12"/>
  <c r="G87" i="12"/>
  <c r="H87" i="12"/>
  <c r="I87" i="12"/>
  <c r="J87" i="12"/>
  <c r="K87" i="12"/>
  <c r="L87" i="12"/>
  <c r="M87" i="12"/>
  <c r="N87" i="12"/>
  <c r="O87" i="12"/>
  <c r="P87" i="12"/>
  <c r="Q87" i="12"/>
  <c r="R87" i="12"/>
  <c r="S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AJ87" i="12"/>
  <c r="AK87" i="12"/>
  <c r="AL87" i="12"/>
  <c r="AM87" i="12"/>
  <c r="AN87" i="12"/>
  <c r="AO87" i="12"/>
  <c r="AP87" i="12"/>
  <c r="AQ87" i="12"/>
  <c r="AR87" i="12"/>
  <c r="AS87" i="12"/>
  <c r="AT87" i="12"/>
  <c r="AU87" i="12"/>
  <c r="AV87" i="12"/>
  <c r="AW87" i="12"/>
  <c r="AX87" i="12"/>
  <c r="AY87" i="12"/>
  <c r="AZ87" i="12"/>
  <c r="BA87" i="12"/>
  <c r="BB87" i="12"/>
  <c r="BC87" i="12"/>
  <c r="BD87" i="12"/>
  <c r="BE87" i="12"/>
  <c r="BF87" i="12"/>
  <c r="BG87" i="12"/>
  <c r="BH87" i="12"/>
  <c r="BI87" i="12"/>
  <c r="BJ87" i="12"/>
  <c r="BK87" i="12"/>
  <c r="BL87" i="12"/>
  <c r="BM87" i="12"/>
  <c r="BN87" i="12"/>
  <c r="BO87" i="12"/>
  <c r="BP87" i="12"/>
  <c r="BQ87" i="12"/>
  <c r="BR87" i="12"/>
  <c r="BS87" i="12"/>
  <c r="BT87" i="12"/>
  <c r="BU87" i="12"/>
  <c r="BV87" i="12"/>
  <c r="BW87" i="12"/>
  <c r="BX87" i="12"/>
  <c r="BY87" i="12"/>
  <c r="BZ87" i="12"/>
  <c r="CA87" i="12"/>
  <c r="CB87" i="12"/>
  <c r="CC87" i="12"/>
  <c r="CD87" i="12"/>
  <c r="CE87" i="12"/>
  <c r="CF87" i="12"/>
  <c r="CG87" i="12"/>
  <c r="CH87" i="12"/>
  <c r="CI87" i="12"/>
  <c r="CJ87" i="12"/>
  <c r="CK87" i="12"/>
  <c r="CL87" i="12"/>
  <c r="CM87" i="12"/>
  <c r="CN87" i="12"/>
  <c r="CO87" i="12"/>
  <c r="CP87" i="12"/>
  <c r="CQ87" i="12"/>
  <c r="CR87" i="12"/>
  <c r="CS87" i="12"/>
  <c r="CT87" i="12"/>
  <c r="CU87" i="12"/>
  <c r="CV87" i="12"/>
  <c r="CW87" i="12"/>
  <c r="CX87" i="12"/>
  <c r="CY87" i="12"/>
  <c r="CZ87" i="12"/>
  <c r="DA87" i="12"/>
  <c r="DB87" i="12"/>
  <c r="DC87" i="12"/>
  <c r="DD87" i="12"/>
  <c r="DE87" i="12"/>
  <c r="DF87" i="12"/>
  <c r="DG87" i="12"/>
  <c r="DH87" i="12"/>
  <c r="DI87" i="12"/>
  <c r="DJ87" i="12"/>
  <c r="DK87" i="12"/>
  <c r="DL87" i="12"/>
  <c r="DM87" i="12"/>
  <c r="DN87" i="12"/>
  <c r="DO87" i="12"/>
  <c r="DP87" i="12"/>
  <c r="DQ87" i="12"/>
  <c r="DR87" i="12"/>
  <c r="DS87" i="12"/>
  <c r="DT87" i="12"/>
  <c r="DU87" i="12"/>
  <c r="DV87" i="12"/>
  <c r="DW87" i="12"/>
  <c r="DX87" i="12"/>
  <c r="DY87" i="12"/>
  <c r="DZ87" i="12"/>
  <c r="EA87" i="12"/>
  <c r="EB87" i="12"/>
  <c r="EC87" i="12"/>
  <c r="ED87" i="12"/>
  <c r="EE87" i="12"/>
  <c r="EF87" i="12"/>
  <c r="EG87" i="12"/>
  <c r="EH87" i="12"/>
  <c r="EI87" i="12"/>
  <c r="EJ87" i="12"/>
  <c r="EK87" i="12"/>
  <c r="EL87" i="12"/>
  <c r="EM87" i="12"/>
  <c r="EN87" i="12"/>
  <c r="EO87" i="12"/>
  <c r="EP87" i="12"/>
  <c r="EQ87" i="12"/>
  <c r="ER87" i="12"/>
  <c r="ES87" i="12"/>
  <c r="ET87" i="12"/>
  <c r="EU87" i="12"/>
  <c r="EV87" i="12"/>
  <c r="EW87" i="12"/>
  <c r="EX87" i="12"/>
  <c r="EY87" i="12"/>
  <c r="EZ87" i="12"/>
  <c r="FA87" i="12"/>
  <c r="FB87" i="12"/>
  <c r="FC87" i="12"/>
  <c r="FD87" i="12"/>
  <c r="FE87" i="12"/>
  <c r="FF87" i="12"/>
  <c r="C88" i="12"/>
  <c r="A88" i="12" s="1"/>
  <c r="D88" i="12"/>
  <c r="E88" i="12"/>
  <c r="G88" i="12"/>
  <c r="H88" i="12"/>
  <c r="I88" i="12"/>
  <c r="J88" i="12"/>
  <c r="K88" i="12"/>
  <c r="L88" i="12"/>
  <c r="M88" i="12"/>
  <c r="N88" i="12"/>
  <c r="O88" i="12"/>
  <c r="P88" i="12"/>
  <c r="Q88" i="12"/>
  <c r="R88" i="12"/>
  <c r="S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AJ88" i="12"/>
  <c r="AK88" i="12"/>
  <c r="AL88" i="12"/>
  <c r="AM88" i="12"/>
  <c r="AN88" i="12"/>
  <c r="AO88" i="12"/>
  <c r="AP88" i="12"/>
  <c r="AQ88" i="12"/>
  <c r="AR88" i="12"/>
  <c r="AS88" i="12"/>
  <c r="AT88" i="12"/>
  <c r="AU88" i="12"/>
  <c r="AV88" i="12"/>
  <c r="AW88" i="12"/>
  <c r="AX88" i="12"/>
  <c r="AY88" i="12"/>
  <c r="AZ88" i="12"/>
  <c r="BA88" i="12"/>
  <c r="BB88" i="12"/>
  <c r="BC88" i="12"/>
  <c r="BD88" i="12"/>
  <c r="BE88" i="12"/>
  <c r="BF88" i="12"/>
  <c r="BG88" i="12"/>
  <c r="BH88" i="12"/>
  <c r="BI88" i="12"/>
  <c r="BJ88" i="12"/>
  <c r="BK88" i="12"/>
  <c r="BL88" i="12"/>
  <c r="BM88" i="12"/>
  <c r="BN88" i="12"/>
  <c r="BO88" i="12"/>
  <c r="BP88" i="12"/>
  <c r="BQ88" i="12"/>
  <c r="BR88" i="12"/>
  <c r="BS88" i="12"/>
  <c r="BT88" i="12"/>
  <c r="BU88" i="12"/>
  <c r="BV88" i="12"/>
  <c r="BW88" i="12"/>
  <c r="BX88" i="12"/>
  <c r="BY88" i="12"/>
  <c r="BZ88" i="12"/>
  <c r="CA88" i="12"/>
  <c r="CB88" i="12"/>
  <c r="CC88" i="12"/>
  <c r="CD88" i="12"/>
  <c r="CE88" i="12"/>
  <c r="CF88" i="12"/>
  <c r="CG88" i="12"/>
  <c r="CH88" i="12"/>
  <c r="CI88" i="12"/>
  <c r="CJ88" i="12"/>
  <c r="CK88" i="12"/>
  <c r="CL88" i="12"/>
  <c r="CM88" i="12"/>
  <c r="CN88" i="12"/>
  <c r="CO88" i="12"/>
  <c r="CP88" i="12"/>
  <c r="CQ88" i="12"/>
  <c r="CR88" i="12"/>
  <c r="CS88" i="12"/>
  <c r="CT88" i="12"/>
  <c r="CU88" i="12"/>
  <c r="CV88" i="12"/>
  <c r="CW88" i="12"/>
  <c r="CX88" i="12"/>
  <c r="CY88" i="12"/>
  <c r="CZ88" i="12"/>
  <c r="DA88" i="12"/>
  <c r="DB88" i="12"/>
  <c r="DC88" i="12"/>
  <c r="DD88" i="12"/>
  <c r="DE88" i="12"/>
  <c r="DF88" i="12"/>
  <c r="DG88" i="12"/>
  <c r="DH88" i="12"/>
  <c r="DI88" i="12"/>
  <c r="DJ88" i="12"/>
  <c r="DK88" i="12"/>
  <c r="DL88" i="12"/>
  <c r="DM88" i="12"/>
  <c r="DN88" i="12"/>
  <c r="DO88" i="12"/>
  <c r="DP88" i="12"/>
  <c r="DQ88" i="12"/>
  <c r="DR88" i="12"/>
  <c r="DS88" i="12"/>
  <c r="DT88" i="12"/>
  <c r="DU88" i="12"/>
  <c r="DV88" i="12"/>
  <c r="DW88" i="12"/>
  <c r="DX88" i="12"/>
  <c r="DY88" i="12"/>
  <c r="DZ88" i="12"/>
  <c r="EA88" i="12"/>
  <c r="EB88" i="12"/>
  <c r="EC88" i="12"/>
  <c r="ED88" i="12"/>
  <c r="EE88" i="12"/>
  <c r="EF88" i="12"/>
  <c r="EG88" i="12"/>
  <c r="EH88" i="12"/>
  <c r="EI88" i="12"/>
  <c r="EJ88" i="12"/>
  <c r="EK88" i="12"/>
  <c r="EL88" i="12"/>
  <c r="EM88" i="12"/>
  <c r="EN88" i="12"/>
  <c r="EO88" i="12"/>
  <c r="EP88" i="12"/>
  <c r="EQ88" i="12"/>
  <c r="ER88" i="12"/>
  <c r="ES88" i="12"/>
  <c r="ET88" i="12"/>
  <c r="EU88" i="12"/>
  <c r="EV88" i="12"/>
  <c r="EW88" i="12"/>
  <c r="EX88" i="12"/>
  <c r="EY88" i="12"/>
  <c r="EZ88" i="12"/>
  <c r="FA88" i="12"/>
  <c r="FB88" i="12"/>
  <c r="FC88" i="12"/>
  <c r="FD88" i="12"/>
  <c r="FE88" i="12"/>
  <c r="FF88" i="12"/>
  <c r="C89" i="12"/>
  <c r="A89" i="12" s="1"/>
  <c r="D89" i="12"/>
  <c r="E89" i="12"/>
  <c r="G89" i="12"/>
  <c r="H89" i="12"/>
  <c r="I89" i="12"/>
  <c r="J89" i="12"/>
  <c r="K89" i="12"/>
  <c r="L89" i="12"/>
  <c r="M89" i="12"/>
  <c r="N89" i="12"/>
  <c r="O89" i="12"/>
  <c r="P89" i="12"/>
  <c r="Q89" i="12"/>
  <c r="R89" i="12"/>
  <c r="S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AJ89" i="12"/>
  <c r="AK89" i="12"/>
  <c r="AL89" i="12"/>
  <c r="AM89" i="12"/>
  <c r="AN89" i="12"/>
  <c r="AO89" i="12"/>
  <c r="AP89" i="12"/>
  <c r="AQ89" i="12"/>
  <c r="AR89" i="12"/>
  <c r="AS89" i="12"/>
  <c r="AT89" i="12"/>
  <c r="AU89" i="12"/>
  <c r="AV89" i="12"/>
  <c r="AW89" i="12"/>
  <c r="AX89" i="12"/>
  <c r="AY89" i="12"/>
  <c r="AZ89" i="12"/>
  <c r="BA89" i="12"/>
  <c r="BB89" i="12"/>
  <c r="BC89" i="12"/>
  <c r="BD89" i="12"/>
  <c r="BE89" i="12"/>
  <c r="BF89" i="12"/>
  <c r="BG89" i="12"/>
  <c r="BH89" i="12"/>
  <c r="BI89" i="12"/>
  <c r="BJ89" i="12"/>
  <c r="BK89" i="12"/>
  <c r="BL89" i="12"/>
  <c r="BM89" i="12"/>
  <c r="BN89" i="12"/>
  <c r="BO89" i="12"/>
  <c r="BP89" i="12"/>
  <c r="BQ89" i="12"/>
  <c r="BR89" i="12"/>
  <c r="BS89" i="12"/>
  <c r="BT89" i="12"/>
  <c r="BU89" i="12"/>
  <c r="BV89" i="12"/>
  <c r="BW89" i="12"/>
  <c r="BX89" i="12"/>
  <c r="BY89" i="12"/>
  <c r="BZ89" i="12"/>
  <c r="CA89" i="12"/>
  <c r="CB89" i="12"/>
  <c r="CC89" i="12"/>
  <c r="CD89" i="12"/>
  <c r="CE89" i="12"/>
  <c r="CF89" i="12"/>
  <c r="CG89" i="12"/>
  <c r="CH89" i="12"/>
  <c r="CI89" i="12"/>
  <c r="CJ89" i="12"/>
  <c r="CK89" i="12"/>
  <c r="CL89" i="12"/>
  <c r="CM89" i="12"/>
  <c r="CN89" i="12"/>
  <c r="CO89" i="12"/>
  <c r="CP89" i="12"/>
  <c r="CQ89" i="12"/>
  <c r="CR89" i="12"/>
  <c r="CS89" i="12"/>
  <c r="CT89" i="12"/>
  <c r="CU89" i="12"/>
  <c r="CV89" i="12"/>
  <c r="CW89" i="12"/>
  <c r="CX89" i="12"/>
  <c r="CY89" i="12"/>
  <c r="CZ89" i="12"/>
  <c r="DA89" i="12"/>
  <c r="DB89" i="12"/>
  <c r="DC89" i="12"/>
  <c r="DD89" i="12"/>
  <c r="DE89" i="12"/>
  <c r="DF89" i="12"/>
  <c r="DG89" i="12"/>
  <c r="DH89" i="12"/>
  <c r="DI89" i="12"/>
  <c r="DJ89" i="12"/>
  <c r="DK89" i="12"/>
  <c r="DL89" i="12"/>
  <c r="DM89" i="12"/>
  <c r="DN89" i="12"/>
  <c r="DO89" i="12"/>
  <c r="DP89" i="12"/>
  <c r="DQ89" i="12"/>
  <c r="DR89" i="12"/>
  <c r="DS89" i="12"/>
  <c r="DT89" i="12"/>
  <c r="DU89" i="12"/>
  <c r="DV89" i="12"/>
  <c r="DW89" i="12"/>
  <c r="DX89" i="12"/>
  <c r="DY89" i="12"/>
  <c r="DZ89" i="12"/>
  <c r="EA89" i="12"/>
  <c r="EB89" i="12"/>
  <c r="EC89" i="12"/>
  <c r="ED89" i="12"/>
  <c r="EE89" i="12"/>
  <c r="EF89" i="12"/>
  <c r="EG89" i="12"/>
  <c r="EH89" i="12"/>
  <c r="EI89" i="12"/>
  <c r="EJ89" i="12"/>
  <c r="EK89" i="12"/>
  <c r="EL89" i="12"/>
  <c r="EM89" i="12"/>
  <c r="EN89" i="12"/>
  <c r="EO89" i="12"/>
  <c r="EP89" i="12"/>
  <c r="EQ89" i="12"/>
  <c r="ER89" i="12"/>
  <c r="ES89" i="12"/>
  <c r="ET89" i="12"/>
  <c r="EU89" i="12"/>
  <c r="EV89" i="12"/>
  <c r="EW89" i="12"/>
  <c r="EX89" i="12"/>
  <c r="EY89" i="12"/>
  <c r="EZ89" i="12"/>
  <c r="FA89" i="12"/>
  <c r="FB89" i="12"/>
  <c r="FC89" i="12"/>
  <c r="FD89" i="12"/>
  <c r="FE89" i="12"/>
  <c r="FF89" i="12"/>
  <c r="C90" i="12"/>
  <c r="A90" i="12" s="1"/>
  <c r="D90" i="12"/>
  <c r="E90" i="12"/>
  <c r="G90" i="12"/>
  <c r="H90" i="12"/>
  <c r="I90" i="12"/>
  <c r="J90" i="12"/>
  <c r="K90" i="12"/>
  <c r="L90" i="12"/>
  <c r="M90" i="12"/>
  <c r="N90" i="12"/>
  <c r="O90" i="12"/>
  <c r="P90" i="12"/>
  <c r="Q90" i="12"/>
  <c r="R90" i="12"/>
  <c r="S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AJ90" i="12"/>
  <c r="AK90" i="12"/>
  <c r="AL90" i="12"/>
  <c r="AM90" i="12"/>
  <c r="AN90" i="12"/>
  <c r="AO90" i="12"/>
  <c r="AP90" i="12"/>
  <c r="AQ90" i="12"/>
  <c r="AR90" i="12"/>
  <c r="AS90" i="12"/>
  <c r="AT90" i="12"/>
  <c r="AU90" i="12"/>
  <c r="AV90" i="12"/>
  <c r="AW90" i="12"/>
  <c r="AX90" i="12"/>
  <c r="AY90" i="12"/>
  <c r="AZ90" i="12"/>
  <c r="BA90" i="12"/>
  <c r="BB90" i="12"/>
  <c r="BC90" i="12"/>
  <c r="BD90" i="12"/>
  <c r="BE90" i="12"/>
  <c r="BF90" i="12"/>
  <c r="BG90" i="12"/>
  <c r="BH90" i="12"/>
  <c r="BI90" i="12"/>
  <c r="BJ90" i="12"/>
  <c r="BK90" i="12"/>
  <c r="BL90" i="12"/>
  <c r="BM90" i="12"/>
  <c r="BN90" i="12"/>
  <c r="BO90" i="12"/>
  <c r="BP90" i="12"/>
  <c r="BQ90" i="12"/>
  <c r="BR90" i="12"/>
  <c r="BS90" i="12"/>
  <c r="BT90" i="12"/>
  <c r="BU90" i="12"/>
  <c r="BV90" i="12"/>
  <c r="BW90" i="12"/>
  <c r="BX90" i="12"/>
  <c r="BY90" i="12"/>
  <c r="BZ90" i="12"/>
  <c r="CA90" i="12"/>
  <c r="CB90" i="12"/>
  <c r="CC90" i="12"/>
  <c r="CD90" i="12"/>
  <c r="CE90" i="12"/>
  <c r="CF90" i="12"/>
  <c r="CG90" i="12"/>
  <c r="CH90" i="12"/>
  <c r="CI90" i="12"/>
  <c r="CJ90" i="12"/>
  <c r="CK90" i="12"/>
  <c r="CL90" i="12"/>
  <c r="CM90" i="12"/>
  <c r="CN90" i="12"/>
  <c r="CO90" i="12"/>
  <c r="CP90" i="12"/>
  <c r="CQ90" i="12"/>
  <c r="CR90" i="12"/>
  <c r="CS90" i="12"/>
  <c r="CT90" i="12"/>
  <c r="CU90" i="12"/>
  <c r="CV90" i="12"/>
  <c r="CW90" i="12"/>
  <c r="CX90" i="12"/>
  <c r="CY90" i="12"/>
  <c r="CZ90" i="12"/>
  <c r="DA90" i="12"/>
  <c r="DB90" i="12"/>
  <c r="DC90" i="12"/>
  <c r="DD90" i="12"/>
  <c r="DE90" i="12"/>
  <c r="DF90" i="12"/>
  <c r="DG90" i="12"/>
  <c r="DH90" i="12"/>
  <c r="DI90" i="12"/>
  <c r="DJ90" i="12"/>
  <c r="DK90" i="12"/>
  <c r="DL90" i="12"/>
  <c r="DM90" i="12"/>
  <c r="DN90" i="12"/>
  <c r="DO90" i="12"/>
  <c r="DP90" i="12"/>
  <c r="DQ90" i="12"/>
  <c r="DR90" i="12"/>
  <c r="DS90" i="12"/>
  <c r="DT90" i="12"/>
  <c r="DU90" i="12"/>
  <c r="DV90" i="12"/>
  <c r="DW90" i="12"/>
  <c r="DX90" i="12"/>
  <c r="DY90" i="12"/>
  <c r="DZ90" i="12"/>
  <c r="EA90" i="12"/>
  <c r="EB90" i="12"/>
  <c r="EC90" i="12"/>
  <c r="ED90" i="12"/>
  <c r="EE90" i="12"/>
  <c r="EF90" i="12"/>
  <c r="EG90" i="12"/>
  <c r="EH90" i="12"/>
  <c r="EI90" i="12"/>
  <c r="EJ90" i="12"/>
  <c r="EK90" i="12"/>
  <c r="EL90" i="12"/>
  <c r="EM90" i="12"/>
  <c r="EN90" i="12"/>
  <c r="EO90" i="12"/>
  <c r="EP90" i="12"/>
  <c r="EQ90" i="12"/>
  <c r="ER90" i="12"/>
  <c r="ES90" i="12"/>
  <c r="ET90" i="12"/>
  <c r="EU90" i="12"/>
  <c r="EV90" i="12"/>
  <c r="EW90" i="12"/>
  <c r="EX90" i="12"/>
  <c r="EY90" i="12"/>
  <c r="EZ90" i="12"/>
  <c r="FA90" i="12"/>
  <c r="FB90" i="12"/>
  <c r="FC90" i="12"/>
  <c r="FD90" i="12"/>
  <c r="FE90" i="12"/>
  <c r="FF90" i="12"/>
  <c r="C91" i="12"/>
  <c r="A91" i="12" s="1"/>
  <c r="D91" i="12"/>
  <c r="E91" i="12"/>
  <c r="G91" i="12"/>
  <c r="H91" i="12"/>
  <c r="I91" i="12"/>
  <c r="J91" i="12"/>
  <c r="K91" i="12"/>
  <c r="L91" i="12"/>
  <c r="M91" i="12"/>
  <c r="N91" i="12"/>
  <c r="O91" i="12"/>
  <c r="P91" i="12"/>
  <c r="Q91" i="12"/>
  <c r="R91" i="12"/>
  <c r="S91" i="12"/>
  <c r="T91" i="12"/>
  <c r="U91" i="12"/>
  <c r="V91" i="12"/>
  <c r="W91" i="12"/>
  <c r="X91" i="12"/>
  <c r="Y91" i="12"/>
  <c r="Z91" i="12"/>
  <c r="AA91" i="12"/>
  <c r="AB91" i="12"/>
  <c r="AC91" i="12"/>
  <c r="AD91" i="12"/>
  <c r="AE91" i="12"/>
  <c r="AF91" i="12"/>
  <c r="AG91" i="12"/>
  <c r="AH91" i="12"/>
  <c r="AI91" i="12"/>
  <c r="AJ91" i="12"/>
  <c r="AK91" i="12"/>
  <c r="AL91" i="12"/>
  <c r="AM91" i="12"/>
  <c r="AN91" i="12"/>
  <c r="AO91" i="12"/>
  <c r="AP91" i="12"/>
  <c r="AQ91" i="12"/>
  <c r="AR91" i="12"/>
  <c r="AS91" i="12"/>
  <c r="AT91" i="12"/>
  <c r="AU91" i="12"/>
  <c r="AV91" i="12"/>
  <c r="AW91" i="12"/>
  <c r="AX91" i="12"/>
  <c r="AY91" i="12"/>
  <c r="AZ91" i="12"/>
  <c r="BA91" i="12"/>
  <c r="BB91" i="12"/>
  <c r="BC91" i="12"/>
  <c r="BD91" i="12"/>
  <c r="BE91" i="12"/>
  <c r="BF91" i="12"/>
  <c r="BG91" i="12"/>
  <c r="BH91" i="12"/>
  <c r="BI91" i="12"/>
  <c r="BJ91" i="12"/>
  <c r="BK91" i="12"/>
  <c r="BL91" i="12"/>
  <c r="BM91" i="12"/>
  <c r="BN91" i="12"/>
  <c r="BO91" i="12"/>
  <c r="BP91" i="12"/>
  <c r="BQ91" i="12"/>
  <c r="BR91" i="12"/>
  <c r="BS91" i="12"/>
  <c r="BT91" i="12"/>
  <c r="BU91" i="12"/>
  <c r="BV91" i="12"/>
  <c r="BW91" i="12"/>
  <c r="BX91" i="12"/>
  <c r="BY91" i="12"/>
  <c r="BZ91" i="12"/>
  <c r="CA91" i="12"/>
  <c r="CB91" i="12"/>
  <c r="CC91" i="12"/>
  <c r="CD91" i="12"/>
  <c r="CE91" i="12"/>
  <c r="CF91" i="12"/>
  <c r="CG91" i="12"/>
  <c r="CH91" i="12"/>
  <c r="CI91" i="12"/>
  <c r="CJ91" i="12"/>
  <c r="CK91" i="12"/>
  <c r="CL91" i="12"/>
  <c r="CM91" i="12"/>
  <c r="CN91" i="12"/>
  <c r="CO91" i="12"/>
  <c r="CP91" i="12"/>
  <c r="CQ91" i="12"/>
  <c r="CR91" i="12"/>
  <c r="CS91" i="12"/>
  <c r="CT91" i="12"/>
  <c r="CU91" i="12"/>
  <c r="CV91" i="12"/>
  <c r="CW91" i="12"/>
  <c r="CX91" i="12"/>
  <c r="CY91" i="12"/>
  <c r="CZ91" i="12"/>
  <c r="DA91" i="12"/>
  <c r="DB91" i="12"/>
  <c r="DC91" i="12"/>
  <c r="DD91" i="12"/>
  <c r="DE91" i="12"/>
  <c r="DF91" i="12"/>
  <c r="DG91" i="12"/>
  <c r="DH91" i="12"/>
  <c r="DI91" i="12"/>
  <c r="DJ91" i="12"/>
  <c r="DK91" i="12"/>
  <c r="DL91" i="12"/>
  <c r="DM91" i="12"/>
  <c r="DN91" i="12"/>
  <c r="DO91" i="12"/>
  <c r="DP91" i="12"/>
  <c r="DQ91" i="12"/>
  <c r="DR91" i="12"/>
  <c r="DS91" i="12"/>
  <c r="DT91" i="12"/>
  <c r="DU91" i="12"/>
  <c r="DV91" i="12"/>
  <c r="DW91" i="12"/>
  <c r="DX91" i="12"/>
  <c r="DY91" i="12"/>
  <c r="DZ91" i="12"/>
  <c r="EA91" i="12"/>
  <c r="EB91" i="12"/>
  <c r="EC91" i="12"/>
  <c r="ED91" i="12"/>
  <c r="EE91" i="12"/>
  <c r="EF91" i="12"/>
  <c r="EG91" i="12"/>
  <c r="EH91" i="12"/>
  <c r="EI91" i="12"/>
  <c r="EJ91" i="12"/>
  <c r="EK91" i="12"/>
  <c r="EL91" i="12"/>
  <c r="EM91" i="12"/>
  <c r="EN91" i="12"/>
  <c r="EO91" i="12"/>
  <c r="EP91" i="12"/>
  <c r="EQ91" i="12"/>
  <c r="ER91" i="12"/>
  <c r="ES91" i="12"/>
  <c r="ET91" i="12"/>
  <c r="EU91" i="12"/>
  <c r="EV91" i="12"/>
  <c r="EW91" i="12"/>
  <c r="EX91" i="12"/>
  <c r="EY91" i="12"/>
  <c r="EZ91" i="12"/>
  <c r="FA91" i="12"/>
  <c r="FB91" i="12"/>
  <c r="FC91" i="12"/>
  <c r="FD91" i="12"/>
  <c r="FE91" i="12"/>
  <c r="FF91" i="12"/>
  <c r="C92" i="12"/>
  <c r="A92" i="12" s="1"/>
  <c r="D92" i="12"/>
  <c r="E92" i="12"/>
  <c r="G92" i="12"/>
  <c r="H92" i="12"/>
  <c r="I92" i="12"/>
  <c r="J92" i="12"/>
  <c r="K92" i="12"/>
  <c r="L92" i="12"/>
  <c r="M92" i="12"/>
  <c r="N92" i="12"/>
  <c r="O92" i="12"/>
  <c r="P92" i="12"/>
  <c r="Q92" i="12"/>
  <c r="R92" i="12"/>
  <c r="S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AJ92" i="12"/>
  <c r="AK92" i="12"/>
  <c r="AL92" i="12"/>
  <c r="AM92" i="12"/>
  <c r="AN92" i="12"/>
  <c r="AO92" i="12"/>
  <c r="AP92" i="12"/>
  <c r="AQ92" i="12"/>
  <c r="AR92" i="12"/>
  <c r="AS92" i="12"/>
  <c r="AT92" i="12"/>
  <c r="AU92" i="12"/>
  <c r="AV92" i="12"/>
  <c r="AW92" i="12"/>
  <c r="AX92" i="12"/>
  <c r="AY92" i="12"/>
  <c r="AZ92" i="12"/>
  <c r="BA92" i="12"/>
  <c r="BB92" i="12"/>
  <c r="BC92" i="12"/>
  <c r="BD92" i="12"/>
  <c r="BE92" i="12"/>
  <c r="BF92" i="12"/>
  <c r="BG92" i="12"/>
  <c r="BH92" i="12"/>
  <c r="BI92" i="12"/>
  <c r="BJ92" i="12"/>
  <c r="BK92" i="12"/>
  <c r="BL92" i="12"/>
  <c r="BM92" i="12"/>
  <c r="BN92" i="12"/>
  <c r="BO92" i="12"/>
  <c r="BP92" i="12"/>
  <c r="BQ92" i="12"/>
  <c r="BR92" i="12"/>
  <c r="BS92" i="12"/>
  <c r="BT92" i="12"/>
  <c r="BU92" i="12"/>
  <c r="BV92" i="12"/>
  <c r="BW92" i="12"/>
  <c r="BX92" i="12"/>
  <c r="BY92" i="12"/>
  <c r="BZ92" i="12"/>
  <c r="CA92" i="12"/>
  <c r="CB92" i="12"/>
  <c r="CC92" i="12"/>
  <c r="CD92" i="12"/>
  <c r="CE92" i="12"/>
  <c r="CF92" i="12"/>
  <c r="CG92" i="12"/>
  <c r="CH92" i="12"/>
  <c r="CI92" i="12"/>
  <c r="CJ92" i="12"/>
  <c r="CK92" i="12"/>
  <c r="CL92" i="12"/>
  <c r="CM92" i="12"/>
  <c r="CN92" i="12"/>
  <c r="CO92" i="12"/>
  <c r="CP92" i="12"/>
  <c r="CQ92" i="12"/>
  <c r="CR92" i="12"/>
  <c r="CS92" i="12"/>
  <c r="CT92" i="12"/>
  <c r="CU92" i="12"/>
  <c r="CV92" i="12"/>
  <c r="CW92" i="12"/>
  <c r="CX92" i="12"/>
  <c r="CY92" i="12"/>
  <c r="CZ92" i="12"/>
  <c r="DA92" i="12"/>
  <c r="DB92" i="12"/>
  <c r="DC92" i="12"/>
  <c r="DD92" i="12"/>
  <c r="DE92" i="12"/>
  <c r="DF92" i="12"/>
  <c r="DG92" i="12"/>
  <c r="DH92" i="12"/>
  <c r="DI92" i="12"/>
  <c r="DJ92" i="12"/>
  <c r="DK92" i="12"/>
  <c r="DL92" i="12"/>
  <c r="DM92" i="12"/>
  <c r="DN92" i="12"/>
  <c r="DO92" i="12"/>
  <c r="DP92" i="12"/>
  <c r="DQ92" i="12"/>
  <c r="DR92" i="12"/>
  <c r="DS92" i="12"/>
  <c r="DT92" i="12"/>
  <c r="DU92" i="12"/>
  <c r="DV92" i="12"/>
  <c r="DW92" i="12"/>
  <c r="DX92" i="12"/>
  <c r="DY92" i="12"/>
  <c r="DZ92" i="12"/>
  <c r="EA92" i="12"/>
  <c r="EB92" i="12"/>
  <c r="EC92" i="12"/>
  <c r="ED92" i="12"/>
  <c r="EE92" i="12"/>
  <c r="EF92" i="12"/>
  <c r="EG92" i="12"/>
  <c r="EH92" i="12"/>
  <c r="EI92" i="12"/>
  <c r="EJ92" i="12"/>
  <c r="EK92" i="12"/>
  <c r="EL92" i="12"/>
  <c r="EM92" i="12"/>
  <c r="EN92" i="12"/>
  <c r="EO92" i="12"/>
  <c r="EP92" i="12"/>
  <c r="EQ92" i="12"/>
  <c r="ER92" i="12"/>
  <c r="ES92" i="12"/>
  <c r="ET92" i="12"/>
  <c r="EU92" i="12"/>
  <c r="EV92" i="12"/>
  <c r="EW92" i="12"/>
  <c r="EX92" i="12"/>
  <c r="EY92" i="12"/>
  <c r="EZ92" i="12"/>
  <c r="FA92" i="12"/>
  <c r="FB92" i="12"/>
  <c r="FC92" i="12"/>
  <c r="FD92" i="12"/>
  <c r="FE92" i="12"/>
  <c r="FF92" i="12"/>
  <c r="C93" i="12"/>
  <c r="A93" i="12" s="1"/>
  <c r="D93" i="12"/>
  <c r="E93" i="12"/>
  <c r="G93" i="12"/>
  <c r="H93" i="12"/>
  <c r="I93" i="12"/>
  <c r="J93" i="12"/>
  <c r="K93" i="12"/>
  <c r="L93" i="12"/>
  <c r="M93" i="12"/>
  <c r="N93" i="12"/>
  <c r="O93" i="12"/>
  <c r="P93" i="12"/>
  <c r="Q93" i="12"/>
  <c r="R93" i="12"/>
  <c r="S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AJ93" i="12"/>
  <c r="AK93" i="12"/>
  <c r="AL93" i="12"/>
  <c r="AM93" i="12"/>
  <c r="AN93" i="12"/>
  <c r="AO93" i="12"/>
  <c r="AP93" i="12"/>
  <c r="AQ93" i="12"/>
  <c r="AR93" i="12"/>
  <c r="AS93" i="12"/>
  <c r="AT93" i="12"/>
  <c r="AU93" i="12"/>
  <c r="AV93" i="12"/>
  <c r="AW93" i="12"/>
  <c r="AX93" i="12"/>
  <c r="AY93" i="12"/>
  <c r="AZ93" i="12"/>
  <c r="BA93" i="12"/>
  <c r="BB93" i="12"/>
  <c r="BC93" i="12"/>
  <c r="BD93" i="12"/>
  <c r="BE93" i="12"/>
  <c r="BF93" i="12"/>
  <c r="BG93" i="12"/>
  <c r="BH93" i="12"/>
  <c r="BI93" i="12"/>
  <c r="BJ93" i="12"/>
  <c r="BK93" i="12"/>
  <c r="BL93" i="12"/>
  <c r="BM93" i="12"/>
  <c r="BN93" i="12"/>
  <c r="BO93" i="12"/>
  <c r="BP93" i="12"/>
  <c r="BQ93" i="12"/>
  <c r="BR93" i="12"/>
  <c r="BS93" i="12"/>
  <c r="BT93" i="12"/>
  <c r="BU93" i="12"/>
  <c r="BV93" i="12"/>
  <c r="BW93" i="12"/>
  <c r="BX93" i="12"/>
  <c r="BY93" i="12"/>
  <c r="BZ93" i="12"/>
  <c r="CA93" i="12"/>
  <c r="CB93" i="12"/>
  <c r="CC93" i="12"/>
  <c r="CD93" i="12"/>
  <c r="CE93" i="12"/>
  <c r="CF93" i="12"/>
  <c r="CG93" i="12"/>
  <c r="CH93" i="12"/>
  <c r="CI93" i="12"/>
  <c r="CJ93" i="12"/>
  <c r="CK93" i="12"/>
  <c r="CL93" i="12"/>
  <c r="CM93" i="12"/>
  <c r="CN93" i="12"/>
  <c r="CO93" i="12"/>
  <c r="CP93" i="12"/>
  <c r="CQ93" i="12"/>
  <c r="CR93" i="12"/>
  <c r="CS93" i="12"/>
  <c r="CT93" i="12"/>
  <c r="CU93" i="12"/>
  <c r="CV93" i="12"/>
  <c r="CW93" i="12"/>
  <c r="CX93" i="12"/>
  <c r="CY93" i="12"/>
  <c r="CZ93" i="12"/>
  <c r="DA93" i="12"/>
  <c r="DB93" i="12"/>
  <c r="DC93" i="12"/>
  <c r="DD93" i="12"/>
  <c r="DE93" i="12"/>
  <c r="DF93" i="12"/>
  <c r="DG93" i="12"/>
  <c r="DH93" i="12"/>
  <c r="DI93" i="12"/>
  <c r="DJ93" i="12"/>
  <c r="DK93" i="12"/>
  <c r="DL93" i="12"/>
  <c r="DM93" i="12"/>
  <c r="DN93" i="12"/>
  <c r="DO93" i="12"/>
  <c r="DP93" i="12"/>
  <c r="DQ93" i="12"/>
  <c r="DR93" i="12"/>
  <c r="DS93" i="12"/>
  <c r="DT93" i="12"/>
  <c r="DU93" i="12"/>
  <c r="DV93" i="12"/>
  <c r="DW93" i="12"/>
  <c r="DX93" i="12"/>
  <c r="DY93" i="12"/>
  <c r="DZ93" i="12"/>
  <c r="EA93" i="12"/>
  <c r="EB93" i="12"/>
  <c r="EC93" i="12"/>
  <c r="ED93" i="12"/>
  <c r="EE93" i="12"/>
  <c r="EF93" i="12"/>
  <c r="EG93" i="12"/>
  <c r="EH93" i="12"/>
  <c r="EI93" i="12"/>
  <c r="EJ93" i="12"/>
  <c r="EK93" i="12"/>
  <c r="EL93" i="12"/>
  <c r="EM93" i="12"/>
  <c r="EN93" i="12"/>
  <c r="EO93" i="12"/>
  <c r="EP93" i="12"/>
  <c r="EQ93" i="12"/>
  <c r="ER93" i="12"/>
  <c r="ES93" i="12"/>
  <c r="ET93" i="12"/>
  <c r="EU93" i="12"/>
  <c r="EV93" i="12"/>
  <c r="EW93" i="12"/>
  <c r="EX93" i="12"/>
  <c r="EY93" i="12"/>
  <c r="EZ93" i="12"/>
  <c r="FA93" i="12"/>
  <c r="FB93" i="12"/>
  <c r="FC93" i="12"/>
  <c r="FD93" i="12"/>
  <c r="FE93" i="12"/>
  <c r="FF93" i="12"/>
  <c r="C94" i="12"/>
  <c r="A94" i="12" s="1"/>
  <c r="D94" i="12"/>
  <c r="E94" i="12"/>
  <c r="G94" i="12"/>
  <c r="H94" i="12"/>
  <c r="I94" i="12"/>
  <c r="J94" i="12"/>
  <c r="K94" i="12"/>
  <c r="L94" i="12"/>
  <c r="M94" i="12"/>
  <c r="N94" i="12"/>
  <c r="O94" i="12"/>
  <c r="P94" i="12"/>
  <c r="Q94" i="12"/>
  <c r="R94" i="12"/>
  <c r="S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AJ94" i="12"/>
  <c r="AK94" i="12"/>
  <c r="AL94" i="12"/>
  <c r="AM94" i="12"/>
  <c r="AN94" i="12"/>
  <c r="AO94" i="12"/>
  <c r="AP94" i="12"/>
  <c r="AQ94" i="12"/>
  <c r="AR94" i="12"/>
  <c r="AS94" i="12"/>
  <c r="AT94" i="12"/>
  <c r="AU94" i="12"/>
  <c r="AV94" i="12"/>
  <c r="AW94" i="12"/>
  <c r="AX94" i="12"/>
  <c r="AY94" i="12"/>
  <c r="AZ94" i="12"/>
  <c r="BA94" i="12"/>
  <c r="BB94" i="12"/>
  <c r="BC94" i="12"/>
  <c r="BD94" i="12"/>
  <c r="BE94" i="12"/>
  <c r="BF94" i="12"/>
  <c r="BG94" i="12"/>
  <c r="BH94" i="12"/>
  <c r="BI94" i="12"/>
  <c r="BJ94" i="12"/>
  <c r="BK94" i="12"/>
  <c r="BL94" i="12"/>
  <c r="BM94" i="12"/>
  <c r="BN94" i="12"/>
  <c r="BO94" i="12"/>
  <c r="BP94" i="12"/>
  <c r="BQ94" i="12"/>
  <c r="BR94" i="12"/>
  <c r="BS94" i="12"/>
  <c r="BT94" i="12"/>
  <c r="BU94" i="12"/>
  <c r="BV94" i="12"/>
  <c r="BW94" i="12"/>
  <c r="BX94" i="12"/>
  <c r="BY94" i="12"/>
  <c r="BZ94" i="12"/>
  <c r="CA94" i="12"/>
  <c r="CB94" i="12"/>
  <c r="CC94" i="12"/>
  <c r="CD94" i="12"/>
  <c r="CE94" i="12"/>
  <c r="CF94" i="12"/>
  <c r="CG94" i="12"/>
  <c r="CH94" i="12"/>
  <c r="CI94" i="12"/>
  <c r="CJ94" i="12"/>
  <c r="CK94" i="12"/>
  <c r="CL94" i="12"/>
  <c r="CM94" i="12"/>
  <c r="CN94" i="12"/>
  <c r="CO94" i="12"/>
  <c r="CP94" i="12"/>
  <c r="CQ94" i="12"/>
  <c r="CR94" i="12"/>
  <c r="CS94" i="12"/>
  <c r="CT94" i="12"/>
  <c r="CU94" i="12"/>
  <c r="CV94" i="12"/>
  <c r="CW94" i="12"/>
  <c r="CX94" i="12"/>
  <c r="CY94" i="12"/>
  <c r="CZ94" i="12"/>
  <c r="DA94" i="12"/>
  <c r="DB94" i="12"/>
  <c r="DC94" i="12"/>
  <c r="DD94" i="12"/>
  <c r="DE94" i="12"/>
  <c r="DF94" i="12"/>
  <c r="DG94" i="12"/>
  <c r="DH94" i="12"/>
  <c r="DI94" i="12"/>
  <c r="DJ94" i="12"/>
  <c r="DK94" i="12"/>
  <c r="DL94" i="12"/>
  <c r="DM94" i="12"/>
  <c r="DN94" i="12"/>
  <c r="DO94" i="12"/>
  <c r="DP94" i="12"/>
  <c r="DQ94" i="12"/>
  <c r="DR94" i="12"/>
  <c r="DS94" i="12"/>
  <c r="DT94" i="12"/>
  <c r="DU94" i="12"/>
  <c r="DV94" i="12"/>
  <c r="DW94" i="12"/>
  <c r="DX94" i="12"/>
  <c r="DY94" i="12"/>
  <c r="DZ94" i="12"/>
  <c r="EA94" i="12"/>
  <c r="EB94" i="12"/>
  <c r="EC94" i="12"/>
  <c r="ED94" i="12"/>
  <c r="EE94" i="12"/>
  <c r="EF94" i="12"/>
  <c r="EG94" i="12"/>
  <c r="EH94" i="12"/>
  <c r="EI94" i="12"/>
  <c r="EJ94" i="12"/>
  <c r="EK94" i="12"/>
  <c r="EL94" i="12"/>
  <c r="EM94" i="12"/>
  <c r="EN94" i="12"/>
  <c r="EO94" i="12"/>
  <c r="EP94" i="12"/>
  <c r="EQ94" i="12"/>
  <c r="ER94" i="12"/>
  <c r="ES94" i="12"/>
  <c r="ET94" i="12"/>
  <c r="EU94" i="12"/>
  <c r="EV94" i="12"/>
  <c r="EW94" i="12"/>
  <c r="EX94" i="12"/>
  <c r="EY94" i="12"/>
  <c r="EZ94" i="12"/>
  <c r="FA94" i="12"/>
  <c r="FB94" i="12"/>
  <c r="FC94" i="12"/>
  <c r="FD94" i="12"/>
  <c r="FE94" i="12"/>
  <c r="FF94" i="12"/>
  <c r="C95" i="12"/>
  <c r="A95" i="12" s="1"/>
  <c r="D95" i="12"/>
  <c r="E95" i="12"/>
  <c r="G95" i="12"/>
  <c r="H95" i="12"/>
  <c r="I95" i="12"/>
  <c r="J95" i="12"/>
  <c r="K95" i="12"/>
  <c r="L95" i="12"/>
  <c r="M95" i="12"/>
  <c r="N95" i="12"/>
  <c r="O95" i="12"/>
  <c r="P95" i="12"/>
  <c r="Q95" i="12"/>
  <c r="R95" i="12"/>
  <c r="S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AJ95" i="12"/>
  <c r="AK95" i="12"/>
  <c r="AL95" i="12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BC95" i="12"/>
  <c r="BD95" i="12"/>
  <c r="BE95" i="12"/>
  <c r="BF95" i="12"/>
  <c r="BG95" i="12"/>
  <c r="BH95" i="12"/>
  <c r="BI95" i="12"/>
  <c r="BJ95" i="12"/>
  <c r="BK95" i="12"/>
  <c r="BL95" i="12"/>
  <c r="BM95" i="12"/>
  <c r="BN95" i="12"/>
  <c r="BO95" i="12"/>
  <c r="BP95" i="12"/>
  <c r="BQ95" i="12"/>
  <c r="BR95" i="12"/>
  <c r="BS95" i="12"/>
  <c r="BT95" i="12"/>
  <c r="BU95" i="12"/>
  <c r="BV95" i="12"/>
  <c r="BW95" i="12"/>
  <c r="BX95" i="12"/>
  <c r="BY95" i="12"/>
  <c r="BZ95" i="12"/>
  <c r="CA95" i="12"/>
  <c r="CB95" i="12"/>
  <c r="CC95" i="12"/>
  <c r="CD95" i="12"/>
  <c r="CE95" i="12"/>
  <c r="CF95" i="12"/>
  <c r="CG95" i="12"/>
  <c r="CH95" i="12"/>
  <c r="CI95" i="12"/>
  <c r="CJ95" i="12"/>
  <c r="CK95" i="12"/>
  <c r="CL95" i="12"/>
  <c r="CM95" i="12"/>
  <c r="CN95" i="12"/>
  <c r="CO95" i="12"/>
  <c r="CP95" i="12"/>
  <c r="CQ95" i="12"/>
  <c r="CR95" i="12"/>
  <c r="CS95" i="12"/>
  <c r="CT95" i="12"/>
  <c r="CU95" i="12"/>
  <c r="CV95" i="12"/>
  <c r="CW95" i="12"/>
  <c r="CX95" i="12"/>
  <c r="CY95" i="12"/>
  <c r="CZ95" i="12"/>
  <c r="DA95" i="12"/>
  <c r="DB95" i="12"/>
  <c r="DC95" i="12"/>
  <c r="DD95" i="12"/>
  <c r="DE95" i="12"/>
  <c r="DF95" i="12"/>
  <c r="DG95" i="12"/>
  <c r="DH95" i="12"/>
  <c r="DI95" i="12"/>
  <c r="DJ95" i="12"/>
  <c r="DK95" i="12"/>
  <c r="DL95" i="12"/>
  <c r="DM95" i="12"/>
  <c r="DN95" i="12"/>
  <c r="DO95" i="12"/>
  <c r="DP95" i="12"/>
  <c r="DQ95" i="12"/>
  <c r="DR95" i="12"/>
  <c r="DS95" i="12"/>
  <c r="DT95" i="12"/>
  <c r="DU95" i="12"/>
  <c r="DV95" i="12"/>
  <c r="DW95" i="12"/>
  <c r="DX95" i="12"/>
  <c r="DY95" i="12"/>
  <c r="DZ95" i="12"/>
  <c r="EA95" i="12"/>
  <c r="EB95" i="12"/>
  <c r="EC95" i="12"/>
  <c r="ED95" i="12"/>
  <c r="EE95" i="12"/>
  <c r="EF95" i="12"/>
  <c r="EG95" i="12"/>
  <c r="EH95" i="12"/>
  <c r="EI95" i="12"/>
  <c r="EJ95" i="12"/>
  <c r="EK95" i="12"/>
  <c r="EL95" i="12"/>
  <c r="EM95" i="12"/>
  <c r="EN95" i="12"/>
  <c r="EO95" i="12"/>
  <c r="EP95" i="12"/>
  <c r="EQ95" i="12"/>
  <c r="ER95" i="12"/>
  <c r="ES95" i="12"/>
  <c r="ET95" i="12"/>
  <c r="EU95" i="12"/>
  <c r="EV95" i="12"/>
  <c r="EW95" i="12"/>
  <c r="EX95" i="12"/>
  <c r="EY95" i="12"/>
  <c r="EZ95" i="12"/>
  <c r="FA95" i="12"/>
  <c r="FB95" i="12"/>
  <c r="FC95" i="12"/>
  <c r="FD95" i="12"/>
  <c r="FE95" i="12"/>
  <c r="FF95" i="12"/>
  <c r="C96" i="12"/>
  <c r="A96" i="12" s="1"/>
  <c r="D96" i="12"/>
  <c r="E96" i="12"/>
  <c r="G96" i="12"/>
  <c r="H96" i="12"/>
  <c r="I96" i="12"/>
  <c r="J96" i="12"/>
  <c r="K96" i="12"/>
  <c r="L96" i="12"/>
  <c r="M96" i="12"/>
  <c r="N96" i="12"/>
  <c r="O96" i="12"/>
  <c r="P96" i="12"/>
  <c r="Q96" i="12"/>
  <c r="R96" i="12"/>
  <c r="S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AJ96" i="12"/>
  <c r="AK96" i="12"/>
  <c r="AL96" i="12"/>
  <c r="AM96" i="12"/>
  <c r="AN96" i="12"/>
  <c r="AO96" i="12"/>
  <c r="AP96" i="12"/>
  <c r="AQ96" i="12"/>
  <c r="AR96" i="12"/>
  <c r="AS96" i="12"/>
  <c r="AT96" i="12"/>
  <c r="AU96" i="12"/>
  <c r="AV96" i="12"/>
  <c r="AW96" i="12"/>
  <c r="AX96" i="12"/>
  <c r="AY96" i="12"/>
  <c r="AZ96" i="12"/>
  <c r="BA96" i="12"/>
  <c r="BB96" i="12"/>
  <c r="BC96" i="12"/>
  <c r="BD96" i="12"/>
  <c r="BE96" i="12"/>
  <c r="BF96" i="12"/>
  <c r="BG96" i="12"/>
  <c r="BH96" i="12"/>
  <c r="BI96" i="12"/>
  <c r="BJ96" i="12"/>
  <c r="BK96" i="12"/>
  <c r="BL96" i="12"/>
  <c r="BM96" i="12"/>
  <c r="BN96" i="12"/>
  <c r="BO96" i="12"/>
  <c r="BP96" i="12"/>
  <c r="BQ96" i="12"/>
  <c r="BR96" i="12"/>
  <c r="BS96" i="12"/>
  <c r="BT96" i="12"/>
  <c r="BU96" i="12"/>
  <c r="BV96" i="12"/>
  <c r="BW96" i="12"/>
  <c r="BX96" i="12"/>
  <c r="BY96" i="12"/>
  <c r="BZ96" i="12"/>
  <c r="CA96" i="12"/>
  <c r="CB96" i="12"/>
  <c r="CC96" i="12"/>
  <c r="CD96" i="12"/>
  <c r="CE96" i="12"/>
  <c r="CF96" i="12"/>
  <c r="CG96" i="12"/>
  <c r="CH96" i="12"/>
  <c r="CI96" i="12"/>
  <c r="CJ96" i="12"/>
  <c r="CK96" i="12"/>
  <c r="CL96" i="12"/>
  <c r="CM96" i="12"/>
  <c r="CN96" i="12"/>
  <c r="CO96" i="12"/>
  <c r="CP96" i="12"/>
  <c r="CQ96" i="12"/>
  <c r="CR96" i="12"/>
  <c r="CS96" i="12"/>
  <c r="CT96" i="12"/>
  <c r="CU96" i="12"/>
  <c r="CV96" i="12"/>
  <c r="CW96" i="12"/>
  <c r="CX96" i="12"/>
  <c r="CY96" i="12"/>
  <c r="CZ96" i="12"/>
  <c r="DA96" i="12"/>
  <c r="DB96" i="12"/>
  <c r="DC96" i="12"/>
  <c r="DD96" i="12"/>
  <c r="DE96" i="12"/>
  <c r="DF96" i="12"/>
  <c r="DG96" i="12"/>
  <c r="DH96" i="12"/>
  <c r="DI96" i="12"/>
  <c r="DJ96" i="12"/>
  <c r="DK96" i="12"/>
  <c r="DL96" i="12"/>
  <c r="DM96" i="12"/>
  <c r="DN96" i="12"/>
  <c r="DO96" i="12"/>
  <c r="DP96" i="12"/>
  <c r="DQ96" i="12"/>
  <c r="DR96" i="12"/>
  <c r="DS96" i="12"/>
  <c r="DT96" i="12"/>
  <c r="DU96" i="12"/>
  <c r="DV96" i="12"/>
  <c r="DW96" i="12"/>
  <c r="DX96" i="12"/>
  <c r="DY96" i="12"/>
  <c r="DZ96" i="12"/>
  <c r="EA96" i="12"/>
  <c r="EB96" i="12"/>
  <c r="EC96" i="12"/>
  <c r="ED96" i="12"/>
  <c r="EE96" i="12"/>
  <c r="EF96" i="12"/>
  <c r="EG96" i="12"/>
  <c r="EH96" i="12"/>
  <c r="EI96" i="12"/>
  <c r="EJ96" i="12"/>
  <c r="EK96" i="12"/>
  <c r="EL96" i="12"/>
  <c r="EM96" i="12"/>
  <c r="EN96" i="12"/>
  <c r="EO96" i="12"/>
  <c r="EP96" i="12"/>
  <c r="EQ96" i="12"/>
  <c r="ER96" i="12"/>
  <c r="ES96" i="12"/>
  <c r="ET96" i="12"/>
  <c r="EU96" i="12"/>
  <c r="EV96" i="12"/>
  <c r="EW96" i="12"/>
  <c r="EX96" i="12"/>
  <c r="EY96" i="12"/>
  <c r="EZ96" i="12"/>
  <c r="FA96" i="12"/>
  <c r="FB96" i="12"/>
  <c r="FC96" i="12"/>
  <c r="FD96" i="12"/>
  <c r="FE96" i="12"/>
  <c r="FF96" i="12"/>
  <c r="C97" i="12"/>
  <c r="A97" i="12" s="1"/>
  <c r="D97" i="12"/>
  <c r="E97" i="12"/>
  <c r="G97" i="12"/>
  <c r="H97" i="12"/>
  <c r="I97" i="12"/>
  <c r="J97" i="12"/>
  <c r="K97" i="12"/>
  <c r="L97" i="12"/>
  <c r="M97" i="12"/>
  <c r="N97" i="12"/>
  <c r="O97" i="12"/>
  <c r="P97" i="12"/>
  <c r="Q97" i="12"/>
  <c r="R97" i="12"/>
  <c r="S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AJ97" i="12"/>
  <c r="AK97" i="12"/>
  <c r="AL97" i="12"/>
  <c r="AM97" i="12"/>
  <c r="AN97" i="12"/>
  <c r="AO97" i="12"/>
  <c r="AP97" i="12"/>
  <c r="AQ97" i="12"/>
  <c r="AR97" i="12"/>
  <c r="AS97" i="12"/>
  <c r="AT97" i="12"/>
  <c r="AU97" i="12"/>
  <c r="AV97" i="12"/>
  <c r="AW97" i="12"/>
  <c r="AX97" i="12"/>
  <c r="AY97" i="12"/>
  <c r="AZ97" i="12"/>
  <c r="BA97" i="12"/>
  <c r="BB97" i="12"/>
  <c r="BC97" i="12"/>
  <c r="BD97" i="12"/>
  <c r="BE97" i="12"/>
  <c r="BF97" i="12"/>
  <c r="BG97" i="12"/>
  <c r="BH97" i="12"/>
  <c r="BI97" i="12"/>
  <c r="BJ97" i="12"/>
  <c r="BK97" i="12"/>
  <c r="BL97" i="12"/>
  <c r="BM97" i="12"/>
  <c r="BN97" i="12"/>
  <c r="BO97" i="12"/>
  <c r="BP97" i="12"/>
  <c r="BQ97" i="12"/>
  <c r="BR97" i="12"/>
  <c r="BS97" i="12"/>
  <c r="BT97" i="12"/>
  <c r="BU97" i="12"/>
  <c r="BV97" i="12"/>
  <c r="BW97" i="12"/>
  <c r="BX97" i="12"/>
  <c r="BY97" i="12"/>
  <c r="BZ97" i="12"/>
  <c r="CA97" i="12"/>
  <c r="CB97" i="12"/>
  <c r="CC97" i="12"/>
  <c r="CD97" i="12"/>
  <c r="CE97" i="12"/>
  <c r="CF97" i="12"/>
  <c r="CG97" i="12"/>
  <c r="CH97" i="12"/>
  <c r="CI97" i="12"/>
  <c r="CJ97" i="12"/>
  <c r="CK97" i="12"/>
  <c r="CL97" i="12"/>
  <c r="CM97" i="12"/>
  <c r="CN97" i="12"/>
  <c r="CO97" i="12"/>
  <c r="CP97" i="12"/>
  <c r="CQ97" i="12"/>
  <c r="CR97" i="12"/>
  <c r="CS97" i="12"/>
  <c r="CT97" i="12"/>
  <c r="CU97" i="12"/>
  <c r="CV97" i="12"/>
  <c r="CW97" i="12"/>
  <c r="CX97" i="12"/>
  <c r="CY97" i="12"/>
  <c r="CZ97" i="12"/>
  <c r="DA97" i="12"/>
  <c r="DB97" i="12"/>
  <c r="DC97" i="12"/>
  <c r="DD97" i="12"/>
  <c r="DE97" i="12"/>
  <c r="DF97" i="12"/>
  <c r="DG97" i="12"/>
  <c r="DH97" i="12"/>
  <c r="DI97" i="12"/>
  <c r="DJ97" i="12"/>
  <c r="DK97" i="12"/>
  <c r="DL97" i="12"/>
  <c r="DM97" i="12"/>
  <c r="DN97" i="12"/>
  <c r="DO97" i="12"/>
  <c r="DP97" i="12"/>
  <c r="DQ97" i="12"/>
  <c r="DR97" i="12"/>
  <c r="DS97" i="12"/>
  <c r="DT97" i="12"/>
  <c r="DU97" i="12"/>
  <c r="DV97" i="12"/>
  <c r="DW97" i="12"/>
  <c r="DX97" i="12"/>
  <c r="DY97" i="12"/>
  <c r="DZ97" i="12"/>
  <c r="EA97" i="12"/>
  <c r="EB97" i="12"/>
  <c r="EC97" i="12"/>
  <c r="ED97" i="12"/>
  <c r="EE97" i="12"/>
  <c r="EF97" i="12"/>
  <c r="EG97" i="12"/>
  <c r="EH97" i="12"/>
  <c r="EI97" i="12"/>
  <c r="EJ97" i="12"/>
  <c r="EK97" i="12"/>
  <c r="EL97" i="12"/>
  <c r="EM97" i="12"/>
  <c r="EN97" i="12"/>
  <c r="EO97" i="12"/>
  <c r="EP97" i="12"/>
  <c r="EQ97" i="12"/>
  <c r="ER97" i="12"/>
  <c r="ES97" i="12"/>
  <c r="ET97" i="12"/>
  <c r="EU97" i="12"/>
  <c r="EV97" i="12"/>
  <c r="EW97" i="12"/>
  <c r="EX97" i="12"/>
  <c r="EY97" i="12"/>
  <c r="EZ97" i="12"/>
  <c r="FA97" i="12"/>
  <c r="FB97" i="12"/>
  <c r="FC97" i="12"/>
  <c r="FD97" i="12"/>
  <c r="FE97" i="12"/>
  <c r="FF97" i="12"/>
  <c r="C98" i="12"/>
  <c r="A98" i="12" s="1"/>
  <c r="D98" i="12"/>
  <c r="E98" i="12"/>
  <c r="G98" i="12"/>
  <c r="H98" i="12"/>
  <c r="I98" i="12"/>
  <c r="J98" i="12"/>
  <c r="K98" i="12"/>
  <c r="L98" i="12"/>
  <c r="M98" i="12"/>
  <c r="N98" i="12"/>
  <c r="O98" i="12"/>
  <c r="P98" i="12"/>
  <c r="Q98" i="12"/>
  <c r="R98" i="12"/>
  <c r="S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J98" i="12"/>
  <c r="AK98" i="12"/>
  <c r="AL98" i="12"/>
  <c r="AM98" i="12"/>
  <c r="AN98" i="12"/>
  <c r="AO98" i="12"/>
  <c r="AP98" i="12"/>
  <c r="AQ98" i="12"/>
  <c r="AR98" i="12"/>
  <c r="AS98" i="12"/>
  <c r="AT98" i="12"/>
  <c r="AU98" i="12"/>
  <c r="AV98" i="12"/>
  <c r="AW98" i="12"/>
  <c r="AX98" i="12"/>
  <c r="AY98" i="12"/>
  <c r="AZ98" i="12"/>
  <c r="BA98" i="12"/>
  <c r="BB98" i="12"/>
  <c r="BC98" i="12"/>
  <c r="BD98" i="12"/>
  <c r="BE98" i="12"/>
  <c r="BF98" i="12"/>
  <c r="BG98" i="12"/>
  <c r="BH98" i="12"/>
  <c r="BI98" i="12"/>
  <c r="BJ98" i="12"/>
  <c r="BK98" i="12"/>
  <c r="BL98" i="12"/>
  <c r="BM98" i="12"/>
  <c r="BN98" i="12"/>
  <c r="BO98" i="12"/>
  <c r="BP98" i="12"/>
  <c r="BQ98" i="12"/>
  <c r="BR98" i="12"/>
  <c r="BS98" i="12"/>
  <c r="BT98" i="12"/>
  <c r="BU98" i="12"/>
  <c r="BV98" i="12"/>
  <c r="BW98" i="12"/>
  <c r="BX98" i="12"/>
  <c r="BY98" i="12"/>
  <c r="BZ98" i="12"/>
  <c r="CA98" i="12"/>
  <c r="CB98" i="12"/>
  <c r="CC98" i="12"/>
  <c r="CD98" i="12"/>
  <c r="CE98" i="12"/>
  <c r="CF98" i="12"/>
  <c r="CG98" i="12"/>
  <c r="CH98" i="12"/>
  <c r="CI98" i="12"/>
  <c r="CJ98" i="12"/>
  <c r="CK98" i="12"/>
  <c r="CL98" i="12"/>
  <c r="CM98" i="12"/>
  <c r="CN98" i="12"/>
  <c r="CO98" i="12"/>
  <c r="CP98" i="12"/>
  <c r="CQ98" i="12"/>
  <c r="CR98" i="12"/>
  <c r="CS98" i="12"/>
  <c r="CT98" i="12"/>
  <c r="CU98" i="12"/>
  <c r="CV98" i="12"/>
  <c r="CW98" i="12"/>
  <c r="CX98" i="12"/>
  <c r="CY98" i="12"/>
  <c r="CZ98" i="12"/>
  <c r="DA98" i="12"/>
  <c r="DB98" i="12"/>
  <c r="DC98" i="12"/>
  <c r="DD98" i="12"/>
  <c r="DE98" i="12"/>
  <c r="DF98" i="12"/>
  <c r="DG98" i="12"/>
  <c r="DH98" i="12"/>
  <c r="DI98" i="12"/>
  <c r="DJ98" i="12"/>
  <c r="DK98" i="12"/>
  <c r="DL98" i="12"/>
  <c r="DM98" i="12"/>
  <c r="DN98" i="12"/>
  <c r="DO98" i="12"/>
  <c r="DP98" i="12"/>
  <c r="DQ98" i="12"/>
  <c r="DR98" i="12"/>
  <c r="DS98" i="12"/>
  <c r="DT98" i="12"/>
  <c r="DU98" i="12"/>
  <c r="DV98" i="12"/>
  <c r="DW98" i="12"/>
  <c r="DX98" i="12"/>
  <c r="DY98" i="12"/>
  <c r="DZ98" i="12"/>
  <c r="EA98" i="12"/>
  <c r="EB98" i="12"/>
  <c r="EC98" i="12"/>
  <c r="ED98" i="12"/>
  <c r="EE98" i="12"/>
  <c r="EF98" i="12"/>
  <c r="EG98" i="12"/>
  <c r="EH98" i="12"/>
  <c r="EI98" i="12"/>
  <c r="EJ98" i="12"/>
  <c r="EK98" i="12"/>
  <c r="EL98" i="12"/>
  <c r="EM98" i="12"/>
  <c r="EN98" i="12"/>
  <c r="EO98" i="12"/>
  <c r="EP98" i="12"/>
  <c r="EQ98" i="12"/>
  <c r="ER98" i="12"/>
  <c r="ES98" i="12"/>
  <c r="ET98" i="12"/>
  <c r="EU98" i="12"/>
  <c r="EV98" i="12"/>
  <c r="EW98" i="12"/>
  <c r="EX98" i="12"/>
  <c r="EY98" i="12"/>
  <c r="EZ98" i="12"/>
  <c r="FA98" i="12"/>
  <c r="FB98" i="12"/>
  <c r="FC98" i="12"/>
  <c r="FD98" i="12"/>
  <c r="FE98" i="12"/>
  <c r="FF98" i="12"/>
  <c r="C99" i="12"/>
  <c r="A99" i="12" s="1"/>
  <c r="D99" i="12"/>
  <c r="E99" i="12"/>
  <c r="G99" i="12"/>
  <c r="H99" i="12"/>
  <c r="I99" i="12"/>
  <c r="J99" i="12"/>
  <c r="K99" i="12"/>
  <c r="L99" i="12"/>
  <c r="M99" i="12"/>
  <c r="N99" i="12"/>
  <c r="O99" i="12"/>
  <c r="P99" i="12"/>
  <c r="Q99" i="12"/>
  <c r="R99" i="12"/>
  <c r="S99" i="12"/>
  <c r="T99" i="12"/>
  <c r="U99" i="12"/>
  <c r="V99" i="12"/>
  <c r="W99" i="12"/>
  <c r="X99" i="12"/>
  <c r="Y99" i="12"/>
  <c r="Z99" i="12"/>
  <c r="AA99" i="12"/>
  <c r="AB99" i="12"/>
  <c r="AC99" i="12"/>
  <c r="AD99" i="12"/>
  <c r="AE99" i="12"/>
  <c r="AF99" i="12"/>
  <c r="AG99" i="12"/>
  <c r="AH99" i="12"/>
  <c r="AI99" i="12"/>
  <c r="AJ99" i="12"/>
  <c r="AK99" i="12"/>
  <c r="AL99" i="12"/>
  <c r="AM99" i="12"/>
  <c r="AN99" i="12"/>
  <c r="AO99" i="12"/>
  <c r="AP99" i="12"/>
  <c r="AQ99" i="12"/>
  <c r="AR99" i="12"/>
  <c r="AS99" i="12"/>
  <c r="AT99" i="12"/>
  <c r="AU99" i="12"/>
  <c r="AV99" i="12"/>
  <c r="AW99" i="12"/>
  <c r="AX99" i="12"/>
  <c r="AY99" i="12"/>
  <c r="AZ99" i="12"/>
  <c r="BA99" i="12"/>
  <c r="BB99" i="12"/>
  <c r="BC99" i="12"/>
  <c r="BD99" i="12"/>
  <c r="BE99" i="12"/>
  <c r="BF99" i="12"/>
  <c r="BG99" i="12"/>
  <c r="BH99" i="12"/>
  <c r="BI99" i="12"/>
  <c r="BJ99" i="12"/>
  <c r="BK99" i="12"/>
  <c r="BL99" i="12"/>
  <c r="BM99" i="12"/>
  <c r="BN99" i="12"/>
  <c r="BO99" i="12"/>
  <c r="BP99" i="12"/>
  <c r="BQ99" i="12"/>
  <c r="BR99" i="12"/>
  <c r="BS99" i="12"/>
  <c r="BT99" i="12"/>
  <c r="BU99" i="12"/>
  <c r="BV99" i="12"/>
  <c r="BW99" i="12"/>
  <c r="BX99" i="12"/>
  <c r="BY99" i="12"/>
  <c r="BZ99" i="12"/>
  <c r="CA99" i="12"/>
  <c r="CB99" i="12"/>
  <c r="CC99" i="12"/>
  <c r="CD99" i="12"/>
  <c r="CE99" i="12"/>
  <c r="CF99" i="12"/>
  <c r="CG99" i="12"/>
  <c r="CH99" i="12"/>
  <c r="CI99" i="12"/>
  <c r="CJ99" i="12"/>
  <c r="CK99" i="12"/>
  <c r="CL99" i="12"/>
  <c r="CM99" i="12"/>
  <c r="CN99" i="12"/>
  <c r="CO99" i="12"/>
  <c r="CP99" i="12"/>
  <c r="CQ99" i="12"/>
  <c r="CR99" i="12"/>
  <c r="CS99" i="12"/>
  <c r="CT99" i="12"/>
  <c r="CU99" i="12"/>
  <c r="CV99" i="12"/>
  <c r="CW99" i="12"/>
  <c r="CX99" i="12"/>
  <c r="CY99" i="12"/>
  <c r="CZ99" i="12"/>
  <c r="DA99" i="12"/>
  <c r="DB99" i="12"/>
  <c r="DC99" i="12"/>
  <c r="DD99" i="12"/>
  <c r="DE99" i="12"/>
  <c r="DF99" i="12"/>
  <c r="DG99" i="12"/>
  <c r="DH99" i="12"/>
  <c r="DI99" i="12"/>
  <c r="DJ99" i="12"/>
  <c r="DK99" i="12"/>
  <c r="DL99" i="12"/>
  <c r="DM99" i="12"/>
  <c r="DN99" i="12"/>
  <c r="DO99" i="12"/>
  <c r="DP99" i="12"/>
  <c r="DQ99" i="12"/>
  <c r="DR99" i="12"/>
  <c r="DS99" i="12"/>
  <c r="DT99" i="12"/>
  <c r="DU99" i="12"/>
  <c r="DV99" i="12"/>
  <c r="DW99" i="12"/>
  <c r="DX99" i="12"/>
  <c r="DY99" i="12"/>
  <c r="DZ99" i="12"/>
  <c r="EA99" i="12"/>
  <c r="EB99" i="12"/>
  <c r="EC99" i="12"/>
  <c r="ED99" i="12"/>
  <c r="EE99" i="12"/>
  <c r="EF99" i="12"/>
  <c r="EG99" i="12"/>
  <c r="EH99" i="12"/>
  <c r="EI99" i="12"/>
  <c r="EJ99" i="12"/>
  <c r="EK99" i="12"/>
  <c r="EL99" i="12"/>
  <c r="EM99" i="12"/>
  <c r="EN99" i="12"/>
  <c r="EO99" i="12"/>
  <c r="EP99" i="12"/>
  <c r="EQ99" i="12"/>
  <c r="ER99" i="12"/>
  <c r="ES99" i="12"/>
  <c r="ET99" i="12"/>
  <c r="EU99" i="12"/>
  <c r="EV99" i="12"/>
  <c r="EW99" i="12"/>
  <c r="EX99" i="12"/>
  <c r="EY99" i="12"/>
  <c r="EZ99" i="12"/>
  <c r="FA99" i="12"/>
  <c r="FB99" i="12"/>
  <c r="FC99" i="12"/>
  <c r="FD99" i="12"/>
  <c r="FE99" i="12"/>
  <c r="FF99" i="12"/>
  <c r="C100" i="12"/>
  <c r="A100" i="12" s="1"/>
  <c r="D100" i="12"/>
  <c r="E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AJ100" i="12"/>
  <c r="AK100" i="12"/>
  <c r="AL100" i="12"/>
  <c r="AM100" i="12"/>
  <c r="AN100" i="12"/>
  <c r="AO100" i="12"/>
  <c r="AP100" i="12"/>
  <c r="AQ100" i="12"/>
  <c r="AR100" i="12"/>
  <c r="AS100" i="12"/>
  <c r="AT100" i="12"/>
  <c r="AU100" i="12"/>
  <c r="AV100" i="12"/>
  <c r="AW100" i="12"/>
  <c r="AX100" i="12"/>
  <c r="AY100" i="12"/>
  <c r="AZ100" i="12"/>
  <c r="BA100" i="12"/>
  <c r="BB100" i="12"/>
  <c r="BC100" i="12"/>
  <c r="BD100" i="12"/>
  <c r="BE100" i="12"/>
  <c r="BF100" i="12"/>
  <c r="BG100" i="12"/>
  <c r="BH100" i="12"/>
  <c r="BI100" i="12"/>
  <c r="BJ100" i="12"/>
  <c r="BK100" i="12"/>
  <c r="BL100" i="12"/>
  <c r="BM100" i="12"/>
  <c r="BN100" i="12"/>
  <c r="BO100" i="12"/>
  <c r="BP100" i="12"/>
  <c r="BQ100" i="12"/>
  <c r="BR100" i="12"/>
  <c r="BS100" i="12"/>
  <c r="BT100" i="12"/>
  <c r="BU100" i="12"/>
  <c r="BV100" i="12"/>
  <c r="BW100" i="12"/>
  <c r="BX100" i="12"/>
  <c r="BY100" i="12"/>
  <c r="BZ100" i="12"/>
  <c r="CA100" i="12"/>
  <c r="CB100" i="12"/>
  <c r="CC100" i="12"/>
  <c r="CD100" i="12"/>
  <c r="CE100" i="12"/>
  <c r="CF100" i="12"/>
  <c r="CG100" i="12"/>
  <c r="CH100" i="12"/>
  <c r="CI100" i="12"/>
  <c r="CJ100" i="12"/>
  <c r="CK100" i="12"/>
  <c r="CL100" i="12"/>
  <c r="CM100" i="12"/>
  <c r="CN100" i="12"/>
  <c r="CO100" i="12"/>
  <c r="CP100" i="12"/>
  <c r="CQ100" i="12"/>
  <c r="CR100" i="12"/>
  <c r="CS100" i="12"/>
  <c r="CT100" i="12"/>
  <c r="CU100" i="12"/>
  <c r="CV100" i="12"/>
  <c r="CW100" i="12"/>
  <c r="CX100" i="12"/>
  <c r="CY100" i="12"/>
  <c r="CZ100" i="12"/>
  <c r="DA100" i="12"/>
  <c r="DB100" i="12"/>
  <c r="DC100" i="12"/>
  <c r="DD100" i="12"/>
  <c r="DE100" i="12"/>
  <c r="DF100" i="12"/>
  <c r="DG100" i="12"/>
  <c r="DH100" i="12"/>
  <c r="DI100" i="12"/>
  <c r="DJ100" i="12"/>
  <c r="DK100" i="12"/>
  <c r="DL100" i="12"/>
  <c r="DM100" i="12"/>
  <c r="DN100" i="12"/>
  <c r="DO100" i="12"/>
  <c r="DP100" i="12"/>
  <c r="DQ100" i="12"/>
  <c r="DR100" i="12"/>
  <c r="DS100" i="12"/>
  <c r="DT100" i="12"/>
  <c r="DU100" i="12"/>
  <c r="DV100" i="12"/>
  <c r="DW100" i="12"/>
  <c r="DX100" i="12"/>
  <c r="DY100" i="12"/>
  <c r="DZ100" i="12"/>
  <c r="EA100" i="12"/>
  <c r="EB100" i="12"/>
  <c r="EC100" i="12"/>
  <c r="ED100" i="12"/>
  <c r="EE100" i="12"/>
  <c r="EF100" i="12"/>
  <c r="EG100" i="12"/>
  <c r="EH100" i="12"/>
  <c r="EI100" i="12"/>
  <c r="EJ100" i="12"/>
  <c r="EK100" i="12"/>
  <c r="EL100" i="12"/>
  <c r="EM100" i="12"/>
  <c r="EN100" i="12"/>
  <c r="EO100" i="12"/>
  <c r="EP100" i="12"/>
  <c r="EQ100" i="12"/>
  <c r="ER100" i="12"/>
  <c r="ES100" i="12"/>
  <c r="ET100" i="12"/>
  <c r="EU100" i="12"/>
  <c r="EV100" i="12"/>
  <c r="EW100" i="12"/>
  <c r="EX100" i="12"/>
  <c r="EY100" i="12"/>
  <c r="EZ100" i="12"/>
  <c r="FA100" i="12"/>
  <c r="FB100" i="12"/>
  <c r="FC100" i="12"/>
  <c r="FD100" i="12"/>
  <c r="FE100" i="12"/>
  <c r="FF100" i="12"/>
  <c r="C101" i="12"/>
  <c r="A101" i="12" s="1"/>
  <c r="D101" i="12"/>
  <c r="E101" i="12"/>
  <c r="G101" i="12"/>
  <c r="H101" i="12"/>
  <c r="I101" i="12"/>
  <c r="J101" i="12"/>
  <c r="K101" i="12"/>
  <c r="L101" i="12"/>
  <c r="M101" i="12"/>
  <c r="N101" i="12"/>
  <c r="O101" i="12"/>
  <c r="P101" i="12"/>
  <c r="Q101" i="12"/>
  <c r="R101" i="12"/>
  <c r="S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AJ101" i="12"/>
  <c r="AK101" i="12"/>
  <c r="AL101" i="12"/>
  <c r="AM101" i="12"/>
  <c r="AN101" i="12"/>
  <c r="AO101" i="12"/>
  <c r="AP101" i="12"/>
  <c r="AQ101" i="12"/>
  <c r="AR101" i="12"/>
  <c r="AS101" i="12"/>
  <c r="AT101" i="12"/>
  <c r="AU101" i="12"/>
  <c r="AV101" i="12"/>
  <c r="AW101" i="12"/>
  <c r="AX101" i="12"/>
  <c r="AY101" i="12"/>
  <c r="AZ101" i="12"/>
  <c r="BA101" i="12"/>
  <c r="BB101" i="12"/>
  <c r="BC101" i="12"/>
  <c r="BD101" i="12"/>
  <c r="BE101" i="12"/>
  <c r="BF101" i="12"/>
  <c r="BG101" i="12"/>
  <c r="BH101" i="12"/>
  <c r="BI101" i="12"/>
  <c r="BJ101" i="12"/>
  <c r="BK101" i="12"/>
  <c r="BL101" i="12"/>
  <c r="BM101" i="12"/>
  <c r="BN101" i="12"/>
  <c r="BO101" i="12"/>
  <c r="BP101" i="12"/>
  <c r="BQ101" i="12"/>
  <c r="BR101" i="12"/>
  <c r="BS101" i="12"/>
  <c r="BT101" i="12"/>
  <c r="BU101" i="12"/>
  <c r="BV101" i="12"/>
  <c r="BW101" i="12"/>
  <c r="BX101" i="12"/>
  <c r="BY101" i="12"/>
  <c r="BZ101" i="12"/>
  <c r="CA101" i="12"/>
  <c r="CB101" i="12"/>
  <c r="CC101" i="12"/>
  <c r="CD101" i="12"/>
  <c r="CE101" i="12"/>
  <c r="CF101" i="12"/>
  <c r="CG101" i="12"/>
  <c r="CH101" i="12"/>
  <c r="CI101" i="12"/>
  <c r="CJ101" i="12"/>
  <c r="CK101" i="12"/>
  <c r="CL101" i="12"/>
  <c r="CM101" i="12"/>
  <c r="CN101" i="12"/>
  <c r="CO101" i="12"/>
  <c r="CP101" i="12"/>
  <c r="CQ101" i="12"/>
  <c r="CR101" i="12"/>
  <c r="CS101" i="12"/>
  <c r="CT101" i="12"/>
  <c r="CU101" i="12"/>
  <c r="CV101" i="12"/>
  <c r="CW101" i="12"/>
  <c r="CX101" i="12"/>
  <c r="CY101" i="12"/>
  <c r="CZ101" i="12"/>
  <c r="DA101" i="12"/>
  <c r="DB101" i="12"/>
  <c r="DC101" i="12"/>
  <c r="DD101" i="12"/>
  <c r="DE101" i="12"/>
  <c r="DF101" i="12"/>
  <c r="DG101" i="12"/>
  <c r="DH101" i="12"/>
  <c r="DI101" i="12"/>
  <c r="DJ101" i="12"/>
  <c r="DK101" i="12"/>
  <c r="DL101" i="12"/>
  <c r="DM101" i="12"/>
  <c r="DN101" i="12"/>
  <c r="DO101" i="12"/>
  <c r="DP101" i="12"/>
  <c r="DQ101" i="12"/>
  <c r="DR101" i="12"/>
  <c r="DS101" i="12"/>
  <c r="DT101" i="12"/>
  <c r="DU101" i="12"/>
  <c r="DV101" i="12"/>
  <c r="DW101" i="12"/>
  <c r="DX101" i="12"/>
  <c r="DY101" i="12"/>
  <c r="DZ101" i="12"/>
  <c r="EA101" i="12"/>
  <c r="EB101" i="12"/>
  <c r="EC101" i="12"/>
  <c r="ED101" i="12"/>
  <c r="EE101" i="12"/>
  <c r="EF101" i="12"/>
  <c r="EG101" i="12"/>
  <c r="EH101" i="12"/>
  <c r="EI101" i="12"/>
  <c r="EJ101" i="12"/>
  <c r="EK101" i="12"/>
  <c r="EL101" i="12"/>
  <c r="EM101" i="12"/>
  <c r="EN101" i="12"/>
  <c r="EO101" i="12"/>
  <c r="EP101" i="12"/>
  <c r="EQ101" i="12"/>
  <c r="ER101" i="12"/>
  <c r="ES101" i="12"/>
  <c r="ET101" i="12"/>
  <c r="EU101" i="12"/>
  <c r="EV101" i="12"/>
  <c r="EW101" i="12"/>
  <c r="EX101" i="12"/>
  <c r="EY101" i="12"/>
  <c r="EZ101" i="12"/>
  <c r="FA101" i="12"/>
  <c r="FB101" i="12"/>
  <c r="FC101" i="12"/>
  <c r="FD101" i="12"/>
  <c r="FE101" i="12"/>
  <c r="FF101" i="12"/>
  <c r="C102" i="12"/>
  <c r="A102" i="12" s="1"/>
  <c r="D102" i="12"/>
  <c r="E102" i="12"/>
  <c r="G102" i="12"/>
  <c r="H102" i="12"/>
  <c r="I102" i="12"/>
  <c r="J102" i="12"/>
  <c r="K102" i="12"/>
  <c r="L102" i="12"/>
  <c r="M102" i="12"/>
  <c r="N102" i="12"/>
  <c r="O102" i="12"/>
  <c r="P102" i="12"/>
  <c r="Q102" i="12"/>
  <c r="R102" i="12"/>
  <c r="S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AJ102" i="12"/>
  <c r="AK102" i="12"/>
  <c r="AL102" i="12"/>
  <c r="AM102" i="12"/>
  <c r="AN102" i="12"/>
  <c r="AO102" i="12"/>
  <c r="AP102" i="12"/>
  <c r="AQ102" i="12"/>
  <c r="AR102" i="12"/>
  <c r="AS102" i="12"/>
  <c r="AT102" i="12"/>
  <c r="AU102" i="12"/>
  <c r="AV102" i="12"/>
  <c r="AW102" i="12"/>
  <c r="AX102" i="12"/>
  <c r="AY102" i="12"/>
  <c r="AZ102" i="12"/>
  <c r="BA102" i="12"/>
  <c r="BB102" i="12"/>
  <c r="BC102" i="12"/>
  <c r="BD102" i="12"/>
  <c r="BE102" i="12"/>
  <c r="BF102" i="12"/>
  <c r="BG102" i="12"/>
  <c r="BH102" i="12"/>
  <c r="BI102" i="12"/>
  <c r="BJ102" i="12"/>
  <c r="BK102" i="12"/>
  <c r="BL102" i="12"/>
  <c r="BM102" i="12"/>
  <c r="BN102" i="12"/>
  <c r="BO102" i="12"/>
  <c r="BP102" i="12"/>
  <c r="BQ102" i="12"/>
  <c r="BR102" i="12"/>
  <c r="BS102" i="12"/>
  <c r="BT102" i="12"/>
  <c r="BU102" i="12"/>
  <c r="BV102" i="12"/>
  <c r="BW102" i="12"/>
  <c r="BX102" i="12"/>
  <c r="BY102" i="12"/>
  <c r="BZ102" i="12"/>
  <c r="CA102" i="12"/>
  <c r="CB102" i="12"/>
  <c r="CC102" i="12"/>
  <c r="CD102" i="12"/>
  <c r="CE102" i="12"/>
  <c r="CF102" i="12"/>
  <c r="CG102" i="12"/>
  <c r="CH102" i="12"/>
  <c r="CI102" i="12"/>
  <c r="CJ102" i="12"/>
  <c r="CK102" i="12"/>
  <c r="CL102" i="12"/>
  <c r="CM102" i="12"/>
  <c r="CN102" i="12"/>
  <c r="CO102" i="12"/>
  <c r="CP102" i="12"/>
  <c r="CQ102" i="12"/>
  <c r="CR102" i="12"/>
  <c r="CS102" i="12"/>
  <c r="CT102" i="12"/>
  <c r="CU102" i="12"/>
  <c r="CV102" i="12"/>
  <c r="CW102" i="12"/>
  <c r="CX102" i="12"/>
  <c r="CY102" i="12"/>
  <c r="CZ102" i="12"/>
  <c r="DA102" i="12"/>
  <c r="DB102" i="12"/>
  <c r="DC102" i="12"/>
  <c r="DD102" i="12"/>
  <c r="DE102" i="12"/>
  <c r="DF102" i="12"/>
  <c r="DG102" i="12"/>
  <c r="DH102" i="12"/>
  <c r="DI102" i="12"/>
  <c r="DJ102" i="12"/>
  <c r="DK102" i="12"/>
  <c r="DL102" i="12"/>
  <c r="DM102" i="12"/>
  <c r="DN102" i="12"/>
  <c r="DO102" i="12"/>
  <c r="DP102" i="12"/>
  <c r="DQ102" i="12"/>
  <c r="DR102" i="12"/>
  <c r="DS102" i="12"/>
  <c r="DT102" i="12"/>
  <c r="DU102" i="12"/>
  <c r="DV102" i="12"/>
  <c r="DW102" i="12"/>
  <c r="DX102" i="12"/>
  <c r="DY102" i="12"/>
  <c r="DZ102" i="12"/>
  <c r="EA102" i="12"/>
  <c r="EB102" i="12"/>
  <c r="EC102" i="12"/>
  <c r="ED102" i="12"/>
  <c r="EE102" i="12"/>
  <c r="EF102" i="12"/>
  <c r="EG102" i="12"/>
  <c r="EH102" i="12"/>
  <c r="EI102" i="12"/>
  <c r="EJ102" i="12"/>
  <c r="EK102" i="12"/>
  <c r="EL102" i="12"/>
  <c r="EM102" i="12"/>
  <c r="EN102" i="12"/>
  <c r="EO102" i="12"/>
  <c r="EP102" i="12"/>
  <c r="EQ102" i="12"/>
  <c r="ER102" i="12"/>
  <c r="ES102" i="12"/>
  <c r="ET102" i="12"/>
  <c r="EU102" i="12"/>
  <c r="EV102" i="12"/>
  <c r="EW102" i="12"/>
  <c r="EX102" i="12"/>
  <c r="EY102" i="12"/>
  <c r="EZ102" i="12"/>
  <c r="FA102" i="12"/>
  <c r="FB102" i="12"/>
  <c r="FC102" i="12"/>
  <c r="FD102" i="12"/>
  <c r="FE102" i="12"/>
  <c r="FF102" i="12"/>
  <c r="C103" i="12"/>
  <c r="A103" i="12" s="1"/>
  <c r="D103" i="12"/>
  <c r="E103" i="12"/>
  <c r="G103" i="12"/>
  <c r="H103" i="12"/>
  <c r="I103" i="12"/>
  <c r="J103" i="12"/>
  <c r="K103" i="12"/>
  <c r="L103" i="12"/>
  <c r="M103" i="12"/>
  <c r="N103" i="12"/>
  <c r="O103" i="12"/>
  <c r="P103" i="12"/>
  <c r="Q103" i="12"/>
  <c r="R103" i="12"/>
  <c r="S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AJ103" i="12"/>
  <c r="AK103" i="12"/>
  <c r="AL103" i="12"/>
  <c r="AM103" i="12"/>
  <c r="AN103" i="12"/>
  <c r="AO103" i="12"/>
  <c r="AP103" i="12"/>
  <c r="AQ103" i="12"/>
  <c r="AR103" i="12"/>
  <c r="AS103" i="12"/>
  <c r="AT103" i="12"/>
  <c r="AU103" i="12"/>
  <c r="AV103" i="12"/>
  <c r="AW103" i="12"/>
  <c r="AX103" i="12"/>
  <c r="AY103" i="12"/>
  <c r="AZ103" i="12"/>
  <c r="BA103" i="12"/>
  <c r="BB103" i="12"/>
  <c r="BC103" i="12"/>
  <c r="BD103" i="12"/>
  <c r="BE103" i="12"/>
  <c r="BF103" i="12"/>
  <c r="BG103" i="12"/>
  <c r="BH103" i="12"/>
  <c r="BI103" i="12"/>
  <c r="BJ103" i="12"/>
  <c r="BK103" i="12"/>
  <c r="BL103" i="12"/>
  <c r="BM103" i="12"/>
  <c r="BN103" i="12"/>
  <c r="BO103" i="12"/>
  <c r="BP103" i="12"/>
  <c r="BQ103" i="12"/>
  <c r="BR103" i="12"/>
  <c r="BS103" i="12"/>
  <c r="BT103" i="12"/>
  <c r="BU103" i="12"/>
  <c r="BV103" i="12"/>
  <c r="BW103" i="12"/>
  <c r="BX103" i="12"/>
  <c r="BY103" i="12"/>
  <c r="BZ103" i="12"/>
  <c r="CA103" i="12"/>
  <c r="CB103" i="12"/>
  <c r="CC103" i="12"/>
  <c r="CD103" i="12"/>
  <c r="CE103" i="12"/>
  <c r="CF103" i="12"/>
  <c r="CG103" i="12"/>
  <c r="CH103" i="12"/>
  <c r="CI103" i="12"/>
  <c r="CJ103" i="12"/>
  <c r="CK103" i="12"/>
  <c r="CL103" i="12"/>
  <c r="CM103" i="12"/>
  <c r="CN103" i="12"/>
  <c r="CO103" i="12"/>
  <c r="CP103" i="12"/>
  <c r="CQ103" i="12"/>
  <c r="CR103" i="12"/>
  <c r="CS103" i="12"/>
  <c r="CT103" i="12"/>
  <c r="CU103" i="12"/>
  <c r="CV103" i="12"/>
  <c r="CW103" i="12"/>
  <c r="CX103" i="12"/>
  <c r="CY103" i="12"/>
  <c r="CZ103" i="12"/>
  <c r="DA103" i="12"/>
  <c r="DB103" i="12"/>
  <c r="DC103" i="12"/>
  <c r="DD103" i="12"/>
  <c r="DE103" i="12"/>
  <c r="DF103" i="12"/>
  <c r="DG103" i="12"/>
  <c r="DH103" i="12"/>
  <c r="DI103" i="12"/>
  <c r="DJ103" i="12"/>
  <c r="DK103" i="12"/>
  <c r="DL103" i="12"/>
  <c r="DM103" i="12"/>
  <c r="DN103" i="12"/>
  <c r="DO103" i="12"/>
  <c r="DP103" i="12"/>
  <c r="DQ103" i="12"/>
  <c r="DR103" i="12"/>
  <c r="DS103" i="12"/>
  <c r="DT103" i="12"/>
  <c r="DU103" i="12"/>
  <c r="DV103" i="12"/>
  <c r="DW103" i="12"/>
  <c r="DX103" i="12"/>
  <c r="DY103" i="12"/>
  <c r="DZ103" i="12"/>
  <c r="EA103" i="12"/>
  <c r="EB103" i="12"/>
  <c r="EC103" i="12"/>
  <c r="ED103" i="12"/>
  <c r="EE103" i="12"/>
  <c r="EF103" i="12"/>
  <c r="EG103" i="12"/>
  <c r="EH103" i="12"/>
  <c r="EI103" i="12"/>
  <c r="EJ103" i="12"/>
  <c r="EK103" i="12"/>
  <c r="EL103" i="12"/>
  <c r="EM103" i="12"/>
  <c r="EN103" i="12"/>
  <c r="EO103" i="12"/>
  <c r="EP103" i="12"/>
  <c r="EQ103" i="12"/>
  <c r="ER103" i="12"/>
  <c r="ES103" i="12"/>
  <c r="ET103" i="12"/>
  <c r="EU103" i="12"/>
  <c r="EV103" i="12"/>
  <c r="EW103" i="12"/>
  <c r="EX103" i="12"/>
  <c r="EY103" i="12"/>
  <c r="EZ103" i="12"/>
  <c r="FA103" i="12"/>
  <c r="FB103" i="12"/>
  <c r="FC103" i="12"/>
  <c r="FD103" i="12"/>
  <c r="FE103" i="12"/>
  <c r="FF103" i="12"/>
  <c r="C104" i="12"/>
  <c r="A104" i="12" s="1"/>
  <c r="D104" i="12"/>
  <c r="E104" i="12"/>
  <c r="G104" i="12"/>
  <c r="H104" i="12"/>
  <c r="I104" i="12"/>
  <c r="J104" i="12"/>
  <c r="K104" i="12"/>
  <c r="L104" i="12"/>
  <c r="M104" i="12"/>
  <c r="N104" i="12"/>
  <c r="O104" i="12"/>
  <c r="P104" i="12"/>
  <c r="Q104" i="12"/>
  <c r="R104" i="12"/>
  <c r="S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AJ104" i="12"/>
  <c r="AK104" i="12"/>
  <c r="AL104" i="12"/>
  <c r="AM104" i="12"/>
  <c r="AN104" i="12"/>
  <c r="AO104" i="12"/>
  <c r="AP104" i="12"/>
  <c r="AQ104" i="12"/>
  <c r="AR104" i="12"/>
  <c r="AS104" i="12"/>
  <c r="AT104" i="12"/>
  <c r="AU104" i="12"/>
  <c r="AV104" i="12"/>
  <c r="AW104" i="12"/>
  <c r="AX104" i="12"/>
  <c r="AY104" i="12"/>
  <c r="AZ104" i="12"/>
  <c r="BA104" i="12"/>
  <c r="BB104" i="12"/>
  <c r="BC104" i="12"/>
  <c r="BD104" i="12"/>
  <c r="BE104" i="12"/>
  <c r="BF104" i="12"/>
  <c r="BG104" i="12"/>
  <c r="BH104" i="12"/>
  <c r="BI104" i="12"/>
  <c r="BJ104" i="12"/>
  <c r="BK104" i="12"/>
  <c r="BL104" i="12"/>
  <c r="BM104" i="12"/>
  <c r="BN104" i="12"/>
  <c r="BO104" i="12"/>
  <c r="BP104" i="12"/>
  <c r="BQ104" i="12"/>
  <c r="BR104" i="12"/>
  <c r="BS104" i="12"/>
  <c r="BT104" i="12"/>
  <c r="BU104" i="12"/>
  <c r="BV104" i="12"/>
  <c r="BW104" i="12"/>
  <c r="BX104" i="12"/>
  <c r="BY104" i="12"/>
  <c r="BZ104" i="12"/>
  <c r="CA104" i="12"/>
  <c r="CB104" i="12"/>
  <c r="CC104" i="12"/>
  <c r="CD104" i="12"/>
  <c r="CE104" i="12"/>
  <c r="CF104" i="12"/>
  <c r="CG104" i="12"/>
  <c r="CH104" i="12"/>
  <c r="CI104" i="12"/>
  <c r="CJ104" i="12"/>
  <c r="CK104" i="12"/>
  <c r="CL104" i="12"/>
  <c r="CM104" i="12"/>
  <c r="CN104" i="12"/>
  <c r="CO104" i="12"/>
  <c r="CP104" i="12"/>
  <c r="CQ104" i="12"/>
  <c r="CR104" i="12"/>
  <c r="CS104" i="12"/>
  <c r="CT104" i="12"/>
  <c r="CU104" i="12"/>
  <c r="CV104" i="12"/>
  <c r="CW104" i="12"/>
  <c r="CX104" i="12"/>
  <c r="CY104" i="12"/>
  <c r="CZ104" i="12"/>
  <c r="DA104" i="12"/>
  <c r="DB104" i="12"/>
  <c r="DC104" i="12"/>
  <c r="DD104" i="12"/>
  <c r="DE104" i="12"/>
  <c r="DF104" i="12"/>
  <c r="DG104" i="12"/>
  <c r="DH104" i="12"/>
  <c r="DI104" i="12"/>
  <c r="DJ104" i="12"/>
  <c r="DK104" i="12"/>
  <c r="DL104" i="12"/>
  <c r="DM104" i="12"/>
  <c r="DN104" i="12"/>
  <c r="DO104" i="12"/>
  <c r="DP104" i="12"/>
  <c r="DQ104" i="12"/>
  <c r="DR104" i="12"/>
  <c r="DS104" i="12"/>
  <c r="DT104" i="12"/>
  <c r="DU104" i="12"/>
  <c r="DV104" i="12"/>
  <c r="DW104" i="12"/>
  <c r="DX104" i="12"/>
  <c r="DY104" i="12"/>
  <c r="DZ104" i="12"/>
  <c r="EA104" i="12"/>
  <c r="EB104" i="12"/>
  <c r="EC104" i="12"/>
  <c r="ED104" i="12"/>
  <c r="EE104" i="12"/>
  <c r="EF104" i="12"/>
  <c r="EG104" i="12"/>
  <c r="EH104" i="12"/>
  <c r="EI104" i="12"/>
  <c r="EJ104" i="12"/>
  <c r="EK104" i="12"/>
  <c r="EL104" i="12"/>
  <c r="EM104" i="12"/>
  <c r="EN104" i="12"/>
  <c r="EO104" i="12"/>
  <c r="EP104" i="12"/>
  <c r="EQ104" i="12"/>
  <c r="ER104" i="12"/>
  <c r="ES104" i="12"/>
  <c r="ET104" i="12"/>
  <c r="EU104" i="12"/>
  <c r="EV104" i="12"/>
  <c r="EW104" i="12"/>
  <c r="EX104" i="12"/>
  <c r="EY104" i="12"/>
  <c r="EZ104" i="12"/>
  <c r="FA104" i="12"/>
  <c r="FB104" i="12"/>
  <c r="FC104" i="12"/>
  <c r="FD104" i="12"/>
  <c r="FE104" i="12"/>
  <c r="FF104" i="12"/>
  <c r="C105" i="12"/>
  <c r="A105" i="12" s="1"/>
  <c r="D105" i="12"/>
  <c r="E105" i="12"/>
  <c r="G105" i="12"/>
  <c r="H105" i="12"/>
  <c r="I105" i="12"/>
  <c r="J105" i="12"/>
  <c r="K105" i="12"/>
  <c r="L105" i="12"/>
  <c r="M105" i="12"/>
  <c r="N105" i="12"/>
  <c r="O105" i="12"/>
  <c r="P105" i="12"/>
  <c r="Q105" i="12"/>
  <c r="R105" i="12"/>
  <c r="S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AJ105" i="12"/>
  <c r="AK105" i="12"/>
  <c r="AL105" i="12"/>
  <c r="AM105" i="12"/>
  <c r="AN105" i="12"/>
  <c r="AO105" i="12"/>
  <c r="AP105" i="12"/>
  <c r="AQ105" i="12"/>
  <c r="AR105" i="12"/>
  <c r="AS105" i="12"/>
  <c r="AT105" i="12"/>
  <c r="AU105" i="12"/>
  <c r="AV105" i="12"/>
  <c r="AW105" i="12"/>
  <c r="AX105" i="12"/>
  <c r="AY105" i="12"/>
  <c r="AZ105" i="12"/>
  <c r="BA105" i="12"/>
  <c r="BB105" i="12"/>
  <c r="BC105" i="12"/>
  <c r="BD105" i="12"/>
  <c r="BE105" i="12"/>
  <c r="BF105" i="12"/>
  <c r="BG105" i="12"/>
  <c r="BH105" i="12"/>
  <c r="BI105" i="12"/>
  <c r="BJ105" i="12"/>
  <c r="BK105" i="12"/>
  <c r="BL105" i="12"/>
  <c r="BM105" i="12"/>
  <c r="BN105" i="12"/>
  <c r="BO105" i="12"/>
  <c r="BP105" i="12"/>
  <c r="BQ105" i="12"/>
  <c r="BR105" i="12"/>
  <c r="BS105" i="12"/>
  <c r="BT105" i="12"/>
  <c r="BU105" i="12"/>
  <c r="BV105" i="12"/>
  <c r="BW105" i="12"/>
  <c r="BX105" i="12"/>
  <c r="BY105" i="12"/>
  <c r="BZ105" i="12"/>
  <c r="CA105" i="12"/>
  <c r="CB105" i="12"/>
  <c r="CC105" i="12"/>
  <c r="CD105" i="12"/>
  <c r="CE105" i="12"/>
  <c r="CF105" i="12"/>
  <c r="CG105" i="12"/>
  <c r="CH105" i="12"/>
  <c r="CI105" i="12"/>
  <c r="CJ105" i="12"/>
  <c r="CK105" i="12"/>
  <c r="CL105" i="12"/>
  <c r="CM105" i="12"/>
  <c r="CN105" i="12"/>
  <c r="CO105" i="12"/>
  <c r="CP105" i="12"/>
  <c r="CQ105" i="12"/>
  <c r="CR105" i="12"/>
  <c r="CS105" i="12"/>
  <c r="CT105" i="12"/>
  <c r="CU105" i="12"/>
  <c r="CV105" i="12"/>
  <c r="CW105" i="12"/>
  <c r="CX105" i="12"/>
  <c r="CY105" i="12"/>
  <c r="CZ105" i="12"/>
  <c r="DA105" i="12"/>
  <c r="DB105" i="12"/>
  <c r="DC105" i="12"/>
  <c r="DD105" i="12"/>
  <c r="DE105" i="12"/>
  <c r="DF105" i="12"/>
  <c r="DG105" i="12"/>
  <c r="DH105" i="12"/>
  <c r="DI105" i="12"/>
  <c r="DJ105" i="12"/>
  <c r="DK105" i="12"/>
  <c r="DL105" i="12"/>
  <c r="DM105" i="12"/>
  <c r="DN105" i="12"/>
  <c r="DO105" i="12"/>
  <c r="DP105" i="12"/>
  <c r="DQ105" i="12"/>
  <c r="DR105" i="12"/>
  <c r="DS105" i="12"/>
  <c r="DT105" i="12"/>
  <c r="DU105" i="12"/>
  <c r="DV105" i="12"/>
  <c r="DW105" i="12"/>
  <c r="DX105" i="12"/>
  <c r="DY105" i="12"/>
  <c r="DZ105" i="12"/>
  <c r="EA105" i="12"/>
  <c r="EB105" i="12"/>
  <c r="EC105" i="12"/>
  <c r="ED105" i="12"/>
  <c r="EE105" i="12"/>
  <c r="EF105" i="12"/>
  <c r="EG105" i="12"/>
  <c r="EH105" i="12"/>
  <c r="EI105" i="12"/>
  <c r="EJ105" i="12"/>
  <c r="EK105" i="12"/>
  <c r="EL105" i="12"/>
  <c r="EM105" i="12"/>
  <c r="EN105" i="12"/>
  <c r="EO105" i="12"/>
  <c r="EP105" i="12"/>
  <c r="EQ105" i="12"/>
  <c r="ER105" i="12"/>
  <c r="ES105" i="12"/>
  <c r="ET105" i="12"/>
  <c r="EU105" i="12"/>
  <c r="EV105" i="12"/>
  <c r="EW105" i="12"/>
  <c r="EX105" i="12"/>
  <c r="EY105" i="12"/>
  <c r="EZ105" i="12"/>
  <c r="FA105" i="12"/>
  <c r="FB105" i="12"/>
  <c r="FC105" i="12"/>
  <c r="FD105" i="12"/>
  <c r="FE105" i="12"/>
  <c r="FF105" i="12"/>
  <c r="C106" i="12"/>
  <c r="A106" i="12" s="1"/>
  <c r="D106" i="12"/>
  <c r="E106" i="12"/>
  <c r="G106" i="12"/>
  <c r="H106" i="12"/>
  <c r="I106" i="12"/>
  <c r="J106" i="12"/>
  <c r="K106" i="12"/>
  <c r="L106" i="12"/>
  <c r="M106" i="12"/>
  <c r="N106" i="12"/>
  <c r="O106" i="12"/>
  <c r="P106" i="12"/>
  <c r="Q106" i="12"/>
  <c r="R106" i="12"/>
  <c r="S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AJ106" i="12"/>
  <c r="AK106" i="12"/>
  <c r="AL106" i="12"/>
  <c r="AM106" i="12"/>
  <c r="AN106" i="12"/>
  <c r="AO106" i="12"/>
  <c r="AP106" i="12"/>
  <c r="AQ106" i="12"/>
  <c r="AR106" i="12"/>
  <c r="AS106" i="12"/>
  <c r="AT106" i="12"/>
  <c r="AU106" i="12"/>
  <c r="AV106" i="12"/>
  <c r="AW106" i="12"/>
  <c r="AX106" i="12"/>
  <c r="AY106" i="12"/>
  <c r="AZ106" i="12"/>
  <c r="BA106" i="12"/>
  <c r="BB106" i="12"/>
  <c r="BC106" i="12"/>
  <c r="BD106" i="12"/>
  <c r="BE106" i="12"/>
  <c r="BF106" i="12"/>
  <c r="BG106" i="12"/>
  <c r="BH106" i="12"/>
  <c r="BI106" i="12"/>
  <c r="BJ106" i="12"/>
  <c r="BK106" i="12"/>
  <c r="BL106" i="12"/>
  <c r="BM106" i="12"/>
  <c r="BN106" i="12"/>
  <c r="BO106" i="12"/>
  <c r="BP106" i="12"/>
  <c r="BQ106" i="12"/>
  <c r="BR106" i="12"/>
  <c r="BS106" i="12"/>
  <c r="BT106" i="12"/>
  <c r="BU106" i="12"/>
  <c r="BV106" i="12"/>
  <c r="BW106" i="12"/>
  <c r="BX106" i="12"/>
  <c r="BY106" i="12"/>
  <c r="BZ106" i="12"/>
  <c r="CA106" i="12"/>
  <c r="CB106" i="12"/>
  <c r="CC106" i="12"/>
  <c r="CD106" i="12"/>
  <c r="CE106" i="12"/>
  <c r="CF106" i="12"/>
  <c r="CG106" i="12"/>
  <c r="CH106" i="12"/>
  <c r="CI106" i="12"/>
  <c r="CJ106" i="12"/>
  <c r="CK106" i="12"/>
  <c r="CL106" i="12"/>
  <c r="CM106" i="12"/>
  <c r="CN106" i="12"/>
  <c r="CO106" i="12"/>
  <c r="CP106" i="12"/>
  <c r="CQ106" i="12"/>
  <c r="CR106" i="12"/>
  <c r="CS106" i="12"/>
  <c r="CT106" i="12"/>
  <c r="CU106" i="12"/>
  <c r="CV106" i="12"/>
  <c r="CW106" i="12"/>
  <c r="CX106" i="12"/>
  <c r="CY106" i="12"/>
  <c r="CZ106" i="12"/>
  <c r="DA106" i="12"/>
  <c r="DB106" i="12"/>
  <c r="DC106" i="12"/>
  <c r="DD106" i="12"/>
  <c r="DE106" i="12"/>
  <c r="DF106" i="12"/>
  <c r="DG106" i="12"/>
  <c r="DH106" i="12"/>
  <c r="DI106" i="12"/>
  <c r="DJ106" i="12"/>
  <c r="DK106" i="12"/>
  <c r="DL106" i="12"/>
  <c r="DM106" i="12"/>
  <c r="DN106" i="12"/>
  <c r="DO106" i="12"/>
  <c r="DP106" i="12"/>
  <c r="DQ106" i="12"/>
  <c r="DR106" i="12"/>
  <c r="DS106" i="12"/>
  <c r="DT106" i="12"/>
  <c r="DU106" i="12"/>
  <c r="DV106" i="12"/>
  <c r="DW106" i="12"/>
  <c r="DX106" i="12"/>
  <c r="DY106" i="12"/>
  <c r="DZ106" i="12"/>
  <c r="EA106" i="12"/>
  <c r="EB106" i="12"/>
  <c r="EC106" i="12"/>
  <c r="ED106" i="12"/>
  <c r="EE106" i="12"/>
  <c r="EF106" i="12"/>
  <c r="EG106" i="12"/>
  <c r="EH106" i="12"/>
  <c r="EI106" i="12"/>
  <c r="EJ106" i="12"/>
  <c r="EK106" i="12"/>
  <c r="EL106" i="12"/>
  <c r="EM106" i="12"/>
  <c r="EN106" i="12"/>
  <c r="EO106" i="12"/>
  <c r="EP106" i="12"/>
  <c r="EQ106" i="12"/>
  <c r="ER106" i="12"/>
  <c r="ES106" i="12"/>
  <c r="ET106" i="12"/>
  <c r="EU106" i="12"/>
  <c r="EV106" i="12"/>
  <c r="EW106" i="12"/>
  <c r="EX106" i="12"/>
  <c r="EY106" i="12"/>
  <c r="EZ106" i="12"/>
  <c r="FA106" i="12"/>
  <c r="FB106" i="12"/>
  <c r="FC106" i="12"/>
  <c r="FD106" i="12"/>
  <c r="FE106" i="12"/>
  <c r="FF106" i="12"/>
  <c r="C107" i="12"/>
  <c r="A107" i="12" s="1"/>
  <c r="B107" i="12" s="1"/>
  <c r="D107" i="12"/>
  <c r="E107" i="12"/>
  <c r="G107" i="12"/>
  <c r="H107" i="12"/>
  <c r="I107" i="12"/>
  <c r="J107" i="12"/>
  <c r="K107" i="12"/>
  <c r="L107" i="12"/>
  <c r="M107" i="12"/>
  <c r="N107" i="12"/>
  <c r="O107" i="12"/>
  <c r="P107" i="12"/>
  <c r="Q107" i="12"/>
  <c r="R107" i="12"/>
  <c r="S107" i="12"/>
  <c r="T107" i="12"/>
  <c r="U107" i="12"/>
  <c r="V107" i="12"/>
  <c r="W107" i="12"/>
  <c r="X107" i="12"/>
  <c r="Y107" i="12"/>
  <c r="Z107" i="12"/>
  <c r="AA107" i="12"/>
  <c r="AB107" i="12"/>
  <c r="AC107" i="12"/>
  <c r="AD107" i="12"/>
  <c r="AE107" i="12"/>
  <c r="AF107" i="12"/>
  <c r="AG107" i="12"/>
  <c r="AH107" i="12"/>
  <c r="AI107" i="12"/>
  <c r="AJ107" i="12"/>
  <c r="AK107" i="12"/>
  <c r="AL107" i="12"/>
  <c r="AM107" i="12"/>
  <c r="AN107" i="12"/>
  <c r="AO107" i="12"/>
  <c r="AP107" i="12"/>
  <c r="AQ107" i="12"/>
  <c r="AR107" i="12"/>
  <c r="AS107" i="12"/>
  <c r="AT107" i="12"/>
  <c r="AU107" i="12"/>
  <c r="AV107" i="12"/>
  <c r="AW107" i="12"/>
  <c r="AX107" i="12"/>
  <c r="AY107" i="12"/>
  <c r="AZ107" i="12"/>
  <c r="BA107" i="12"/>
  <c r="BB107" i="12"/>
  <c r="BC107" i="12"/>
  <c r="BD107" i="12"/>
  <c r="BE107" i="12"/>
  <c r="BF107" i="12"/>
  <c r="BG107" i="12"/>
  <c r="BH107" i="12"/>
  <c r="BI107" i="12"/>
  <c r="BJ107" i="12"/>
  <c r="BK107" i="12"/>
  <c r="BL107" i="12"/>
  <c r="BM107" i="12"/>
  <c r="BN107" i="12"/>
  <c r="BO107" i="12"/>
  <c r="BP107" i="12"/>
  <c r="BQ107" i="12"/>
  <c r="BR107" i="12"/>
  <c r="BS107" i="12"/>
  <c r="BT107" i="12"/>
  <c r="BU107" i="12"/>
  <c r="BV107" i="12"/>
  <c r="BW107" i="12"/>
  <c r="BX107" i="12"/>
  <c r="BY107" i="12"/>
  <c r="BZ107" i="12"/>
  <c r="CA107" i="12"/>
  <c r="CB107" i="12"/>
  <c r="CC107" i="12"/>
  <c r="CD107" i="12"/>
  <c r="CE107" i="12"/>
  <c r="CF107" i="12"/>
  <c r="CG107" i="12"/>
  <c r="CH107" i="12"/>
  <c r="CI107" i="12"/>
  <c r="CJ107" i="12"/>
  <c r="CK107" i="12"/>
  <c r="CL107" i="12"/>
  <c r="CM107" i="12"/>
  <c r="CN107" i="12"/>
  <c r="CO107" i="12"/>
  <c r="CP107" i="12"/>
  <c r="CQ107" i="12"/>
  <c r="CR107" i="12"/>
  <c r="CS107" i="12"/>
  <c r="CT107" i="12"/>
  <c r="CU107" i="12"/>
  <c r="CV107" i="12"/>
  <c r="CW107" i="12"/>
  <c r="CX107" i="12"/>
  <c r="CY107" i="12"/>
  <c r="CZ107" i="12"/>
  <c r="DA107" i="12"/>
  <c r="DB107" i="12"/>
  <c r="DC107" i="12"/>
  <c r="DD107" i="12"/>
  <c r="DE107" i="12"/>
  <c r="DF107" i="12"/>
  <c r="DG107" i="12"/>
  <c r="DH107" i="12"/>
  <c r="DI107" i="12"/>
  <c r="DJ107" i="12"/>
  <c r="DK107" i="12"/>
  <c r="DL107" i="12"/>
  <c r="DM107" i="12"/>
  <c r="DN107" i="12"/>
  <c r="DO107" i="12"/>
  <c r="DP107" i="12"/>
  <c r="DQ107" i="12"/>
  <c r="DR107" i="12"/>
  <c r="DS107" i="12"/>
  <c r="DT107" i="12"/>
  <c r="DU107" i="12"/>
  <c r="DV107" i="12"/>
  <c r="DW107" i="12"/>
  <c r="DX107" i="12"/>
  <c r="DY107" i="12"/>
  <c r="DZ107" i="12"/>
  <c r="EA107" i="12"/>
  <c r="EB107" i="12"/>
  <c r="EC107" i="12"/>
  <c r="ED107" i="12"/>
  <c r="EE107" i="12"/>
  <c r="EF107" i="12"/>
  <c r="EG107" i="12"/>
  <c r="EH107" i="12"/>
  <c r="EI107" i="12"/>
  <c r="EJ107" i="12"/>
  <c r="EK107" i="12"/>
  <c r="EL107" i="12"/>
  <c r="EM107" i="12"/>
  <c r="EN107" i="12"/>
  <c r="EO107" i="12"/>
  <c r="EP107" i="12"/>
  <c r="EQ107" i="12"/>
  <c r="ER107" i="12"/>
  <c r="ES107" i="12"/>
  <c r="ET107" i="12"/>
  <c r="EU107" i="12"/>
  <c r="EV107" i="12"/>
  <c r="EW107" i="12"/>
  <c r="EX107" i="12"/>
  <c r="EY107" i="12"/>
  <c r="EZ107" i="12"/>
  <c r="FA107" i="12"/>
  <c r="FB107" i="12"/>
  <c r="FC107" i="12"/>
  <c r="FD107" i="12"/>
  <c r="FE107" i="12"/>
  <c r="FF107" i="12"/>
  <c r="C108" i="12"/>
  <c r="A108" i="12" s="1"/>
  <c r="D108" i="12"/>
  <c r="E108" i="12"/>
  <c r="G108" i="12"/>
  <c r="H108" i="12"/>
  <c r="I108" i="12"/>
  <c r="J108" i="12"/>
  <c r="K108" i="12"/>
  <c r="L108" i="12"/>
  <c r="M108" i="12"/>
  <c r="N108" i="12"/>
  <c r="O108" i="12"/>
  <c r="P108" i="12"/>
  <c r="Q108" i="12"/>
  <c r="R108" i="12"/>
  <c r="S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AJ108" i="12"/>
  <c r="AK108" i="12"/>
  <c r="AL108" i="12"/>
  <c r="AM108" i="12"/>
  <c r="AN108" i="12"/>
  <c r="AO108" i="12"/>
  <c r="AP108" i="12"/>
  <c r="AQ108" i="12"/>
  <c r="AR108" i="12"/>
  <c r="AS108" i="12"/>
  <c r="AT108" i="12"/>
  <c r="AU108" i="12"/>
  <c r="AV108" i="12"/>
  <c r="AW108" i="12"/>
  <c r="AX108" i="12"/>
  <c r="AY108" i="12"/>
  <c r="AZ108" i="12"/>
  <c r="BA108" i="12"/>
  <c r="BB108" i="12"/>
  <c r="BC108" i="12"/>
  <c r="BD108" i="12"/>
  <c r="BE108" i="12"/>
  <c r="BF108" i="12"/>
  <c r="BG108" i="12"/>
  <c r="BH108" i="12"/>
  <c r="BI108" i="12"/>
  <c r="BJ108" i="12"/>
  <c r="BK108" i="12"/>
  <c r="BL108" i="12"/>
  <c r="BM108" i="12"/>
  <c r="BN108" i="12"/>
  <c r="BO108" i="12"/>
  <c r="BP108" i="12"/>
  <c r="BQ108" i="12"/>
  <c r="BR108" i="12"/>
  <c r="BS108" i="12"/>
  <c r="BT108" i="12"/>
  <c r="BU108" i="12"/>
  <c r="BV108" i="12"/>
  <c r="BW108" i="12"/>
  <c r="BX108" i="12"/>
  <c r="BY108" i="12"/>
  <c r="BZ108" i="12"/>
  <c r="CA108" i="12"/>
  <c r="CB108" i="12"/>
  <c r="CC108" i="12"/>
  <c r="CD108" i="12"/>
  <c r="CE108" i="12"/>
  <c r="CF108" i="12"/>
  <c r="CG108" i="12"/>
  <c r="CH108" i="12"/>
  <c r="CI108" i="12"/>
  <c r="CJ108" i="12"/>
  <c r="CK108" i="12"/>
  <c r="CL108" i="12"/>
  <c r="CM108" i="12"/>
  <c r="CN108" i="12"/>
  <c r="CO108" i="12"/>
  <c r="CP108" i="12"/>
  <c r="CQ108" i="12"/>
  <c r="CR108" i="12"/>
  <c r="CS108" i="12"/>
  <c r="CT108" i="12"/>
  <c r="CU108" i="12"/>
  <c r="CV108" i="12"/>
  <c r="CW108" i="12"/>
  <c r="CX108" i="12"/>
  <c r="CY108" i="12"/>
  <c r="CZ108" i="12"/>
  <c r="DA108" i="12"/>
  <c r="DB108" i="12"/>
  <c r="DC108" i="12"/>
  <c r="DD108" i="12"/>
  <c r="DE108" i="12"/>
  <c r="DF108" i="12"/>
  <c r="DG108" i="12"/>
  <c r="DH108" i="12"/>
  <c r="DI108" i="12"/>
  <c r="DJ108" i="12"/>
  <c r="DK108" i="12"/>
  <c r="DL108" i="12"/>
  <c r="DM108" i="12"/>
  <c r="DN108" i="12"/>
  <c r="DO108" i="12"/>
  <c r="DP108" i="12"/>
  <c r="DQ108" i="12"/>
  <c r="DR108" i="12"/>
  <c r="DS108" i="12"/>
  <c r="DT108" i="12"/>
  <c r="DU108" i="12"/>
  <c r="DV108" i="12"/>
  <c r="DW108" i="12"/>
  <c r="DX108" i="12"/>
  <c r="DY108" i="12"/>
  <c r="DZ108" i="12"/>
  <c r="EA108" i="12"/>
  <c r="EB108" i="12"/>
  <c r="EC108" i="12"/>
  <c r="ED108" i="12"/>
  <c r="EE108" i="12"/>
  <c r="EF108" i="12"/>
  <c r="EG108" i="12"/>
  <c r="EH108" i="12"/>
  <c r="EI108" i="12"/>
  <c r="EJ108" i="12"/>
  <c r="EK108" i="12"/>
  <c r="EL108" i="12"/>
  <c r="EM108" i="12"/>
  <c r="EN108" i="12"/>
  <c r="EO108" i="12"/>
  <c r="EP108" i="12"/>
  <c r="EQ108" i="12"/>
  <c r="ER108" i="12"/>
  <c r="ES108" i="12"/>
  <c r="ET108" i="12"/>
  <c r="EU108" i="12"/>
  <c r="EV108" i="12"/>
  <c r="EW108" i="12"/>
  <c r="EX108" i="12"/>
  <c r="EY108" i="12"/>
  <c r="EZ108" i="12"/>
  <c r="FA108" i="12"/>
  <c r="FB108" i="12"/>
  <c r="FC108" i="12"/>
  <c r="FD108" i="12"/>
  <c r="FE108" i="12"/>
  <c r="FF108" i="12"/>
  <c r="C109" i="12"/>
  <c r="A109" i="12" s="1"/>
  <c r="D109" i="12"/>
  <c r="E109" i="12"/>
  <c r="G109" i="12"/>
  <c r="H109" i="12"/>
  <c r="I109" i="12"/>
  <c r="J109" i="12"/>
  <c r="K109" i="12"/>
  <c r="L109" i="12"/>
  <c r="M109" i="12"/>
  <c r="N109" i="12"/>
  <c r="O109" i="12"/>
  <c r="P109" i="12"/>
  <c r="Q109" i="12"/>
  <c r="R109" i="12"/>
  <c r="S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AJ109" i="12"/>
  <c r="AK109" i="12"/>
  <c r="AL109" i="12"/>
  <c r="AM109" i="12"/>
  <c r="AN109" i="12"/>
  <c r="AO109" i="12"/>
  <c r="AP109" i="12"/>
  <c r="AQ109" i="12"/>
  <c r="AR109" i="12"/>
  <c r="AS109" i="12"/>
  <c r="AT109" i="12"/>
  <c r="AU109" i="12"/>
  <c r="AV109" i="12"/>
  <c r="AW109" i="12"/>
  <c r="AX109" i="12"/>
  <c r="AY109" i="12"/>
  <c r="AZ109" i="12"/>
  <c r="BA109" i="12"/>
  <c r="BB109" i="12"/>
  <c r="BC109" i="12"/>
  <c r="BD109" i="12"/>
  <c r="BE109" i="12"/>
  <c r="BF109" i="12"/>
  <c r="BG109" i="12"/>
  <c r="BH109" i="12"/>
  <c r="BI109" i="12"/>
  <c r="BJ109" i="12"/>
  <c r="BK109" i="12"/>
  <c r="BL109" i="12"/>
  <c r="BM109" i="12"/>
  <c r="BN109" i="12"/>
  <c r="BO109" i="12"/>
  <c r="BP109" i="12"/>
  <c r="BQ109" i="12"/>
  <c r="BR109" i="12"/>
  <c r="BS109" i="12"/>
  <c r="BT109" i="12"/>
  <c r="BU109" i="12"/>
  <c r="BV109" i="12"/>
  <c r="BW109" i="12"/>
  <c r="BX109" i="12"/>
  <c r="BY109" i="12"/>
  <c r="BZ109" i="12"/>
  <c r="CA109" i="12"/>
  <c r="CB109" i="12"/>
  <c r="CC109" i="12"/>
  <c r="CD109" i="12"/>
  <c r="CE109" i="12"/>
  <c r="CF109" i="12"/>
  <c r="CG109" i="12"/>
  <c r="CH109" i="12"/>
  <c r="CI109" i="12"/>
  <c r="CJ109" i="12"/>
  <c r="CK109" i="12"/>
  <c r="CL109" i="12"/>
  <c r="CM109" i="12"/>
  <c r="CN109" i="12"/>
  <c r="CO109" i="12"/>
  <c r="CP109" i="12"/>
  <c r="CQ109" i="12"/>
  <c r="CR109" i="12"/>
  <c r="CS109" i="12"/>
  <c r="CT109" i="12"/>
  <c r="CU109" i="12"/>
  <c r="CV109" i="12"/>
  <c r="CW109" i="12"/>
  <c r="CX109" i="12"/>
  <c r="CY109" i="12"/>
  <c r="CZ109" i="12"/>
  <c r="DA109" i="12"/>
  <c r="DB109" i="12"/>
  <c r="DC109" i="12"/>
  <c r="DD109" i="12"/>
  <c r="DE109" i="12"/>
  <c r="DF109" i="12"/>
  <c r="DG109" i="12"/>
  <c r="DH109" i="12"/>
  <c r="DI109" i="12"/>
  <c r="DJ109" i="12"/>
  <c r="DK109" i="12"/>
  <c r="DL109" i="12"/>
  <c r="DM109" i="12"/>
  <c r="DN109" i="12"/>
  <c r="DO109" i="12"/>
  <c r="DP109" i="12"/>
  <c r="DQ109" i="12"/>
  <c r="DR109" i="12"/>
  <c r="DS109" i="12"/>
  <c r="DT109" i="12"/>
  <c r="DU109" i="12"/>
  <c r="DV109" i="12"/>
  <c r="DW109" i="12"/>
  <c r="DX109" i="12"/>
  <c r="DY109" i="12"/>
  <c r="DZ109" i="12"/>
  <c r="EA109" i="12"/>
  <c r="EB109" i="12"/>
  <c r="EC109" i="12"/>
  <c r="ED109" i="12"/>
  <c r="EE109" i="12"/>
  <c r="EF109" i="12"/>
  <c r="EG109" i="12"/>
  <c r="EH109" i="12"/>
  <c r="EI109" i="12"/>
  <c r="EJ109" i="12"/>
  <c r="EK109" i="12"/>
  <c r="EL109" i="12"/>
  <c r="EM109" i="12"/>
  <c r="EN109" i="12"/>
  <c r="EO109" i="12"/>
  <c r="EP109" i="12"/>
  <c r="EQ109" i="12"/>
  <c r="ER109" i="12"/>
  <c r="ES109" i="12"/>
  <c r="ET109" i="12"/>
  <c r="EU109" i="12"/>
  <c r="EV109" i="12"/>
  <c r="EW109" i="12"/>
  <c r="EX109" i="12"/>
  <c r="EY109" i="12"/>
  <c r="EZ109" i="12"/>
  <c r="FA109" i="12"/>
  <c r="FB109" i="12"/>
  <c r="FC109" i="12"/>
  <c r="FD109" i="12"/>
  <c r="FE109" i="12"/>
  <c r="FF109" i="12"/>
  <c r="C110" i="12"/>
  <c r="A110" i="12" s="1"/>
  <c r="D110" i="12"/>
  <c r="E110" i="12"/>
  <c r="G110" i="12"/>
  <c r="H110" i="12"/>
  <c r="I110" i="12"/>
  <c r="J110" i="12"/>
  <c r="K110" i="12"/>
  <c r="L110" i="12"/>
  <c r="M110" i="12"/>
  <c r="N110" i="12"/>
  <c r="O110" i="12"/>
  <c r="P110" i="12"/>
  <c r="Q110" i="12"/>
  <c r="R110" i="12"/>
  <c r="S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AJ110" i="12"/>
  <c r="AK110" i="12"/>
  <c r="AL110" i="12"/>
  <c r="AM110" i="12"/>
  <c r="AN110" i="12"/>
  <c r="AO110" i="12"/>
  <c r="AP110" i="12"/>
  <c r="AQ110" i="12"/>
  <c r="AR110" i="12"/>
  <c r="AS110" i="12"/>
  <c r="AT110" i="12"/>
  <c r="AU110" i="12"/>
  <c r="AV110" i="12"/>
  <c r="AW110" i="12"/>
  <c r="AX110" i="12"/>
  <c r="AY110" i="12"/>
  <c r="AZ110" i="12"/>
  <c r="BA110" i="12"/>
  <c r="BB110" i="12"/>
  <c r="BC110" i="12"/>
  <c r="BD110" i="12"/>
  <c r="BE110" i="12"/>
  <c r="BF110" i="12"/>
  <c r="BG110" i="12"/>
  <c r="BH110" i="12"/>
  <c r="BI110" i="12"/>
  <c r="BJ110" i="12"/>
  <c r="BK110" i="12"/>
  <c r="BL110" i="12"/>
  <c r="BM110" i="12"/>
  <c r="BN110" i="12"/>
  <c r="BO110" i="12"/>
  <c r="BP110" i="12"/>
  <c r="BQ110" i="12"/>
  <c r="BR110" i="12"/>
  <c r="BS110" i="12"/>
  <c r="BT110" i="12"/>
  <c r="BU110" i="12"/>
  <c r="BV110" i="12"/>
  <c r="BW110" i="12"/>
  <c r="BX110" i="12"/>
  <c r="BY110" i="12"/>
  <c r="BZ110" i="12"/>
  <c r="CA110" i="12"/>
  <c r="CB110" i="12"/>
  <c r="CC110" i="12"/>
  <c r="CD110" i="12"/>
  <c r="CE110" i="12"/>
  <c r="CF110" i="12"/>
  <c r="CG110" i="12"/>
  <c r="CH110" i="12"/>
  <c r="CI110" i="12"/>
  <c r="CJ110" i="12"/>
  <c r="CK110" i="12"/>
  <c r="CL110" i="12"/>
  <c r="CM110" i="12"/>
  <c r="CN110" i="12"/>
  <c r="CO110" i="12"/>
  <c r="CP110" i="12"/>
  <c r="CQ110" i="12"/>
  <c r="CR110" i="12"/>
  <c r="CS110" i="12"/>
  <c r="CT110" i="12"/>
  <c r="CU110" i="12"/>
  <c r="CV110" i="12"/>
  <c r="CW110" i="12"/>
  <c r="CX110" i="12"/>
  <c r="CY110" i="12"/>
  <c r="CZ110" i="12"/>
  <c r="DA110" i="12"/>
  <c r="DB110" i="12"/>
  <c r="DC110" i="12"/>
  <c r="DD110" i="12"/>
  <c r="DE110" i="12"/>
  <c r="DF110" i="12"/>
  <c r="DG110" i="12"/>
  <c r="DH110" i="12"/>
  <c r="DI110" i="12"/>
  <c r="DJ110" i="12"/>
  <c r="DK110" i="12"/>
  <c r="DL110" i="12"/>
  <c r="DM110" i="12"/>
  <c r="DN110" i="12"/>
  <c r="DO110" i="12"/>
  <c r="DP110" i="12"/>
  <c r="DQ110" i="12"/>
  <c r="DR110" i="12"/>
  <c r="DS110" i="12"/>
  <c r="DT110" i="12"/>
  <c r="DU110" i="12"/>
  <c r="DV110" i="12"/>
  <c r="DW110" i="12"/>
  <c r="DX110" i="12"/>
  <c r="DY110" i="12"/>
  <c r="DZ110" i="12"/>
  <c r="EA110" i="12"/>
  <c r="EB110" i="12"/>
  <c r="EC110" i="12"/>
  <c r="ED110" i="12"/>
  <c r="EE110" i="12"/>
  <c r="EF110" i="12"/>
  <c r="EG110" i="12"/>
  <c r="EH110" i="12"/>
  <c r="EI110" i="12"/>
  <c r="EJ110" i="12"/>
  <c r="EK110" i="12"/>
  <c r="EL110" i="12"/>
  <c r="EM110" i="12"/>
  <c r="EN110" i="12"/>
  <c r="EO110" i="12"/>
  <c r="EP110" i="12"/>
  <c r="EQ110" i="12"/>
  <c r="ER110" i="12"/>
  <c r="ES110" i="12"/>
  <c r="ET110" i="12"/>
  <c r="EU110" i="12"/>
  <c r="EV110" i="12"/>
  <c r="EW110" i="12"/>
  <c r="EX110" i="12"/>
  <c r="EY110" i="12"/>
  <c r="EZ110" i="12"/>
  <c r="FA110" i="12"/>
  <c r="FB110" i="12"/>
  <c r="FC110" i="12"/>
  <c r="FD110" i="12"/>
  <c r="FE110" i="12"/>
  <c r="FF110" i="12"/>
  <c r="C111" i="12"/>
  <c r="A111" i="12" s="1"/>
  <c r="D111" i="12"/>
  <c r="E111" i="12"/>
  <c r="G111" i="12"/>
  <c r="H111" i="12"/>
  <c r="I111" i="12"/>
  <c r="J111" i="12"/>
  <c r="K111" i="12"/>
  <c r="L111" i="12"/>
  <c r="M111" i="12"/>
  <c r="N111" i="12"/>
  <c r="O111" i="12"/>
  <c r="P111" i="12"/>
  <c r="Q111" i="12"/>
  <c r="R111" i="12"/>
  <c r="S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AJ111" i="12"/>
  <c r="AK111" i="12"/>
  <c r="AL111" i="12"/>
  <c r="AM111" i="12"/>
  <c r="AN111" i="12"/>
  <c r="AO111" i="12"/>
  <c r="AP111" i="12"/>
  <c r="AQ111" i="12"/>
  <c r="AR111" i="12"/>
  <c r="AS111" i="12"/>
  <c r="AT111" i="12"/>
  <c r="AU111" i="12"/>
  <c r="AV111" i="12"/>
  <c r="AW111" i="12"/>
  <c r="AX111" i="12"/>
  <c r="AY111" i="12"/>
  <c r="AZ111" i="12"/>
  <c r="BA111" i="12"/>
  <c r="BB111" i="12"/>
  <c r="BC111" i="12"/>
  <c r="BD111" i="12"/>
  <c r="BE111" i="12"/>
  <c r="BF111" i="12"/>
  <c r="BG111" i="12"/>
  <c r="BH111" i="12"/>
  <c r="BI111" i="12"/>
  <c r="BJ111" i="12"/>
  <c r="BK111" i="12"/>
  <c r="BL111" i="12"/>
  <c r="BM111" i="12"/>
  <c r="BN111" i="12"/>
  <c r="BO111" i="12"/>
  <c r="BP111" i="12"/>
  <c r="BQ111" i="12"/>
  <c r="BR111" i="12"/>
  <c r="BS111" i="12"/>
  <c r="BT111" i="12"/>
  <c r="BU111" i="12"/>
  <c r="BV111" i="12"/>
  <c r="BW111" i="12"/>
  <c r="BX111" i="12"/>
  <c r="BY111" i="12"/>
  <c r="BZ111" i="12"/>
  <c r="CA111" i="12"/>
  <c r="CB111" i="12"/>
  <c r="CC111" i="12"/>
  <c r="CD111" i="12"/>
  <c r="CE111" i="12"/>
  <c r="CF111" i="12"/>
  <c r="CG111" i="12"/>
  <c r="CH111" i="12"/>
  <c r="CI111" i="12"/>
  <c r="CJ111" i="12"/>
  <c r="CK111" i="12"/>
  <c r="CL111" i="12"/>
  <c r="CM111" i="12"/>
  <c r="CN111" i="12"/>
  <c r="CO111" i="12"/>
  <c r="CP111" i="12"/>
  <c r="CQ111" i="12"/>
  <c r="CR111" i="12"/>
  <c r="CS111" i="12"/>
  <c r="CT111" i="12"/>
  <c r="CU111" i="12"/>
  <c r="CV111" i="12"/>
  <c r="CW111" i="12"/>
  <c r="CX111" i="12"/>
  <c r="CY111" i="12"/>
  <c r="CZ111" i="12"/>
  <c r="DA111" i="12"/>
  <c r="DB111" i="12"/>
  <c r="DC111" i="12"/>
  <c r="DD111" i="12"/>
  <c r="DE111" i="12"/>
  <c r="DF111" i="12"/>
  <c r="DG111" i="12"/>
  <c r="DH111" i="12"/>
  <c r="DI111" i="12"/>
  <c r="DJ111" i="12"/>
  <c r="DK111" i="12"/>
  <c r="DL111" i="12"/>
  <c r="DM111" i="12"/>
  <c r="DN111" i="12"/>
  <c r="DO111" i="12"/>
  <c r="DP111" i="12"/>
  <c r="DQ111" i="12"/>
  <c r="DR111" i="12"/>
  <c r="DS111" i="12"/>
  <c r="DT111" i="12"/>
  <c r="DU111" i="12"/>
  <c r="DV111" i="12"/>
  <c r="DW111" i="12"/>
  <c r="DX111" i="12"/>
  <c r="DY111" i="12"/>
  <c r="DZ111" i="12"/>
  <c r="EA111" i="12"/>
  <c r="EB111" i="12"/>
  <c r="EC111" i="12"/>
  <c r="ED111" i="12"/>
  <c r="EE111" i="12"/>
  <c r="EF111" i="12"/>
  <c r="EG111" i="12"/>
  <c r="EH111" i="12"/>
  <c r="EI111" i="12"/>
  <c r="EJ111" i="12"/>
  <c r="EK111" i="12"/>
  <c r="EL111" i="12"/>
  <c r="EM111" i="12"/>
  <c r="EN111" i="12"/>
  <c r="EO111" i="12"/>
  <c r="EP111" i="12"/>
  <c r="EQ111" i="12"/>
  <c r="ER111" i="12"/>
  <c r="ES111" i="12"/>
  <c r="ET111" i="12"/>
  <c r="EU111" i="12"/>
  <c r="EV111" i="12"/>
  <c r="EW111" i="12"/>
  <c r="EX111" i="12"/>
  <c r="EY111" i="12"/>
  <c r="EZ111" i="12"/>
  <c r="FA111" i="12"/>
  <c r="FB111" i="12"/>
  <c r="FC111" i="12"/>
  <c r="FD111" i="12"/>
  <c r="FE111" i="12"/>
  <c r="FF111" i="12"/>
  <c r="C112" i="12"/>
  <c r="A112" i="12" s="1"/>
  <c r="D112" i="12"/>
  <c r="E112" i="12"/>
  <c r="G112" i="12"/>
  <c r="H112" i="12"/>
  <c r="I112" i="12"/>
  <c r="J112" i="12"/>
  <c r="K112" i="12"/>
  <c r="L112" i="12"/>
  <c r="M112" i="12"/>
  <c r="N112" i="12"/>
  <c r="O112" i="12"/>
  <c r="P112" i="12"/>
  <c r="Q112" i="12"/>
  <c r="R112" i="12"/>
  <c r="S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AJ112" i="12"/>
  <c r="AK112" i="12"/>
  <c r="AL112" i="12"/>
  <c r="AM112" i="12"/>
  <c r="AN112" i="12"/>
  <c r="AO112" i="12"/>
  <c r="AP112" i="12"/>
  <c r="AQ112" i="12"/>
  <c r="AR112" i="12"/>
  <c r="AS112" i="12"/>
  <c r="AT112" i="12"/>
  <c r="AU112" i="12"/>
  <c r="AV112" i="12"/>
  <c r="AW112" i="12"/>
  <c r="AX112" i="12"/>
  <c r="AY112" i="12"/>
  <c r="AZ112" i="12"/>
  <c r="BA112" i="12"/>
  <c r="BB112" i="12"/>
  <c r="BC112" i="12"/>
  <c r="BD112" i="12"/>
  <c r="BE112" i="12"/>
  <c r="BF112" i="12"/>
  <c r="BG112" i="12"/>
  <c r="BH112" i="12"/>
  <c r="BI112" i="12"/>
  <c r="BJ112" i="12"/>
  <c r="BK112" i="12"/>
  <c r="BL112" i="12"/>
  <c r="BM112" i="12"/>
  <c r="BN112" i="12"/>
  <c r="BO112" i="12"/>
  <c r="BP112" i="12"/>
  <c r="BQ112" i="12"/>
  <c r="BR112" i="12"/>
  <c r="BS112" i="12"/>
  <c r="BT112" i="12"/>
  <c r="BU112" i="12"/>
  <c r="BV112" i="12"/>
  <c r="BW112" i="12"/>
  <c r="BX112" i="12"/>
  <c r="BY112" i="12"/>
  <c r="BZ112" i="12"/>
  <c r="CA112" i="12"/>
  <c r="CB112" i="12"/>
  <c r="CC112" i="12"/>
  <c r="CD112" i="12"/>
  <c r="CE112" i="12"/>
  <c r="CF112" i="12"/>
  <c r="CG112" i="12"/>
  <c r="CH112" i="12"/>
  <c r="CI112" i="12"/>
  <c r="CJ112" i="12"/>
  <c r="CK112" i="12"/>
  <c r="CL112" i="12"/>
  <c r="CM112" i="12"/>
  <c r="CN112" i="12"/>
  <c r="CO112" i="12"/>
  <c r="CP112" i="12"/>
  <c r="CQ112" i="12"/>
  <c r="CR112" i="12"/>
  <c r="CS112" i="12"/>
  <c r="CT112" i="12"/>
  <c r="CU112" i="12"/>
  <c r="CV112" i="12"/>
  <c r="CW112" i="12"/>
  <c r="CX112" i="12"/>
  <c r="CY112" i="12"/>
  <c r="CZ112" i="12"/>
  <c r="DA112" i="12"/>
  <c r="DB112" i="12"/>
  <c r="DC112" i="12"/>
  <c r="DD112" i="12"/>
  <c r="DE112" i="12"/>
  <c r="DF112" i="12"/>
  <c r="DG112" i="12"/>
  <c r="DH112" i="12"/>
  <c r="DI112" i="12"/>
  <c r="DJ112" i="12"/>
  <c r="DK112" i="12"/>
  <c r="DL112" i="12"/>
  <c r="DM112" i="12"/>
  <c r="DN112" i="12"/>
  <c r="DO112" i="12"/>
  <c r="DP112" i="12"/>
  <c r="DQ112" i="12"/>
  <c r="DR112" i="12"/>
  <c r="DS112" i="12"/>
  <c r="DT112" i="12"/>
  <c r="DU112" i="12"/>
  <c r="DV112" i="12"/>
  <c r="DW112" i="12"/>
  <c r="DX112" i="12"/>
  <c r="DY112" i="12"/>
  <c r="DZ112" i="12"/>
  <c r="EA112" i="12"/>
  <c r="EB112" i="12"/>
  <c r="EC112" i="12"/>
  <c r="ED112" i="12"/>
  <c r="EE112" i="12"/>
  <c r="EF112" i="12"/>
  <c r="EG112" i="12"/>
  <c r="EH112" i="12"/>
  <c r="EI112" i="12"/>
  <c r="EJ112" i="12"/>
  <c r="EK112" i="12"/>
  <c r="EL112" i="12"/>
  <c r="EM112" i="12"/>
  <c r="EN112" i="12"/>
  <c r="EO112" i="12"/>
  <c r="EP112" i="12"/>
  <c r="EQ112" i="12"/>
  <c r="ER112" i="12"/>
  <c r="ES112" i="12"/>
  <c r="ET112" i="12"/>
  <c r="EU112" i="12"/>
  <c r="EV112" i="12"/>
  <c r="EW112" i="12"/>
  <c r="EX112" i="12"/>
  <c r="EY112" i="12"/>
  <c r="EZ112" i="12"/>
  <c r="FA112" i="12"/>
  <c r="FB112" i="12"/>
  <c r="FC112" i="12"/>
  <c r="FD112" i="12"/>
  <c r="FE112" i="12"/>
  <c r="FF112" i="12"/>
  <c r="C113" i="12"/>
  <c r="A113" i="12" s="1"/>
  <c r="B113" i="12" s="1"/>
  <c r="D113" i="12"/>
  <c r="E113" i="12"/>
  <c r="G113" i="12"/>
  <c r="H113" i="12"/>
  <c r="I113" i="12"/>
  <c r="J113" i="12"/>
  <c r="K113" i="12"/>
  <c r="L113" i="12"/>
  <c r="M113" i="12"/>
  <c r="N113" i="12"/>
  <c r="O113" i="12"/>
  <c r="P113" i="12"/>
  <c r="Q113" i="12"/>
  <c r="R113" i="12"/>
  <c r="S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AJ113" i="12"/>
  <c r="AK113" i="12"/>
  <c r="AL113" i="12"/>
  <c r="AM113" i="12"/>
  <c r="AN113" i="12"/>
  <c r="AO113" i="12"/>
  <c r="AP113" i="12"/>
  <c r="AQ113" i="12"/>
  <c r="AR113" i="12"/>
  <c r="AS113" i="12"/>
  <c r="AT113" i="12"/>
  <c r="AU113" i="12"/>
  <c r="AV113" i="12"/>
  <c r="AW113" i="12"/>
  <c r="AX113" i="12"/>
  <c r="AY113" i="12"/>
  <c r="AZ113" i="12"/>
  <c r="BA113" i="12"/>
  <c r="BB113" i="12"/>
  <c r="BC113" i="12"/>
  <c r="BD113" i="12"/>
  <c r="BE113" i="12"/>
  <c r="BF113" i="12"/>
  <c r="BG113" i="12"/>
  <c r="BH113" i="12"/>
  <c r="BI113" i="12"/>
  <c r="BJ113" i="12"/>
  <c r="BK113" i="12"/>
  <c r="BL113" i="12"/>
  <c r="BM113" i="12"/>
  <c r="BN113" i="12"/>
  <c r="BO113" i="12"/>
  <c r="BP113" i="12"/>
  <c r="BQ113" i="12"/>
  <c r="BR113" i="12"/>
  <c r="BS113" i="12"/>
  <c r="BT113" i="12"/>
  <c r="BU113" i="12"/>
  <c r="BV113" i="12"/>
  <c r="BW113" i="12"/>
  <c r="BX113" i="12"/>
  <c r="BY113" i="12"/>
  <c r="BZ113" i="12"/>
  <c r="CA113" i="12"/>
  <c r="CB113" i="12"/>
  <c r="CC113" i="12"/>
  <c r="CD113" i="12"/>
  <c r="CE113" i="12"/>
  <c r="CF113" i="12"/>
  <c r="CG113" i="12"/>
  <c r="CH113" i="12"/>
  <c r="CI113" i="12"/>
  <c r="CJ113" i="12"/>
  <c r="CK113" i="12"/>
  <c r="CL113" i="12"/>
  <c r="CM113" i="12"/>
  <c r="CN113" i="12"/>
  <c r="CO113" i="12"/>
  <c r="CP113" i="12"/>
  <c r="CQ113" i="12"/>
  <c r="CR113" i="12"/>
  <c r="CS113" i="12"/>
  <c r="CT113" i="12"/>
  <c r="CU113" i="12"/>
  <c r="CV113" i="12"/>
  <c r="CW113" i="12"/>
  <c r="CX113" i="12"/>
  <c r="CY113" i="12"/>
  <c r="CZ113" i="12"/>
  <c r="DA113" i="12"/>
  <c r="DB113" i="12"/>
  <c r="DC113" i="12"/>
  <c r="DD113" i="12"/>
  <c r="DE113" i="12"/>
  <c r="DF113" i="12"/>
  <c r="DG113" i="12"/>
  <c r="DH113" i="12"/>
  <c r="DI113" i="12"/>
  <c r="DJ113" i="12"/>
  <c r="DK113" i="12"/>
  <c r="DL113" i="12"/>
  <c r="DM113" i="12"/>
  <c r="DN113" i="12"/>
  <c r="DO113" i="12"/>
  <c r="DP113" i="12"/>
  <c r="DQ113" i="12"/>
  <c r="DR113" i="12"/>
  <c r="DS113" i="12"/>
  <c r="DT113" i="12"/>
  <c r="DU113" i="12"/>
  <c r="DV113" i="12"/>
  <c r="DW113" i="12"/>
  <c r="DX113" i="12"/>
  <c r="DY113" i="12"/>
  <c r="DZ113" i="12"/>
  <c r="EA113" i="12"/>
  <c r="EB113" i="12"/>
  <c r="EC113" i="12"/>
  <c r="ED113" i="12"/>
  <c r="EE113" i="12"/>
  <c r="EF113" i="12"/>
  <c r="EG113" i="12"/>
  <c r="EH113" i="12"/>
  <c r="EI113" i="12"/>
  <c r="EJ113" i="12"/>
  <c r="EK113" i="12"/>
  <c r="EL113" i="12"/>
  <c r="EM113" i="12"/>
  <c r="EN113" i="12"/>
  <c r="EO113" i="12"/>
  <c r="EP113" i="12"/>
  <c r="EQ113" i="12"/>
  <c r="ER113" i="12"/>
  <c r="ES113" i="12"/>
  <c r="ET113" i="12"/>
  <c r="EU113" i="12"/>
  <c r="EV113" i="12"/>
  <c r="EW113" i="12"/>
  <c r="EX113" i="12"/>
  <c r="EY113" i="12"/>
  <c r="EZ113" i="12"/>
  <c r="FA113" i="12"/>
  <c r="FB113" i="12"/>
  <c r="FC113" i="12"/>
  <c r="FD113" i="12"/>
  <c r="FE113" i="12"/>
  <c r="FF113" i="12"/>
  <c r="C114" i="12"/>
  <c r="A114" i="12" s="1"/>
  <c r="D114" i="12"/>
  <c r="E114" i="12"/>
  <c r="G114" i="12"/>
  <c r="H114" i="12"/>
  <c r="I114" i="12"/>
  <c r="J114" i="12"/>
  <c r="K114" i="12"/>
  <c r="L114" i="12"/>
  <c r="M114" i="12"/>
  <c r="N114" i="12"/>
  <c r="O114" i="12"/>
  <c r="P114" i="12"/>
  <c r="Q114" i="12"/>
  <c r="R114" i="12"/>
  <c r="S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AJ114" i="12"/>
  <c r="AK114" i="12"/>
  <c r="AL114" i="12"/>
  <c r="AM114" i="12"/>
  <c r="AN114" i="12"/>
  <c r="AO114" i="12"/>
  <c r="AP114" i="12"/>
  <c r="AQ114" i="12"/>
  <c r="AR114" i="12"/>
  <c r="AS114" i="12"/>
  <c r="AT114" i="12"/>
  <c r="AU114" i="12"/>
  <c r="AV114" i="12"/>
  <c r="AW114" i="12"/>
  <c r="AX114" i="12"/>
  <c r="AY114" i="12"/>
  <c r="AZ114" i="12"/>
  <c r="BA114" i="12"/>
  <c r="BB114" i="12"/>
  <c r="BC114" i="12"/>
  <c r="BD114" i="12"/>
  <c r="BE114" i="12"/>
  <c r="BF114" i="12"/>
  <c r="BG114" i="12"/>
  <c r="BH114" i="12"/>
  <c r="BI114" i="12"/>
  <c r="BJ114" i="12"/>
  <c r="BK114" i="12"/>
  <c r="BL114" i="12"/>
  <c r="BM114" i="12"/>
  <c r="BN114" i="12"/>
  <c r="BO114" i="12"/>
  <c r="BP114" i="12"/>
  <c r="BQ114" i="12"/>
  <c r="BR114" i="12"/>
  <c r="BS114" i="12"/>
  <c r="BT114" i="12"/>
  <c r="BU114" i="12"/>
  <c r="BV114" i="12"/>
  <c r="BW114" i="12"/>
  <c r="BX114" i="12"/>
  <c r="BY114" i="12"/>
  <c r="BZ114" i="12"/>
  <c r="CA114" i="12"/>
  <c r="CB114" i="12"/>
  <c r="CC114" i="12"/>
  <c r="CD114" i="12"/>
  <c r="CE114" i="12"/>
  <c r="CF114" i="12"/>
  <c r="CG114" i="12"/>
  <c r="CH114" i="12"/>
  <c r="CI114" i="12"/>
  <c r="CJ114" i="12"/>
  <c r="CK114" i="12"/>
  <c r="CL114" i="12"/>
  <c r="CM114" i="12"/>
  <c r="CN114" i="12"/>
  <c r="CO114" i="12"/>
  <c r="CP114" i="12"/>
  <c r="CQ114" i="12"/>
  <c r="CR114" i="12"/>
  <c r="CS114" i="12"/>
  <c r="CT114" i="12"/>
  <c r="CU114" i="12"/>
  <c r="CV114" i="12"/>
  <c r="CW114" i="12"/>
  <c r="CX114" i="12"/>
  <c r="CY114" i="12"/>
  <c r="CZ114" i="12"/>
  <c r="DA114" i="12"/>
  <c r="DB114" i="12"/>
  <c r="DC114" i="12"/>
  <c r="DD114" i="12"/>
  <c r="DE114" i="12"/>
  <c r="DF114" i="12"/>
  <c r="DG114" i="12"/>
  <c r="DH114" i="12"/>
  <c r="DI114" i="12"/>
  <c r="DJ114" i="12"/>
  <c r="DK114" i="12"/>
  <c r="DL114" i="12"/>
  <c r="DM114" i="12"/>
  <c r="DN114" i="12"/>
  <c r="DO114" i="12"/>
  <c r="DP114" i="12"/>
  <c r="DQ114" i="12"/>
  <c r="DR114" i="12"/>
  <c r="DS114" i="12"/>
  <c r="DT114" i="12"/>
  <c r="DU114" i="12"/>
  <c r="DV114" i="12"/>
  <c r="DW114" i="12"/>
  <c r="DX114" i="12"/>
  <c r="DY114" i="12"/>
  <c r="DZ114" i="12"/>
  <c r="EA114" i="12"/>
  <c r="EB114" i="12"/>
  <c r="EC114" i="12"/>
  <c r="ED114" i="12"/>
  <c r="EE114" i="12"/>
  <c r="EF114" i="12"/>
  <c r="EG114" i="12"/>
  <c r="EH114" i="12"/>
  <c r="EI114" i="12"/>
  <c r="EJ114" i="12"/>
  <c r="EK114" i="12"/>
  <c r="EL114" i="12"/>
  <c r="EM114" i="12"/>
  <c r="EN114" i="12"/>
  <c r="EO114" i="12"/>
  <c r="EP114" i="12"/>
  <c r="EQ114" i="12"/>
  <c r="ER114" i="12"/>
  <c r="ES114" i="12"/>
  <c r="ET114" i="12"/>
  <c r="EU114" i="12"/>
  <c r="EV114" i="12"/>
  <c r="EW114" i="12"/>
  <c r="EX114" i="12"/>
  <c r="EY114" i="12"/>
  <c r="EZ114" i="12"/>
  <c r="FA114" i="12"/>
  <c r="FB114" i="12"/>
  <c r="FC114" i="12"/>
  <c r="FD114" i="12"/>
  <c r="FE114" i="12"/>
  <c r="FF114" i="12"/>
  <c r="C115" i="12"/>
  <c r="A115" i="12" s="1"/>
  <c r="D115" i="12"/>
  <c r="E115" i="12"/>
  <c r="G115" i="12"/>
  <c r="H115" i="12"/>
  <c r="I115" i="12"/>
  <c r="J115" i="12"/>
  <c r="K115" i="12"/>
  <c r="L115" i="12"/>
  <c r="M115" i="12"/>
  <c r="N115" i="12"/>
  <c r="O115" i="12"/>
  <c r="P115" i="12"/>
  <c r="Q115" i="12"/>
  <c r="R115" i="12"/>
  <c r="S115" i="12"/>
  <c r="T115" i="12"/>
  <c r="U115" i="12"/>
  <c r="V115" i="12"/>
  <c r="W115" i="12"/>
  <c r="X115" i="12"/>
  <c r="Y115" i="12"/>
  <c r="Z115" i="12"/>
  <c r="AA115" i="12"/>
  <c r="AB115" i="12"/>
  <c r="AC115" i="12"/>
  <c r="AD115" i="12"/>
  <c r="AE115" i="12"/>
  <c r="AF115" i="12"/>
  <c r="AG115" i="12"/>
  <c r="AH115" i="12"/>
  <c r="AI115" i="12"/>
  <c r="AJ115" i="12"/>
  <c r="AK115" i="12"/>
  <c r="AL115" i="12"/>
  <c r="AM115" i="12"/>
  <c r="AN115" i="12"/>
  <c r="AO115" i="12"/>
  <c r="AP115" i="12"/>
  <c r="AQ115" i="12"/>
  <c r="AR115" i="12"/>
  <c r="AS115" i="12"/>
  <c r="AT115" i="12"/>
  <c r="AU115" i="12"/>
  <c r="AV115" i="12"/>
  <c r="AW115" i="12"/>
  <c r="AX115" i="12"/>
  <c r="AY115" i="12"/>
  <c r="AZ115" i="12"/>
  <c r="BA115" i="12"/>
  <c r="BB115" i="12"/>
  <c r="BC115" i="12"/>
  <c r="BD115" i="12"/>
  <c r="BE115" i="12"/>
  <c r="BF115" i="12"/>
  <c r="BG115" i="12"/>
  <c r="BH115" i="12"/>
  <c r="BI115" i="12"/>
  <c r="BJ115" i="12"/>
  <c r="BK115" i="12"/>
  <c r="BL115" i="12"/>
  <c r="BM115" i="12"/>
  <c r="BN115" i="12"/>
  <c r="BO115" i="12"/>
  <c r="BP115" i="12"/>
  <c r="BQ115" i="12"/>
  <c r="BR115" i="12"/>
  <c r="BS115" i="12"/>
  <c r="BT115" i="12"/>
  <c r="BU115" i="12"/>
  <c r="BV115" i="12"/>
  <c r="BW115" i="12"/>
  <c r="BX115" i="12"/>
  <c r="BY115" i="12"/>
  <c r="BZ115" i="12"/>
  <c r="CA115" i="12"/>
  <c r="CB115" i="12"/>
  <c r="CC115" i="12"/>
  <c r="CD115" i="12"/>
  <c r="CE115" i="12"/>
  <c r="CF115" i="12"/>
  <c r="CG115" i="12"/>
  <c r="CH115" i="12"/>
  <c r="CI115" i="12"/>
  <c r="CJ115" i="12"/>
  <c r="CK115" i="12"/>
  <c r="CL115" i="12"/>
  <c r="CM115" i="12"/>
  <c r="CN115" i="12"/>
  <c r="CO115" i="12"/>
  <c r="CP115" i="12"/>
  <c r="CQ115" i="12"/>
  <c r="CR115" i="12"/>
  <c r="CS115" i="12"/>
  <c r="CT115" i="12"/>
  <c r="CU115" i="12"/>
  <c r="CV115" i="12"/>
  <c r="CW115" i="12"/>
  <c r="CX115" i="12"/>
  <c r="CY115" i="12"/>
  <c r="CZ115" i="12"/>
  <c r="DA115" i="12"/>
  <c r="DB115" i="12"/>
  <c r="DC115" i="12"/>
  <c r="DD115" i="12"/>
  <c r="DE115" i="12"/>
  <c r="DF115" i="12"/>
  <c r="DG115" i="12"/>
  <c r="DH115" i="12"/>
  <c r="DI115" i="12"/>
  <c r="DJ115" i="12"/>
  <c r="DK115" i="12"/>
  <c r="DL115" i="12"/>
  <c r="DM115" i="12"/>
  <c r="DN115" i="12"/>
  <c r="DO115" i="12"/>
  <c r="DP115" i="12"/>
  <c r="DQ115" i="12"/>
  <c r="DR115" i="12"/>
  <c r="DS115" i="12"/>
  <c r="DT115" i="12"/>
  <c r="DU115" i="12"/>
  <c r="DV115" i="12"/>
  <c r="DW115" i="12"/>
  <c r="DX115" i="12"/>
  <c r="DY115" i="12"/>
  <c r="DZ115" i="12"/>
  <c r="EA115" i="12"/>
  <c r="EB115" i="12"/>
  <c r="EC115" i="12"/>
  <c r="ED115" i="12"/>
  <c r="EE115" i="12"/>
  <c r="EF115" i="12"/>
  <c r="EG115" i="12"/>
  <c r="EH115" i="12"/>
  <c r="EI115" i="12"/>
  <c r="EJ115" i="12"/>
  <c r="EK115" i="12"/>
  <c r="EL115" i="12"/>
  <c r="EM115" i="12"/>
  <c r="EN115" i="12"/>
  <c r="EO115" i="12"/>
  <c r="EP115" i="12"/>
  <c r="EQ115" i="12"/>
  <c r="ER115" i="12"/>
  <c r="ES115" i="12"/>
  <c r="ET115" i="12"/>
  <c r="EU115" i="12"/>
  <c r="EV115" i="12"/>
  <c r="EW115" i="12"/>
  <c r="EX115" i="12"/>
  <c r="EY115" i="12"/>
  <c r="EZ115" i="12"/>
  <c r="FA115" i="12"/>
  <c r="FB115" i="12"/>
  <c r="FC115" i="12"/>
  <c r="FD115" i="12"/>
  <c r="FE115" i="12"/>
  <c r="FF115" i="12"/>
  <c r="C116" i="12"/>
  <c r="A116" i="12" s="1"/>
  <c r="D116" i="12"/>
  <c r="E116" i="12"/>
  <c r="G116" i="12"/>
  <c r="H116" i="12"/>
  <c r="I116" i="12"/>
  <c r="J116" i="12"/>
  <c r="K116" i="12"/>
  <c r="L116" i="12"/>
  <c r="M116" i="12"/>
  <c r="N116" i="12"/>
  <c r="O116" i="12"/>
  <c r="P116" i="12"/>
  <c r="Q116" i="12"/>
  <c r="R116" i="12"/>
  <c r="S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AJ116" i="12"/>
  <c r="AK116" i="12"/>
  <c r="AL116" i="12"/>
  <c r="AM116" i="12"/>
  <c r="AN116" i="12"/>
  <c r="AO116" i="12"/>
  <c r="AP116" i="12"/>
  <c r="AQ116" i="12"/>
  <c r="AR116" i="12"/>
  <c r="AS116" i="12"/>
  <c r="AT116" i="12"/>
  <c r="AU116" i="12"/>
  <c r="AV116" i="12"/>
  <c r="AW116" i="12"/>
  <c r="AX116" i="12"/>
  <c r="AY116" i="12"/>
  <c r="AZ116" i="12"/>
  <c r="BA116" i="12"/>
  <c r="BB116" i="12"/>
  <c r="BC116" i="12"/>
  <c r="BD116" i="12"/>
  <c r="BE116" i="12"/>
  <c r="BF116" i="12"/>
  <c r="BG116" i="12"/>
  <c r="BH116" i="12"/>
  <c r="BI116" i="12"/>
  <c r="BJ116" i="12"/>
  <c r="BK116" i="12"/>
  <c r="BL116" i="12"/>
  <c r="BM116" i="12"/>
  <c r="BN116" i="12"/>
  <c r="BO116" i="12"/>
  <c r="BP116" i="12"/>
  <c r="BQ116" i="12"/>
  <c r="BR116" i="12"/>
  <c r="BS116" i="12"/>
  <c r="BT116" i="12"/>
  <c r="BU116" i="12"/>
  <c r="BV116" i="12"/>
  <c r="BW116" i="12"/>
  <c r="BX116" i="12"/>
  <c r="BY116" i="12"/>
  <c r="BZ116" i="12"/>
  <c r="CA116" i="12"/>
  <c r="CB116" i="12"/>
  <c r="CC116" i="12"/>
  <c r="CD116" i="12"/>
  <c r="CE116" i="12"/>
  <c r="CF116" i="12"/>
  <c r="CG116" i="12"/>
  <c r="CH116" i="12"/>
  <c r="CI116" i="12"/>
  <c r="CJ116" i="12"/>
  <c r="CK116" i="12"/>
  <c r="CL116" i="12"/>
  <c r="CM116" i="12"/>
  <c r="CN116" i="12"/>
  <c r="CO116" i="12"/>
  <c r="CP116" i="12"/>
  <c r="CQ116" i="12"/>
  <c r="CR116" i="12"/>
  <c r="CS116" i="12"/>
  <c r="CT116" i="12"/>
  <c r="CU116" i="12"/>
  <c r="CV116" i="12"/>
  <c r="CW116" i="12"/>
  <c r="CX116" i="12"/>
  <c r="CY116" i="12"/>
  <c r="CZ116" i="12"/>
  <c r="DA116" i="12"/>
  <c r="DB116" i="12"/>
  <c r="DC116" i="12"/>
  <c r="DD116" i="12"/>
  <c r="DE116" i="12"/>
  <c r="DF116" i="12"/>
  <c r="DG116" i="12"/>
  <c r="DH116" i="12"/>
  <c r="DI116" i="12"/>
  <c r="DJ116" i="12"/>
  <c r="DK116" i="12"/>
  <c r="DL116" i="12"/>
  <c r="DM116" i="12"/>
  <c r="DN116" i="12"/>
  <c r="DO116" i="12"/>
  <c r="DP116" i="12"/>
  <c r="DQ116" i="12"/>
  <c r="DR116" i="12"/>
  <c r="DS116" i="12"/>
  <c r="DT116" i="12"/>
  <c r="DU116" i="12"/>
  <c r="DV116" i="12"/>
  <c r="DW116" i="12"/>
  <c r="DX116" i="12"/>
  <c r="DY116" i="12"/>
  <c r="DZ116" i="12"/>
  <c r="EA116" i="12"/>
  <c r="EB116" i="12"/>
  <c r="EC116" i="12"/>
  <c r="ED116" i="12"/>
  <c r="EE116" i="12"/>
  <c r="EF116" i="12"/>
  <c r="EG116" i="12"/>
  <c r="EH116" i="12"/>
  <c r="EI116" i="12"/>
  <c r="EJ116" i="12"/>
  <c r="EK116" i="12"/>
  <c r="EL116" i="12"/>
  <c r="EM116" i="12"/>
  <c r="EN116" i="12"/>
  <c r="EO116" i="12"/>
  <c r="EP116" i="12"/>
  <c r="EQ116" i="12"/>
  <c r="ER116" i="12"/>
  <c r="ES116" i="12"/>
  <c r="ET116" i="12"/>
  <c r="EU116" i="12"/>
  <c r="EV116" i="12"/>
  <c r="EW116" i="12"/>
  <c r="EX116" i="12"/>
  <c r="EY116" i="12"/>
  <c r="EZ116" i="12"/>
  <c r="FA116" i="12"/>
  <c r="FB116" i="12"/>
  <c r="FC116" i="12"/>
  <c r="FD116" i="12"/>
  <c r="FE116" i="12"/>
  <c r="FF116" i="12"/>
  <c r="C117" i="12"/>
  <c r="A117" i="12" s="1"/>
  <c r="D117" i="12"/>
  <c r="E117" i="12"/>
  <c r="G117" i="12"/>
  <c r="H117" i="12"/>
  <c r="I117" i="12"/>
  <c r="J117" i="12"/>
  <c r="K117" i="12"/>
  <c r="L117" i="12"/>
  <c r="M117" i="12"/>
  <c r="N117" i="12"/>
  <c r="O117" i="12"/>
  <c r="P117" i="12"/>
  <c r="Q117" i="12"/>
  <c r="R117" i="12"/>
  <c r="S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AJ117" i="12"/>
  <c r="AK117" i="12"/>
  <c r="AL117" i="12"/>
  <c r="AM117" i="12"/>
  <c r="AN117" i="12"/>
  <c r="AO117" i="12"/>
  <c r="AP117" i="12"/>
  <c r="AQ117" i="12"/>
  <c r="AR117" i="12"/>
  <c r="AS117" i="12"/>
  <c r="AT117" i="12"/>
  <c r="AU117" i="12"/>
  <c r="AV117" i="12"/>
  <c r="AW117" i="12"/>
  <c r="AX117" i="12"/>
  <c r="AY117" i="12"/>
  <c r="AZ117" i="12"/>
  <c r="BA117" i="12"/>
  <c r="BB117" i="12"/>
  <c r="BC117" i="12"/>
  <c r="BD117" i="12"/>
  <c r="BE117" i="12"/>
  <c r="BF117" i="12"/>
  <c r="BG117" i="12"/>
  <c r="BH117" i="12"/>
  <c r="BI117" i="12"/>
  <c r="BJ117" i="12"/>
  <c r="BK117" i="12"/>
  <c r="BL117" i="12"/>
  <c r="BM117" i="12"/>
  <c r="BN117" i="12"/>
  <c r="BO117" i="12"/>
  <c r="BP117" i="12"/>
  <c r="BQ117" i="12"/>
  <c r="BR117" i="12"/>
  <c r="BS117" i="12"/>
  <c r="BT117" i="12"/>
  <c r="BU117" i="12"/>
  <c r="BV117" i="12"/>
  <c r="BW117" i="12"/>
  <c r="BX117" i="12"/>
  <c r="BY117" i="12"/>
  <c r="BZ117" i="12"/>
  <c r="CA117" i="12"/>
  <c r="CB117" i="12"/>
  <c r="CC117" i="12"/>
  <c r="CD117" i="12"/>
  <c r="CE117" i="12"/>
  <c r="CF117" i="12"/>
  <c r="CG117" i="12"/>
  <c r="CH117" i="12"/>
  <c r="CI117" i="12"/>
  <c r="CJ117" i="12"/>
  <c r="CK117" i="12"/>
  <c r="CL117" i="12"/>
  <c r="CM117" i="12"/>
  <c r="CN117" i="12"/>
  <c r="CO117" i="12"/>
  <c r="CP117" i="12"/>
  <c r="CQ117" i="12"/>
  <c r="CR117" i="12"/>
  <c r="CS117" i="12"/>
  <c r="CT117" i="12"/>
  <c r="CU117" i="12"/>
  <c r="CV117" i="12"/>
  <c r="CW117" i="12"/>
  <c r="CX117" i="12"/>
  <c r="CY117" i="12"/>
  <c r="CZ117" i="12"/>
  <c r="DA117" i="12"/>
  <c r="DB117" i="12"/>
  <c r="DC117" i="12"/>
  <c r="DD117" i="12"/>
  <c r="DE117" i="12"/>
  <c r="DF117" i="12"/>
  <c r="DG117" i="12"/>
  <c r="DH117" i="12"/>
  <c r="DI117" i="12"/>
  <c r="DJ117" i="12"/>
  <c r="DK117" i="12"/>
  <c r="DL117" i="12"/>
  <c r="DM117" i="12"/>
  <c r="DN117" i="12"/>
  <c r="DO117" i="12"/>
  <c r="DP117" i="12"/>
  <c r="DQ117" i="12"/>
  <c r="DR117" i="12"/>
  <c r="DS117" i="12"/>
  <c r="DT117" i="12"/>
  <c r="DU117" i="12"/>
  <c r="DV117" i="12"/>
  <c r="DW117" i="12"/>
  <c r="DX117" i="12"/>
  <c r="DY117" i="12"/>
  <c r="DZ117" i="12"/>
  <c r="EA117" i="12"/>
  <c r="EB117" i="12"/>
  <c r="EC117" i="12"/>
  <c r="ED117" i="12"/>
  <c r="EE117" i="12"/>
  <c r="EF117" i="12"/>
  <c r="EG117" i="12"/>
  <c r="EH117" i="12"/>
  <c r="EI117" i="12"/>
  <c r="EJ117" i="12"/>
  <c r="EK117" i="12"/>
  <c r="EL117" i="12"/>
  <c r="EM117" i="12"/>
  <c r="EN117" i="12"/>
  <c r="EO117" i="12"/>
  <c r="EP117" i="12"/>
  <c r="EQ117" i="12"/>
  <c r="ER117" i="12"/>
  <c r="ES117" i="12"/>
  <c r="ET117" i="12"/>
  <c r="EU117" i="12"/>
  <c r="EV117" i="12"/>
  <c r="EW117" i="12"/>
  <c r="EX117" i="12"/>
  <c r="EY117" i="12"/>
  <c r="EZ117" i="12"/>
  <c r="FA117" i="12"/>
  <c r="FB117" i="12"/>
  <c r="FC117" i="12"/>
  <c r="FD117" i="12"/>
  <c r="FE117" i="12"/>
  <c r="FF117" i="12"/>
  <c r="C118" i="12"/>
  <c r="A118" i="12" s="1"/>
  <c r="D118" i="12"/>
  <c r="E118" i="12"/>
  <c r="G118" i="12"/>
  <c r="H118" i="12"/>
  <c r="I118" i="12"/>
  <c r="J118" i="12"/>
  <c r="K118" i="12"/>
  <c r="L118" i="12"/>
  <c r="M118" i="12"/>
  <c r="N118" i="12"/>
  <c r="O118" i="12"/>
  <c r="P118" i="12"/>
  <c r="Q118" i="12"/>
  <c r="R118" i="12"/>
  <c r="S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AJ118" i="12"/>
  <c r="AK118" i="12"/>
  <c r="AL118" i="12"/>
  <c r="AM118" i="12"/>
  <c r="AN118" i="12"/>
  <c r="AO118" i="12"/>
  <c r="AP118" i="12"/>
  <c r="AQ118" i="12"/>
  <c r="AR118" i="12"/>
  <c r="AS118" i="12"/>
  <c r="AT118" i="12"/>
  <c r="AU118" i="12"/>
  <c r="AV118" i="12"/>
  <c r="AW118" i="12"/>
  <c r="AX118" i="12"/>
  <c r="AY118" i="12"/>
  <c r="AZ118" i="12"/>
  <c r="BA118" i="12"/>
  <c r="BB118" i="12"/>
  <c r="BC118" i="12"/>
  <c r="BD118" i="12"/>
  <c r="BE118" i="12"/>
  <c r="BF118" i="12"/>
  <c r="BG118" i="12"/>
  <c r="BH118" i="12"/>
  <c r="BI118" i="12"/>
  <c r="BJ118" i="12"/>
  <c r="BK118" i="12"/>
  <c r="BL118" i="12"/>
  <c r="BM118" i="12"/>
  <c r="BN118" i="12"/>
  <c r="BO118" i="12"/>
  <c r="BP118" i="12"/>
  <c r="BQ118" i="12"/>
  <c r="BR118" i="12"/>
  <c r="BS118" i="12"/>
  <c r="BT118" i="12"/>
  <c r="BU118" i="12"/>
  <c r="BV118" i="12"/>
  <c r="BW118" i="12"/>
  <c r="BX118" i="12"/>
  <c r="BY118" i="12"/>
  <c r="BZ118" i="12"/>
  <c r="CA118" i="12"/>
  <c r="CB118" i="12"/>
  <c r="CC118" i="12"/>
  <c r="CD118" i="12"/>
  <c r="CE118" i="12"/>
  <c r="CF118" i="12"/>
  <c r="CG118" i="12"/>
  <c r="CH118" i="12"/>
  <c r="CI118" i="12"/>
  <c r="CJ118" i="12"/>
  <c r="CK118" i="12"/>
  <c r="CL118" i="12"/>
  <c r="CM118" i="12"/>
  <c r="CN118" i="12"/>
  <c r="CO118" i="12"/>
  <c r="CP118" i="12"/>
  <c r="CQ118" i="12"/>
  <c r="CR118" i="12"/>
  <c r="CS118" i="12"/>
  <c r="CT118" i="12"/>
  <c r="CU118" i="12"/>
  <c r="CV118" i="12"/>
  <c r="CW118" i="12"/>
  <c r="CX118" i="12"/>
  <c r="CY118" i="12"/>
  <c r="CZ118" i="12"/>
  <c r="DA118" i="12"/>
  <c r="DB118" i="12"/>
  <c r="DC118" i="12"/>
  <c r="DD118" i="12"/>
  <c r="DE118" i="12"/>
  <c r="DF118" i="12"/>
  <c r="DG118" i="12"/>
  <c r="DH118" i="12"/>
  <c r="DI118" i="12"/>
  <c r="DJ118" i="12"/>
  <c r="DK118" i="12"/>
  <c r="DL118" i="12"/>
  <c r="DM118" i="12"/>
  <c r="DN118" i="12"/>
  <c r="DO118" i="12"/>
  <c r="DP118" i="12"/>
  <c r="DQ118" i="12"/>
  <c r="DR118" i="12"/>
  <c r="DS118" i="12"/>
  <c r="DT118" i="12"/>
  <c r="DU118" i="12"/>
  <c r="DV118" i="12"/>
  <c r="DW118" i="12"/>
  <c r="DX118" i="12"/>
  <c r="DY118" i="12"/>
  <c r="DZ118" i="12"/>
  <c r="EA118" i="12"/>
  <c r="EB118" i="12"/>
  <c r="EC118" i="12"/>
  <c r="ED118" i="12"/>
  <c r="EE118" i="12"/>
  <c r="EF118" i="12"/>
  <c r="EG118" i="12"/>
  <c r="EH118" i="12"/>
  <c r="EI118" i="12"/>
  <c r="EJ118" i="12"/>
  <c r="EK118" i="12"/>
  <c r="EL118" i="12"/>
  <c r="EM118" i="12"/>
  <c r="EN118" i="12"/>
  <c r="EO118" i="12"/>
  <c r="EP118" i="12"/>
  <c r="EQ118" i="12"/>
  <c r="ER118" i="12"/>
  <c r="ES118" i="12"/>
  <c r="ET118" i="12"/>
  <c r="EU118" i="12"/>
  <c r="EV118" i="12"/>
  <c r="EW118" i="12"/>
  <c r="EX118" i="12"/>
  <c r="EY118" i="12"/>
  <c r="EZ118" i="12"/>
  <c r="FA118" i="12"/>
  <c r="FB118" i="12"/>
  <c r="FC118" i="12"/>
  <c r="FD118" i="12"/>
  <c r="FE118" i="12"/>
  <c r="FF118" i="12"/>
  <c r="C119" i="12"/>
  <c r="A119" i="12" s="1"/>
  <c r="D119" i="12"/>
  <c r="E119" i="12"/>
  <c r="G119" i="12"/>
  <c r="H119" i="12"/>
  <c r="I119" i="12"/>
  <c r="J119" i="12"/>
  <c r="K119" i="12"/>
  <c r="L119" i="12"/>
  <c r="M119" i="12"/>
  <c r="N119" i="12"/>
  <c r="O119" i="12"/>
  <c r="P119" i="12"/>
  <c r="Q119" i="12"/>
  <c r="R119" i="12"/>
  <c r="S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AJ119" i="12"/>
  <c r="AK119" i="12"/>
  <c r="AL119" i="12"/>
  <c r="AM119" i="12"/>
  <c r="AN119" i="12"/>
  <c r="AO119" i="12"/>
  <c r="AP119" i="12"/>
  <c r="AQ119" i="12"/>
  <c r="AR119" i="12"/>
  <c r="AS119" i="12"/>
  <c r="AT119" i="12"/>
  <c r="AU119" i="12"/>
  <c r="AV119" i="12"/>
  <c r="AW119" i="12"/>
  <c r="AX119" i="12"/>
  <c r="AY119" i="12"/>
  <c r="AZ119" i="12"/>
  <c r="BA119" i="12"/>
  <c r="BB119" i="12"/>
  <c r="BC119" i="12"/>
  <c r="BD119" i="12"/>
  <c r="BE119" i="12"/>
  <c r="BF119" i="12"/>
  <c r="BG119" i="12"/>
  <c r="BH119" i="12"/>
  <c r="BI119" i="12"/>
  <c r="BJ119" i="12"/>
  <c r="BK119" i="12"/>
  <c r="BL119" i="12"/>
  <c r="BM119" i="12"/>
  <c r="BN119" i="12"/>
  <c r="BO119" i="12"/>
  <c r="BP119" i="12"/>
  <c r="BQ119" i="12"/>
  <c r="BR119" i="12"/>
  <c r="BS119" i="12"/>
  <c r="BT119" i="12"/>
  <c r="BU119" i="12"/>
  <c r="BV119" i="12"/>
  <c r="BW119" i="12"/>
  <c r="BX119" i="12"/>
  <c r="BY119" i="12"/>
  <c r="BZ119" i="12"/>
  <c r="CA119" i="12"/>
  <c r="CB119" i="12"/>
  <c r="CC119" i="12"/>
  <c r="CD119" i="12"/>
  <c r="CE119" i="12"/>
  <c r="CF119" i="12"/>
  <c r="CG119" i="12"/>
  <c r="CH119" i="12"/>
  <c r="CI119" i="12"/>
  <c r="CJ119" i="12"/>
  <c r="CK119" i="12"/>
  <c r="CL119" i="12"/>
  <c r="CM119" i="12"/>
  <c r="CN119" i="12"/>
  <c r="CO119" i="12"/>
  <c r="CP119" i="12"/>
  <c r="CQ119" i="12"/>
  <c r="CR119" i="12"/>
  <c r="CS119" i="12"/>
  <c r="CT119" i="12"/>
  <c r="CU119" i="12"/>
  <c r="CV119" i="12"/>
  <c r="CW119" i="12"/>
  <c r="CX119" i="12"/>
  <c r="CY119" i="12"/>
  <c r="CZ119" i="12"/>
  <c r="DA119" i="12"/>
  <c r="DB119" i="12"/>
  <c r="DC119" i="12"/>
  <c r="DD119" i="12"/>
  <c r="DE119" i="12"/>
  <c r="DF119" i="12"/>
  <c r="DG119" i="12"/>
  <c r="DH119" i="12"/>
  <c r="DI119" i="12"/>
  <c r="DJ119" i="12"/>
  <c r="DK119" i="12"/>
  <c r="DL119" i="12"/>
  <c r="DM119" i="12"/>
  <c r="DN119" i="12"/>
  <c r="DO119" i="12"/>
  <c r="DP119" i="12"/>
  <c r="DQ119" i="12"/>
  <c r="DR119" i="12"/>
  <c r="DS119" i="12"/>
  <c r="DT119" i="12"/>
  <c r="DU119" i="12"/>
  <c r="DV119" i="12"/>
  <c r="DW119" i="12"/>
  <c r="DX119" i="12"/>
  <c r="DY119" i="12"/>
  <c r="DZ119" i="12"/>
  <c r="EA119" i="12"/>
  <c r="EB119" i="12"/>
  <c r="EC119" i="12"/>
  <c r="ED119" i="12"/>
  <c r="EE119" i="12"/>
  <c r="EF119" i="12"/>
  <c r="EG119" i="12"/>
  <c r="EH119" i="12"/>
  <c r="EI119" i="12"/>
  <c r="EJ119" i="12"/>
  <c r="EK119" i="12"/>
  <c r="EL119" i="12"/>
  <c r="EM119" i="12"/>
  <c r="EN119" i="12"/>
  <c r="EO119" i="12"/>
  <c r="EP119" i="12"/>
  <c r="EQ119" i="12"/>
  <c r="ER119" i="12"/>
  <c r="ES119" i="12"/>
  <c r="ET119" i="12"/>
  <c r="EU119" i="12"/>
  <c r="EV119" i="12"/>
  <c r="EW119" i="12"/>
  <c r="EX119" i="12"/>
  <c r="EY119" i="12"/>
  <c r="EZ119" i="12"/>
  <c r="FA119" i="12"/>
  <c r="FB119" i="12"/>
  <c r="FC119" i="12"/>
  <c r="FD119" i="12"/>
  <c r="FE119" i="12"/>
  <c r="FF119" i="12"/>
  <c r="C120" i="12"/>
  <c r="A120" i="12" s="1"/>
  <c r="D120" i="12"/>
  <c r="E120" i="12"/>
  <c r="G120" i="12"/>
  <c r="H120" i="12"/>
  <c r="I120" i="12"/>
  <c r="J120" i="12"/>
  <c r="K120" i="12"/>
  <c r="L120" i="12"/>
  <c r="M120" i="12"/>
  <c r="N120" i="12"/>
  <c r="O120" i="12"/>
  <c r="P120" i="12"/>
  <c r="Q120" i="12"/>
  <c r="R120" i="12"/>
  <c r="S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AJ120" i="12"/>
  <c r="AK120" i="12"/>
  <c r="AL120" i="12"/>
  <c r="AM120" i="12"/>
  <c r="AN120" i="12"/>
  <c r="AO120" i="12"/>
  <c r="AP120" i="12"/>
  <c r="AQ120" i="12"/>
  <c r="AR120" i="12"/>
  <c r="AS120" i="12"/>
  <c r="AT120" i="12"/>
  <c r="AU120" i="12"/>
  <c r="AV120" i="12"/>
  <c r="AW120" i="12"/>
  <c r="AX120" i="12"/>
  <c r="AY120" i="12"/>
  <c r="AZ120" i="12"/>
  <c r="BA120" i="12"/>
  <c r="BB120" i="12"/>
  <c r="BC120" i="12"/>
  <c r="BD120" i="12"/>
  <c r="BE120" i="12"/>
  <c r="BF120" i="12"/>
  <c r="BG120" i="12"/>
  <c r="BH120" i="12"/>
  <c r="BI120" i="12"/>
  <c r="BJ120" i="12"/>
  <c r="BK120" i="12"/>
  <c r="BL120" i="12"/>
  <c r="BM120" i="12"/>
  <c r="BN120" i="12"/>
  <c r="BO120" i="12"/>
  <c r="BP120" i="12"/>
  <c r="BQ120" i="12"/>
  <c r="BR120" i="12"/>
  <c r="BS120" i="12"/>
  <c r="BT120" i="12"/>
  <c r="BU120" i="12"/>
  <c r="BV120" i="12"/>
  <c r="BW120" i="12"/>
  <c r="BX120" i="12"/>
  <c r="BY120" i="12"/>
  <c r="BZ120" i="12"/>
  <c r="CA120" i="12"/>
  <c r="CB120" i="12"/>
  <c r="CC120" i="12"/>
  <c r="CD120" i="12"/>
  <c r="CE120" i="12"/>
  <c r="CF120" i="12"/>
  <c r="CG120" i="12"/>
  <c r="CH120" i="12"/>
  <c r="CI120" i="12"/>
  <c r="CJ120" i="12"/>
  <c r="CK120" i="12"/>
  <c r="CL120" i="12"/>
  <c r="CM120" i="12"/>
  <c r="CN120" i="12"/>
  <c r="CO120" i="12"/>
  <c r="CP120" i="12"/>
  <c r="CQ120" i="12"/>
  <c r="CR120" i="12"/>
  <c r="CS120" i="12"/>
  <c r="CT120" i="12"/>
  <c r="CU120" i="12"/>
  <c r="CV120" i="12"/>
  <c r="CW120" i="12"/>
  <c r="CX120" i="12"/>
  <c r="CY120" i="12"/>
  <c r="CZ120" i="12"/>
  <c r="DA120" i="12"/>
  <c r="DB120" i="12"/>
  <c r="DC120" i="12"/>
  <c r="DD120" i="12"/>
  <c r="DE120" i="12"/>
  <c r="DF120" i="12"/>
  <c r="DG120" i="12"/>
  <c r="DH120" i="12"/>
  <c r="DI120" i="12"/>
  <c r="DJ120" i="12"/>
  <c r="DK120" i="12"/>
  <c r="DL120" i="12"/>
  <c r="DM120" i="12"/>
  <c r="DN120" i="12"/>
  <c r="DO120" i="12"/>
  <c r="DP120" i="12"/>
  <c r="DQ120" i="12"/>
  <c r="DR120" i="12"/>
  <c r="DS120" i="12"/>
  <c r="DT120" i="12"/>
  <c r="DU120" i="12"/>
  <c r="DV120" i="12"/>
  <c r="DW120" i="12"/>
  <c r="DX120" i="12"/>
  <c r="DY120" i="12"/>
  <c r="DZ120" i="12"/>
  <c r="EA120" i="12"/>
  <c r="EB120" i="12"/>
  <c r="EC120" i="12"/>
  <c r="ED120" i="12"/>
  <c r="EE120" i="12"/>
  <c r="EF120" i="12"/>
  <c r="EG120" i="12"/>
  <c r="EH120" i="12"/>
  <c r="EI120" i="12"/>
  <c r="EJ120" i="12"/>
  <c r="EK120" i="12"/>
  <c r="EL120" i="12"/>
  <c r="EM120" i="12"/>
  <c r="EN120" i="12"/>
  <c r="EO120" i="12"/>
  <c r="EP120" i="12"/>
  <c r="EQ120" i="12"/>
  <c r="ER120" i="12"/>
  <c r="ES120" i="12"/>
  <c r="ET120" i="12"/>
  <c r="EU120" i="12"/>
  <c r="EV120" i="12"/>
  <c r="EW120" i="12"/>
  <c r="EX120" i="12"/>
  <c r="EY120" i="12"/>
  <c r="EZ120" i="12"/>
  <c r="FA120" i="12"/>
  <c r="FB120" i="12"/>
  <c r="FC120" i="12"/>
  <c r="FD120" i="12"/>
  <c r="FE120" i="12"/>
  <c r="FF120" i="12"/>
  <c r="C121" i="12"/>
  <c r="A121" i="12" s="1"/>
  <c r="D121" i="12"/>
  <c r="E121" i="12"/>
  <c r="G121" i="12"/>
  <c r="H121" i="12"/>
  <c r="I121" i="12"/>
  <c r="J121" i="12"/>
  <c r="K121" i="12"/>
  <c r="L121" i="12"/>
  <c r="M121" i="12"/>
  <c r="N121" i="12"/>
  <c r="O121" i="12"/>
  <c r="P121" i="12"/>
  <c r="Q121" i="12"/>
  <c r="R121" i="12"/>
  <c r="S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AJ121" i="12"/>
  <c r="AK121" i="12"/>
  <c r="AL121" i="12"/>
  <c r="AM121" i="12"/>
  <c r="AN121" i="12"/>
  <c r="AO121" i="12"/>
  <c r="AP121" i="12"/>
  <c r="AQ121" i="12"/>
  <c r="AR121" i="12"/>
  <c r="AS121" i="12"/>
  <c r="AT121" i="12"/>
  <c r="AU121" i="12"/>
  <c r="AV121" i="12"/>
  <c r="AW121" i="12"/>
  <c r="AX121" i="12"/>
  <c r="AY121" i="12"/>
  <c r="AZ121" i="12"/>
  <c r="BA121" i="12"/>
  <c r="BB121" i="12"/>
  <c r="BC121" i="12"/>
  <c r="BD121" i="12"/>
  <c r="BE121" i="12"/>
  <c r="BF121" i="12"/>
  <c r="BG121" i="12"/>
  <c r="BH121" i="12"/>
  <c r="BI121" i="12"/>
  <c r="BJ121" i="12"/>
  <c r="BK121" i="12"/>
  <c r="BL121" i="12"/>
  <c r="BM121" i="12"/>
  <c r="BN121" i="12"/>
  <c r="BO121" i="12"/>
  <c r="BP121" i="12"/>
  <c r="BQ121" i="12"/>
  <c r="BR121" i="12"/>
  <c r="BS121" i="12"/>
  <c r="BT121" i="12"/>
  <c r="BU121" i="12"/>
  <c r="BV121" i="12"/>
  <c r="BW121" i="12"/>
  <c r="BX121" i="12"/>
  <c r="BY121" i="12"/>
  <c r="BZ121" i="12"/>
  <c r="CA121" i="12"/>
  <c r="CB121" i="12"/>
  <c r="CC121" i="12"/>
  <c r="CD121" i="12"/>
  <c r="CE121" i="12"/>
  <c r="CF121" i="12"/>
  <c r="CG121" i="12"/>
  <c r="CH121" i="12"/>
  <c r="CI121" i="12"/>
  <c r="CJ121" i="12"/>
  <c r="CK121" i="12"/>
  <c r="CL121" i="12"/>
  <c r="CM121" i="12"/>
  <c r="CN121" i="12"/>
  <c r="CO121" i="12"/>
  <c r="CP121" i="12"/>
  <c r="CQ121" i="12"/>
  <c r="CR121" i="12"/>
  <c r="CS121" i="12"/>
  <c r="CT121" i="12"/>
  <c r="CU121" i="12"/>
  <c r="CV121" i="12"/>
  <c r="CW121" i="12"/>
  <c r="CX121" i="12"/>
  <c r="CY121" i="12"/>
  <c r="CZ121" i="12"/>
  <c r="DA121" i="12"/>
  <c r="DB121" i="12"/>
  <c r="DC121" i="12"/>
  <c r="DD121" i="12"/>
  <c r="DE121" i="12"/>
  <c r="DF121" i="12"/>
  <c r="DG121" i="12"/>
  <c r="DH121" i="12"/>
  <c r="DI121" i="12"/>
  <c r="DJ121" i="12"/>
  <c r="DK121" i="12"/>
  <c r="DL121" i="12"/>
  <c r="DM121" i="12"/>
  <c r="DN121" i="12"/>
  <c r="DO121" i="12"/>
  <c r="DP121" i="12"/>
  <c r="DQ121" i="12"/>
  <c r="DR121" i="12"/>
  <c r="DS121" i="12"/>
  <c r="DT121" i="12"/>
  <c r="DU121" i="12"/>
  <c r="DV121" i="12"/>
  <c r="DW121" i="12"/>
  <c r="DX121" i="12"/>
  <c r="DY121" i="12"/>
  <c r="DZ121" i="12"/>
  <c r="EA121" i="12"/>
  <c r="EB121" i="12"/>
  <c r="EC121" i="12"/>
  <c r="ED121" i="12"/>
  <c r="EE121" i="12"/>
  <c r="EF121" i="12"/>
  <c r="EG121" i="12"/>
  <c r="EH121" i="12"/>
  <c r="EI121" i="12"/>
  <c r="EJ121" i="12"/>
  <c r="EK121" i="12"/>
  <c r="EL121" i="12"/>
  <c r="EM121" i="12"/>
  <c r="EN121" i="12"/>
  <c r="EO121" i="12"/>
  <c r="EP121" i="12"/>
  <c r="EQ121" i="12"/>
  <c r="ER121" i="12"/>
  <c r="ES121" i="12"/>
  <c r="ET121" i="12"/>
  <c r="EU121" i="12"/>
  <c r="EV121" i="12"/>
  <c r="EW121" i="12"/>
  <c r="EX121" i="12"/>
  <c r="EY121" i="12"/>
  <c r="EZ121" i="12"/>
  <c r="FA121" i="12"/>
  <c r="FB121" i="12"/>
  <c r="FC121" i="12"/>
  <c r="FD121" i="12"/>
  <c r="FE121" i="12"/>
  <c r="FF121" i="12"/>
  <c r="C122" i="12"/>
  <c r="A122" i="12" s="1"/>
  <c r="D122" i="12"/>
  <c r="E122" i="12"/>
  <c r="G122" i="12"/>
  <c r="H122" i="12"/>
  <c r="I122" i="12"/>
  <c r="J122" i="12"/>
  <c r="K122" i="12"/>
  <c r="L122" i="12"/>
  <c r="M122" i="12"/>
  <c r="N122" i="12"/>
  <c r="O122" i="12"/>
  <c r="P122" i="12"/>
  <c r="Q122" i="12"/>
  <c r="R122" i="12"/>
  <c r="S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AJ122" i="12"/>
  <c r="AK122" i="12"/>
  <c r="AL122" i="12"/>
  <c r="AM122" i="12"/>
  <c r="AN122" i="12"/>
  <c r="AO122" i="12"/>
  <c r="AP122" i="12"/>
  <c r="AQ122" i="12"/>
  <c r="AR122" i="12"/>
  <c r="AS122" i="12"/>
  <c r="AT122" i="12"/>
  <c r="AU122" i="12"/>
  <c r="AV122" i="12"/>
  <c r="AW122" i="12"/>
  <c r="AX122" i="12"/>
  <c r="AY122" i="12"/>
  <c r="AZ122" i="12"/>
  <c r="BA122" i="12"/>
  <c r="BB122" i="12"/>
  <c r="BC122" i="12"/>
  <c r="BD122" i="12"/>
  <c r="BE122" i="12"/>
  <c r="BF122" i="12"/>
  <c r="BG122" i="12"/>
  <c r="BH122" i="12"/>
  <c r="BI122" i="12"/>
  <c r="BJ122" i="12"/>
  <c r="BK122" i="12"/>
  <c r="BL122" i="12"/>
  <c r="BM122" i="12"/>
  <c r="BN122" i="12"/>
  <c r="BO122" i="12"/>
  <c r="BP122" i="12"/>
  <c r="BQ122" i="12"/>
  <c r="BR122" i="12"/>
  <c r="BS122" i="12"/>
  <c r="BT122" i="12"/>
  <c r="BU122" i="12"/>
  <c r="BV122" i="12"/>
  <c r="BW122" i="12"/>
  <c r="BX122" i="12"/>
  <c r="BY122" i="12"/>
  <c r="BZ122" i="12"/>
  <c r="CA122" i="12"/>
  <c r="CB122" i="12"/>
  <c r="CC122" i="12"/>
  <c r="CD122" i="12"/>
  <c r="CE122" i="12"/>
  <c r="CF122" i="12"/>
  <c r="CG122" i="12"/>
  <c r="CH122" i="12"/>
  <c r="CI122" i="12"/>
  <c r="CJ122" i="12"/>
  <c r="CK122" i="12"/>
  <c r="CL122" i="12"/>
  <c r="CM122" i="12"/>
  <c r="CN122" i="12"/>
  <c r="CO122" i="12"/>
  <c r="CP122" i="12"/>
  <c r="CQ122" i="12"/>
  <c r="CR122" i="12"/>
  <c r="CS122" i="12"/>
  <c r="CT122" i="12"/>
  <c r="CU122" i="12"/>
  <c r="CV122" i="12"/>
  <c r="CW122" i="12"/>
  <c r="CX122" i="12"/>
  <c r="CY122" i="12"/>
  <c r="CZ122" i="12"/>
  <c r="DA122" i="12"/>
  <c r="DB122" i="12"/>
  <c r="DC122" i="12"/>
  <c r="DD122" i="12"/>
  <c r="DE122" i="12"/>
  <c r="DF122" i="12"/>
  <c r="DG122" i="12"/>
  <c r="DH122" i="12"/>
  <c r="DI122" i="12"/>
  <c r="DJ122" i="12"/>
  <c r="DK122" i="12"/>
  <c r="DL122" i="12"/>
  <c r="DM122" i="12"/>
  <c r="DN122" i="12"/>
  <c r="DO122" i="12"/>
  <c r="DP122" i="12"/>
  <c r="DQ122" i="12"/>
  <c r="DR122" i="12"/>
  <c r="DS122" i="12"/>
  <c r="DT122" i="12"/>
  <c r="DU122" i="12"/>
  <c r="DV122" i="12"/>
  <c r="DW122" i="12"/>
  <c r="DX122" i="12"/>
  <c r="DY122" i="12"/>
  <c r="DZ122" i="12"/>
  <c r="EA122" i="12"/>
  <c r="EB122" i="12"/>
  <c r="EC122" i="12"/>
  <c r="ED122" i="12"/>
  <c r="EE122" i="12"/>
  <c r="EF122" i="12"/>
  <c r="EG122" i="12"/>
  <c r="EH122" i="12"/>
  <c r="EI122" i="12"/>
  <c r="EJ122" i="12"/>
  <c r="EK122" i="12"/>
  <c r="EL122" i="12"/>
  <c r="EM122" i="12"/>
  <c r="EN122" i="12"/>
  <c r="EO122" i="12"/>
  <c r="EP122" i="12"/>
  <c r="EQ122" i="12"/>
  <c r="ER122" i="12"/>
  <c r="ES122" i="12"/>
  <c r="ET122" i="12"/>
  <c r="EU122" i="12"/>
  <c r="EV122" i="12"/>
  <c r="EW122" i="12"/>
  <c r="EX122" i="12"/>
  <c r="EY122" i="12"/>
  <c r="EZ122" i="12"/>
  <c r="FA122" i="12"/>
  <c r="FB122" i="12"/>
  <c r="FC122" i="12"/>
  <c r="FD122" i="12"/>
  <c r="FE122" i="12"/>
  <c r="FF122" i="12"/>
  <c r="C123" i="12"/>
  <c r="A123" i="12" s="1"/>
  <c r="D123" i="12"/>
  <c r="E123" i="12"/>
  <c r="G123" i="12"/>
  <c r="H123" i="12"/>
  <c r="I123" i="12"/>
  <c r="J123" i="12"/>
  <c r="K123" i="12"/>
  <c r="L123" i="12"/>
  <c r="M123" i="12"/>
  <c r="N123" i="12"/>
  <c r="O123" i="12"/>
  <c r="P123" i="12"/>
  <c r="Q123" i="12"/>
  <c r="R123" i="12"/>
  <c r="S123" i="12"/>
  <c r="T123" i="12"/>
  <c r="U123" i="12"/>
  <c r="V123" i="12"/>
  <c r="W123" i="12"/>
  <c r="X123" i="12"/>
  <c r="Y123" i="12"/>
  <c r="Z123" i="12"/>
  <c r="AA123" i="12"/>
  <c r="AB123" i="12"/>
  <c r="AC123" i="12"/>
  <c r="AD123" i="12"/>
  <c r="AE123" i="12"/>
  <c r="AF123" i="12"/>
  <c r="AG123" i="12"/>
  <c r="AH123" i="12"/>
  <c r="AI123" i="12"/>
  <c r="AJ123" i="12"/>
  <c r="AK123" i="12"/>
  <c r="AL123" i="12"/>
  <c r="AM123" i="12"/>
  <c r="AN123" i="12"/>
  <c r="AO123" i="12"/>
  <c r="AP123" i="12"/>
  <c r="AQ123" i="12"/>
  <c r="AR123" i="12"/>
  <c r="AS123" i="12"/>
  <c r="AT123" i="12"/>
  <c r="AU123" i="12"/>
  <c r="AV123" i="12"/>
  <c r="AW123" i="12"/>
  <c r="AX123" i="12"/>
  <c r="AY123" i="12"/>
  <c r="AZ123" i="12"/>
  <c r="BA123" i="12"/>
  <c r="BB123" i="12"/>
  <c r="BC123" i="12"/>
  <c r="BD123" i="12"/>
  <c r="BE123" i="12"/>
  <c r="BF123" i="12"/>
  <c r="BG123" i="12"/>
  <c r="BH123" i="12"/>
  <c r="BI123" i="12"/>
  <c r="BJ123" i="12"/>
  <c r="BK123" i="12"/>
  <c r="BL123" i="12"/>
  <c r="BM123" i="12"/>
  <c r="BN123" i="12"/>
  <c r="BO123" i="12"/>
  <c r="BP123" i="12"/>
  <c r="BQ123" i="12"/>
  <c r="BR123" i="12"/>
  <c r="BS123" i="12"/>
  <c r="BT123" i="12"/>
  <c r="BU123" i="12"/>
  <c r="BV123" i="12"/>
  <c r="BW123" i="12"/>
  <c r="BX123" i="12"/>
  <c r="BY123" i="12"/>
  <c r="BZ123" i="12"/>
  <c r="CA123" i="12"/>
  <c r="CB123" i="12"/>
  <c r="CC123" i="12"/>
  <c r="CD123" i="12"/>
  <c r="CE123" i="12"/>
  <c r="CF123" i="12"/>
  <c r="CG123" i="12"/>
  <c r="CH123" i="12"/>
  <c r="CI123" i="12"/>
  <c r="CJ123" i="12"/>
  <c r="CK123" i="12"/>
  <c r="CL123" i="12"/>
  <c r="CM123" i="12"/>
  <c r="CN123" i="12"/>
  <c r="CO123" i="12"/>
  <c r="CP123" i="12"/>
  <c r="CQ123" i="12"/>
  <c r="CR123" i="12"/>
  <c r="CS123" i="12"/>
  <c r="CT123" i="12"/>
  <c r="CU123" i="12"/>
  <c r="CV123" i="12"/>
  <c r="CW123" i="12"/>
  <c r="CX123" i="12"/>
  <c r="CY123" i="12"/>
  <c r="CZ123" i="12"/>
  <c r="DA123" i="12"/>
  <c r="DB123" i="12"/>
  <c r="DC123" i="12"/>
  <c r="DD123" i="12"/>
  <c r="DE123" i="12"/>
  <c r="DF123" i="12"/>
  <c r="DG123" i="12"/>
  <c r="DH123" i="12"/>
  <c r="DI123" i="12"/>
  <c r="DJ123" i="12"/>
  <c r="DK123" i="12"/>
  <c r="DL123" i="12"/>
  <c r="DM123" i="12"/>
  <c r="DN123" i="12"/>
  <c r="DO123" i="12"/>
  <c r="DP123" i="12"/>
  <c r="DQ123" i="12"/>
  <c r="DR123" i="12"/>
  <c r="DS123" i="12"/>
  <c r="DT123" i="12"/>
  <c r="DU123" i="12"/>
  <c r="DV123" i="12"/>
  <c r="DW123" i="12"/>
  <c r="DX123" i="12"/>
  <c r="DY123" i="12"/>
  <c r="DZ123" i="12"/>
  <c r="EA123" i="12"/>
  <c r="EB123" i="12"/>
  <c r="EC123" i="12"/>
  <c r="ED123" i="12"/>
  <c r="EE123" i="12"/>
  <c r="EF123" i="12"/>
  <c r="EG123" i="12"/>
  <c r="EH123" i="12"/>
  <c r="EI123" i="12"/>
  <c r="EJ123" i="12"/>
  <c r="EK123" i="12"/>
  <c r="EL123" i="12"/>
  <c r="EM123" i="12"/>
  <c r="EN123" i="12"/>
  <c r="EO123" i="12"/>
  <c r="EP123" i="12"/>
  <c r="EQ123" i="12"/>
  <c r="ER123" i="12"/>
  <c r="ES123" i="12"/>
  <c r="ET123" i="12"/>
  <c r="EU123" i="12"/>
  <c r="EV123" i="12"/>
  <c r="EW123" i="12"/>
  <c r="EX123" i="12"/>
  <c r="EY123" i="12"/>
  <c r="EZ123" i="12"/>
  <c r="FA123" i="12"/>
  <c r="FB123" i="12"/>
  <c r="FC123" i="12"/>
  <c r="FD123" i="12"/>
  <c r="FE123" i="12"/>
  <c r="FF123" i="12"/>
  <c r="C124" i="12"/>
  <c r="A124" i="12" s="1"/>
  <c r="D124" i="12"/>
  <c r="E124" i="12"/>
  <c r="G124" i="12"/>
  <c r="H124" i="12"/>
  <c r="I124" i="12"/>
  <c r="J124" i="12"/>
  <c r="K124" i="12"/>
  <c r="L124" i="12"/>
  <c r="M124" i="12"/>
  <c r="N124" i="12"/>
  <c r="O124" i="12"/>
  <c r="P124" i="12"/>
  <c r="Q124" i="12"/>
  <c r="R124" i="12"/>
  <c r="S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AJ124" i="12"/>
  <c r="AK124" i="12"/>
  <c r="AL124" i="12"/>
  <c r="AM124" i="12"/>
  <c r="AN124" i="12"/>
  <c r="AO124" i="12"/>
  <c r="AP124" i="12"/>
  <c r="AQ124" i="12"/>
  <c r="AR124" i="12"/>
  <c r="AS124" i="12"/>
  <c r="AT124" i="12"/>
  <c r="AU124" i="12"/>
  <c r="AV124" i="12"/>
  <c r="AW124" i="12"/>
  <c r="AX124" i="12"/>
  <c r="AY124" i="12"/>
  <c r="AZ124" i="12"/>
  <c r="BA124" i="12"/>
  <c r="BB124" i="12"/>
  <c r="BC124" i="12"/>
  <c r="BD124" i="12"/>
  <c r="BE124" i="12"/>
  <c r="BF124" i="12"/>
  <c r="BG124" i="12"/>
  <c r="BH124" i="12"/>
  <c r="BI124" i="12"/>
  <c r="BJ124" i="12"/>
  <c r="BK124" i="12"/>
  <c r="BL124" i="12"/>
  <c r="BM124" i="12"/>
  <c r="BN124" i="12"/>
  <c r="BO124" i="12"/>
  <c r="BP124" i="12"/>
  <c r="BQ124" i="12"/>
  <c r="BR124" i="12"/>
  <c r="BS124" i="12"/>
  <c r="BT124" i="12"/>
  <c r="BU124" i="12"/>
  <c r="BV124" i="12"/>
  <c r="BW124" i="12"/>
  <c r="BX124" i="12"/>
  <c r="BY124" i="12"/>
  <c r="BZ124" i="12"/>
  <c r="CA124" i="12"/>
  <c r="CB124" i="12"/>
  <c r="CC124" i="12"/>
  <c r="CD124" i="12"/>
  <c r="CE124" i="12"/>
  <c r="CF124" i="12"/>
  <c r="CG124" i="12"/>
  <c r="CH124" i="12"/>
  <c r="CI124" i="12"/>
  <c r="CJ124" i="12"/>
  <c r="CK124" i="12"/>
  <c r="CL124" i="12"/>
  <c r="CM124" i="12"/>
  <c r="CN124" i="12"/>
  <c r="CO124" i="12"/>
  <c r="CP124" i="12"/>
  <c r="CQ124" i="12"/>
  <c r="CR124" i="12"/>
  <c r="CS124" i="12"/>
  <c r="CT124" i="12"/>
  <c r="CU124" i="12"/>
  <c r="CV124" i="12"/>
  <c r="CW124" i="12"/>
  <c r="CX124" i="12"/>
  <c r="CY124" i="12"/>
  <c r="CZ124" i="12"/>
  <c r="DA124" i="12"/>
  <c r="DB124" i="12"/>
  <c r="DC124" i="12"/>
  <c r="DD124" i="12"/>
  <c r="DE124" i="12"/>
  <c r="DF124" i="12"/>
  <c r="DG124" i="12"/>
  <c r="DH124" i="12"/>
  <c r="DI124" i="12"/>
  <c r="DJ124" i="12"/>
  <c r="DK124" i="12"/>
  <c r="DL124" i="12"/>
  <c r="DM124" i="12"/>
  <c r="DN124" i="12"/>
  <c r="DO124" i="12"/>
  <c r="DP124" i="12"/>
  <c r="DQ124" i="12"/>
  <c r="DR124" i="12"/>
  <c r="DS124" i="12"/>
  <c r="DT124" i="12"/>
  <c r="DU124" i="12"/>
  <c r="DV124" i="12"/>
  <c r="DW124" i="12"/>
  <c r="DX124" i="12"/>
  <c r="DY124" i="12"/>
  <c r="DZ124" i="12"/>
  <c r="EA124" i="12"/>
  <c r="EB124" i="12"/>
  <c r="EC124" i="12"/>
  <c r="ED124" i="12"/>
  <c r="EE124" i="12"/>
  <c r="EF124" i="12"/>
  <c r="EG124" i="12"/>
  <c r="EH124" i="12"/>
  <c r="EI124" i="12"/>
  <c r="EJ124" i="12"/>
  <c r="EK124" i="12"/>
  <c r="EL124" i="12"/>
  <c r="EM124" i="12"/>
  <c r="EN124" i="12"/>
  <c r="EO124" i="12"/>
  <c r="EP124" i="12"/>
  <c r="EQ124" i="12"/>
  <c r="ER124" i="12"/>
  <c r="ES124" i="12"/>
  <c r="ET124" i="12"/>
  <c r="EU124" i="12"/>
  <c r="EV124" i="12"/>
  <c r="EW124" i="12"/>
  <c r="EX124" i="12"/>
  <c r="EY124" i="12"/>
  <c r="EZ124" i="12"/>
  <c r="FA124" i="12"/>
  <c r="FB124" i="12"/>
  <c r="FC124" i="12"/>
  <c r="FD124" i="12"/>
  <c r="FE124" i="12"/>
  <c r="FF124" i="12"/>
  <c r="C125" i="12"/>
  <c r="A125" i="12" s="1"/>
  <c r="B125" i="12" s="1"/>
  <c r="D125" i="12"/>
  <c r="E125" i="12"/>
  <c r="G125" i="12"/>
  <c r="H125" i="12"/>
  <c r="I125" i="12"/>
  <c r="J125" i="12"/>
  <c r="K125" i="12"/>
  <c r="L125" i="12"/>
  <c r="M125" i="12"/>
  <c r="N125" i="12"/>
  <c r="O125" i="12"/>
  <c r="P125" i="12"/>
  <c r="Q125" i="12"/>
  <c r="R125" i="12"/>
  <c r="S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AJ125" i="12"/>
  <c r="AK125" i="12"/>
  <c r="AL125" i="12"/>
  <c r="AM125" i="12"/>
  <c r="AN125" i="12"/>
  <c r="AO125" i="12"/>
  <c r="AP125" i="12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BC125" i="12"/>
  <c r="BD125" i="12"/>
  <c r="BE125" i="12"/>
  <c r="BF125" i="12"/>
  <c r="BG125" i="12"/>
  <c r="BH125" i="12"/>
  <c r="BI125" i="12"/>
  <c r="BJ125" i="12"/>
  <c r="BK125" i="12"/>
  <c r="BL125" i="12"/>
  <c r="BM125" i="12"/>
  <c r="BN125" i="12"/>
  <c r="BO125" i="12"/>
  <c r="BP125" i="12"/>
  <c r="BQ125" i="12"/>
  <c r="BR125" i="12"/>
  <c r="BS125" i="12"/>
  <c r="BT125" i="12"/>
  <c r="BU125" i="12"/>
  <c r="BV125" i="12"/>
  <c r="BW125" i="12"/>
  <c r="BX125" i="12"/>
  <c r="BY125" i="12"/>
  <c r="BZ125" i="12"/>
  <c r="CA125" i="12"/>
  <c r="CB125" i="12"/>
  <c r="CC125" i="12"/>
  <c r="CD125" i="12"/>
  <c r="CE125" i="12"/>
  <c r="CF125" i="12"/>
  <c r="CG125" i="12"/>
  <c r="CH125" i="12"/>
  <c r="CI125" i="12"/>
  <c r="CJ125" i="12"/>
  <c r="CK125" i="12"/>
  <c r="CL125" i="12"/>
  <c r="CM125" i="12"/>
  <c r="CN125" i="12"/>
  <c r="CO125" i="12"/>
  <c r="CP125" i="12"/>
  <c r="CQ125" i="12"/>
  <c r="CR125" i="12"/>
  <c r="CS125" i="12"/>
  <c r="CT125" i="12"/>
  <c r="CU125" i="12"/>
  <c r="CV125" i="12"/>
  <c r="CW125" i="12"/>
  <c r="CX125" i="12"/>
  <c r="CY125" i="12"/>
  <c r="CZ125" i="12"/>
  <c r="DA125" i="12"/>
  <c r="DB125" i="12"/>
  <c r="DC125" i="12"/>
  <c r="DD125" i="12"/>
  <c r="DE125" i="12"/>
  <c r="DF125" i="12"/>
  <c r="DG125" i="12"/>
  <c r="DH125" i="12"/>
  <c r="DI125" i="12"/>
  <c r="DJ125" i="12"/>
  <c r="DK125" i="12"/>
  <c r="DL125" i="12"/>
  <c r="DM125" i="12"/>
  <c r="DN125" i="12"/>
  <c r="DO125" i="12"/>
  <c r="DP125" i="12"/>
  <c r="DQ125" i="12"/>
  <c r="DR125" i="12"/>
  <c r="DS125" i="12"/>
  <c r="DT125" i="12"/>
  <c r="DU125" i="12"/>
  <c r="DV125" i="12"/>
  <c r="DW125" i="12"/>
  <c r="DX125" i="12"/>
  <c r="DY125" i="12"/>
  <c r="DZ125" i="12"/>
  <c r="EA125" i="12"/>
  <c r="EB125" i="12"/>
  <c r="EC125" i="12"/>
  <c r="ED125" i="12"/>
  <c r="EE125" i="12"/>
  <c r="EF125" i="12"/>
  <c r="EG125" i="12"/>
  <c r="EH125" i="12"/>
  <c r="EI125" i="12"/>
  <c r="EJ125" i="12"/>
  <c r="EK125" i="12"/>
  <c r="EL125" i="12"/>
  <c r="EM125" i="12"/>
  <c r="EN125" i="12"/>
  <c r="EO125" i="12"/>
  <c r="EP125" i="12"/>
  <c r="EQ125" i="12"/>
  <c r="ER125" i="12"/>
  <c r="ES125" i="12"/>
  <c r="ET125" i="12"/>
  <c r="EU125" i="12"/>
  <c r="EV125" i="12"/>
  <c r="EW125" i="12"/>
  <c r="EX125" i="12"/>
  <c r="EY125" i="12"/>
  <c r="EZ125" i="12"/>
  <c r="FA125" i="12"/>
  <c r="FB125" i="12"/>
  <c r="FC125" i="12"/>
  <c r="FD125" i="12"/>
  <c r="FE125" i="12"/>
  <c r="FF125" i="12"/>
  <c r="C126" i="12"/>
  <c r="A126" i="12" s="1"/>
  <c r="D126" i="12"/>
  <c r="E126" i="12"/>
  <c r="G126" i="12"/>
  <c r="H126" i="12"/>
  <c r="I126" i="12"/>
  <c r="J126" i="12"/>
  <c r="K126" i="12"/>
  <c r="L126" i="12"/>
  <c r="M126" i="12"/>
  <c r="N126" i="12"/>
  <c r="O126" i="12"/>
  <c r="P126" i="12"/>
  <c r="Q126" i="12"/>
  <c r="R126" i="12"/>
  <c r="S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AJ126" i="12"/>
  <c r="AK126" i="12"/>
  <c r="AL126" i="12"/>
  <c r="AM126" i="12"/>
  <c r="AN126" i="12"/>
  <c r="AO126" i="12"/>
  <c r="AP126" i="12"/>
  <c r="AQ126" i="12"/>
  <c r="AR126" i="12"/>
  <c r="AS126" i="12"/>
  <c r="AT126" i="12"/>
  <c r="AU126" i="12"/>
  <c r="AV126" i="12"/>
  <c r="AW126" i="12"/>
  <c r="AX126" i="12"/>
  <c r="AY126" i="12"/>
  <c r="AZ126" i="12"/>
  <c r="BA126" i="12"/>
  <c r="BB126" i="12"/>
  <c r="BC126" i="12"/>
  <c r="BD126" i="12"/>
  <c r="BE126" i="12"/>
  <c r="BF126" i="12"/>
  <c r="BG126" i="12"/>
  <c r="BH126" i="12"/>
  <c r="BI126" i="12"/>
  <c r="BJ126" i="12"/>
  <c r="BK126" i="12"/>
  <c r="BL126" i="12"/>
  <c r="BM126" i="12"/>
  <c r="BN126" i="12"/>
  <c r="BO126" i="12"/>
  <c r="BP126" i="12"/>
  <c r="BQ126" i="12"/>
  <c r="BR126" i="12"/>
  <c r="BS126" i="12"/>
  <c r="BT126" i="12"/>
  <c r="BU126" i="12"/>
  <c r="BV126" i="12"/>
  <c r="BW126" i="12"/>
  <c r="BX126" i="12"/>
  <c r="BY126" i="12"/>
  <c r="BZ126" i="12"/>
  <c r="CA126" i="12"/>
  <c r="CB126" i="12"/>
  <c r="CC126" i="12"/>
  <c r="CD126" i="12"/>
  <c r="CE126" i="12"/>
  <c r="CF126" i="12"/>
  <c r="CG126" i="12"/>
  <c r="CH126" i="12"/>
  <c r="CI126" i="12"/>
  <c r="CJ126" i="12"/>
  <c r="CK126" i="12"/>
  <c r="CL126" i="12"/>
  <c r="CM126" i="12"/>
  <c r="CN126" i="12"/>
  <c r="CO126" i="12"/>
  <c r="CP126" i="12"/>
  <c r="CQ126" i="12"/>
  <c r="CR126" i="12"/>
  <c r="CS126" i="12"/>
  <c r="CT126" i="12"/>
  <c r="CU126" i="12"/>
  <c r="CV126" i="12"/>
  <c r="CW126" i="12"/>
  <c r="CX126" i="12"/>
  <c r="CY126" i="12"/>
  <c r="CZ126" i="12"/>
  <c r="DA126" i="12"/>
  <c r="DB126" i="12"/>
  <c r="DC126" i="12"/>
  <c r="DD126" i="12"/>
  <c r="DE126" i="12"/>
  <c r="DF126" i="12"/>
  <c r="DG126" i="12"/>
  <c r="DH126" i="12"/>
  <c r="DI126" i="12"/>
  <c r="DJ126" i="12"/>
  <c r="DK126" i="12"/>
  <c r="DL126" i="12"/>
  <c r="DM126" i="12"/>
  <c r="DN126" i="12"/>
  <c r="DO126" i="12"/>
  <c r="DP126" i="12"/>
  <c r="DQ126" i="12"/>
  <c r="DR126" i="12"/>
  <c r="DS126" i="12"/>
  <c r="DT126" i="12"/>
  <c r="DU126" i="12"/>
  <c r="DV126" i="12"/>
  <c r="DW126" i="12"/>
  <c r="DX126" i="12"/>
  <c r="DY126" i="12"/>
  <c r="DZ126" i="12"/>
  <c r="EA126" i="12"/>
  <c r="EB126" i="12"/>
  <c r="EC126" i="12"/>
  <c r="ED126" i="12"/>
  <c r="EE126" i="12"/>
  <c r="EF126" i="12"/>
  <c r="EG126" i="12"/>
  <c r="EH126" i="12"/>
  <c r="EI126" i="12"/>
  <c r="EJ126" i="12"/>
  <c r="EK126" i="12"/>
  <c r="EL126" i="12"/>
  <c r="EM126" i="12"/>
  <c r="EN126" i="12"/>
  <c r="EO126" i="12"/>
  <c r="EP126" i="12"/>
  <c r="EQ126" i="12"/>
  <c r="ER126" i="12"/>
  <c r="ES126" i="12"/>
  <c r="ET126" i="12"/>
  <c r="EU126" i="12"/>
  <c r="EV126" i="12"/>
  <c r="EW126" i="12"/>
  <c r="EX126" i="12"/>
  <c r="EY126" i="12"/>
  <c r="EZ126" i="12"/>
  <c r="FA126" i="12"/>
  <c r="FB126" i="12"/>
  <c r="FC126" i="12"/>
  <c r="FD126" i="12"/>
  <c r="FE126" i="12"/>
  <c r="FF126" i="12"/>
  <c r="C127" i="12"/>
  <c r="A127" i="12" s="1"/>
  <c r="B127" i="12" s="1"/>
  <c r="D127" i="12"/>
  <c r="E127" i="12"/>
  <c r="G127" i="12"/>
  <c r="H127" i="12"/>
  <c r="I127" i="12"/>
  <c r="J127" i="12"/>
  <c r="K127" i="12"/>
  <c r="L127" i="12"/>
  <c r="M127" i="12"/>
  <c r="N127" i="12"/>
  <c r="O127" i="12"/>
  <c r="P127" i="12"/>
  <c r="Q127" i="12"/>
  <c r="R127" i="12"/>
  <c r="S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AJ127" i="12"/>
  <c r="AK127" i="12"/>
  <c r="AL127" i="12"/>
  <c r="AM127" i="12"/>
  <c r="AN127" i="12"/>
  <c r="AO127" i="12"/>
  <c r="AP127" i="12"/>
  <c r="AQ127" i="12"/>
  <c r="AR127" i="12"/>
  <c r="AS127" i="12"/>
  <c r="AT127" i="12"/>
  <c r="AU127" i="12"/>
  <c r="AV127" i="12"/>
  <c r="AW127" i="12"/>
  <c r="AX127" i="12"/>
  <c r="AY127" i="12"/>
  <c r="AZ127" i="12"/>
  <c r="BA127" i="12"/>
  <c r="BB127" i="12"/>
  <c r="BC127" i="12"/>
  <c r="BD127" i="12"/>
  <c r="BE127" i="12"/>
  <c r="BF127" i="12"/>
  <c r="BG127" i="12"/>
  <c r="BH127" i="12"/>
  <c r="BI127" i="12"/>
  <c r="BJ127" i="12"/>
  <c r="BK127" i="12"/>
  <c r="BL127" i="12"/>
  <c r="BM127" i="12"/>
  <c r="BN127" i="12"/>
  <c r="BO127" i="12"/>
  <c r="BP127" i="12"/>
  <c r="BQ127" i="12"/>
  <c r="BR127" i="12"/>
  <c r="BS127" i="12"/>
  <c r="BT127" i="12"/>
  <c r="BU127" i="12"/>
  <c r="BV127" i="12"/>
  <c r="BW127" i="12"/>
  <c r="BX127" i="12"/>
  <c r="BY127" i="12"/>
  <c r="BZ127" i="12"/>
  <c r="CA127" i="12"/>
  <c r="CB127" i="12"/>
  <c r="CC127" i="12"/>
  <c r="CD127" i="12"/>
  <c r="CE127" i="12"/>
  <c r="CF127" i="12"/>
  <c r="CG127" i="12"/>
  <c r="CH127" i="12"/>
  <c r="CI127" i="12"/>
  <c r="CJ127" i="12"/>
  <c r="CK127" i="12"/>
  <c r="CL127" i="12"/>
  <c r="CM127" i="12"/>
  <c r="CN127" i="12"/>
  <c r="CO127" i="12"/>
  <c r="CP127" i="12"/>
  <c r="CQ127" i="12"/>
  <c r="CR127" i="12"/>
  <c r="CS127" i="12"/>
  <c r="CT127" i="12"/>
  <c r="CU127" i="12"/>
  <c r="CV127" i="12"/>
  <c r="CW127" i="12"/>
  <c r="CX127" i="12"/>
  <c r="CY127" i="12"/>
  <c r="CZ127" i="12"/>
  <c r="DA127" i="12"/>
  <c r="DB127" i="12"/>
  <c r="DC127" i="12"/>
  <c r="DD127" i="12"/>
  <c r="DE127" i="12"/>
  <c r="DF127" i="12"/>
  <c r="DG127" i="12"/>
  <c r="DH127" i="12"/>
  <c r="DI127" i="12"/>
  <c r="DJ127" i="12"/>
  <c r="DK127" i="12"/>
  <c r="DL127" i="12"/>
  <c r="DM127" i="12"/>
  <c r="DN127" i="12"/>
  <c r="DO127" i="12"/>
  <c r="DP127" i="12"/>
  <c r="DQ127" i="12"/>
  <c r="DR127" i="12"/>
  <c r="DS127" i="12"/>
  <c r="DT127" i="12"/>
  <c r="DU127" i="12"/>
  <c r="DV127" i="12"/>
  <c r="DW127" i="12"/>
  <c r="DX127" i="12"/>
  <c r="DY127" i="12"/>
  <c r="DZ127" i="12"/>
  <c r="EA127" i="12"/>
  <c r="EB127" i="12"/>
  <c r="EC127" i="12"/>
  <c r="ED127" i="12"/>
  <c r="EE127" i="12"/>
  <c r="EF127" i="12"/>
  <c r="EG127" i="12"/>
  <c r="EH127" i="12"/>
  <c r="EI127" i="12"/>
  <c r="EJ127" i="12"/>
  <c r="EK127" i="12"/>
  <c r="EL127" i="12"/>
  <c r="EM127" i="12"/>
  <c r="EN127" i="12"/>
  <c r="EO127" i="12"/>
  <c r="EP127" i="12"/>
  <c r="EQ127" i="12"/>
  <c r="ER127" i="12"/>
  <c r="ES127" i="12"/>
  <c r="ET127" i="12"/>
  <c r="EU127" i="12"/>
  <c r="EV127" i="12"/>
  <c r="EW127" i="12"/>
  <c r="EX127" i="12"/>
  <c r="EY127" i="12"/>
  <c r="EZ127" i="12"/>
  <c r="FA127" i="12"/>
  <c r="FB127" i="12"/>
  <c r="FC127" i="12"/>
  <c r="FD127" i="12"/>
  <c r="FE127" i="12"/>
  <c r="FF127" i="12"/>
  <c r="C128" i="12"/>
  <c r="A128" i="12" s="1"/>
  <c r="D128" i="12"/>
  <c r="E128" i="12"/>
  <c r="G128" i="12"/>
  <c r="H128" i="12"/>
  <c r="I128" i="12"/>
  <c r="J128" i="12"/>
  <c r="K128" i="12"/>
  <c r="L128" i="12"/>
  <c r="M128" i="12"/>
  <c r="N128" i="12"/>
  <c r="O128" i="12"/>
  <c r="P128" i="12"/>
  <c r="Q128" i="12"/>
  <c r="R128" i="12"/>
  <c r="S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AJ128" i="12"/>
  <c r="AK128" i="12"/>
  <c r="AL128" i="12"/>
  <c r="AM128" i="12"/>
  <c r="AN128" i="12"/>
  <c r="AO128" i="12"/>
  <c r="AP128" i="12"/>
  <c r="AQ128" i="12"/>
  <c r="AR128" i="12"/>
  <c r="AS128" i="12"/>
  <c r="AT128" i="12"/>
  <c r="AU128" i="12"/>
  <c r="AV128" i="12"/>
  <c r="AW128" i="12"/>
  <c r="AX128" i="12"/>
  <c r="AY128" i="12"/>
  <c r="AZ128" i="12"/>
  <c r="BA128" i="12"/>
  <c r="BB128" i="12"/>
  <c r="BC128" i="12"/>
  <c r="BD128" i="12"/>
  <c r="BE128" i="12"/>
  <c r="BF128" i="12"/>
  <c r="BG128" i="12"/>
  <c r="BH128" i="12"/>
  <c r="BI128" i="12"/>
  <c r="BJ128" i="12"/>
  <c r="BK128" i="12"/>
  <c r="BL128" i="12"/>
  <c r="BM128" i="12"/>
  <c r="BN128" i="12"/>
  <c r="BO128" i="12"/>
  <c r="BP128" i="12"/>
  <c r="BQ128" i="12"/>
  <c r="BR128" i="12"/>
  <c r="BS128" i="12"/>
  <c r="BT128" i="12"/>
  <c r="BU128" i="12"/>
  <c r="BV128" i="12"/>
  <c r="BW128" i="12"/>
  <c r="BX128" i="12"/>
  <c r="BY128" i="12"/>
  <c r="BZ128" i="12"/>
  <c r="CA128" i="12"/>
  <c r="CB128" i="12"/>
  <c r="CC128" i="12"/>
  <c r="CD128" i="12"/>
  <c r="CE128" i="12"/>
  <c r="CF128" i="12"/>
  <c r="CG128" i="12"/>
  <c r="CH128" i="12"/>
  <c r="CI128" i="12"/>
  <c r="CJ128" i="12"/>
  <c r="CK128" i="12"/>
  <c r="CL128" i="12"/>
  <c r="CM128" i="12"/>
  <c r="CN128" i="12"/>
  <c r="CO128" i="12"/>
  <c r="CP128" i="12"/>
  <c r="CQ128" i="12"/>
  <c r="CR128" i="12"/>
  <c r="CS128" i="12"/>
  <c r="CT128" i="12"/>
  <c r="CU128" i="12"/>
  <c r="CV128" i="12"/>
  <c r="CW128" i="12"/>
  <c r="CX128" i="12"/>
  <c r="CY128" i="12"/>
  <c r="CZ128" i="12"/>
  <c r="DA128" i="12"/>
  <c r="DB128" i="12"/>
  <c r="DC128" i="12"/>
  <c r="DD128" i="12"/>
  <c r="DE128" i="12"/>
  <c r="DF128" i="12"/>
  <c r="DG128" i="12"/>
  <c r="DH128" i="12"/>
  <c r="DI128" i="12"/>
  <c r="DJ128" i="12"/>
  <c r="DK128" i="12"/>
  <c r="DL128" i="12"/>
  <c r="DM128" i="12"/>
  <c r="DN128" i="12"/>
  <c r="DO128" i="12"/>
  <c r="DP128" i="12"/>
  <c r="DQ128" i="12"/>
  <c r="DR128" i="12"/>
  <c r="DS128" i="12"/>
  <c r="DT128" i="12"/>
  <c r="DU128" i="12"/>
  <c r="DV128" i="12"/>
  <c r="DW128" i="12"/>
  <c r="DX128" i="12"/>
  <c r="DY128" i="12"/>
  <c r="DZ128" i="12"/>
  <c r="EA128" i="12"/>
  <c r="EB128" i="12"/>
  <c r="EC128" i="12"/>
  <c r="ED128" i="12"/>
  <c r="EE128" i="12"/>
  <c r="EF128" i="12"/>
  <c r="EG128" i="12"/>
  <c r="EH128" i="12"/>
  <c r="EI128" i="12"/>
  <c r="EJ128" i="12"/>
  <c r="EK128" i="12"/>
  <c r="EL128" i="12"/>
  <c r="EM128" i="12"/>
  <c r="EN128" i="12"/>
  <c r="EO128" i="12"/>
  <c r="EP128" i="12"/>
  <c r="EQ128" i="12"/>
  <c r="ER128" i="12"/>
  <c r="ES128" i="12"/>
  <c r="ET128" i="12"/>
  <c r="EU128" i="12"/>
  <c r="EV128" i="12"/>
  <c r="EW128" i="12"/>
  <c r="EX128" i="12"/>
  <c r="EY128" i="12"/>
  <c r="EZ128" i="12"/>
  <c r="FA128" i="12"/>
  <c r="FB128" i="12"/>
  <c r="FC128" i="12"/>
  <c r="FD128" i="12"/>
  <c r="FE128" i="12"/>
  <c r="FF128" i="12"/>
  <c r="C129" i="12"/>
  <c r="A129" i="12" s="1"/>
  <c r="B129" i="12" s="1"/>
  <c r="D129" i="12"/>
  <c r="E129" i="12"/>
  <c r="G129" i="12"/>
  <c r="H129" i="12"/>
  <c r="I129" i="12"/>
  <c r="J129" i="12"/>
  <c r="K129" i="12"/>
  <c r="L129" i="12"/>
  <c r="M129" i="12"/>
  <c r="N129" i="12"/>
  <c r="O129" i="12"/>
  <c r="P129" i="12"/>
  <c r="Q129" i="12"/>
  <c r="R129" i="12"/>
  <c r="S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AJ129" i="12"/>
  <c r="AK129" i="12"/>
  <c r="AL129" i="12"/>
  <c r="AM129" i="12"/>
  <c r="AN129" i="12"/>
  <c r="AO129" i="12"/>
  <c r="AP129" i="12"/>
  <c r="AQ129" i="12"/>
  <c r="AR129" i="12"/>
  <c r="AS129" i="12"/>
  <c r="AT129" i="12"/>
  <c r="AU129" i="12"/>
  <c r="AV129" i="12"/>
  <c r="AW129" i="12"/>
  <c r="AX129" i="12"/>
  <c r="AY129" i="12"/>
  <c r="AZ129" i="12"/>
  <c r="BA129" i="12"/>
  <c r="BB129" i="12"/>
  <c r="BC129" i="12"/>
  <c r="BD129" i="12"/>
  <c r="BE129" i="12"/>
  <c r="BF129" i="12"/>
  <c r="BG129" i="12"/>
  <c r="BH129" i="12"/>
  <c r="BI129" i="12"/>
  <c r="BJ129" i="12"/>
  <c r="BK129" i="12"/>
  <c r="BL129" i="12"/>
  <c r="BM129" i="12"/>
  <c r="BN129" i="12"/>
  <c r="BO129" i="12"/>
  <c r="BP129" i="12"/>
  <c r="BQ129" i="12"/>
  <c r="BR129" i="12"/>
  <c r="BS129" i="12"/>
  <c r="BT129" i="12"/>
  <c r="BU129" i="12"/>
  <c r="BV129" i="12"/>
  <c r="BW129" i="12"/>
  <c r="BX129" i="12"/>
  <c r="BY129" i="12"/>
  <c r="BZ129" i="12"/>
  <c r="CA129" i="12"/>
  <c r="CB129" i="12"/>
  <c r="CC129" i="12"/>
  <c r="CD129" i="12"/>
  <c r="CE129" i="12"/>
  <c r="CF129" i="12"/>
  <c r="CG129" i="12"/>
  <c r="CH129" i="12"/>
  <c r="CI129" i="12"/>
  <c r="CJ129" i="12"/>
  <c r="CK129" i="12"/>
  <c r="CL129" i="12"/>
  <c r="CM129" i="12"/>
  <c r="CN129" i="12"/>
  <c r="CO129" i="12"/>
  <c r="CP129" i="12"/>
  <c r="CQ129" i="12"/>
  <c r="CR129" i="12"/>
  <c r="CS129" i="12"/>
  <c r="CT129" i="12"/>
  <c r="CU129" i="12"/>
  <c r="CV129" i="12"/>
  <c r="CW129" i="12"/>
  <c r="CX129" i="12"/>
  <c r="CY129" i="12"/>
  <c r="CZ129" i="12"/>
  <c r="DA129" i="12"/>
  <c r="DB129" i="12"/>
  <c r="DC129" i="12"/>
  <c r="DD129" i="12"/>
  <c r="DE129" i="12"/>
  <c r="DF129" i="12"/>
  <c r="DG129" i="12"/>
  <c r="DH129" i="12"/>
  <c r="DI129" i="12"/>
  <c r="DJ129" i="12"/>
  <c r="DK129" i="12"/>
  <c r="DL129" i="12"/>
  <c r="DM129" i="12"/>
  <c r="DN129" i="12"/>
  <c r="DO129" i="12"/>
  <c r="DP129" i="12"/>
  <c r="DQ129" i="12"/>
  <c r="DR129" i="12"/>
  <c r="DS129" i="12"/>
  <c r="DT129" i="12"/>
  <c r="DU129" i="12"/>
  <c r="DV129" i="12"/>
  <c r="DW129" i="12"/>
  <c r="DX129" i="12"/>
  <c r="DY129" i="12"/>
  <c r="DZ129" i="12"/>
  <c r="EA129" i="12"/>
  <c r="EB129" i="12"/>
  <c r="EC129" i="12"/>
  <c r="ED129" i="12"/>
  <c r="EE129" i="12"/>
  <c r="EF129" i="12"/>
  <c r="EG129" i="12"/>
  <c r="EH129" i="12"/>
  <c r="EI129" i="12"/>
  <c r="EJ129" i="12"/>
  <c r="EK129" i="12"/>
  <c r="EL129" i="12"/>
  <c r="EM129" i="12"/>
  <c r="EN129" i="12"/>
  <c r="EO129" i="12"/>
  <c r="EP129" i="12"/>
  <c r="EQ129" i="12"/>
  <c r="ER129" i="12"/>
  <c r="ES129" i="12"/>
  <c r="ET129" i="12"/>
  <c r="EU129" i="12"/>
  <c r="EV129" i="12"/>
  <c r="EW129" i="12"/>
  <c r="EX129" i="12"/>
  <c r="EY129" i="12"/>
  <c r="EZ129" i="12"/>
  <c r="FA129" i="12"/>
  <c r="FB129" i="12"/>
  <c r="FC129" i="12"/>
  <c r="FD129" i="12"/>
  <c r="FE129" i="12"/>
  <c r="FF129" i="12"/>
  <c r="C130" i="12"/>
  <c r="A130" i="12" s="1"/>
  <c r="D130" i="12"/>
  <c r="E130" i="12"/>
  <c r="G130" i="12"/>
  <c r="H130" i="12"/>
  <c r="I130" i="12"/>
  <c r="J130" i="12"/>
  <c r="K130" i="12"/>
  <c r="L130" i="12"/>
  <c r="M130" i="12"/>
  <c r="N130" i="12"/>
  <c r="O130" i="12"/>
  <c r="P130" i="12"/>
  <c r="Q130" i="12"/>
  <c r="R130" i="12"/>
  <c r="S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J130" i="12"/>
  <c r="AK130" i="12"/>
  <c r="AL130" i="12"/>
  <c r="AM130" i="12"/>
  <c r="AN130" i="12"/>
  <c r="AO130" i="12"/>
  <c r="AP130" i="12"/>
  <c r="AQ130" i="12"/>
  <c r="AR130" i="12"/>
  <c r="AS130" i="12"/>
  <c r="AT130" i="12"/>
  <c r="AU130" i="12"/>
  <c r="AV130" i="12"/>
  <c r="AW130" i="12"/>
  <c r="AX130" i="12"/>
  <c r="AY130" i="12"/>
  <c r="AZ130" i="12"/>
  <c r="BA130" i="12"/>
  <c r="BB130" i="12"/>
  <c r="BC130" i="12"/>
  <c r="BD130" i="12"/>
  <c r="BE130" i="12"/>
  <c r="BF130" i="12"/>
  <c r="BG130" i="12"/>
  <c r="BH130" i="12"/>
  <c r="BI130" i="12"/>
  <c r="BJ130" i="12"/>
  <c r="BK130" i="12"/>
  <c r="BL130" i="12"/>
  <c r="BM130" i="12"/>
  <c r="BN130" i="12"/>
  <c r="BO130" i="12"/>
  <c r="BP130" i="12"/>
  <c r="BQ130" i="12"/>
  <c r="BR130" i="12"/>
  <c r="BS130" i="12"/>
  <c r="BT130" i="12"/>
  <c r="BU130" i="12"/>
  <c r="BV130" i="12"/>
  <c r="BW130" i="12"/>
  <c r="BX130" i="12"/>
  <c r="BY130" i="12"/>
  <c r="BZ130" i="12"/>
  <c r="CA130" i="12"/>
  <c r="CB130" i="12"/>
  <c r="CC130" i="12"/>
  <c r="CD130" i="12"/>
  <c r="CE130" i="12"/>
  <c r="CF130" i="12"/>
  <c r="CG130" i="12"/>
  <c r="CH130" i="12"/>
  <c r="CI130" i="12"/>
  <c r="CJ130" i="12"/>
  <c r="CK130" i="12"/>
  <c r="CL130" i="12"/>
  <c r="CM130" i="12"/>
  <c r="CN130" i="12"/>
  <c r="CO130" i="12"/>
  <c r="CP130" i="12"/>
  <c r="CQ130" i="12"/>
  <c r="CR130" i="12"/>
  <c r="CS130" i="12"/>
  <c r="CT130" i="12"/>
  <c r="CU130" i="12"/>
  <c r="CV130" i="12"/>
  <c r="CW130" i="12"/>
  <c r="CX130" i="12"/>
  <c r="CY130" i="12"/>
  <c r="CZ130" i="12"/>
  <c r="DA130" i="12"/>
  <c r="DB130" i="12"/>
  <c r="DC130" i="12"/>
  <c r="DD130" i="12"/>
  <c r="DE130" i="12"/>
  <c r="DF130" i="12"/>
  <c r="DG130" i="12"/>
  <c r="DH130" i="12"/>
  <c r="DI130" i="12"/>
  <c r="DJ130" i="12"/>
  <c r="DK130" i="12"/>
  <c r="DL130" i="12"/>
  <c r="DM130" i="12"/>
  <c r="DN130" i="12"/>
  <c r="DO130" i="12"/>
  <c r="DP130" i="12"/>
  <c r="DQ130" i="12"/>
  <c r="DR130" i="12"/>
  <c r="DS130" i="12"/>
  <c r="DT130" i="12"/>
  <c r="DU130" i="12"/>
  <c r="DV130" i="12"/>
  <c r="DW130" i="12"/>
  <c r="DX130" i="12"/>
  <c r="DY130" i="12"/>
  <c r="DZ130" i="12"/>
  <c r="EA130" i="12"/>
  <c r="EB130" i="12"/>
  <c r="EC130" i="12"/>
  <c r="ED130" i="12"/>
  <c r="EE130" i="12"/>
  <c r="EF130" i="12"/>
  <c r="EG130" i="12"/>
  <c r="EH130" i="12"/>
  <c r="EI130" i="12"/>
  <c r="EJ130" i="12"/>
  <c r="EK130" i="12"/>
  <c r="EL130" i="12"/>
  <c r="EM130" i="12"/>
  <c r="EN130" i="12"/>
  <c r="EO130" i="12"/>
  <c r="EP130" i="12"/>
  <c r="EQ130" i="12"/>
  <c r="ER130" i="12"/>
  <c r="ES130" i="12"/>
  <c r="ET130" i="12"/>
  <c r="EU130" i="12"/>
  <c r="EV130" i="12"/>
  <c r="EW130" i="12"/>
  <c r="EX130" i="12"/>
  <c r="EY130" i="12"/>
  <c r="EZ130" i="12"/>
  <c r="FA130" i="12"/>
  <c r="FB130" i="12"/>
  <c r="FC130" i="12"/>
  <c r="FD130" i="12"/>
  <c r="FE130" i="12"/>
  <c r="FF130" i="12"/>
  <c r="C131" i="12"/>
  <c r="A131" i="12" s="1"/>
  <c r="B131" i="12" s="1"/>
  <c r="D131" i="12"/>
  <c r="E131" i="12"/>
  <c r="G131" i="12"/>
  <c r="H131" i="12"/>
  <c r="I131" i="12"/>
  <c r="J131" i="12"/>
  <c r="K131" i="12"/>
  <c r="L131" i="12"/>
  <c r="M131" i="12"/>
  <c r="N131" i="12"/>
  <c r="O131" i="12"/>
  <c r="P131" i="12"/>
  <c r="Q131" i="12"/>
  <c r="R131" i="12"/>
  <c r="S131" i="12"/>
  <c r="T131" i="12"/>
  <c r="U131" i="12"/>
  <c r="V131" i="12"/>
  <c r="W131" i="12"/>
  <c r="X131" i="12"/>
  <c r="Y131" i="12"/>
  <c r="Z131" i="12"/>
  <c r="AA131" i="12"/>
  <c r="AB131" i="12"/>
  <c r="AC131" i="12"/>
  <c r="AD131" i="12"/>
  <c r="AE131" i="12"/>
  <c r="AF131" i="12"/>
  <c r="AG131" i="12"/>
  <c r="AH131" i="12"/>
  <c r="AI131" i="12"/>
  <c r="AJ131" i="12"/>
  <c r="AK131" i="12"/>
  <c r="AL131" i="12"/>
  <c r="AM131" i="12"/>
  <c r="AN131" i="12"/>
  <c r="AO131" i="12"/>
  <c r="AP131" i="12"/>
  <c r="AQ131" i="12"/>
  <c r="AR131" i="12"/>
  <c r="AS131" i="12"/>
  <c r="AT131" i="12"/>
  <c r="AU131" i="12"/>
  <c r="AV131" i="12"/>
  <c r="AW131" i="12"/>
  <c r="AX131" i="12"/>
  <c r="AY131" i="12"/>
  <c r="AZ131" i="12"/>
  <c r="BA131" i="12"/>
  <c r="BB131" i="12"/>
  <c r="BC131" i="12"/>
  <c r="BD131" i="12"/>
  <c r="BE131" i="12"/>
  <c r="BF131" i="12"/>
  <c r="BG131" i="12"/>
  <c r="BH131" i="12"/>
  <c r="BI131" i="12"/>
  <c r="BJ131" i="12"/>
  <c r="BK131" i="12"/>
  <c r="BL131" i="12"/>
  <c r="BM131" i="12"/>
  <c r="BN131" i="12"/>
  <c r="BO131" i="12"/>
  <c r="BP131" i="12"/>
  <c r="BQ131" i="12"/>
  <c r="BR131" i="12"/>
  <c r="BS131" i="12"/>
  <c r="BT131" i="12"/>
  <c r="BU131" i="12"/>
  <c r="BV131" i="12"/>
  <c r="BW131" i="12"/>
  <c r="BX131" i="12"/>
  <c r="BY131" i="12"/>
  <c r="BZ131" i="12"/>
  <c r="CA131" i="12"/>
  <c r="CB131" i="12"/>
  <c r="CC131" i="12"/>
  <c r="CD131" i="12"/>
  <c r="CE131" i="12"/>
  <c r="CF131" i="12"/>
  <c r="CG131" i="12"/>
  <c r="CH131" i="12"/>
  <c r="CI131" i="12"/>
  <c r="CJ131" i="12"/>
  <c r="CK131" i="12"/>
  <c r="CL131" i="12"/>
  <c r="CM131" i="12"/>
  <c r="CN131" i="12"/>
  <c r="CO131" i="12"/>
  <c r="CP131" i="12"/>
  <c r="CQ131" i="12"/>
  <c r="CR131" i="12"/>
  <c r="CS131" i="12"/>
  <c r="CT131" i="12"/>
  <c r="CU131" i="12"/>
  <c r="CV131" i="12"/>
  <c r="CW131" i="12"/>
  <c r="CX131" i="12"/>
  <c r="CY131" i="12"/>
  <c r="CZ131" i="12"/>
  <c r="DA131" i="12"/>
  <c r="DB131" i="12"/>
  <c r="DC131" i="12"/>
  <c r="DD131" i="12"/>
  <c r="DE131" i="12"/>
  <c r="DF131" i="12"/>
  <c r="DG131" i="12"/>
  <c r="DH131" i="12"/>
  <c r="DI131" i="12"/>
  <c r="DJ131" i="12"/>
  <c r="DK131" i="12"/>
  <c r="DL131" i="12"/>
  <c r="DM131" i="12"/>
  <c r="DN131" i="12"/>
  <c r="DO131" i="12"/>
  <c r="DP131" i="12"/>
  <c r="DQ131" i="12"/>
  <c r="DR131" i="12"/>
  <c r="DS131" i="12"/>
  <c r="DT131" i="12"/>
  <c r="DU131" i="12"/>
  <c r="DV131" i="12"/>
  <c r="DW131" i="12"/>
  <c r="DX131" i="12"/>
  <c r="DY131" i="12"/>
  <c r="DZ131" i="12"/>
  <c r="EA131" i="12"/>
  <c r="EB131" i="12"/>
  <c r="EC131" i="12"/>
  <c r="ED131" i="12"/>
  <c r="EE131" i="12"/>
  <c r="EF131" i="12"/>
  <c r="EG131" i="12"/>
  <c r="EH131" i="12"/>
  <c r="EI131" i="12"/>
  <c r="EJ131" i="12"/>
  <c r="EK131" i="12"/>
  <c r="EL131" i="12"/>
  <c r="EM131" i="12"/>
  <c r="EN131" i="12"/>
  <c r="EO131" i="12"/>
  <c r="EP131" i="12"/>
  <c r="EQ131" i="12"/>
  <c r="ER131" i="12"/>
  <c r="ES131" i="12"/>
  <c r="ET131" i="12"/>
  <c r="EU131" i="12"/>
  <c r="EV131" i="12"/>
  <c r="EW131" i="12"/>
  <c r="EX131" i="12"/>
  <c r="EY131" i="12"/>
  <c r="EZ131" i="12"/>
  <c r="FA131" i="12"/>
  <c r="FB131" i="12"/>
  <c r="FC131" i="12"/>
  <c r="FD131" i="12"/>
  <c r="FE131" i="12"/>
  <c r="FF131" i="12"/>
  <c r="C132" i="12"/>
  <c r="A132" i="12" s="1"/>
  <c r="D132" i="12"/>
  <c r="E132" i="12"/>
  <c r="G132" i="12"/>
  <c r="H132" i="12"/>
  <c r="I132" i="12"/>
  <c r="J132" i="12"/>
  <c r="K132" i="12"/>
  <c r="L132" i="12"/>
  <c r="M132" i="12"/>
  <c r="N132" i="12"/>
  <c r="O132" i="12"/>
  <c r="P132" i="12"/>
  <c r="Q132" i="12"/>
  <c r="R132" i="12"/>
  <c r="S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AJ132" i="12"/>
  <c r="AK132" i="12"/>
  <c r="AL132" i="12"/>
  <c r="AM132" i="12"/>
  <c r="AN132" i="12"/>
  <c r="AO132" i="12"/>
  <c r="AP132" i="12"/>
  <c r="AQ132" i="12"/>
  <c r="AR132" i="12"/>
  <c r="AS132" i="12"/>
  <c r="AT132" i="12"/>
  <c r="AU132" i="12"/>
  <c r="AV132" i="12"/>
  <c r="AW132" i="12"/>
  <c r="AX132" i="12"/>
  <c r="AY132" i="12"/>
  <c r="AZ132" i="12"/>
  <c r="BA132" i="12"/>
  <c r="BB132" i="12"/>
  <c r="BC132" i="12"/>
  <c r="BD132" i="12"/>
  <c r="BE132" i="12"/>
  <c r="BF132" i="12"/>
  <c r="BG132" i="12"/>
  <c r="BH132" i="12"/>
  <c r="BI132" i="12"/>
  <c r="BJ132" i="12"/>
  <c r="BK132" i="12"/>
  <c r="BL132" i="12"/>
  <c r="BM132" i="12"/>
  <c r="BN132" i="12"/>
  <c r="BO132" i="12"/>
  <c r="BP132" i="12"/>
  <c r="BQ132" i="12"/>
  <c r="BR132" i="12"/>
  <c r="BS132" i="12"/>
  <c r="BT132" i="12"/>
  <c r="BU132" i="12"/>
  <c r="BV132" i="12"/>
  <c r="BW132" i="12"/>
  <c r="BX132" i="12"/>
  <c r="BY132" i="12"/>
  <c r="BZ132" i="12"/>
  <c r="CA132" i="12"/>
  <c r="CB132" i="12"/>
  <c r="CC132" i="12"/>
  <c r="CD132" i="12"/>
  <c r="CE132" i="12"/>
  <c r="CF132" i="12"/>
  <c r="CG132" i="12"/>
  <c r="CH132" i="12"/>
  <c r="CI132" i="12"/>
  <c r="CJ132" i="12"/>
  <c r="CK132" i="12"/>
  <c r="CL132" i="12"/>
  <c r="CM132" i="12"/>
  <c r="CN132" i="12"/>
  <c r="CO132" i="12"/>
  <c r="CP132" i="12"/>
  <c r="CQ132" i="12"/>
  <c r="CR132" i="12"/>
  <c r="CS132" i="12"/>
  <c r="CT132" i="12"/>
  <c r="CU132" i="12"/>
  <c r="CV132" i="12"/>
  <c r="CW132" i="12"/>
  <c r="CX132" i="12"/>
  <c r="CY132" i="12"/>
  <c r="CZ132" i="12"/>
  <c r="DA132" i="12"/>
  <c r="DB132" i="12"/>
  <c r="DC132" i="12"/>
  <c r="DD132" i="12"/>
  <c r="DE132" i="12"/>
  <c r="DF132" i="12"/>
  <c r="DG132" i="12"/>
  <c r="DH132" i="12"/>
  <c r="DI132" i="12"/>
  <c r="DJ132" i="12"/>
  <c r="DK132" i="12"/>
  <c r="DL132" i="12"/>
  <c r="DM132" i="12"/>
  <c r="DN132" i="12"/>
  <c r="DO132" i="12"/>
  <c r="DP132" i="12"/>
  <c r="DQ132" i="12"/>
  <c r="DR132" i="12"/>
  <c r="DS132" i="12"/>
  <c r="DT132" i="12"/>
  <c r="DU132" i="12"/>
  <c r="DV132" i="12"/>
  <c r="DW132" i="12"/>
  <c r="DX132" i="12"/>
  <c r="DY132" i="12"/>
  <c r="DZ132" i="12"/>
  <c r="EA132" i="12"/>
  <c r="EB132" i="12"/>
  <c r="EC132" i="12"/>
  <c r="ED132" i="12"/>
  <c r="EE132" i="12"/>
  <c r="EF132" i="12"/>
  <c r="EG132" i="12"/>
  <c r="EH132" i="12"/>
  <c r="EI132" i="12"/>
  <c r="EJ132" i="12"/>
  <c r="EK132" i="12"/>
  <c r="EL132" i="12"/>
  <c r="EM132" i="12"/>
  <c r="EN132" i="12"/>
  <c r="EO132" i="12"/>
  <c r="EP132" i="12"/>
  <c r="EQ132" i="12"/>
  <c r="ER132" i="12"/>
  <c r="ES132" i="12"/>
  <c r="ET132" i="12"/>
  <c r="EU132" i="12"/>
  <c r="EV132" i="12"/>
  <c r="EW132" i="12"/>
  <c r="EX132" i="12"/>
  <c r="EY132" i="12"/>
  <c r="EZ132" i="12"/>
  <c r="FA132" i="12"/>
  <c r="FB132" i="12"/>
  <c r="FC132" i="12"/>
  <c r="FD132" i="12"/>
  <c r="FE132" i="12"/>
  <c r="FF132" i="12"/>
  <c r="C133" i="12"/>
  <c r="A133" i="12" s="1"/>
  <c r="B133" i="12" s="1"/>
  <c r="D133" i="12"/>
  <c r="E133" i="12"/>
  <c r="G133" i="12"/>
  <c r="H133" i="12"/>
  <c r="I133" i="12"/>
  <c r="J133" i="12"/>
  <c r="K133" i="12"/>
  <c r="L133" i="12"/>
  <c r="M133" i="12"/>
  <c r="N133" i="12"/>
  <c r="O133" i="12"/>
  <c r="P133" i="12"/>
  <c r="Q133" i="12"/>
  <c r="R133" i="12"/>
  <c r="S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AJ133" i="12"/>
  <c r="AK133" i="12"/>
  <c r="AL133" i="12"/>
  <c r="AM133" i="12"/>
  <c r="AN133" i="12"/>
  <c r="AO133" i="12"/>
  <c r="AP133" i="12"/>
  <c r="AQ133" i="12"/>
  <c r="AR133" i="12"/>
  <c r="AS133" i="12"/>
  <c r="AT133" i="12"/>
  <c r="AU133" i="12"/>
  <c r="AV133" i="12"/>
  <c r="AW133" i="12"/>
  <c r="AX133" i="12"/>
  <c r="AY133" i="12"/>
  <c r="AZ133" i="12"/>
  <c r="BA133" i="12"/>
  <c r="BB133" i="12"/>
  <c r="BC133" i="12"/>
  <c r="BD133" i="12"/>
  <c r="BE133" i="12"/>
  <c r="BF133" i="12"/>
  <c r="BG133" i="12"/>
  <c r="BH133" i="12"/>
  <c r="BI133" i="12"/>
  <c r="BJ133" i="12"/>
  <c r="BK133" i="12"/>
  <c r="BL133" i="12"/>
  <c r="BM133" i="12"/>
  <c r="BN133" i="12"/>
  <c r="BO133" i="12"/>
  <c r="BP133" i="12"/>
  <c r="BQ133" i="12"/>
  <c r="BR133" i="12"/>
  <c r="BS133" i="12"/>
  <c r="BT133" i="12"/>
  <c r="BU133" i="12"/>
  <c r="BV133" i="12"/>
  <c r="BW133" i="12"/>
  <c r="BX133" i="12"/>
  <c r="BY133" i="12"/>
  <c r="BZ133" i="12"/>
  <c r="CA133" i="12"/>
  <c r="CB133" i="12"/>
  <c r="CC133" i="12"/>
  <c r="CD133" i="12"/>
  <c r="CE133" i="12"/>
  <c r="CF133" i="12"/>
  <c r="CG133" i="12"/>
  <c r="CH133" i="12"/>
  <c r="CI133" i="12"/>
  <c r="CJ133" i="12"/>
  <c r="CK133" i="12"/>
  <c r="CL133" i="12"/>
  <c r="CM133" i="12"/>
  <c r="CN133" i="12"/>
  <c r="CO133" i="12"/>
  <c r="CP133" i="12"/>
  <c r="CQ133" i="12"/>
  <c r="CR133" i="12"/>
  <c r="CS133" i="12"/>
  <c r="CT133" i="12"/>
  <c r="CU133" i="12"/>
  <c r="CV133" i="12"/>
  <c r="CW133" i="12"/>
  <c r="CX133" i="12"/>
  <c r="CY133" i="12"/>
  <c r="CZ133" i="12"/>
  <c r="DA133" i="12"/>
  <c r="DB133" i="12"/>
  <c r="DC133" i="12"/>
  <c r="DD133" i="12"/>
  <c r="DE133" i="12"/>
  <c r="DF133" i="12"/>
  <c r="DG133" i="12"/>
  <c r="DH133" i="12"/>
  <c r="DI133" i="12"/>
  <c r="DJ133" i="12"/>
  <c r="DK133" i="12"/>
  <c r="DL133" i="12"/>
  <c r="DM133" i="12"/>
  <c r="DN133" i="12"/>
  <c r="DO133" i="12"/>
  <c r="DP133" i="12"/>
  <c r="DQ133" i="12"/>
  <c r="DR133" i="12"/>
  <c r="DS133" i="12"/>
  <c r="DT133" i="12"/>
  <c r="DU133" i="12"/>
  <c r="DV133" i="12"/>
  <c r="DW133" i="12"/>
  <c r="DX133" i="12"/>
  <c r="DY133" i="12"/>
  <c r="DZ133" i="12"/>
  <c r="EA133" i="12"/>
  <c r="EB133" i="12"/>
  <c r="EC133" i="12"/>
  <c r="ED133" i="12"/>
  <c r="EE133" i="12"/>
  <c r="EF133" i="12"/>
  <c r="EG133" i="12"/>
  <c r="EH133" i="12"/>
  <c r="EI133" i="12"/>
  <c r="EJ133" i="12"/>
  <c r="EK133" i="12"/>
  <c r="EL133" i="12"/>
  <c r="EM133" i="12"/>
  <c r="EN133" i="12"/>
  <c r="EO133" i="12"/>
  <c r="EP133" i="12"/>
  <c r="EQ133" i="12"/>
  <c r="ER133" i="12"/>
  <c r="ES133" i="12"/>
  <c r="ET133" i="12"/>
  <c r="EU133" i="12"/>
  <c r="EV133" i="12"/>
  <c r="EW133" i="12"/>
  <c r="EX133" i="12"/>
  <c r="EY133" i="12"/>
  <c r="EZ133" i="12"/>
  <c r="FA133" i="12"/>
  <c r="FB133" i="12"/>
  <c r="FC133" i="12"/>
  <c r="FD133" i="12"/>
  <c r="FE133" i="12"/>
  <c r="FF133" i="12"/>
  <c r="D84" i="12"/>
  <c r="E84" i="12"/>
  <c r="G84" i="12"/>
  <c r="H84" i="12"/>
  <c r="I84" i="12"/>
  <c r="J84" i="12"/>
  <c r="K84" i="12"/>
  <c r="L84" i="12"/>
  <c r="M84" i="12"/>
  <c r="N84" i="12"/>
  <c r="O84" i="12"/>
  <c r="P84" i="12"/>
  <c r="Q84" i="12"/>
  <c r="R84" i="12"/>
  <c r="S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AJ84" i="12"/>
  <c r="AK84" i="12"/>
  <c r="AL84" i="12"/>
  <c r="AM84" i="12"/>
  <c r="AN84" i="12"/>
  <c r="AO84" i="12"/>
  <c r="AP84" i="12"/>
  <c r="AQ84" i="12"/>
  <c r="AR84" i="12"/>
  <c r="AS84" i="12"/>
  <c r="AT84" i="12"/>
  <c r="AU84" i="12"/>
  <c r="AV84" i="12"/>
  <c r="AW84" i="12"/>
  <c r="AX84" i="12"/>
  <c r="AY84" i="12"/>
  <c r="AZ84" i="12"/>
  <c r="BA84" i="12"/>
  <c r="BB84" i="12"/>
  <c r="BC84" i="12"/>
  <c r="BD84" i="12"/>
  <c r="BE84" i="12"/>
  <c r="BF84" i="12"/>
  <c r="BG84" i="12"/>
  <c r="BH84" i="12"/>
  <c r="BJ84" i="12"/>
  <c r="BK84" i="12"/>
  <c r="BL84" i="12"/>
  <c r="BM84" i="12"/>
  <c r="BN84" i="12"/>
  <c r="BO84" i="12"/>
  <c r="BP84" i="12"/>
  <c r="BQ84" i="12"/>
  <c r="BR84" i="12"/>
  <c r="BS84" i="12"/>
  <c r="BT84" i="12"/>
  <c r="BU84" i="12"/>
  <c r="BV84" i="12"/>
  <c r="BW84" i="12"/>
  <c r="BX84" i="12"/>
  <c r="BY84" i="12"/>
  <c r="BZ84" i="12"/>
  <c r="CA84" i="12"/>
  <c r="CB84" i="12"/>
  <c r="CC84" i="12"/>
  <c r="CD84" i="12"/>
  <c r="CE84" i="12"/>
  <c r="CF84" i="12"/>
  <c r="CG84" i="12"/>
  <c r="CH84" i="12"/>
  <c r="CI84" i="12"/>
  <c r="CJ84" i="12"/>
  <c r="CK84" i="12"/>
  <c r="CL84" i="12"/>
  <c r="CM84" i="12"/>
  <c r="CN84" i="12"/>
  <c r="CO84" i="12"/>
  <c r="CP84" i="12"/>
  <c r="CQ84" i="12"/>
  <c r="CR84" i="12"/>
  <c r="CS84" i="12"/>
  <c r="CT84" i="12"/>
  <c r="CU84" i="12"/>
  <c r="CV84" i="12"/>
  <c r="CW84" i="12"/>
  <c r="CX84" i="12"/>
  <c r="CY84" i="12"/>
  <c r="CZ84" i="12"/>
  <c r="DA84" i="12"/>
  <c r="DB84" i="12"/>
  <c r="DC84" i="12"/>
  <c r="DD84" i="12"/>
  <c r="DE84" i="12"/>
  <c r="DF84" i="12"/>
  <c r="DG84" i="12"/>
  <c r="DH84" i="12"/>
  <c r="DI84" i="12"/>
  <c r="DJ84" i="12"/>
  <c r="DK84" i="12"/>
  <c r="DL84" i="12"/>
  <c r="DM84" i="12"/>
  <c r="DN84" i="12"/>
  <c r="DO84" i="12"/>
  <c r="DP84" i="12"/>
  <c r="DQ84" i="12"/>
  <c r="DR84" i="12"/>
  <c r="DS84" i="12"/>
  <c r="DT84" i="12"/>
  <c r="DU84" i="12"/>
  <c r="DV84" i="12"/>
  <c r="DW84" i="12"/>
  <c r="DX84" i="12"/>
  <c r="DY84" i="12"/>
  <c r="DZ84" i="12"/>
  <c r="EA84" i="12"/>
  <c r="EB84" i="12"/>
  <c r="EC84" i="12"/>
  <c r="ED84" i="12"/>
  <c r="EE84" i="12"/>
  <c r="EF84" i="12"/>
  <c r="EG84" i="12"/>
  <c r="EH84" i="12"/>
  <c r="EI84" i="12"/>
  <c r="EJ84" i="12"/>
  <c r="EK84" i="12"/>
  <c r="EL84" i="12"/>
  <c r="EM84" i="12"/>
  <c r="EN84" i="12"/>
  <c r="EO84" i="12"/>
  <c r="EP84" i="12"/>
  <c r="EQ84" i="12"/>
  <c r="ER84" i="12"/>
  <c r="ES84" i="12"/>
  <c r="ET84" i="12"/>
  <c r="EU84" i="12"/>
  <c r="EV84" i="12"/>
  <c r="EW84" i="12"/>
  <c r="EX84" i="12"/>
  <c r="EY84" i="12"/>
  <c r="EZ84" i="12"/>
  <c r="FA84" i="12"/>
  <c r="FB84" i="12"/>
  <c r="FC84" i="12"/>
  <c r="FD84" i="12"/>
  <c r="FE84" i="12"/>
  <c r="FF84" i="12"/>
  <c r="C84" i="12"/>
  <c r="A84" i="12" s="1"/>
  <c r="B84" i="12" s="1"/>
  <c r="I7" i="13" l="1"/>
  <c r="O7" i="13" s="1"/>
  <c r="U84" i="14" s="1"/>
  <c r="B88" i="12" s="1"/>
  <c r="A515" i="7"/>
  <c r="A517" i="7" s="1"/>
  <c r="A514" i="7"/>
  <c r="I8" i="13" l="1"/>
  <c r="O8" i="13" s="1"/>
  <c r="U85" i="14" s="1"/>
  <c r="B89" i="12" s="1"/>
  <c r="A521" i="7"/>
  <c r="A516" i="7"/>
  <c r="E516" i="7" l="1"/>
  <c r="Z516" i="7"/>
  <c r="B101" i="12"/>
  <c r="I9" i="13"/>
  <c r="O9" i="13" s="1"/>
  <c r="U86" i="14" s="1"/>
  <c r="B90" i="12" s="1"/>
  <c r="I10" i="13" l="1"/>
  <c r="O10" i="13" s="1"/>
  <c r="U87" i="14" s="1"/>
  <c r="B102" i="12" l="1"/>
  <c r="B91" i="12"/>
  <c r="B112" i="12"/>
  <c r="B104" i="12"/>
  <c r="I11" i="13"/>
  <c r="O11" i="13" s="1"/>
  <c r="U88" i="14" s="1"/>
  <c r="B103" i="12" l="1"/>
  <c r="B92" i="12"/>
  <c r="B114" i="12"/>
  <c r="I12" i="13"/>
  <c r="O12" i="13" s="1"/>
  <c r="U89" i="14" s="1"/>
  <c r="B105" i="12" l="1"/>
  <c r="B93" i="12"/>
  <c r="B106" i="12"/>
  <c r="I13" i="13"/>
  <c r="O13" i="13" s="1"/>
  <c r="U90" i="14" s="1"/>
  <c r="B108" i="12" l="1"/>
  <c r="B94" i="12"/>
  <c r="B116" i="12"/>
  <c r="B109" i="12"/>
  <c r="I14" i="13"/>
  <c r="O14" i="13" s="1"/>
  <c r="U91" i="14" s="1"/>
  <c r="B95" i="12" s="1"/>
  <c r="B110" i="12" l="1"/>
  <c r="I15" i="13"/>
  <c r="O15" i="13" s="1"/>
  <c r="U92" i="14" s="1"/>
  <c r="B96" i="12" s="1"/>
  <c r="B118" i="12" l="1"/>
  <c r="B111" i="12"/>
  <c r="I16" i="13"/>
  <c r="O16" i="13" s="1"/>
  <c r="U93" i="14" s="1"/>
  <c r="B115" i="12" l="1"/>
  <c r="B97" i="12"/>
  <c r="B119" i="12"/>
  <c r="B120" i="12"/>
  <c r="I17" i="13"/>
  <c r="O17" i="13" s="1"/>
  <c r="U94" i="14" s="1"/>
  <c r="B117" i="12" l="1"/>
  <c r="B98" i="12"/>
  <c r="B124" i="12"/>
  <c r="B121" i="12"/>
  <c r="I18" i="13"/>
  <c r="O18" i="13" s="1"/>
  <c r="U95" i="14" s="1"/>
  <c r="B122" i="12" l="1"/>
  <c r="B99" i="12"/>
  <c r="B130" i="12"/>
  <c r="B123" i="12"/>
  <c r="I19" i="13"/>
  <c r="O19" i="13" s="1"/>
  <c r="U96" i="14" s="1"/>
  <c r="B126" i="12" l="1"/>
  <c r="BP517" i="7" s="1"/>
  <c r="B100" i="12"/>
  <c r="B132" i="12"/>
  <c r="B128" i="12"/>
  <c r="F516" i="7"/>
  <c r="U516" i="7"/>
  <c r="K516" i="7"/>
  <c r="DK516" i="7"/>
  <c r="C516" i="7"/>
  <c r="CF516" i="7"/>
  <c r="CT516" i="7"/>
  <c r="CO516" i="7"/>
  <c r="DZ516" i="7"/>
  <c r="CW516" i="7"/>
  <c r="N516" i="7"/>
  <c r="BN516" i="7"/>
  <c r="EF516" i="7"/>
  <c r="BQ516" i="7"/>
  <c r="CV516" i="7"/>
  <c r="EQ516" i="7"/>
  <c r="G516" i="7"/>
  <c r="CZ516" i="7"/>
  <c r="ED516" i="7"/>
  <c r="CK516" i="7"/>
  <c r="DA516" i="7"/>
  <c r="H516" i="7"/>
  <c r="CS516" i="7"/>
  <c r="EK516" i="7"/>
  <c r="EP516" i="7"/>
  <c r="DD516" i="7"/>
  <c r="EU516" i="7"/>
  <c r="BS516" i="7"/>
  <c r="CL516" i="7"/>
  <c r="DY516" i="7"/>
  <c r="ET516" i="7"/>
  <c r="W516" i="7"/>
  <c r="CE516" i="7"/>
  <c r="AJ516" i="7"/>
  <c r="V516" i="7"/>
  <c r="J516" i="7"/>
  <c r="I516" i="7"/>
  <c r="BX516" i="7"/>
  <c r="CN516" i="7"/>
  <c r="AK516" i="7"/>
  <c r="EN516" i="7"/>
  <c r="AB516" i="7"/>
  <c r="FD516" i="7"/>
  <c r="EI516" i="7"/>
  <c r="D516" i="7"/>
  <c r="CD516" i="7"/>
  <c r="EG516" i="7"/>
  <c r="BV516" i="7"/>
  <c r="DW516" i="7"/>
  <c r="R516" i="7"/>
  <c r="AA516" i="7"/>
  <c r="CU516" i="7"/>
  <c r="AH516" i="7"/>
  <c r="EZ516" i="7"/>
  <c r="S516" i="7"/>
  <c r="EJ516" i="7"/>
  <c r="BP516" i="7"/>
  <c r="CH516" i="7"/>
  <c r="DT516" i="7"/>
  <c r="Y516" i="7"/>
  <c r="DX516" i="7"/>
  <c r="CA516" i="7"/>
  <c r="DF516" i="7"/>
  <c r="DI516" i="7"/>
  <c r="BY516" i="7"/>
  <c r="BU516" i="7"/>
  <c r="BM516" i="7"/>
  <c r="FB516" i="7"/>
  <c r="ER516" i="7"/>
  <c r="CQ516" i="7"/>
  <c r="EA516" i="7"/>
  <c r="BR516" i="7"/>
  <c r="P516" i="7"/>
  <c r="AF516" i="7"/>
  <c r="DS516" i="7"/>
  <c r="DE516" i="7"/>
  <c r="CC516" i="7"/>
  <c r="DJ516" i="7"/>
  <c r="Q516" i="7"/>
  <c r="DH516" i="7"/>
  <c r="EC516" i="7"/>
  <c r="DC516" i="7"/>
  <c r="EE516" i="7"/>
  <c r="FC516" i="7"/>
  <c r="EY516" i="7"/>
  <c r="AD516" i="7"/>
  <c r="EV516" i="7"/>
  <c r="AI516" i="7"/>
  <c r="L516" i="7"/>
  <c r="EH516" i="7"/>
  <c r="T516" i="7"/>
  <c r="AG516" i="7"/>
  <c r="DL516" i="7"/>
  <c r="DR516" i="7"/>
  <c r="EX516" i="7"/>
  <c r="EW516" i="7"/>
  <c r="BJ516" i="7"/>
  <c r="DU516" i="7"/>
  <c r="CY516" i="7"/>
  <c r="DV516" i="7"/>
  <c r="CX516" i="7"/>
  <c r="BW516" i="7"/>
  <c r="BL516" i="7"/>
  <c r="DG516" i="7"/>
  <c r="BH516" i="7"/>
  <c r="CR516" i="7"/>
  <c r="FE516" i="7"/>
  <c r="DM516" i="7"/>
  <c r="ES516" i="7"/>
  <c r="DB516" i="7"/>
  <c r="DQ516" i="7"/>
  <c r="EM516" i="7"/>
  <c r="DP516" i="7"/>
  <c r="EL516" i="7"/>
  <c r="AC516" i="7"/>
  <c r="EO516" i="7"/>
  <c r="O516" i="7"/>
  <c r="BK516" i="7"/>
  <c r="X516" i="7"/>
  <c r="EB516" i="7"/>
  <c r="CM516" i="7"/>
  <c r="AE516" i="7"/>
  <c r="CP516" i="7"/>
  <c r="CG516" i="7"/>
  <c r="BI516" i="7"/>
  <c r="M516" i="7"/>
  <c r="DO516" i="7"/>
  <c r="CI516" i="7"/>
  <c r="DN516" i="7"/>
  <c r="BO516" i="7"/>
  <c r="FA516" i="7"/>
  <c r="CB516" i="7"/>
  <c r="BZ516" i="7"/>
  <c r="B516" i="7"/>
  <c r="BT516" i="7"/>
  <c r="CJ516" i="7"/>
  <c r="I20" i="13"/>
  <c r="O20" i="13" s="1"/>
  <c r="U97" i="14" s="1"/>
  <c r="DP517" i="7" l="1"/>
  <c r="DH517" i="7"/>
  <c r="DI517" i="7"/>
  <c r="DJ517" i="7"/>
  <c r="DJ518" i="7" s="1"/>
  <c r="DJ519" i="7" s="1"/>
  <c r="DJ520" i="7" s="1"/>
  <c r="DJ521" i="7" s="1"/>
  <c r="BT103" i="25" s="1"/>
  <c r="AJ517" i="7"/>
  <c r="AJ518" i="7" s="1"/>
  <c r="AJ519" i="7" s="1"/>
  <c r="AJ520" i="7" s="1"/>
  <c r="AJ521" i="7" s="1"/>
  <c r="CL210" i="25" s="1"/>
  <c r="AQ517" i="7"/>
  <c r="DV517" i="7"/>
  <c r="DV518" i="7" s="1"/>
  <c r="DV519" i="7" s="1"/>
  <c r="DV520" i="7" s="1"/>
  <c r="DV521" i="7" s="1"/>
  <c r="BT118" i="25" s="1"/>
  <c r="BD517" i="7"/>
  <c r="H517" i="7"/>
  <c r="H518" i="7" s="1"/>
  <c r="H519" i="7" s="1"/>
  <c r="H520" i="7" s="1"/>
  <c r="H521" i="7" s="1"/>
  <c r="DW517" i="7"/>
  <c r="DW518" i="7" s="1"/>
  <c r="DW519" i="7" s="1"/>
  <c r="DW520" i="7" s="1"/>
  <c r="DW521" i="7" s="1"/>
  <c r="CP517" i="7"/>
  <c r="C517" i="7"/>
  <c r="C521" i="7" s="1"/>
  <c r="N50" i="24" s="1"/>
  <c r="CQ517" i="7"/>
  <c r="CQ518" i="7" s="1"/>
  <c r="CQ519" i="7" s="1"/>
  <c r="CQ520" i="7" s="1"/>
  <c r="CQ521" i="7" s="1"/>
  <c r="FB517" i="7"/>
  <c r="FB518" i="7" s="1"/>
  <c r="FB519" i="7" s="1"/>
  <c r="FB520" i="7" s="1"/>
  <c r="EM517" i="7"/>
  <c r="EM521" i="7" s="1"/>
  <c r="BX517" i="7"/>
  <c r="BX518" i="7" s="1"/>
  <c r="BX519" i="7" s="1"/>
  <c r="BX520" i="7" s="1"/>
  <c r="BX521" i="7" s="1"/>
  <c r="AS517" i="7"/>
  <c r="BC517" i="7"/>
  <c r="BQ517" i="7"/>
  <c r="BQ518" i="7" s="1"/>
  <c r="BQ519" i="7" s="1"/>
  <c r="BQ520" i="7" s="1"/>
  <c r="BQ521" i="7" s="1"/>
  <c r="AR517" i="7"/>
  <c r="EH517" i="7"/>
  <c r="EH521" i="7" s="1"/>
  <c r="DE517" i="7"/>
  <c r="DE518" i="7" s="1"/>
  <c r="DE519" i="7" s="1"/>
  <c r="DE520" i="7" s="1"/>
  <c r="DE521" i="7" s="1"/>
  <c r="BK98" i="25" s="1"/>
  <c r="CO517" i="7"/>
  <c r="CO518" i="7" s="1"/>
  <c r="CO519" i="7" s="1"/>
  <c r="CO520" i="7" s="1"/>
  <c r="CO521" i="7" s="1"/>
  <c r="AE517" i="7"/>
  <c r="AE518" i="7" s="1"/>
  <c r="AE519" i="7" s="1"/>
  <c r="AE520" i="7" s="1"/>
  <c r="AE521" i="7" s="1"/>
  <c r="BC210" i="25" s="1"/>
  <c r="BF517" i="7"/>
  <c r="O517" i="7"/>
  <c r="O521" i="7" s="1"/>
  <c r="AH517" i="7"/>
  <c r="AH518" i="7" s="1"/>
  <c r="AH519" i="7" s="1"/>
  <c r="AH520" i="7" s="1"/>
  <c r="AH521" i="7" s="1"/>
  <c r="BX210" i="25" s="1"/>
  <c r="AN517" i="7"/>
  <c r="DX517" i="7"/>
  <c r="DX518" i="7" s="1"/>
  <c r="DX519" i="7" s="1"/>
  <c r="DX520" i="7" s="1"/>
  <c r="DX521" i="7" s="1"/>
  <c r="DR517" i="7"/>
  <c r="DR518" i="7" s="1"/>
  <c r="DR519" i="7" s="1"/>
  <c r="DR520" i="7" s="1"/>
  <c r="DR521" i="7" s="1"/>
  <c r="BT113" i="25" s="1"/>
  <c r="AD517" i="7"/>
  <c r="AD518" i="7" s="1"/>
  <c r="AD519" i="7" s="1"/>
  <c r="AD520" i="7" s="1"/>
  <c r="AD521" i="7" s="1"/>
  <c r="AV210" i="25" s="1"/>
  <c r="CM517" i="7"/>
  <c r="CM518" i="7" s="1"/>
  <c r="CM519" i="7" s="1"/>
  <c r="CM520" i="7" s="1"/>
  <c r="CM521" i="7" s="1"/>
  <c r="Y517" i="7"/>
  <c r="Y518" i="7" s="1"/>
  <c r="Y519" i="7" s="1"/>
  <c r="Y520" i="7" s="1"/>
  <c r="Y521" i="7" s="1"/>
  <c r="CL206" i="25" s="1"/>
  <c r="BL517" i="7"/>
  <c r="BL518" i="7" s="1"/>
  <c r="BL519" i="7" s="1"/>
  <c r="BL520" i="7" s="1"/>
  <c r="BL521" i="7" s="1"/>
  <c r="EB517" i="7"/>
  <c r="EB518" i="7" s="1"/>
  <c r="EB519" i="7" s="1"/>
  <c r="EB520" i="7" s="1"/>
  <c r="EB521" i="7" s="1"/>
  <c r="BT517" i="7"/>
  <c r="BT518" i="7" s="1"/>
  <c r="BT519" i="7" s="1"/>
  <c r="BT520" i="7" s="1"/>
  <c r="BT521" i="7" s="1"/>
  <c r="AP517" i="7"/>
  <c r="EV517" i="7"/>
  <c r="EV521" i="7" s="1"/>
  <c r="FE517" i="7"/>
  <c r="FE521" i="7" s="1"/>
  <c r="R517" i="7"/>
  <c r="R518" i="7" s="1"/>
  <c r="R519" i="7" s="1"/>
  <c r="R520" i="7" s="1"/>
  <c r="R521" i="7" s="1"/>
  <c r="AO206" i="25" s="1"/>
  <c r="CZ517" i="7"/>
  <c r="CZ518" i="7" s="1"/>
  <c r="CZ519" i="7" s="1"/>
  <c r="CZ520" i="7" s="1"/>
  <c r="CZ521" i="7" s="1"/>
  <c r="ET517" i="7"/>
  <c r="ET521" i="7" s="1"/>
  <c r="FD517" i="7"/>
  <c r="FD521" i="7" s="1"/>
  <c r="BB517" i="7"/>
  <c r="DG517" i="7"/>
  <c r="DG518" i="7" s="1"/>
  <c r="DG519" i="7" s="1"/>
  <c r="DG520" i="7" s="1"/>
  <c r="DG521" i="7" s="1"/>
  <c r="EO517" i="7"/>
  <c r="EO521" i="7" s="1"/>
  <c r="DU517" i="7"/>
  <c r="DU518" i="7" s="1"/>
  <c r="DU519" i="7" s="1"/>
  <c r="DU520" i="7" s="1"/>
  <c r="DU521" i="7" s="1"/>
  <c r="BK118" i="25" s="1"/>
  <c r="DZ517" i="7"/>
  <c r="DZ518" i="7" s="1"/>
  <c r="DZ519" i="7" s="1"/>
  <c r="DZ520" i="7" s="1"/>
  <c r="DZ521" i="7" s="1"/>
  <c r="BT123" i="25" s="1"/>
  <c r="T517" i="7"/>
  <c r="T518" i="7" s="1"/>
  <c r="T519" i="7" s="1"/>
  <c r="T520" i="7" s="1"/>
  <c r="T521" i="7" s="1"/>
  <c r="BC206" i="25" s="1"/>
  <c r="EP517" i="7"/>
  <c r="EP518" i="7" s="1"/>
  <c r="EP519" i="7" s="1"/>
  <c r="EP520" i="7" s="1"/>
  <c r="CJ517" i="7"/>
  <c r="CJ518" i="7" s="1"/>
  <c r="CJ519" i="7" s="1"/>
  <c r="CJ520" i="7" s="1"/>
  <c r="CJ521" i="7" s="1"/>
  <c r="W517" i="7"/>
  <c r="W518" i="7" s="1"/>
  <c r="W519" i="7" s="1"/>
  <c r="W520" i="7" s="1"/>
  <c r="W521" i="7" s="1"/>
  <c r="BX206" i="25" s="1"/>
  <c r="DT517" i="7"/>
  <c r="DT518" i="7" s="1"/>
  <c r="DT519" i="7" s="1"/>
  <c r="DT520" i="7" s="1"/>
  <c r="DT521" i="7" s="1"/>
  <c r="AY517" i="7"/>
  <c r="BR517" i="7"/>
  <c r="BR518" i="7" s="1"/>
  <c r="BR519" i="7" s="1"/>
  <c r="BR520" i="7" s="1"/>
  <c r="BR521" i="7" s="1"/>
  <c r="CE517" i="7"/>
  <c r="CE518" i="7" s="1"/>
  <c r="CE519" i="7" s="1"/>
  <c r="CE520" i="7" s="1"/>
  <c r="CE521" i="7" s="1"/>
  <c r="B517" i="7"/>
  <c r="B518" i="7" s="1"/>
  <c r="B519" i="7" s="1"/>
  <c r="B520" i="7" s="1"/>
  <c r="B521" i="7" s="1"/>
  <c r="N59" i="24" s="1"/>
  <c r="AO517" i="7"/>
  <c r="DQ517" i="7"/>
  <c r="DQ518" i="7" s="1"/>
  <c r="DQ519" i="7" s="1"/>
  <c r="DQ520" i="7" s="1"/>
  <c r="DQ521" i="7" s="1"/>
  <c r="BK113" i="25" s="1"/>
  <c r="Q517" i="7"/>
  <c r="Q518" i="7" s="1"/>
  <c r="Q519" i="7" s="1"/>
  <c r="Q520" i="7" s="1"/>
  <c r="Q521" i="7" s="1"/>
  <c r="AH206" i="25" s="1"/>
  <c r="EK517" i="7"/>
  <c r="EK521" i="7" s="1"/>
  <c r="DY517" i="7"/>
  <c r="DY518" i="7" s="1"/>
  <c r="DY519" i="7" s="1"/>
  <c r="DY520" i="7" s="1"/>
  <c r="DY521" i="7" s="1"/>
  <c r="BK123" i="25" s="1"/>
  <c r="CF517" i="7"/>
  <c r="CF518" i="7" s="1"/>
  <c r="CF519" i="7" s="1"/>
  <c r="CF520" i="7" s="1"/>
  <c r="CF521" i="7" s="1"/>
  <c r="FC517" i="7"/>
  <c r="FC518" i="7" s="1"/>
  <c r="FC519" i="7" s="1"/>
  <c r="FC520" i="7" s="1"/>
  <c r="DS517" i="7"/>
  <c r="DS518" i="7" s="1"/>
  <c r="DS519" i="7" s="1"/>
  <c r="DS520" i="7" s="1"/>
  <c r="DS521" i="7" s="1"/>
  <c r="EW517" i="7"/>
  <c r="EW518" i="7" s="1"/>
  <c r="EW519" i="7" s="1"/>
  <c r="EW520" i="7" s="1"/>
  <c r="BU517" i="7"/>
  <c r="BU518" i="7" s="1"/>
  <c r="BU519" i="7" s="1"/>
  <c r="BU520" i="7" s="1"/>
  <c r="BU521" i="7" s="1"/>
  <c r="Z517" i="7"/>
  <c r="Z518" i="7" s="1"/>
  <c r="Z519" i="7" s="1"/>
  <c r="Z520" i="7" s="1"/>
  <c r="Z521" i="7" s="1"/>
  <c r="EL517" i="7"/>
  <c r="EL518" i="7" s="1"/>
  <c r="EL519" i="7" s="1"/>
  <c r="EL520" i="7" s="1"/>
  <c r="EZ517" i="7"/>
  <c r="EZ518" i="7" s="1"/>
  <c r="EZ519" i="7" s="1"/>
  <c r="EZ520" i="7" s="1"/>
  <c r="EU517" i="7"/>
  <c r="EU518" i="7" s="1"/>
  <c r="EU519" i="7" s="1"/>
  <c r="EU520" i="7" s="1"/>
  <c r="AC517" i="7"/>
  <c r="AC518" i="7" s="1"/>
  <c r="AC519" i="7" s="1"/>
  <c r="AC520" i="7" s="1"/>
  <c r="AC521" i="7" s="1"/>
  <c r="AO210" i="25" s="1"/>
  <c r="EY517" i="7"/>
  <c r="EY518" i="7" s="1"/>
  <c r="EY519" i="7" s="1"/>
  <c r="EY520" i="7" s="1"/>
  <c r="AB517" i="7"/>
  <c r="AB518" i="7" s="1"/>
  <c r="AB519" i="7" s="1"/>
  <c r="AB520" i="7" s="1"/>
  <c r="AB521" i="7" s="1"/>
  <c r="AH210" i="25" s="1"/>
  <c r="DN517" i="7"/>
  <c r="DN518" i="7" s="1"/>
  <c r="DN519" i="7" s="1"/>
  <c r="DN520" i="7" s="1"/>
  <c r="DN521" i="7" s="1"/>
  <c r="BT108" i="25" s="1"/>
  <c r="AI517" i="7"/>
  <c r="AI518" i="7" s="1"/>
  <c r="AI519" i="7" s="1"/>
  <c r="AI520" i="7" s="1"/>
  <c r="AI521" i="7" s="1"/>
  <c r="CE210" i="25" s="1"/>
  <c r="V517" i="7"/>
  <c r="V518" i="7" s="1"/>
  <c r="V519" i="7" s="1"/>
  <c r="V520" i="7" s="1"/>
  <c r="V521" i="7" s="1"/>
  <c r="BQ206" i="25" s="1"/>
  <c r="DF517" i="7"/>
  <c r="DF518" i="7" s="1"/>
  <c r="DF519" i="7" s="1"/>
  <c r="DF520" i="7" s="1"/>
  <c r="DF521" i="7" s="1"/>
  <c r="BT98" i="25" s="1"/>
  <c r="K517" i="7"/>
  <c r="K521" i="7" s="1"/>
  <c r="BI517" i="7"/>
  <c r="BI518" i="7" s="1"/>
  <c r="BI519" i="7" s="1"/>
  <c r="BI520" i="7" s="1"/>
  <c r="BI521" i="7" s="1"/>
  <c r="CT517" i="7"/>
  <c r="CT518" i="7" s="1"/>
  <c r="CT519" i="7" s="1"/>
  <c r="CT520" i="7" s="1"/>
  <c r="CT521" i="7" s="1"/>
  <c r="BT83" i="25" s="1"/>
  <c r="CA517" i="7"/>
  <c r="CA518" i="7" s="1"/>
  <c r="CA519" i="7" s="1"/>
  <c r="CA520" i="7" s="1"/>
  <c r="CA521" i="7" s="1"/>
  <c r="BY517" i="7"/>
  <c r="BY518" i="7" s="1"/>
  <c r="BY519" i="7" s="1"/>
  <c r="BY520" i="7" s="1"/>
  <c r="BY521" i="7" s="1"/>
  <c r="DA517" i="7"/>
  <c r="DA518" i="7" s="1"/>
  <c r="DA519" i="7" s="1"/>
  <c r="DA520" i="7" s="1"/>
  <c r="DA521" i="7" s="1"/>
  <c r="BK93" i="25" s="1"/>
  <c r="EI517" i="7"/>
  <c r="EI521" i="7" s="1"/>
  <c r="BJ517" i="7"/>
  <c r="BJ518" i="7" s="1"/>
  <c r="BJ519" i="7" s="1"/>
  <c r="BJ520" i="7" s="1"/>
  <c r="BJ521" i="7" s="1"/>
  <c r="ES517" i="7"/>
  <c r="ES521" i="7" s="1"/>
  <c r="EA517" i="7"/>
  <c r="EA518" i="7" s="1"/>
  <c r="EA519" i="7" s="1"/>
  <c r="EA520" i="7" s="1"/>
  <c r="EA521" i="7" s="1"/>
  <c r="P517" i="7"/>
  <c r="P518" i="7" s="1"/>
  <c r="P519" i="7" s="1"/>
  <c r="P520" i="7" s="1"/>
  <c r="P521" i="7" s="1"/>
  <c r="AA206" i="25" s="1"/>
  <c r="EJ517" i="7"/>
  <c r="EJ518" i="7" s="1"/>
  <c r="EJ519" i="7" s="1"/>
  <c r="EJ520" i="7" s="1"/>
  <c r="BM517" i="7"/>
  <c r="BM518" i="7" s="1"/>
  <c r="BM519" i="7" s="1"/>
  <c r="BM520" i="7" s="1"/>
  <c r="BM521" i="7" s="1"/>
  <c r="BH517" i="7"/>
  <c r="BH518" i="7" s="1"/>
  <c r="BH519" i="7" s="1"/>
  <c r="BH520" i="7" s="1"/>
  <c r="BH521" i="7" s="1"/>
  <c r="DD517" i="7"/>
  <c r="DD518" i="7" s="1"/>
  <c r="DD519" i="7" s="1"/>
  <c r="DD520" i="7" s="1"/>
  <c r="DD521" i="7" s="1"/>
  <c r="CL517" i="7"/>
  <c r="CL518" i="7" s="1"/>
  <c r="CL519" i="7" s="1"/>
  <c r="CL520" i="7" s="1"/>
  <c r="CL521" i="7" s="1"/>
  <c r="AA517" i="7"/>
  <c r="AA518" i="7" s="1"/>
  <c r="AA519" i="7" s="1"/>
  <c r="AA520" i="7" s="1"/>
  <c r="AA521" i="7" s="1"/>
  <c r="AA210" i="25" s="1"/>
  <c r="CX517" i="7"/>
  <c r="CX518" i="7" s="1"/>
  <c r="CX519" i="7" s="1"/>
  <c r="CX520" i="7" s="1"/>
  <c r="CX521" i="7" s="1"/>
  <c r="BT88" i="25" s="1"/>
  <c r="I517" i="7"/>
  <c r="I518" i="7" s="1"/>
  <c r="I519" i="7" s="1"/>
  <c r="I520" i="7" s="1"/>
  <c r="S517" i="7"/>
  <c r="S518" i="7" s="1"/>
  <c r="S519" i="7" s="1"/>
  <c r="S520" i="7" s="1"/>
  <c r="S521" i="7" s="1"/>
  <c r="AV206" i="25" s="1"/>
  <c r="BW517" i="7"/>
  <c r="BW518" i="7" s="1"/>
  <c r="BW519" i="7" s="1"/>
  <c r="BW520" i="7" s="1"/>
  <c r="BW521" i="7" s="1"/>
  <c r="AT517" i="7"/>
  <c r="CW517" i="7"/>
  <c r="CW518" i="7" s="1"/>
  <c r="CW519" i="7" s="1"/>
  <c r="CW520" i="7" s="1"/>
  <c r="CW521" i="7" s="1"/>
  <c r="BK88" i="25" s="1"/>
  <c r="AU517" i="7"/>
  <c r="BG517" i="7"/>
  <c r="AZ517" i="7"/>
  <c r="U517" i="7"/>
  <c r="U518" i="7" s="1"/>
  <c r="U519" i="7" s="1"/>
  <c r="U520" i="7" s="1"/>
  <c r="U521" i="7" s="1"/>
  <c r="BJ206" i="25" s="1"/>
  <c r="AX517" i="7"/>
  <c r="AL517" i="7"/>
  <c r="AM516" i="7"/>
  <c r="AX516" i="7"/>
  <c r="BF516" i="7"/>
  <c r="BB516" i="7"/>
  <c r="AR516" i="7"/>
  <c r="BD516" i="7"/>
  <c r="BE516" i="7"/>
  <c r="BG516" i="7"/>
  <c r="AT516" i="7"/>
  <c r="AV516" i="7"/>
  <c r="AY516" i="7"/>
  <c r="AY518" i="7" s="1"/>
  <c r="AY519" i="7" s="1"/>
  <c r="AZ516" i="7"/>
  <c r="AS516" i="7"/>
  <c r="AN516" i="7"/>
  <c r="AQ516" i="7"/>
  <c r="BA516" i="7"/>
  <c r="AW516" i="7"/>
  <c r="AL516" i="7"/>
  <c r="AO516" i="7"/>
  <c r="AP516" i="7"/>
  <c r="AU516" i="7"/>
  <c r="BC516" i="7"/>
  <c r="EC517" i="7"/>
  <c r="EC518" i="7" s="1"/>
  <c r="EC519" i="7" s="1"/>
  <c r="EC520" i="7" s="1"/>
  <c r="EC521" i="7" s="1"/>
  <c r="BK517" i="7"/>
  <c r="BK518" i="7" s="1"/>
  <c r="BK519" i="7" s="1"/>
  <c r="BK520" i="7" s="1"/>
  <c r="BK521" i="7" s="1"/>
  <c r="X517" i="7"/>
  <c r="X518" i="7" s="1"/>
  <c r="X519" i="7" s="1"/>
  <c r="X520" i="7" s="1"/>
  <c r="X521" i="7" s="1"/>
  <c r="CE206" i="25" s="1"/>
  <c r="AF517" i="7"/>
  <c r="AF518" i="7" s="1"/>
  <c r="AF519" i="7" s="1"/>
  <c r="AF520" i="7" s="1"/>
  <c r="AF521" i="7" s="1"/>
  <c r="BJ210" i="25" s="1"/>
  <c r="BE517" i="7"/>
  <c r="E517" i="7"/>
  <c r="E521" i="7" s="1"/>
  <c r="BV50" i="24" s="1"/>
  <c r="EE517" i="7"/>
  <c r="EE521" i="7" s="1"/>
  <c r="EN517" i="7"/>
  <c r="EN521" i="7" s="1"/>
  <c r="ED517" i="7"/>
  <c r="ED521" i="7" s="1"/>
  <c r="DC517" i="7"/>
  <c r="DC518" i="7" s="1"/>
  <c r="DC519" i="7" s="1"/>
  <c r="DC520" i="7" s="1"/>
  <c r="DC521" i="7" s="1"/>
  <c r="BS517" i="7"/>
  <c r="BS518" i="7" s="1"/>
  <c r="BS519" i="7" s="1"/>
  <c r="BS520" i="7" s="1"/>
  <c r="BS521" i="7" s="1"/>
  <c r="AV517" i="7"/>
  <c r="FA517" i="7"/>
  <c r="FA518" i="7" s="1"/>
  <c r="FA519" i="7" s="1"/>
  <c r="FA520" i="7" s="1"/>
  <c r="AK517" i="7"/>
  <c r="AK518" i="7" s="1"/>
  <c r="AK519" i="7" s="1"/>
  <c r="AK520" i="7" s="1"/>
  <c r="AK521" i="7" s="1"/>
  <c r="CB517" i="7"/>
  <c r="CB518" i="7" s="1"/>
  <c r="CB519" i="7" s="1"/>
  <c r="CB520" i="7" s="1"/>
  <c r="CB521" i="7" s="1"/>
  <c r="L517" i="7"/>
  <c r="L518" i="7" s="1"/>
  <c r="L519" i="7" s="1"/>
  <c r="L520" i="7" s="1"/>
  <c r="EX517" i="7"/>
  <c r="EX518" i="7" s="1"/>
  <c r="EX519" i="7" s="1"/>
  <c r="EX520" i="7" s="1"/>
  <c r="CI517" i="7"/>
  <c r="CI518" i="7" s="1"/>
  <c r="CI519" i="7" s="1"/>
  <c r="CI520" i="7" s="1"/>
  <c r="CI521" i="7" s="1"/>
  <c r="N517" i="7"/>
  <c r="N521" i="7" s="1"/>
  <c r="M517" i="7"/>
  <c r="M518" i="7" s="1"/>
  <c r="M519" i="7" s="1"/>
  <c r="M520" i="7" s="1"/>
  <c r="CC517" i="7"/>
  <c r="CC518" i="7" s="1"/>
  <c r="CC519" i="7" s="1"/>
  <c r="CC520" i="7" s="1"/>
  <c r="CC521" i="7" s="1"/>
  <c r="DM517" i="7"/>
  <c r="DM518" i="7" s="1"/>
  <c r="DM519" i="7" s="1"/>
  <c r="DM520" i="7" s="1"/>
  <c r="DM521" i="7" s="1"/>
  <c r="BK108" i="25" s="1"/>
  <c r="BN517" i="7"/>
  <c r="BN518" i="7" s="1"/>
  <c r="BN519" i="7" s="1"/>
  <c r="BN520" i="7" s="1"/>
  <c r="BN521" i="7" s="1"/>
  <c r="CN517" i="7"/>
  <c r="CN518" i="7" s="1"/>
  <c r="CN519" i="7" s="1"/>
  <c r="CN520" i="7" s="1"/>
  <c r="CN521" i="7" s="1"/>
  <c r="AM517" i="7"/>
  <c r="DL517" i="7"/>
  <c r="DL518" i="7" s="1"/>
  <c r="DL519" i="7" s="1"/>
  <c r="DL520" i="7" s="1"/>
  <c r="DL521" i="7" s="1"/>
  <c r="CR517" i="7"/>
  <c r="CR518" i="7" s="1"/>
  <c r="CR519" i="7" s="1"/>
  <c r="CR520" i="7" s="1"/>
  <c r="CR521" i="7" s="1"/>
  <c r="CD517" i="7"/>
  <c r="CD518" i="7" s="1"/>
  <c r="CD519" i="7" s="1"/>
  <c r="CD520" i="7" s="1"/>
  <c r="CD521" i="7" s="1"/>
  <c r="AW517" i="7"/>
  <c r="BZ517" i="7"/>
  <c r="BZ518" i="7" s="1"/>
  <c r="BZ519" i="7" s="1"/>
  <c r="BZ520" i="7" s="1"/>
  <c r="BZ521" i="7" s="1"/>
  <c r="EQ517" i="7"/>
  <c r="EQ518" i="7" s="1"/>
  <c r="EQ519" i="7" s="1"/>
  <c r="EQ520" i="7" s="1"/>
  <c r="CV517" i="7"/>
  <c r="CV518" i="7" s="1"/>
  <c r="CV519" i="7" s="1"/>
  <c r="CV520" i="7" s="1"/>
  <c r="CV521" i="7" s="1"/>
  <c r="EG517" i="7"/>
  <c r="EG518" i="7" s="1"/>
  <c r="EG519" i="7" s="1"/>
  <c r="EG520" i="7" s="1"/>
  <c r="EF517" i="7"/>
  <c r="EF518" i="7" s="1"/>
  <c r="EF519" i="7" s="1"/>
  <c r="EF520" i="7" s="1"/>
  <c r="CH517" i="7"/>
  <c r="CH518" i="7" s="1"/>
  <c r="CH519" i="7" s="1"/>
  <c r="CH520" i="7" s="1"/>
  <c r="CH521" i="7" s="1"/>
  <c r="DB517" i="7"/>
  <c r="DB518" i="7" s="1"/>
  <c r="DB519" i="7" s="1"/>
  <c r="DB520" i="7" s="1"/>
  <c r="DB521" i="7" s="1"/>
  <c r="BT93" i="25" s="1"/>
  <c r="CK517" i="7"/>
  <c r="CK518" i="7" s="1"/>
  <c r="CK519" i="7" s="1"/>
  <c r="CK520" i="7" s="1"/>
  <c r="CK521" i="7" s="1"/>
  <c r="DK517" i="7"/>
  <c r="DK518" i="7" s="1"/>
  <c r="DK519" i="7" s="1"/>
  <c r="DK520" i="7" s="1"/>
  <c r="DK521" i="7" s="1"/>
  <c r="CG517" i="7"/>
  <c r="CG518" i="7" s="1"/>
  <c r="CG519" i="7" s="1"/>
  <c r="CG520" i="7" s="1"/>
  <c r="CG521" i="7" s="1"/>
  <c r="D517" i="7"/>
  <c r="D518" i="7" s="1"/>
  <c r="D519" i="7" s="1"/>
  <c r="D520" i="7" s="1"/>
  <c r="BA517" i="7"/>
  <c r="AG517" i="7"/>
  <c r="AG518" i="7" s="1"/>
  <c r="AG519" i="7" s="1"/>
  <c r="AG520" i="7" s="1"/>
  <c r="AG521" i="7" s="1"/>
  <c r="BQ210" i="25" s="1"/>
  <c r="CY517" i="7"/>
  <c r="CY518" i="7" s="1"/>
  <c r="CY519" i="7" s="1"/>
  <c r="CY520" i="7" s="1"/>
  <c r="CY521" i="7" s="1"/>
  <c r="BV517" i="7"/>
  <c r="BV518" i="7" s="1"/>
  <c r="BV519" i="7" s="1"/>
  <c r="BV520" i="7" s="1"/>
  <c r="BV521" i="7" s="1"/>
  <c r="J517" i="7"/>
  <c r="J518" i="7" s="1"/>
  <c r="J519" i="7" s="1"/>
  <c r="J520" i="7" s="1"/>
  <c r="DO517" i="7"/>
  <c r="DO518" i="7" s="1"/>
  <c r="DO519" i="7" s="1"/>
  <c r="DO520" i="7" s="1"/>
  <c r="DO521" i="7" s="1"/>
  <c r="ER517" i="7"/>
  <c r="ER521" i="7" s="1"/>
  <c r="G517" i="7"/>
  <c r="G521" i="7" s="1"/>
  <c r="F517" i="7"/>
  <c r="F518" i="7" s="1"/>
  <c r="CS517" i="7"/>
  <c r="CS518" i="7" s="1"/>
  <c r="CS519" i="7" s="1"/>
  <c r="CS520" i="7" s="1"/>
  <c r="CS521" i="7" s="1"/>
  <c r="BK83" i="25" s="1"/>
  <c r="CU517" i="7"/>
  <c r="CU518" i="7" s="1"/>
  <c r="CU519" i="7" s="1"/>
  <c r="CU520" i="7" s="1"/>
  <c r="CU521" i="7" s="1"/>
  <c r="BO517" i="7"/>
  <c r="BO518" i="7" s="1"/>
  <c r="BO519" i="7" s="1"/>
  <c r="BO520" i="7" s="1"/>
  <c r="BO521" i="7" s="1"/>
  <c r="DH518" i="7"/>
  <c r="DH519" i="7" s="1"/>
  <c r="DH520" i="7" s="1"/>
  <c r="DH521" i="7" s="1"/>
  <c r="DP518" i="7"/>
  <c r="DP519" i="7" s="1"/>
  <c r="DP520" i="7" s="1"/>
  <c r="DP521" i="7" s="1"/>
  <c r="DI518" i="7"/>
  <c r="DI519" i="7" s="1"/>
  <c r="DI520" i="7" s="1"/>
  <c r="DI521" i="7" s="1"/>
  <c r="BK103" i="25" s="1"/>
  <c r="CP518" i="7"/>
  <c r="CP519" i="7" s="1"/>
  <c r="CP520" i="7" s="1"/>
  <c r="CP521" i="7" s="1"/>
  <c r="BP518" i="7"/>
  <c r="BP519" i="7" s="1"/>
  <c r="BP520" i="7" s="1"/>
  <c r="BP521" i="7" s="1"/>
  <c r="I21" i="13"/>
  <c r="O21" i="13" s="1"/>
  <c r="U98" i="14" s="1"/>
  <c r="CS210" i="25" l="1"/>
  <c r="CQ168" i="23"/>
  <c r="CQ168" i="25"/>
  <c r="BT51" i="23"/>
  <c r="BT51" i="25"/>
  <c r="BK46" i="23"/>
  <c r="BK46" i="25"/>
  <c r="CJ147" i="23"/>
  <c r="CJ147" i="25"/>
  <c r="BT21" i="23"/>
  <c r="BT21" i="25"/>
  <c r="BK41" i="23"/>
  <c r="BK41" i="25"/>
  <c r="CS206" i="25"/>
  <c r="BT56" i="23"/>
  <c r="BT56" i="25"/>
  <c r="BT46" i="23"/>
  <c r="BT46" i="25"/>
  <c r="CQ175" i="23"/>
  <c r="CQ175" i="25"/>
  <c r="BT61" i="23"/>
  <c r="BT61" i="25"/>
  <c r="CJ154" i="23"/>
  <c r="CJ154" i="25"/>
  <c r="CX154" i="23"/>
  <c r="CX154" i="25"/>
  <c r="CC154" i="23"/>
  <c r="CC154" i="25"/>
  <c r="BK61" i="23"/>
  <c r="BK61" i="25"/>
  <c r="CJ161" i="23"/>
  <c r="CJ161" i="25"/>
  <c r="BK21" i="23"/>
  <c r="BK21" i="25"/>
  <c r="BK36" i="23"/>
  <c r="BK36" i="25"/>
  <c r="CX161" i="25"/>
  <c r="CQ161" i="25"/>
  <c r="BT26" i="23"/>
  <c r="BT26" i="25"/>
  <c r="BT41" i="23"/>
  <c r="BT41" i="25"/>
  <c r="BT36" i="23"/>
  <c r="BT36" i="25"/>
  <c r="BK56" i="23"/>
  <c r="BK56" i="25"/>
  <c r="CQ189" i="23"/>
  <c r="CQ189" i="25"/>
  <c r="BT31" i="23"/>
  <c r="BT31" i="25"/>
  <c r="CX168" i="23"/>
  <c r="CX168" i="25"/>
  <c r="BK51" i="23"/>
  <c r="BK51" i="25"/>
  <c r="CX189" i="25"/>
  <c r="CX196" i="25"/>
  <c r="BK31" i="23"/>
  <c r="BK31" i="25"/>
  <c r="CC147" i="23"/>
  <c r="CC147" i="25"/>
  <c r="CC175" i="23"/>
  <c r="CC175" i="25"/>
  <c r="BK26" i="23"/>
  <c r="BK26" i="25"/>
  <c r="BK111" i="21"/>
  <c r="BK114" i="24"/>
  <c r="AP147" i="21"/>
  <c r="AP150" i="24"/>
  <c r="N152" i="21"/>
  <c r="N155" i="24"/>
  <c r="BQ56" i="21"/>
  <c r="BQ59" i="24"/>
  <c r="N61" i="21"/>
  <c r="N64" i="24"/>
  <c r="BK83" i="22"/>
  <c r="BK83" i="23"/>
  <c r="BT88" i="22"/>
  <c r="BT88" i="23"/>
  <c r="AO210" i="2"/>
  <c r="AO210" i="23"/>
  <c r="BT123" i="22"/>
  <c r="BT123" i="23"/>
  <c r="AO206" i="2"/>
  <c r="AO206" i="23"/>
  <c r="BC210" i="2"/>
  <c r="BC210" i="23"/>
  <c r="BK108" i="22"/>
  <c r="BK108" i="23"/>
  <c r="CS210" i="23"/>
  <c r="AA210" i="2"/>
  <c r="AA210" i="23"/>
  <c r="BK118" i="22"/>
  <c r="BK118" i="23"/>
  <c r="CX196" i="22"/>
  <c r="CX189" i="23"/>
  <c r="AV210" i="2"/>
  <c r="AV210" i="23"/>
  <c r="BT118" i="22"/>
  <c r="BT118" i="23"/>
  <c r="BT98" i="22"/>
  <c r="BT98" i="23"/>
  <c r="BK123" i="22"/>
  <c r="BK123" i="23"/>
  <c r="BT113" i="22"/>
  <c r="BT113" i="23"/>
  <c r="BK98" i="22"/>
  <c r="BK98" i="23"/>
  <c r="BK103" i="22"/>
  <c r="BK103" i="23"/>
  <c r="BT93" i="22"/>
  <c r="BT93" i="23"/>
  <c r="BJ210" i="2"/>
  <c r="BJ210" i="23"/>
  <c r="BK88" i="22"/>
  <c r="BK88" i="23"/>
  <c r="BQ206" i="2"/>
  <c r="BQ206" i="23"/>
  <c r="CL210" i="2"/>
  <c r="CL210" i="23"/>
  <c r="CE206" i="2"/>
  <c r="CE206" i="23"/>
  <c r="BK93" i="22"/>
  <c r="BK93" i="23"/>
  <c r="CE210" i="2"/>
  <c r="CE210" i="23"/>
  <c r="CS206" i="23"/>
  <c r="AH206" i="2"/>
  <c r="AH206" i="23"/>
  <c r="BX206" i="2"/>
  <c r="BX206" i="23"/>
  <c r="BT103" i="22"/>
  <c r="BT103" i="23"/>
  <c r="BT108" i="22"/>
  <c r="BT108" i="23"/>
  <c r="BK113" i="22"/>
  <c r="BK113" i="23"/>
  <c r="BX210" i="2"/>
  <c r="BX210" i="23"/>
  <c r="BQ210" i="2"/>
  <c r="BQ210" i="23"/>
  <c r="AV206" i="2"/>
  <c r="AV206" i="23"/>
  <c r="AH210" i="2"/>
  <c r="AH210" i="23"/>
  <c r="CX161" i="23"/>
  <c r="CQ161" i="23"/>
  <c r="BJ206" i="2"/>
  <c r="BJ206" i="23"/>
  <c r="AA206" i="2"/>
  <c r="AA206" i="23"/>
  <c r="BT83" i="22"/>
  <c r="BT83" i="23"/>
  <c r="BC206" i="2"/>
  <c r="BC206" i="23"/>
  <c r="CL206" i="2"/>
  <c r="CL206" i="23"/>
  <c r="C518" i="7"/>
  <c r="C519" i="7" s="1"/>
  <c r="C520" i="7" s="1"/>
  <c r="EK518" i="7"/>
  <c r="EK519" i="7" s="1"/>
  <c r="EK520" i="7" s="1"/>
  <c r="AT518" i="7"/>
  <c r="AT519" i="7" s="1"/>
  <c r="AT520" i="7" s="1"/>
  <c r="EI518" i="7"/>
  <c r="EI519" i="7" s="1"/>
  <c r="EI520" i="7" s="1"/>
  <c r="AQ518" i="7"/>
  <c r="AQ519" i="7" s="1"/>
  <c r="AQ520" i="7" s="1"/>
  <c r="FC521" i="7"/>
  <c r="CJ189" i="25" s="1"/>
  <c r="FE518" i="7"/>
  <c r="FE519" i="7" s="1"/>
  <c r="FE520" i="7" s="1"/>
  <c r="EU521" i="7"/>
  <c r="BD518" i="7"/>
  <c r="BD519" i="7" s="1"/>
  <c r="BD520" i="7" s="1"/>
  <c r="CC175" i="2"/>
  <c r="BT51" i="10"/>
  <c r="CJ147" i="2"/>
  <c r="C544" i="7"/>
  <c r="BK41" i="2"/>
  <c r="B544" i="7"/>
  <c r="D544" i="7" s="1"/>
  <c r="C543" i="7"/>
  <c r="B543" i="7"/>
  <c r="D543" i="7" s="1"/>
  <c r="CC118" i="10" s="1"/>
  <c r="BT21" i="10"/>
  <c r="C537" i="7"/>
  <c r="C533" i="7"/>
  <c r="FO66" i="24" s="1"/>
  <c r="BT26" i="10"/>
  <c r="C541" i="7"/>
  <c r="BT61" i="10"/>
  <c r="BT31" i="10"/>
  <c r="C525" i="7"/>
  <c r="FO26" i="24" s="1"/>
  <c r="BT36" i="10"/>
  <c r="C538" i="7"/>
  <c r="C540" i="7"/>
  <c r="C536" i="7"/>
  <c r="BT41" i="10"/>
  <c r="C542" i="7"/>
  <c r="N149" i="1"/>
  <c r="N53" i="1"/>
  <c r="BK108" i="1"/>
  <c r="AU518" i="7"/>
  <c r="AU519" i="7" s="1"/>
  <c r="AU520" i="7" s="1"/>
  <c r="AS518" i="7"/>
  <c r="AS519" i="7" s="1"/>
  <c r="AS520" i="7" s="1"/>
  <c r="L521" i="7"/>
  <c r="AR518" i="7"/>
  <c r="AR519" i="7" s="1"/>
  <c r="AR520" i="7" s="1"/>
  <c r="BB518" i="7"/>
  <c r="BB519" i="7" s="1"/>
  <c r="BB520" i="7" s="1"/>
  <c r="ET518" i="7"/>
  <c r="ET519" i="7" s="1"/>
  <c r="ET520" i="7" s="1"/>
  <c r="ES518" i="7"/>
  <c r="ES519" i="7" s="1"/>
  <c r="ES520" i="7" s="1"/>
  <c r="BC518" i="7"/>
  <c r="BC519" i="7" s="1"/>
  <c r="BC520" i="7" s="1"/>
  <c r="BC521" i="7" s="1"/>
  <c r="BQ218" i="25" s="1"/>
  <c r="EP521" i="7"/>
  <c r="ER518" i="7"/>
  <c r="ER519" i="7" s="1"/>
  <c r="ER520" i="7" s="1"/>
  <c r="EM518" i="7"/>
  <c r="EM519" i="7" s="1"/>
  <c r="EM520" i="7" s="1"/>
  <c r="K518" i="7"/>
  <c r="K519" i="7" s="1"/>
  <c r="K520" i="7" s="1"/>
  <c r="O518" i="7"/>
  <c r="O519" i="7" s="1"/>
  <c r="O520" i="7" s="1"/>
  <c r="EW521" i="7"/>
  <c r="EJ521" i="7"/>
  <c r="BG518" i="7"/>
  <c r="BG519" i="7" s="1"/>
  <c r="BG520" i="7" s="1"/>
  <c r="BG521" i="7" s="1"/>
  <c r="I521" i="7"/>
  <c r="AH64" i="24" s="1"/>
  <c r="EN518" i="7"/>
  <c r="EN519" i="7" s="1"/>
  <c r="EN520" i="7" s="1"/>
  <c r="EY521" i="7"/>
  <c r="AW518" i="7"/>
  <c r="AW519" i="7" s="1"/>
  <c r="AW520" i="7" s="1"/>
  <c r="BF518" i="7"/>
  <c r="BF519" i="7" s="1"/>
  <c r="BF520" i="7" s="1"/>
  <c r="BF521" i="7" s="1"/>
  <c r="CL218" i="25" s="1"/>
  <c r="EV518" i="7"/>
  <c r="EV519" i="7" s="1"/>
  <c r="EV520" i="7" s="1"/>
  <c r="EO518" i="7"/>
  <c r="EO519" i="7" s="1"/>
  <c r="EO520" i="7" s="1"/>
  <c r="FB521" i="7"/>
  <c r="EZ521" i="7"/>
  <c r="AZ518" i="7"/>
  <c r="AZ519" i="7" s="1"/>
  <c r="AZ520" i="7" s="1"/>
  <c r="AZ521" i="7" s="1"/>
  <c r="AV218" i="25" s="1"/>
  <c r="G518" i="7"/>
  <c r="G519" i="7" s="1"/>
  <c r="G520" i="7" s="1"/>
  <c r="EL521" i="7"/>
  <c r="EX521" i="7"/>
  <c r="ED518" i="7"/>
  <c r="ED519" i="7" s="1"/>
  <c r="ED520" i="7" s="1"/>
  <c r="AL518" i="7"/>
  <c r="AL519" i="7" s="1"/>
  <c r="AL520" i="7" s="1"/>
  <c r="AX518" i="7"/>
  <c r="AX519" i="7" s="1"/>
  <c r="AX520" i="7" s="1"/>
  <c r="BE518" i="7"/>
  <c r="BE519" i="7" s="1"/>
  <c r="BE520" i="7" s="1"/>
  <c r="EG521" i="7"/>
  <c r="D521" i="7"/>
  <c r="AQ50" i="24" s="1"/>
  <c r="AV518" i="7"/>
  <c r="AV519" i="7" s="1"/>
  <c r="AV520" i="7" s="1"/>
  <c r="AP518" i="7"/>
  <c r="AP519" i="7" s="1"/>
  <c r="AP520" i="7" s="1"/>
  <c r="C528" i="7"/>
  <c r="FO41" i="24" s="1"/>
  <c r="BK36" i="2"/>
  <c r="BK36" i="10"/>
  <c r="C539" i="7"/>
  <c r="BK98" i="10"/>
  <c r="BK98" i="2"/>
  <c r="EH518" i="7"/>
  <c r="EH519" i="7" s="1"/>
  <c r="EH520" i="7" s="1"/>
  <c r="AN518" i="7"/>
  <c r="AN519" i="7" s="1"/>
  <c r="AN520" i="7" s="1"/>
  <c r="BA518" i="7"/>
  <c r="BA519" i="7" s="1"/>
  <c r="BA520" i="7" s="1"/>
  <c r="BA521" i="7" s="1"/>
  <c r="BC218" i="25" s="1"/>
  <c r="FD518" i="7"/>
  <c r="FD519" i="7" s="1"/>
  <c r="FD520" i="7" s="1"/>
  <c r="AO518" i="7"/>
  <c r="AO519" i="7" s="1"/>
  <c r="AO520" i="7" s="1"/>
  <c r="AM518" i="7"/>
  <c r="AM519" i="7" s="1"/>
  <c r="AM520" i="7" s="1"/>
  <c r="AY520" i="7"/>
  <c r="AY521" i="7" s="1"/>
  <c r="AO218" i="25" s="1"/>
  <c r="N518" i="7"/>
  <c r="N519" i="7" s="1"/>
  <c r="N520" i="7" s="1"/>
  <c r="F521" i="7"/>
  <c r="M521" i="7"/>
  <c r="FA521" i="7"/>
  <c r="EE518" i="7"/>
  <c r="EE519" i="7" s="1"/>
  <c r="EE520" i="7" s="1"/>
  <c r="J521" i="7"/>
  <c r="BX64" i="24" s="1"/>
  <c r="E518" i="7"/>
  <c r="E519" i="7" s="1"/>
  <c r="E520" i="7" s="1"/>
  <c r="BT46" i="10"/>
  <c r="B530" i="7"/>
  <c r="D530" i="7" s="1"/>
  <c r="FX51" i="24" s="1"/>
  <c r="CJ161" i="2"/>
  <c r="BK61" i="2"/>
  <c r="CC154" i="2"/>
  <c r="BT46" i="2"/>
  <c r="CX154" i="2"/>
  <c r="BT56" i="10"/>
  <c r="B532" i="7"/>
  <c r="D532" i="7" s="1"/>
  <c r="FX61" i="24" s="1"/>
  <c r="BT56" i="2"/>
  <c r="BK61" i="10"/>
  <c r="EF521" i="7"/>
  <c r="EQ521" i="7"/>
  <c r="BT118" i="2"/>
  <c r="BT118" i="10"/>
  <c r="BT83" i="10"/>
  <c r="B536" i="7"/>
  <c r="BT103" i="10"/>
  <c r="B540" i="7"/>
  <c r="BT123" i="10"/>
  <c r="BT93" i="10"/>
  <c r="B538" i="7"/>
  <c r="D538" i="7" s="1"/>
  <c r="BT113" i="10"/>
  <c r="B542" i="7"/>
  <c r="D542" i="7" s="1"/>
  <c r="BT108" i="2"/>
  <c r="B541" i="7"/>
  <c r="D541" i="7" s="1"/>
  <c r="BT88" i="10"/>
  <c r="B537" i="7"/>
  <c r="D537" i="7" s="1"/>
  <c r="BT98" i="10"/>
  <c r="B539" i="7"/>
  <c r="D539" i="7" s="1"/>
  <c r="BT108" i="10"/>
  <c r="BK93" i="2"/>
  <c r="BK103" i="10"/>
  <c r="BK113" i="2"/>
  <c r="BT83" i="2"/>
  <c r="BT88" i="2"/>
  <c r="BT103" i="2"/>
  <c r="BK118" i="2"/>
  <c r="CQ189" i="10"/>
  <c r="BT98" i="2"/>
  <c r="BK108" i="2"/>
  <c r="BK88" i="10"/>
  <c r="BK83" i="2"/>
  <c r="BK123" i="10"/>
  <c r="BT113" i="2"/>
  <c r="CC147" i="2"/>
  <c r="B526" i="7"/>
  <c r="D526" i="7" s="1"/>
  <c r="FX31" i="24" s="1"/>
  <c r="BT26" i="2"/>
  <c r="B533" i="7"/>
  <c r="D533" i="7" s="1"/>
  <c r="FX66" i="24" s="1"/>
  <c r="BT61" i="2"/>
  <c r="B528" i="7"/>
  <c r="D528" i="7" s="1"/>
  <c r="FX41" i="24" s="1"/>
  <c r="BT36" i="2"/>
  <c r="B527" i="7"/>
  <c r="D527" i="7" s="1"/>
  <c r="FX36" i="24" s="1"/>
  <c r="BT31" i="2"/>
  <c r="B525" i="7"/>
  <c r="D525" i="7" s="1"/>
  <c r="FX26" i="24" s="1"/>
  <c r="BT21" i="2"/>
  <c r="B531" i="7"/>
  <c r="D531" i="7" s="1"/>
  <c r="FX56" i="24" s="1"/>
  <c r="BT51" i="2"/>
  <c r="B529" i="7"/>
  <c r="D529" i="7" s="1"/>
  <c r="FX46" i="24" s="1"/>
  <c r="BT41" i="2"/>
  <c r="C529" i="7"/>
  <c r="FO46" i="24" s="1"/>
  <c r="BK56" i="10"/>
  <c r="C532" i="7"/>
  <c r="FO61" i="24" s="1"/>
  <c r="BK31" i="10"/>
  <c r="C527" i="7"/>
  <c r="FO36" i="24" s="1"/>
  <c r="BK51" i="2"/>
  <c r="C531" i="7"/>
  <c r="FO56" i="24" s="1"/>
  <c r="BK46" i="2"/>
  <c r="C530" i="7"/>
  <c r="FO51" i="24" s="1"/>
  <c r="BK26" i="10"/>
  <c r="C526" i="7"/>
  <c r="FO31" i="24" s="1"/>
  <c r="BK21" i="10"/>
  <c r="BK21" i="2"/>
  <c r="BK41" i="10"/>
  <c r="CQ168" i="10"/>
  <c r="BK46" i="10"/>
  <c r="CX168" i="2"/>
  <c r="CQ175" i="2"/>
  <c r="AP144" i="1"/>
  <c r="CX196" i="10"/>
  <c r="CJ147" i="10"/>
  <c r="CQ161" i="2"/>
  <c r="BK123" i="2"/>
  <c r="BT93" i="2"/>
  <c r="CJ154" i="2"/>
  <c r="CC175" i="10"/>
  <c r="BK26" i="2"/>
  <c r="CC147" i="10"/>
  <c r="CJ161" i="10"/>
  <c r="BT123" i="2"/>
  <c r="BK51" i="10"/>
  <c r="BK118" i="10"/>
  <c r="N58" i="1"/>
  <c r="CQ189" i="2"/>
  <c r="BK56" i="2"/>
  <c r="CC154" i="10"/>
  <c r="BK103" i="2"/>
  <c r="CX168" i="10"/>
  <c r="CQ168" i="2"/>
  <c r="BK108" i="10"/>
  <c r="CQ161" i="10"/>
  <c r="CX154" i="10"/>
  <c r="CX161" i="10"/>
  <c r="CQ175" i="10"/>
  <c r="CX161" i="2"/>
  <c r="CX189" i="10"/>
  <c r="BK31" i="2"/>
  <c r="CX196" i="2"/>
  <c r="CJ154" i="10"/>
  <c r="CX189" i="2"/>
  <c r="BK83" i="10"/>
  <c r="BK88" i="2"/>
  <c r="BK93" i="10"/>
  <c r="BK113" i="10"/>
  <c r="F520" i="7"/>
  <c r="F519" i="7"/>
  <c r="N44" i="1"/>
  <c r="BQ53" i="1"/>
  <c r="BV44" i="1"/>
  <c r="I22" i="13"/>
  <c r="O22" i="13" s="1"/>
  <c r="U99" i="14" s="1"/>
  <c r="CQ147" i="23" l="1"/>
  <c r="CQ147" i="25"/>
  <c r="CC182" i="23"/>
  <c r="CC182" i="25"/>
  <c r="CJ182" i="23"/>
  <c r="CJ182" i="25"/>
  <c r="CX147" i="23"/>
  <c r="CX147" i="25"/>
  <c r="CQ182" i="23"/>
  <c r="CQ182" i="25"/>
  <c r="CC168" i="23"/>
  <c r="CC168" i="25"/>
  <c r="CC189" i="23"/>
  <c r="CC189" i="25"/>
  <c r="CQ154" i="23"/>
  <c r="CQ154" i="25"/>
  <c r="CJ168" i="23"/>
  <c r="CJ168" i="25"/>
  <c r="CX182" i="23"/>
  <c r="CX182" i="25"/>
  <c r="CX175" i="23"/>
  <c r="CX175" i="25"/>
  <c r="CJ175" i="23"/>
  <c r="CJ175" i="25"/>
  <c r="CC161" i="23"/>
  <c r="CC161" i="25"/>
  <c r="CS206" i="2"/>
  <c r="CS210" i="2"/>
  <c r="BC218" i="23"/>
  <c r="BC198" i="24"/>
  <c r="AA124" i="24"/>
  <c r="AM119" i="24"/>
  <c r="CL218" i="23"/>
  <c r="CL198" i="24"/>
  <c r="CS218" i="23"/>
  <c r="CS198" i="24"/>
  <c r="CU47" i="21"/>
  <c r="CU50" i="24"/>
  <c r="BQ218" i="23"/>
  <c r="BQ198" i="24"/>
  <c r="AO218" i="23"/>
  <c r="AO198" i="24"/>
  <c r="AV218" i="23"/>
  <c r="AV198" i="24"/>
  <c r="CJ189" i="10"/>
  <c r="CJ189" i="23"/>
  <c r="BB521" i="7"/>
  <c r="BJ218" i="25" s="1"/>
  <c r="AQ521" i="7"/>
  <c r="BJ214" i="25" s="1"/>
  <c r="AV521" i="7"/>
  <c r="AW521" i="7"/>
  <c r="AA218" i="25" s="1"/>
  <c r="AR521" i="7"/>
  <c r="BQ214" i="25" s="1"/>
  <c r="AS521" i="7"/>
  <c r="BX214" i="25" s="1"/>
  <c r="AN521" i="7"/>
  <c r="AO214" i="25" s="1"/>
  <c r="AM521" i="7"/>
  <c r="AH214" i="25" s="1"/>
  <c r="BE521" i="7"/>
  <c r="CE218" i="25" s="1"/>
  <c r="AU521" i="7"/>
  <c r="CL214" i="25" s="1"/>
  <c r="AT521" i="7"/>
  <c r="CE214" i="25" s="1"/>
  <c r="AO521" i="7"/>
  <c r="AV214" i="25" s="1"/>
  <c r="AX521" i="7"/>
  <c r="AH218" i="25" s="1"/>
  <c r="AP521" i="7"/>
  <c r="BC214" i="25" s="1"/>
  <c r="AL521" i="7"/>
  <c r="AA214" i="25" s="1"/>
  <c r="BD521" i="7"/>
  <c r="BX218" i="25" s="1"/>
  <c r="BC218" i="2"/>
  <c r="BC195" i="21"/>
  <c r="AM116" i="21"/>
  <c r="AA121" i="21"/>
  <c r="CL195" i="21"/>
  <c r="CL218" i="2"/>
  <c r="AO218" i="2"/>
  <c r="AO195" i="21"/>
  <c r="AV218" i="2"/>
  <c r="AV195" i="21"/>
  <c r="CS195" i="21"/>
  <c r="BQ195" i="21"/>
  <c r="BQ218" i="2"/>
  <c r="CJ189" i="2"/>
  <c r="E544" i="7"/>
  <c r="CC123" i="25" s="1"/>
  <c r="H537" i="7"/>
  <c r="CJ175" i="10"/>
  <c r="CJ175" i="2"/>
  <c r="E525" i="7"/>
  <c r="CC21" i="25" s="1"/>
  <c r="E541" i="7"/>
  <c r="CC108" i="25" s="1"/>
  <c r="E543" i="7"/>
  <c r="CC118" i="25" s="1"/>
  <c r="CX182" i="2"/>
  <c r="E542" i="7"/>
  <c r="CC113" i="25" s="1"/>
  <c r="CC161" i="2"/>
  <c r="E538" i="7"/>
  <c r="CC93" i="25" s="1"/>
  <c r="CX147" i="2"/>
  <c r="CC182" i="10"/>
  <c r="CQ182" i="10"/>
  <c r="CC168" i="10"/>
  <c r="CJ182" i="10"/>
  <c r="E537" i="7"/>
  <c r="CC88" i="25" s="1"/>
  <c r="CJ168" i="10"/>
  <c r="CC189" i="2"/>
  <c r="CX175" i="10"/>
  <c r="CQ147" i="2"/>
  <c r="CQ154" i="10"/>
  <c r="CX175" i="2"/>
  <c r="CU44" i="1"/>
  <c r="AH58" i="1"/>
  <c r="CS192" i="1"/>
  <c r="CQ154" i="2"/>
  <c r="CC168" i="2"/>
  <c r="CQ182" i="2"/>
  <c r="E539" i="7"/>
  <c r="CC98" i="25" s="1"/>
  <c r="AQ44" i="1"/>
  <c r="CJ182" i="2"/>
  <c r="CC161" i="10"/>
  <c r="CC189" i="10"/>
  <c r="BQ192" i="1"/>
  <c r="CL192" i="1"/>
  <c r="CC182" i="2"/>
  <c r="CX147" i="10"/>
  <c r="AV192" i="1"/>
  <c r="BC192" i="1"/>
  <c r="AO192" i="1"/>
  <c r="D540" i="7"/>
  <c r="E540" i="7" s="1"/>
  <c r="CC103" i="25" s="1"/>
  <c r="D536" i="7"/>
  <c r="E536" i="7" s="1"/>
  <c r="CC83" i="25" s="1"/>
  <c r="CX182" i="10"/>
  <c r="BX58" i="1"/>
  <c r="AA118" i="1"/>
  <c r="AM113" i="1"/>
  <c r="CQ147" i="10"/>
  <c r="CJ168" i="2"/>
  <c r="CC123" i="10"/>
  <c r="CC113" i="10"/>
  <c r="E527" i="7"/>
  <c r="CC31" i="25" s="1"/>
  <c r="E526" i="7"/>
  <c r="CC26" i="25" s="1"/>
  <c r="E532" i="7"/>
  <c r="CC56" i="25" s="1"/>
  <c r="E528" i="7"/>
  <c r="CC36" i="25" s="1"/>
  <c r="E530" i="7"/>
  <c r="CC46" i="25" s="1"/>
  <c r="E529" i="7"/>
  <c r="CC41" i="25" s="1"/>
  <c r="E533" i="7"/>
  <c r="CC61" i="25" s="1"/>
  <c r="E531" i="7"/>
  <c r="CC51" i="25" s="1"/>
  <c r="H527" i="7"/>
  <c r="I23" i="13"/>
  <c r="O23" i="13" s="1"/>
  <c r="U100" i="14" s="1"/>
  <c r="CS214" i="25" l="1"/>
  <c r="CS218" i="25"/>
  <c r="CC61" i="23"/>
  <c r="GG66" i="24"/>
  <c r="CC36" i="23"/>
  <c r="GG41" i="24"/>
  <c r="CC51" i="23"/>
  <c r="GG56" i="24"/>
  <c r="CC56" i="23"/>
  <c r="GG61" i="24"/>
  <c r="CC26" i="23"/>
  <c r="GG31" i="24"/>
  <c r="CC21" i="23"/>
  <c r="GG26" i="24"/>
  <c r="CC31" i="23"/>
  <c r="GG36" i="24"/>
  <c r="CC41" i="23"/>
  <c r="GG46" i="24"/>
  <c r="CC46" i="23"/>
  <c r="GG51" i="24"/>
  <c r="CC118" i="22"/>
  <c r="CC118" i="23"/>
  <c r="BC214" i="2"/>
  <c r="BC214" i="23"/>
  <c r="BX214" i="2"/>
  <c r="BX214" i="23"/>
  <c r="CC98" i="22"/>
  <c r="CC98" i="23"/>
  <c r="CC108" i="22"/>
  <c r="CC108" i="23"/>
  <c r="AH218" i="2"/>
  <c r="AH218" i="23"/>
  <c r="BQ214" i="2"/>
  <c r="BQ214" i="23"/>
  <c r="AV214" i="2"/>
  <c r="AV214" i="23"/>
  <c r="AA218" i="2"/>
  <c r="AA218" i="23"/>
  <c r="CE214" i="2"/>
  <c r="CE214" i="23"/>
  <c r="CS214" i="23"/>
  <c r="CC93" i="22"/>
  <c r="CC93" i="23"/>
  <c r="CL214" i="2"/>
  <c r="CL214" i="23"/>
  <c r="BJ214" i="2"/>
  <c r="BJ214" i="23"/>
  <c r="CC83" i="22"/>
  <c r="CC83" i="23"/>
  <c r="CC103" i="22"/>
  <c r="CC103" i="23"/>
  <c r="CE218" i="2"/>
  <c r="CE218" i="23"/>
  <c r="BJ218" i="2"/>
  <c r="BJ218" i="23"/>
  <c r="CC88" i="22"/>
  <c r="CC88" i="23"/>
  <c r="CC113" i="22"/>
  <c r="CC113" i="23"/>
  <c r="CC123" i="22"/>
  <c r="CC123" i="23"/>
  <c r="BX218" i="2"/>
  <c r="BX218" i="23"/>
  <c r="AH214" i="2"/>
  <c r="AH214" i="23"/>
  <c r="AA214" i="2"/>
  <c r="AA214" i="23"/>
  <c r="AO214" i="2"/>
  <c r="AO214" i="23"/>
  <c r="G536" i="7"/>
  <c r="G535" i="7"/>
  <c r="CC21" i="2"/>
  <c r="CC21" i="10"/>
  <c r="F525" i="7"/>
  <c r="CM21" i="25" s="1"/>
  <c r="F541" i="7"/>
  <c r="CM108" i="25" s="1"/>
  <c r="F537" i="7"/>
  <c r="CM88" i="25" s="1"/>
  <c r="F544" i="7"/>
  <c r="CM123" i="25" s="1"/>
  <c r="F543" i="7"/>
  <c r="CM118" i="25" s="1"/>
  <c r="F538" i="7"/>
  <c r="CM93" i="25" s="1"/>
  <c r="F542" i="7"/>
  <c r="CC123" i="2"/>
  <c r="CC118" i="2"/>
  <c r="F539" i="7"/>
  <c r="CM98" i="25" s="1"/>
  <c r="F536" i="7"/>
  <c r="CM83" i="25" s="1"/>
  <c r="CC113" i="2"/>
  <c r="F540" i="7"/>
  <c r="CM103" i="25" s="1"/>
  <c r="CC51" i="2"/>
  <c r="CC51" i="10"/>
  <c r="CC103" i="2"/>
  <c r="CC103" i="10"/>
  <c r="CC88" i="10"/>
  <c r="CC88" i="2"/>
  <c r="CC36" i="2"/>
  <c r="CC36" i="10"/>
  <c r="CC108" i="2"/>
  <c r="CC108" i="10"/>
  <c r="CC31" i="2"/>
  <c r="CC31" i="10"/>
  <c r="CC61" i="2"/>
  <c r="CC61" i="10"/>
  <c r="CC93" i="2"/>
  <c r="CC93" i="10"/>
  <c r="CC46" i="2"/>
  <c r="CC46" i="10"/>
  <c r="CC56" i="2"/>
  <c r="CC56" i="10"/>
  <c r="CC83" i="2"/>
  <c r="CC83" i="10"/>
  <c r="CC41" i="2"/>
  <c r="CC41" i="10"/>
  <c r="CC98" i="10"/>
  <c r="CC98" i="2"/>
  <c r="CC26" i="2"/>
  <c r="CC26" i="10"/>
  <c r="F527" i="7"/>
  <c r="CM31" i="25" s="1"/>
  <c r="F529" i="7"/>
  <c r="CM41" i="25" s="1"/>
  <c r="F530" i="7"/>
  <c r="CM46" i="25" s="1"/>
  <c r="F532" i="7"/>
  <c r="CM56" i="25" s="1"/>
  <c r="F528" i="7"/>
  <c r="CM36" i="25" s="1"/>
  <c r="F531" i="7"/>
  <c r="CM51" i="25" s="1"/>
  <c r="F526" i="7"/>
  <c r="CM26" i="25" s="1"/>
  <c r="F533" i="7"/>
  <c r="CM61" i="25" s="1"/>
  <c r="G526" i="7"/>
  <c r="G525" i="7"/>
  <c r="I24" i="13"/>
  <c r="O24" i="13" s="1"/>
  <c r="U101" i="14" s="1"/>
  <c r="CS218" i="2" l="1"/>
  <c r="CS214" i="2"/>
  <c r="CM113" i="23"/>
  <c r="CM113" i="25"/>
  <c r="CM51" i="23"/>
  <c r="GQ56" i="24"/>
  <c r="CM26" i="23"/>
  <c r="GQ31" i="24"/>
  <c r="CM36" i="23"/>
  <c r="GQ41" i="24"/>
  <c r="CM56" i="23"/>
  <c r="GQ61" i="24"/>
  <c r="CM46" i="23"/>
  <c r="GQ51" i="24"/>
  <c r="CM41" i="23"/>
  <c r="GQ46" i="24"/>
  <c r="CM31" i="23"/>
  <c r="GQ36" i="24"/>
  <c r="CM61" i="23"/>
  <c r="GQ66" i="24"/>
  <c r="CM21" i="23"/>
  <c r="GQ26" i="24"/>
  <c r="CM83" i="22"/>
  <c r="CM83" i="23"/>
  <c r="CM108" i="22"/>
  <c r="CM108" i="23"/>
  <c r="CM93" i="22"/>
  <c r="CM93" i="23"/>
  <c r="CM103" i="22"/>
  <c r="CM103" i="23"/>
  <c r="CM118" i="22"/>
  <c r="CM118" i="23"/>
  <c r="CM88" i="22"/>
  <c r="CM88" i="23"/>
  <c r="CM98" i="22"/>
  <c r="CM98" i="23"/>
  <c r="CM123" i="22"/>
  <c r="CM123" i="23"/>
  <c r="CM113" i="10"/>
  <c r="CM113" i="22"/>
  <c r="G537" i="7"/>
  <c r="CM21" i="2"/>
  <c r="CM21" i="10"/>
  <c r="CM123" i="10"/>
  <c r="CM123" i="2"/>
  <c r="CM118" i="2"/>
  <c r="CM113" i="2"/>
  <c r="CM118" i="10"/>
  <c r="CM61" i="10"/>
  <c r="CM41" i="10"/>
  <c r="CM31" i="10"/>
  <c r="CM26" i="10"/>
  <c r="CM61" i="2"/>
  <c r="CM26" i="2"/>
  <c r="CM41" i="2"/>
  <c r="CM31" i="2"/>
  <c r="CM98" i="10"/>
  <c r="CM98" i="2"/>
  <c r="CM83" i="2"/>
  <c r="CM83" i="10"/>
  <c r="CM103" i="2"/>
  <c r="CM103" i="10"/>
  <c r="CM93" i="10"/>
  <c r="CM93" i="2"/>
  <c r="CM88" i="10"/>
  <c r="CM88" i="2"/>
  <c r="CM108" i="10"/>
  <c r="CM108" i="2"/>
  <c r="CM36" i="2"/>
  <c r="CM36" i="10"/>
  <c r="CM56" i="2"/>
  <c r="CM56" i="10"/>
  <c r="CM46" i="2"/>
  <c r="CM46" i="10"/>
  <c r="CM51" i="2"/>
  <c r="CM51" i="10"/>
  <c r="G527" i="7"/>
  <c r="I25" i="13"/>
  <c r="O25" i="13" s="1"/>
  <c r="U102" i="14" s="1"/>
  <c r="I537" i="7" l="1"/>
  <c r="G538" i="7"/>
  <c r="E545" i="7" s="1"/>
  <c r="FX133" i="24" s="1"/>
  <c r="I527" i="7"/>
  <c r="I26" i="13"/>
  <c r="O26" i="13" s="1"/>
  <c r="U103" i="14" s="1"/>
  <c r="BT128" i="25" l="1"/>
  <c r="BT128" i="22"/>
  <c r="BT128" i="23"/>
  <c r="BT128" i="2"/>
  <c r="BT128" i="10"/>
  <c r="F545" i="7"/>
  <c r="CM128" i="25" s="1"/>
  <c r="G528" i="7"/>
  <c r="E534" i="7" s="1"/>
  <c r="BT66" i="25" s="1"/>
  <c r="I27" i="13"/>
  <c r="O27" i="13" s="1"/>
  <c r="U104" i="14" s="1"/>
  <c r="BT66" i="23" l="1"/>
  <c r="FX71" i="24"/>
  <c r="CM128" i="22"/>
  <c r="CM128" i="23"/>
  <c r="CM128" i="10"/>
  <c r="CM128" i="2"/>
  <c r="BT66" i="10"/>
  <c r="BT66" i="2"/>
  <c r="F534" i="7"/>
  <c r="CM66" i="25" s="1"/>
  <c r="I28" i="13"/>
  <c r="O28" i="13" s="1"/>
  <c r="U105" i="14" s="1"/>
  <c r="CM66" i="23" l="1"/>
  <c r="GQ71" i="24"/>
  <c r="CM66" i="10"/>
  <c r="CM66" i="2"/>
  <c r="I29" i="13"/>
  <c r="O29" i="13" s="1"/>
  <c r="U106" i="14" s="1"/>
  <c r="I30" i="13" l="1"/>
  <c r="O30" i="13" s="1"/>
  <c r="U107" i="14" s="1"/>
  <c r="I31" i="13" l="1"/>
  <c r="O31" i="13" s="1"/>
  <c r="U108" i="14" s="1"/>
  <c r="I32" i="13" l="1"/>
  <c r="O32" i="13" s="1"/>
  <c r="U109" i="14" s="1"/>
  <c r="I33" i="13" l="1"/>
  <c r="O33" i="13" s="1"/>
  <c r="U110" i="14" s="1"/>
  <c r="I34" i="13" l="1"/>
  <c r="O34" i="13" s="1"/>
  <c r="U111" i="14" s="1"/>
  <c r="I35" i="13" l="1"/>
  <c r="O35" i="13" s="1"/>
  <c r="U112" i="14" s="1"/>
  <c r="I36" i="13" l="1"/>
  <c r="O36" i="13" s="1"/>
  <c r="U113" i="14" s="1"/>
  <c r="I37" i="13" l="1"/>
  <c r="O37" i="13" s="1"/>
  <c r="U114" i="14" s="1"/>
  <c r="I38" i="13" l="1"/>
  <c r="O38" i="13" s="1"/>
  <c r="U115" i="14" s="1"/>
  <c r="I39" i="13" l="1"/>
  <c r="O39" i="13" s="1"/>
  <c r="U116" i="14" s="1"/>
  <c r="I40" i="13" l="1"/>
  <c r="O40" i="13" s="1"/>
  <c r="U117" i="14" s="1"/>
  <c r="I41" i="13" l="1"/>
  <c r="O41" i="13" s="1"/>
  <c r="U118" i="14" s="1"/>
  <c r="I42" i="13" l="1"/>
  <c r="O42" i="13" s="1"/>
  <c r="U119" i="14" s="1"/>
  <c r="I43" i="13" l="1"/>
  <c r="O43" i="13" s="1"/>
  <c r="U120" i="14" s="1"/>
  <c r="I44" i="13" l="1"/>
  <c r="O44" i="13" s="1"/>
  <c r="U121" i="14" s="1"/>
  <c r="I45" i="13" l="1"/>
  <c r="O45" i="13" s="1"/>
  <c r="U122" i="14" s="1"/>
  <c r="I46" i="13" l="1"/>
  <c r="O46" i="13" s="1"/>
  <c r="U123" i="14" s="1"/>
  <c r="I47" i="13" l="1"/>
  <c r="O47" i="13" s="1"/>
  <c r="U124" i="14" s="1"/>
  <c r="I48" i="13" l="1"/>
  <c r="O48" i="13" s="1"/>
  <c r="U125" i="14" s="1"/>
  <c r="I49" i="13" l="1"/>
  <c r="O49" i="13" s="1"/>
  <c r="U126" i="14" s="1"/>
  <c r="I50" i="13" l="1"/>
  <c r="O50" i="13" s="1"/>
  <c r="U127" i="14" s="1"/>
  <c r="I51" i="13" l="1"/>
  <c r="O51" i="13" s="1"/>
  <c r="U128" i="14" s="1"/>
  <c r="I52" i="13" l="1"/>
  <c r="O52" i="13" s="1"/>
  <c r="U129" i="14" s="1"/>
  <c r="I53" i="13" l="1"/>
  <c r="O53" i="13" s="1"/>
  <c r="U130" i="14" s="1"/>
  <c r="I54" i="13" l="1"/>
  <c r="O54" i="13" s="1"/>
  <c r="U131" i="14" s="1"/>
  <c r="I55" i="13" l="1"/>
  <c r="O55" i="13" s="1"/>
  <c r="U132" i="14" s="1"/>
  <c r="I56" i="13" l="1"/>
  <c r="O56" i="13" s="1"/>
  <c r="U133" i="14" s="1"/>
  <c r="I57" i="13" l="1"/>
  <c r="O57" i="13" s="1"/>
  <c r="U134" i="14" s="1"/>
  <c r="I58" i="13" l="1"/>
  <c r="O58" i="13" s="1"/>
  <c r="U135" i="14" s="1"/>
  <c r="I59" i="13" l="1"/>
  <c r="O59" i="13" s="1"/>
  <c r="U136" i="14" s="1"/>
  <c r="I60" i="13" l="1"/>
  <c r="O60" i="13" s="1"/>
  <c r="U137" i="14" s="1"/>
  <c r="I61" i="13" l="1"/>
  <c r="O61" i="13" s="1"/>
  <c r="U138" i="14" s="1"/>
  <c r="I62" i="13" l="1"/>
  <c r="O62" i="13" s="1"/>
  <c r="U139" i="14" s="1"/>
  <c r="BI4" i="12"/>
  <c r="BI84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<sst xmlns="http://schemas.openxmlformats.org/spreadsheetml/2006/main" count="1441" uniqueCount="372">
  <si>
    <t>W</t>
  </si>
  <si>
    <t>SENIOR HIGH SCHOOL</t>
  </si>
  <si>
    <t>Mercedes, Zamboanga City
Tel Nos.: 957-1759/ 957-8022</t>
  </si>
  <si>
    <t>NAME:</t>
  </si>
  <si>
    <t>LRN:</t>
  </si>
  <si>
    <t>AGE:</t>
  </si>
  <si>
    <t>Last Name</t>
  </si>
  <si>
    <t>First Name</t>
  </si>
  <si>
    <t>SEX:</t>
  </si>
  <si>
    <t>CURRICULUM:</t>
  </si>
  <si>
    <t>GRADE &amp; SECTION:</t>
  </si>
  <si>
    <t>Middle Name</t>
  </si>
  <si>
    <t>Extension
Name</t>
  </si>
  <si>
    <t>Dear Parent:
	This report card shows the ability and progress your child has made in the different learning areas as well as his/her core values.
	The school welcomes you should you desire to know more about your child's progress.</t>
  </si>
  <si>
    <t>Adviser</t>
  </si>
  <si>
    <t>ELIGIBLE FOR TRANSFER</t>
  </si>
  <si>
    <t>Eligible for transfer and admission to ________________________</t>
  </si>
  <si>
    <t>Eligible for tra+AP104nsfer and admission to ________________________</t>
  </si>
  <si>
    <t>Has advance units in  ____________________________________</t>
  </si>
  <si>
    <t xml:space="preserve">Lack units in </t>
  </si>
  <si>
    <t>RONILO M. MARTINEZ, Ed.D.</t>
  </si>
  <si>
    <t>School Principal</t>
  </si>
  <si>
    <t>CANCELLATION OF TRANSFER OF ELIGIBILITY</t>
  </si>
  <si>
    <t>Has been admitted to _______________________</t>
  </si>
  <si>
    <t>Date  ____________________________________</t>
  </si>
  <si>
    <t>REPORT ON ATTENDANCE</t>
  </si>
  <si>
    <t>No. of School Days</t>
  </si>
  <si>
    <t>No. of Days Present</t>
  </si>
  <si>
    <t>No. of Days Absent</t>
  </si>
  <si>
    <t>No. of Days Tardy</t>
  </si>
  <si>
    <t>PARENT’S SIGNATURE</t>
  </si>
  <si>
    <t>First Grading</t>
  </si>
  <si>
    <t>Second Grading</t>
  </si>
  <si>
    <t>Third Grading</t>
  </si>
  <si>
    <t>Fourth Grading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</si>
  <si>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</si>
  <si>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</si>
  <si>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</si>
  <si>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</si>
  <si>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</si>
  <si>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</si>
  <si>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</si>
  <si>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</si>
  <si>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</si>
  <si>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</si>
  <si>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TOTAL</t>
  </si>
  <si>
    <t>REPORT ON LEARNING PROGRESS AND ACHIEVEMENT</t>
  </si>
  <si>
    <t xml:space="preserve">FIRST SEMESTER SUBJECTS
</t>
  </si>
  <si>
    <t>QUARTER</t>
  </si>
  <si>
    <t>FINAL GRADE</t>
  </si>
  <si>
    <t>REMARKS</t>
  </si>
  <si>
    <t xml:space="preserve">Oral Communication </t>
  </si>
  <si>
    <t xml:space="preserve">Komunikasyon at Pananaliksik </t>
  </si>
  <si>
    <t xml:space="preserve">Personal Development </t>
  </si>
  <si>
    <t>21st Century Literature</t>
  </si>
  <si>
    <t xml:space="preserve">General Mathematics </t>
  </si>
  <si>
    <t xml:space="preserve">Earth and Life Science </t>
  </si>
  <si>
    <t xml:space="preserve">PE I </t>
  </si>
  <si>
    <t xml:space="preserve">Philippine Politics and Governance </t>
  </si>
  <si>
    <t xml:space="preserve">Disciplines and Ideas in the Social Sciences </t>
  </si>
  <si>
    <t xml:space="preserve">General Average for the Semester:   </t>
  </si>
  <si>
    <t>SECOND SEMESTER SUBJECTS</t>
  </si>
  <si>
    <t>Reading and Writing</t>
  </si>
  <si>
    <t xml:space="preserve">Pagbasa at Pagsusuri </t>
  </si>
  <si>
    <t>Statistics and Probability</t>
  </si>
  <si>
    <t>Physical Science</t>
  </si>
  <si>
    <t>PE II</t>
  </si>
  <si>
    <t>Empowerment Technologies</t>
  </si>
  <si>
    <t>Practical Research 1</t>
  </si>
  <si>
    <t xml:space="preserve">Creative Writing </t>
  </si>
  <si>
    <t>Discipline &amp; Ideas in the Applied Social Science</t>
  </si>
  <si>
    <t>REPORT ON LEARNER’S OBSERVED VALUES</t>
  </si>
  <si>
    <t>Core</t>
  </si>
  <si>
    <t>Behavior Statements</t>
  </si>
  <si>
    <t>Expresses one’s spiritual belief while expecting the spiritual beliefs of others.</t>
  </si>
  <si>
    <t>Shows adherence to ethical principles by upholding the truth.</t>
  </si>
  <si>
    <t>Is sensitive to individual social and cultural differences.</t>
  </si>
  <si>
    <t>Demonstrate contributions towards solidarity.</t>
  </si>
  <si>
    <t>Cares for environment and utilizes resources wisely, judiciously and economically.</t>
  </si>
  <si>
    <t>Demonstrate pride in being a Filipino; exercise the rights and responsibilities of a Filipino.</t>
  </si>
  <si>
    <t>Demonstrate appropriate behavior in carrying out activities in school, community and country.</t>
  </si>
  <si>
    <t>Maka-Diyos</t>
  </si>
  <si>
    <t>Makatao</t>
  </si>
  <si>
    <t>Makakali-kasan</t>
  </si>
  <si>
    <t>Maka-bansa</t>
  </si>
  <si>
    <t>LEARNER PROGRESS AND ACHIEVEMENT</t>
  </si>
  <si>
    <t>Descriptors</t>
  </si>
  <si>
    <t>Outstanding</t>
  </si>
  <si>
    <t>Very Satisfactory</t>
  </si>
  <si>
    <t>Satisfactory</t>
  </si>
  <si>
    <t>Fairly Satisfactory</t>
  </si>
  <si>
    <t>Did not Meet Expectation</t>
  </si>
  <si>
    <t>Grading Scale</t>
  </si>
  <si>
    <t>90-100</t>
  </si>
  <si>
    <t>85-89</t>
  </si>
  <si>
    <t>80-84</t>
  </si>
  <si>
    <t>75-79</t>
  </si>
  <si>
    <t>Below 75</t>
  </si>
  <si>
    <t>Remarks</t>
  </si>
  <si>
    <t>Passed</t>
  </si>
  <si>
    <t>Failed</t>
  </si>
  <si>
    <t>OBSERVED VALUES</t>
  </si>
  <si>
    <t>Marking</t>
  </si>
  <si>
    <t>AO</t>
  </si>
  <si>
    <t>SO</t>
  </si>
  <si>
    <t>RO</t>
  </si>
  <si>
    <t>NO</t>
  </si>
  <si>
    <t>Non-numerical Rating</t>
  </si>
  <si>
    <t>Always Observed</t>
  </si>
  <si>
    <t>Rarely observe</t>
  </si>
  <si>
    <t>Sometimes Observed</t>
  </si>
  <si>
    <t>Not Observed</t>
  </si>
  <si>
    <t>Ext. N.</t>
  </si>
  <si>
    <r>
      <t xml:space="preserve">Dear Parent:
</t>
    </r>
    <r>
      <rPr>
        <sz val="5"/>
        <color theme="0"/>
        <rFont val="Arial Narrow"/>
        <family val="2"/>
      </rPr>
      <t>e</t>
    </r>
    <r>
      <rPr>
        <sz val="7"/>
        <color theme="0"/>
        <rFont val="Arial Narrow"/>
        <family val="2"/>
      </rPr>
      <t xml:space="preserve">
</t>
    </r>
    <r>
      <rPr>
        <sz val="9"/>
        <color theme="1"/>
        <rFont val="Arial Narrow"/>
        <family val="2"/>
      </rPr>
      <t xml:space="preserve">          This report card shows the ability and progress your child has made in the different learning areas as well as his/her core values.
          The school welcomes you should you desire to know more about your child's progress.</t>
    </r>
  </si>
  <si>
    <t>FIRST SEMESTER SUBJECTS</t>
  </si>
  <si>
    <t>FINAL
GRADE</t>
  </si>
  <si>
    <t>CORE</t>
  </si>
  <si>
    <t>SPE</t>
  </si>
  <si>
    <t>AP-
PLIED</t>
  </si>
  <si>
    <t>Maka-
Diyos</t>
  </si>
  <si>
    <t>Maka-
tao</t>
  </si>
  <si>
    <t>Maka-
kalikasan</t>
  </si>
  <si>
    <t>Maka-
bansa</t>
  </si>
  <si>
    <t>Type Learner's LRN in the BOX below:</t>
  </si>
  <si>
    <t xml:space="preserve">Eligible for transfer and admission to </t>
  </si>
  <si>
    <t>Has advance units in</t>
  </si>
  <si>
    <t xml:space="preserve">Has been admitted to </t>
  </si>
  <si>
    <t xml:space="preserve">Date  </t>
  </si>
  <si>
    <t>FAMILY NAME</t>
  </si>
  <si>
    <t>GIVEN NAME</t>
  </si>
  <si>
    <t>MIDDLE NAME</t>
  </si>
  <si>
    <t>EXTENSION NAME</t>
  </si>
  <si>
    <t>LRN</t>
  </si>
  <si>
    <t>CURRICULU</t>
  </si>
  <si>
    <t>AGE</t>
  </si>
  <si>
    <t>SEX</t>
  </si>
  <si>
    <t>GRADE AND SECTION</t>
  </si>
  <si>
    <t>TRANSFER AND ADMISION TO</t>
  </si>
  <si>
    <t>ADVANCE UNITS IN</t>
  </si>
  <si>
    <t>LACK UNITS IN</t>
  </si>
  <si>
    <t>HAS BEEB ADMITTED TO</t>
  </si>
  <si>
    <t>DATE</t>
  </si>
  <si>
    <t>GA FIRST</t>
  </si>
  <si>
    <t>GA 2ND</t>
  </si>
  <si>
    <t>MD1</t>
  </si>
  <si>
    <t>ORAL COM</t>
  </si>
  <si>
    <t>KOMUNIKASYON</t>
  </si>
  <si>
    <t>PERSONAL DEV</t>
  </si>
  <si>
    <t>21ST</t>
  </si>
  <si>
    <t>GEN MATH</t>
  </si>
  <si>
    <t>EARTH AND LIFE</t>
  </si>
  <si>
    <t>PE 1</t>
  </si>
  <si>
    <t>POLITICS</t>
  </si>
  <si>
    <t>DISCIPLINE</t>
  </si>
  <si>
    <t>READING</t>
  </si>
  <si>
    <t>PAGBASA</t>
  </si>
  <si>
    <t>STATISTICS</t>
  </si>
  <si>
    <t>PHYSICAL SCIENCE</t>
  </si>
  <si>
    <t>EMPOWERMENT</t>
  </si>
  <si>
    <t>PRACTICAL RESEARCH 1</t>
  </si>
  <si>
    <t>CREATIVE WRITING</t>
  </si>
  <si>
    <t>APPLIED SOCIAL SCIENCE</t>
  </si>
  <si>
    <t>MD2</t>
  </si>
  <si>
    <t>MT1</t>
  </si>
  <si>
    <t>MT2</t>
  </si>
  <si>
    <t>MK</t>
  </si>
  <si>
    <t>MB1</t>
  </si>
  <si>
    <t>MB2</t>
  </si>
  <si>
    <t>FG</t>
  </si>
  <si>
    <t>R</t>
  </si>
  <si>
    <t>NO. OF SCHOOL DAYS</t>
  </si>
  <si>
    <t>NO. OF DAYS PRESENT</t>
  </si>
  <si>
    <t>NO. OF DAYS ABSENT</t>
  </si>
  <si>
    <t>NO. OF DAYS TARDY</t>
  </si>
  <si>
    <t>OCT2</t>
  </si>
  <si>
    <t>NOV3</t>
  </si>
  <si>
    <t>DEC4</t>
  </si>
  <si>
    <t>JAN5</t>
  </si>
  <si>
    <t>FEB6</t>
  </si>
  <si>
    <t>MAR7</t>
  </si>
  <si>
    <t>APR8</t>
  </si>
  <si>
    <t>MAY9</t>
  </si>
  <si>
    <t>JUN10</t>
  </si>
  <si>
    <t>JUL11</t>
  </si>
  <si>
    <t>TOTAL12</t>
  </si>
  <si>
    <t>OCT13</t>
  </si>
  <si>
    <t>NOV14</t>
  </si>
  <si>
    <t>DEC15</t>
  </si>
  <si>
    <t>JAN16</t>
  </si>
  <si>
    <t>FEB17</t>
  </si>
  <si>
    <t>MAR18</t>
  </si>
  <si>
    <t>APR19</t>
  </si>
  <si>
    <t>MAY20</t>
  </si>
  <si>
    <t>JUN21</t>
  </si>
  <si>
    <t>JUL22</t>
  </si>
  <si>
    <t>TOTAL23</t>
  </si>
  <si>
    <t>OCT24</t>
  </si>
  <si>
    <t>NOV25</t>
  </si>
  <si>
    <t>DEC26</t>
  </si>
  <si>
    <t>JAN27</t>
  </si>
  <si>
    <t>FEB28</t>
  </si>
  <si>
    <t>MAR29</t>
  </si>
  <si>
    <t>APR30</t>
  </si>
  <si>
    <t>MAY31</t>
  </si>
  <si>
    <t>JUN32</t>
  </si>
  <si>
    <t>JUL33</t>
  </si>
  <si>
    <t>TOTAL34</t>
  </si>
  <si>
    <t>1</t>
  </si>
  <si>
    <t>2</t>
  </si>
  <si>
    <t>139</t>
  </si>
  <si>
    <t>240</t>
  </si>
  <si>
    <t>FG41</t>
  </si>
  <si>
    <t>R42</t>
  </si>
  <si>
    <t>143</t>
  </si>
  <si>
    <t>244</t>
  </si>
  <si>
    <t>FG45</t>
  </si>
  <si>
    <t>R46</t>
  </si>
  <si>
    <t>147</t>
  </si>
  <si>
    <t>248</t>
  </si>
  <si>
    <t>FG49</t>
  </si>
  <si>
    <t>R50</t>
  </si>
  <si>
    <t>151</t>
  </si>
  <si>
    <t>252</t>
  </si>
  <si>
    <t>FG53</t>
  </si>
  <si>
    <t>R54</t>
  </si>
  <si>
    <t>155</t>
  </si>
  <si>
    <t>256</t>
  </si>
  <si>
    <t>FG57</t>
  </si>
  <si>
    <t>R58</t>
  </si>
  <si>
    <t>159</t>
  </si>
  <si>
    <t>260</t>
  </si>
  <si>
    <t>FG61</t>
  </si>
  <si>
    <t>R62</t>
  </si>
  <si>
    <t>163</t>
  </si>
  <si>
    <t>264</t>
  </si>
  <si>
    <t>FG65</t>
  </si>
  <si>
    <t>R66</t>
  </si>
  <si>
    <t>3</t>
  </si>
  <si>
    <t>4</t>
  </si>
  <si>
    <t>FG67</t>
  </si>
  <si>
    <t>R68</t>
  </si>
  <si>
    <t>369</t>
  </si>
  <si>
    <t>470</t>
  </si>
  <si>
    <t>FG71</t>
  </si>
  <si>
    <t>R72</t>
  </si>
  <si>
    <t>373</t>
  </si>
  <si>
    <t>474</t>
  </si>
  <si>
    <t>FG75</t>
  </si>
  <si>
    <t>R76</t>
  </si>
  <si>
    <t>377</t>
  </si>
  <si>
    <t>478</t>
  </si>
  <si>
    <t>FG79</t>
  </si>
  <si>
    <t>R80</t>
  </si>
  <si>
    <t>381</t>
  </si>
  <si>
    <t>482</t>
  </si>
  <si>
    <t>FG83</t>
  </si>
  <si>
    <t>R84</t>
  </si>
  <si>
    <t>385</t>
  </si>
  <si>
    <t>486</t>
  </si>
  <si>
    <t>FG87</t>
  </si>
  <si>
    <t>R88</t>
  </si>
  <si>
    <t>389</t>
  </si>
  <si>
    <t>490</t>
  </si>
  <si>
    <t>FG91</t>
  </si>
  <si>
    <t>R92</t>
  </si>
  <si>
    <t>393</t>
  </si>
  <si>
    <t>494</t>
  </si>
  <si>
    <t>FG95</t>
  </si>
  <si>
    <t>R96</t>
  </si>
  <si>
    <t>397</t>
  </si>
  <si>
    <t>498</t>
  </si>
  <si>
    <t>FG99</t>
  </si>
  <si>
    <t>R100</t>
  </si>
  <si>
    <t>MD1.1</t>
  </si>
  <si>
    <t>MD1.2</t>
  </si>
  <si>
    <t>MD1.3</t>
  </si>
  <si>
    <t>MD1.4</t>
  </si>
  <si>
    <t>MD2.1</t>
  </si>
  <si>
    <t>MD2.2</t>
  </si>
  <si>
    <t>MD2.3</t>
  </si>
  <si>
    <t>MD2.4</t>
  </si>
  <si>
    <t>MT1.1</t>
  </si>
  <si>
    <t>MT1.2</t>
  </si>
  <si>
    <t>MT1.3</t>
  </si>
  <si>
    <t>MT1.4</t>
  </si>
  <si>
    <t>MT2.1</t>
  </si>
  <si>
    <t>MT2.2</t>
  </si>
  <si>
    <t>MT2.3</t>
  </si>
  <si>
    <t>MT2.4</t>
  </si>
  <si>
    <t>MK1</t>
  </si>
  <si>
    <t>MK2</t>
  </si>
  <si>
    <t>MK3</t>
  </si>
  <si>
    <t>MK4</t>
  </si>
  <si>
    <t>MB1.1</t>
  </si>
  <si>
    <t>MB1.2</t>
  </si>
  <si>
    <t>MB1.3</t>
  </si>
  <si>
    <t>MB1.4</t>
  </si>
  <si>
    <t>MB2.1</t>
  </si>
  <si>
    <t>MB2.2</t>
  </si>
  <si>
    <t>MB2.3</t>
  </si>
  <si>
    <t>MB2.4</t>
  </si>
  <si>
    <t>F</t>
  </si>
  <si>
    <t>M</t>
  </si>
  <si>
    <t>FG2</t>
  </si>
  <si>
    <t>33</t>
  </si>
  <si>
    <t>44</t>
  </si>
  <si>
    <t>12</t>
  </si>
  <si>
    <t>EXT. N.</t>
  </si>
  <si>
    <t>CURRICULUM</t>
  </si>
  <si>
    <t>SINGLEDATA</t>
  </si>
  <si>
    <t>HAS BEEN ADMITTED TO</t>
  </si>
  <si>
    <t>GA 1ST</t>
  </si>
  <si>
    <t>Type Learner's CODE in the BOX below:</t>
  </si>
  <si>
    <t>CODE</t>
  </si>
  <si>
    <t>Column2</t>
  </si>
  <si>
    <t>Column3</t>
  </si>
  <si>
    <t>RAWDATA</t>
  </si>
  <si>
    <t xml:space="preserve"> Mercedes, Zamboanga City
 Tel Nos.: 957-1759/ 957-8022</t>
  </si>
  <si>
    <t>MALELIST</t>
  </si>
  <si>
    <t>FEMALELIST AND OVERALL</t>
  </si>
  <si>
    <t xml:space="preserve"> SENIOR HIGH SCHOOL</t>
  </si>
  <si>
    <t>1ST SEM</t>
  </si>
  <si>
    <t>SECOND SEM</t>
  </si>
  <si>
    <t>AUG</t>
  </si>
  <si>
    <t>SEP</t>
  </si>
  <si>
    <t>Practical Research 2</t>
  </si>
  <si>
    <t>RENEBOY F. GUTIERREZ, EdD.</t>
  </si>
  <si>
    <t>RENEBOY F. GUTIERREZ, EdD</t>
  </si>
  <si>
    <t>Media and Information Literacy</t>
  </si>
  <si>
    <t>Introduction to Philosophy</t>
  </si>
  <si>
    <t>UCSP</t>
  </si>
  <si>
    <t>PE III</t>
  </si>
  <si>
    <t>Filipino sa Piling Larangan</t>
  </si>
  <si>
    <t>Entrepreneurship</t>
  </si>
  <si>
    <t>PE IV</t>
  </si>
  <si>
    <t>Contemporary Philippine Arts</t>
  </si>
  <si>
    <t>English for Academic Purposes</t>
  </si>
  <si>
    <t>Inquiries, Investigation, and 
Immersion</t>
  </si>
  <si>
    <t>EGAS</t>
  </si>
  <si>
    <t>JOREN</t>
  </si>
  <si>
    <t>FRANCISCO</t>
  </si>
  <si>
    <t>12 TVL B</t>
  </si>
  <si>
    <t>RIZALYN JOY E. FORTICH</t>
  </si>
  <si>
    <t>Animation NC II</t>
  </si>
  <si>
    <t>Work Immersion</t>
  </si>
  <si>
    <t>NAME</t>
  </si>
  <si>
    <t>Column1</t>
  </si>
  <si>
    <t>Column4</t>
  </si>
  <si>
    <t>Column5</t>
  </si>
  <si>
    <t>EMELDA G. MONDEJAR, EdD.</t>
  </si>
  <si>
    <t xml:space="preserve">Media and Information Literacy </t>
  </si>
  <si>
    <t>Introduction to the Philosophy of the Human Person/Pambungad sa Pilosopiya ng Tao</t>
  </si>
  <si>
    <t xml:space="preserve">Understanding Culture, Society and Politics </t>
  </si>
  <si>
    <t xml:space="preserve">Physical Education and Health III </t>
  </si>
  <si>
    <t xml:space="preserve">Filipino sa Piling Larangan </t>
  </si>
  <si>
    <t xml:space="preserve">Entrepreneurship </t>
  </si>
  <si>
    <t>General Chemistry 1</t>
  </si>
  <si>
    <t>General Physics 1</t>
  </si>
  <si>
    <t>Physical Education and Health IV</t>
  </si>
  <si>
    <t>Contemporary Philippine Arts from the Region</t>
  </si>
  <si>
    <t>English for Academic and Professional Purposes</t>
  </si>
  <si>
    <t>Inquiries, Investigations and Immersion</t>
  </si>
  <si>
    <t>General Chemistry 2</t>
  </si>
  <si>
    <t>General Physics 2</t>
  </si>
  <si>
    <t>APPLIED</t>
  </si>
  <si>
    <t>BIENVENIDO F. DUARONG JR.</t>
  </si>
  <si>
    <t>SG</t>
  </si>
  <si>
    <t>Inquiries, Investigation, and Immersion</t>
  </si>
  <si>
    <t>PASSED</t>
  </si>
  <si>
    <t>0, 0 0</t>
  </si>
  <si>
    <t>SF9-SHS-EV4.0</t>
  </si>
  <si>
    <t xml:space="preserve">  Mercedes, Zamboanga City
  School ID: 303929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</si>
</sst>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-* #,##0.00_-;\-* #,##0.00_-;_-* &quot;-&quot;??_-;_-@_-"/>
  </numFmts>
  <fonts count="74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4" tint="-0.249977111117893"/>
      <name val="Times New Roman"/>
      <family val="1"/>
    </font>
    <font>
      <b/>
      <sz val="11"/>
      <color theme="4" tint="-0.249977111117893"/>
      <name val="Calibri"/>
      <family val="2"/>
      <scheme val="minor"/>
    </font>
    <font>
      <sz val="7"/>
      <color theme="1"/>
      <name val="Times New Roman"/>
      <family val="1"/>
    </font>
    <font>
      <sz val="11"/>
      <color theme="1"/>
      <name val="Arial Narrow"/>
      <family val="2"/>
    </font>
    <font>
      <sz val="10"/>
      <color theme="1"/>
      <name val="Arial Narrow"/>
      <family val="2"/>
    </font>
    <font>
      <sz val="9"/>
      <color theme="1"/>
      <name val="Arial Narrow"/>
      <family val="2"/>
    </font>
    <font>
      <sz val="8"/>
      <color theme="1"/>
      <name val="Arial Narrow"/>
      <family val="2"/>
    </font>
    <font>
      <i/>
      <sz val="5"/>
      <color theme="1"/>
      <name val="Arial Narrow"/>
      <family val="2"/>
    </font>
    <font>
      <i/>
      <sz val="9"/>
      <color theme="1"/>
      <name val="Arial Narrow"/>
      <family val="2"/>
    </font>
    <font>
      <b/>
      <sz val="11"/>
      <color theme="1"/>
      <name val="Arial Narrow"/>
      <family val="2"/>
    </font>
    <font>
      <b/>
      <u/>
      <sz val="11"/>
      <color theme="1"/>
      <name val="Arial Narrow"/>
      <family val="2"/>
    </font>
    <font>
      <sz val="7.5"/>
      <color theme="1"/>
      <name val="Arial Narrow"/>
      <family val="2"/>
    </font>
    <font>
      <b/>
      <sz val="10"/>
      <color theme="1"/>
      <name val="Arial Narrow"/>
      <family val="2"/>
    </font>
    <font>
      <b/>
      <sz val="9"/>
      <color theme="1"/>
      <name val="Arial Narrow"/>
      <family val="2"/>
    </font>
    <font>
      <b/>
      <sz val="8"/>
      <color theme="1"/>
      <name val="Arial Narrow"/>
      <family val="2"/>
    </font>
    <font>
      <sz val="7"/>
      <color theme="0"/>
      <name val="Arial Narrow"/>
      <family val="2"/>
    </font>
    <font>
      <sz val="5"/>
      <color theme="0"/>
      <name val="Arial Narrow"/>
      <family val="2"/>
    </font>
    <font>
      <b/>
      <sz val="9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  <font>
      <b/>
      <sz val="22"/>
      <color theme="1"/>
      <name val="Arial"/>
      <family val="2"/>
    </font>
    <font>
      <sz val="10"/>
      <color rgb="FF000000"/>
      <name val="Arial"/>
      <family val="2"/>
    </font>
    <font>
      <b/>
      <sz val="11"/>
      <color theme="0"/>
      <name val="Arial Narrow"/>
      <family val="2"/>
    </font>
    <font>
      <sz val="11"/>
      <name val="Arial Narrow"/>
      <family val="2"/>
    </font>
    <font>
      <b/>
      <sz val="11"/>
      <name val="Arial Narrow"/>
      <family val="2"/>
    </font>
    <font>
      <sz val="8"/>
      <name val="Calibri"/>
      <family val="2"/>
      <scheme val="minor"/>
    </font>
    <font>
      <sz val="11"/>
      <color theme="0"/>
      <name val="Arial Narrow"/>
      <family val="2"/>
    </font>
    <font>
      <sz val="9"/>
      <color theme="0"/>
      <name val="Arial Narrow"/>
      <family val="2"/>
    </font>
    <font>
      <b/>
      <sz val="9"/>
      <color theme="0"/>
      <name val="Arial Narrow"/>
      <family val="2"/>
    </font>
    <font>
      <sz val="10"/>
      <color theme="0"/>
      <name val="Arial Narrow"/>
      <family val="2"/>
    </font>
    <font>
      <b/>
      <sz val="10"/>
      <color theme="0"/>
      <name val="Arial Narrow"/>
      <family val="2"/>
    </font>
    <font>
      <i/>
      <sz val="9"/>
      <color theme="0"/>
      <name val="Arial Narrow"/>
      <family val="2"/>
    </font>
    <font>
      <sz val="11"/>
      <color theme="5" tint="0.79998168889431442"/>
      <name val="Calibri"/>
      <family val="2"/>
      <scheme val="minor"/>
    </font>
    <font>
      <b/>
      <sz val="12"/>
      <color theme="1"/>
      <name val="Arial Narrow"/>
      <family val="2"/>
    </font>
    <font>
      <b/>
      <sz val="10"/>
      <name val="Arial Narrow"/>
      <family val="2"/>
    </font>
    <font>
      <b/>
      <sz val="9"/>
      <name val="Arial Narrow"/>
      <family val="2"/>
    </font>
    <font>
      <b/>
      <sz val="6.5"/>
      <color theme="0"/>
      <name val="Times New Roman"/>
      <family val="1"/>
    </font>
    <font>
      <b/>
      <sz val="8"/>
      <color theme="0"/>
      <name val="Times New Roman"/>
      <family val="1"/>
    </font>
    <font>
      <b/>
      <sz val="7.5"/>
      <color theme="0"/>
      <name val="Arial Narrow"/>
      <family val="2"/>
    </font>
    <font>
      <b/>
      <sz val="8"/>
      <color theme="0"/>
      <name val="Arial Narrow"/>
      <family val="2"/>
    </font>
    <font>
      <sz val="8"/>
      <color theme="0"/>
      <name val="Arial Narrow"/>
      <family val="2"/>
    </font>
    <font>
      <sz val="7.5"/>
      <color theme="0"/>
      <name val="Arial Narrow"/>
      <family val="2"/>
    </font>
    <font>
      <b/>
      <sz val="11"/>
      <color theme="0"/>
      <name val="Times New Roman"/>
      <family val="1"/>
    </font>
    <font>
      <b/>
      <sz val="7"/>
      <color theme="0"/>
      <name val="Arial Narrow"/>
      <family val="2"/>
    </font>
    <font>
      <b/>
      <sz val="10"/>
      <color theme="0"/>
      <name val="Times New Roman"/>
      <family val="1"/>
    </font>
    <font>
      <b/>
      <sz val="11"/>
      <color theme="5" tint="0.79998168889431442"/>
      <name val="Arial Narrow"/>
      <family val="2"/>
    </font>
    <font>
      <b/>
      <sz val="12"/>
      <color theme="0"/>
      <name val="Arial Narrow"/>
      <family val="2"/>
    </font>
    <font>
      <sz val="10"/>
      <color theme="0"/>
      <name val="Arial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7"/>
      <color theme="1"/>
      <name val="Arial Narrow"/>
      <family val="2"/>
    </font>
    <font>
      <b/>
      <sz val="6.5"/>
      <color theme="1"/>
      <name val="Times New Roman"/>
      <family val="1"/>
    </font>
    <font>
      <b/>
      <sz val="8"/>
      <color theme="1"/>
      <name val="Times New Roman"/>
      <family val="1"/>
    </font>
    <font>
      <b/>
      <sz val="7.5"/>
      <color theme="1"/>
      <name val="Arial Narrow"/>
      <family val="2"/>
    </font>
    <font>
      <b/>
      <sz val="9"/>
      <color theme="1"/>
      <name val="Times New Roman"/>
      <family val="1"/>
    </font>
    <font>
      <b/>
      <sz val="11"/>
      <color theme="1"/>
      <name val="Arial"/>
      <family val="2"/>
    </font>
    <font>
      <sz val="8"/>
      <color theme="1"/>
      <name val="Arial"/>
      <family val="2"/>
    </font>
    <font>
      <sz val="11"/>
      <color theme="0"/>
      <name val="Arial"/>
      <family val="2"/>
    </font>
    <font>
      <b/>
      <sz val="22"/>
      <color theme="0"/>
      <name val="Arial"/>
      <family val="2"/>
    </font>
    <font>
      <b/>
      <sz val="11"/>
      <color theme="8" tint="0.59999389629810485"/>
      <name val="Arial Narrow"/>
      <family val="2"/>
    </font>
    <font>
      <b/>
      <sz val="11"/>
      <color theme="7" tint="0.59999389629810485"/>
      <name val="Arial Narrow"/>
      <family val="2"/>
    </font>
    <font>
      <b/>
      <sz val="11"/>
      <color theme="9" tint="0.59999389629810485"/>
      <name val="Arial Narrow"/>
      <family val="2"/>
    </font>
    <font>
      <sz val="8"/>
      <color theme="1"/>
      <name val="Abadi"/>
      <family val="2"/>
    </font>
    <font>
      <sz val="7"/>
      <color theme="1"/>
      <name val="Calibri"/>
      <family val="2"/>
      <scheme val="minor"/>
    </font>
    <font>
      <b/>
      <sz val="9"/>
      <color theme="0"/>
      <name val="Times New Roman"/>
      <family val="1"/>
    </font>
    <font>
      <sz val="11"/>
      <color theme="1"/>
      <name val="Calibri"/>
      <family val="2"/>
      <scheme val="minor"/>
    </font>
    <font>
      <sz val="9"/>
      <name val="Arial Narrow"/>
      <family val="2"/>
    </font>
    <font>
      <i/>
      <sz val="9"/>
      <name val="Arial Narrow"/>
      <family val="2"/>
    </font>
    <font>
      <b/>
      <sz val="11"/>
      <color theme="1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DE89D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0" fontId="24" fillId="0" borderId="0"/>
    <xf numFmtId="0" fontId="51" fillId="0" borderId="0"/>
    <xf numFmtId="43" fontId="70" fillId="0" borderId="0" applyFont="0" applyFill="0" applyBorder="0" applyAlignment="0" applyProtection="0"/>
  </cellStyleXfs>
  <cellXfs count="702">
    <xf numFmtId="0" fontId="0" fillId="0" borderId="0" xfId="0"/>
    <xf numFmtId="0" fontId="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/>
    <xf numFmtId="0" fontId="20" fillId="0" borderId="0" xfId="0" applyFont="1" applyAlignment="1">
      <alignment vertical="center"/>
    </xf>
    <xf numFmtId="0" fontId="26" fillId="2" borderId="33" xfId="0" applyFont="1" applyFill="1" applyBorder="1" applyAlignment="1">
      <alignment horizontal="center" vertical="center" wrapText="1"/>
    </xf>
    <xf numFmtId="0" fontId="35" fillId="0" borderId="0" xfId="0" applyFont="1"/>
    <xf numFmtId="0" fontId="6" fillId="0" borderId="25" xfId="0" applyFont="1" applyBorder="1" applyAlignment="1">
      <alignment horizontal="left" vertical="center"/>
    </xf>
    <xf numFmtId="0" fontId="40" fillId="3" borderId="36" xfId="0" applyFont="1" applyFill="1" applyBorder="1" applyAlignment="1">
      <alignment vertical="center"/>
    </xf>
    <xf numFmtId="0" fontId="43" fillId="3" borderId="36" xfId="0" applyFont="1" applyFill="1" applyBorder="1" applyAlignment="1">
      <alignment vertical="center"/>
    </xf>
    <xf numFmtId="0" fontId="6" fillId="4" borderId="25" xfId="0" applyFont="1" applyFill="1" applyBorder="1" applyAlignment="1">
      <alignment horizontal="left" vertical="center"/>
    </xf>
    <xf numFmtId="0" fontId="6" fillId="0" borderId="29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/>
    <xf numFmtId="1" fontId="6" fillId="0" borderId="19" xfId="0" applyNumberFormat="1" applyFont="1" applyBorder="1" applyAlignment="1">
      <alignment horizontal="left" vertical="center"/>
    </xf>
    <xf numFmtId="0" fontId="0" fillId="0" borderId="31" xfId="0" applyBorder="1"/>
    <xf numFmtId="0" fontId="48" fillId="2" borderId="0" xfId="0" applyFont="1" applyFill="1" applyAlignment="1">
      <alignment vertical="center" wrapText="1"/>
    </xf>
    <xf numFmtId="0" fontId="48" fillId="2" borderId="3" xfId="0" applyFont="1" applyFill="1" applyBorder="1" applyAlignment="1">
      <alignment vertical="center" wrapText="1"/>
    </xf>
    <xf numFmtId="0" fontId="48" fillId="2" borderId="3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29" xfId="0" applyBorder="1"/>
    <xf numFmtId="0" fontId="50" fillId="0" borderId="0" xfId="1" applyFont="1" applyProtection="1">
      <protection hidden="1"/>
    </xf>
    <xf numFmtId="1" fontId="50" fillId="0" borderId="0" xfId="1" applyNumberFormat="1" applyFont="1" applyProtection="1">
      <protection hidden="1"/>
    </xf>
    <xf numFmtId="0" fontId="50" fillId="0" borderId="0" xfId="1" quotePrefix="1" applyFont="1" applyProtection="1">
      <protection hidden="1"/>
    </xf>
    <xf numFmtId="1" fontId="50" fillId="0" borderId="0" xfId="1" quotePrefix="1" applyNumberFormat="1" applyFont="1" applyProtection="1">
      <protection hidden="1"/>
    </xf>
    <xf numFmtId="0" fontId="50" fillId="0" borderId="0" xfId="1" applyFont="1" applyProtection="1">
      <protection locked="0"/>
    </xf>
    <xf numFmtId="0" fontId="0" fillId="3" borderId="0" xfId="0" applyFill="1" applyProtection="1">
      <protection locked="0"/>
    </xf>
    <xf numFmtId="0" fontId="0" fillId="3" borderId="0" xfId="0" applyFill="1" applyProtection="1">
      <protection hidden="1"/>
    </xf>
    <xf numFmtId="1" fontId="0" fillId="3" borderId="0" xfId="0" applyNumberFormat="1" applyFill="1" applyAlignment="1" applyProtection="1">
      <alignment horizontal="right"/>
      <protection hidden="1"/>
    </xf>
    <xf numFmtId="0" fontId="0" fillId="3" borderId="1" xfId="0" applyFill="1" applyBorder="1" applyProtection="1">
      <protection hidden="1"/>
    </xf>
    <xf numFmtId="1" fontId="0" fillId="3" borderId="1" xfId="0" applyNumberFormat="1" applyFill="1" applyBorder="1" applyProtection="1">
      <protection hidden="1"/>
    </xf>
    <xf numFmtId="0" fontId="6" fillId="3" borderId="1" xfId="0" applyFont="1" applyFill="1" applyBorder="1" applyAlignment="1" applyProtection="1">
      <alignment horizontal="center" vertical="center" wrapText="1"/>
      <protection hidden="1"/>
    </xf>
    <xf numFmtId="1" fontId="0" fillId="3" borderId="1" xfId="0" applyNumberFormat="1" applyFill="1" applyBorder="1" applyAlignment="1" applyProtection="1">
      <alignment horizontal="right" vertical="center"/>
      <protection hidden="1"/>
    </xf>
    <xf numFmtId="0" fontId="21" fillId="0" borderId="0" xfId="0" applyFont="1"/>
    <xf numFmtId="0" fontId="0" fillId="6" borderId="1" xfId="0" applyFill="1" applyBorder="1" applyProtection="1">
      <protection hidden="1"/>
    </xf>
    <xf numFmtId="0" fontId="12" fillId="3" borderId="36" xfId="0" applyFont="1" applyFill="1" applyBorder="1" applyAlignment="1">
      <alignment vertical="center"/>
    </xf>
    <xf numFmtId="0" fontId="12" fillId="3" borderId="36" xfId="0" applyFont="1" applyFill="1" applyBorder="1" applyAlignment="1">
      <alignment horizontal="center" vertical="center"/>
    </xf>
    <xf numFmtId="0" fontId="29" fillId="0" borderId="0" xfId="0" applyFont="1"/>
    <xf numFmtId="0" fontId="25" fillId="3" borderId="36" xfId="0" applyFont="1" applyFill="1" applyBorder="1" applyAlignment="1">
      <alignment vertical="center"/>
    </xf>
    <xf numFmtId="0" fontId="12" fillId="3" borderId="3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6" fillId="0" borderId="25" xfId="0" applyNumberFormat="1" applyFont="1" applyBorder="1" applyAlignment="1">
      <alignment horizontal="left" vertical="center"/>
    </xf>
    <xf numFmtId="1" fontId="6" fillId="0" borderId="1" xfId="0" applyNumberFormat="1" applyFont="1" applyBorder="1" applyAlignment="1">
      <alignment horizontal="left" vertical="center"/>
    </xf>
    <xf numFmtId="0" fontId="25" fillId="3" borderId="36" xfId="0" applyFont="1" applyFill="1" applyBorder="1" applyAlignment="1">
      <alignment horizontal="center" vertical="center"/>
    </xf>
    <xf numFmtId="0" fontId="25" fillId="3" borderId="37" xfId="0" applyFont="1" applyFill="1" applyBorder="1" applyAlignment="1">
      <alignment horizontal="center" vertical="center"/>
    </xf>
    <xf numFmtId="0" fontId="6" fillId="3" borderId="0" xfId="0" applyFont="1" applyFill="1"/>
    <xf numFmtId="0" fontId="2" fillId="0" borderId="0" xfId="0" applyFont="1" applyAlignment="1">
      <alignment vertical="center"/>
    </xf>
    <xf numFmtId="0" fontId="52" fillId="0" borderId="0" xfId="0" applyFont="1" applyAlignment="1">
      <alignment vertical="center"/>
    </xf>
    <xf numFmtId="0" fontId="57" fillId="3" borderId="0" xfId="0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6" fillId="3" borderId="4" xfId="0" applyFont="1" applyFill="1" applyBorder="1"/>
    <xf numFmtId="0" fontId="12" fillId="3" borderId="0" xfId="0" applyFont="1" applyFill="1" applyAlignment="1" applyProtection="1">
      <alignment horizontal="center" vertical="center" wrapText="1"/>
      <protection hidden="1"/>
    </xf>
    <xf numFmtId="0" fontId="6" fillId="3" borderId="0" xfId="0" applyFont="1" applyFill="1" applyAlignment="1" applyProtection="1">
      <alignment horizontal="center" vertical="center" wrapText="1"/>
      <protection hidden="1"/>
    </xf>
    <xf numFmtId="0" fontId="9" fillId="3" borderId="0" xfId="0" applyFont="1" applyFill="1" applyAlignment="1" applyProtection="1">
      <alignment horizontal="center" vertical="center" wrapText="1"/>
      <protection hidden="1"/>
    </xf>
    <xf numFmtId="0" fontId="12" fillId="3" borderId="0" xfId="0" applyFont="1" applyFill="1" applyAlignment="1" applyProtection="1">
      <alignment vertical="center" wrapText="1"/>
      <protection hidden="1"/>
    </xf>
    <xf numFmtId="1" fontId="6" fillId="3" borderId="0" xfId="0" applyNumberFormat="1" applyFont="1" applyFill="1" applyAlignment="1" applyProtection="1">
      <alignment horizontal="left" vertical="center"/>
      <protection hidden="1"/>
    </xf>
    <xf numFmtId="1" fontId="0" fillId="3" borderId="0" xfId="0" applyNumberFormat="1" applyFill="1" applyProtection="1">
      <protection hidden="1"/>
    </xf>
    <xf numFmtId="0" fontId="2" fillId="7" borderId="21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0" fillId="0" borderId="25" xfId="0" applyBorder="1"/>
    <xf numFmtId="0" fontId="0" fillId="0" borderId="19" xfId="0" applyBorder="1"/>
    <xf numFmtId="1" fontId="53" fillId="0" borderId="19" xfId="0" applyNumberFormat="1" applyFont="1" applyBorder="1"/>
    <xf numFmtId="1" fontId="6" fillId="0" borderId="31" xfId="0" applyNumberFormat="1" applyFont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1" fontId="60" fillId="0" borderId="0" xfId="0" applyNumberFormat="1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6" fillId="0" borderId="0" xfId="0" applyFont="1" applyProtection="1">
      <protection locked="0"/>
    </xf>
    <xf numFmtId="0" fontId="57" fillId="3" borderId="0" xfId="0" applyFont="1" applyFill="1" applyAlignment="1" applyProtection="1">
      <alignment vertical="center"/>
      <protection locked="0"/>
    </xf>
    <xf numFmtId="0" fontId="57" fillId="0" borderId="0" xfId="0" applyFont="1" applyAlignment="1" applyProtection="1">
      <alignment vertical="center"/>
      <protection locked="0"/>
    </xf>
    <xf numFmtId="0" fontId="9" fillId="3" borderId="0" xfId="0" applyFont="1" applyFill="1" applyAlignment="1" applyProtection="1">
      <alignment vertical="center"/>
      <protection locked="0"/>
    </xf>
    <xf numFmtId="0" fontId="17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 wrapText="1"/>
      <protection locked="0"/>
    </xf>
    <xf numFmtId="0" fontId="21" fillId="0" borderId="0" xfId="0" applyFont="1" applyProtection="1">
      <protection hidden="1"/>
    </xf>
    <xf numFmtId="0" fontId="7" fillId="0" borderId="0" xfId="0" applyFont="1" applyProtection="1"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4" borderId="1" xfId="0" applyFill="1" applyBorder="1"/>
    <xf numFmtId="0" fontId="0" fillId="4" borderId="29" xfId="0" applyFill="1" applyBorder="1"/>
    <xf numFmtId="0" fontId="0" fillId="4" borderId="25" xfId="0" applyFill="1" applyBorder="1"/>
    <xf numFmtId="0" fontId="9" fillId="4" borderId="3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9" borderId="25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0" fillId="9" borderId="1" xfId="0" applyFill="1" applyBorder="1"/>
    <xf numFmtId="0" fontId="0" fillId="9" borderId="29" xfId="0" applyFill="1" applyBorder="1"/>
    <xf numFmtId="0" fontId="64" fillId="9" borderId="3" xfId="0" applyFont="1" applyFill="1" applyBorder="1" applyAlignment="1">
      <alignment horizontal="center" vertical="center" wrapText="1"/>
    </xf>
    <xf numFmtId="0" fontId="64" fillId="9" borderId="3" xfId="0" applyFont="1" applyFill="1" applyBorder="1" applyAlignment="1">
      <alignment vertical="center" wrapText="1"/>
    </xf>
    <xf numFmtId="0" fontId="65" fillId="5" borderId="3" xfId="0" applyFont="1" applyFill="1" applyBorder="1" applyAlignment="1">
      <alignment horizontal="center" vertical="center" wrapText="1"/>
    </xf>
    <xf numFmtId="0" fontId="65" fillId="5" borderId="3" xfId="0" applyFont="1" applyFill="1" applyBorder="1" applyAlignment="1">
      <alignment vertical="center" wrapText="1"/>
    </xf>
    <xf numFmtId="0" fontId="66" fillId="4" borderId="3" xfId="0" applyFont="1" applyFill="1" applyBorder="1" applyAlignment="1">
      <alignment horizontal="center" vertical="center" wrapText="1"/>
    </xf>
    <xf numFmtId="0" fontId="6" fillId="3" borderId="25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0" fillId="3" borderId="1" xfId="0" applyFill="1" applyBorder="1"/>
    <xf numFmtId="0" fontId="0" fillId="3" borderId="29" xfId="0" applyFill="1" applyBorder="1"/>
    <xf numFmtId="0" fontId="6" fillId="10" borderId="25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0" fillId="10" borderId="1" xfId="0" applyFill="1" applyBorder="1"/>
    <xf numFmtId="0" fontId="0" fillId="10" borderId="29" xfId="0" applyFill="1" applyBorder="1"/>
    <xf numFmtId="0" fontId="6" fillId="11" borderId="1" xfId="0" applyFont="1" applyFill="1" applyBorder="1" applyAlignment="1">
      <alignment horizontal="center" vertical="center" wrapText="1"/>
    </xf>
    <xf numFmtId="0" fontId="6" fillId="11" borderId="25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0" fillId="11" borderId="1" xfId="0" applyFill="1" applyBorder="1"/>
    <xf numFmtId="0" fontId="0" fillId="11" borderId="29" xfId="0" applyFill="1" applyBorder="1"/>
    <xf numFmtId="0" fontId="6" fillId="12" borderId="1" xfId="0" applyFont="1" applyFill="1" applyBorder="1" applyAlignment="1">
      <alignment horizontal="center" vertical="center" wrapText="1"/>
    </xf>
    <xf numFmtId="0" fontId="6" fillId="12" borderId="25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0" fillId="12" borderId="1" xfId="0" applyFill="1" applyBorder="1"/>
    <xf numFmtId="0" fontId="0" fillId="12" borderId="29" xfId="0" applyFill="1" applyBorder="1"/>
    <xf numFmtId="0" fontId="68" fillId="0" borderId="0" xfId="0" applyFont="1" applyAlignment="1">
      <alignment horizontal="left" vertical="center"/>
    </xf>
    <xf numFmtId="0" fontId="29" fillId="3" borderId="0" xfId="0" applyFont="1" applyFill="1"/>
    <xf numFmtId="0" fontId="5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62" fillId="3" borderId="0" xfId="0" applyFont="1" applyFill="1" applyAlignment="1" applyProtection="1">
      <alignment horizontal="left" vertical="center"/>
      <protection hidden="1"/>
    </xf>
    <xf numFmtId="1" fontId="63" fillId="3" borderId="0" xfId="0" applyNumberFormat="1" applyFont="1" applyFill="1" applyAlignment="1" applyProtection="1">
      <alignment horizontal="center" vertical="center"/>
      <protection hidden="1"/>
    </xf>
    <xf numFmtId="0" fontId="6" fillId="0" borderId="18" xfId="0" applyFont="1" applyBorder="1" applyAlignment="1" applyProtection="1">
      <alignment horizontal="left" vertical="center"/>
      <protection locked="0"/>
    </xf>
    <xf numFmtId="0" fontId="6" fillId="0" borderId="19" xfId="0" applyFont="1" applyBorder="1" applyAlignment="1" applyProtection="1">
      <alignment horizontal="left" vertical="center"/>
      <protection locked="0"/>
    </xf>
    <xf numFmtId="0" fontId="6" fillId="0" borderId="21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 vertical="center"/>
      <protection locked="0"/>
    </xf>
    <xf numFmtId="0" fontId="6" fillId="0" borderId="22" xfId="0" applyFont="1" applyBorder="1" applyAlignment="1" applyProtection="1">
      <alignment horizontal="left" vertical="center"/>
      <protection locked="0"/>
    </xf>
    <xf numFmtId="0" fontId="6" fillId="0" borderId="4" xfId="0" applyFont="1" applyBorder="1" applyAlignment="1" applyProtection="1">
      <alignment horizontal="left" vertical="center"/>
      <protection locked="0"/>
    </xf>
    <xf numFmtId="0" fontId="6" fillId="0" borderId="19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1" xfId="0" applyFont="1" applyBorder="1" applyAlignment="1" applyProtection="1">
      <alignment horizontal="center" vertical="center"/>
      <protection locked="0"/>
    </xf>
    <xf numFmtId="0" fontId="6" fillId="0" borderId="4" xfId="0" applyFont="1" applyBorder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left" vertical="top"/>
      <protection locked="0"/>
    </xf>
    <xf numFmtId="0" fontId="7" fillId="7" borderId="6" xfId="0" applyFont="1" applyFill="1" applyBorder="1" applyAlignment="1" applyProtection="1">
      <alignment horizontal="left" vertical="top"/>
      <protection locked="0"/>
    </xf>
    <xf numFmtId="0" fontId="7" fillId="7" borderId="10" xfId="0" applyFont="1" applyFill="1" applyBorder="1" applyAlignment="1" applyProtection="1">
      <alignment horizontal="left" vertical="top"/>
      <protection locked="0"/>
    </xf>
    <xf numFmtId="0" fontId="7" fillId="7" borderId="1" xfId="0" applyFont="1" applyFill="1" applyBorder="1" applyAlignment="1" applyProtection="1">
      <alignment horizontal="left" vertical="top"/>
      <protection locked="0"/>
    </xf>
    <xf numFmtId="0" fontId="15" fillId="0" borderId="7" xfId="0" applyFont="1" applyBorder="1" applyAlignment="1" applyProtection="1">
      <alignment horizontal="center" vertical="center"/>
      <protection locked="0"/>
    </xf>
    <xf numFmtId="0" fontId="15" fillId="0" borderId="8" xfId="0" applyFont="1" applyBorder="1" applyAlignment="1" applyProtection="1">
      <alignment horizontal="center" vertical="center"/>
      <protection locked="0"/>
    </xf>
    <xf numFmtId="0" fontId="15" fillId="0" borderId="3" xfId="0" applyFont="1" applyBorder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5" fillId="0" borderId="2" xfId="0" applyFont="1" applyBorder="1" applyAlignment="1" applyProtection="1">
      <alignment horizontal="center" vertical="center"/>
      <protection locked="0"/>
    </xf>
    <xf numFmtId="0" fontId="15" fillId="0" borderId="4" xfId="0" applyFont="1" applyBorder="1" applyAlignment="1" applyProtection="1">
      <alignment horizontal="center" vertical="center"/>
      <protection locked="0"/>
    </xf>
    <xf numFmtId="0" fontId="15" fillId="0" borderId="9" xfId="0" applyFont="1" applyBorder="1" applyAlignment="1" applyProtection="1">
      <alignment horizontal="center" vertical="center"/>
      <protection locked="0"/>
    </xf>
    <xf numFmtId="0" fontId="15" fillId="0" borderId="11" xfId="0" applyFont="1" applyBorder="1" applyAlignment="1" applyProtection="1">
      <alignment horizontal="center" vertical="center"/>
      <protection locked="0"/>
    </xf>
    <xf numFmtId="0" fontId="15" fillId="0" borderId="12" xfId="0" applyFont="1" applyBorder="1" applyAlignment="1" applyProtection="1">
      <alignment horizontal="center" vertical="center"/>
      <protection locked="0"/>
    </xf>
    <xf numFmtId="0" fontId="10" fillId="7" borderId="0" xfId="0" applyFont="1" applyFill="1" applyAlignment="1" applyProtection="1">
      <alignment horizontal="center" vertical="top"/>
      <protection locked="0"/>
    </xf>
    <xf numFmtId="0" fontId="10" fillId="7" borderId="4" xfId="0" applyFont="1" applyFill="1" applyBorder="1" applyAlignment="1" applyProtection="1">
      <alignment horizontal="center" vertical="top"/>
      <protection locked="0"/>
    </xf>
    <xf numFmtId="0" fontId="10" fillId="7" borderId="0" xfId="0" applyFont="1" applyFill="1" applyAlignment="1" applyProtection="1">
      <alignment horizontal="center" vertical="top" shrinkToFit="1"/>
      <protection locked="0"/>
    </xf>
    <xf numFmtId="0" fontId="10" fillId="7" borderId="4" xfId="0" applyFont="1" applyFill="1" applyBorder="1" applyAlignment="1" applyProtection="1">
      <alignment horizontal="center" vertical="top" shrinkToFit="1"/>
      <protection locked="0"/>
    </xf>
    <xf numFmtId="0" fontId="13" fillId="0" borderId="0" xfId="0" applyFont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9" fillId="3" borderId="1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8" xfId="0" applyFont="1" applyFill="1" applyBorder="1" applyAlignment="1" applyProtection="1">
      <alignment horizontal="center" vertical="center"/>
      <protection locked="0"/>
    </xf>
    <xf numFmtId="0" fontId="9" fillId="3" borderId="19" xfId="0" applyFont="1" applyFill="1" applyBorder="1" applyAlignment="1" applyProtection="1">
      <alignment horizontal="center" vertical="center"/>
      <protection locked="0"/>
    </xf>
    <xf numFmtId="0" fontId="9" fillId="3" borderId="20" xfId="0" applyFont="1" applyFill="1" applyBorder="1" applyAlignment="1" applyProtection="1">
      <alignment horizontal="center" vertical="center"/>
      <protection locked="0"/>
    </xf>
    <xf numFmtId="0" fontId="9" fillId="3" borderId="21" xfId="0" applyFont="1" applyFill="1" applyBorder="1" applyAlignment="1" applyProtection="1">
      <alignment horizontal="center" vertical="center"/>
      <protection locked="0"/>
    </xf>
    <xf numFmtId="0" fontId="9" fillId="3" borderId="0" xfId="0" applyFont="1" applyFill="1" applyAlignment="1" applyProtection="1">
      <alignment horizontal="center" vertical="center"/>
      <protection locked="0"/>
    </xf>
    <xf numFmtId="0" fontId="9" fillId="3" borderId="39" xfId="0" applyFont="1" applyFill="1" applyBorder="1" applyAlignment="1" applyProtection="1">
      <alignment horizontal="center" vertical="center"/>
      <protection locked="0"/>
    </xf>
    <xf numFmtId="0" fontId="9" fillId="3" borderId="22" xfId="0" applyFont="1" applyFill="1" applyBorder="1" applyAlignment="1" applyProtection="1">
      <alignment horizontal="center" vertical="center"/>
      <protection locked="0"/>
    </xf>
    <xf numFmtId="0" fontId="9" fillId="3" borderId="4" xfId="0" applyFont="1" applyFill="1" applyBorder="1" applyAlignment="1" applyProtection="1">
      <alignment horizontal="center" vertical="center"/>
      <protection locked="0"/>
    </xf>
    <xf numFmtId="0" fontId="9" fillId="3" borderId="40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6" fillId="0" borderId="23" xfId="0" applyFont="1" applyBorder="1" applyAlignment="1" applyProtection="1">
      <alignment horizontal="left" vertical="center"/>
      <protection locked="0"/>
    </xf>
    <xf numFmtId="0" fontId="6" fillId="0" borderId="24" xfId="0" applyFont="1" applyBorder="1" applyAlignment="1" applyProtection="1">
      <alignment horizontal="left" vertical="center"/>
      <protection locked="0"/>
    </xf>
    <xf numFmtId="0" fontId="6" fillId="0" borderId="24" xfId="0" applyFont="1" applyBorder="1" applyAlignment="1" applyProtection="1">
      <alignment horizontal="center" vertical="center"/>
      <protection locked="0"/>
    </xf>
    <xf numFmtId="0" fontId="6" fillId="0" borderId="27" xfId="0" applyFont="1" applyBorder="1" applyAlignment="1" applyProtection="1">
      <alignment horizontal="center" vertical="center"/>
      <protection locked="0"/>
    </xf>
    <xf numFmtId="0" fontId="10" fillId="7" borderId="0" xfId="0" applyFont="1" applyFill="1" applyAlignment="1" applyProtection="1">
      <alignment horizontal="center" vertical="center" wrapText="1"/>
      <protection locked="0"/>
    </xf>
    <xf numFmtId="0" fontId="10" fillId="7" borderId="0" xfId="0" applyFont="1" applyFill="1" applyAlignment="1" applyProtection="1">
      <alignment horizontal="center" vertical="center"/>
      <protection locked="0"/>
    </xf>
    <xf numFmtId="0" fontId="10" fillId="7" borderId="11" xfId="0" applyFont="1" applyFill="1" applyBorder="1" applyAlignment="1" applyProtection="1">
      <alignment horizontal="center" vertical="center"/>
      <protection locked="0"/>
    </xf>
    <xf numFmtId="0" fontId="10" fillId="7" borderId="4" xfId="0" applyFont="1" applyFill="1" applyBorder="1" applyAlignment="1" applyProtection="1">
      <alignment horizontal="center" vertical="center"/>
      <protection locked="0"/>
    </xf>
    <xf numFmtId="0" fontId="10" fillId="7" borderId="12" xfId="0" applyFont="1" applyFill="1" applyBorder="1" applyAlignment="1" applyProtection="1">
      <alignment horizontal="center" vertical="center"/>
      <protection locked="0"/>
    </xf>
    <xf numFmtId="0" fontId="7" fillId="7" borderId="10" xfId="0" applyFont="1" applyFill="1" applyBorder="1" applyAlignment="1" applyProtection="1">
      <alignment horizontal="left" vertical="center"/>
      <protection locked="0"/>
    </xf>
    <xf numFmtId="0" fontId="7" fillId="7" borderId="1" xfId="0" applyFont="1" applyFill="1" applyBorder="1" applyAlignment="1" applyProtection="1">
      <alignment horizontal="left" vertical="center"/>
      <protection locked="0"/>
    </xf>
    <xf numFmtId="1" fontId="12" fillId="0" borderId="1" xfId="0" applyNumberFormat="1" applyFont="1" applyBorder="1" applyAlignment="1" applyProtection="1">
      <alignment horizontal="center" vertical="center"/>
      <protection locked="0"/>
    </xf>
    <xf numFmtId="0" fontId="7" fillId="7" borderId="14" xfId="0" applyFont="1" applyFill="1" applyBorder="1" applyAlignment="1" applyProtection="1">
      <alignment horizontal="left" vertical="center"/>
      <protection locked="0"/>
    </xf>
    <xf numFmtId="0" fontId="7" fillId="7" borderId="15" xfId="0" applyFont="1" applyFill="1" applyBorder="1" applyAlignment="1" applyProtection="1">
      <alignment horizontal="left"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5" xfId="0" applyFont="1" applyBorder="1" applyAlignment="1" applyProtection="1">
      <alignment horizontal="center" vertical="center"/>
      <protection locked="0"/>
    </xf>
    <xf numFmtId="0" fontId="17" fillId="0" borderId="1" xfId="0" applyFont="1" applyBorder="1" applyAlignment="1" applyProtection="1">
      <alignment horizontal="center" vertical="center"/>
      <protection locked="0"/>
    </xf>
    <xf numFmtId="0" fontId="17" fillId="0" borderId="15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56" fillId="7" borderId="5" xfId="0" applyFont="1" applyFill="1" applyBorder="1" applyAlignment="1" applyProtection="1">
      <alignment horizontal="center" vertical="center"/>
      <protection locked="0"/>
    </xf>
    <xf numFmtId="0" fontId="56" fillId="7" borderId="6" xfId="0" applyFont="1" applyFill="1" applyBorder="1" applyAlignment="1" applyProtection="1">
      <alignment horizontal="center" vertical="center"/>
      <protection locked="0"/>
    </xf>
    <xf numFmtId="0" fontId="56" fillId="7" borderId="17" xfId="0" applyFont="1" applyFill="1" applyBorder="1" applyAlignment="1" applyProtection="1">
      <alignment horizontal="center" vertical="center"/>
      <protection locked="0"/>
    </xf>
    <xf numFmtId="0" fontId="56" fillId="7" borderId="10" xfId="0" applyFont="1" applyFill="1" applyBorder="1" applyAlignment="1" applyProtection="1">
      <alignment horizontal="center" vertical="center"/>
      <protection locked="0"/>
    </xf>
    <xf numFmtId="0" fontId="56" fillId="7" borderId="1" xfId="0" applyFont="1" applyFill="1" applyBorder="1" applyAlignment="1" applyProtection="1">
      <alignment horizontal="center" vertical="center"/>
      <protection locked="0"/>
    </xf>
    <xf numFmtId="0" fontId="56" fillId="7" borderId="13" xfId="0" applyFont="1" applyFill="1" applyBorder="1" applyAlignment="1" applyProtection="1">
      <alignment horizontal="center" vertical="center"/>
      <protection locked="0"/>
    </xf>
    <xf numFmtId="0" fontId="57" fillId="7" borderId="41" xfId="0" applyFont="1" applyFill="1" applyBorder="1" applyAlignment="1" applyProtection="1">
      <alignment horizontal="center" vertical="center"/>
      <protection locked="0"/>
    </xf>
    <xf numFmtId="0" fontId="57" fillId="7" borderId="8" xfId="0" applyFont="1" applyFill="1" applyBorder="1" applyAlignment="1" applyProtection="1">
      <alignment horizontal="center" vertical="center"/>
      <protection locked="0"/>
    </xf>
    <xf numFmtId="0" fontId="57" fillId="7" borderId="9" xfId="0" applyFont="1" applyFill="1" applyBorder="1" applyAlignment="1" applyProtection="1">
      <alignment horizontal="center" vertical="center"/>
      <protection locked="0"/>
    </xf>
    <xf numFmtId="0" fontId="57" fillId="7" borderId="21" xfId="0" applyFont="1" applyFill="1" applyBorder="1" applyAlignment="1" applyProtection="1">
      <alignment horizontal="center" vertical="center"/>
      <protection locked="0"/>
    </xf>
    <xf numFmtId="0" fontId="57" fillId="7" borderId="0" xfId="0" applyFont="1" applyFill="1" applyAlignment="1" applyProtection="1">
      <alignment horizontal="center" vertical="center"/>
      <protection locked="0"/>
    </xf>
    <xf numFmtId="0" fontId="57" fillId="7" borderId="11" xfId="0" applyFont="1" applyFill="1" applyBorder="1" applyAlignment="1" applyProtection="1">
      <alignment horizontal="center" vertical="center"/>
      <protection locked="0"/>
    </xf>
    <xf numFmtId="0" fontId="57" fillId="7" borderId="22" xfId="0" applyFont="1" applyFill="1" applyBorder="1" applyAlignment="1" applyProtection="1">
      <alignment horizontal="center" vertical="center"/>
      <protection locked="0"/>
    </xf>
    <xf numFmtId="0" fontId="57" fillId="7" borderId="4" xfId="0" applyFont="1" applyFill="1" applyBorder="1" applyAlignment="1" applyProtection="1">
      <alignment horizontal="center" vertical="center"/>
      <protection locked="0"/>
    </xf>
    <xf numFmtId="0" fontId="57" fillId="7" borderId="12" xfId="0" applyFont="1" applyFill="1" applyBorder="1" applyAlignment="1" applyProtection="1">
      <alignment horizontal="center" vertical="center"/>
      <protection locked="0"/>
    </xf>
    <xf numFmtId="0" fontId="58" fillId="3" borderId="10" xfId="0" applyFont="1" applyFill="1" applyBorder="1" applyAlignment="1" applyProtection="1">
      <alignment horizontal="center" vertical="center"/>
      <protection locked="0"/>
    </xf>
    <xf numFmtId="0" fontId="58" fillId="3" borderId="1" xfId="0" applyFont="1" applyFill="1" applyBorder="1" applyAlignment="1" applyProtection="1">
      <alignment horizontal="center" vertical="center"/>
      <protection locked="0"/>
    </xf>
    <xf numFmtId="0" fontId="17" fillId="3" borderId="1" xfId="0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8" xfId="0" applyFont="1" applyFill="1" applyBorder="1" applyAlignment="1" applyProtection="1">
      <alignment horizontal="center" vertical="center"/>
      <protection locked="0"/>
    </xf>
    <xf numFmtId="0" fontId="17" fillId="3" borderId="19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7" fillId="3" borderId="21" xfId="0" applyFont="1" applyFill="1" applyBorder="1" applyAlignment="1" applyProtection="1">
      <alignment horizontal="center" vertical="center"/>
      <protection locked="0"/>
    </xf>
    <xf numFmtId="0" fontId="17" fillId="3" borderId="0" xfId="0" applyFont="1" applyFill="1" applyAlignment="1" applyProtection="1">
      <alignment horizontal="center" vertical="center"/>
      <protection locked="0"/>
    </xf>
    <xf numFmtId="0" fontId="17" fillId="3" borderId="39" xfId="0" applyFont="1" applyFill="1" applyBorder="1" applyAlignment="1" applyProtection="1">
      <alignment horizontal="center" vertical="center"/>
      <protection locked="0"/>
    </xf>
    <xf numFmtId="0" fontId="17" fillId="3" borderId="22" xfId="0" applyFont="1" applyFill="1" applyBorder="1" applyAlignment="1" applyProtection="1">
      <alignment horizontal="center" vertical="center"/>
      <protection locked="0"/>
    </xf>
    <xf numFmtId="0" fontId="17" fillId="3" borderId="4" xfId="0" applyFont="1" applyFill="1" applyBorder="1" applyAlignment="1" applyProtection="1">
      <alignment horizontal="center" vertical="center"/>
      <protection locked="0"/>
    </xf>
    <xf numFmtId="0" fontId="17" fillId="3" borderId="40" xfId="0" applyFont="1" applyFill="1" applyBorder="1" applyAlignment="1" applyProtection="1">
      <alignment horizontal="center" vertical="center"/>
      <protection locked="0"/>
    </xf>
    <xf numFmtId="0" fontId="17" fillId="3" borderId="25" xfId="0" applyFont="1" applyFill="1" applyBorder="1" applyAlignment="1" applyProtection="1">
      <alignment horizontal="center" vertical="center"/>
      <protection locked="0"/>
    </xf>
    <xf numFmtId="0" fontId="17" fillId="3" borderId="26" xfId="0" applyFont="1" applyFill="1" applyBorder="1" applyAlignment="1" applyProtection="1">
      <alignment horizontal="center" vertical="center"/>
      <protection locked="0"/>
    </xf>
    <xf numFmtId="0" fontId="17" fillId="3" borderId="3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2" xfId="0" applyFont="1" applyFill="1" applyBorder="1" applyAlignment="1" applyProtection="1">
      <alignment horizontal="center" vertical="center"/>
      <protection locked="0"/>
    </xf>
    <xf numFmtId="0" fontId="17" fillId="3" borderId="12" xfId="0" applyFont="1" applyFill="1" applyBorder="1" applyAlignment="1" applyProtection="1">
      <alignment horizontal="center" vertical="center"/>
      <protection locked="0"/>
    </xf>
    <xf numFmtId="0" fontId="2" fillId="7" borderId="5" xfId="0" applyFont="1" applyFill="1" applyBorder="1" applyAlignment="1" applyProtection="1">
      <alignment horizontal="center" vertical="center"/>
      <protection locked="0"/>
    </xf>
    <xf numFmtId="0" fontId="2" fillId="7" borderId="6" xfId="0" applyFont="1" applyFill="1" applyBorder="1" applyAlignment="1" applyProtection="1">
      <alignment horizontal="center" vertical="center"/>
      <protection locked="0"/>
    </xf>
    <xf numFmtId="0" fontId="2" fillId="7" borderId="17" xfId="0" applyFont="1" applyFill="1" applyBorder="1" applyAlignment="1" applyProtection="1">
      <alignment horizontal="center" vertical="center"/>
      <protection locked="0"/>
    </xf>
    <xf numFmtId="0" fontId="2" fillId="7" borderId="10" xfId="0" applyFont="1" applyFill="1" applyBorder="1" applyAlignment="1" applyProtection="1">
      <alignment horizontal="center" vertical="center"/>
      <protection locked="0"/>
    </xf>
    <xf numFmtId="0" fontId="2" fillId="7" borderId="1" xfId="0" applyFont="1" applyFill="1" applyBorder="1" applyAlignment="1" applyProtection="1">
      <alignment horizontal="center" vertical="center"/>
      <protection locked="0"/>
    </xf>
    <xf numFmtId="0" fontId="2" fillId="7" borderId="13" xfId="0" applyFont="1" applyFill="1" applyBorder="1" applyAlignment="1" applyProtection="1">
      <alignment horizontal="center" vertical="center"/>
      <protection locked="0"/>
    </xf>
    <xf numFmtId="0" fontId="2" fillId="7" borderId="28" xfId="0" applyFont="1" applyFill="1" applyBorder="1" applyAlignment="1" applyProtection="1">
      <alignment horizontal="center" vertical="center"/>
      <protection locked="0"/>
    </xf>
    <xf numFmtId="0" fontId="2" fillId="7" borderId="29" xfId="0" applyFont="1" applyFill="1" applyBorder="1" applyAlignment="1" applyProtection="1">
      <alignment horizontal="center" vertical="center"/>
      <protection locked="0"/>
    </xf>
    <xf numFmtId="0" fontId="2" fillId="7" borderId="30" xfId="0" applyFont="1" applyFill="1" applyBorder="1" applyAlignment="1" applyProtection="1">
      <alignment horizontal="center" vertical="center"/>
      <protection locked="0"/>
    </xf>
    <xf numFmtId="0" fontId="2" fillId="7" borderId="5" xfId="0" applyFont="1" applyFill="1" applyBorder="1" applyAlignment="1" applyProtection="1">
      <alignment horizontal="center"/>
      <protection locked="0"/>
    </xf>
    <xf numFmtId="0" fontId="2" fillId="7" borderId="6" xfId="0" applyFont="1" applyFill="1" applyBorder="1" applyAlignment="1" applyProtection="1">
      <alignment horizontal="center"/>
      <protection locked="0"/>
    </xf>
    <xf numFmtId="0" fontId="2" fillId="7" borderId="17" xfId="0" applyFont="1" applyFill="1" applyBorder="1" applyAlignment="1" applyProtection="1">
      <alignment horizontal="center"/>
      <protection locked="0"/>
    </xf>
    <xf numFmtId="0" fontId="2" fillId="7" borderId="10" xfId="0" applyFont="1" applyFill="1" applyBorder="1" applyAlignment="1" applyProtection="1">
      <alignment horizontal="center"/>
      <protection locked="0"/>
    </xf>
    <xf numFmtId="0" fontId="2" fillId="7" borderId="1" xfId="0" applyFont="1" applyFill="1" applyBorder="1" applyAlignment="1" applyProtection="1">
      <alignment horizontal="center"/>
      <protection locked="0"/>
    </xf>
    <xf numFmtId="0" fontId="2" fillId="7" borderId="13" xfId="0" applyFont="1" applyFill="1" applyBorder="1" applyAlignment="1" applyProtection="1">
      <alignment horizontal="center"/>
      <protection locked="0"/>
    </xf>
    <xf numFmtId="0" fontId="2" fillId="7" borderId="28" xfId="0" applyFont="1" applyFill="1" applyBorder="1" applyAlignment="1" applyProtection="1">
      <alignment horizontal="center"/>
      <protection locked="0"/>
    </xf>
    <xf numFmtId="0" fontId="2" fillId="7" borderId="29" xfId="0" applyFont="1" applyFill="1" applyBorder="1" applyAlignment="1" applyProtection="1">
      <alignment horizontal="center"/>
      <protection locked="0"/>
    </xf>
    <xf numFmtId="0" fontId="2" fillId="7" borderId="30" xfId="0" applyFont="1" applyFill="1" applyBorder="1" applyAlignment="1" applyProtection="1">
      <alignment horizontal="center"/>
      <protection locked="0"/>
    </xf>
    <xf numFmtId="0" fontId="61" fillId="6" borderId="1" xfId="0" applyFont="1" applyFill="1" applyBorder="1" applyAlignment="1" applyProtection="1">
      <alignment horizontal="center" vertical="center"/>
      <protection locked="0"/>
    </xf>
    <xf numFmtId="0" fontId="22" fillId="0" borderId="1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 vertical="top" wrapText="1"/>
      <protection locked="0"/>
    </xf>
    <xf numFmtId="0" fontId="6" fillId="0" borderId="0" xfId="0" applyFont="1" applyAlignment="1" applyProtection="1">
      <alignment horizontal="left" vertical="top"/>
      <protection locked="0"/>
    </xf>
    <xf numFmtId="0" fontId="9" fillId="3" borderId="25" xfId="0" applyFont="1" applyFill="1" applyBorder="1" applyAlignment="1" applyProtection="1">
      <alignment horizontal="center" vertical="center"/>
      <protection locked="0"/>
    </xf>
    <xf numFmtId="0" fontId="9" fillId="3" borderId="2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  <protection locked="0"/>
    </xf>
    <xf numFmtId="0" fontId="9" fillId="3" borderId="11" xfId="0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 applyProtection="1">
      <alignment horizontal="center" vertical="center"/>
      <protection locked="0"/>
    </xf>
    <xf numFmtId="0" fontId="9" fillId="3" borderId="12" xfId="0" applyFont="1" applyFill="1" applyBorder="1" applyAlignment="1" applyProtection="1">
      <alignment horizontal="center" vertical="center"/>
      <protection locked="0"/>
    </xf>
    <xf numFmtId="0" fontId="14" fillId="3" borderId="10" xfId="0" applyFont="1" applyFill="1" applyBorder="1" applyAlignment="1" applyProtection="1">
      <alignment horizontal="center" vertical="center"/>
      <protection locked="0"/>
    </xf>
    <xf numFmtId="0" fontId="14" fillId="3" borderId="1" xfId="0" applyFont="1" applyFill="1" applyBorder="1" applyAlignment="1" applyProtection="1">
      <alignment horizontal="center" vertical="center"/>
      <protection locked="0"/>
    </xf>
    <xf numFmtId="0" fontId="9" fillId="3" borderId="25" xfId="0" applyFont="1" applyFill="1" applyBorder="1" applyAlignment="1" applyProtection="1">
      <alignment horizontal="center" vertical="center" wrapText="1"/>
      <protection locked="0"/>
    </xf>
    <xf numFmtId="0" fontId="9" fillId="3" borderId="19" xfId="0" applyFont="1" applyFill="1" applyBorder="1" applyAlignment="1" applyProtection="1">
      <alignment horizontal="center" vertical="center" wrapText="1"/>
      <protection locked="0"/>
    </xf>
    <xf numFmtId="0" fontId="9" fillId="3" borderId="26" xfId="0" applyFont="1" applyFill="1" applyBorder="1" applyAlignment="1" applyProtection="1">
      <alignment horizontal="center" vertical="center" wrapText="1"/>
      <protection locked="0"/>
    </xf>
    <xf numFmtId="0" fontId="9" fillId="3" borderId="3" xfId="0" applyFont="1" applyFill="1" applyBorder="1" applyAlignment="1" applyProtection="1">
      <alignment horizontal="center" vertical="center" wrapText="1"/>
      <protection locked="0"/>
    </xf>
    <xf numFmtId="0" fontId="9" fillId="3" borderId="0" xfId="0" applyFont="1" applyFill="1" applyAlignment="1" applyProtection="1">
      <alignment horizontal="center" vertical="center" wrapText="1"/>
      <protection locked="0"/>
    </xf>
    <xf numFmtId="0" fontId="9" fillId="3" borderId="11" xfId="0" applyFont="1" applyFill="1" applyBorder="1" applyAlignment="1" applyProtection="1">
      <alignment horizontal="center" vertical="center" wrapText="1"/>
      <protection locked="0"/>
    </xf>
    <xf numFmtId="0" fontId="9" fillId="3" borderId="2" xfId="0" applyFont="1" applyFill="1" applyBorder="1" applyAlignment="1" applyProtection="1">
      <alignment horizontal="center" vertical="center" wrapText="1"/>
      <protection locked="0"/>
    </xf>
    <xf numFmtId="0" fontId="9" fillId="3" borderId="4" xfId="0" applyFont="1" applyFill="1" applyBorder="1" applyAlignment="1" applyProtection="1">
      <alignment horizontal="center" vertical="center" wrapText="1"/>
      <protection locked="0"/>
    </xf>
    <xf numFmtId="0" fontId="9" fillId="3" borderId="12" xfId="0" applyFont="1" applyFill="1" applyBorder="1" applyAlignment="1" applyProtection="1">
      <alignment horizontal="center" vertical="center" wrapText="1"/>
      <protection locked="0"/>
    </xf>
    <xf numFmtId="0" fontId="55" fillId="3" borderId="10" xfId="0" applyFont="1" applyFill="1" applyBorder="1" applyAlignment="1" applyProtection="1">
      <alignment horizontal="center" vertical="center"/>
      <protection locked="0"/>
    </xf>
    <xf numFmtId="0" fontId="55" fillId="3" borderId="1" xfId="0" applyFont="1" applyFill="1" applyBorder="1" applyAlignment="1" applyProtection="1">
      <alignment horizontal="center" vertical="center"/>
      <protection locked="0"/>
    </xf>
    <xf numFmtId="0" fontId="55" fillId="3" borderId="14" xfId="0" applyFont="1" applyFill="1" applyBorder="1" applyAlignment="1" applyProtection="1">
      <alignment horizontal="center" vertical="center"/>
      <protection locked="0"/>
    </xf>
    <xf numFmtId="0" fontId="55" fillId="3" borderId="15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0" fontId="9" fillId="3" borderId="16" xfId="0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9" fillId="3" borderId="42" xfId="0" applyFont="1" applyFill="1" applyBorder="1" applyAlignment="1" applyProtection="1">
      <alignment horizontal="center" vertical="center"/>
      <protection locked="0"/>
    </xf>
    <xf numFmtId="0" fontId="9" fillId="3" borderId="43" xfId="0" applyFont="1" applyFill="1" applyBorder="1" applyAlignment="1" applyProtection="1">
      <alignment horizontal="center" vertical="center"/>
      <protection locked="0"/>
    </xf>
    <xf numFmtId="0" fontId="9" fillId="3" borderId="27" xfId="0" applyFont="1" applyFill="1" applyBorder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left"/>
      <protection locked="0"/>
    </xf>
    <xf numFmtId="0" fontId="7" fillId="0" borderId="1" xfId="0" applyFont="1" applyBorder="1" applyAlignment="1" applyProtection="1">
      <alignment horizontal="left"/>
      <protection locked="0"/>
    </xf>
    <xf numFmtId="0" fontId="6" fillId="0" borderId="1" xfId="0" applyFont="1" applyBorder="1" applyAlignment="1" applyProtection="1">
      <alignment horizontal="center"/>
      <protection locked="0"/>
    </xf>
    <xf numFmtId="0" fontId="6" fillId="0" borderId="13" xfId="0" applyFont="1" applyBorder="1" applyAlignment="1" applyProtection="1">
      <alignment horizontal="center"/>
      <protection locked="0"/>
    </xf>
    <xf numFmtId="0" fontId="7" fillId="0" borderId="14" xfId="0" applyFont="1" applyBorder="1" applyAlignment="1" applyProtection="1">
      <alignment horizontal="left"/>
      <protection locked="0"/>
    </xf>
    <xf numFmtId="0" fontId="7" fillId="0" borderId="15" xfId="0" applyFont="1" applyBorder="1" applyAlignment="1" applyProtection="1">
      <alignment horizontal="left"/>
      <protection locked="0"/>
    </xf>
    <xf numFmtId="0" fontId="6" fillId="0" borderId="15" xfId="0" applyFont="1" applyBorder="1" applyAlignment="1" applyProtection="1">
      <alignment horizontal="center"/>
      <protection locked="0"/>
    </xf>
    <xf numFmtId="0" fontId="6" fillId="0" borderId="16" xfId="0" applyFont="1" applyBorder="1" applyAlignment="1" applyProtection="1">
      <alignment horizontal="center"/>
      <protection locked="0"/>
    </xf>
    <xf numFmtId="0" fontId="55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/>
    </xf>
    <xf numFmtId="0" fontId="56" fillId="7" borderId="1" xfId="0" applyFont="1" applyFill="1" applyBorder="1" applyAlignment="1">
      <alignment horizontal="center" vertical="center"/>
    </xf>
    <xf numFmtId="0" fontId="57" fillId="7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55" fillId="3" borderId="1" xfId="0" applyFont="1" applyFill="1" applyBorder="1" applyAlignment="1">
      <alignment horizontal="left" vertical="center" wrapText="1"/>
    </xf>
    <xf numFmtId="0" fontId="16" fillId="7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/>
    </xf>
    <xf numFmtId="0" fontId="54" fillId="3" borderId="0" xfId="0" applyFont="1" applyFill="1" applyAlignment="1">
      <alignment horizontal="center" vertical="center"/>
    </xf>
    <xf numFmtId="0" fontId="15" fillId="3" borderId="1" xfId="0" applyFont="1" applyFill="1" applyBorder="1" applyAlignment="1">
      <alignment horizontal="center" vertical="center" textRotation="90"/>
    </xf>
    <xf numFmtId="0" fontId="6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center" vertical="center"/>
    </xf>
    <xf numFmtId="0" fontId="55" fillId="3" borderId="1" xfId="0" applyFont="1" applyFill="1" applyBorder="1" applyAlignment="1">
      <alignment horizontal="left"/>
    </xf>
    <xf numFmtId="0" fontId="17" fillId="8" borderId="1" xfId="0" applyFont="1" applyFill="1" applyBorder="1" applyAlignment="1">
      <alignment horizontal="center" vertical="center" textRotation="90" wrapText="1"/>
    </xf>
    <xf numFmtId="0" fontId="17" fillId="8" borderId="1" xfId="0" applyFont="1" applyFill="1" applyBorder="1" applyAlignment="1">
      <alignment horizontal="center" vertical="center" textRotation="90"/>
    </xf>
    <xf numFmtId="0" fontId="9" fillId="3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left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59" fillId="3" borderId="0" xfId="0" applyFont="1" applyFill="1" applyAlignment="1">
      <alignment horizontal="center" vertical="center"/>
    </xf>
    <xf numFmtId="0" fontId="17" fillId="7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 wrapText="1"/>
    </xf>
    <xf numFmtId="0" fontId="11" fillId="0" borderId="0" xfId="0" applyFont="1" applyAlignment="1">
      <alignment horizontal="center" vertical="center"/>
    </xf>
    <xf numFmtId="0" fontId="7" fillId="0" borderId="10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17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6" fillId="0" borderId="18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19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24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2" fillId="7" borderId="5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10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  <xf numFmtId="0" fontId="2" fillId="7" borderId="29" xfId="0" applyFont="1" applyFill="1" applyBorder="1" applyAlignment="1">
      <alignment horizontal="center"/>
    </xf>
    <xf numFmtId="0" fontId="2" fillId="7" borderId="30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2" fillId="7" borderId="30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1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1" fontId="23" fillId="0" borderId="1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7" fillId="7" borderId="14" xfId="0" applyFont="1" applyFill="1" applyBorder="1" applyAlignment="1">
      <alignment horizontal="left" vertical="center"/>
    </xf>
    <xf numFmtId="0" fontId="7" fillId="7" borderId="15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22" fillId="2" borderId="1" xfId="0" applyFont="1" applyFill="1" applyBorder="1" applyAlignment="1">
      <alignment horizontal="left" vertical="center"/>
    </xf>
    <xf numFmtId="0" fontId="10" fillId="7" borderId="0" xfId="0" applyFont="1" applyFill="1" applyAlignment="1">
      <alignment horizontal="center" vertical="top"/>
    </xf>
    <xf numFmtId="0" fontId="10" fillId="7" borderId="4" xfId="0" applyFont="1" applyFill="1" applyBorder="1" applyAlignment="1">
      <alignment horizontal="center" vertical="top"/>
    </xf>
    <xf numFmtId="0" fontId="10" fillId="7" borderId="0" xfId="0" applyFont="1" applyFill="1" applyAlignment="1">
      <alignment horizontal="center" vertical="top" shrinkToFit="1"/>
    </xf>
    <xf numFmtId="0" fontId="10" fillId="7" borderId="4" xfId="0" applyFont="1" applyFill="1" applyBorder="1" applyAlignment="1">
      <alignment horizontal="center" vertical="top" shrinkToFit="1"/>
    </xf>
    <xf numFmtId="0" fontId="10" fillId="7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left" vertical="top"/>
    </xf>
    <xf numFmtId="0" fontId="7" fillId="7" borderId="6" xfId="0" applyFont="1" applyFill="1" applyBorder="1" applyAlignment="1">
      <alignment horizontal="left" vertical="top"/>
    </xf>
    <xf numFmtId="0" fontId="7" fillId="7" borderId="10" xfId="0" applyFont="1" applyFill="1" applyBorder="1" applyAlignment="1">
      <alignment horizontal="left" vertical="top"/>
    </xf>
    <xf numFmtId="0" fontId="7" fillId="7" borderId="1" xfId="0" applyFont="1" applyFill="1" applyBorder="1" applyAlignment="1">
      <alignment horizontal="left" vertical="top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7" fillId="8" borderId="25" xfId="0" applyFont="1" applyFill="1" applyBorder="1" applyAlignment="1">
      <alignment horizontal="center" vertical="center" textRotation="90"/>
    </xf>
    <xf numFmtId="0" fontId="17" fillId="8" borderId="19" xfId="0" applyFont="1" applyFill="1" applyBorder="1" applyAlignment="1">
      <alignment horizontal="center" vertical="center" textRotation="90"/>
    </xf>
    <xf numFmtId="0" fontId="17" fillId="8" borderId="20" xfId="0" applyFont="1" applyFill="1" applyBorder="1" applyAlignment="1">
      <alignment horizontal="center" vertical="center" textRotation="90"/>
    </xf>
    <xf numFmtId="0" fontId="17" fillId="8" borderId="3" xfId="0" applyFont="1" applyFill="1" applyBorder="1" applyAlignment="1">
      <alignment horizontal="center" vertical="center" textRotation="90"/>
    </xf>
    <xf numFmtId="0" fontId="17" fillId="8" borderId="0" xfId="0" applyFont="1" applyFill="1" applyAlignment="1">
      <alignment horizontal="center" vertical="center" textRotation="90"/>
    </xf>
    <xf numFmtId="0" fontId="17" fillId="8" borderId="39" xfId="0" applyFont="1" applyFill="1" applyBorder="1" applyAlignment="1">
      <alignment horizontal="center" vertical="center" textRotation="90"/>
    </xf>
    <xf numFmtId="0" fontId="17" fillId="8" borderId="2" xfId="0" applyFont="1" applyFill="1" applyBorder="1" applyAlignment="1">
      <alignment horizontal="center" vertical="center" textRotation="90"/>
    </xf>
    <xf numFmtId="0" fontId="17" fillId="8" borderId="4" xfId="0" applyFont="1" applyFill="1" applyBorder="1" applyAlignment="1">
      <alignment horizontal="center" vertical="center" textRotation="90"/>
    </xf>
    <xf numFmtId="0" fontId="17" fillId="8" borderId="40" xfId="0" applyFont="1" applyFill="1" applyBorder="1" applyAlignment="1">
      <alignment horizontal="center" vertical="center" textRotation="90"/>
    </xf>
    <xf numFmtId="0" fontId="17" fillId="8" borderId="25" xfId="0" applyFont="1" applyFill="1" applyBorder="1" applyAlignment="1">
      <alignment horizontal="center" vertical="center" textRotation="90" wrapText="1"/>
    </xf>
    <xf numFmtId="0" fontId="17" fillId="8" borderId="19" xfId="0" applyFont="1" applyFill="1" applyBorder="1" applyAlignment="1">
      <alignment horizontal="center" vertical="center" textRotation="90" wrapText="1"/>
    </xf>
    <xf numFmtId="0" fontId="17" fillId="8" borderId="20" xfId="0" applyFont="1" applyFill="1" applyBorder="1" applyAlignment="1">
      <alignment horizontal="center" vertical="center" textRotation="90" wrapText="1"/>
    </xf>
    <xf numFmtId="0" fontId="17" fillId="8" borderId="3" xfId="0" applyFont="1" applyFill="1" applyBorder="1" applyAlignment="1">
      <alignment horizontal="center" vertical="center" textRotation="90" wrapText="1"/>
    </xf>
    <xf numFmtId="0" fontId="17" fillId="8" borderId="0" xfId="0" applyFont="1" applyFill="1" applyAlignment="1">
      <alignment horizontal="center" vertical="center" textRotation="90" wrapText="1"/>
    </xf>
    <xf numFmtId="0" fontId="17" fillId="8" borderId="39" xfId="0" applyFont="1" applyFill="1" applyBorder="1" applyAlignment="1">
      <alignment horizontal="center" vertical="center" textRotation="90" wrapText="1"/>
    </xf>
    <xf numFmtId="0" fontId="17" fillId="8" borderId="2" xfId="0" applyFont="1" applyFill="1" applyBorder="1" applyAlignment="1">
      <alignment horizontal="center" vertical="center" textRotation="90" wrapText="1"/>
    </xf>
    <xf numFmtId="0" fontId="17" fillId="8" borderId="4" xfId="0" applyFont="1" applyFill="1" applyBorder="1" applyAlignment="1">
      <alignment horizontal="center" vertical="center" textRotation="90" wrapText="1"/>
    </xf>
    <xf numFmtId="0" fontId="17" fillId="8" borderId="40" xfId="0" applyFont="1" applyFill="1" applyBorder="1" applyAlignment="1">
      <alignment horizontal="center" vertical="center" textRotation="90" wrapText="1"/>
    </xf>
    <xf numFmtId="0" fontId="9" fillId="3" borderId="25" xfId="0" applyFont="1" applyFill="1" applyBorder="1" applyAlignment="1">
      <alignment horizontal="left"/>
    </xf>
    <xf numFmtId="0" fontId="9" fillId="3" borderId="19" xfId="0" applyFont="1" applyFill="1" applyBorder="1" applyAlignment="1">
      <alignment horizontal="left"/>
    </xf>
    <xf numFmtId="0" fontId="9" fillId="3" borderId="20" xfId="0" applyFont="1" applyFill="1" applyBorder="1" applyAlignment="1">
      <alignment horizontal="left"/>
    </xf>
    <xf numFmtId="0" fontId="9" fillId="3" borderId="3" xfId="0" applyFont="1" applyFill="1" applyBorder="1" applyAlignment="1">
      <alignment horizontal="left"/>
    </xf>
    <xf numFmtId="0" fontId="9" fillId="3" borderId="0" xfId="0" applyFont="1" applyFill="1" applyAlignment="1">
      <alignment horizontal="left"/>
    </xf>
    <xf numFmtId="0" fontId="9" fillId="3" borderId="39" xfId="0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4" xfId="0" applyFont="1" applyFill="1" applyBorder="1" applyAlignment="1">
      <alignment horizontal="left"/>
    </xf>
    <xf numFmtId="0" fontId="9" fillId="3" borderId="40" xfId="0" applyFont="1" applyFill="1" applyBorder="1" applyAlignment="1">
      <alignment horizontal="left"/>
    </xf>
    <xf numFmtId="0" fontId="9" fillId="3" borderId="25" xfId="0" applyFont="1" applyFill="1" applyBorder="1" applyAlignment="1">
      <alignment horizontal="left" vertical="center" wrapText="1"/>
    </xf>
    <xf numFmtId="0" fontId="9" fillId="3" borderId="19" xfId="0" applyFont="1" applyFill="1" applyBorder="1" applyAlignment="1">
      <alignment horizontal="left" vertical="center" wrapText="1"/>
    </xf>
    <xf numFmtId="0" fontId="9" fillId="3" borderId="20" xfId="0" applyFont="1" applyFill="1" applyBorder="1" applyAlignment="1">
      <alignment horizontal="left" vertical="center" wrapText="1"/>
    </xf>
    <xf numFmtId="0" fontId="9" fillId="3" borderId="3" xfId="0" applyFont="1" applyFill="1" applyBorder="1" applyAlignment="1">
      <alignment horizontal="left" vertical="center" wrapText="1"/>
    </xf>
    <xf numFmtId="0" fontId="9" fillId="3" borderId="0" xfId="0" applyFont="1" applyFill="1" applyAlignment="1">
      <alignment horizontal="left" vertical="center" wrapText="1"/>
    </xf>
    <xf numFmtId="0" fontId="9" fillId="3" borderId="39" xfId="0" applyFont="1" applyFill="1" applyBorder="1" applyAlignment="1">
      <alignment horizontal="left" vertical="center" wrapText="1"/>
    </xf>
    <xf numFmtId="0" fontId="9" fillId="3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9" fillId="3" borderId="40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2" fillId="7" borderId="25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2" fillId="7" borderId="20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39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40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9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40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9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40" xfId="0" applyFont="1" applyBorder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30" fillId="3" borderId="0" xfId="0" applyFont="1" applyFill="1" applyAlignment="1">
      <alignment horizontal="center" vertical="center"/>
    </xf>
    <xf numFmtId="0" fontId="31" fillId="3" borderId="0" xfId="0" applyFont="1" applyFill="1" applyAlignment="1">
      <alignment horizontal="center" vertical="center"/>
    </xf>
    <xf numFmtId="0" fontId="44" fillId="3" borderId="0" xfId="0" applyFont="1" applyFill="1" applyAlignment="1">
      <alignment horizontal="left"/>
    </xf>
    <xf numFmtId="0" fontId="42" fillId="3" borderId="0" xfId="0" applyFont="1" applyFill="1" applyAlignment="1">
      <alignment horizontal="center" vertical="center"/>
    </xf>
    <xf numFmtId="0" fontId="45" fillId="3" borderId="0" xfId="0" applyFont="1" applyFill="1" applyAlignment="1">
      <alignment horizontal="center" vertical="center"/>
    </xf>
    <xf numFmtId="0" fontId="29" fillId="3" borderId="0" xfId="0" applyFont="1" applyFill="1" applyAlignment="1">
      <alignment horizontal="center"/>
    </xf>
    <xf numFmtId="0" fontId="43" fillId="3" borderId="0" xfId="0" applyFont="1" applyFill="1" applyAlignment="1">
      <alignment horizontal="center" vertical="center" wrapText="1"/>
    </xf>
    <xf numFmtId="0" fontId="43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left" vertical="center" wrapText="1"/>
    </xf>
    <xf numFmtId="0" fontId="34" fillId="3" borderId="0" xfId="0" applyFont="1" applyFill="1" applyAlignment="1">
      <alignment horizontal="center" vertical="center"/>
    </xf>
    <xf numFmtId="0" fontId="25" fillId="3" borderId="0" xfId="0" applyFont="1" applyFill="1" applyAlignment="1">
      <alignment horizontal="left" vertical="center"/>
    </xf>
    <xf numFmtId="0" fontId="47" fillId="3" borderId="0" xfId="0" applyFont="1" applyFill="1" applyAlignment="1">
      <alignment horizontal="center" vertical="center"/>
    </xf>
    <xf numFmtId="0" fontId="15" fillId="3" borderId="33" xfId="0" applyFont="1" applyFill="1" applyBorder="1" applyAlignment="1">
      <alignment horizontal="center" vertical="center" textRotation="90"/>
    </xf>
    <xf numFmtId="0" fontId="15" fillId="3" borderId="29" xfId="0" applyFont="1" applyFill="1" applyBorder="1" applyAlignment="1">
      <alignment horizontal="center" vertical="center" textRotation="90"/>
    </xf>
    <xf numFmtId="0" fontId="6" fillId="3" borderId="33" xfId="0" applyFont="1" applyFill="1" applyBorder="1" applyAlignment="1">
      <alignment horizontal="left"/>
    </xf>
    <xf numFmtId="0" fontId="7" fillId="3" borderId="33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32" fillId="3" borderId="0" xfId="0" applyFont="1" applyFill="1" applyAlignment="1">
      <alignment horizontal="center" vertical="center"/>
    </xf>
    <xf numFmtId="0" fontId="33" fillId="3" borderId="0" xfId="0" applyFont="1" applyFill="1" applyAlignment="1">
      <alignment horizontal="center" vertical="center"/>
    </xf>
    <xf numFmtId="0" fontId="55" fillId="3" borderId="29" xfId="0" applyFont="1" applyFill="1" applyBorder="1" applyAlignment="1">
      <alignment horizontal="left"/>
    </xf>
    <xf numFmtId="0" fontId="7" fillId="3" borderId="29" xfId="0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43" fillId="3" borderId="0" xfId="0" applyFont="1" applyFill="1" applyAlignment="1">
      <alignment horizontal="left"/>
    </xf>
    <xf numFmtId="0" fontId="42" fillId="3" borderId="0" xfId="0" applyFont="1" applyFill="1" applyAlignment="1">
      <alignment horizontal="center" vertical="center" textRotation="90" wrapText="1"/>
    </xf>
    <xf numFmtId="0" fontId="43" fillId="3" borderId="0" xfId="0" applyFont="1" applyFill="1" applyAlignment="1">
      <alignment horizontal="left" vertical="center" wrapText="1"/>
    </xf>
    <xf numFmtId="0" fontId="42" fillId="3" borderId="0" xfId="0" applyFont="1" applyFill="1" applyAlignment="1">
      <alignment horizontal="center" vertical="center" textRotation="90"/>
    </xf>
    <xf numFmtId="0" fontId="43" fillId="3" borderId="0" xfId="0" applyFont="1" applyFill="1" applyAlignment="1">
      <alignment horizontal="left" vertical="center"/>
    </xf>
    <xf numFmtId="0" fontId="31" fillId="3" borderId="0" xfId="0" applyFont="1" applyFill="1" applyAlignment="1">
      <alignment horizontal="left" vertical="center"/>
    </xf>
    <xf numFmtId="0" fontId="42" fillId="3" borderId="0" xfId="0" applyFont="1" applyFill="1" applyAlignment="1">
      <alignment horizontal="center" vertical="center" wrapText="1"/>
    </xf>
    <xf numFmtId="0" fontId="69" fillId="3" borderId="0" xfId="0" applyFont="1" applyFill="1" applyAlignment="1">
      <alignment horizontal="center" vertical="center"/>
    </xf>
    <xf numFmtId="0" fontId="42" fillId="3" borderId="0" xfId="0" applyFont="1" applyFill="1" applyAlignment="1">
      <alignment horizontal="center"/>
    </xf>
    <xf numFmtId="0" fontId="42" fillId="3" borderId="0" xfId="0" applyFont="1" applyFill="1" applyAlignment="1">
      <alignment horizontal="center" wrapText="1"/>
    </xf>
    <xf numFmtId="0" fontId="30" fillId="0" borderId="1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31" fillId="0" borderId="20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39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40" xfId="0" applyFont="1" applyBorder="1" applyAlignment="1">
      <alignment horizontal="center" vertical="center"/>
    </xf>
    <xf numFmtId="43" fontId="16" fillId="3" borderId="1" xfId="3" applyFont="1" applyFill="1" applyBorder="1" applyAlignment="1">
      <alignment horizontal="center" vertical="center"/>
    </xf>
    <xf numFmtId="0" fontId="33" fillId="3" borderId="25" xfId="0" applyFont="1" applyFill="1" applyBorder="1" applyAlignment="1">
      <alignment horizontal="center" vertical="center" textRotation="90"/>
    </xf>
    <xf numFmtId="0" fontId="33" fillId="3" borderId="19" xfId="0" applyFont="1" applyFill="1" applyBorder="1" applyAlignment="1">
      <alignment horizontal="center" vertical="center" textRotation="90"/>
    </xf>
    <xf numFmtId="0" fontId="33" fillId="3" borderId="20" xfId="0" applyFont="1" applyFill="1" applyBorder="1" applyAlignment="1">
      <alignment horizontal="center" vertical="center" textRotation="90"/>
    </xf>
    <xf numFmtId="0" fontId="33" fillId="3" borderId="3" xfId="0" applyFont="1" applyFill="1" applyBorder="1" applyAlignment="1">
      <alignment horizontal="center" vertical="center" textRotation="90"/>
    </xf>
    <xf numFmtId="0" fontId="33" fillId="3" borderId="0" xfId="0" applyFont="1" applyFill="1" applyAlignment="1">
      <alignment horizontal="center" vertical="center" textRotation="90"/>
    </xf>
    <xf numFmtId="0" fontId="33" fillId="3" borderId="39" xfId="0" applyFont="1" applyFill="1" applyBorder="1" applyAlignment="1">
      <alignment horizontal="center" vertical="center" textRotation="90"/>
    </xf>
    <xf numFmtId="0" fontId="33" fillId="3" borderId="2" xfId="0" applyFont="1" applyFill="1" applyBorder="1" applyAlignment="1">
      <alignment horizontal="center" vertical="center" textRotation="90"/>
    </xf>
    <xf numFmtId="0" fontId="33" fillId="3" borderId="4" xfId="0" applyFont="1" applyFill="1" applyBorder="1" applyAlignment="1">
      <alignment horizontal="center" vertical="center" textRotation="90"/>
    </xf>
    <xf numFmtId="0" fontId="33" fillId="3" borderId="40" xfId="0" applyFont="1" applyFill="1" applyBorder="1" applyAlignment="1">
      <alignment horizontal="center" vertical="center" textRotation="90"/>
    </xf>
    <xf numFmtId="0" fontId="18" fillId="3" borderId="25" xfId="0" applyFont="1" applyFill="1" applyBorder="1" applyAlignment="1">
      <alignment horizontal="left"/>
    </xf>
    <xf numFmtId="0" fontId="18" fillId="3" borderId="19" xfId="0" applyFont="1" applyFill="1" applyBorder="1" applyAlignment="1">
      <alignment horizontal="left"/>
    </xf>
    <xf numFmtId="0" fontId="18" fillId="3" borderId="20" xfId="0" applyFont="1" applyFill="1" applyBorder="1" applyAlignment="1">
      <alignment horizontal="left"/>
    </xf>
    <xf numFmtId="0" fontId="18" fillId="3" borderId="3" xfId="0" applyFont="1" applyFill="1" applyBorder="1" applyAlignment="1">
      <alignment horizontal="left"/>
    </xf>
    <xf numFmtId="0" fontId="18" fillId="3" borderId="0" xfId="0" applyFont="1" applyFill="1" applyAlignment="1">
      <alignment horizontal="left"/>
    </xf>
    <xf numFmtId="0" fontId="18" fillId="3" borderId="39" xfId="0" applyFont="1" applyFill="1" applyBorder="1" applyAlignment="1">
      <alignment horizontal="left"/>
    </xf>
    <xf numFmtId="0" fontId="18" fillId="3" borderId="2" xfId="0" applyFont="1" applyFill="1" applyBorder="1" applyAlignment="1">
      <alignment horizontal="left"/>
    </xf>
    <xf numFmtId="0" fontId="18" fillId="3" borderId="4" xfId="0" applyFont="1" applyFill="1" applyBorder="1" applyAlignment="1">
      <alignment horizontal="left"/>
    </xf>
    <xf numFmtId="0" fontId="18" fillId="3" borderId="40" xfId="0" applyFont="1" applyFill="1" applyBorder="1" applyAlignment="1">
      <alignment horizontal="left"/>
    </xf>
    <xf numFmtId="0" fontId="32" fillId="3" borderId="25" xfId="0" applyFont="1" applyFill="1" applyBorder="1" applyAlignment="1">
      <alignment horizontal="center" vertical="center"/>
    </xf>
    <xf numFmtId="0" fontId="32" fillId="3" borderId="19" xfId="0" applyFont="1" applyFill="1" applyBorder="1" applyAlignment="1">
      <alignment horizontal="center" vertical="center"/>
    </xf>
    <xf numFmtId="0" fontId="32" fillId="3" borderId="20" xfId="0" applyFont="1" applyFill="1" applyBorder="1" applyAlignment="1">
      <alignment horizontal="center" vertical="center"/>
    </xf>
    <xf numFmtId="0" fontId="32" fillId="3" borderId="3" xfId="0" applyFont="1" applyFill="1" applyBorder="1" applyAlignment="1">
      <alignment horizontal="center" vertical="center"/>
    </xf>
    <xf numFmtId="0" fontId="32" fillId="3" borderId="39" xfId="0" applyFont="1" applyFill="1" applyBorder="1" applyAlignment="1">
      <alignment horizontal="center" vertical="center"/>
    </xf>
    <xf numFmtId="0" fontId="32" fillId="3" borderId="2" xfId="0" applyFont="1" applyFill="1" applyBorder="1" applyAlignment="1">
      <alignment horizontal="center" vertical="center"/>
    </xf>
    <xf numFmtId="0" fontId="32" fillId="3" borderId="4" xfId="0" applyFont="1" applyFill="1" applyBorder="1" applyAlignment="1">
      <alignment horizontal="center" vertical="center"/>
    </xf>
    <xf numFmtId="0" fontId="32" fillId="3" borderId="40" xfId="0" applyFont="1" applyFill="1" applyBorder="1" applyAlignment="1">
      <alignment horizontal="center" vertical="center"/>
    </xf>
    <xf numFmtId="0" fontId="33" fillId="3" borderId="25" xfId="0" applyFont="1" applyFill="1" applyBorder="1" applyAlignment="1">
      <alignment horizontal="center" vertical="center"/>
    </xf>
    <xf numFmtId="0" fontId="33" fillId="3" borderId="19" xfId="0" applyFont="1" applyFill="1" applyBorder="1" applyAlignment="1">
      <alignment horizontal="center" vertical="center"/>
    </xf>
    <xf numFmtId="0" fontId="33" fillId="3" borderId="20" xfId="0" applyFont="1" applyFill="1" applyBorder="1" applyAlignment="1">
      <alignment horizontal="center" vertical="center"/>
    </xf>
    <xf numFmtId="0" fontId="33" fillId="3" borderId="3" xfId="0" applyFont="1" applyFill="1" applyBorder="1" applyAlignment="1">
      <alignment horizontal="center" vertical="center"/>
    </xf>
    <xf numFmtId="0" fontId="33" fillId="3" borderId="39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4" xfId="0" applyFont="1" applyFill="1" applyBorder="1" applyAlignment="1">
      <alignment horizontal="center" vertical="center"/>
    </xf>
    <xf numFmtId="0" fontId="33" fillId="3" borderId="40" xfId="0" applyFont="1" applyFill="1" applyBorder="1" applyAlignment="1">
      <alignment horizontal="center" vertical="center"/>
    </xf>
    <xf numFmtId="0" fontId="34" fillId="3" borderId="25" xfId="0" applyFont="1" applyFill="1" applyBorder="1" applyAlignment="1">
      <alignment horizontal="center" vertical="center"/>
    </xf>
    <xf numFmtId="0" fontId="34" fillId="3" borderId="19" xfId="0" applyFont="1" applyFill="1" applyBorder="1" applyAlignment="1">
      <alignment horizontal="center" vertical="center"/>
    </xf>
    <xf numFmtId="0" fontId="34" fillId="3" borderId="20" xfId="0" applyFont="1" applyFill="1" applyBorder="1" applyAlignment="1">
      <alignment horizontal="center" vertical="center"/>
    </xf>
    <xf numFmtId="0" fontId="34" fillId="3" borderId="3" xfId="0" applyFont="1" applyFill="1" applyBorder="1" applyAlignment="1">
      <alignment horizontal="center" vertical="center"/>
    </xf>
    <xf numFmtId="0" fontId="34" fillId="3" borderId="39" xfId="0" applyFont="1" applyFill="1" applyBorder="1" applyAlignment="1">
      <alignment horizontal="center" vertical="center"/>
    </xf>
    <xf numFmtId="0" fontId="34" fillId="3" borderId="2" xfId="0" applyFont="1" applyFill="1" applyBorder="1" applyAlignment="1">
      <alignment horizontal="center" vertical="center"/>
    </xf>
    <xf numFmtId="0" fontId="34" fillId="3" borderId="4" xfId="0" applyFont="1" applyFill="1" applyBorder="1" applyAlignment="1">
      <alignment horizontal="center" vertical="center"/>
    </xf>
    <xf numFmtId="0" fontId="34" fillId="3" borderId="40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left" vertical="center"/>
    </xf>
    <xf numFmtId="0" fontId="12" fillId="3" borderId="19" xfId="0" applyFont="1" applyFill="1" applyBorder="1" applyAlignment="1">
      <alignment horizontal="left" vertical="center"/>
    </xf>
    <xf numFmtId="0" fontId="12" fillId="3" borderId="20" xfId="0" applyFont="1" applyFill="1" applyBorder="1" applyAlignment="1">
      <alignment horizontal="left" vertical="center"/>
    </xf>
    <xf numFmtId="0" fontId="12" fillId="3" borderId="3" xfId="0" applyFont="1" applyFill="1" applyBorder="1" applyAlignment="1">
      <alignment horizontal="left" vertical="center"/>
    </xf>
    <xf numFmtId="0" fontId="12" fillId="3" borderId="0" xfId="0" applyFont="1" applyFill="1" applyAlignment="1">
      <alignment horizontal="left" vertical="center"/>
    </xf>
    <xf numFmtId="0" fontId="12" fillId="3" borderId="39" xfId="0" applyFont="1" applyFill="1" applyBorder="1" applyAlignment="1">
      <alignment horizontal="left" vertical="center"/>
    </xf>
    <xf numFmtId="0" fontId="12" fillId="3" borderId="2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3" borderId="40" xfId="0" applyFont="1" applyFill="1" applyBorder="1" applyAlignment="1">
      <alignment horizontal="left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19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39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16" fillId="3" borderId="40" xfId="0" applyFont="1" applyFill="1" applyBorder="1" applyAlignment="1">
      <alignment horizontal="center" vertical="center"/>
    </xf>
    <xf numFmtId="0" fontId="71" fillId="3" borderId="25" xfId="0" applyFont="1" applyFill="1" applyBorder="1" applyAlignment="1">
      <alignment horizontal="center" vertical="center"/>
    </xf>
    <xf numFmtId="0" fontId="71" fillId="3" borderId="19" xfId="0" applyFont="1" applyFill="1" applyBorder="1" applyAlignment="1">
      <alignment horizontal="center" vertical="center"/>
    </xf>
    <xf numFmtId="0" fontId="71" fillId="3" borderId="20" xfId="0" applyFont="1" applyFill="1" applyBorder="1" applyAlignment="1">
      <alignment horizontal="center" vertical="center"/>
    </xf>
    <xf numFmtId="0" fontId="71" fillId="3" borderId="3" xfId="0" applyFont="1" applyFill="1" applyBorder="1" applyAlignment="1">
      <alignment horizontal="center" vertical="center"/>
    </xf>
    <xf numFmtId="0" fontId="71" fillId="3" borderId="0" xfId="0" applyFont="1" applyFill="1" applyAlignment="1">
      <alignment horizontal="center" vertical="center"/>
    </xf>
    <xf numFmtId="0" fontId="71" fillId="3" borderId="39" xfId="0" applyFont="1" applyFill="1" applyBorder="1" applyAlignment="1">
      <alignment horizontal="center" vertical="center"/>
    </xf>
    <xf numFmtId="0" fontId="71" fillId="3" borderId="2" xfId="0" applyFont="1" applyFill="1" applyBorder="1" applyAlignment="1">
      <alignment horizontal="center" vertical="center"/>
    </xf>
    <xf numFmtId="0" fontId="71" fillId="3" borderId="4" xfId="0" applyFont="1" applyFill="1" applyBorder="1" applyAlignment="1">
      <alignment horizontal="center" vertical="center"/>
    </xf>
    <xf numFmtId="0" fontId="71" fillId="3" borderId="40" xfId="0" applyFont="1" applyFill="1" applyBorder="1" applyAlignment="1">
      <alignment horizontal="center" vertical="center"/>
    </xf>
    <xf numFmtId="0" fontId="29" fillId="3" borderId="25" xfId="0" applyFont="1" applyFill="1" applyBorder="1" applyAlignment="1">
      <alignment horizontal="left"/>
    </xf>
    <xf numFmtId="0" fontId="29" fillId="3" borderId="19" xfId="0" applyFont="1" applyFill="1" applyBorder="1" applyAlignment="1">
      <alignment horizontal="left"/>
    </xf>
    <xf numFmtId="0" fontId="29" fillId="3" borderId="20" xfId="0" applyFont="1" applyFill="1" applyBorder="1" applyAlignment="1">
      <alignment horizontal="left"/>
    </xf>
    <xf numFmtId="0" fontId="29" fillId="3" borderId="3" xfId="0" applyFont="1" applyFill="1" applyBorder="1" applyAlignment="1">
      <alignment horizontal="left"/>
    </xf>
    <xf numFmtId="0" fontId="29" fillId="3" borderId="0" xfId="0" applyFont="1" applyFill="1" applyAlignment="1">
      <alignment horizontal="left"/>
    </xf>
    <xf numFmtId="0" fontId="29" fillId="3" borderId="39" xfId="0" applyFont="1" applyFill="1" applyBorder="1" applyAlignment="1">
      <alignment horizontal="left"/>
    </xf>
    <xf numFmtId="0" fontId="29" fillId="3" borderId="2" xfId="0" applyFont="1" applyFill="1" applyBorder="1" applyAlignment="1">
      <alignment horizontal="left"/>
    </xf>
    <xf numFmtId="0" fontId="29" fillId="3" borderId="4" xfId="0" applyFont="1" applyFill="1" applyBorder="1" applyAlignment="1">
      <alignment horizontal="left"/>
    </xf>
    <xf numFmtId="0" fontId="29" fillId="3" borderId="40" xfId="0" applyFont="1" applyFill="1" applyBorder="1" applyAlignment="1">
      <alignment horizontal="left"/>
    </xf>
    <xf numFmtId="0" fontId="72" fillId="3" borderId="25" xfId="0" applyFont="1" applyFill="1" applyBorder="1" applyAlignment="1">
      <alignment horizontal="center" vertical="center"/>
    </xf>
    <xf numFmtId="0" fontId="72" fillId="3" borderId="19" xfId="0" applyFont="1" applyFill="1" applyBorder="1" applyAlignment="1">
      <alignment horizontal="center" vertical="center"/>
    </xf>
    <xf numFmtId="0" fontId="72" fillId="3" borderId="20" xfId="0" applyFont="1" applyFill="1" applyBorder="1" applyAlignment="1">
      <alignment horizontal="center" vertical="center"/>
    </xf>
    <xf numFmtId="0" fontId="72" fillId="3" borderId="3" xfId="0" applyFont="1" applyFill="1" applyBorder="1" applyAlignment="1">
      <alignment horizontal="center" vertical="center"/>
    </xf>
    <xf numFmtId="0" fontId="72" fillId="3" borderId="0" xfId="0" applyFont="1" applyFill="1" applyAlignment="1">
      <alignment horizontal="center" vertical="center"/>
    </xf>
    <xf numFmtId="0" fontId="72" fillId="3" borderId="39" xfId="0" applyFont="1" applyFill="1" applyBorder="1" applyAlignment="1">
      <alignment horizontal="center" vertical="center"/>
    </xf>
    <xf numFmtId="0" fontId="72" fillId="3" borderId="2" xfId="0" applyFont="1" applyFill="1" applyBorder="1" applyAlignment="1">
      <alignment horizontal="center" vertical="center"/>
    </xf>
    <xf numFmtId="0" fontId="72" fillId="3" borderId="4" xfId="0" applyFont="1" applyFill="1" applyBorder="1" applyAlignment="1">
      <alignment horizontal="center" vertical="center"/>
    </xf>
    <xf numFmtId="0" fontId="72" fillId="3" borderId="40" xfId="0" applyFont="1" applyFill="1" applyBorder="1" applyAlignment="1">
      <alignment horizontal="center" vertical="center"/>
    </xf>
    <xf numFmtId="0" fontId="38" fillId="3" borderId="25" xfId="0" applyFont="1" applyFill="1" applyBorder="1" applyAlignment="1">
      <alignment horizontal="center" vertical="center"/>
    </xf>
    <xf numFmtId="0" fontId="38" fillId="3" borderId="19" xfId="0" applyFont="1" applyFill="1" applyBorder="1" applyAlignment="1">
      <alignment horizontal="center" vertical="center"/>
    </xf>
    <xf numFmtId="0" fontId="38" fillId="3" borderId="20" xfId="0" applyFont="1" applyFill="1" applyBorder="1" applyAlignment="1">
      <alignment horizontal="center" vertical="center"/>
    </xf>
    <xf numFmtId="0" fontId="38" fillId="3" borderId="3" xfId="0" applyFont="1" applyFill="1" applyBorder="1" applyAlignment="1">
      <alignment horizontal="center" vertical="center"/>
    </xf>
    <xf numFmtId="0" fontId="38" fillId="3" borderId="0" xfId="0" applyFont="1" applyFill="1" applyAlignment="1">
      <alignment horizontal="center" vertical="center"/>
    </xf>
    <xf numFmtId="0" fontId="38" fillId="3" borderId="39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38" fillId="3" borderId="4" xfId="0" applyFont="1" applyFill="1" applyBorder="1" applyAlignment="1">
      <alignment horizontal="center" vertical="center"/>
    </xf>
    <xf numFmtId="0" fontId="38" fillId="3" borderId="40" xfId="0" applyFont="1" applyFill="1" applyBorder="1" applyAlignment="1">
      <alignment horizontal="center" vertical="center"/>
    </xf>
    <xf numFmtId="0" fontId="14" fillId="3" borderId="18" xfId="0" applyFont="1" applyFill="1" applyBorder="1" applyAlignment="1" applyProtection="1">
      <alignment horizontal="center" vertical="center"/>
      <protection locked="0"/>
    </xf>
    <xf numFmtId="0" fontId="14" fillId="3" borderId="19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4" fillId="3" borderId="21" xfId="0" applyFont="1" applyFill="1" applyBorder="1" applyAlignment="1" applyProtection="1">
      <alignment horizontal="center" vertical="center"/>
      <protection locked="0"/>
    </xf>
    <xf numFmtId="0" fontId="14" fillId="3" borderId="0" xfId="0" applyFont="1" applyFill="1" applyAlignment="1" applyProtection="1">
      <alignment horizontal="center" vertical="center"/>
      <protection locked="0"/>
    </xf>
    <xf numFmtId="0" fontId="14" fillId="3" borderId="39" xfId="0" applyFont="1" applyFill="1" applyBorder="1" applyAlignment="1" applyProtection="1">
      <alignment horizontal="center" vertical="center"/>
      <protection locked="0"/>
    </xf>
    <xf numFmtId="0" fontId="14" fillId="3" borderId="22" xfId="0" applyFont="1" applyFill="1" applyBorder="1" applyAlignment="1" applyProtection="1">
      <alignment horizontal="center" vertical="center"/>
      <protection locked="0"/>
    </xf>
    <xf numFmtId="0" fontId="14" fillId="3" borderId="4" xfId="0" applyFont="1" applyFill="1" applyBorder="1" applyAlignment="1" applyProtection="1">
      <alignment horizontal="center" vertical="center"/>
      <protection locked="0"/>
    </xf>
    <xf numFmtId="0" fontId="14" fillId="3" borderId="40" xfId="0" applyFont="1" applyFill="1" applyBorder="1" applyAlignment="1" applyProtection="1">
      <alignment horizontal="center" vertical="center"/>
      <protection locked="0"/>
    </xf>
    <xf numFmtId="0" fontId="55" fillId="3" borderId="18" xfId="0" applyFont="1" applyFill="1" applyBorder="1" applyAlignment="1" applyProtection="1">
      <alignment horizontal="center" vertical="center"/>
      <protection locked="0"/>
    </xf>
    <xf numFmtId="0" fontId="55" fillId="3" borderId="19" xfId="0" applyFont="1" applyFill="1" applyBorder="1" applyAlignment="1" applyProtection="1">
      <alignment horizontal="center" vertical="center"/>
      <protection locked="0"/>
    </xf>
    <xf numFmtId="0" fontId="55" fillId="3" borderId="20" xfId="0" applyFont="1" applyFill="1" applyBorder="1" applyAlignment="1" applyProtection="1">
      <alignment horizontal="center" vertical="center"/>
      <protection locked="0"/>
    </xf>
    <xf numFmtId="0" fontId="55" fillId="3" borderId="21" xfId="0" applyFont="1" applyFill="1" applyBorder="1" applyAlignment="1" applyProtection="1">
      <alignment horizontal="center" vertical="center"/>
      <protection locked="0"/>
    </xf>
    <xf numFmtId="0" fontId="55" fillId="3" borderId="0" xfId="0" applyFont="1" applyFill="1" applyAlignment="1" applyProtection="1">
      <alignment horizontal="center" vertical="center"/>
      <protection locked="0"/>
    </xf>
    <xf numFmtId="0" fontId="55" fillId="3" borderId="39" xfId="0" applyFont="1" applyFill="1" applyBorder="1" applyAlignment="1" applyProtection="1">
      <alignment horizontal="center" vertical="center"/>
      <protection locked="0"/>
    </xf>
    <xf numFmtId="0" fontId="55" fillId="3" borderId="23" xfId="0" applyFont="1" applyFill="1" applyBorder="1" applyAlignment="1" applyProtection="1">
      <alignment horizontal="center" vertical="center"/>
      <protection locked="0"/>
    </xf>
    <xf numFmtId="0" fontId="55" fillId="3" borderId="24" xfId="0" applyFont="1" applyFill="1" applyBorder="1" applyAlignment="1" applyProtection="1">
      <alignment horizontal="center" vertical="center"/>
      <protection locked="0"/>
    </xf>
    <xf numFmtId="0" fontId="55" fillId="3" borderId="42" xfId="0" applyFont="1" applyFill="1" applyBorder="1" applyAlignment="1" applyProtection="1">
      <alignment horizontal="center" vertical="center"/>
      <protection locked="0"/>
    </xf>
    <xf numFmtId="0" fontId="18" fillId="3" borderId="36" xfId="0" applyFont="1" applyFill="1" applyBorder="1" applyAlignment="1">
      <alignment horizontal="center" vertical="center"/>
    </xf>
    <xf numFmtId="0" fontId="43" fillId="3" borderId="36" xfId="0" applyFont="1" applyFill="1" applyBorder="1" applyAlignment="1">
      <alignment horizontal="center" vertical="center"/>
    </xf>
    <xf numFmtId="0" fontId="44" fillId="3" borderId="36" xfId="0" applyFont="1" applyFill="1" applyBorder="1" applyAlignment="1">
      <alignment horizontal="center" vertical="center"/>
    </xf>
    <xf numFmtId="0" fontId="43" fillId="3" borderId="36" xfId="0" applyFont="1" applyFill="1" applyBorder="1" applyAlignment="1">
      <alignment horizontal="center" vertical="center" wrapText="1"/>
    </xf>
    <xf numFmtId="0" fontId="41" fillId="3" borderId="36" xfId="0" applyFont="1" applyFill="1" applyBorder="1" applyAlignment="1">
      <alignment horizontal="center" vertical="center"/>
    </xf>
    <xf numFmtId="0" fontId="42" fillId="3" borderId="36" xfId="0" applyFont="1" applyFill="1" applyBorder="1" applyAlignment="1">
      <alignment horizontal="center" vertical="center"/>
    </xf>
    <xf numFmtId="0" fontId="30" fillId="3" borderId="36" xfId="0" applyFont="1" applyFill="1" applyBorder="1" applyAlignment="1">
      <alignment horizontal="center" vertical="center" wrapText="1"/>
    </xf>
    <xf numFmtId="0" fontId="30" fillId="3" borderId="36" xfId="0" applyFont="1" applyFill="1" applyBorder="1" applyAlignment="1">
      <alignment horizontal="center" vertical="center"/>
    </xf>
    <xf numFmtId="0" fontId="43" fillId="3" borderId="36" xfId="0" applyFont="1" applyFill="1" applyBorder="1" applyAlignment="1">
      <alignment horizontal="left" vertical="center" wrapText="1"/>
    </xf>
    <xf numFmtId="0" fontId="31" fillId="0" borderId="36" xfId="0" applyFont="1" applyBorder="1" applyAlignment="1">
      <alignment horizontal="center" vertical="center"/>
    </xf>
    <xf numFmtId="0" fontId="16" fillId="0" borderId="36" xfId="0" applyFont="1" applyBorder="1" applyAlignment="1">
      <alignment horizontal="center" vertical="center"/>
    </xf>
    <xf numFmtId="0" fontId="39" fillId="3" borderId="36" xfId="0" applyFont="1" applyFill="1" applyBorder="1" applyAlignment="1">
      <alignment horizontal="center" vertical="center"/>
    </xf>
    <xf numFmtId="0" fontId="40" fillId="3" borderId="36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33" fillId="3" borderId="36" xfId="0" applyFont="1" applyFill="1" applyBorder="1" applyAlignment="1">
      <alignment horizontal="center" vertical="center"/>
    </xf>
    <xf numFmtId="0" fontId="31" fillId="3" borderId="36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3" fillId="3" borderId="36" xfId="0" applyFont="1" applyFill="1" applyBorder="1" applyAlignment="1">
      <alignment horizontal="center" vertical="center" textRotation="90"/>
    </xf>
    <xf numFmtId="0" fontId="29" fillId="3" borderId="36" xfId="0" applyFont="1" applyFill="1" applyBorder="1" applyAlignment="1">
      <alignment horizontal="left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8" fillId="3" borderId="36" xfId="0" applyFont="1" applyFill="1" applyBorder="1" applyAlignment="1">
      <alignment horizontal="left"/>
    </xf>
    <xf numFmtId="0" fontId="46" fillId="3" borderId="36" xfId="0" applyFont="1" applyFill="1" applyBorder="1" applyAlignment="1">
      <alignment horizontal="center" vertical="center" textRotation="90" wrapText="1"/>
    </xf>
    <xf numFmtId="0" fontId="46" fillId="3" borderId="36" xfId="0" applyFont="1" applyFill="1" applyBorder="1" applyAlignment="1">
      <alignment horizontal="center" vertical="center" textRotation="90"/>
    </xf>
    <xf numFmtId="0" fontId="3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46" fillId="3" borderId="36" xfId="0" applyFont="1" applyFill="1" applyBorder="1" applyAlignment="1">
      <alignment horizontal="center" vertical="center" wrapText="1"/>
    </xf>
    <xf numFmtId="0" fontId="46" fillId="3" borderId="36" xfId="0" applyFont="1" applyFill="1" applyBorder="1" applyAlignment="1">
      <alignment horizontal="center" vertical="center"/>
    </xf>
    <xf numFmtId="0" fontId="46" fillId="3" borderId="38" xfId="0" applyFont="1" applyFill="1" applyBorder="1" applyAlignment="1">
      <alignment horizontal="center" vertical="center"/>
    </xf>
    <xf numFmtId="0" fontId="31" fillId="3" borderId="38" xfId="0" applyFont="1" applyFill="1" applyBorder="1" applyAlignment="1">
      <alignment horizontal="center" vertical="center"/>
    </xf>
    <xf numFmtId="0" fontId="33" fillId="3" borderId="36" xfId="0" applyFont="1" applyFill="1" applyBorder="1" applyAlignment="1">
      <alignment horizontal="center" vertical="center" textRotation="90" wrapText="1"/>
    </xf>
    <xf numFmtId="0" fontId="32" fillId="3" borderId="36" xfId="0" applyFont="1" applyFill="1" applyBorder="1" applyAlignment="1">
      <alignment horizontal="left" vertical="center"/>
    </xf>
    <xf numFmtId="0" fontId="32" fillId="0" borderId="36" xfId="0" applyFont="1" applyBorder="1" applyAlignment="1">
      <alignment horizontal="left"/>
    </xf>
    <xf numFmtId="0" fontId="32" fillId="0" borderId="37" xfId="0" applyFont="1" applyBorder="1" applyAlignment="1">
      <alignment horizontal="left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43" fillId="3" borderId="36" xfId="0" applyFont="1" applyFill="1" applyBorder="1" applyAlignment="1">
      <alignment horizontal="left" vertical="center"/>
    </xf>
    <xf numFmtId="0" fontId="32" fillId="0" borderId="36" xfId="0" applyFont="1" applyBorder="1" applyAlignment="1">
      <alignment horizontal="center" vertical="center"/>
    </xf>
    <xf numFmtId="0" fontId="32" fillId="0" borderId="37" xfId="0" applyFont="1" applyBorder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29" fillId="3" borderId="36" xfId="0" applyFont="1" applyFill="1" applyBorder="1" applyAlignment="1">
      <alignment horizontal="left" vertical="center"/>
    </xf>
    <xf numFmtId="0" fontId="32" fillId="0" borderId="36" xfId="0" applyFont="1" applyBorder="1" applyAlignment="1">
      <alignment horizontal="center"/>
    </xf>
    <xf numFmtId="0" fontId="32" fillId="0" borderId="37" xfId="0" applyFont="1" applyBorder="1" applyAlignment="1">
      <alignment horizontal="center"/>
    </xf>
    <xf numFmtId="0" fontId="47" fillId="0" borderId="0" xfId="0" applyFont="1" applyAlignment="1">
      <alignment horizontal="center" vertical="center"/>
    </xf>
    <xf numFmtId="0" fontId="33" fillId="3" borderId="36" xfId="0" applyFont="1" applyFill="1" applyBorder="1" applyAlignment="1">
      <alignment horizontal="center" vertical="center" wrapText="1"/>
    </xf>
    <xf numFmtId="0" fontId="33" fillId="3" borderId="36" xfId="0" applyFont="1" applyFill="1" applyBorder="1" applyAlignment="1">
      <alignment horizontal="center"/>
    </xf>
    <xf numFmtId="0" fontId="46" fillId="3" borderId="36" xfId="0" applyFont="1" applyFill="1" applyBorder="1" applyAlignment="1">
      <alignment horizontal="center" wrapText="1"/>
    </xf>
    <xf numFmtId="0" fontId="46" fillId="3" borderId="36" xfId="0" applyFont="1" applyFill="1" applyBorder="1" applyAlignment="1">
      <alignment horizontal="center"/>
    </xf>
    <xf numFmtId="0" fontId="46" fillId="3" borderId="38" xfId="0" applyFont="1" applyFill="1" applyBorder="1" applyAlignment="1">
      <alignment horizontal="center"/>
    </xf>
    <xf numFmtId="0" fontId="73" fillId="0" borderId="4" xfId="0" applyFont="1" applyBorder="1" applyAlignment="1">
      <alignment horizontal="left"/>
    </xf>
    <xf numFmtId="0" fontId="6" fillId="9" borderId="25" xfId="0" applyFont="1" applyFill="1" applyBorder="1" applyAlignment="1">
      <alignment horizontal="center" vertical="center" wrapText="1"/>
    </xf>
    <xf numFmtId="0" fontId="6" fillId="9" borderId="19" xfId="0" applyFont="1" applyFill="1" applyBorder="1" applyAlignment="1">
      <alignment horizontal="center" vertical="center" wrapText="1"/>
    </xf>
    <xf numFmtId="0" fontId="6" fillId="9" borderId="20" xfId="0" applyFont="1" applyFill="1" applyBorder="1" applyAlignment="1">
      <alignment horizontal="center" vertical="center" wrapText="1"/>
    </xf>
    <xf numFmtId="0" fontId="6" fillId="5" borderId="25" xfId="0" applyFont="1" applyFill="1" applyBorder="1" applyAlignment="1">
      <alignment horizontal="center" vertical="center" wrapText="1"/>
    </xf>
    <xf numFmtId="0" fontId="6" fillId="5" borderId="19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vertical="center" wrapText="1"/>
    </xf>
    <xf numFmtId="0" fontId="6" fillId="5" borderId="29" xfId="0" applyFont="1" applyFill="1" applyBorder="1" applyAlignment="1">
      <alignment horizontal="center" vertical="center" wrapText="1"/>
    </xf>
    <xf numFmtId="0" fontId="6" fillId="5" borderId="33" xfId="0" applyFont="1" applyFill="1" applyBorder="1" applyAlignment="1">
      <alignment horizontal="center" vertical="center" wrapText="1"/>
    </xf>
    <xf numFmtId="0" fontId="37" fillId="2" borderId="1" xfId="0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horizontal="center" vertical="center" textRotation="90" wrapText="1"/>
    </xf>
    <xf numFmtId="0" fontId="38" fillId="2" borderId="1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0" fontId="36" fillId="4" borderId="32" xfId="0" applyFont="1" applyFill="1" applyBorder="1" applyAlignment="1">
      <alignment horizontal="center" vertical="center" wrapText="1"/>
    </xf>
    <xf numFmtId="0" fontId="36" fillId="4" borderId="34" xfId="0" applyFont="1" applyFill="1" applyBorder="1" applyAlignment="1">
      <alignment horizontal="center" vertical="center" wrapText="1"/>
    </xf>
    <xf numFmtId="0" fontId="36" fillId="4" borderId="31" xfId="0" applyFont="1" applyFill="1" applyBorder="1" applyAlignment="1">
      <alignment horizontal="center" vertical="center" wrapText="1"/>
    </xf>
    <xf numFmtId="0" fontId="6" fillId="9" borderId="29" xfId="0" applyFont="1" applyFill="1" applyBorder="1" applyAlignment="1">
      <alignment horizontal="center" vertical="center" wrapText="1"/>
    </xf>
    <xf numFmtId="0" fontId="6" fillId="9" borderId="35" xfId="0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 applyProtection="1">
      <alignment horizontal="center" vertical="center" wrapText="1"/>
      <protection hidden="1"/>
    </xf>
    <xf numFmtId="0" fontId="6" fillId="3" borderId="0" xfId="0" applyFont="1" applyFill="1" applyAlignment="1" applyProtection="1">
      <alignment horizontal="center" vertical="center" wrapText="1"/>
      <protection hidden="1"/>
    </xf>
    <xf numFmtId="0" fontId="16" fillId="3" borderId="0" xfId="0" applyFont="1" applyFill="1" applyAlignment="1" applyProtection="1">
      <alignment horizontal="center" vertical="center" wrapText="1"/>
      <protection hidden="1"/>
    </xf>
    <xf numFmtId="0" fontId="36" fillId="3" borderId="0" xfId="0" applyFont="1" applyFill="1" applyAlignment="1" applyProtection="1">
      <alignment horizontal="center" vertical="center" wrapText="1"/>
      <protection hidden="1"/>
    </xf>
    <xf numFmtId="0" fontId="12" fillId="3" borderId="0" xfId="0" applyFont="1" applyFill="1" applyAlignment="1" applyProtection="1">
      <alignment horizontal="center" vertical="center" wrapText="1"/>
      <protection hidden="1"/>
    </xf>
    <xf numFmtId="0" fontId="15" fillId="3" borderId="0" xfId="0" applyFont="1" applyFill="1" applyAlignment="1" applyProtection="1">
      <alignment horizontal="center" vertical="center" wrapText="1"/>
      <protection hidden="1"/>
    </xf>
    <xf numFmtId="0" fontId="16" fillId="3" borderId="0" xfId="0" applyFont="1" applyFill="1" applyAlignment="1" applyProtection="1">
      <alignment horizontal="center" vertical="center" textRotation="90" wrapText="1"/>
      <protection hidden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940D2416-D7FE-431D-992E-584E5AE531EA}"/>
    <cellStyle name="Normal 3" xfId="2" xr:uid="{92FC1A6A-3255-4D74-98D0-BFD67EC2BDB8}"/>
  </cellStyles>
  <dxfs count="205">
    <dxf>
      <font>
        <color theme="0"/>
      </font>
    </dxf>
    <dxf>
      <fill>
        <patternFill>
          <bgColor rgb="FFFF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FF00"/>
      </font>
      <fill>
        <patternFill>
          <f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numFmt numFmtId="1" formatCode="0"/>
      <fill>
        <patternFill patternType="solid">
          <fgColor indexed="64"/>
          <bgColor theme="0"/>
        </patternFill>
      </fill>
      <protection locked="1" hidden="1"/>
    </dxf>
    <dxf>
      <fill>
        <patternFill patternType="solid">
          <fgColor indexed="64"/>
          <bgColor theme="0"/>
        </patternFill>
      </fill>
      <protection locked="1" hidden="1"/>
    </dxf>
    <dxf>
      <numFmt numFmtId="1" formatCode="0"/>
      <fill>
        <patternFill patternType="solid">
          <fgColor indexed="64"/>
          <bgColor theme="0"/>
        </patternFill>
      </fill>
      <protection locked="1" hidden="1"/>
    </dxf>
    <dxf>
      <numFmt numFmtId="1" formatCode="0"/>
      <fill>
        <patternFill patternType="solid">
          <fgColor indexed="64"/>
          <bgColor theme="0"/>
        </patternFill>
      </fill>
      <protection locked="1" hidden="1"/>
    </dxf>
    <dxf>
      <numFmt numFmtId="1" formatCode="0"/>
      <fill>
        <patternFill patternType="solid">
          <fgColor indexed="64"/>
          <bgColor theme="0"/>
        </patternFill>
      </fill>
      <protection locked="1" hidden="1"/>
    </dxf>
    <dxf>
      <fill>
        <patternFill patternType="solid">
          <fgColor indexed="64"/>
          <bgColor theme="0"/>
        </patternFill>
      </fill>
      <protection locked="1" hidden="1"/>
    </dxf>
    <dxf>
      <numFmt numFmtId="1" formatCode="0"/>
      <fill>
        <patternFill patternType="solid">
          <fgColor indexed="64"/>
          <bgColor theme="0"/>
        </patternFill>
      </fill>
      <protection locked="1" hidden="1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8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rgb="FFFDE89D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7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7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7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7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7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7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7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7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7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>
          <fgColor indexed="64"/>
          <bgColor theme="9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>
          <fgColor indexed="64"/>
          <bgColor theme="9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5" tint="0.79998168889431442"/>
        <name val="Arial Narrow"/>
        <family val="2"/>
        <scheme val="none"/>
      </font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0"/>
    </dxf>
  </dxfs>
  <tableStyles count="2" defaultTableStyle="TableStyleMedium2" defaultPivotStyle="PivotStyleLight16">
    <tableStyle name="PivotTable Style 1" table="0" count="0" xr9:uid="{EEA11304-EE01-451C-84B7-D1167A25DF85}"/>
    <tableStyle name="Table Style 1" pivot="0" count="0" xr9:uid="{0B6F7AF1-5336-45EB-A8B6-36021803556E}"/>
  </tableStyles>
  <colors>
    <mruColors>
      <color rgb="FFFDE89D"/>
      <color rgb="FFECE8DC"/>
      <color rgb="FFE0D9C6"/>
      <color rgb="FFCFC3A5"/>
      <color rgb="FFFEF2C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31831</xdr:colOff>
      <xdr:row>5</xdr:row>
      <xdr:rowOff>32611</xdr:rowOff>
    </xdr:from>
    <xdr:ext cx="3159125" cy="269304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04B8420-15B9-4B1B-9596-D2CE7ACE8E5E}"/>
            </a:ext>
          </a:extLst>
        </xdr:cNvPr>
        <xdr:cNvSpPr/>
      </xdr:nvSpPr>
      <xdr:spPr>
        <a:xfrm>
          <a:off x="647781" y="96111"/>
          <a:ext cx="3159125" cy="269304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1200" b="1" cap="none" spc="0">
              <a:ln w="10160">
                <a:solidFill>
                  <a:schemeClr val="accent1">
                    <a:lumMod val="75000"/>
                  </a:schemeClr>
                </a:solidFill>
                <a:prstDash val="solid"/>
              </a:ln>
              <a:solidFill>
                <a:srgbClr val="0070C0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MERCEDES NATIONAL HIGH SCHOOL</a:t>
          </a:r>
        </a:p>
      </xdr:txBody>
    </xdr:sp>
    <xdr:clientData/>
  </xdr:oneCellAnchor>
  <xdr:oneCellAnchor>
    <xdr:from>
      <xdr:col>2</xdr:col>
      <xdr:colOff>23808</xdr:colOff>
      <xdr:row>24</xdr:row>
      <xdr:rowOff>14089</xdr:rowOff>
    </xdr:from>
    <xdr:ext cx="3377405" cy="562192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C0713D1-ACED-4898-8ED1-6189A6ED93CE}"/>
            </a:ext>
          </a:extLst>
        </xdr:cNvPr>
        <xdr:cNvSpPr/>
      </xdr:nvSpPr>
      <xdr:spPr>
        <a:xfrm>
          <a:off x="195258" y="680839"/>
          <a:ext cx="3377405" cy="562192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400" b="1">
              <a:ln w="3175" cap="flat" cmpd="sng" algn="ctr">
                <a:solidFill>
                  <a:srgbClr val="000000"/>
                </a:solidFill>
                <a:prstDash val="solid"/>
                <a:round/>
              </a:ln>
              <a:solidFill>
                <a:srgbClr val="0070C0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REPORT ON LEARNING PROGRESS </a:t>
          </a:r>
          <a:endParaRPr lang="en-PH" sz="1100">
            <a:solidFill>
              <a:srgbClr val="0070C0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400" b="1">
              <a:ln w="3175" cap="flat" cmpd="sng" algn="ctr">
                <a:solidFill>
                  <a:srgbClr val="000000"/>
                </a:solidFill>
                <a:prstDash val="solid"/>
                <a:round/>
              </a:ln>
              <a:solidFill>
                <a:srgbClr val="0070C0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AND ACHIEVEMENT</a:t>
          </a:r>
          <a:endParaRPr lang="en-PH" sz="1100">
            <a:solidFill>
              <a:srgbClr val="0070C0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2</xdr:col>
      <xdr:colOff>16416</xdr:colOff>
      <xdr:row>38</xdr:row>
      <xdr:rowOff>18889</xdr:rowOff>
    </xdr:from>
    <xdr:ext cx="3377405" cy="179965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7EE4AFE-9C94-4EAC-93C1-93D174690BDB}"/>
            </a:ext>
          </a:extLst>
        </xdr:cNvPr>
        <xdr:cNvSpPr/>
      </xdr:nvSpPr>
      <xdr:spPr>
        <a:xfrm>
          <a:off x="187866" y="1130139"/>
          <a:ext cx="3377405" cy="17996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200">
              <a:solidFill>
                <a:srgbClr val="000000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S.Y. 2023-2024</a:t>
          </a:r>
          <a:endParaRPr lang="en-PH" sz="12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1</xdr:col>
      <xdr:colOff>19840</xdr:colOff>
      <xdr:row>7</xdr:row>
      <xdr:rowOff>3971</xdr:rowOff>
    </xdr:from>
    <xdr:to>
      <xdr:col>19</xdr:col>
      <xdr:colOff>789</xdr:colOff>
      <xdr:row>23</xdr:row>
      <xdr:rowOff>27466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5B88324-63DD-4A27-BE09-D4A4A80D7CE5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094" r="9159"/>
        <a:stretch/>
      </xdr:blipFill>
      <xdr:spPr bwMode="auto">
        <a:xfrm>
          <a:off x="159540" y="130971"/>
          <a:ext cx="552449" cy="53149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>
    <xdr:from>
      <xdr:col>38</xdr:col>
      <xdr:colOff>3175</xdr:colOff>
      <xdr:row>97</xdr:row>
      <xdr:rowOff>0</xdr:rowOff>
    </xdr:from>
    <xdr:to>
      <xdr:col>43</xdr:col>
      <xdr:colOff>20638</xdr:colOff>
      <xdr:row>100</xdr:row>
      <xdr:rowOff>26988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A95D5E71-B4F6-4990-B9D4-79F79C8D7037}"/>
            </a:ext>
          </a:extLst>
        </xdr:cNvPr>
        <xdr:cNvSpPr/>
      </xdr:nvSpPr>
      <xdr:spPr>
        <a:xfrm>
          <a:off x="1317625" y="2984500"/>
          <a:ext cx="176213" cy="122238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31831</xdr:colOff>
      <xdr:row>5</xdr:row>
      <xdr:rowOff>32611</xdr:rowOff>
    </xdr:from>
    <xdr:ext cx="3159125" cy="269304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98EF4E1-BE6D-4590-818E-7D037D8C3602}"/>
            </a:ext>
          </a:extLst>
        </xdr:cNvPr>
        <xdr:cNvSpPr/>
      </xdr:nvSpPr>
      <xdr:spPr>
        <a:xfrm>
          <a:off x="686369" y="135188"/>
          <a:ext cx="3159125" cy="269304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1150" b="1" cap="none" spc="0">
              <a:ln w="10160">
                <a:solidFill>
                  <a:schemeClr val="accent1">
                    <a:lumMod val="75000"/>
                  </a:schemeClr>
                </a:solidFill>
                <a:prstDash val="solid"/>
              </a:ln>
              <a:solidFill>
                <a:srgbClr val="0070C0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MERCEDES NATIONAL HIGH SCHOOL</a:t>
          </a:r>
        </a:p>
      </xdr:txBody>
    </xdr:sp>
    <xdr:clientData/>
  </xdr:oneCellAnchor>
  <xdr:oneCellAnchor>
    <xdr:from>
      <xdr:col>2</xdr:col>
      <xdr:colOff>23808</xdr:colOff>
      <xdr:row>24</xdr:row>
      <xdr:rowOff>14089</xdr:rowOff>
    </xdr:from>
    <xdr:ext cx="3377405" cy="562192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9B7F20C8-A869-4F88-83F6-F9066E12EF04}"/>
            </a:ext>
          </a:extLst>
        </xdr:cNvPr>
        <xdr:cNvSpPr/>
      </xdr:nvSpPr>
      <xdr:spPr>
        <a:xfrm>
          <a:off x="286567" y="933744"/>
          <a:ext cx="3377405" cy="562192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400" b="1">
              <a:ln w="3175" cap="flat" cmpd="sng" algn="ctr">
                <a:solidFill>
                  <a:srgbClr val="000000"/>
                </a:solidFill>
                <a:prstDash val="solid"/>
                <a:round/>
              </a:ln>
              <a:solidFill>
                <a:srgbClr val="0070C0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REPORT ON LEARNING PROGRESS </a:t>
          </a:r>
          <a:endParaRPr lang="en-PH" sz="1100">
            <a:solidFill>
              <a:srgbClr val="0070C0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400" b="1">
              <a:ln w="3175" cap="flat" cmpd="sng" algn="ctr">
                <a:solidFill>
                  <a:srgbClr val="000000"/>
                </a:solidFill>
                <a:prstDash val="solid"/>
                <a:round/>
              </a:ln>
              <a:solidFill>
                <a:srgbClr val="0070C0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AND ACHIEVEMENT</a:t>
          </a:r>
          <a:endParaRPr lang="en-PH" sz="1100">
            <a:solidFill>
              <a:srgbClr val="0070C0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2</xdr:col>
      <xdr:colOff>16416</xdr:colOff>
      <xdr:row>38</xdr:row>
      <xdr:rowOff>18889</xdr:rowOff>
    </xdr:from>
    <xdr:ext cx="3377405" cy="179965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EF12BAA-BB2A-4518-A926-1EF9BB8EED81}"/>
            </a:ext>
          </a:extLst>
        </xdr:cNvPr>
        <xdr:cNvSpPr/>
      </xdr:nvSpPr>
      <xdr:spPr>
        <a:xfrm>
          <a:off x="277673" y="1390489"/>
          <a:ext cx="3377405" cy="17996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200">
              <a:solidFill>
                <a:srgbClr val="000000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S.Y. 2025-2026</a:t>
          </a:r>
          <a:endParaRPr lang="en-PH" sz="12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1</xdr:col>
      <xdr:colOff>19840</xdr:colOff>
      <xdr:row>7</xdr:row>
      <xdr:rowOff>3971</xdr:rowOff>
    </xdr:from>
    <xdr:to>
      <xdr:col>19</xdr:col>
      <xdr:colOff>789</xdr:colOff>
      <xdr:row>23</xdr:row>
      <xdr:rowOff>27467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41C8B6C-F930-4733-8734-50BA609D09EE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094" r="9159"/>
        <a:stretch/>
      </xdr:blipFill>
      <xdr:spPr bwMode="auto">
        <a:xfrm>
          <a:off x="242090" y="353221"/>
          <a:ext cx="552450" cy="53149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>
    <xdr:from>
      <xdr:col>38</xdr:col>
      <xdr:colOff>3175</xdr:colOff>
      <xdr:row>94</xdr:row>
      <xdr:rowOff>0</xdr:rowOff>
    </xdr:from>
    <xdr:to>
      <xdr:col>43</xdr:col>
      <xdr:colOff>20638</xdr:colOff>
      <xdr:row>97</xdr:row>
      <xdr:rowOff>26988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85B9CDAA-6580-411E-BB86-F4F1D60016F7}"/>
            </a:ext>
          </a:extLst>
        </xdr:cNvPr>
        <xdr:cNvSpPr/>
      </xdr:nvSpPr>
      <xdr:spPr>
        <a:xfrm>
          <a:off x="1273175" y="3079750"/>
          <a:ext cx="176213" cy="122238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31831</xdr:colOff>
      <xdr:row>11</xdr:row>
      <xdr:rowOff>32611</xdr:rowOff>
    </xdr:from>
    <xdr:ext cx="3159125" cy="269304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44DB076-994C-48EE-9928-A3327EDA6FC8}"/>
            </a:ext>
          </a:extLst>
        </xdr:cNvPr>
        <xdr:cNvSpPr/>
      </xdr:nvSpPr>
      <xdr:spPr>
        <a:xfrm>
          <a:off x="647781" y="134211"/>
          <a:ext cx="3159125" cy="269304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l"/>
          <a:r>
            <a:rPr lang="en-US" sz="1150" b="1" cap="none" spc="0">
              <a:ln w="10160">
                <a:solidFill>
                  <a:schemeClr val="accent1">
                    <a:lumMod val="75000"/>
                  </a:schemeClr>
                </a:solidFill>
                <a:prstDash val="solid"/>
              </a:ln>
              <a:solidFill>
                <a:srgbClr val="0070C0"/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MERCEDES NATIONAL HIGH SCHOOL</a:t>
          </a:r>
        </a:p>
      </xdr:txBody>
    </xdr:sp>
    <xdr:clientData/>
  </xdr:oneCellAnchor>
  <xdr:oneCellAnchor>
    <xdr:from>
      <xdr:col>2</xdr:col>
      <xdr:colOff>23808</xdr:colOff>
      <xdr:row>30</xdr:row>
      <xdr:rowOff>14089</xdr:rowOff>
    </xdr:from>
    <xdr:ext cx="3377405" cy="562192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36A39BD-60C3-4FE8-84A8-9A5920B3C26F}"/>
            </a:ext>
          </a:extLst>
        </xdr:cNvPr>
        <xdr:cNvSpPr/>
      </xdr:nvSpPr>
      <xdr:spPr>
        <a:xfrm>
          <a:off x="195258" y="718939"/>
          <a:ext cx="3377405" cy="562192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400" b="1">
              <a:ln w="3175" cap="flat" cmpd="sng" algn="ctr">
                <a:solidFill>
                  <a:srgbClr val="000000"/>
                </a:solidFill>
                <a:prstDash val="solid"/>
                <a:round/>
              </a:ln>
              <a:solidFill>
                <a:srgbClr val="0070C0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REPORT ON LEARNING PROGRESS </a:t>
          </a:r>
          <a:endParaRPr lang="en-PH" sz="1100">
            <a:solidFill>
              <a:srgbClr val="0070C0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400" b="1">
              <a:ln w="3175" cap="flat" cmpd="sng" algn="ctr">
                <a:solidFill>
                  <a:srgbClr val="000000"/>
                </a:solidFill>
                <a:prstDash val="solid"/>
                <a:round/>
              </a:ln>
              <a:solidFill>
                <a:srgbClr val="0070C0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AND ACHIEVEMENT</a:t>
          </a:r>
          <a:endParaRPr lang="en-PH" sz="1100">
            <a:solidFill>
              <a:srgbClr val="0070C0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2</xdr:col>
      <xdr:colOff>16416</xdr:colOff>
      <xdr:row>44</xdr:row>
      <xdr:rowOff>18889</xdr:rowOff>
    </xdr:from>
    <xdr:ext cx="3377405" cy="179965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8339812B-B5E2-45DD-9D25-ABDB3C590BB9}"/>
            </a:ext>
          </a:extLst>
        </xdr:cNvPr>
        <xdr:cNvSpPr/>
      </xdr:nvSpPr>
      <xdr:spPr>
        <a:xfrm>
          <a:off x="187866" y="1168239"/>
          <a:ext cx="3377405" cy="17996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200">
              <a:solidFill>
                <a:srgbClr val="000000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S.Y. 2024-2025</a:t>
          </a:r>
          <a:endParaRPr lang="en-PH" sz="12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1</xdr:col>
      <xdr:colOff>19840</xdr:colOff>
      <xdr:row>13</xdr:row>
      <xdr:rowOff>3971</xdr:rowOff>
    </xdr:from>
    <xdr:to>
      <xdr:col>19</xdr:col>
      <xdr:colOff>789</xdr:colOff>
      <xdr:row>29</xdr:row>
      <xdr:rowOff>27466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F903AB2-ACCA-4729-B249-D4A77A3129D4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094" r="9159"/>
        <a:stretch/>
      </xdr:blipFill>
      <xdr:spPr bwMode="auto">
        <a:xfrm>
          <a:off x="159540" y="169071"/>
          <a:ext cx="552449" cy="531496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>
    <xdr:from>
      <xdr:col>38</xdr:col>
      <xdr:colOff>3175</xdr:colOff>
      <xdr:row>100</xdr:row>
      <xdr:rowOff>0</xdr:rowOff>
    </xdr:from>
    <xdr:to>
      <xdr:col>43</xdr:col>
      <xdr:colOff>20638</xdr:colOff>
      <xdr:row>103</xdr:row>
      <xdr:rowOff>26988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35418F05-5EF9-4369-BA4C-FD485B1D6C9D}"/>
            </a:ext>
          </a:extLst>
        </xdr:cNvPr>
        <xdr:cNvSpPr/>
      </xdr:nvSpPr>
      <xdr:spPr>
        <a:xfrm>
          <a:off x="1317625" y="3009900"/>
          <a:ext cx="176213" cy="122238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PH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13680</xdr:colOff>
      <xdr:row>9</xdr:row>
      <xdr:rowOff>25353</xdr:rowOff>
    </xdr:from>
    <xdr:ext cx="3159125" cy="269304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4BF508E-6030-4608-95F4-6B291E077A07}"/>
            </a:ext>
          </a:extLst>
        </xdr:cNvPr>
        <xdr:cNvSpPr/>
      </xdr:nvSpPr>
      <xdr:spPr>
        <a:xfrm>
          <a:off x="648680" y="311103"/>
          <a:ext cx="3159125" cy="269304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1200" b="1" cap="none" spc="0">
              <a:ln w="10160">
                <a:solidFill>
                  <a:schemeClr val="accent1">
                    <a:lumMod val="75000"/>
                  </a:schemeClr>
                </a:solidFill>
                <a:prstDash val="solid"/>
              </a:ln>
              <a:solidFill>
                <a:srgbClr val="0070C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MERCEDES NATIONAL HIGH SCHOOL</a:t>
          </a:r>
        </a:p>
      </xdr:txBody>
    </xdr:sp>
    <xdr:clientData/>
  </xdr:oneCellAnchor>
  <xdr:oneCellAnchor>
    <xdr:from>
      <xdr:col>8</xdr:col>
      <xdr:colOff>23808</xdr:colOff>
      <xdr:row>28</xdr:row>
      <xdr:rowOff>14089</xdr:rowOff>
    </xdr:from>
    <xdr:ext cx="3377405" cy="562192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AE9AB04-E97B-419C-BC27-A9FC66B9FA54}"/>
            </a:ext>
          </a:extLst>
        </xdr:cNvPr>
        <xdr:cNvSpPr/>
      </xdr:nvSpPr>
      <xdr:spPr>
        <a:xfrm>
          <a:off x="277808" y="903089"/>
          <a:ext cx="3377405" cy="562192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400" b="1">
              <a:ln w="3175" cap="flat" cmpd="sng" algn="ctr">
                <a:solidFill>
                  <a:srgbClr val="000000"/>
                </a:solidFill>
                <a:prstDash val="solid"/>
                <a:round/>
              </a:ln>
              <a:solidFill>
                <a:srgbClr val="FF3399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REPORT ON LEARNING PROGRESS </a:t>
          </a:r>
          <a:endParaRPr lang="en-PH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400" b="1">
              <a:ln w="3175" cap="flat" cmpd="sng" algn="ctr">
                <a:solidFill>
                  <a:srgbClr val="000000"/>
                </a:solidFill>
                <a:prstDash val="solid"/>
                <a:round/>
              </a:ln>
              <a:solidFill>
                <a:srgbClr val="FF3399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AND ACHIEVEMENT</a:t>
          </a:r>
          <a:endParaRPr lang="en-PH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8</xdr:col>
      <xdr:colOff>16416</xdr:colOff>
      <xdr:row>42</xdr:row>
      <xdr:rowOff>4373</xdr:rowOff>
    </xdr:from>
    <xdr:ext cx="3377405" cy="179965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FE97ACE-6C57-462C-BBE3-964FA07FA807}"/>
            </a:ext>
          </a:extLst>
        </xdr:cNvPr>
        <xdr:cNvSpPr/>
      </xdr:nvSpPr>
      <xdr:spPr>
        <a:xfrm>
          <a:off x="270416" y="1337873"/>
          <a:ext cx="3377405" cy="179965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r>
            <a:rPr lang="en-PH" sz="1200">
              <a:solidFill>
                <a:srgbClr val="000000"/>
              </a:solidFill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S.Y. 2020-2021</a:t>
          </a:r>
          <a:endParaRPr lang="en-PH" sz="12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 algn="ctr">
            <a:lnSpc>
              <a:spcPct val="107000"/>
            </a:lnSpc>
            <a:spcBef>
              <a:spcPts val="0"/>
            </a:spcBef>
            <a:spcAft>
              <a:spcPts val="0"/>
            </a:spcAft>
          </a:pPr>
          <a:endParaRPr lang="en-PH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7</xdr:col>
      <xdr:colOff>19840</xdr:colOff>
      <xdr:row>11</xdr:row>
      <xdr:rowOff>3971</xdr:rowOff>
    </xdr:from>
    <xdr:to>
      <xdr:col>25</xdr:col>
      <xdr:colOff>790</xdr:colOff>
      <xdr:row>27</xdr:row>
      <xdr:rowOff>27466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E279743-8B3C-43C9-8D2C-4CEEAC38524F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094" r="9159"/>
        <a:stretch/>
      </xdr:blipFill>
      <xdr:spPr bwMode="auto">
        <a:xfrm>
          <a:off x="242090" y="353221"/>
          <a:ext cx="552450" cy="53149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667230-8E72-4F02-A8A4-5F1100657362}" name="Table2" displayName="Table2" ref="A4:FD82" totalsRowShown="0" headerRowDxfId="204" tableBorderDxfId="203">
  <autoFilter ref="A4:FD82" xr:uid="{6C6B09FA-B39E-49A8-83A6-ECB204B8AF6E}"/>
  <sortState xmlns:xlrd2="http://schemas.microsoft.com/office/spreadsheetml/2017/richdata2" ref="A5:FD82">
    <sortCondition descending="1" ref="H4:H82"/>
  </sortState>
  <tableColumns count="160">
    <tableColumn id="1" xr3:uid="{19C127B3-C12E-47F4-98FB-CFB451B8BC4B}" name="Column2" dataDxfId="202"/>
    <tableColumn id="2" xr3:uid="{7AB7B3B0-9FC5-4CEE-95A6-D5A378374284}" name="FAMILY NAME" dataDxfId="201"/>
    <tableColumn id="3" xr3:uid="{1FEF5B8C-4108-4C3F-ABAB-CF9D730746AF}" name="GIVEN NAME" dataDxfId="200"/>
    <tableColumn id="4" xr3:uid="{C12AC64F-022D-45FB-B493-536BD70EE57A}" name="MIDDLE NAME" dataDxfId="199"/>
    <tableColumn id="5" xr3:uid="{86B50525-0F93-4130-91F1-FC77263BFAF3}" name="EXTENSION NAME" dataDxfId="198"/>
    <tableColumn id="6" xr3:uid="{BBD4C451-CF21-4E00-962C-8BF7FCC01220}" name="CURRICULU" dataDxfId="197"/>
    <tableColumn id="7" xr3:uid="{7491149D-5436-4F70-89E9-9A50D56D58E2}" name="AGE" dataDxfId="196"/>
    <tableColumn id="8" xr3:uid="{C631DE9A-4FF0-4B6D-8C75-49E3D608CC71}" name="SEX" dataDxfId="195"/>
    <tableColumn id="9" xr3:uid="{C96353EA-A1F7-4E8E-BC4E-163D60F2E833}" name="GRADE AND SECTION" dataDxfId="194"/>
    <tableColumn id="10" xr3:uid="{BBE8E296-BF7B-48F0-9323-EEE16FCD4F83}" name="TRANSFER AND ADMISION TO" dataDxfId="193"/>
    <tableColumn id="11" xr3:uid="{60FC7928-0054-44EB-83AC-60B19897BBE9}" name="ADVANCE UNITS IN" dataDxfId="192"/>
    <tableColumn id="12" xr3:uid="{2B0DEEB1-079A-4E71-A875-B8559C85BCD9}" name="LACK UNITS IN" dataDxfId="191"/>
    <tableColumn id="13" xr3:uid="{DBA3D9F6-3F1A-4185-BC72-7F5C33F880D4}" name="HAS BEEB ADMITTED TO" dataDxfId="190"/>
    <tableColumn id="14" xr3:uid="{18F72275-463A-417D-B22C-13230B638336}" name="DATE" dataDxfId="189"/>
    <tableColumn id="15" xr3:uid="{B6ECBABD-29F3-443D-90C8-CBE62AA67409}" name="OCT" dataDxfId="188"/>
    <tableColumn id="16" xr3:uid="{FA9DBC11-452B-40A4-9B6B-AEFAF0B5F71C}" name="NOV" dataDxfId="187"/>
    <tableColumn id="17" xr3:uid="{63C32BA5-3D2F-48A7-AEC0-D1B2B3049669}" name="DEC" dataDxfId="186"/>
    <tableColumn id="18" xr3:uid="{405972AB-F396-4D09-B148-C41667AE425A}" name="JAN" dataDxfId="185"/>
    <tableColumn id="19" xr3:uid="{FF0F4417-955C-4A1F-94F9-6E95F45BAD34}" name="FEB" dataDxfId="184"/>
    <tableColumn id="20" xr3:uid="{2A335180-353B-4BAC-83EF-9D873C4BBB24}" name="MAR" dataDxfId="183"/>
    <tableColumn id="21" xr3:uid="{B09189E2-2A89-465A-AB82-63F664C8DC2E}" name="APR" dataDxfId="182"/>
    <tableColumn id="22" xr3:uid="{C745525D-1A86-4EF4-A2AC-DC364C1CB93C}" name="MAY" dataDxfId="181"/>
    <tableColumn id="23" xr3:uid="{896A4367-A382-40CC-B1AE-196BA0BB7FF5}" name="JUN" dataDxfId="180"/>
    <tableColumn id="24" xr3:uid="{03A325C1-A2EA-4981-A56F-5B4006EBCBD2}" name="JUL" dataDxfId="179"/>
    <tableColumn id="25" xr3:uid="{42D4B2DD-9001-4117-93E7-0CEB3CF42FC4}" name="TOTAL" dataDxfId="178"/>
    <tableColumn id="26" xr3:uid="{7E33AD40-CC5D-4DDA-8CE4-882DE60D4B80}" name="OCT2" dataDxfId="177"/>
    <tableColumn id="27" xr3:uid="{F882AD9F-740E-440C-889F-B8B1F57FEF19}" name="NOV3" dataDxfId="176"/>
    <tableColumn id="28" xr3:uid="{FFB36CDB-6BAA-41C9-ABA1-103C5851C03A}" name="DEC4" dataDxfId="175"/>
    <tableColumn id="29" xr3:uid="{53DEE467-2792-4AE0-A29C-80EBA9C9EF14}" name="JAN5" dataDxfId="174"/>
    <tableColumn id="30" xr3:uid="{CFCEB4B6-20CA-4705-8898-9840CC34420F}" name="FEB6" dataDxfId="173"/>
    <tableColumn id="31" xr3:uid="{33464D2D-FD20-4044-91ED-A596942C6451}" name="MAR7" dataDxfId="172"/>
    <tableColumn id="32" xr3:uid="{68EDBA8E-B74B-44DD-81AA-934EE0297FE5}" name="APR8" dataDxfId="171"/>
    <tableColumn id="33" xr3:uid="{C4346F07-5E0C-46AB-9C87-DD0B8FF8A93C}" name="MAY9" dataDxfId="170"/>
    <tableColumn id="34" xr3:uid="{0E1A45BD-BF38-44B7-8966-BD3874E47634}" name="JUN10" dataDxfId="169"/>
    <tableColumn id="35" xr3:uid="{656C529A-3E88-4519-A2C1-A3968D82550B}" name="JUL11" dataDxfId="168"/>
    <tableColumn id="36" xr3:uid="{A0A4D108-BF9B-4665-88F4-8948AD3B5C52}" name="TOTAL12" dataDxfId="167"/>
    <tableColumn id="37" xr3:uid="{4E8E016B-ABFF-49FE-9672-75B06EE4CD98}" name="OCT13" dataDxfId="166"/>
    <tableColumn id="38" xr3:uid="{0A805A86-1934-4017-B965-17B13157F62B}" name="NOV14" dataDxfId="165"/>
    <tableColumn id="39" xr3:uid="{328C1CEF-804D-4D90-A0F9-54D5EDCB6372}" name="DEC15" dataDxfId="164"/>
    <tableColumn id="40" xr3:uid="{7C9E15FC-1417-4AFB-9579-148438D66B0C}" name="JAN16" dataDxfId="163"/>
    <tableColumn id="41" xr3:uid="{2E0E9CC0-8F5E-4436-836C-734657B3F5F0}" name="FEB17" dataDxfId="162"/>
    <tableColumn id="42" xr3:uid="{0D3B2FA3-2888-4A2F-A418-C3C7B1D9262F}" name="MAR18" dataDxfId="161"/>
    <tableColumn id="43" xr3:uid="{796C9CD5-F3CD-4286-8E69-B175B88C2D37}" name="APR19" dataDxfId="160"/>
    <tableColumn id="44" xr3:uid="{21225C9D-6AF7-4F6E-B4DC-6E9581936450}" name="MAY20" dataDxfId="159"/>
    <tableColumn id="45" xr3:uid="{9BD3197E-C880-4235-85E8-9B7A74E01DE6}" name="JUN21" dataDxfId="158"/>
    <tableColumn id="46" xr3:uid="{325143F3-F296-4DEC-BC34-FD46B3032CA3}" name="JUL22" dataDxfId="157"/>
    <tableColumn id="47" xr3:uid="{E086EA83-3E4C-4DAA-8BB7-C5CD25A8AFE1}" name="TOTAL23" dataDxfId="156"/>
    <tableColumn id="48" xr3:uid="{BB6A0E25-C6A9-4215-9AC7-50DE015AAB87}" name="OCT24" dataDxfId="155"/>
    <tableColumn id="49" xr3:uid="{E2909747-C990-488F-BAC5-63437214110A}" name="NOV25" dataDxfId="154"/>
    <tableColumn id="50" xr3:uid="{5BBDFFF3-242A-4B91-A4AF-8B482D16D6A6}" name="DEC26" dataDxfId="153"/>
    <tableColumn id="51" xr3:uid="{AA555693-78A0-4BD4-9A37-6752A79E42C2}" name="JAN27" dataDxfId="152"/>
    <tableColumn id="52" xr3:uid="{741B907B-37A1-4100-8A07-512E8E11FC38}" name="FEB28" dataDxfId="151"/>
    <tableColumn id="53" xr3:uid="{7A05C24F-D885-46F3-9E1C-C973453C1FE8}" name="MAR29" dataDxfId="150"/>
    <tableColumn id="54" xr3:uid="{895F0C39-9593-4329-A4DA-16FF3004AE46}" name="APR30" dataDxfId="149"/>
    <tableColumn id="55" xr3:uid="{F8580E5E-1679-441C-A190-37EF77F2CC1F}" name="MAY31" dataDxfId="148"/>
    <tableColumn id="56" xr3:uid="{638CC622-21E3-42D3-99FB-041462756C3F}" name="JUN32" dataDxfId="147"/>
    <tableColumn id="57" xr3:uid="{675D550B-CF3B-4584-AA44-3586F3A3B3F0}" name="JUL33" dataDxfId="146"/>
    <tableColumn id="58" xr3:uid="{B4E9D2F4-D4E0-402A-BA7F-4F6A1D4F26BC}" name="TOTAL34" dataDxfId="145"/>
    <tableColumn id="59" xr3:uid="{CE8C57A7-DB50-443C-811C-796B506BEF7E}" name="1" dataDxfId="144"/>
    <tableColumn id="60" xr3:uid="{3E05C4BD-125F-45BD-BAAA-289F1CCB50E5}" name="2" dataDxfId="143"/>
    <tableColumn id="61" xr3:uid="{8DED5AA9-1553-4CBE-900A-2BE8D844512B}" name="FG" dataDxfId="142"/>
    <tableColumn id="62" xr3:uid="{BB756AE9-AE4C-4438-A853-1612792F617A}" name="R" dataDxfId="141"/>
    <tableColumn id="63" xr3:uid="{BF142B15-10F4-400A-BC3B-D87B2AB30C61}" name="3" dataDxfId="140"/>
    <tableColumn id="64" xr3:uid="{6818A3B4-74FF-4AF2-842A-CB61A760967D}" name="4" dataDxfId="139"/>
    <tableColumn id="65" xr3:uid="{8BB7A65E-30B0-4B24-9935-24740E92FAAB}" name="FG2" dataDxfId="138"/>
    <tableColumn id="66" xr3:uid="{23F48C45-A8CE-433E-B780-B4D691C356C9}" name="12" dataDxfId="137"/>
    <tableColumn id="67" xr3:uid="{4A3FB14B-6CC2-4361-809F-F38F5B3C48B8}" name="139" dataDxfId="136"/>
    <tableColumn id="68" xr3:uid="{25969F8A-01F0-4D87-B54C-10FF7AEF5732}" name="240" dataDxfId="135"/>
    <tableColumn id="69" xr3:uid="{F108C11D-0250-484F-8E51-4923AAFAE431}" name="FG41" dataDxfId="134"/>
    <tableColumn id="70" xr3:uid="{6552E987-8D1A-49BE-B2B7-258ABF3D053B}" name="R42" dataDxfId="133"/>
    <tableColumn id="71" xr3:uid="{C533045F-389E-451C-84B4-97C8B77BC68B}" name="143" dataDxfId="132"/>
    <tableColumn id="72" xr3:uid="{E6C87418-8DEB-4A82-BE85-5839DFF5B8F1}" name="244" dataDxfId="131"/>
    <tableColumn id="73" xr3:uid="{7D7133D5-D444-4575-B1E0-377482D36009}" name="FG45" dataDxfId="130"/>
    <tableColumn id="74" xr3:uid="{6C572F28-1481-4411-88AF-7C1BEAB21012}" name="R46" dataDxfId="129"/>
    <tableColumn id="75" xr3:uid="{B00C7B92-8F3E-49E2-A563-B2257090B730}" name="147" dataDxfId="128"/>
    <tableColumn id="76" xr3:uid="{0A01748E-07D6-475E-A2C9-FC5470F1F973}" name="248" dataDxfId="127"/>
    <tableColumn id="77" xr3:uid="{F8D3C9E5-B8D1-424D-A638-DBD5E06BD95C}" name="FG49" dataDxfId="126"/>
    <tableColumn id="78" xr3:uid="{A6477B30-6E62-4747-AD3F-30DFE71BAA13}" name="R50" dataDxfId="125"/>
    <tableColumn id="79" xr3:uid="{D3307708-A1DD-4AF4-9398-F829D3D6F6C3}" name="151" dataDxfId="124"/>
    <tableColumn id="80" xr3:uid="{578C9886-F22D-4FAA-B274-F4E95D49B5E6}" name="252" dataDxfId="123"/>
    <tableColumn id="81" xr3:uid="{303C3C26-A7EB-4B74-864D-2019475DE3CD}" name="FG53" dataDxfId="122"/>
    <tableColumn id="82" xr3:uid="{37DB977A-8B80-4CCD-B6E2-1DC2A2ED4C30}" name="R54" dataDxfId="121"/>
    <tableColumn id="83" xr3:uid="{FBC7F47B-ABEE-4F39-9505-4A5923FC4E84}" name="155" dataDxfId="120"/>
    <tableColumn id="84" xr3:uid="{C7DAAF60-9835-4AC0-BD3F-3CC02A9BC7A2}" name="256" dataDxfId="119"/>
    <tableColumn id="85" xr3:uid="{EE5337B4-0492-471E-9650-847A89340BF1}" name="FG57" dataDxfId="118"/>
    <tableColumn id="86" xr3:uid="{83076F52-E119-4EF9-B54B-F16ADE447376}" name="R58" dataDxfId="117"/>
    <tableColumn id="87" xr3:uid="{7CE9EBB6-D59C-4F45-BE47-1FC530D049D1}" name="159" dataDxfId="116"/>
    <tableColumn id="88" xr3:uid="{E65A41E3-874D-497F-BDB6-39817DC0531B}" name="260" dataDxfId="115"/>
    <tableColumn id="89" xr3:uid="{A25668A9-88EF-4B36-BD0F-C55225091ABA}" name="FG61" dataDxfId="114"/>
    <tableColumn id="90" xr3:uid="{5DB6BD35-A79F-4550-B2AB-FB41DB9657C7}" name="R62" dataDxfId="113"/>
    <tableColumn id="91" xr3:uid="{E07892B0-73EF-4521-9020-09D11FF72B07}" name="163" dataDxfId="112"/>
    <tableColumn id="92" xr3:uid="{5EF78877-76BF-4456-8525-648142A36AB1}" name="264" dataDxfId="111"/>
    <tableColumn id="93" xr3:uid="{55D37CC2-C8BF-441B-A9ED-EFE395E360F9}" name="FG65" dataDxfId="110"/>
    <tableColumn id="94" xr3:uid="{EAC5B41E-ABC4-4871-83AE-25F451DC4D9C}" name="R66" dataDxfId="109"/>
    <tableColumn id="95" xr3:uid="{805BAE18-0C6D-49DC-9EE5-592E7DA0F710}" name="GA FIRST" dataDxfId="108"/>
    <tableColumn id="96" xr3:uid="{3CF3CF06-DD5C-4C90-9915-1F03D43FFF0F}" name="33" dataDxfId="107"/>
    <tableColumn id="97" xr3:uid="{A25D316D-7922-4376-91C6-497BC6C549E0}" name="44" dataDxfId="106"/>
    <tableColumn id="98" xr3:uid="{7E8A2F0B-E4DF-41C1-BACA-FD8F9E7E8E2B}" name="FG67" dataDxfId="105"/>
    <tableColumn id="99" xr3:uid="{BFB979D9-051B-4E01-8E23-4CF2CC9CD8B8}" name="R68" dataDxfId="104"/>
    <tableColumn id="100" xr3:uid="{78424A29-931B-4C9B-9B91-147B6A3047F8}" name="369" dataDxfId="103"/>
    <tableColumn id="101" xr3:uid="{F96BB955-27F3-4550-8E2A-45B25EC4DE1C}" name="470" dataDxfId="102"/>
    <tableColumn id="102" xr3:uid="{D81F80D9-1E63-4716-8DFC-E7F1E636DC84}" name="FG71" dataDxfId="101"/>
    <tableColumn id="103" xr3:uid="{054234F0-5A46-4254-BDA4-A5287EF4F5B7}" name="R72" dataDxfId="100"/>
    <tableColumn id="104" xr3:uid="{28503765-D30E-4B78-A748-9DAB09E1DAD7}" name="373" dataDxfId="99"/>
    <tableColumn id="105" xr3:uid="{D5B265FC-2EBD-4C52-880F-B3EADD96339B}" name="474" dataDxfId="98"/>
    <tableColumn id="106" xr3:uid="{EE81F15A-CC0B-4CF1-8B3D-4FDBA6912274}" name="FG75" dataDxfId="97"/>
    <tableColumn id="107" xr3:uid="{470D5FB7-E9C6-4D31-9178-321364302B99}" name="R76" dataDxfId="96"/>
    <tableColumn id="108" xr3:uid="{147623B4-545E-4F34-91A6-EBCF3DFCC334}" name="377" dataDxfId="95"/>
    <tableColumn id="109" xr3:uid="{6910B576-1884-4C84-8E7D-92C2A8266F60}" name="478" dataDxfId="94"/>
    <tableColumn id="110" xr3:uid="{4041145A-FD08-4CBA-912D-78E8E5726F69}" name="FG79" dataDxfId="93"/>
    <tableColumn id="111" xr3:uid="{F9C4EBC6-BC0E-474E-B5B2-B74AF8C6A10A}" name="R80" dataDxfId="92"/>
    <tableColumn id="112" xr3:uid="{977A030E-42BA-4CBB-AA2F-7E5B519F0F49}" name="381" dataDxfId="91"/>
    <tableColumn id="113" xr3:uid="{B933B196-06B6-41EB-9AD8-55E8F4158EB7}" name="482" dataDxfId="90"/>
    <tableColumn id="114" xr3:uid="{D92A15DF-104B-4ACD-95CE-89464821C8A8}" name="FG83" dataDxfId="89"/>
    <tableColumn id="115" xr3:uid="{6B2E393D-7542-4CB9-B78D-F4C92DEB4C6D}" name="R84" dataDxfId="88"/>
    <tableColumn id="116" xr3:uid="{220EA995-BC03-4D57-B01A-7E094E880EE9}" name="385" dataDxfId="87"/>
    <tableColumn id="117" xr3:uid="{640AE947-56D9-4E7E-A042-8307DB53FF6C}" name="486" dataDxfId="86"/>
    <tableColumn id="118" xr3:uid="{E0A57A66-4AE0-4A1D-B9CB-D688CB17C828}" name="FG87" dataDxfId="85"/>
    <tableColumn id="119" xr3:uid="{582BB6CF-5E0A-4506-93CE-378EC1B7AC63}" name="R88" dataDxfId="84"/>
    <tableColumn id="120" xr3:uid="{A298BF96-469C-4B91-B31C-7AE09A99F524}" name="389" dataDxfId="83"/>
    <tableColumn id="121" xr3:uid="{67F52F6A-198C-4849-B512-436390D0809B}" name="490" dataDxfId="82"/>
    <tableColumn id="122" xr3:uid="{C8BC3218-4C62-443A-8CBC-9CD487859C01}" name="FG91" dataDxfId="81"/>
    <tableColumn id="123" xr3:uid="{426920F1-BFE4-4048-AB48-54CF6BB9C6A3}" name="R92" dataDxfId="80"/>
    <tableColumn id="124" xr3:uid="{F22BA31C-8C71-469E-872B-1125D6B8FA9E}" name="393" dataDxfId="79"/>
    <tableColumn id="125" xr3:uid="{BCEDD968-2A5D-4C23-A5B7-A91DA13C1395}" name="494" dataDxfId="78"/>
    <tableColumn id="126" xr3:uid="{239BEF3D-B76C-4A69-97F3-A6BCC69C38BF}" name="FG95" dataDxfId="77"/>
    <tableColumn id="127" xr3:uid="{051AB861-6E25-4892-A1D1-0134943DDA9B}" name="R96" dataDxfId="76"/>
    <tableColumn id="128" xr3:uid="{ED119BC9-7355-46C7-98E3-754765A71E98}" name="397" dataDxfId="75"/>
    <tableColumn id="129" xr3:uid="{923B927B-06F4-4D31-9310-906A138147DB}" name="498" dataDxfId="74"/>
    <tableColumn id="130" xr3:uid="{FD7FDF80-6A60-48EE-BE6A-B64D265996B4}" name="FG99" dataDxfId="73"/>
    <tableColumn id="131" xr3:uid="{776EFE7B-2A1E-451F-B874-B36EE31955CA}" name="R100" dataDxfId="72"/>
    <tableColumn id="132" xr3:uid="{D33861D8-0939-4CB2-B0F0-57FADF6FF4B6}" name="GA 2ND" dataDxfId="71"/>
    <tableColumn id="133" xr3:uid="{41CE90F1-66E8-4803-87FC-9D15E90BF8DE}" name="MD1.1" dataDxfId="70"/>
    <tableColumn id="134" xr3:uid="{9A5CE7D6-02C3-4B1B-9B11-E85F7FA82D7C}" name="MD1.2" dataDxfId="69"/>
    <tableColumn id="135" xr3:uid="{4ACF4BFC-087C-4531-9D8C-5DD5E97AD3FF}" name="MD1.3" dataDxfId="68"/>
    <tableColumn id="136" xr3:uid="{6F7B0695-0B9A-4915-9828-BDD3A41650F3}" name="MD1.4" dataDxfId="67"/>
    <tableColumn id="137" xr3:uid="{FEA149A4-38C2-4110-983F-E6CA6CDDE575}" name="MD2.1" dataDxfId="66"/>
    <tableColumn id="138" xr3:uid="{942437AA-862F-4165-B9B6-89A9C1E49048}" name="MD2.2" dataDxfId="65"/>
    <tableColumn id="139" xr3:uid="{1E470323-BA13-446A-8E36-05E83ECDB370}" name="MD2.3" dataDxfId="64"/>
    <tableColumn id="140" xr3:uid="{0782EDE5-7C80-4498-A973-8635A6544AFB}" name="MD2.4" dataDxfId="63"/>
    <tableColumn id="141" xr3:uid="{9B2AC6BA-C0DC-4197-BB08-363B61816C8F}" name="MT1.1" dataDxfId="62"/>
    <tableColumn id="142" xr3:uid="{4606D992-0428-454A-9635-0B6012BCB69A}" name="MT1.2" dataDxfId="61"/>
    <tableColumn id="143" xr3:uid="{8D32BCF0-D561-4610-B3B7-BD0966924975}" name="MT1.3" dataDxfId="60"/>
    <tableColumn id="144" xr3:uid="{97282B08-65C2-486E-A71B-09EB196E5A7E}" name="MT1.4" dataDxfId="59"/>
    <tableColumn id="145" xr3:uid="{8323D0AA-0F78-4A73-B855-8AB3BF245BE3}" name="MT2.1" dataDxfId="58"/>
    <tableColumn id="146" xr3:uid="{B9D6DE1F-44D7-4C6B-8A78-31D578102417}" name="MT2.2" dataDxfId="57"/>
    <tableColumn id="147" xr3:uid="{36DB084C-3783-469B-9CF7-26AE4504C50C}" name="MT2.3" dataDxfId="56"/>
    <tableColumn id="148" xr3:uid="{214496C4-C961-4554-946F-98A39C363095}" name="MT2.4" dataDxfId="55"/>
    <tableColumn id="149" xr3:uid="{B6915BD8-0B23-405A-8E98-D990FC741D3C}" name="MK1" dataDxfId="54"/>
    <tableColumn id="150" xr3:uid="{148709A9-5DE7-4849-AAE4-85D66DF8AE2C}" name="MK2" dataDxfId="53"/>
    <tableColumn id="151" xr3:uid="{AF7B6EEF-9838-4597-98E9-01F68BB130AE}" name="MK3" dataDxfId="52"/>
    <tableColumn id="152" xr3:uid="{9FC07687-7BB4-4CCD-A6E8-BED5B587B888}" name="MK4" dataDxfId="51"/>
    <tableColumn id="153" xr3:uid="{5441D35A-D547-4A0C-A94C-4BC35727CCA0}" name="MB1.1" dataDxfId="50"/>
    <tableColumn id="154" xr3:uid="{5C051864-63E7-4DFC-BCA9-FB253C708588}" name="MB1.2" dataDxfId="49"/>
    <tableColumn id="155" xr3:uid="{8C1A39E6-C107-4BC3-A1D3-BAFCAB28B25E}" name="MB1.3" dataDxfId="48"/>
    <tableColumn id="156" xr3:uid="{F6A5FFE4-04E2-42C2-8130-ED5824725177}" name="MB1.4" dataDxfId="47"/>
    <tableColumn id="157" xr3:uid="{1595CF24-7DE9-436B-960F-3D5EB8A02EFD}" name="MB2.1" dataDxfId="46"/>
    <tableColumn id="158" xr3:uid="{4574DECB-6BE0-406C-8882-34DF5798F425}" name="MB2.2" dataDxfId="45"/>
    <tableColumn id="159" xr3:uid="{DE4DE2BF-4436-4C30-B85A-55FAC25193CF}" name="MB2.3" dataDxfId="44"/>
    <tableColumn id="160" xr3:uid="{59C779F5-EC18-4330-8B07-DDEAB84C1471}" name="MB2.4" dataDxfId="43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D8AA7-649E-4372-8A03-FEB103009BFA}" name="Table1" displayName="Table1" ref="J580:N640" totalsRowShown="0" headerRowDxfId="42" dataDxfId="41">
  <autoFilter ref="J580:N640" xr:uid="{26ED8AA7-649E-4372-8A03-FEB103009BFA}"/>
  <tableColumns count="5">
    <tableColumn id="1" xr3:uid="{5A8D76CE-5A9A-4F99-B097-C1A81C32AD97}" name="Column1" dataDxfId="40">
      <calculatedColumnFormula>'DATA SF9'!B5</calculatedColumnFormula>
    </tableColumn>
    <tableColumn id="2" xr3:uid="{A826DD04-5EE5-46D3-826F-FDF4611CF6E0}" name="Column2" dataDxfId="39">
      <calculatedColumnFormula>'DATA SF9'!C5</calculatedColumnFormula>
    </tableColumn>
    <tableColumn id="3" xr3:uid="{DB5663F1-F443-4A81-BE03-A6177872AA24}" name="Column3" dataDxfId="38">
      <calculatedColumnFormula>'DATA SF9'!D5</calculatedColumnFormula>
    </tableColumn>
    <tableColumn id="4" xr3:uid="{8FDF6CFC-B4FC-44CC-BCCA-1E174432B6AE}" name="Column4" dataDxfId="37">
      <calculatedColumnFormula>J581&amp;", "&amp;K581&amp;" "&amp;L581</calculatedColumnFormula>
    </tableColumn>
    <tableColumn id="5" xr3:uid="{0B725FBF-2CB4-4784-A764-53EF92B2FD70}" name="Column5" dataDxfId="36">
      <calculatedColumnFormula>'DATA SF9'!A5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C258D-D38B-49D0-B88E-14BBE256F963}">
  <sheetPr>
    <tabColor rgb="FF0070C0"/>
  </sheetPr>
  <dimension ref="A1:DE640"/>
  <sheetViews>
    <sheetView showGridLines="0" view="pageLayout" topLeftCell="A136" zoomScaleNormal="130" workbookViewId="0">
      <selection activeCell="B197" sqref="B197:DD220"/>
    </sheetView>
  </sheetViews>
  <sheetFormatPr defaultColWidth="0.453125" defaultRowHeight="14.5" x14ac:dyDescent="0.35"/>
  <cols>
    <col min="1" max="1" width="1.1796875" customWidth="1"/>
    <col min="65" max="65" width="0.7265625" customWidth="1"/>
    <col min="81" max="81" width="1.1796875" customWidth="1"/>
    <col min="83" max="83" width="0.1796875" customWidth="1"/>
  </cols>
  <sheetData>
    <row r="1" spans="1:108" ht="2.75" customHeight="1" x14ac:dyDescent="0.35"/>
    <row r="2" spans="1:108" ht="2.75" customHeight="1" x14ac:dyDescent="0.35"/>
    <row r="3" spans="1:108" ht="2.75" customHeight="1" x14ac:dyDescent="0.35"/>
    <row r="4" spans="1:108" ht="2.75" customHeight="1" x14ac:dyDescent="0.35"/>
    <row r="5" spans="1:108" ht="2.75" customHeight="1" x14ac:dyDescent="0.35"/>
    <row r="6" spans="1:108" ht="2.75" customHeight="1" x14ac:dyDescent="0.35">
      <c r="B6" s="306" t="s">
        <v>46</v>
      </c>
      <c r="C6" s="306"/>
      <c r="D6" s="306"/>
      <c r="E6" s="306"/>
      <c r="F6" s="306"/>
      <c r="G6" s="306"/>
      <c r="H6" s="306"/>
      <c r="I6" s="306"/>
      <c r="J6" s="306"/>
      <c r="K6" s="306"/>
      <c r="L6" s="306"/>
      <c r="M6" s="306"/>
      <c r="N6" s="306"/>
      <c r="O6" s="306"/>
      <c r="P6" s="306"/>
      <c r="Q6" s="306"/>
      <c r="R6" s="306"/>
      <c r="S6" s="306"/>
      <c r="T6" s="306"/>
      <c r="U6" s="306"/>
      <c r="V6" s="306"/>
      <c r="W6" s="306"/>
      <c r="X6" s="306"/>
      <c r="Y6" s="306"/>
      <c r="Z6" s="306"/>
      <c r="AA6" s="306"/>
      <c r="AB6" s="306"/>
      <c r="AC6" s="306"/>
      <c r="AD6" s="306"/>
      <c r="AE6" s="306"/>
      <c r="AF6" s="306"/>
      <c r="AG6" s="306"/>
      <c r="AH6" s="306"/>
      <c r="AI6" s="306"/>
      <c r="AJ6" s="306"/>
      <c r="AK6" s="306"/>
      <c r="AL6" s="306"/>
      <c r="AM6" s="306"/>
      <c r="AN6" s="306"/>
      <c r="AO6" s="306"/>
      <c r="AP6" s="306"/>
      <c r="AQ6" s="306"/>
      <c r="AR6" s="306"/>
      <c r="AS6" s="306"/>
      <c r="AT6" s="306"/>
      <c r="AU6" s="306"/>
      <c r="AV6" s="306"/>
      <c r="AW6" s="306"/>
      <c r="AX6" s="306"/>
      <c r="AY6" s="306"/>
      <c r="AZ6" s="306"/>
      <c r="BA6" s="306"/>
      <c r="BB6" s="306"/>
      <c r="BC6" s="306"/>
      <c r="BD6" s="306"/>
      <c r="BE6" s="306"/>
      <c r="BF6" s="306"/>
      <c r="BG6" s="306"/>
      <c r="BH6" s="306"/>
      <c r="BI6" s="306"/>
      <c r="BJ6" s="306"/>
      <c r="BK6" s="306"/>
      <c r="BL6" s="306"/>
      <c r="BM6" s="306"/>
      <c r="BN6" s="306"/>
      <c r="BO6" s="306"/>
      <c r="BP6" s="306"/>
      <c r="BQ6" s="306"/>
      <c r="BR6" s="306"/>
      <c r="BS6" s="306"/>
      <c r="BT6" s="306"/>
      <c r="BU6" s="306"/>
      <c r="BV6" s="306"/>
      <c r="BW6" s="306"/>
      <c r="BX6" s="306"/>
      <c r="BY6" s="306"/>
      <c r="BZ6" s="306"/>
      <c r="CA6" s="306"/>
      <c r="CB6" s="306"/>
      <c r="CC6" s="306"/>
      <c r="CD6" s="306"/>
      <c r="CE6" s="306"/>
      <c r="CF6" s="306"/>
      <c r="CG6" s="306"/>
      <c r="CH6" s="306"/>
      <c r="CI6" s="306"/>
      <c r="CJ6" s="306"/>
      <c r="CK6" s="306"/>
      <c r="CL6" s="306"/>
      <c r="CM6" s="306"/>
      <c r="CN6" s="306"/>
      <c r="CO6" s="306"/>
      <c r="CP6" s="306"/>
      <c r="CQ6" s="306"/>
      <c r="CR6" s="306"/>
      <c r="CS6" s="306"/>
      <c r="CT6" s="306"/>
      <c r="CU6" s="306"/>
      <c r="CV6" s="306"/>
      <c r="CW6" s="306"/>
      <c r="CX6" s="306"/>
      <c r="CY6" s="306"/>
      <c r="CZ6" s="306"/>
      <c r="DA6" s="306"/>
      <c r="DB6" s="306"/>
      <c r="DC6" s="306"/>
      <c r="DD6" s="306"/>
    </row>
    <row r="7" spans="1:108" ht="2.75" customHeight="1" x14ac:dyDescent="0.35">
      <c r="B7" s="306"/>
      <c r="C7" s="306"/>
      <c r="D7" s="306"/>
      <c r="E7" s="306"/>
      <c r="F7" s="306"/>
      <c r="G7" s="306"/>
      <c r="H7" s="306"/>
      <c r="I7" s="306"/>
      <c r="J7" s="306"/>
      <c r="K7" s="306"/>
      <c r="L7" s="306"/>
      <c r="M7" s="306"/>
      <c r="N7" s="306"/>
      <c r="O7" s="306"/>
      <c r="P7" s="306"/>
      <c r="Q7" s="306"/>
      <c r="R7" s="306"/>
      <c r="S7" s="306"/>
      <c r="T7" s="306"/>
      <c r="U7" s="306"/>
      <c r="V7" s="306"/>
      <c r="W7" s="306"/>
      <c r="X7" s="306"/>
      <c r="Y7" s="306"/>
      <c r="Z7" s="306"/>
      <c r="AA7" s="306"/>
      <c r="AB7" s="306"/>
      <c r="AC7" s="306"/>
      <c r="AD7" s="306"/>
      <c r="AE7" s="306"/>
      <c r="AF7" s="306"/>
      <c r="AG7" s="306"/>
      <c r="AH7" s="306"/>
      <c r="AI7" s="306"/>
      <c r="AJ7" s="306"/>
      <c r="AK7" s="306"/>
      <c r="AL7" s="306"/>
      <c r="AM7" s="306"/>
      <c r="AN7" s="306"/>
      <c r="AO7" s="306"/>
      <c r="AP7" s="306"/>
      <c r="AQ7" s="306"/>
      <c r="AR7" s="306"/>
      <c r="AS7" s="306"/>
      <c r="AT7" s="306"/>
      <c r="AU7" s="306"/>
      <c r="AV7" s="306"/>
      <c r="AW7" s="306"/>
      <c r="AX7" s="306"/>
      <c r="AY7" s="306"/>
      <c r="AZ7" s="306"/>
      <c r="BA7" s="306"/>
      <c r="BB7" s="306"/>
      <c r="BC7" s="306"/>
      <c r="BD7" s="306"/>
      <c r="BE7" s="306"/>
      <c r="BF7" s="306"/>
      <c r="BG7" s="306"/>
      <c r="BH7" s="306"/>
      <c r="BI7" s="306"/>
      <c r="BJ7" s="306"/>
      <c r="BK7" s="306"/>
      <c r="BL7" s="306"/>
      <c r="BM7" s="306"/>
      <c r="BN7" s="306"/>
      <c r="BO7" s="306"/>
      <c r="BP7" s="306"/>
      <c r="BQ7" s="306"/>
      <c r="BR7" s="306"/>
      <c r="BS7" s="306"/>
      <c r="BT7" s="306"/>
      <c r="BU7" s="306"/>
      <c r="BV7" s="306"/>
      <c r="BW7" s="306"/>
      <c r="BX7" s="306"/>
      <c r="BY7" s="306"/>
      <c r="BZ7" s="306"/>
      <c r="CA7" s="306"/>
      <c r="CB7" s="306"/>
      <c r="CC7" s="306"/>
      <c r="CD7" s="306"/>
      <c r="CE7" s="306"/>
      <c r="CF7" s="306"/>
      <c r="CG7" s="306"/>
      <c r="CH7" s="306"/>
      <c r="CI7" s="306"/>
      <c r="CJ7" s="306"/>
      <c r="CK7" s="306"/>
      <c r="CL7" s="306"/>
      <c r="CM7" s="306"/>
      <c r="CN7" s="306"/>
      <c r="CO7" s="306"/>
      <c r="CP7" s="306"/>
      <c r="CQ7" s="306"/>
      <c r="CR7" s="306"/>
      <c r="CS7" s="306"/>
      <c r="CT7" s="306"/>
      <c r="CU7" s="306"/>
      <c r="CV7" s="306"/>
      <c r="CW7" s="306"/>
      <c r="CX7" s="306"/>
      <c r="CY7" s="306"/>
      <c r="CZ7" s="306"/>
      <c r="DA7" s="306"/>
      <c r="DB7" s="306"/>
      <c r="DC7" s="306"/>
      <c r="DD7" s="306"/>
    </row>
    <row r="8" spans="1:108" ht="2.75" customHeight="1" x14ac:dyDescent="0.35">
      <c r="B8" s="306"/>
      <c r="C8" s="306"/>
      <c r="D8" s="306"/>
      <c r="E8" s="306"/>
      <c r="F8" s="306"/>
      <c r="G8" s="306"/>
      <c r="H8" s="306"/>
      <c r="I8" s="306"/>
      <c r="J8" s="306"/>
      <c r="K8" s="306"/>
      <c r="L8" s="306"/>
      <c r="M8" s="306"/>
      <c r="N8" s="306"/>
      <c r="O8" s="306"/>
      <c r="P8" s="306"/>
      <c r="Q8" s="306"/>
      <c r="R8" s="306"/>
      <c r="S8" s="306"/>
      <c r="T8" s="306"/>
      <c r="U8" s="306"/>
      <c r="V8" s="306"/>
      <c r="W8" s="306"/>
      <c r="X8" s="306"/>
      <c r="Y8" s="306"/>
      <c r="Z8" s="306"/>
      <c r="AA8" s="306"/>
      <c r="AB8" s="306"/>
      <c r="AC8" s="306"/>
      <c r="AD8" s="306"/>
      <c r="AE8" s="306"/>
      <c r="AF8" s="306"/>
      <c r="AG8" s="306"/>
      <c r="AH8" s="306"/>
      <c r="AI8" s="306"/>
      <c r="AJ8" s="306"/>
      <c r="AK8" s="306"/>
      <c r="AL8" s="306"/>
      <c r="AM8" s="306"/>
      <c r="AN8" s="306"/>
      <c r="AO8" s="306"/>
      <c r="AP8" s="306"/>
      <c r="AQ8" s="306"/>
      <c r="AR8" s="306"/>
      <c r="AS8" s="306"/>
      <c r="AT8" s="306"/>
      <c r="AU8" s="306"/>
      <c r="AV8" s="306"/>
      <c r="AW8" s="306"/>
      <c r="AX8" s="306"/>
      <c r="AY8" s="306"/>
      <c r="AZ8" s="306"/>
      <c r="BA8" s="306"/>
      <c r="BB8" s="306"/>
      <c r="BC8" s="306"/>
      <c r="BD8" s="306"/>
      <c r="BE8" s="306"/>
      <c r="BF8" s="306"/>
      <c r="BG8" s="306"/>
      <c r="BH8" s="306"/>
      <c r="BI8" s="306"/>
      <c r="BJ8" s="306"/>
      <c r="BK8" s="306"/>
      <c r="BL8" s="306"/>
      <c r="BM8" s="306"/>
      <c r="BN8" s="306"/>
      <c r="BO8" s="306"/>
      <c r="BP8" s="306"/>
      <c r="BQ8" s="306"/>
      <c r="BR8" s="306"/>
      <c r="BS8" s="306"/>
      <c r="BT8" s="306"/>
      <c r="BU8" s="306"/>
      <c r="BV8" s="306"/>
      <c r="BW8" s="306"/>
      <c r="BX8" s="306"/>
      <c r="BY8" s="306"/>
      <c r="BZ8" s="306"/>
      <c r="CA8" s="306"/>
      <c r="CB8" s="306"/>
      <c r="CC8" s="306"/>
      <c r="CD8" s="306"/>
      <c r="CE8" s="306"/>
      <c r="CF8" s="306"/>
      <c r="CG8" s="306"/>
      <c r="CH8" s="306"/>
      <c r="CI8" s="306"/>
      <c r="CJ8" s="306"/>
      <c r="CK8" s="306"/>
      <c r="CL8" s="306"/>
      <c r="CM8" s="306"/>
      <c r="CN8" s="306"/>
      <c r="CO8" s="306"/>
      <c r="CP8" s="306"/>
      <c r="CQ8" s="306"/>
      <c r="CR8" s="306"/>
      <c r="CS8" s="306"/>
      <c r="CT8" s="306"/>
      <c r="CU8" s="306"/>
      <c r="CV8" s="306"/>
      <c r="CW8" s="306"/>
      <c r="CX8" s="306"/>
      <c r="CY8" s="306"/>
      <c r="CZ8" s="306"/>
      <c r="DA8" s="306"/>
      <c r="DB8" s="306"/>
      <c r="DC8" s="306"/>
      <c r="DD8" s="306"/>
    </row>
    <row r="9" spans="1:108" ht="2.75" customHeight="1" x14ac:dyDescent="0.35">
      <c r="B9" s="306"/>
      <c r="C9" s="306"/>
      <c r="D9" s="306"/>
      <c r="E9" s="306"/>
      <c r="F9" s="306"/>
      <c r="G9" s="306"/>
      <c r="H9" s="306"/>
      <c r="I9" s="306"/>
      <c r="J9" s="306"/>
      <c r="K9" s="306"/>
      <c r="L9" s="306"/>
      <c r="M9" s="306"/>
      <c r="N9" s="306"/>
      <c r="O9" s="306"/>
      <c r="P9" s="306"/>
      <c r="Q9" s="306"/>
      <c r="R9" s="306"/>
      <c r="S9" s="306"/>
      <c r="T9" s="306"/>
      <c r="U9" s="306"/>
      <c r="V9" s="306"/>
      <c r="W9" s="306"/>
      <c r="X9" s="306"/>
      <c r="Y9" s="306"/>
      <c r="Z9" s="306"/>
      <c r="AA9" s="306"/>
      <c r="AB9" s="306"/>
      <c r="AC9" s="306"/>
      <c r="AD9" s="306"/>
      <c r="AE9" s="306"/>
      <c r="AF9" s="306"/>
      <c r="AG9" s="306"/>
      <c r="AH9" s="306"/>
      <c r="AI9" s="306"/>
      <c r="AJ9" s="306"/>
      <c r="AK9" s="306"/>
      <c r="AL9" s="306"/>
      <c r="AM9" s="306"/>
      <c r="AN9" s="306"/>
      <c r="AO9" s="306"/>
      <c r="AP9" s="306"/>
      <c r="AQ9" s="306"/>
      <c r="AR9" s="306"/>
      <c r="AS9" s="306"/>
      <c r="AT9" s="306"/>
      <c r="AU9" s="306"/>
      <c r="AV9" s="306"/>
      <c r="AW9" s="306"/>
      <c r="AX9" s="306"/>
      <c r="AY9" s="306"/>
      <c r="AZ9" s="306"/>
      <c r="BA9" s="306"/>
      <c r="BB9" s="306"/>
      <c r="BC9" s="306"/>
      <c r="BD9" s="306"/>
      <c r="BE9" s="306"/>
      <c r="BF9" s="306"/>
      <c r="BG9" s="306"/>
      <c r="BH9" s="306"/>
      <c r="BI9" s="306"/>
      <c r="BJ9" s="306"/>
      <c r="BK9" s="306"/>
      <c r="BL9" s="306"/>
      <c r="BM9" s="306"/>
      <c r="BN9" s="306"/>
      <c r="BO9" s="306"/>
      <c r="BP9" s="306"/>
      <c r="BQ9" s="306"/>
      <c r="BR9" s="306"/>
      <c r="BS9" s="306"/>
      <c r="BT9" s="306"/>
      <c r="BU9" s="306"/>
      <c r="BV9" s="306"/>
      <c r="BW9" s="306"/>
      <c r="BX9" s="306"/>
      <c r="BY9" s="306"/>
      <c r="BZ9" s="306"/>
      <c r="CA9" s="306"/>
      <c r="CB9" s="306"/>
      <c r="CC9" s="306"/>
      <c r="CD9" s="306"/>
      <c r="CE9" s="306"/>
      <c r="CF9" s="306"/>
      <c r="CG9" s="306"/>
      <c r="CH9" s="306"/>
      <c r="CI9" s="306"/>
      <c r="CJ9" s="306"/>
      <c r="CK9" s="306"/>
      <c r="CL9" s="306"/>
      <c r="CM9" s="306"/>
      <c r="CN9" s="306"/>
      <c r="CO9" s="306"/>
      <c r="CP9" s="306"/>
      <c r="CQ9" s="306"/>
      <c r="CR9" s="306"/>
      <c r="CS9" s="306"/>
      <c r="CT9" s="306"/>
      <c r="CU9" s="306"/>
      <c r="CV9" s="306"/>
      <c r="CW9" s="306"/>
      <c r="CX9" s="306"/>
      <c r="CY9" s="306"/>
      <c r="CZ9" s="306"/>
      <c r="DA9" s="306"/>
      <c r="DB9" s="306"/>
      <c r="DC9" s="306"/>
      <c r="DD9" s="306"/>
    </row>
    <row r="10" spans="1:108" ht="2.75" customHeight="1" x14ac:dyDescent="0.35"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  <c r="BM10" s="48"/>
      <c r="BN10" s="48"/>
      <c r="BO10" s="48"/>
      <c r="BP10" s="48"/>
      <c r="BQ10" s="48"/>
      <c r="BR10" s="48"/>
      <c r="BS10" s="48"/>
      <c r="BT10" s="48"/>
      <c r="BU10" s="48"/>
      <c r="BV10" s="48"/>
      <c r="BW10" s="48"/>
      <c r="BX10" s="48"/>
      <c r="BY10" s="48"/>
      <c r="BZ10" s="48"/>
      <c r="CA10" s="48"/>
      <c r="CB10" s="48"/>
      <c r="CC10" s="48"/>
      <c r="CD10" s="48"/>
      <c r="CE10" s="48"/>
      <c r="CF10" s="48"/>
      <c r="CG10" s="48"/>
      <c r="CH10" s="48"/>
      <c r="CI10" s="48"/>
      <c r="CJ10" s="48"/>
      <c r="CK10" s="48"/>
      <c r="CL10" s="48"/>
      <c r="CM10" s="48"/>
      <c r="CN10" s="48"/>
      <c r="CO10" s="48"/>
      <c r="CP10" s="48"/>
      <c r="CQ10" s="48"/>
      <c r="CR10" s="48"/>
      <c r="CS10" s="48"/>
      <c r="CT10" s="48"/>
      <c r="CU10" s="48"/>
      <c r="CV10" s="48"/>
      <c r="CW10" s="48"/>
      <c r="CX10" s="48"/>
      <c r="CY10" s="48"/>
      <c r="CZ10" s="48"/>
      <c r="DA10" s="48"/>
      <c r="DB10" s="48"/>
      <c r="DC10" s="48"/>
      <c r="DD10" s="48"/>
    </row>
    <row r="11" spans="1:108" ht="2.75" customHeight="1" x14ac:dyDescent="0.35">
      <c r="B11" s="304" t="s">
        <v>114</v>
      </c>
      <c r="C11" s="303"/>
      <c r="D11" s="303"/>
      <c r="E11" s="303"/>
      <c r="F11" s="303"/>
      <c r="G11" s="303"/>
      <c r="H11" s="303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  <c r="AA11" s="303"/>
      <c r="AB11" s="303"/>
      <c r="AC11" s="303"/>
      <c r="AD11" s="303"/>
      <c r="AE11" s="303"/>
      <c r="AF11" s="303"/>
      <c r="AG11" s="303"/>
      <c r="AH11" s="303"/>
      <c r="AI11" s="303"/>
      <c r="AJ11" s="303"/>
      <c r="AK11" s="303"/>
      <c r="AL11" s="303"/>
      <c r="AM11" s="303"/>
      <c r="AN11" s="303"/>
      <c r="AO11" s="303"/>
      <c r="AP11" s="303"/>
      <c r="AQ11" s="303"/>
      <c r="AR11" s="303"/>
      <c r="AS11" s="303"/>
      <c r="AT11" s="303"/>
      <c r="AU11" s="303"/>
      <c r="AV11" s="303"/>
      <c r="AW11" s="303"/>
      <c r="AX11" s="303"/>
      <c r="AY11" s="303"/>
      <c r="AZ11" s="303"/>
      <c r="BA11" s="303"/>
      <c r="BB11" s="303"/>
      <c r="BC11" s="303"/>
      <c r="BD11" s="303"/>
      <c r="BE11" s="303"/>
      <c r="BF11" s="303"/>
      <c r="BG11" s="303"/>
      <c r="BH11" s="303"/>
      <c r="BI11" s="303"/>
      <c r="BJ11" s="303"/>
      <c r="BK11" s="307" t="s">
        <v>48</v>
      </c>
      <c r="BL11" s="307"/>
      <c r="BM11" s="307"/>
      <c r="BN11" s="307"/>
      <c r="BO11" s="307"/>
      <c r="BP11" s="307"/>
      <c r="BQ11" s="307"/>
      <c r="BR11" s="307"/>
      <c r="BS11" s="307"/>
      <c r="BT11" s="307"/>
      <c r="BU11" s="307"/>
      <c r="BV11" s="307"/>
      <c r="BW11" s="307"/>
      <c r="BX11" s="307"/>
      <c r="BY11" s="307"/>
      <c r="BZ11" s="307"/>
      <c r="CA11" s="307"/>
      <c r="CB11" s="307"/>
      <c r="CC11" s="308" t="s">
        <v>115</v>
      </c>
      <c r="CD11" s="307"/>
      <c r="CE11" s="307"/>
      <c r="CF11" s="307"/>
      <c r="CG11" s="307"/>
      <c r="CH11" s="307"/>
      <c r="CI11" s="307"/>
      <c r="CJ11" s="307"/>
      <c r="CK11" s="307"/>
      <c r="CL11" s="307"/>
      <c r="CM11" s="303" t="s">
        <v>50</v>
      </c>
      <c r="CN11" s="303"/>
      <c r="CO11" s="303"/>
      <c r="CP11" s="303"/>
      <c r="CQ11" s="303"/>
      <c r="CR11" s="303"/>
      <c r="CS11" s="303"/>
      <c r="CT11" s="303"/>
      <c r="CU11" s="303"/>
      <c r="CV11" s="303"/>
      <c r="CW11" s="303"/>
      <c r="CX11" s="303"/>
      <c r="CY11" s="303"/>
      <c r="CZ11" s="303"/>
      <c r="DA11" s="303"/>
      <c r="DB11" s="303"/>
      <c r="DC11" s="303"/>
      <c r="DD11" s="303"/>
    </row>
    <row r="12" spans="1:108" ht="2.75" customHeight="1" x14ac:dyDescent="0.35">
      <c r="B12" s="303"/>
      <c r="C12" s="303"/>
      <c r="D12" s="303"/>
      <c r="E12" s="303"/>
      <c r="F12" s="303"/>
      <c r="G12" s="303"/>
      <c r="H12" s="303"/>
      <c r="I12" s="303"/>
      <c r="J12" s="303"/>
      <c r="K12" s="303"/>
      <c r="L12" s="303"/>
      <c r="M12" s="303"/>
      <c r="N12" s="303"/>
      <c r="O12" s="303"/>
      <c r="P12" s="303"/>
      <c r="Q12" s="303"/>
      <c r="R12" s="303"/>
      <c r="S12" s="303"/>
      <c r="T12" s="303"/>
      <c r="U12" s="303"/>
      <c r="V12" s="303"/>
      <c r="W12" s="303"/>
      <c r="X12" s="303"/>
      <c r="Y12" s="303"/>
      <c r="Z12" s="303"/>
      <c r="AA12" s="303"/>
      <c r="AB12" s="303"/>
      <c r="AC12" s="303"/>
      <c r="AD12" s="303"/>
      <c r="AE12" s="303"/>
      <c r="AF12" s="303"/>
      <c r="AG12" s="303"/>
      <c r="AH12" s="303"/>
      <c r="AI12" s="303"/>
      <c r="AJ12" s="303"/>
      <c r="AK12" s="303"/>
      <c r="AL12" s="303"/>
      <c r="AM12" s="303"/>
      <c r="AN12" s="303"/>
      <c r="AO12" s="303"/>
      <c r="AP12" s="303"/>
      <c r="AQ12" s="303"/>
      <c r="AR12" s="303"/>
      <c r="AS12" s="303"/>
      <c r="AT12" s="303"/>
      <c r="AU12" s="303"/>
      <c r="AV12" s="303"/>
      <c r="AW12" s="303"/>
      <c r="AX12" s="303"/>
      <c r="AY12" s="303"/>
      <c r="AZ12" s="303"/>
      <c r="BA12" s="303"/>
      <c r="BB12" s="303"/>
      <c r="BC12" s="303"/>
      <c r="BD12" s="303"/>
      <c r="BE12" s="303"/>
      <c r="BF12" s="303"/>
      <c r="BG12" s="303"/>
      <c r="BH12" s="303"/>
      <c r="BI12" s="303"/>
      <c r="BJ12" s="303"/>
      <c r="BK12" s="307"/>
      <c r="BL12" s="307"/>
      <c r="BM12" s="307"/>
      <c r="BN12" s="307"/>
      <c r="BO12" s="307"/>
      <c r="BP12" s="307"/>
      <c r="BQ12" s="307"/>
      <c r="BR12" s="307"/>
      <c r="BS12" s="307"/>
      <c r="BT12" s="307"/>
      <c r="BU12" s="307"/>
      <c r="BV12" s="307"/>
      <c r="BW12" s="307"/>
      <c r="BX12" s="307"/>
      <c r="BY12" s="307"/>
      <c r="BZ12" s="307"/>
      <c r="CA12" s="307"/>
      <c r="CB12" s="307"/>
      <c r="CC12" s="307"/>
      <c r="CD12" s="307"/>
      <c r="CE12" s="307"/>
      <c r="CF12" s="307"/>
      <c r="CG12" s="307"/>
      <c r="CH12" s="307"/>
      <c r="CI12" s="307"/>
      <c r="CJ12" s="307"/>
      <c r="CK12" s="307"/>
      <c r="CL12" s="307"/>
      <c r="CM12" s="303"/>
      <c r="CN12" s="303"/>
      <c r="CO12" s="303"/>
      <c r="CP12" s="303"/>
      <c r="CQ12" s="303"/>
      <c r="CR12" s="303"/>
      <c r="CS12" s="303"/>
      <c r="CT12" s="303"/>
      <c r="CU12" s="303"/>
      <c r="CV12" s="303"/>
      <c r="CW12" s="303"/>
      <c r="CX12" s="303"/>
      <c r="CY12" s="303"/>
      <c r="CZ12" s="303"/>
      <c r="DA12" s="303"/>
      <c r="DB12" s="303"/>
      <c r="DC12" s="303"/>
      <c r="DD12" s="303"/>
    </row>
    <row r="13" spans="1:108" ht="2.75" customHeight="1" x14ac:dyDescent="0.35">
      <c r="A13" s="49"/>
      <c r="B13" s="303"/>
      <c r="C13" s="303"/>
      <c r="D13" s="303"/>
      <c r="E13" s="303"/>
      <c r="F13" s="303"/>
      <c r="G13" s="303"/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  <c r="AA13" s="303"/>
      <c r="AB13" s="303"/>
      <c r="AC13" s="303"/>
      <c r="AD13" s="303"/>
      <c r="AE13" s="303"/>
      <c r="AF13" s="303"/>
      <c r="AG13" s="303"/>
      <c r="AH13" s="303"/>
      <c r="AI13" s="303"/>
      <c r="AJ13" s="303"/>
      <c r="AK13" s="303"/>
      <c r="AL13" s="303"/>
      <c r="AM13" s="303"/>
      <c r="AN13" s="303"/>
      <c r="AO13" s="303"/>
      <c r="AP13" s="303"/>
      <c r="AQ13" s="303"/>
      <c r="AR13" s="303"/>
      <c r="AS13" s="303"/>
      <c r="AT13" s="303"/>
      <c r="AU13" s="303"/>
      <c r="AV13" s="303"/>
      <c r="AW13" s="303"/>
      <c r="AX13" s="303"/>
      <c r="AY13" s="303"/>
      <c r="AZ13" s="303"/>
      <c r="BA13" s="303"/>
      <c r="BB13" s="303"/>
      <c r="BC13" s="303"/>
      <c r="BD13" s="303"/>
      <c r="BE13" s="303"/>
      <c r="BF13" s="303"/>
      <c r="BG13" s="303"/>
      <c r="BH13" s="303"/>
      <c r="BI13" s="303"/>
      <c r="BJ13" s="303"/>
      <c r="BK13" s="307"/>
      <c r="BL13" s="307"/>
      <c r="BM13" s="307"/>
      <c r="BN13" s="307"/>
      <c r="BO13" s="307"/>
      <c r="BP13" s="307"/>
      <c r="BQ13" s="307"/>
      <c r="BR13" s="307"/>
      <c r="BS13" s="307"/>
      <c r="BT13" s="307"/>
      <c r="BU13" s="307"/>
      <c r="BV13" s="307"/>
      <c r="BW13" s="307"/>
      <c r="BX13" s="307"/>
      <c r="BY13" s="307"/>
      <c r="BZ13" s="307"/>
      <c r="CA13" s="307"/>
      <c r="CB13" s="307"/>
      <c r="CC13" s="307"/>
      <c r="CD13" s="307"/>
      <c r="CE13" s="307"/>
      <c r="CF13" s="307"/>
      <c r="CG13" s="307"/>
      <c r="CH13" s="307"/>
      <c r="CI13" s="307"/>
      <c r="CJ13" s="307"/>
      <c r="CK13" s="307"/>
      <c r="CL13" s="307"/>
      <c r="CM13" s="303"/>
      <c r="CN13" s="303"/>
      <c r="CO13" s="303"/>
      <c r="CP13" s="303"/>
      <c r="CQ13" s="303"/>
      <c r="CR13" s="303"/>
      <c r="CS13" s="303"/>
      <c r="CT13" s="303"/>
      <c r="CU13" s="303"/>
      <c r="CV13" s="303"/>
      <c r="CW13" s="303"/>
      <c r="CX13" s="303"/>
      <c r="CY13" s="303"/>
      <c r="CZ13" s="303"/>
      <c r="DA13" s="303"/>
      <c r="DB13" s="303"/>
      <c r="DC13" s="303"/>
      <c r="DD13" s="303"/>
    </row>
    <row r="14" spans="1:108" ht="2.75" customHeight="1" x14ac:dyDescent="0.35">
      <c r="A14" s="50"/>
      <c r="B14" s="303"/>
      <c r="C14" s="303"/>
      <c r="D14" s="303"/>
      <c r="E14" s="303"/>
      <c r="F14" s="303"/>
      <c r="G14" s="303"/>
      <c r="H14" s="303"/>
      <c r="I14" s="303"/>
      <c r="J14" s="303"/>
      <c r="K14" s="303"/>
      <c r="L14" s="303"/>
      <c r="M14" s="303"/>
      <c r="N14" s="303"/>
      <c r="O14" s="303"/>
      <c r="P14" s="303"/>
      <c r="Q14" s="303"/>
      <c r="R14" s="303"/>
      <c r="S14" s="303"/>
      <c r="T14" s="303"/>
      <c r="U14" s="303"/>
      <c r="V14" s="303"/>
      <c r="W14" s="303"/>
      <c r="X14" s="303"/>
      <c r="Y14" s="303"/>
      <c r="Z14" s="303"/>
      <c r="AA14" s="303"/>
      <c r="AB14" s="303"/>
      <c r="AC14" s="303"/>
      <c r="AD14" s="303"/>
      <c r="AE14" s="303"/>
      <c r="AF14" s="303"/>
      <c r="AG14" s="303"/>
      <c r="AH14" s="303"/>
      <c r="AI14" s="303"/>
      <c r="AJ14" s="303"/>
      <c r="AK14" s="303"/>
      <c r="AL14" s="303"/>
      <c r="AM14" s="303"/>
      <c r="AN14" s="303"/>
      <c r="AO14" s="303"/>
      <c r="AP14" s="303"/>
      <c r="AQ14" s="303"/>
      <c r="AR14" s="303"/>
      <c r="AS14" s="303"/>
      <c r="AT14" s="303"/>
      <c r="AU14" s="303"/>
      <c r="AV14" s="303"/>
      <c r="AW14" s="303"/>
      <c r="AX14" s="303"/>
      <c r="AY14" s="303"/>
      <c r="AZ14" s="303"/>
      <c r="BA14" s="303"/>
      <c r="BB14" s="303"/>
      <c r="BC14" s="303"/>
      <c r="BD14" s="303"/>
      <c r="BE14" s="303"/>
      <c r="BF14" s="303"/>
      <c r="BG14" s="303"/>
      <c r="BH14" s="303"/>
      <c r="BI14" s="303"/>
      <c r="BJ14" s="303"/>
      <c r="BK14" s="307"/>
      <c r="BL14" s="307"/>
      <c r="BM14" s="307"/>
      <c r="BN14" s="307"/>
      <c r="BO14" s="307"/>
      <c r="BP14" s="307"/>
      <c r="BQ14" s="307"/>
      <c r="BR14" s="307"/>
      <c r="BS14" s="307"/>
      <c r="BT14" s="307"/>
      <c r="BU14" s="307"/>
      <c r="BV14" s="307"/>
      <c r="BW14" s="307"/>
      <c r="BX14" s="307"/>
      <c r="BY14" s="307"/>
      <c r="BZ14" s="307"/>
      <c r="CA14" s="307"/>
      <c r="CB14" s="307"/>
      <c r="CC14" s="307"/>
      <c r="CD14" s="307"/>
      <c r="CE14" s="307"/>
      <c r="CF14" s="307"/>
      <c r="CG14" s="307"/>
      <c r="CH14" s="307"/>
      <c r="CI14" s="307"/>
      <c r="CJ14" s="307"/>
      <c r="CK14" s="307"/>
      <c r="CL14" s="307"/>
      <c r="CM14" s="303"/>
      <c r="CN14" s="303"/>
      <c r="CO14" s="303"/>
      <c r="CP14" s="303"/>
      <c r="CQ14" s="303"/>
      <c r="CR14" s="303"/>
      <c r="CS14" s="303"/>
      <c r="CT14" s="303"/>
      <c r="CU14" s="303"/>
      <c r="CV14" s="303"/>
      <c r="CW14" s="303"/>
      <c r="CX14" s="303"/>
      <c r="CY14" s="303"/>
      <c r="CZ14" s="303"/>
      <c r="DA14" s="303"/>
      <c r="DB14" s="303"/>
      <c r="DC14" s="303"/>
      <c r="DD14" s="303"/>
    </row>
    <row r="15" spans="1:108" ht="2.75" customHeight="1" x14ac:dyDescent="0.35">
      <c r="A15" s="50"/>
      <c r="B15" s="303"/>
      <c r="C15" s="303"/>
      <c r="D15" s="303"/>
      <c r="E15" s="303"/>
      <c r="F15" s="303"/>
      <c r="G15" s="303"/>
      <c r="H15" s="303"/>
      <c r="I15" s="303"/>
      <c r="J15" s="303"/>
      <c r="K15" s="303"/>
      <c r="L15" s="303"/>
      <c r="M15" s="303"/>
      <c r="N15" s="303"/>
      <c r="O15" s="303"/>
      <c r="P15" s="303"/>
      <c r="Q15" s="303"/>
      <c r="R15" s="303"/>
      <c r="S15" s="303"/>
      <c r="T15" s="303"/>
      <c r="U15" s="303"/>
      <c r="V15" s="303"/>
      <c r="W15" s="303"/>
      <c r="X15" s="303"/>
      <c r="Y15" s="303"/>
      <c r="Z15" s="303"/>
      <c r="AA15" s="303"/>
      <c r="AB15" s="303"/>
      <c r="AC15" s="303"/>
      <c r="AD15" s="303"/>
      <c r="AE15" s="303"/>
      <c r="AF15" s="303"/>
      <c r="AG15" s="303"/>
      <c r="AH15" s="303"/>
      <c r="AI15" s="303"/>
      <c r="AJ15" s="303"/>
      <c r="AK15" s="303"/>
      <c r="AL15" s="303"/>
      <c r="AM15" s="303"/>
      <c r="AN15" s="303"/>
      <c r="AO15" s="303"/>
      <c r="AP15" s="303"/>
      <c r="AQ15" s="303"/>
      <c r="AR15" s="303"/>
      <c r="AS15" s="303"/>
      <c r="AT15" s="303"/>
      <c r="AU15" s="303"/>
      <c r="AV15" s="303"/>
      <c r="AW15" s="303"/>
      <c r="AX15" s="303"/>
      <c r="AY15" s="303"/>
      <c r="AZ15" s="303"/>
      <c r="BA15" s="303"/>
      <c r="BB15" s="303"/>
      <c r="BC15" s="303"/>
      <c r="BD15" s="303"/>
      <c r="BE15" s="303"/>
      <c r="BF15" s="303"/>
      <c r="BG15" s="303"/>
      <c r="BH15" s="303"/>
      <c r="BI15" s="303"/>
      <c r="BJ15" s="303"/>
      <c r="BK15" s="307"/>
      <c r="BL15" s="307"/>
      <c r="BM15" s="307"/>
      <c r="BN15" s="307"/>
      <c r="BO15" s="307"/>
      <c r="BP15" s="307"/>
      <c r="BQ15" s="307"/>
      <c r="BR15" s="307"/>
      <c r="BS15" s="307"/>
      <c r="BT15" s="307"/>
      <c r="BU15" s="307"/>
      <c r="BV15" s="307"/>
      <c r="BW15" s="307"/>
      <c r="BX15" s="307"/>
      <c r="BY15" s="307"/>
      <c r="BZ15" s="307"/>
      <c r="CA15" s="307"/>
      <c r="CB15" s="307"/>
      <c r="CC15" s="307"/>
      <c r="CD15" s="307"/>
      <c r="CE15" s="307"/>
      <c r="CF15" s="307"/>
      <c r="CG15" s="307"/>
      <c r="CH15" s="307"/>
      <c r="CI15" s="307"/>
      <c r="CJ15" s="307"/>
      <c r="CK15" s="307"/>
      <c r="CL15" s="307"/>
      <c r="CM15" s="303"/>
      <c r="CN15" s="303"/>
      <c r="CO15" s="303"/>
      <c r="CP15" s="303"/>
      <c r="CQ15" s="303"/>
      <c r="CR15" s="303"/>
      <c r="CS15" s="303"/>
      <c r="CT15" s="303"/>
      <c r="CU15" s="303"/>
      <c r="CV15" s="303"/>
      <c r="CW15" s="303"/>
      <c r="CX15" s="303"/>
      <c r="CY15" s="303"/>
      <c r="CZ15" s="303"/>
      <c r="DA15" s="303"/>
      <c r="DB15" s="303"/>
      <c r="DC15" s="303"/>
      <c r="DD15" s="303"/>
    </row>
    <row r="16" spans="1:108" ht="2.75" customHeight="1" x14ac:dyDescent="0.35">
      <c r="A16" s="50"/>
      <c r="B16" s="303"/>
      <c r="C16" s="303"/>
      <c r="D16" s="303"/>
      <c r="E16" s="303"/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/>
      <c r="AC16" s="303"/>
      <c r="AD16" s="303"/>
      <c r="AE16" s="303"/>
      <c r="AF16" s="303"/>
      <c r="AG16" s="303"/>
      <c r="AH16" s="303"/>
      <c r="AI16" s="303"/>
      <c r="AJ16" s="303"/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/>
      <c r="BA16" s="303"/>
      <c r="BB16" s="303"/>
      <c r="BC16" s="303"/>
      <c r="BD16" s="303"/>
      <c r="BE16" s="303"/>
      <c r="BF16" s="303"/>
      <c r="BG16" s="303"/>
      <c r="BH16" s="303"/>
      <c r="BI16" s="303"/>
      <c r="BJ16" s="303"/>
      <c r="BK16" s="307"/>
      <c r="BL16" s="307"/>
      <c r="BM16" s="307"/>
      <c r="BN16" s="307"/>
      <c r="BO16" s="307"/>
      <c r="BP16" s="307"/>
      <c r="BQ16" s="307"/>
      <c r="BR16" s="307"/>
      <c r="BS16" s="307"/>
      <c r="BT16" s="307"/>
      <c r="BU16" s="307"/>
      <c r="BV16" s="307"/>
      <c r="BW16" s="307"/>
      <c r="BX16" s="307"/>
      <c r="BY16" s="307"/>
      <c r="BZ16" s="307"/>
      <c r="CA16" s="307"/>
      <c r="CB16" s="307"/>
      <c r="CC16" s="307"/>
      <c r="CD16" s="307"/>
      <c r="CE16" s="307"/>
      <c r="CF16" s="307"/>
      <c r="CG16" s="307"/>
      <c r="CH16" s="307"/>
      <c r="CI16" s="307"/>
      <c r="CJ16" s="307"/>
      <c r="CK16" s="307"/>
      <c r="CL16" s="307"/>
      <c r="CM16" s="303"/>
      <c r="CN16" s="303"/>
      <c r="CO16" s="303"/>
      <c r="CP16" s="303"/>
      <c r="CQ16" s="303"/>
      <c r="CR16" s="303"/>
      <c r="CS16" s="303"/>
      <c r="CT16" s="303"/>
      <c r="CU16" s="303"/>
      <c r="CV16" s="303"/>
      <c r="CW16" s="303"/>
      <c r="CX16" s="303"/>
      <c r="CY16" s="303"/>
      <c r="CZ16" s="303"/>
      <c r="DA16" s="303"/>
      <c r="DB16" s="303"/>
      <c r="DC16" s="303"/>
      <c r="DD16" s="303"/>
    </row>
    <row r="17" spans="1:108" ht="2.75" customHeight="1" x14ac:dyDescent="0.35">
      <c r="B17" s="303"/>
      <c r="C17" s="303"/>
      <c r="D17" s="303"/>
      <c r="E17" s="303"/>
      <c r="F17" s="303"/>
      <c r="G17" s="303"/>
      <c r="H17" s="303"/>
      <c r="I17" s="303"/>
      <c r="J17" s="303"/>
      <c r="K17" s="303"/>
      <c r="L17" s="303"/>
      <c r="M17" s="303"/>
      <c r="N17" s="303"/>
      <c r="O17" s="303"/>
      <c r="P17" s="303"/>
      <c r="Q17" s="303"/>
      <c r="R17" s="303"/>
      <c r="S17" s="303"/>
      <c r="T17" s="303"/>
      <c r="U17" s="303"/>
      <c r="V17" s="303"/>
      <c r="W17" s="303"/>
      <c r="X17" s="303"/>
      <c r="Y17" s="303"/>
      <c r="Z17" s="303"/>
      <c r="AA17" s="303"/>
      <c r="AB17" s="303"/>
      <c r="AC17" s="303"/>
      <c r="AD17" s="303"/>
      <c r="AE17" s="303"/>
      <c r="AF17" s="303"/>
      <c r="AG17" s="303"/>
      <c r="AH17" s="303"/>
      <c r="AI17" s="303"/>
      <c r="AJ17" s="303"/>
      <c r="AK17" s="303"/>
      <c r="AL17" s="303"/>
      <c r="AM17" s="303"/>
      <c r="AN17" s="303"/>
      <c r="AO17" s="303"/>
      <c r="AP17" s="303"/>
      <c r="AQ17" s="303"/>
      <c r="AR17" s="303"/>
      <c r="AS17" s="303"/>
      <c r="AT17" s="303"/>
      <c r="AU17" s="303"/>
      <c r="AV17" s="303"/>
      <c r="AW17" s="303"/>
      <c r="AX17" s="303"/>
      <c r="AY17" s="303"/>
      <c r="AZ17" s="303"/>
      <c r="BA17" s="303"/>
      <c r="BB17" s="303"/>
      <c r="BC17" s="303"/>
      <c r="BD17" s="303"/>
      <c r="BE17" s="303"/>
      <c r="BF17" s="303"/>
      <c r="BG17" s="303"/>
      <c r="BH17" s="303"/>
      <c r="BI17" s="303"/>
      <c r="BJ17" s="303"/>
      <c r="BK17" s="305">
        <v>1</v>
      </c>
      <c r="BL17" s="305"/>
      <c r="BM17" s="305"/>
      <c r="BN17" s="305"/>
      <c r="BO17" s="305"/>
      <c r="BP17" s="305"/>
      <c r="BQ17" s="305"/>
      <c r="BR17" s="305"/>
      <c r="BS17" s="305"/>
      <c r="BT17" s="305">
        <v>2</v>
      </c>
      <c r="BU17" s="305"/>
      <c r="BV17" s="305"/>
      <c r="BW17" s="305"/>
      <c r="BX17" s="305"/>
      <c r="BY17" s="305"/>
      <c r="BZ17" s="305"/>
      <c r="CA17" s="305"/>
      <c r="CB17" s="305"/>
      <c r="CC17" s="307"/>
      <c r="CD17" s="307"/>
      <c r="CE17" s="307"/>
      <c r="CF17" s="307"/>
      <c r="CG17" s="307"/>
      <c r="CH17" s="307"/>
      <c r="CI17" s="307"/>
      <c r="CJ17" s="307"/>
      <c r="CK17" s="307"/>
      <c r="CL17" s="307"/>
      <c r="CM17" s="303"/>
      <c r="CN17" s="303"/>
      <c r="CO17" s="303"/>
      <c r="CP17" s="303"/>
      <c r="CQ17" s="303"/>
      <c r="CR17" s="303"/>
      <c r="CS17" s="303"/>
      <c r="CT17" s="303"/>
      <c r="CU17" s="303"/>
      <c r="CV17" s="303"/>
      <c r="CW17" s="303"/>
      <c r="CX17" s="303"/>
      <c r="CY17" s="303"/>
      <c r="CZ17" s="303"/>
      <c r="DA17" s="303"/>
      <c r="DB17" s="303"/>
      <c r="DC17" s="303"/>
      <c r="DD17" s="303"/>
    </row>
    <row r="18" spans="1:108" ht="2.75" customHeight="1" x14ac:dyDescent="0.35">
      <c r="A18" s="1"/>
      <c r="B18" s="303"/>
      <c r="C18" s="303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  <c r="U18" s="303"/>
      <c r="V18" s="303"/>
      <c r="W18" s="303"/>
      <c r="X18" s="303"/>
      <c r="Y18" s="303"/>
      <c r="Z18" s="303"/>
      <c r="AA18" s="303"/>
      <c r="AB18" s="303"/>
      <c r="AC18" s="303"/>
      <c r="AD18" s="303"/>
      <c r="AE18" s="303"/>
      <c r="AF18" s="303"/>
      <c r="AG18" s="303"/>
      <c r="AH18" s="303"/>
      <c r="AI18" s="303"/>
      <c r="AJ18" s="303"/>
      <c r="AK18" s="303"/>
      <c r="AL18" s="303"/>
      <c r="AM18" s="303"/>
      <c r="AN18" s="303"/>
      <c r="AO18" s="303"/>
      <c r="AP18" s="303"/>
      <c r="AQ18" s="303"/>
      <c r="AR18" s="303"/>
      <c r="AS18" s="303"/>
      <c r="AT18" s="303"/>
      <c r="AU18" s="303"/>
      <c r="AV18" s="303"/>
      <c r="AW18" s="303"/>
      <c r="AX18" s="303"/>
      <c r="AY18" s="303"/>
      <c r="AZ18" s="303"/>
      <c r="BA18" s="303"/>
      <c r="BB18" s="303"/>
      <c r="BC18" s="303"/>
      <c r="BD18" s="303"/>
      <c r="BE18" s="303"/>
      <c r="BF18" s="303"/>
      <c r="BG18" s="303"/>
      <c r="BH18" s="303"/>
      <c r="BI18" s="303"/>
      <c r="BJ18" s="303"/>
      <c r="BK18" s="305"/>
      <c r="BL18" s="305"/>
      <c r="BM18" s="305"/>
      <c r="BN18" s="305"/>
      <c r="BO18" s="305"/>
      <c r="BP18" s="305"/>
      <c r="BQ18" s="305"/>
      <c r="BR18" s="305"/>
      <c r="BS18" s="305"/>
      <c r="BT18" s="305"/>
      <c r="BU18" s="305"/>
      <c r="BV18" s="305"/>
      <c r="BW18" s="305"/>
      <c r="BX18" s="305"/>
      <c r="BY18" s="305"/>
      <c r="BZ18" s="305"/>
      <c r="CA18" s="305"/>
      <c r="CB18" s="305"/>
      <c r="CC18" s="307"/>
      <c r="CD18" s="307"/>
      <c r="CE18" s="307"/>
      <c r="CF18" s="307"/>
      <c r="CG18" s="307"/>
      <c r="CH18" s="307"/>
      <c r="CI18" s="307"/>
      <c r="CJ18" s="307"/>
      <c r="CK18" s="307"/>
      <c r="CL18" s="307"/>
      <c r="CM18" s="303"/>
      <c r="CN18" s="303"/>
      <c r="CO18" s="303"/>
      <c r="CP18" s="303"/>
      <c r="CQ18" s="303"/>
      <c r="CR18" s="303"/>
      <c r="CS18" s="303"/>
      <c r="CT18" s="303"/>
      <c r="CU18" s="303"/>
      <c r="CV18" s="303"/>
      <c r="CW18" s="303"/>
      <c r="CX18" s="303"/>
      <c r="CY18" s="303"/>
      <c r="CZ18" s="303"/>
      <c r="DA18" s="303"/>
      <c r="DB18" s="303"/>
      <c r="DC18" s="303"/>
      <c r="DD18" s="303"/>
    </row>
    <row r="19" spans="1:108" ht="2.75" customHeight="1" x14ac:dyDescent="0.35">
      <c r="A19" s="1"/>
      <c r="B19" s="303"/>
      <c r="C19" s="303"/>
      <c r="D19" s="303"/>
      <c r="E19" s="303"/>
      <c r="F19" s="303"/>
      <c r="G19" s="303"/>
      <c r="H19" s="303"/>
      <c r="I19" s="303"/>
      <c r="J19" s="303"/>
      <c r="K19" s="303"/>
      <c r="L19" s="303"/>
      <c r="M19" s="303"/>
      <c r="N19" s="303"/>
      <c r="O19" s="303"/>
      <c r="P19" s="303"/>
      <c r="Q19" s="303"/>
      <c r="R19" s="303"/>
      <c r="S19" s="303"/>
      <c r="T19" s="303"/>
      <c r="U19" s="303"/>
      <c r="V19" s="303"/>
      <c r="W19" s="303"/>
      <c r="X19" s="303"/>
      <c r="Y19" s="303"/>
      <c r="Z19" s="303"/>
      <c r="AA19" s="303"/>
      <c r="AB19" s="303"/>
      <c r="AC19" s="303"/>
      <c r="AD19" s="303"/>
      <c r="AE19" s="303"/>
      <c r="AF19" s="303"/>
      <c r="AG19" s="303"/>
      <c r="AH19" s="303"/>
      <c r="AI19" s="303"/>
      <c r="AJ19" s="303"/>
      <c r="AK19" s="303"/>
      <c r="AL19" s="303"/>
      <c r="AM19" s="303"/>
      <c r="AN19" s="303"/>
      <c r="AO19" s="303"/>
      <c r="AP19" s="303"/>
      <c r="AQ19" s="303"/>
      <c r="AR19" s="303"/>
      <c r="AS19" s="303"/>
      <c r="AT19" s="303"/>
      <c r="AU19" s="303"/>
      <c r="AV19" s="303"/>
      <c r="AW19" s="303"/>
      <c r="AX19" s="303"/>
      <c r="AY19" s="303"/>
      <c r="AZ19" s="303"/>
      <c r="BA19" s="303"/>
      <c r="BB19" s="303"/>
      <c r="BC19" s="303"/>
      <c r="BD19" s="303"/>
      <c r="BE19" s="303"/>
      <c r="BF19" s="303"/>
      <c r="BG19" s="303"/>
      <c r="BH19" s="303"/>
      <c r="BI19" s="303"/>
      <c r="BJ19" s="303"/>
      <c r="BK19" s="305"/>
      <c r="BL19" s="305"/>
      <c r="BM19" s="305"/>
      <c r="BN19" s="305"/>
      <c r="BO19" s="305"/>
      <c r="BP19" s="305"/>
      <c r="BQ19" s="305"/>
      <c r="BR19" s="305"/>
      <c r="BS19" s="305"/>
      <c r="BT19" s="305"/>
      <c r="BU19" s="305"/>
      <c r="BV19" s="305"/>
      <c r="BW19" s="305"/>
      <c r="BX19" s="305"/>
      <c r="BY19" s="305"/>
      <c r="BZ19" s="305"/>
      <c r="CA19" s="305"/>
      <c r="CB19" s="305"/>
      <c r="CC19" s="307"/>
      <c r="CD19" s="307"/>
      <c r="CE19" s="307"/>
      <c r="CF19" s="307"/>
      <c r="CG19" s="307"/>
      <c r="CH19" s="307"/>
      <c r="CI19" s="307"/>
      <c r="CJ19" s="307"/>
      <c r="CK19" s="307"/>
      <c r="CL19" s="307"/>
      <c r="CM19" s="303"/>
      <c r="CN19" s="303"/>
      <c r="CO19" s="303"/>
      <c r="CP19" s="303"/>
      <c r="CQ19" s="303"/>
      <c r="CR19" s="303"/>
      <c r="CS19" s="303"/>
      <c r="CT19" s="303"/>
      <c r="CU19" s="303"/>
      <c r="CV19" s="303"/>
      <c r="CW19" s="303"/>
      <c r="CX19" s="303"/>
      <c r="CY19" s="303"/>
      <c r="CZ19" s="303"/>
      <c r="DA19" s="303"/>
      <c r="DB19" s="303"/>
      <c r="DC19" s="303"/>
      <c r="DD19" s="303"/>
    </row>
    <row r="20" spans="1:108" ht="9" customHeight="1" x14ac:dyDescent="0.35">
      <c r="A20" s="1"/>
      <c r="B20" s="303"/>
      <c r="C20" s="303"/>
      <c r="D20" s="303"/>
      <c r="E20" s="303"/>
      <c r="F20" s="303"/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  <c r="AA20" s="303"/>
      <c r="AB20" s="303"/>
      <c r="AC20" s="303"/>
      <c r="AD20" s="303"/>
      <c r="AE20" s="303"/>
      <c r="AF20" s="303"/>
      <c r="AG20" s="303"/>
      <c r="AH20" s="303"/>
      <c r="AI20" s="303"/>
      <c r="AJ20" s="303"/>
      <c r="AK20" s="303"/>
      <c r="AL20" s="303"/>
      <c r="AM20" s="303"/>
      <c r="AN20" s="303"/>
      <c r="AO20" s="303"/>
      <c r="AP20" s="303"/>
      <c r="AQ20" s="303"/>
      <c r="AR20" s="303"/>
      <c r="AS20" s="303"/>
      <c r="AT20" s="303"/>
      <c r="AU20" s="303"/>
      <c r="AV20" s="303"/>
      <c r="AW20" s="303"/>
      <c r="AX20" s="303"/>
      <c r="AY20" s="303"/>
      <c r="AZ20" s="303"/>
      <c r="BA20" s="303"/>
      <c r="BB20" s="303"/>
      <c r="BC20" s="303"/>
      <c r="BD20" s="303"/>
      <c r="BE20" s="303"/>
      <c r="BF20" s="303"/>
      <c r="BG20" s="303"/>
      <c r="BH20" s="303"/>
      <c r="BI20" s="303"/>
      <c r="BJ20" s="303"/>
      <c r="BK20" s="305"/>
      <c r="BL20" s="305"/>
      <c r="BM20" s="305"/>
      <c r="BN20" s="305"/>
      <c r="BO20" s="305"/>
      <c r="BP20" s="305"/>
      <c r="BQ20" s="305"/>
      <c r="BR20" s="305"/>
      <c r="BS20" s="305"/>
      <c r="BT20" s="305"/>
      <c r="BU20" s="305"/>
      <c r="BV20" s="305"/>
      <c r="BW20" s="305"/>
      <c r="BX20" s="305"/>
      <c r="BY20" s="305"/>
      <c r="BZ20" s="305"/>
      <c r="CA20" s="305"/>
      <c r="CB20" s="305"/>
      <c r="CC20" s="307"/>
      <c r="CD20" s="307"/>
      <c r="CE20" s="307"/>
      <c r="CF20" s="307"/>
      <c r="CG20" s="307"/>
      <c r="CH20" s="307"/>
      <c r="CI20" s="307"/>
      <c r="CJ20" s="307"/>
      <c r="CK20" s="307"/>
      <c r="CL20" s="307"/>
      <c r="CM20" s="303"/>
      <c r="CN20" s="303"/>
      <c r="CO20" s="303"/>
      <c r="CP20" s="303"/>
      <c r="CQ20" s="303"/>
      <c r="CR20" s="303"/>
      <c r="CS20" s="303"/>
      <c r="CT20" s="303"/>
      <c r="CU20" s="303"/>
      <c r="CV20" s="303"/>
      <c r="CW20" s="303"/>
      <c r="CX20" s="303"/>
      <c r="CY20" s="303"/>
      <c r="CZ20" s="303"/>
      <c r="DA20" s="303"/>
      <c r="DB20" s="303"/>
      <c r="DC20" s="303"/>
      <c r="DD20" s="303"/>
    </row>
    <row r="21" spans="1:108" ht="2.5" customHeight="1" x14ac:dyDescent="0.35">
      <c r="A21" s="1"/>
      <c r="B21" s="297" t="s">
        <v>116</v>
      </c>
      <c r="C21" s="297"/>
      <c r="D21" s="297"/>
      <c r="E21" s="297"/>
      <c r="F21" s="297"/>
      <c r="G21" s="297"/>
      <c r="H21" s="297"/>
      <c r="I21" s="299" t="s">
        <v>328</v>
      </c>
      <c r="J21" s="299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  <c r="AA21" s="299"/>
      <c r="AB21" s="299"/>
      <c r="AC21" s="299"/>
      <c r="AD21" s="299"/>
      <c r="AE21" s="299"/>
      <c r="AF21" s="299"/>
      <c r="AG21" s="299"/>
      <c r="AH21" s="299"/>
      <c r="AI21" s="299"/>
      <c r="AJ21" s="299"/>
      <c r="AK21" s="299"/>
      <c r="AL21" s="299"/>
      <c r="AM21" s="299"/>
      <c r="AN21" s="299"/>
      <c r="AO21" s="299"/>
      <c r="AP21" s="299"/>
      <c r="AQ21" s="299"/>
      <c r="AR21" s="299"/>
      <c r="AS21" s="299"/>
      <c r="AT21" s="299"/>
      <c r="AU21" s="299"/>
      <c r="AV21" s="299"/>
      <c r="AW21" s="299"/>
      <c r="AX21" s="299"/>
      <c r="AY21" s="299"/>
      <c r="AZ21" s="299"/>
      <c r="BA21" s="299"/>
      <c r="BB21" s="299"/>
      <c r="BC21" s="299"/>
      <c r="BD21" s="299"/>
      <c r="BE21" s="299"/>
      <c r="BF21" s="299"/>
      <c r="BG21" s="299"/>
      <c r="BH21" s="299"/>
      <c r="BI21" s="299"/>
      <c r="BJ21" s="299"/>
      <c r="BK21" s="300"/>
      <c r="BL21" s="300"/>
      <c r="BM21" s="300"/>
      <c r="BN21" s="300"/>
      <c r="BO21" s="300"/>
      <c r="BP21" s="300"/>
      <c r="BQ21" s="300"/>
      <c r="BR21" s="300"/>
      <c r="BS21" s="300"/>
      <c r="BT21" s="300"/>
      <c r="BU21" s="300"/>
      <c r="BV21" s="300"/>
      <c r="BW21" s="300"/>
      <c r="BX21" s="300"/>
      <c r="BY21" s="300"/>
      <c r="BZ21" s="300"/>
      <c r="CA21" s="300"/>
      <c r="CB21" s="300"/>
      <c r="CC21" s="281"/>
      <c r="CD21" s="281"/>
      <c r="CE21" s="281"/>
      <c r="CF21" s="281"/>
      <c r="CG21" s="281"/>
      <c r="CH21" s="281"/>
      <c r="CI21" s="281"/>
      <c r="CJ21" s="281"/>
      <c r="CK21" s="281"/>
      <c r="CL21" s="281"/>
      <c r="CM21" s="289"/>
      <c r="CN21" s="289"/>
      <c r="CO21" s="289"/>
      <c r="CP21" s="289"/>
      <c r="CQ21" s="289"/>
      <c r="CR21" s="289"/>
      <c r="CS21" s="289"/>
      <c r="CT21" s="289"/>
      <c r="CU21" s="289"/>
      <c r="CV21" s="289"/>
      <c r="CW21" s="289"/>
      <c r="CX21" s="289"/>
      <c r="CY21" s="289"/>
      <c r="CZ21" s="289"/>
      <c r="DA21" s="289"/>
      <c r="DB21" s="289"/>
      <c r="DC21" s="289"/>
      <c r="DD21" s="289"/>
    </row>
    <row r="22" spans="1:108" ht="2.5" customHeight="1" x14ac:dyDescent="0.35">
      <c r="A22" s="2"/>
      <c r="B22" s="297"/>
      <c r="C22" s="297"/>
      <c r="D22" s="297"/>
      <c r="E22" s="297"/>
      <c r="F22" s="297"/>
      <c r="G22" s="297"/>
      <c r="H22" s="297"/>
      <c r="I22" s="299"/>
      <c r="J22" s="299"/>
      <c r="K22" s="299"/>
      <c r="L22" s="299"/>
      <c r="M22" s="299"/>
      <c r="N22" s="299"/>
      <c r="O22" s="299"/>
      <c r="P22" s="299"/>
      <c r="Q22" s="299"/>
      <c r="R22" s="299"/>
      <c r="S22" s="299"/>
      <c r="T22" s="299"/>
      <c r="U22" s="299"/>
      <c r="V22" s="299"/>
      <c r="W22" s="299"/>
      <c r="X22" s="299"/>
      <c r="Y22" s="299"/>
      <c r="Z22" s="299"/>
      <c r="AA22" s="299"/>
      <c r="AB22" s="299"/>
      <c r="AC22" s="299"/>
      <c r="AD22" s="299"/>
      <c r="AE22" s="299"/>
      <c r="AF22" s="299"/>
      <c r="AG22" s="299"/>
      <c r="AH22" s="299"/>
      <c r="AI22" s="299"/>
      <c r="AJ22" s="299"/>
      <c r="AK22" s="299"/>
      <c r="AL22" s="299"/>
      <c r="AM22" s="299"/>
      <c r="AN22" s="299"/>
      <c r="AO22" s="299"/>
      <c r="AP22" s="299"/>
      <c r="AQ22" s="299"/>
      <c r="AR22" s="299"/>
      <c r="AS22" s="299"/>
      <c r="AT22" s="299"/>
      <c r="AU22" s="299"/>
      <c r="AV22" s="299"/>
      <c r="AW22" s="299"/>
      <c r="AX22" s="299"/>
      <c r="AY22" s="299"/>
      <c r="AZ22" s="299"/>
      <c r="BA22" s="299"/>
      <c r="BB22" s="299"/>
      <c r="BC22" s="299"/>
      <c r="BD22" s="299"/>
      <c r="BE22" s="299"/>
      <c r="BF22" s="299"/>
      <c r="BG22" s="299"/>
      <c r="BH22" s="299"/>
      <c r="BI22" s="299"/>
      <c r="BJ22" s="299"/>
      <c r="BK22" s="300"/>
      <c r="BL22" s="300"/>
      <c r="BM22" s="300"/>
      <c r="BN22" s="300"/>
      <c r="BO22" s="300"/>
      <c r="BP22" s="300"/>
      <c r="BQ22" s="300"/>
      <c r="BR22" s="300"/>
      <c r="BS22" s="300"/>
      <c r="BT22" s="300"/>
      <c r="BU22" s="300"/>
      <c r="BV22" s="300"/>
      <c r="BW22" s="300"/>
      <c r="BX22" s="300"/>
      <c r="BY22" s="300"/>
      <c r="BZ22" s="300"/>
      <c r="CA22" s="300"/>
      <c r="CB22" s="300"/>
      <c r="CC22" s="281"/>
      <c r="CD22" s="281"/>
      <c r="CE22" s="281"/>
      <c r="CF22" s="281"/>
      <c r="CG22" s="281"/>
      <c r="CH22" s="281"/>
      <c r="CI22" s="281"/>
      <c r="CJ22" s="281"/>
      <c r="CK22" s="281"/>
      <c r="CL22" s="281"/>
      <c r="CM22" s="289"/>
      <c r="CN22" s="289"/>
      <c r="CO22" s="289"/>
      <c r="CP22" s="289"/>
      <c r="CQ22" s="289"/>
      <c r="CR22" s="289"/>
      <c r="CS22" s="289"/>
      <c r="CT22" s="289"/>
      <c r="CU22" s="289"/>
      <c r="CV22" s="289"/>
      <c r="CW22" s="289"/>
      <c r="CX22" s="289"/>
      <c r="CY22" s="289"/>
      <c r="CZ22" s="289"/>
      <c r="DA22" s="289"/>
      <c r="DB22" s="289"/>
      <c r="DC22" s="289"/>
      <c r="DD22" s="289"/>
    </row>
    <row r="23" spans="1:108" ht="2.5" customHeight="1" x14ac:dyDescent="0.35">
      <c r="A23" s="3"/>
      <c r="B23" s="297"/>
      <c r="C23" s="297"/>
      <c r="D23" s="297"/>
      <c r="E23" s="297"/>
      <c r="F23" s="297"/>
      <c r="G23" s="297"/>
      <c r="H23" s="297"/>
      <c r="I23" s="299"/>
      <c r="J23" s="299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  <c r="V23" s="299"/>
      <c r="W23" s="299"/>
      <c r="X23" s="299"/>
      <c r="Y23" s="299"/>
      <c r="Z23" s="299"/>
      <c r="AA23" s="299"/>
      <c r="AB23" s="299"/>
      <c r="AC23" s="299"/>
      <c r="AD23" s="299"/>
      <c r="AE23" s="299"/>
      <c r="AF23" s="299"/>
      <c r="AG23" s="299"/>
      <c r="AH23" s="299"/>
      <c r="AI23" s="299"/>
      <c r="AJ23" s="299"/>
      <c r="AK23" s="299"/>
      <c r="AL23" s="299"/>
      <c r="AM23" s="299"/>
      <c r="AN23" s="299"/>
      <c r="AO23" s="299"/>
      <c r="AP23" s="299"/>
      <c r="AQ23" s="299"/>
      <c r="AR23" s="299"/>
      <c r="AS23" s="299"/>
      <c r="AT23" s="299"/>
      <c r="AU23" s="299"/>
      <c r="AV23" s="299"/>
      <c r="AW23" s="299"/>
      <c r="AX23" s="299"/>
      <c r="AY23" s="299"/>
      <c r="AZ23" s="299"/>
      <c r="BA23" s="299"/>
      <c r="BB23" s="299"/>
      <c r="BC23" s="299"/>
      <c r="BD23" s="299"/>
      <c r="BE23" s="299"/>
      <c r="BF23" s="299"/>
      <c r="BG23" s="299"/>
      <c r="BH23" s="299"/>
      <c r="BI23" s="299"/>
      <c r="BJ23" s="299"/>
      <c r="BK23" s="300"/>
      <c r="BL23" s="300"/>
      <c r="BM23" s="300"/>
      <c r="BN23" s="300"/>
      <c r="BO23" s="300"/>
      <c r="BP23" s="300"/>
      <c r="BQ23" s="300"/>
      <c r="BR23" s="300"/>
      <c r="BS23" s="300"/>
      <c r="BT23" s="300"/>
      <c r="BU23" s="300"/>
      <c r="BV23" s="300"/>
      <c r="BW23" s="300"/>
      <c r="BX23" s="300"/>
      <c r="BY23" s="300"/>
      <c r="BZ23" s="300"/>
      <c r="CA23" s="300"/>
      <c r="CB23" s="300"/>
      <c r="CC23" s="281"/>
      <c r="CD23" s="281"/>
      <c r="CE23" s="281"/>
      <c r="CF23" s="281"/>
      <c r="CG23" s="281"/>
      <c r="CH23" s="281"/>
      <c r="CI23" s="281"/>
      <c r="CJ23" s="281"/>
      <c r="CK23" s="281"/>
      <c r="CL23" s="281"/>
      <c r="CM23" s="289"/>
      <c r="CN23" s="289"/>
      <c r="CO23" s="289"/>
      <c r="CP23" s="289"/>
      <c r="CQ23" s="289"/>
      <c r="CR23" s="289"/>
      <c r="CS23" s="289"/>
      <c r="CT23" s="289"/>
      <c r="CU23" s="289"/>
      <c r="CV23" s="289"/>
      <c r="CW23" s="289"/>
      <c r="CX23" s="289"/>
      <c r="CY23" s="289"/>
      <c r="CZ23" s="289"/>
      <c r="DA23" s="289"/>
      <c r="DB23" s="289"/>
      <c r="DC23" s="289"/>
      <c r="DD23" s="289"/>
    </row>
    <row r="24" spans="1:108" ht="2.5" customHeight="1" x14ac:dyDescent="0.35">
      <c r="A24" s="3"/>
      <c r="B24" s="297"/>
      <c r="C24" s="297"/>
      <c r="D24" s="297"/>
      <c r="E24" s="297"/>
      <c r="F24" s="297"/>
      <c r="G24" s="297"/>
      <c r="H24" s="297"/>
      <c r="I24" s="299"/>
      <c r="J24" s="299"/>
      <c r="K24" s="299"/>
      <c r="L24" s="299"/>
      <c r="M24" s="299"/>
      <c r="N24" s="299"/>
      <c r="O24" s="299"/>
      <c r="P24" s="299"/>
      <c r="Q24" s="299"/>
      <c r="R24" s="299"/>
      <c r="S24" s="299"/>
      <c r="T24" s="299"/>
      <c r="U24" s="299"/>
      <c r="V24" s="299"/>
      <c r="W24" s="299"/>
      <c r="X24" s="299"/>
      <c r="Y24" s="299"/>
      <c r="Z24" s="299"/>
      <c r="AA24" s="299"/>
      <c r="AB24" s="299"/>
      <c r="AC24" s="299"/>
      <c r="AD24" s="299"/>
      <c r="AE24" s="299"/>
      <c r="AF24" s="299"/>
      <c r="AG24" s="299"/>
      <c r="AH24" s="299"/>
      <c r="AI24" s="299"/>
      <c r="AJ24" s="299"/>
      <c r="AK24" s="299"/>
      <c r="AL24" s="299"/>
      <c r="AM24" s="299"/>
      <c r="AN24" s="299"/>
      <c r="AO24" s="299"/>
      <c r="AP24" s="299"/>
      <c r="AQ24" s="299"/>
      <c r="AR24" s="299"/>
      <c r="AS24" s="299"/>
      <c r="AT24" s="299"/>
      <c r="AU24" s="299"/>
      <c r="AV24" s="299"/>
      <c r="AW24" s="299"/>
      <c r="AX24" s="299"/>
      <c r="AY24" s="299"/>
      <c r="AZ24" s="299"/>
      <c r="BA24" s="299"/>
      <c r="BB24" s="299"/>
      <c r="BC24" s="299"/>
      <c r="BD24" s="299"/>
      <c r="BE24" s="299"/>
      <c r="BF24" s="299"/>
      <c r="BG24" s="299"/>
      <c r="BH24" s="299"/>
      <c r="BI24" s="299"/>
      <c r="BJ24" s="299"/>
      <c r="BK24" s="300"/>
      <c r="BL24" s="300"/>
      <c r="BM24" s="300"/>
      <c r="BN24" s="300"/>
      <c r="BO24" s="300"/>
      <c r="BP24" s="300"/>
      <c r="BQ24" s="300"/>
      <c r="BR24" s="300"/>
      <c r="BS24" s="300"/>
      <c r="BT24" s="300"/>
      <c r="BU24" s="300"/>
      <c r="BV24" s="300"/>
      <c r="BW24" s="300"/>
      <c r="BX24" s="300"/>
      <c r="BY24" s="300"/>
      <c r="BZ24" s="300"/>
      <c r="CA24" s="300"/>
      <c r="CB24" s="300"/>
      <c r="CC24" s="281"/>
      <c r="CD24" s="281"/>
      <c r="CE24" s="281"/>
      <c r="CF24" s="281"/>
      <c r="CG24" s="281"/>
      <c r="CH24" s="281"/>
      <c r="CI24" s="281"/>
      <c r="CJ24" s="281"/>
      <c r="CK24" s="281"/>
      <c r="CL24" s="281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</row>
    <row r="25" spans="1:108" ht="2.5" customHeight="1" x14ac:dyDescent="0.35">
      <c r="A25" s="3"/>
      <c r="B25" s="297"/>
      <c r="C25" s="297"/>
      <c r="D25" s="297"/>
      <c r="E25" s="297"/>
      <c r="F25" s="297"/>
      <c r="G25" s="297"/>
      <c r="H25" s="297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K25" s="299"/>
      <c r="AL25" s="299"/>
      <c r="AM25" s="299"/>
      <c r="AN25" s="299"/>
      <c r="AO25" s="299"/>
      <c r="AP25" s="299"/>
      <c r="AQ25" s="299"/>
      <c r="AR25" s="299"/>
      <c r="AS25" s="299"/>
      <c r="AT25" s="299"/>
      <c r="AU25" s="299"/>
      <c r="AV25" s="299"/>
      <c r="AW25" s="299"/>
      <c r="AX25" s="299"/>
      <c r="AY25" s="299"/>
      <c r="AZ25" s="299"/>
      <c r="BA25" s="299"/>
      <c r="BB25" s="299"/>
      <c r="BC25" s="299"/>
      <c r="BD25" s="299"/>
      <c r="BE25" s="299"/>
      <c r="BF25" s="299"/>
      <c r="BG25" s="299"/>
      <c r="BH25" s="299"/>
      <c r="BI25" s="299"/>
      <c r="BJ25" s="299"/>
      <c r="BK25" s="300"/>
      <c r="BL25" s="300"/>
      <c r="BM25" s="300"/>
      <c r="BN25" s="300"/>
      <c r="BO25" s="300"/>
      <c r="BP25" s="300"/>
      <c r="BQ25" s="300"/>
      <c r="BR25" s="300"/>
      <c r="BS25" s="300"/>
      <c r="BT25" s="300"/>
      <c r="BU25" s="300"/>
      <c r="BV25" s="300"/>
      <c r="BW25" s="300"/>
      <c r="BX25" s="300"/>
      <c r="BY25" s="300"/>
      <c r="BZ25" s="300"/>
      <c r="CA25" s="300"/>
      <c r="CB25" s="300"/>
      <c r="CC25" s="281"/>
      <c r="CD25" s="281"/>
      <c r="CE25" s="281"/>
      <c r="CF25" s="281"/>
      <c r="CG25" s="281"/>
      <c r="CH25" s="281"/>
      <c r="CI25" s="281"/>
      <c r="CJ25" s="281"/>
      <c r="CK25" s="281"/>
      <c r="CL25" s="281"/>
      <c r="CM25" s="289"/>
      <c r="CN25" s="289"/>
      <c r="CO25" s="289"/>
      <c r="CP25" s="289"/>
      <c r="CQ25" s="289"/>
      <c r="CR25" s="289"/>
      <c r="CS25" s="289"/>
      <c r="CT25" s="289"/>
      <c r="CU25" s="289"/>
      <c r="CV25" s="289"/>
      <c r="CW25" s="289"/>
      <c r="CX25" s="289"/>
      <c r="CY25" s="289"/>
      <c r="CZ25" s="289"/>
      <c r="DA25" s="289"/>
      <c r="DB25" s="289"/>
      <c r="DC25" s="289"/>
      <c r="DD25" s="289"/>
    </row>
    <row r="26" spans="1:108" ht="2.5" customHeight="1" x14ac:dyDescent="0.35">
      <c r="A26" s="3"/>
      <c r="B26" s="297"/>
      <c r="C26" s="297"/>
      <c r="D26" s="297"/>
      <c r="E26" s="297"/>
      <c r="F26" s="297"/>
      <c r="G26" s="297"/>
      <c r="H26" s="297"/>
      <c r="I26" s="299" t="s">
        <v>329</v>
      </c>
      <c r="J26" s="299"/>
      <c r="K26" s="299"/>
      <c r="L26" s="299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  <c r="AA26" s="299"/>
      <c r="AB26" s="299"/>
      <c r="AC26" s="299"/>
      <c r="AD26" s="299"/>
      <c r="AE26" s="299"/>
      <c r="AF26" s="299"/>
      <c r="AG26" s="299"/>
      <c r="AH26" s="299"/>
      <c r="AI26" s="299"/>
      <c r="AJ26" s="299"/>
      <c r="AK26" s="299"/>
      <c r="AL26" s="299"/>
      <c r="AM26" s="299"/>
      <c r="AN26" s="299"/>
      <c r="AO26" s="299"/>
      <c r="AP26" s="299"/>
      <c r="AQ26" s="299"/>
      <c r="AR26" s="299"/>
      <c r="AS26" s="299"/>
      <c r="AT26" s="299"/>
      <c r="AU26" s="299"/>
      <c r="AV26" s="299"/>
      <c r="AW26" s="299"/>
      <c r="AX26" s="299"/>
      <c r="AY26" s="299"/>
      <c r="AZ26" s="299"/>
      <c r="BA26" s="299"/>
      <c r="BB26" s="299"/>
      <c r="BC26" s="299"/>
      <c r="BD26" s="299"/>
      <c r="BE26" s="299"/>
      <c r="BF26" s="299"/>
      <c r="BG26" s="299"/>
      <c r="BH26" s="299"/>
      <c r="BI26" s="299"/>
      <c r="BJ26" s="299"/>
      <c r="BK26" s="300"/>
      <c r="BL26" s="300"/>
      <c r="BM26" s="300"/>
      <c r="BN26" s="300"/>
      <c r="BO26" s="300"/>
      <c r="BP26" s="300"/>
      <c r="BQ26" s="300"/>
      <c r="BR26" s="300"/>
      <c r="BS26" s="300"/>
      <c r="BT26" s="300"/>
      <c r="BU26" s="300"/>
      <c r="BV26" s="300"/>
      <c r="BW26" s="300"/>
      <c r="BX26" s="300"/>
      <c r="BY26" s="300"/>
      <c r="BZ26" s="300"/>
      <c r="CA26" s="300"/>
      <c r="CB26" s="300"/>
      <c r="CC26" s="281"/>
      <c r="CD26" s="281"/>
      <c r="CE26" s="281"/>
      <c r="CF26" s="281"/>
      <c r="CG26" s="281"/>
      <c r="CH26" s="281"/>
      <c r="CI26" s="281"/>
      <c r="CJ26" s="281"/>
      <c r="CK26" s="281"/>
      <c r="CL26" s="281"/>
      <c r="CM26" s="289"/>
      <c r="CN26" s="289"/>
      <c r="CO26" s="289"/>
      <c r="CP26" s="289"/>
      <c r="CQ26" s="289"/>
      <c r="CR26" s="289"/>
      <c r="CS26" s="289"/>
      <c r="CT26" s="289"/>
      <c r="CU26" s="289"/>
      <c r="CV26" s="289"/>
      <c r="CW26" s="289"/>
      <c r="CX26" s="289"/>
      <c r="CY26" s="289"/>
      <c r="CZ26" s="289"/>
      <c r="DA26" s="289"/>
      <c r="DB26" s="289"/>
      <c r="DC26" s="289"/>
      <c r="DD26" s="289"/>
    </row>
    <row r="27" spans="1:108" ht="2.5" customHeight="1" x14ac:dyDescent="0.35">
      <c r="A27" s="3"/>
      <c r="B27" s="297"/>
      <c r="C27" s="297"/>
      <c r="D27" s="297"/>
      <c r="E27" s="297"/>
      <c r="F27" s="297"/>
      <c r="G27" s="297"/>
      <c r="H27" s="297"/>
      <c r="I27" s="299"/>
      <c r="J27" s="299"/>
      <c r="K27" s="299"/>
      <c r="L27" s="299"/>
      <c r="M27" s="299"/>
      <c r="N27" s="299"/>
      <c r="O27" s="299"/>
      <c r="P27" s="299"/>
      <c r="Q27" s="299"/>
      <c r="R27" s="299"/>
      <c r="S27" s="299"/>
      <c r="T27" s="299"/>
      <c r="U27" s="299"/>
      <c r="V27" s="299"/>
      <c r="W27" s="299"/>
      <c r="X27" s="299"/>
      <c r="Y27" s="299"/>
      <c r="Z27" s="299"/>
      <c r="AA27" s="299"/>
      <c r="AB27" s="299"/>
      <c r="AC27" s="299"/>
      <c r="AD27" s="299"/>
      <c r="AE27" s="299"/>
      <c r="AF27" s="299"/>
      <c r="AG27" s="299"/>
      <c r="AH27" s="299"/>
      <c r="AI27" s="299"/>
      <c r="AJ27" s="299"/>
      <c r="AK27" s="299"/>
      <c r="AL27" s="299"/>
      <c r="AM27" s="299"/>
      <c r="AN27" s="299"/>
      <c r="AO27" s="299"/>
      <c r="AP27" s="299"/>
      <c r="AQ27" s="299"/>
      <c r="AR27" s="299"/>
      <c r="AS27" s="299"/>
      <c r="AT27" s="299"/>
      <c r="AU27" s="299"/>
      <c r="AV27" s="299"/>
      <c r="AW27" s="299"/>
      <c r="AX27" s="299"/>
      <c r="AY27" s="299"/>
      <c r="AZ27" s="299"/>
      <c r="BA27" s="299"/>
      <c r="BB27" s="299"/>
      <c r="BC27" s="299"/>
      <c r="BD27" s="299"/>
      <c r="BE27" s="299"/>
      <c r="BF27" s="299"/>
      <c r="BG27" s="299"/>
      <c r="BH27" s="299"/>
      <c r="BI27" s="299"/>
      <c r="BJ27" s="299"/>
      <c r="BK27" s="300"/>
      <c r="BL27" s="300"/>
      <c r="BM27" s="300"/>
      <c r="BN27" s="300"/>
      <c r="BO27" s="300"/>
      <c r="BP27" s="300"/>
      <c r="BQ27" s="300"/>
      <c r="BR27" s="300"/>
      <c r="BS27" s="300"/>
      <c r="BT27" s="300"/>
      <c r="BU27" s="300"/>
      <c r="BV27" s="300"/>
      <c r="BW27" s="300"/>
      <c r="BX27" s="300"/>
      <c r="BY27" s="300"/>
      <c r="BZ27" s="300"/>
      <c r="CA27" s="300"/>
      <c r="CB27" s="300"/>
      <c r="CC27" s="281"/>
      <c r="CD27" s="281"/>
      <c r="CE27" s="281"/>
      <c r="CF27" s="281"/>
      <c r="CG27" s="281"/>
      <c r="CH27" s="281"/>
      <c r="CI27" s="281"/>
      <c r="CJ27" s="281"/>
      <c r="CK27" s="281"/>
      <c r="CL27" s="281"/>
      <c r="CM27" s="289"/>
      <c r="CN27" s="289"/>
      <c r="CO27" s="289"/>
      <c r="CP27" s="289"/>
      <c r="CQ27" s="289"/>
      <c r="CR27" s="289"/>
      <c r="CS27" s="289"/>
      <c r="CT27" s="289"/>
      <c r="CU27" s="289"/>
      <c r="CV27" s="289"/>
      <c r="CW27" s="289"/>
      <c r="CX27" s="289"/>
      <c r="CY27" s="289"/>
      <c r="CZ27" s="289"/>
      <c r="DA27" s="289"/>
      <c r="DB27" s="289"/>
      <c r="DC27" s="289"/>
      <c r="DD27" s="289"/>
    </row>
    <row r="28" spans="1:108" ht="2.5" customHeight="1" x14ac:dyDescent="0.35">
      <c r="B28" s="297"/>
      <c r="C28" s="297"/>
      <c r="D28" s="297"/>
      <c r="E28" s="297"/>
      <c r="F28" s="297"/>
      <c r="G28" s="297"/>
      <c r="H28" s="297"/>
      <c r="I28" s="299"/>
      <c r="J28" s="299"/>
      <c r="K28" s="299"/>
      <c r="L28" s="299"/>
      <c r="M28" s="299"/>
      <c r="N28" s="299"/>
      <c r="O28" s="299"/>
      <c r="P28" s="299"/>
      <c r="Q28" s="299"/>
      <c r="R28" s="299"/>
      <c r="S28" s="299"/>
      <c r="T28" s="299"/>
      <c r="U28" s="299"/>
      <c r="V28" s="299"/>
      <c r="W28" s="299"/>
      <c r="X28" s="299"/>
      <c r="Y28" s="299"/>
      <c r="Z28" s="299"/>
      <c r="AA28" s="299"/>
      <c r="AB28" s="299"/>
      <c r="AC28" s="299"/>
      <c r="AD28" s="299"/>
      <c r="AE28" s="299"/>
      <c r="AF28" s="299"/>
      <c r="AG28" s="299"/>
      <c r="AH28" s="299"/>
      <c r="AI28" s="299"/>
      <c r="AJ28" s="299"/>
      <c r="AK28" s="299"/>
      <c r="AL28" s="299"/>
      <c r="AM28" s="299"/>
      <c r="AN28" s="299"/>
      <c r="AO28" s="299"/>
      <c r="AP28" s="299"/>
      <c r="AQ28" s="299"/>
      <c r="AR28" s="299"/>
      <c r="AS28" s="299"/>
      <c r="AT28" s="299"/>
      <c r="AU28" s="299"/>
      <c r="AV28" s="299"/>
      <c r="AW28" s="299"/>
      <c r="AX28" s="299"/>
      <c r="AY28" s="299"/>
      <c r="AZ28" s="299"/>
      <c r="BA28" s="299"/>
      <c r="BB28" s="299"/>
      <c r="BC28" s="299"/>
      <c r="BD28" s="299"/>
      <c r="BE28" s="299"/>
      <c r="BF28" s="299"/>
      <c r="BG28" s="299"/>
      <c r="BH28" s="299"/>
      <c r="BI28" s="299"/>
      <c r="BJ28" s="299"/>
      <c r="BK28" s="300"/>
      <c r="BL28" s="300"/>
      <c r="BM28" s="300"/>
      <c r="BN28" s="300"/>
      <c r="BO28" s="300"/>
      <c r="BP28" s="300"/>
      <c r="BQ28" s="300"/>
      <c r="BR28" s="300"/>
      <c r="BS28" s="300"/>
      <c r="BT28" s="300"/>
      <c r="BU28" s="300"/>
      <c r="BV28" s="300"/>
      <c r="BW28" s="300"/>
      <c r="BX28" s="300"/>
      <c r="BY28" s="300"/>
      <c r="BZ28" s="300"/>
      <c r="CA28" s="300"/>
      <c r="CB28" s="300"/>
      <c r="CC28" s="281"/>
      <c r="CD28" s="281"/>
      <c r="CE28" s="281"/>
      <c r="CF28" s="281"/>
      <c r="CG28" s="281"/>
      <c r="CH28" s="281"/>
      <c r="CI28" s="281"/>
      <c r="CJ28" s="281"/>
      <c r="CK28" s="281"/>
      <c r="CL28" s="281"/>
      <c r="CM28" s="289"/>
      <c r="CN28" s="289"/>
      <c r="CO28" s="289"/>
      <c r="CP28" s="289"/>
      <c r="CQ28" s="289"/>
      <c r="CR28" s="289"/>
      <c r="CS28" s="289"/>
      <c r="CT28" s="289"/>
      <c r="CU28" s="289"/>
      <c r="CV28" s="289"/>
      <c r="CW28" s="289"/>
      <c r="CX28" s="289"/>
      <c r="CY28" s="289"/>
      <c r="CZ28" s="289"/>
      <c r="DA28" s="289"/>
      <c r="DB28" s="289"/>
      <c r="DC28" s="289"/>
      <c r="DD28" s="289"/>
    </row>
    <row r="29" spans="1:108" ht="2.5" customHeight="1" x14ac:dyDescent="0.35">
      <c r="B29" s="297"/>
      <c r="C29" s="297"/>
      <c r="D29" s="297"/>
      <c r="E29" s="297"/>
      <c r="F29" s="297"/>
      <c r="G29" s="297"/>
      <c r="H29" s="297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9"/>
      <c r="AL29" s="299"/>
      <c r="AM29" s="299"/>
      <c r="AN29" s="299"/>
      <c r="AO29" s="299"/>
      <c r="AP29" s="299"/>
      <c r="AQ29" s="299"/>
      <c r="AR29" s="299"/>
      <c r="AS29" s="299"/>
      <c r="AT29" s="299"/>
      <c r="AU29" s="299"/>
      <c r="AV29" s="299"/>
      <c r="AW29" s="299"/>
      <c r="AX29" s="299"/>
      <c r="AY29" s="299"/>
      <c r="AZ29" s="299"/>
      <c r="BA29" s="299"/>
      <c r="BB29" s="299"/>
      <c r="BC29" s="299"/>
      <c r="BD29" s="299"/>
      <c r="BE29" s="299"/>
      <c r="BF29" s="299"/>
      <c r="BG29" s="299"/>
      <c r="BH29" s="299"/>
      <c r="BI29" s="299"/>
      <c r="BJ29" s="299"/>
      <c r="BK29" s="300"/>
      <c r="BL29" s="300"/>
      <c r="BM29" s="300"/>
      <c r="BN29" s="300"/>
      <c r="BO29" s="300"/>
      <c r="BP29" s="300"/>
      <c r="BQ29" s="300"/>
      <c r="BR29" s="300"/>
      <c r="BS29" s="300"/>
      <c r="BT29" s="300"/>
      <c r="BU29" s="300"/>
      <c r="BV29" s="300"/>
      <c r="BW29" s="300"/>
      <c r="BX29" s="300"/>
      <c r="BY29" s="300"/>
      <c r="BZ29" s="300"/>
      <c r="CA29" s="300"/>
      <c r="CB29" s="300"/>
      <c r="CC29" s="281"/>
      <c r="CD29" s="281"/>
      <c r="CE29" s="281"/>
      <c r="CF29" s="281"/>
      <c r="CG29" s="281"/>
      <c r="CH29" s="281"/>
      <c r="CI29" s="281"/>
      <c r="CJ29" s="281"/>
      <c r="CK29" s="281"/>
      <c r="CL29" s="281"/>
      <c r="CM29" s="289"/>
      <c r="CN29" s="289"/>
      <c r="CO29" s="289"/>
      <c r="CP29" s="289"/>
      <c r="CQ29" s="289"/>
      <c r="CR29" s="289"/>
      <c r="CS29" s="289"/>
      <c r="CT29" s="289"/>
      <c r="CU29" s="289"/>
      <c r="CV29" s="289"/>
      <c r="CW29" s="289"/>
      <c r="CX29" s="289"/>
      <c r="CY29" s="289"/>
      <c r="CZ29" s="289"/>
      <c r="DA29" s="289"/>
      <c r="DB29" s="289"/>
      <c r="DC29" s="289"/>
      <c r="DD29" s="289"/>
    </row>
    <row r="30" spans="1:108" ht="2.5" customHeight="1" x14ac:dyDescent="0.35">
      <c r="B30" s="297"/>
      <c r="C30" s="297"/>
      <c r="D30" s="297"/>
      <c r="E30" s="297"/>
      <c r="F30" s="297"/>
      <c r="G30" s="297"/>
      <c r="H30" s="297"/>
      <c r="I30" s="299"/>
      <c r="J30" s="299"/>
      <c r="K30" s="299"/>
      <c r="L30" s="299"/>
      <c r="M30" s="299"/>
      <c r="N30" s="299"/>
      <c r="O30" s="299"/>
      <c r="P30" s="299"/>
      <c r="Q30" s="299"/>
      <c r="R30" s="299"/>
      <c r="S30" s="299"/>
      <c r="T30" s="299"/>
      <c r="U30" s="299"/>
      <c r="V30" s="299"/>
      <c r="W30" s="299"/>
      <c r="X30" s="299"/>
      <c r="Y30" s="299"/>
      <c r="Z30" s="299"/>
      <c r="AA30" s="299"/>
      <c r="AB30" s="299"/>
      <c r="AC30" s="299"/>
      <c r="AD30" s="299"/>
      <c r="AE30" s="299"/>
      <c r="AF30" s="299"/>
      <c r="AG30" s="299"/>
      <c r="AH30" s="299"/>
      <c r="AI30" s="299"/>
      <c r="AJ30" s="299"/>
      <c r="AK30" s="299"/>
      <c r="AL30" s="299"/>
      <c r="AM30" s="299"/>
      <c r="AN30" s="299"/>
      <c r="AO30" s="299"/>
      <c r="AP30" s="299"/>
      <c r="AQ30" s="299"/>
      <c r="AR30" s="299"/>
      <c r="AS30" s="299"/>
      <c r="AT30" s="299"/>
      <c r="AU30" s="299"/>
      <c r="AV30" s="299"/>
      <c r="AW30" s="299"/>
      <c r="AX30" s="299"/>
      <c r="AY30" s="299"/>
      <c r="AZ30" s="299"/>
      <c r="BA30" s="299"/>
      <c r="BB30" s="299"/>
      <c r="BC30" s="299"/>
      <c r="BD30" s="299"/>
      <c r="BE30" s="299"/>
      <c r="BF30" s="299"/>
      <c r="BG30" s="299"/>
      <c r="BH30" s="299"/>
      <c r="BI30" s="299"/>
      <c r="BJ30" s="299"/>
      <c r="BK30" s="300"/>
      <c r="BL30" s="300"/>
      <c r="BM30" s="300"/>
      <c r="BN30" s="300"/>
      <c r="BO30" s="300"/>
      <c r="BP30" s="300"/>
      <c r="BQ30" s="300"/>
      <c r="BR30" s="300"/>
      <c r="BS30" s="300"/>
      <c r="BT30" s="300"/>
      <c r="BU30" s="300"/>
      <c r="BV30" s="300"/>
      <c r="BW30" s="300"/>
      <c r="BX30" s="300"/>
      <c r="BY30" s="300"/>
      <c r="BZ30" s="300"/>
      <c r="CA30" s="300"/>
      <c r="CB30" s="300"/>
      <c r="CC30" s="281"/>
      <c r="CD30" s="281"/>
      <c r="CE30" s="281"/>
      <c r="CF30" s="281"/>
      <c r="CG30" s="281"/>
      <c r="CH30" s="281"/>
      <c r="CI30" s="281"/>
      <c r="CJ30" s="281"/>
      <c r="CK30" s="281"/>
      <c r="CL30" s="281"/>
      <c r="CM30" s="289"/>
      <c r="CN30" s="289"/>
      <c r="CO30" s="289"/>
      <c r="CP30" s="289"/>
      <c r="CQ30" s="289"/>
      <c r="CR30" s="289"/>
      <c r="CS30" s="289"/>
      <c r="CT30" s="289"/>
      <c r="CU30" s="289"/>
      <c r="CV30" s="289"/>
      <c r="CW30" s="289"/>
      <c r="CX30" s="289"/>
      <c r="CY30" s="289"/>
      <c r="CZ30" s="289"/>
      <c r="DA30" s="289"/>
      <c r="DB30" s="289"/>
      <c r="DC30" s="289"/>
      <c r="DD30" s="289"/>
    </row>
    <row r="31" spans="1:108" ht="2.5" customHeight="1" x14ac:dyDescent="0.35">
      <c r="B31" s="297"/>
      <c r="C31" s="297"/>
      <c r="D31" s="297"/>
      <c r="E31" s="297"/>
      <c r="F31" s="297"/>
      <c r="G31" s="297"/>
      <c r="H31" s="297"/>
      <c r="I31" s="299" t="s">
        <v>330</v>
      </c>
      <c r="J31" s="299"/>
      <c r="K31" s="299"/>
      <c r="L31" s="299"/>
      <c r="M31" s="299"/>
      <c r="N31" s="299"/>
      <c r="O31" s="299"/>
      <c r="P31" s="299"/>
      <c r="Q31" s="299"/>
      <c r="R31" s="299"/>
      <c r="S31" s="299"/>
      <c r="T31" s="299"/>
      <c r="U31" s="299"/>
      <c r="V31" s="299"/>
      <c r="W31" s="299"/>
      <c r="X31" s="299"/>
      <c r="Y31" s="299"/>
      <c r="Z31" s="299"/>
      <c r="AA31" s="299"/>
      <c r="AB31" s="299"/>
      <c r="AC31" s="299"/>
      <c r="AD31" s="299"/>
      <c r="AE31" s="299"/>
      <c r="AF31" s="299"/>
      <c r="AG31" s="299"/>
      <c r="AH31" s="299"/>
      <c r="AI31" s="299"/>
      <c r="AJ31" s="299"/>
      <c r="AK31" s="299"/>
      <c r="AL31" s="299"/>
      <c r="AM31" s="299"/>
      <c r="AN31" s="299"/>
      <c r="AO31" s="299"/>
      <c r="AP31" s="299"/>
      <c r="AQ31" s="299"/>
      <c r="AR31" s="299"/>
      <c r="AS31" s="299"/>
      <c r="AT31" s="299"/>
      <c r="AU31" s="299"/>
      <c r="AV31" s="299"/>
      <c r="AW31" s="299"/>
      <c r="AX31" s="299"/>
      <c r="AY31" s="299"/>
      <c r="AZ31" s="299"/>
      <c r="BA31" s="299"/>
      <c r="BB31" s="299"/>
      <c r="BC31" s="299"/>
      <c r="BD31" s="299"/>
      <c r="BE31" s="299"/>
      <c r="BF31" s="299"/>
      <c r="BG31" s="299"/>
      <c r="BH31" s="299"/>
      <c r="BI31" s="299"/>
      <c r="BJ31" s="299"/>
      <c r="BK31" s="300"/>
      <c r="BL31" s="300"/>
      <c r="BM31" s="300"/>
      <c r="BN31" s="300"/>
      <c r="BO31" s="300"/>
      <c r="BP31" s="300"/>
      <c r="BQ31" s="300"/>
      <c r="BR31" s="300"/>
      <c r="BS31" s="300"/>
      <c r="BT31" s="300"/>
      <c r="BU31" s="300"/>
      <c r="BV31" s="300"/>
      <c r="BW31" s="300"/>
      <c r="BX31" s="300"/>
      <c r="BY31" s="300"/>
      <c r="BZ31" s="300"/>
      <c r="CA31" s="300"/>
      <c r="CB31" s="300"/>
      <c r="CC31" s="281"/>
      <c r="CD31" s="281"/>
      <c r="CE31" s="281"/>
      <c r="CF31" s="281"/>
      <c r="CG31" s="281"/>
      <c r="CH31" s="281"/>
      <c r="CI31" s="281"/>
      <c r="CJ31" s="281"/>
      <c r="CK31" s="281"/>
      <c r="CL31" s="281"/>
      <c r="CM31" s="289"/>
      <c r="CN31" s="289"/>
      <c r="CO31" s="289"/>
      <c r="CP31" s="289"/>
      <c r="CQ31" s="289"/>
      <c r="CR31" s="289"/>
      <c r="CS31" s="289"/>
      <c r="CT31" s="289"/>
      <c r="CU31" s="289"/>
      <c r="CV31" s="289"/>
      <c r="CW31" s="289"/>
      <c r="CX31" s="289"/>
      <c r="CY31" s="289"/>
      <c r="CZ31" s="289"/>
      <c r="DA31" s="289"/>
      <c r="DB31" s="289"/>
      <c r="DC31" s="289"/>
      <c r="DD31" s="289"/>
    </row>
    <row r="32" spans="1:108" ht="2.5" customHeight="1" x14ac:dyDescent="0.35">
      <c r="B32" s="297"/>
      <c r="C32" s="297"/>
      <c r="D32" s="297"/>
      <c r="E32" s="297"/>
      <c r="F32" s="297"/>
      <c r="G32" s="297"/>
      <c r="H32" s="297"/>
      <c r="I32" s="299"/>
      <c r="J32" s="299"/>
      <c r="K32" s="299"/>
      <c r="L32" s="299"/>
      <c r="M32" s="299"/>
      <c r="N32" s="299"/>
      <c r="O32" s="299"/>
      <c r="P32" s="299"/>
      <c r="Q32" s="299"/>
      <c r="R32" s="299"/>
      <c r="S32" s="299"/>
      <c r="T32" s="299"/>
      <c r="U32" s="299"/>
      <c r="V32" s="299"/>
      <c r="W32" s="299"/>
      <c r="X32" s="299"/>
      <c r="Y32" s="299"/>
      <c r="Z32" s="299"/>
      <c r="AA32" s="299"/>
      <c r="AB32" s="299"/>
      <c r="AC32" s="299"/>
      <c r="AD32" s="299"/>
      <c r="AE32" s="299"/>
      <c r="AF32" s="299"/>
      <c r="AG32" s="299"/>
      <c r="AH32" s="299"/>
      <c r="AI32" s="299"/>
      <c r="AJ32" s="299"/>
      <c r="AK32" s="299"/>
      <c r="AL32" s="299"/>
      <c r="AM32" s="299"/>
      <c r="AN32" s="299"/>
      <c r="AO32" s="299"/>
      <c r="AP32" s="299"/>
      <c r="AQ32" s="299"/>
      <c r="AR32" s="299"/>
      <c r="AS32" s="299"/>
      <c r="AT32" s="299"/>
      <c r="AU32" s="299"/>
      <c r="AV32" s="299"/>
      <c r="AW32" s="299"/>
      <c r="AX32" s="299"/>
      <c r="AY32" s="299"/>
      <c r="AZ32" s="299"/>
      <c r="BA32" s="299"/>
      <c r="BB32" s="299"/>
      <c r="BC32" s="299"/>
      <c r="BD32" s="299"/>
      <c r="BE32" s="299"/>
      <c r="BF32" s="299"/>
      <c r="BG32" s="299"/>
      <c r="BH32" s="299"/>
      <c r="BI32" s="299"/>
      <c r="BJ32" s="299"/>
      <c r="BK32" s="300"/>
      <c r="BL32" s="300"/>
      <c r="BM32" s="300"/>
      <c r="BN32" s="300"/>
      <c r="BO32" s="300"/>
      <c r="BP32" s="300"/>
      <c r="BQ32" s="300"/>
      <c r="BR32" s="300"/>
      <c r="BS32" s="300"/>
      <c r="BT32" s="300"/>
      <c r="BU32" s="300"/>
      <c r="BV32" s="300"/>
      <c r="BW32" s="300"/>
      <c r="BX32" s="300"/>
      <c r="BY32" s="300"/>
      <c r="BZ32" s="300"/>
      <c r="CA32" s="300"/>
      <c r="CB32" s="300"/>
      <c r="CC32" s="281"/>
      <c r="CD32" s="281"/>
      <c r="CE32" s="281"/>
      <c r="CF32" s="281"/>
      <c r="CG32" s="281"/>
      <c r="CH32" s="281"/>
      <c r="CI32" s="281"/>
      <c r="CJ32" s="281"/>
      <c r="CK32" s="281"/>
      <c r="CL32" s="281"/>
      <c r="CM32" s="289"/>
      <c r="CN32" s="289"/>
      <c r="CO32" s="289"/>
      <c r="CP32" s="289"/>
      <c r="CQ32" s="289"/>
      <c r="CR32" s="289"/>
      <c r="CS32" s="289"/>
      <c r="CT32" s="289"/>
      <c r="CU32" s="289"/>
      <c r="CV32" s="289"/>
      <c r="CW32" s="289"/>
      <c r="CX32" s="289"/>
      <c r="CY32" s="289"/>
      <c r="CZ32" s="289"/>
      <c r="DA32" s="289"/>
      <c r="DB32" s="289"/>
      <c r="DC32" s="289"/>
      <c r="DD32" s="289"/>
    </row>
    <row r="33" spans="2:108" ht="2.5" customHeight="1" x14ac:dyDescent="0.35">
      <c r="B33" s="297"/>
      <c r="C33" s="297"/>
      <c r="D33" s="297"/>
      <c r="E33" s="297"/>
      <c r="F33" s="297"/>
      <c r="G33" s="297"/>
      <c r="H33" s="297"/>
      <c r="I33" s="299"/>
      <c r="J33" s="299"/>
      <c r="K33" s="299"/>
      <c r="L33" s="299"/>
      <c r="M33" s="299"/>
      <c r="N33" s="299"/>
      <c r="O33" s="299"/>
      <c r="P33" s="299"/>
      <c r="Q33" s="299"/>
      <c r="R33" s="299"/>
      <c r="S33" s="299"/>
      <c r="T33" s="299"/>
      <c r="U33" s="299"/>
      <c r="V33" s="299"/>
      <c r="W33" s="299"/>
      <c r="X33" s="299"/>
      <c r="Y33" s="299"/>
      <c r="Z33" s="299"/>
      <c r="AA33" s="299"/>
      <c r="AB33" s="299"/>
      <c r="AC33" s="299"/>
      <c r="AD33" s="299"/>
      <c r="AE33" s="299"/>
      <c r="AF33" s="299"/>
      <c r="AG33" s="299"/>
      <c r="AH33" s="299"/>
      <c r="AI33" s="299"/>
      <c r="AJ33" s="299"/>
      <c r="AK33" s="299"/>
      <c r="AL33" s="299"/>
      <c r="AM33" s="299"/>
      <c r="AN33" s="299"/>
      <c r="AO33" s="299"/>
      <c r="AP33" s="299"/>
      <c r="AQ33" s="299"/>
      <c r="AR33" s="299"/>
      <c r="AS33" s="299"/>
      <c r="AT33" s="299"/>
      <c r="AU33" s="299"/>
      <c r="AV33" s="299"/>
      <c r="AW33" s="299"/>
      <c r="AX33" s="299"/>
      <c r="AY33" s="299"/>
      <c r="AZ33" s="299"/>
      <c r="BA33" s="299"/>
      <c r="BB33" s="299"/>
      <c r="BC33" s="299"/>
      <c r="BD33" s="299"/>
      <c r="BE33" s="299"/>
      <c r="BF33" s="299"/>
      <c r="BG33" s="299"/>
      <c r="BH33" s="299"/>
      <c r="BI33" s="299"/>
      <c r="BJ33" s="299"/>
      <c r="BK33" s="300"/>
      <c r="BL33" s="300"/>
      <c r="BM33" s="300"/>
      <c r="BN33" s="300"/>
      <c r="BO33" s="300"/>
      <c r="BP33" s="300"/>
      <c r="BQ33" s="300"/>
      <c r="BR33" s="300"/>
      <c r="BS33" s="300"/>
      <c r="BT33" s="300"/>
      <c r="BU33" s="300"/>
      <c r="BV33" s="300"/>
      <c r="BW33" s="300"/>
      <c r="BX33" s="300"/>
      <c r="BY33" s="300"/>
      <c r="BZ33" s="300"/>
      <c r="CA33" s="300"/>
      <c r="CB33" s="300"/>
      <c r="CC33" s="281"/>
      <c r="CD33" s="281"/>
      <c r="CE33" s="281"/>
      <c r="CF33" s="281"/>
      <c r="CG33" s="281"/>
      <c r="CH33" s="281"/>
      <c r="CI33" s="281"/>
      <c r="CJ33" s="281"/>
      <c r="CK33" s="281"/>
      <c r="CL33" s="281"/>
      <c r="CM33" s="289"/>
      <c r="CN33" s="289"/>
      <c r="CO33" s="289"/>
      <c r="CP33" s="289"/>
      <c r="CQ33" s="289"/>
      <c r="CR33" s="289"/>
      <c r="CS33" s="289"/>
      <c r="CT33" s="289"/>
      <c r="CU33" s="289"/>
      <c r="CV33" s="289"/>
      <c r="CW33" s="289"/>
      <c r="CX33" s="289"/>
      <c r="CY33" s="289"/>
      <c r="CZ33" s="289"/>
      <c r="DA33" s="289"/>
      <c r="DB33" s="289"/>
      <c r="DC33" s="289"/>
      <c r="DD33" s="289"/>
    </row>
    <row r="34" spans="2:108" ht="2.5" customHeight="1" x14ac:dyDescent="0.35">
      <c r="B34" s="297"/>
      <c r="C34" s="297"/>
      <c r="D34" s="297"/>
      <c r="E34" s="297"/>
      <c r="F34" s="297"/>
      <c r="G34" s="297"/>
      <c r="H34" s="297"/>
      <c r="I34" s="299"/>
      <c r="J34" s="299"/>
      <c r="K34" s="299"/>
      <c r="L34" s="299"/>
      <c r="M34" s="299"/>
      <c r="N34" s="299"/>
      <c r="O34" s="299"/>
      <c r="P34" s="299"/>
      <c r="Q34" s="299"/>
      <c r="R34" s="299"/>
      <c r="S34" s="299"/>
      <c r="T34" s="299"/>
      <c r="U34" s="299"/>
      <c r="V34" s="299"/>
      <c r="W34" s="299"/>
      <c r="X34" s="299"/>
      <c r="Y34" s="299"/>
      <c r="Z34" s="299"/>
      <c r="AA34" s="299"/>
      <c r="AB34" s="299"/>
      <c r="AC34" s="299"/>
      <c r="AD34" s="299"/>
      <c r="AE34" s="299"/>
      <c r="AF34" s="299"/>
      <c r="AG34" s="299"/>
      <c r="AH34" s="299"/>
      <c r="AI34" s="299"/>
      <c r="AJ34" s="299"/>
      <c r="AK34" s="299"/>
      <c r="AL34" s="299"/>
      <c r="AM34" s="299"/>
      <c r="AN34" s="299"/>
      <c r="AO34" s="299"/>
      <c r="AP34" s="299"/>
      <c r="AQ34" s="299"/>
      <c r="AR34" s="299"/>
      <c r="AS34" s="299"/>
      <c r="AT34" s="299"/>
      <c r="AU34" s="299"/>
      <c r="AV34" s="299"/>
      <c r="AW34" s="299"/>
      <c r="AX34" s="299"/>
      <c r="AY34" s="299"/>
      <c r="AZ34" s="299"/>
      <c r="BA34" s="299"/>
      <c r="BB34" s="299"/>
      <c r="BC34" s="299"/>
      <c r="BD34" s="299"/>
      <c r="BE34" s="299"/>
      <c r="BF34" s="299"/>
      <c r="BG34" s="299"/>
      <c r="BH34" s="299"/>
      <c r="BI34" s="299"/>
      <c r="BJ34" s="299"/>
      <c r="BK34" s="300"/>
      <c r="BL34" s="300"/>
      <c r="BM34" s="300"/>
      <c r="BN34" s="300"/>
      <c r="BO34" s="300"/>
      <c r="BP34" s="300"/>
      <c r="BQ34" s="300"/>
      <c r="BR34" s="300"/>
      <c r="BS34" s="300"/>
      <c r="BT34" s="300"/>
      <c r="BU34" s="300"/>
      <c r="BV34" s="300"/>
      <c r="BW34" s="300"/>
      <c r="BX34" s="300"/>
      <c r="BY34" s="300"/>
      <c r="BZ34" s="300"/>
      <c r="CA34" s="300"/>
      <c r="CB34" s="300"/>
      <c r="CC34" s="281"/>
      <c r="CD34" s="281"/>
      <c r="CE34" s="281"/>
      <c r="CF34" s="281"/>
      <c r="CG34" s="281"/>
      <c r="CH34" s="281"/>
      <c r="CI34" s="281"/>
      <c r="CJ34" s="281"/>
      <c r="CK34" s="281"/>
      <c r="CL34" s="281"/>
      <c r="CM34" s="289"/>
      <c r="CN34" s="289"/>
      <c r="CO34" s="289"/>
      <c r="CP34" s="289"/>
      <c r="CQ34" s="289"/>
      <c r="CR34" s="289"/>
      <c r="CS34" s="289"/>
      <c r="CT34" s="289"/>
      <c r="CU34" s="289"/>
      <c r="CV34" s="289"/>
      <c r="CW34" s="289"/>
      <c r="CX34" s="289"/>
      <c r="CY34" s="289"/>
      <c r="CZ34" s="289"/>
      <c r="DA34" s="289"/>
      <c r="DB34" s="289"/>
      <c r="DC34" s="289"/>
      <c r="DD34" s="289"/>
    </row>
    <row r="35" spans="2:108" ht="2.5" customHeight="1" x14ac:dyDescent="0.35">
      <c r="B35" s="297"/>
      <c r="C35" s="297"/>
      <c r="D35" s="297"/>
      <c r="E35" s="297"/>
      <c r="F35" s="297"/>
      <c r="G35" s="297"/>
      <c r="H35" s="297"/>
      <c r="I35" s="299"/>
      <c r="J35" s="299"/>
      <c r="K35" s="299"/>
      <c r="L35" s="299"/>
      <c r="M35" s="299"/>
      <c r="N35" s="299"/>
      <c r="O35" s="299"/>
      <c r="P35" s="299"/>
      <c r="Q35" s="299"/>
      <c r="R35" s="299"/>
      <c r="S35" s="299"/>
      <c r="T35" s="299"/>
      <c r="U35" s="299"/>
      <c r="V35" s="299"/>
      <c r="W35" s="299"/>
      <c r="X35" s="299"/>
      <c r="Y35" s="299"/>
      <c r="Z35" s="299"/>
      <c r="AA35" s="299"/>
      <c r="AB35" s="299"/>
      <c r="AC35" s="299"/>
      <c r="AD35" s="299"/>
      <c r="AE35" s="299"/>
      <c r="AF35" s="299"/>
      <c r="AG35" s="299"/>
      <c r="AH35" s="299"/>
      <c r="AI35" s="299"/>
      <c r="AJ35" s="299"/>
      <c r="AK35" s="299"/>
      <c r="AL35" s="299"/>
      <c r="AM35" s="299"/>
      <c r="AN35" s="299"/>
      <c r="AO35" s="299"/>
      <c r="AP35" s="299"/>
      <c r="AQ35" s="299"/>
      <c r="AR35" s="299"/>
      <c r="AS35" s="299"/>
      <c r="AT35" s="299"/>
      <c r="AU35" s="299"/>
      <c r="AV35" s="299"/>
      <c r="AW35" s="299"/>
      <c r="AX35" s="299"/>
      <c r="AY35" s="299"/>
      <c r="AZ35" s="299"/>
      <c r="BA35" s="299"/>
      <c r="BB35" s="299"/>
      <c r="BC35" s="299"/>
      <c r="BD35" s="299"/>
      <c r="BE35" s="299"/>
      <c r="BF35" s="299"/>
      <c r="BG35" s="299"/>
      <c r="BH35" s="299"/>
      <c r="BI35" s="299"/>
      <c r="BJ35" s="299"/>
      <c r="BK35" s="300"/>
      <c r="BL35" s="300"/>
      <c r="BM35" s="300"/>
      <c r="BN35" s="300"/>
      <c r="BO35" s="300"/>
      <c r="BP35" s="300"/>
      <c r="BQ35" s="300"/>
      <c r="BR35" s="300"/>
      <c r="BS35" s="300"/>
      <c r="BT35" s="300"/>
      <c r="BU35" s="300"/>
      <c r="BV35" s="300"/>
      <c r="BW35" s="300"/>
      <c r="BX35" s="300"/>
      <c r="BY35" s="300"/>
      <c r="BZ35" s="300"/>
      <c r="CA35" s="300"/>
      <c r="CB35" s="300"/>
      <c r="CC35" s="281"/>
      <c r="CD35" s="281"/>
      <c r="CE35" s="281"/>
      <c r="CF35" s="281"/>
      <c r="CG35" s="281"/>
      <c r="CH35" s="281"/>
      <c r="CI35" s="281"/>
      <c r="CJ35" s="281"/>
      <c r="CK35" s="281"/>
      <c r="CL35" s="281"/>
      <c r="CM35" s="289"/>
      <c r="CN35" s="289"/>
      <c r="CO35" s="289"/>
      <c r="CP35" s="289"/>
      <c r="CQ35" s="289"/>
      <c r="CR35" s="289"/>
      <c r="CS35" s="289"/>
      <c r="CT35" s="289"/>
      <c r="CU35" s="289"/>
      <c r="CV35" s="289"/>
      <c r="CW35" s="289"/>
      <c r="CX35" s="289"/>
      <c r="CY35" s="289"/>
      <c r="CZ35" s="289"/>
      <c r="DA35" s="289"/>
      <c r="DB35" s="289"/>
      <c r="DC35" s="289"/>
      <c r="DD35" s="289"/>
    </row>
    <row r="36" spans="2:108" ht="2.5" customHeight="1" x14ac:dyDescent="0.35">
      <c r="B36" s="297"/>
      <c r="C36" s="297"/>
      <c r="D36" s="297"/>
      <c r="E36" s="297"/>
      <c r="F36" s="297"/>
      <c r="G36" s="297"/>
      <c r="H36" s="297"/>
      <c r="I36" s="299" t="s">
        <v>331</v>
      </c>
      <c r="J36" s="299"/>
      <c r="K36" s="299"/>
      <c r="L36" s="299"/>
      <c r="M36" s="299"/>
      <c r="N36" s="299"/>
      <c r="O36" s="299"/>
      <c r="P36" s="299"/>
      <c r="Q36" s="299"/>
      <c r="R36" s="299"/>
      <c r="S36" s="299"/>
      <c r="T36" s="299"/>
      <c r="U36" s="299"/>
      <c r="V36" s="299"/>
      <c r="W36" s="299"/>
      <c r="X36" s="299"/>
      <c r="Y36" s="299"/>
      <c r="Z36" s="299"/>
      <c r="AA36" s="299"/>
      <c r="AB36" s="299"/>
      <c r="AC36" s="299"/>
      <c r="AD36" s="299"/>
      <c r="AE36" s="299"/>
      <c r="AF36" s="299"/>
      <c r="AG36" s="299"/>
      <c r="AH36" s="299"/>
      <c r="AI36" s="299"/>
      <c r="AJ36" s="299"/>
      <c r="AK36" s="299"/>
      <c r="AL36" s="299"/>
      <c r="AM36" s="299"/>
      <c r="AN36" s="299"/>
      <c r="AO36" s="299"/>
      <c r="AP36" s="299"/>
      <c r="AQ36" s="299"/>
      <c r="AR36" s="299"/>
      <c r="AS36" s="299"/>
      <c r="AT36" s="299"/>
      <c r="AU36" s="299"/>
      <c r="AV36" s="299"/>
      <c r="AW36" s="299"/>
      <c r="AX36" s="299"/>
      <c r="AY36" s="299"/>
      <c r="AZ36" s="299"/>
      <c r="BA36" s="299"/>
      <c r="BB36" s="299"/>
      <c r="BC36" s="299"/>
      <c r="BD36" s="299"/>
      <c r="BE36" s="299"/>
      <c r="BF36" s="299"/>
      <c r="BG36" s="299"/>
      <c r="BH36" s="299"/>
      <c r="BI36" s="299"/>
      <c r="BJ36" s="299"/>
      <c r="BK36" s="300"/>
      <c r="BL36" s="300"/>
      <c r="BM36" s="300"/>
      <c r="BN36" s="300"/>
      <c r="BO36" s="300"/>
      <c r="BP36" s="300"/>
      <c r="BQ36" s="300"/>
      <c r="BR36" s="300"/>
      <c r="BS36" s="300"/>
      <c r="BT36" s="300"/>
      <c r="BU36" s="300"/>
      <c r="BV36" s="300"/>
      <c r="BW36" s="300"/>
      <c r="BX36" s="300"/>
      <c r="BY36" s="300"/>
      <c r="BZ36" s="300"/>
      <c r="CA36" s="300"/>
      <c r="CB36" s="300"/>
      <c r="CC36" s="281"/>
      <c r="CD36" s="281"/>
      <c r="CE36" s="281"/>
      <c r="CF36" s="281"/>
      <c r="CG36" s="281"/>
      <c r="CH36" s="281"/>
      <c r="CI36" s="281"/>
      <c r="CJ36" s="281"/>
      <c r="CK36" s="281"/>
      <c r="CL36" s="281"/>
      <c r="CM36" s="289"/>
      <c r="CN36" s="289"/>
      <c r="CO36" s="289"/>
      <c r="CP36" s="289"/>
      <c r="CQ36" s="289"/>
      <c r="CR36" s="289"/>
      <c r="CS36" s="289"/>
      <c r="CT36" s="289"/>
      <c r="CU36" s="289"/>
      <c r="CV36" s="289"/>
      <c r="CW36" s="289"/>
      <c r="CX36" s="289"/>
      <c r="CY36" s="289"/>
      <c r="CZ36" s="289"/>
      <c r="DA36" s="289"/>
      <c r="DB36" s="289"/>
      <c r="DC36" s="289"/>
      <c r="DD36" s="289"/>
    </row>
    <row r="37" spans="2:108" ht="2.5" customHeight="1" x14ac:dyDescent="0.35">
      <c r="B37" s="297"/>
      <c r="C37" s="297"/>
      <c r="D37" s="297"/>
      <c r="E37" s="297"/>
      <c r="F37" s="297"/>
      <c r="G37" s="297"/>
      <c r="H37" s="297"/>
      <c r="I37" s="299"/>
      <c r="J37" s="299"/>
      <c r="K37" s="299"/>
      <c r="L37" s="299"/>
      <c r="M37" s="299"/>
      <c r="N37" s="299"/>
      <c r="O37" s="299"/>
      <c r="P37" s="299"/>
      <c r="Q37" s="299"/>
      <c r="R37" s="299"/>
      <c r="S37" s="299"/>
      <c r="T37" s="299"/>
      <c r="U37" s="299"/>
      <c r="V37" s="299"/>
      <c r="W37" s="299"/>
      <c r="X37" s="299"/>
      <c r="Y37" s="299"/>
      <c r="Z37" s="299"/>
      <c r="AA37" s="299"/>
      <c r="AB37" s="299"/>
      <c r="AC37" s="299"/>
      <c r="AD37" s="299"/>
      <c r="AE37" s="299"/>
      <c r="AF37" s="299"/>
      <c r="AG37" s="299"/>
      <c r="AH37" s="299"/>
      <c r="AI37" s="299"/>
      <c r="AJ37" s="299"/>
      <c r="AK37" s="299"/>
      <c r="AL37" s="299"/>
      <c r="AM37" s="299"/>
      <c r="AN37" s="299"/>
      <c r="AO37" s="299"/>
      <c r="AP37" s="299"/>
      <c r="AQ37" s="299"/>
      <c r="AR37" s="299"/>
      <c r="AS37" s="299"/>
      <c r="AT37" s="299"/>
      <c r="AU37" s="299"/>
      <c r="AV37" s="299"/>
      <c r="AW37" s="299"/>
      <c r="AX37" s="299"/>
      <c r="AY37" s="299"/>
      <c r="AZ37" s="299"/>
      <c r="BA37" s="299"/>
      <c r="BB37" s="299"/>
      <c r="BC37" s="299"/>
      <c r="BD37" s="299"/>
      <c r="BE37" s="299"/>
      <c r="BF37" s="299"/>
      <c r="BG37" s="299"/>
      <c r="BH37" s="299"/>
      <c r="BI37" s="299"/>
      <c r="BJ37" s="299"/>
      <c r="BK37" s="300"/>
      <c r="BL37" s="300"/>
      <c r="BM37" s="300"/>
      <c r="BN37" s="300"/>
      <c r="BO37" s="300"/>
      <c r="BP37" s="300"/>
      <c r="BQ37" s="300"/>
      <c r="BR37" s="300"/>
      <c r="BS37" s="300"/>
      <c r="BT37" s="300"/>
      <c r="BU37" s="300"/>
      <c r="BV37" s="300"/>
      <c r="BW37" s="300"/>
      <c r="BX37" s="300"/>
      <c r="BY37" s="300"/>
      <c r="BZ37" s="300"/>
      <c r="CA37" s="300"/>
      <c r="CB37" s="300"/>
      <c r="CC37" s="281"/>
      <c r="CD37" s="281"/>
      <c r="CE37" s="281"/>
      <c r="CF37" s="281"/>
      <c r="CG37" s="281"/>
      <c r="CH37" s="281"/>
      <c r="CI37" s="281"/>
      <c r="CJ37" s="281"/>
      <c r="CK37" s="281"/>
      <c r="CL37" s="281"/>
      <c r="CM37" s="289"/>
      <c r="CN37" s="289"/>
      <c r="CO37" s="289"/>
      <c r="CP37" s="289"/>
      <c r="CQ37" s="289"/>
      <c r="CR37" s="289"/>
      <c r="CS37" s="289"/>
      <c r="CT37" s="289"/>
      <c r="CU37" s="289"/>
      <c r="CV37" s="289"/>
      <c r="CW37" s="289"/>
      <c r="CX37" s="289"/>
      <c r="CY37" s="289"/>
      <c r="CZ37" s="289"/>
      <c r="DA37" s="289"/>
      <c r="DB37" s="289"/>
      <c r="DC37" s="289"/>
      <c r="DD37" s="289"/>
    </row>
    <row r="38" spans="2:108" ht="2.5" customHeight="1" x14ac:dyDescent="0.35">
      <c r="B38" s="297"/>
      <c r="C38" s="297"/>
      <c r="D38" s="297"/>
      <c r="E38" s="297"/>
      <c r="F38" s="297"/>
      <c r="G38" s="297"/>
      <c r="H38" s="297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T38" s="299"/>
      <c r="AU38" s="299"/>
      <c r="AV38" s="299"/>
      <c r="AW38" s="299"/>
      <c r="AX38" s="299"/>
      <c r="AY38" s="299"/>
      <c r="AZ38" s="299"/>
      <c r="BA38" s="299"/>
      <c r="BB38" s="299"/>
      <c r="BC38" s="299"/>
      <c r="BD38" s="299"/>
      <c r="BE38" s="299"/>
      <c r="BF38" s="299"/>
      <c r="BG38" s="299"/>
      <c r="BH38" s="299"/>
      <c r="BI38" s="299"/>
      <c r="BJ38" s="299"/>
      <c r="BK38" s="300"/>
      <c r="BL38" s="300"/>
      <c r="BM38" s="300"/>
      <c r="BN38" s="300"/>
      <c r="BO38" s="300"/>
      <c r="BP38" s="300"/>
      <c r="BQ38" s="300"/>
      <c r="BR38" s="300"/>
      <c r="BS38" s="300"/>
      <c r="BT38" s="300"/>
      <c r="BU38" s="300"/>
      <c r="BV38" s="300"/>
      <c r="BW38" s="300"/>
      <c r="BX38" s="300"/>
      <c r="BY38" s="300"/>
      <c r="BZ38" s="300"/>
      <c r="CA38" s="300"/>
      <c r="CB38" s="300"/>
      <c r="CC38" s="281"/>
      <c r="CD38" s="281"/>
      <c r="CE38" s="281"/>
      <c r="CF38" s="281"/>
      <c r="CG38" s="281"/>
      <c r="CH38" s="281"/>
      <c r="CI38" s="281"/>
      <c r="CJ38" s="281"/>
      <c r="CK38" s="281"/>
      <c r="CL38" s="281"/>
      <c r="CM38" s="289"/>
      <c r="CN38" s="289"/>
      <c r="CO38" s="289"/>
      <c r="CP38" s="289"/>
      <c r="CQ38" s="289"/>
      <c r="CR38" s="289"/>
      <c r="CS38" s="289"/>
      <c r="CT38" s="289"/>
      <c r="CU38" s="289"/>
      <c r="CV38" s="289"/>
      <c r="CW38" s="289"/>
      <c r="CX38" s="289"/>
      <c r="CY38" s="289"/>
      <c r="CZ38" s="289"/>
      <c r="DA38" s="289"/>
      <c r="DB38" s="289"/>
      <c r="DC38" s="289"/>
      <c r="DD38" s="289"/>
    </row>
    <row r="39" spans="2:108" ht="2.5" customHeight="1" x14ac:dyDescent="0.35">
      <c r="B39" s="297"/>
      <c r="C39" s="297"/>
      <c r="D39" s="297"/>
      <c r="E39" s="297"/>
      <c r="F39" s="297"/>
      <c r="G39" s="297"/>
      <c r="H39" s="297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9"/>
      <c r="AL39" s="299"/>
      <c r="AM39" s="299"/>
      <c r="AN39" s="299"/>
      <c r="AO39" s="299"/>
      <c r="AP39" s="299"/>
      <c r="AQ39" s="299"/>
      <c r="AR39" s="299"/>
      <c r="AS39" s="299"/>
      <c r="AT39" s="299"/>
      <c r="AU39" s="299"/>
      <c r="AV39" s="299"/>
      <c r="AW39" s="299"/>
      <c r="AX39" s="299"/>
      <c r="AY39" s="299"/>
      <c r="AZ39" s="299"/>
      <c r="BA39" s="299"/>
      <c r="BB39" s="299"/>
      <c r="BC39" s="299"/>
      <c r="BD39" s="299"/>
      <c r="BE39" s="299"/>
      <c r="BF39" s="299"/>
      <c r="BG39" s="299"/>
      <c r="BH39" s="299"/>
      <c r="BI39" s="299"/>
      <c r="BJ39" s="299"/>
      <c r="BK39" s="300"/>
      <c r="BL39" s="300"/>
      <c r="BM39" s="300"/>
      <c r="BN39" s="300"/>
      <c r="BO39" s="300"/>
      <c r="BP39" s="300"/>
      <c r="BQ39" s="300"/>
      <c r="BR39" s="300"/>
      <c r="BS39" s="300"/>
      <c r="BT39" s="300"/>
      <c r="BU39" s="300"/>
      <c r="BV39" s="300"/>
      <c r="BW39" s="300"/>
      <c r="BX39" s="300"/>
      <c r="BY39" s="300"/>
      <c r="BZ39" s="300"/>
      <c r="CA39" s="300"/>
      <c r="CB39" s="300"/>
      <c r="CC39" s="281"/>
      <c r="CD39" s="281"/>
      <c r="CE39" s="281"/>
      <c r="CF39" s="281"/>
      <c r="CG39" s="281"/>
      <c r="CH39" s="281"/>
      <c r="CI39" s="281"/>
      <c r="CJ39" s="281"/>
      <c r="CK39" s="281"/>
      <c r="CL39" s="281"/>
      <c r="CM39" s="289"/>
      <c r="CN39" s="289"/>
      <c r="CO39" s="289"/>
      <c r="CP39" s="289"/>
      <c r="CQ39" s="289"/>
      <c r="CR39" s="289"/>
      <c r="CS39" s="289"/>
      <c r="CT39" s="289"/>
      <c r="CU39" s="289"/>
      <c r="CV39" s="289"/>
      <c r="CW39" s="289"/>
      <c r="CX39" s="289"/>
      <c r="CY39" s="289"/>
      <c r="CZ39" s="289"/>
      <c r="DA39" s="289"/>
      <c r="DB39" s="289"/>
      <c r="DC39" s="289"/>
      <c r="DD39" s="289"/>
    </row>
    <row r="40" spans="2:108" ht="2.5" customHeight="1" x14ac:dyDescent="0.35">
      <c r="B40" s="297"/>
      <c r="C40" s="297"/>
      <c r="D40" s="297"/>
      <c r="E40" s="297"/>
      <c r="F40" s="297"/>
      <c r="G40" s="297"/>
      <c r="H40" s="297"/>
      <c r="I40" s="299"/>
      <c r="J40" s="299"/>
      <c r="K40" s="299"/>
      <c r="L40" s="299"/>
      <c r="M40" s="299"/>
      <c r="N40" s="299"/>
      <c r="O40" s="299"/>
      <c r="P40" s="299"/>
      <c r="Q40" s="299"/>
      <c r="R40" s="299"/>
      <c r="S40" s="299"/>
      <c r="T40" s="299"/>
      <c r="U40" s="299"/>
      <c r="V40" s="299"/>
      <c r="W40" s="299"/>
      <c r="X40" s="299"/>
      <c r="Y40" s="299"/>
      <c r="Z40" s="299"/>
      <c r="AA40" s="299"/>
      <c r="AB40" s="299"/>
      <c r="AC40" s="299"/>
      <c r="AD40" s="299"/>
      <c r="AE40" s="299"/>
      <c r="AF40" s="299"/>
      <c r="AG40" s="299"/>
      <c r="AH40" s="299"/>
      <c r="AI40" s="299"/>
      <c r="AJ40" s="299"/>
      <c r="AK40" s="299"/>
      <c r="AL40" s="299"/>
      <c r="AM40" s="299"/>
      <c r="AN40" s="299"/>
      <c r="AO40" s="299"/>
      <c r="AP40" s="299"/>
      <c r="AQ40" s="299"/>
      <c r="AR40" s="299"/>
      <c r="AS40" s="299"/>
      <c r="AT40" s="299"/>
      <c r="AU40" s="299"/>
      <c r="AV40" s="299"/>
      <c r="AW40" s="299"/>
      <c r="AX40" s="299"/>
      <c r="AY40" s="299"/>
      <c r="AZ40" s="299"/>
      <c r="BA40" s="299"/>
      <c r="BB40" s="299"/>
      <c r="BC40" s="299"/>
      <c r="BD40" s="299"/>
      <c r="BE40" s="299"/>
      <c r="BF40" s="299"/>
      <c r="BG40" s="299"/>
      <c r="BH40" s="299"/>
      <c r="BI40" s="299"/>
      <c r="BJ40" s="299"/>
      <c r="BK40" s="300"/>
      <c r="BL40" s="300"/>
      <c r="BM40" s="300"/>
      <c r="BN40" s="300"/>
      <c r="BO40" s="300"/>
      <c r="BP40" s="300"/>
      <c r="BQ40" s="300"/>
      <c r="BR40" s="300"/>
      <c r="BS40" s="300"/>
      <c r="BT40" s="300"/>
      <c r="BU40" s="300"/>
      <c r="BV40" s="300"/>
      <c r="BW40" s="300"/>
      <c r="BX40" s="300"/>
      <c r="BY40" s="300"/>
      <c r="BZ40" s="300"/>
      <c r="CA40" s="300"/>
      <c r="CB40" s="300"/>
      <c r="CC40" s="281"/>
      <c r="CD40" s="281"/>
      <c r="CE40" s="281"/>
      <c r="CF40" s="281"/>
      <c r="CG40" s="281"/>
      <c r="CH40" s="281"/>
      <c r="CI40" s="281"/>
      <c r="CJ40" s="281"/>
      <c r="CK40" s="281"/>
      <c r="CL40" s="281"/>
      <c r="CM40" s="289"/>
      <c r="CN40" s="289"/>
      <c r="CO40" s="289"/>
      <c r="CP40" s="289"/>
      <c r="CQ40" s="289"/>
      <c r="CR40" s="289"/>
      <c r="CS40" s="289"/>
      <c r="CT40" s="289"/>
      <c r="CU40" s="289"/>
      <c r="CV40" s="289"/>
      <c r="CW40" s="289"/>
      <c r="CX40" s="289"/>
      <c r="CY40" s="289"/>
      <c r="CZ40" s="289"/>
      <c r="DA40" s="289"/>
      <c r="DB40" s="289"/>
      <c r="DC40" s="289"/>
      <c r="DD40" s="289"/>
    </row>
    <row r="41" spans="2:108" ht="2.5" customHeight="1" x14ac:dyDescent="0.35">
      <c r="B41" s="297"/>
      <c r="C41" s="297"/>
      <c r="D41" s="297"/>
      <c r="E41" s="297"/>
      <c r="F41" s="297"/>
      <c r="G41" s="297"/>
      <c r="H41" s="297"/>
      <c r="I41" s="299" t="s">
        <v>325</v>
      </c>
      <c r="J41" s="299"/>
      <c r="K41" s="299"/>
      <c r="L41" s="299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299"/>
      <c r="AA41" s="299"/>
      <c r="AB41" s="299"/>
      <c r="AC41" s="299"/>
      <c r="AD41" s="299"/>
      <c r="AE41" s="299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  <c r="AP41" s="299"/>
      <c r="AQ41" s="299"/>
      <c r="AR41" s="299"/>
      <c r="AS41" s="299"/>
      <c r="AT41" s="299"/>
      <c r="AU41" s="299"/>
      <c r="AV41" s="299"/>
      <c r="AW41" s="299"/>
      <c r="AX41" s="299"/>
      <c r="AY41" s="299"/>
      <c r="AZ41" s="299"/>
      <c r="BA41" s="299"/>
      <c r="BB41" s="299"/>
      <c r="BC41" s="299"/>
      <c r="BD41" s="299"/>
      <c r="BE41" s="299"/>
      <c r="BF41" s="299"/>
      <c r="BG41" s="299"/>
      <c r="BH41" s="299"/>
      <c r="BI41" s="299"/>
      <c r="BJ41" s="299"/>
      <c r="BK41" s="300"/>
      <c r="BL41" s="300"/>
      <c r="BM41" s="300"/>
      <c r="BN41" s="300"/>
      <c r="BO41" s="300"/>
      <c r="BP41" s="300"/>
      <c r="BQ41" s="300"/>
      <c r="BR41" s="300"/>
      <c r="BS41" s="300"/>
      <c r="BT41" s="300"/>
      <c r="BU41" s="300"/>
      <c r="BV41" s="300"/>
      <c r="BW41" s="300"/>
      <c r="BX41" s="300"/>
      <c r="BY41" s="300"/>
      <c r="BZ41" s="300"/>
      <c r="CA41" s="300"/>
      <c r="CB41" s="300"/>
      <c r="CC41" s="281"/>
      <c r="CD41" s="281"/>
      <c r="CE41" s="281"/>
      <c r="CF41" s="281"/>
      <c r="CG41" s="281"/>
      <c r="CH41" s="281"/>
      <c r="CI41" s="281"/>
      <c r="CJ41" s="281"/>
      <c r="CK41" s="281"/>
      <c r="CL41" s="281"/>
      <c r="CM41" s="289"/>
      <c r="CN41" s="289"/>
      <c r="CO41" s="289"/>
      <c r="CP41" s="289"/>
      <c r="CQ41" s="289"/>
      <c r="CR41" s="289"/>
      <c r="CS41" s="289"/>
      <c r="CT41" s="289"/>
      <c r="CU41" s="289"/>
      <c r="CV41" s="289"/>
      <c r="CW41" s="289"/>
      <c r="CX41" s="289"/>
      <c r="CY41" s="289"/>
      <c r="CZ41" s="289"/>
      <c r="DA41" s="289"/>
      <c r="DB41" s="289"/>
      <c r="DC41" s="289"/>
      <c r="DD41" s="289"/>
    </row>
    <row r="42" spans="2:108" ht="2.5" customHeight="1" x14ac:dyDescent="0.35">
      <c r="B42" s="297"/>
      <c r="C42" s="297"/>
      <c r="D42" s="297"/>
      <c r="E42" s="297"/>
      <c r="F42" s="297"/>
      <c r="G42" s="297"/>
      <c r="H42" s="297"/>
      <c r="I42" s="299"/>
      <c r="J42" s="299"/>
      <c r="K42" s="299"/>
      <c r="L42" s="299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299"/>
      <c r="AA42" s="299"/>
      <c r="AB42" s="299"/>
      <c r="AC42" s="299"/>
      <c r="AD42" s="299"/>
      <c r="AE42" s="299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  <c r="AP42" s="299"/>
      <c r="AQ42" s="299"/>
      <c r="AR42" s="299"/>
      <c r="AS42" s="299"/>
      <c r="AT42" s="299"/>
      <c r="AU42" s="299"/>
      <c r="AV42" s="299"/>
      <c r="AW42" s="299"/>
      <c r="AX42" s="299"/>
      <c r="AY42" s="299"/>
      <c r="AZ42" s="299"/>
      <c r="BA42" s="299"/>
      <c r="BB42" s="299"/>
      <c r="BC42" s="299"/>
      <c r="BD42" s="299"/>
      <c r="BE42" s="299"/>
      <c r="BF42" s="299"/>
      <c r="BG42" s="299"/>
      <c r="BH42" s="299"/>
      <c r="BI42" s="299"/>
      <c r="BJ42" s="299"/>
      <c r="BK42" s="300"/>
      <c r="BL42" s="300"/>
      <c r="BM42" s="300"/>
      <c r="BN42" s="300"/>
      <c r="BO42" s="300"/>
      <c r="BP42" s="300"/>
      <c r="BQ42" s="300"/>
      <c r="BR42" s="300"/>
      <c r="BS42" s="300"/>
      <c r="BT42" s="300"/>
      <c r="BU42" s="300"/>
      <c r="BV42" s="300"/>
      <c r="BW42" s="300"/>
      <c r="BX42" s="300"/>
      <c r="BY42" s="300"/>
      <c r="BZ42" s="300"/>
      <c r="CA42" s="300"/>
      <c r="CB42" s="300"/>
      <c r="CC42" s="281"/>
      <c r="CD42" s="281"/>
      <c r="CE42" s="281"/>
      <c r="CF42" s="281"/>
      <c r="CG42" s="281"/>
      <c r="CH42" s="281"/>
      <c r="CI42" s="281"/>
      <c r="CJ42" s="281"/>
      <c r="CK42" s="281"/>
      <c r="CL42" s="281"/>
      <c r="CM42" s="289"/>
      <c r="CN42" s="289"/>
      <c r="CO42" s="289"/>
      <c r="CP42" s="289"/>
      <c r="CQ42" s="289"/>
      <c r="CR42" s="289"/>
      <c r="CS42" s="289"/>
      <c r="CT42" s="289"/>
      <c r="CU42" s="289"/>
      <c r="CV42" s="289"/>
      <c r="CW42" s="289"/>
      <c r="CX42" s="289"/>
      <c r="CY42" s="289"/>
      <c r="CZ42" s="289"/>
      <c r="DA42" s="289"/>
      <c r="DB42" s="289"/>
      <c r="DC42" s="289"/>
      <c r="DD42" s="289"/>
    </row>
    <row r="43" spans="2:108" ht="2.5" customHeight="1" x14ac:dyDescent="0.35">
      <c r="B43" s="297"/>
      <c r="C43" s="297"/>
      <c r="D43" s="297"/>
      <c r="E43" s="297"/>
      <c r="F43" s="297"/>
      <c r="G43" s="297"/>
      <c r="H43" s="297"/>
      <c r="I43" s="299"/>
      <c r="J43" s="299"/>
      <c r="K43" s="299"/>
      <c r="L43" s="299"/>
      <c r="M43" s="299"/>
      <c r="N43" s="299"/>
      <c r="O43" s="299"/>
      <c r="P43" s="299"/>
      <c r="Q43" s="299"/>
      <c r="R43" s="299"/>
      <c r="S43" s="299"/>
      <c r="T43" s="299"/>
      <c r="U43" s="299"/>
      <c r="V43" s="299"/>
      <c r="W43" s="299"/>
      <c r="X43" s="299"/>
      <c r="Y43" s="299"/>
      <c r="Z43" s="299"/>
      <c r="AA43" s="299"/>
      <c r="AB43" s="299"/>
      <c r="AC43" s="299"/>
      <c r="AD43" s="299"/>
      <c r="AE43" s="299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  <c r="AP43" s="299"/>
      <c r="AQ43" s="299"/>
      <c r="AR43" s="299"/>
      <c r="AS43" s="299"/>
      <c r="AT43" s="299"/>
      <c r="AU43" s="299"/>
      <c r="AV43" s="299"/>
      <c r="AW43" s="299"/>
      <c r="AX43" s="299"/>
      <c r="AY43" s="299"/>
      <c r="AZ43" s="299"/>
      <c r="BA43" s="299"/>
      <c r="BB43" s="299"/>
      <c r="BC43" s="299"/>
      <c r="BD43" s="299"/>
      <c r="BE43" s="299"/>
      <c r="BF43" s="299"/>
      <c r="BG43" s="299"/>
      <c r="BH43" s="299"/>
      <c r="BI43" s="299"/>
      <c r="BJ43" s="299"/>
      <c r="BK43" s="300"/>
      <c r="BL43" s="300"/>
      <c r="BM43" s="300"/>
      <c r="BN43" s="300"/>
      <c r="BO43" s="300"/>
      <c r="BP43" s="300"/>
      <c r="BQ43" s="300"/>
      <c r="BR43" s="300"/>
      <c r="BS43" s="300"/>
      <c r="BT43" s="300"/>
      <c r="BU43" s="300"/>
      <c r="BV43" s="300"/>
      <c r="BW43" s="300"/>
      <c r="BX43" s="300"/>
      <c r="BY43" s="300"/>
      <c r="BZ43" s="300"/>
      <c r="CA43" s="300"/>
      <c r="CB43" s="300"/>
      <c r="CC43" s="281"/>
      <c r="CD43" s="281"/>
      <c r="CE43" s="281"/>
      <c r="CF43" s="281"/>
      <c r="CG43" s="281"/>
      <c r="CH43" s="281"/>
      <c r="CI43" s="281"/>
      <c r="CJ43" s="281"/>
      <c r="CK43" s="281"/>
      <c r="CL43" s="281"/>
      <c r="CM43" s="289"/>
      <c r="CN43" s="289"/>
      <c r="CO43" s="289"/>
      <c r="CP43" s="289"/>
      <c r="CQ43" s="289"/>
      <c r="CR43" s="289"/>
      <c r="CS43" s="289"/>
      <c r="CT43" s="289"/>
      <c r="CU43" s="289"/>
      <c r="CV43" s="289"/>
      <c r="CW43" s="289"/>
      <c r="CX43" s="289"/>
      <c r="CY43" s="289"/>
      <c r="CZ43" s="289"/>
      <c r="DA43" s="289"/>
      <c r="DB43" s="289"/>
      <c r="DC43" s="289"/>
      <c r="DD43" s="289"/>
    </row>
    <row r="44" spans="2:108" ht="2.5" customHeight="1" x14ac:dyDescent="0.35">
      <c r="B44" s="297"/>
      <c r="C44" s="297"/>
      <c r="D44" s="297"/>
      <c r="E44" s="297"/>
      <c r="F44" s="297"/>
      <c r="G44" s="297"/>
      <c r="H44" s="297"/>
      <c r="I44" s="299"/>
      <c r="J44" s="299"/>
      <c r="K44" s="299"/>
      <c r="L44" s="299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299"/>
      <c r="AA44" s="299"/>
      <c r="AB44" s="299"/>
      <c r="AC44" s="299"/>
      <c r="AD44" s="299"/>
      <c r="AE44" s="299"/>
      <c r="AF44" s="299"/>
      <c r="AG44" s="299"/>
      <c r="AH44" s="299"/>
      <c r="AI44" s="299"/>
      <c r="AJ44" s="299"/>
      <c r="AK44" s="299"/>
      <c r="AL44" s="299"/>
      <c r="AM44" s="299"/>
      <c r="AN44" s="299"/>
      <c r="AO44" s="299"/>
      <c r="AP44" s="299"/>
      <c r="AQ44" s="299"/>
      <c r="AR44" s="299"/>
      <c r="AS44" s="299"/>
      <c r="AT44" s="299"/>
      <c r="AU44" s="299"/>
      <c r="AV44" s="299"/>
      <c r="AW44" s="299"/>
      <c r="AX44" s="299"/>
      <c r="AY44" s="299"/>
      <c r="AZ44" s="299"/>
      <c r="BA44" s="299"/>
      <c r="BB44" s="299"/>
      <c r="BC44" s="299"/>
      <c r="BD44" s="299"/>
      <c r="BE44" s="299"/>
      <c r="BF44" s="299"/>
      <c r="BG44" s="299"/>
      <c r="BH44" s="299"/>
      <c r="BI44" s="299"/>
      <c r="BJ44" s="299"/>
      <c r="BK44" s="300"/>
      <c r="BL44" s="300"/>
      <c r="BM44" s="300"/>
      <c r="BN44" s="300"/>
      <c r="BO44" s="300"/>
      <c r="BP44" s="300"/>
      <c r="BQ44" s="300"/>
      <c r="BR44" s="300"/>
      <c r="BS44" s="300"/>
      <c r="BT44" s="300"/>
      <c r="BU44" s="300"/>
      <c r="BV44" s="300"/>
      <c r="BW44" s="300"/>
      <c r="BX44" s="300"/>
      <c r="BY44" s="300"/>
      <c r="BZ44" s="300"/>
      <c r="CA44" s="300"/>
      <c r="CB44" s="300"/>
      <c r="CC44" s="281"/>
      <c r="CD44" s="281"/>
      <c r="CE44" s="281"/>
      <c r="CF44" s="281"/>
      <c r="CG44" s="281"/>
      <c r="CH44" s="281"/>
      <c r="CI44" s="281"/>
      <c r="CJ44" s="281"/>
      <c r="CK44" s="281"/>
      <c r="CL44" s="281"/>
      <c r="CM44" s="289"/>
      <c r="CN44" s="289"/>
      <c r="CO44" s="289"/>
      <c r="CP44" s="289"/>
      <c r="CQ44" s="289"/>
      <c r="CR44" s="289"/>
      <c r="CS44" s="289"/>
      <c r="CT44" s="289"/>
      <c r="CU44" s="289"/>
      <c r="CV44" s="289"/>
      <c r="CW44" s="289"/>
      <c r="CX44" s="289"/>
      <c r="CY44" s="289"/>
      <c r="CZ44" s="289"/>
      <c r="DA44" s="289"/>
      <c r="DB44" s="289"/>
      <c r="DC44" s="289"/>
      <c r="DD44" s="289"/>
    </row>
    <row r="45" spans="2:108" ht="2.5" customHeight="1" x14ac:dyDescent="0.35">
      <c r="B45" s="297"/>
      <c r="C45" s="297"/>
      <c r="D45" s="297"/>
      <c r="E45" s="297"/>
      <c r="F45" s="297"/>
      <c r="G45" s="297"/>
      <c r="H45" s="297"/>
      <c r="I45" s="299"/>
      <c r="J45" s="299"/>
      <c r="K45" s="299"/>
      <c r="L45" s="299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299"/>
      <c r="AA45" s="299"/>
      <c r="AB45" s="299"/>
      <c r="AC45" s="299"/>
      <c r="AD45" s="299"/>
      <c r="AE45" s="299"/>
      <c r="AF45" s="299"/>
      <c r="AG45" s="299"/>
      <c r="AH45" s="299"/>
      <c r="AI45" s="299"/>
      <c r="AJ45" s="299"/>
      <c r="AK45" s="299"/>
      <c r="AL45" s="299"/>
      <c r="AM45" s="299"/>
      <c r="AN45" s="299"/>
      <c r="AO45" s="299"/>
      <c r="AP45" s="299"/>
      <c r="AQ45" s="299"/>
      <c r="AR45" s="299"/>
      <c r="AS45" s="299"/>
      <c r="AT45" s="299"/>
      <c r="AU45" s="299"/>
      <c r="AV45" s="299"/>
      <c r="AW45" s="299"/>
      <c r="AX45" s="299"/>
      <c r="AY45" s="299"/>
      <c r="AZ45" s="299"/>
      <c r="BA45" s="299"/>
      <c r="BB45" s="299"/>
      <c r="BC45" s="299"/>
      <c r="BD45" s="299"/>
      <c r="BE45" s="299"/>
      <c r="BF45" s="299"/>
      <c r="BG45" s="299"/>
      <c r="BH45" s="299"/>
      <c r="BI45" s="299"/>
      <c r="BJ45" s="299"/>
      <c r="BK45" s="300"/>
      <c r="BL45" s="300"/>
      <c r="BM45" s="300"/>
      <c r="BN45" s="300"/>
      <c r="BO45" s="300"/>
      <c r="BP45" s="300"/>
      <c r="BQ45" s="300"/>
      <c r="BR45" s="300"/>
      <c r="BS45" s="300"/>
      <c r="BT45" s="300"/>
      <c r="BU45" s="300"/>
      <c r="BV45" s="300"/>
      <c r="BW45" s="300"/>
      <c r="BX45" s="300"/>
      <c r="BY45" s="300"/>
      <c r="BZ45" s="300"/>
      <c r="CA45" s="300"/>
      <c r="CB45" s="300"/>
      <c r="CC45" s="281"/>
      <c r="CD45" s="281"/>
      <c r="CE45" s="281"/>
      <c r="CF45" s="281"/>
      <c r="CG45" s="281"/>
      <c r="CH45" s="281"/>
      <c r="CI45" s="281"/>
      <c r="CJ45" s="281"/>
      <c r="CK45" s="281"/>
      <c r="CL45" s="281"/>
      <c r="CM45" s="289"/>
      <c r="CN45" s="289"/>
      <c r="CO45" s="289"/>
      <c r="CP45" s="289"/>
      <c r="CQ45" s="289"/>
      <c r="CR45" s="289"/>
      <c r="CS45" s="289"/>
      <c r="CT45" s="289"/>
      <c r="CU45" s="289"/>
      <c r="CV45" s="289"/>
      <c r="CW45" s="289"/>
      <c r="CX45" s="289"/>
      <c r="CY45" s="289"/>
      <c r="CZ45" s="289"/>
      <c r="DA45" s="289"/>
      <c r="DB45" s="289"/>
      <c r="DC45" s="289"/>
      <c r="DD45" s="289"/>
    </row>
    <row r="46" spans="2:108" ht="2.5" customHeight="1" x14ac:dyDescent="0.35">
      <c r="B46" s="297"/>
      <c r="C46" s="297"/>
      <c r="D46" s="297"/>
      <c r="E46" s="297"/>
      <c r="F46" s="297"/>
      <c r="G46" s="297"/>
      <c r="H46" s="297"/>
      <c r="I46" s="299" t="s">
        <v>332</v>
      </c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  <c r="AA46" s="299"/>
      <c r="AB46" s="299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  <c r="AP46" s="299"/>
      <c r="AQ46" s="299"/>
      <c r="AR46" s="299"/>
      <c r="AS46" s="299"/>
      <c r="AT46" s="299"/>
      <c r="AU46" s="299"/>
      <c r="AV46" s="299"/>
      <c r="AW46" s="299"/>
      <c r="AX46" s="299"/>
      <c r="AY46" s="299"/>
      <c r="AZ46" s="299"/>
      <c r="BA46" s="299"/>
      <c r="BB46" s="299"/>
      <c r="BC46" s="299"/>
      <c r="BD46" s="299"/>
      <c r="BE46" s="299"/>
      <c r="BF46" s="299"/>
      <c r="BG46" s="299"/>
      <c r="BH46" s="299"/>
      <c r="BI46" s="299"/>
      <c r="BJ46" s="299"/>
      <c r="BK46" s="300"/>
      <c r="BL46" s="300"/>
      <c r="BM46" s="300"/>
      <c r="BN46" s="300"/>
      <c r="BO46" s="300"/>
      <c r="BP46" s="300"/>
      <c r="BQ46" s="300"/>
      <c r="BR46" s="300"/>
      <c r="BS46" s="300"/>
      <c r="BT46" s="300"/>
      <c r="BU46" s="300"/>
      <c r="BV46" s="300"/>
      <c r="BW46" s="300"/>
      <c r="BX46" s="300"/>
      <c r="BY46" s="300"/>
      <c r="BZ46" s="300"/>
      <c r="CA46" s="300"/>
      <c r="CB46" s="300"/>
      <c r="CC46" s="281"/>
      <c r="CD46" s="281"/>
      <c r="CE46" s="281"/>
      <c r="CF46" s="281"/>
      <c r="CG46" s="281"/>
      <c r="CH46" s="281"/>
      <c r="CI46" s="281"/>
      <c r="CJ46" s="281"/>
      <c r="CK46" s="281"/>
      <c r="CL46" s="281"/>
      <c r="CM46" s="289"/>
      <c r="CN46" s="289"/>
      <c r="CO46" s="289"/>
      <c r="CP46" s="289"/>
      <c r="CQ46" s="289"/>
      <c r="CR46" s="289"/>
      <c r="CS46" s="289"/>
      <c r="CT46" s="289"/>
      <c r="CU46" s="289"/>
      <c r="CV46" s="289"/>
      <c r="CW46" s="289"/>
      <c r="CX46" s="289"/>
      <c r="CY46" s="289"/>
      <c r="CZ46" s="289"/>
      <c r="DA46" s="289"/>
      <c r="DB46" s="289"/>
      <c r="DC46" s="289"/>
      <c r="DD46" s="289"/>
    </row>
    <row r="47" spans="2:108" ht="2.5" customHeight="1" x14ac:dyDescent="0.35">
      <c r="B47" s="297"/>
      <c r="C47" s="297"/>
      <c r="D47" s="297"/>
      <c r="E47" s="297"/>
      <c r="F47" s="297"/>
      <c r="G47" s="297"/>
      <c r="H47" s="297"/>
      <c r="I47" s="299"/>
      <c r="J47" s="299"/>
      <c r="K47" s="299"/>
      <c r="L47" s="299"/>
      <c r="M47" s="299"/>
      <c r="N47" s="299"/>
      <c r="O47" s="299"/>
      <c r="P47" s="299"/>
      <c r="Q47" s="299"/>
      <c r="R47" s="299"/>
      <c r="S47" s="299"/>
      <c r="T47" s="299"/>
      <c r="U47" s="299"/>
      <c r="V47" s="299"/>
      <c r="W47" s="299"/>
      <c r="X47" s="299"/>
      <c r="Y47" s="299"/>
      <c r="Z47" s="299"/>
      <c r="AA47" s="299"/>
      <c r="AB47" s="299"/>
      <c r="AC47" s="299"/>
      <c r="AD47" s="299"/>
      <c r="AE47" s="299"/>
      <c r="AF47" s="299"/>
      <c r="AG47" s="299"/>
      <c r="AH47" s="299"/>
      <c r="AI47" s="299"/>
      <c r="AJ47" s="299"/>
      <c r="AK47" s="299"/>
      <c r="AL47" s="299"/>
      <c r="AM47" s="299"/>
      <c r="AN47" s="299"/>
      <c r="AO47" s="299"/>
      <c r="AP47" s="299"/>
      <c r="AQ47" s="299"/>
      <c r="AR47" s="299"/>
      <c r="AS47" s="299"/>
      <c r="AT47" s="299"/>
      <c r="AU47" s="299"/>
      <c r="AV47" s="299"/>
      <c r="AW47" s="299"/>
      <c r="AX47" s="299"/>
      <c r="AY47" s="299"/>
      <c r="AZ47" s="299"/>
      <c r="BA47" s="299"/>
      <c r="BB47" s="299"/>
      <c r="BC47" s="299"/>
      <c r="BD47" s="299"/>
      <c r="BE47" s="299"/>
      <c r="BF47" s="299"/>
      <c r="BG47" s="299"/>
      <c r="BH47" s="299"/>
      <c r="BI47" s="299"/>
      <c r="BJ47" s="299"/>
      <c r="BK47" s="300"/>
      <c r="BL47" s="300"/>
      <c r="BM47" s="300"/>
      <c r="BN47" s="300"/>
      <c r="BO47" s="300"/>
      <c r="BP47" s="300"/>
      <c r="BQ47" s="300"/>
      <c r="BR47" s="300"/>
      <c r="BS47" s="300"/>
      <c r="BT47" s="300"/>
      <c r="BU47" s="300"/>
      <c r="BV47" s="300"/>
      <c r="BW47" s="300"/>
      <c r="BX47" s="300"/>
      <c r="BY47" s="300"/>
      <c r="BZ47" s="300"/>
      <c r="CA47" s="300"/>
      <c r="CB47" s="300"/>
      <c r="CC47" s="281"/>
      <c r="CD47" s="281"/>
      <c r="CE47" s="281"/>
      <c r="CF47" s="281"/>
      <c r="CG47" s="281"/>
      <c r="CH47" s="281"/>
      <c r="CI47" s="281"/>
      <c r="CJ47" s="281"/>
      <c r="CK47" s="281"/>
      <c r="CL47" s="281"/>
      <c r="CM47" s="289"/>
      <c r="CN47" s="289"/>
      <c r="CO47" s="289"/>
      <c r="CP47" s="289"/>
      <c r="CQ47" s="289"/>
      <c r="CR47" s="289"/>
      <c r="CS47" s="289"/>
      <c r="CT47" s="289"/>
      <c r="CU47" s="289"/>
      <c r="CV47" s="289"/>
      <c r="CW47" s="289"/>
      <c r="CX47" s="289"/>
      <c r="CY47" s="289"/>
      <c r="CZ47" s="289"/>
      <c r="DA47" s="289"/>
      <c r="DB47" s="289"/>
      <c r="DC47" s="289"/>
      <c r="DD47" s="289"/>
    </row>
    <row r="48" spans="2:108" ht="2.5" customHeight="1" x14ac:dyDescent="0.35">
      <c r="B48" s="297"/>
      <c r="C48" s="297"/>
      <c r="D48" s="297"/>
      <c r="E48" s="297"/>
      <c r="F48" s="297"/>
      <c r="G48" s="297"/>
      <c r="H48" s="297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9"/>
      <c r="U48" s="299"/>
      <c r="V48" s="299"/>
      <c r="W48" s="299"/>
      <c r="X48" s="299"/>
      <c r="Y48" s="299"/>
      <c r="Z48" s="299"/>
      <c r="AA48" s="299"/>
      <c r="AB48" s="299"/>
      <c r="AC48" s="299"/>
      <c r="AD48" s="299"/>
      <c r="AE48" s="299"/>
      <c r="AF48" s="299"/>
      <c r="AG48" s="299"/>
      <c r="AH48" s="299"/>
      <c r="AI48" s="299"/>
      <c r="AJ48" s="299"/>
      <c r="AK48" s="299"/>
      <c r="AL48" s="299"/>
      <c r="AM48" s="299"/>
      <c r="AN48" s="299"/>
      <c r="AO48" s="299"/>
      <c r="AP48" s="299"/>
      <c r="AQ48" s="299"/>
      <c r="AR48" s="299"/>
      <c r="AS48" s="299"/>
      <c r="AT48" s="299"/>
      <c r="AU48" s="299"/>
      <c r="AV48" s="299"/>
      <c r="AW48" s="299"/>
      <c r="AX48" s="299"/>
      <c r="AY48" s="299"/>
      <c r="AZ48" s="299"/>
      <c r="BA48" s="299"/>
      <c r="BB48" s="299"/>
      <c r="BC48" s="299"/>
      <c r="BD48" s="299"/>
      <c r="BE48" s="299"/>
      <c r="BF48" s="299"/>
      <c r="BG48" s="299"/>
      <c r="BH48" s="299"/>
      <c r="BI48" s="299"/>
      <c r="BJ48" s="299"/>
      <c r="BK48" s="300"/>
      <c r="BL48" s="300"/>
      <c r="BM48" s="300"/>
      <c r="BN48" s="300"/>
      <c r="BO48" s="300"/>
      <c r="BP48" s="300"/>
      <c r="BQ48" s="300"/>
      <c r="BR48" s="300"/>
      <c r="BS48" s="300"/>
      <c r="BT48" s="300"/>
      <c r="BU48" s="300"/>
      <c r="BV48" s="300"/>
      <c r="BW48" s="300"/>
      <c r="BX48" s="300"/>
      <c r="BY48" s="300"/>
      <c r="BZ48" s="300"/>
      <c r="CA48" s="300"/>
      <c r="CB48" s="300"/>
      <c r="CC48" s="281"/>
      <c r="CD48" s="281"/>
      <c r="CE48" s="281"/>
      <c r="CF48" s="281"/>
      <c r="CG48" s="281"/>
      <c r="CH48" s="281"/>
      <c r="CI48" s="281"/>
      <c r="CJ48" s="281"/>
      <c r="CK48" s="281"/>
      <c r="CL48" s="281"/>
      <c r="CM48" s="289"/>
      <c r="CN48" s="289"/>
      <c r="CO48" s="289"/>
      <c r="CP48" s="289"/>
      <c r="CQ48" s="289"/>
      <c r="CR48" s="289"/>
      <c r="CS48" s="289"/>
      <c r="CT48" s="289"/>
      <c r="CU48" s="289"/>
      <c r="CV48" s="289"/>
      <c r="CW48" s="289"/>
      <c r="CX48" s="289"/>
      <c r="CY48" s="289"/>
      <c r="CZ48" s="289"/>
      <c r="DA48" s="289"/>
      <c r="DB48" s="289"/>
      <c r="DC48" s="289"/>
      <c r="DD48" s="289"/>
    </row>
    <row r="49" spans="2:108" ht="2.5" customHeight="1" x14ac:dyDescent="0.35">
      <c r="B49" s="297"/>
      <c r="C49" s="297"/>
      <c r="D49" s="297"/>
      <c r="E49" s="297"/>
      <c r="F49" s="297"/>
      <c r="G49" s="297"/>
      <c r="H49" s="297"/>
      <c r="I49" s="299"/>
      <c r="J49" s="299"/>
      <c r="K49" s="299"/>
      <c r="L49" s="299"/>
      <c r="M49" s="299"/>
      <c r="N49" s="299"/>
      <c r="O49" s="299"/>
      <c r="P49" s="299"/>
      <c r="Q49" s="299"/>
      <c r="R49" s="299"/>
      <c r="S49" s="299"/>
      <c r="T49" s="299"/>
      <c r="U49" s="299"/>
      <c r="V49" s="299"/>
      <c r="W49" s="299"/>
      <c r="X49" s="299"/>
      <c r="Y49" s="299"/>
      <c r="Z49" s="299"/>
      <c r="AA49" s="299"/>
      <c r="AB49" s="299"/>
      <c r="AC49" s="299"/>
      <c r="AD49" s="299"/>
      <c r="AE49" s="299"/>
      <c r="AF49" s="299"/>
      <c r="AG49" s="299"/>
      <c r="AH49" s="299"/>
      <c r="AI49" s="299"/>
      <c r="AJ49" s="299"/>
      <c r="AK49" s="299"/>
      <c r="AL49" s="299"/>
      <c r="AM49" s="299"/>
      <c r="AN49" s="299"/>
      <c r="AO49" s="299"/>
      <c r="AP49" s="299"/>
      <c r="AQ49" s="299"/>
      <c r="AR49" s="299"/>
      <c r="AS49" s="299"/>
      <c r="AT49" s="299"/>
      <c r="AU49" s="299"/>
      <c r="AV49" s="299"/>
      <c r="AW49" s="299"/>
      <c r="AX49" s="299"/>
      <c r="AY49" s="299"/>
      <c r="AZ49" s="299"/>
      <c r="BA49" s="299"/>
      <c r="BB49" s="299"/>
      <c r="BC49" s="299"/>
      <c r="BD49" s="299"/>
      <c r="BE49" s="299"/>
      <c r="BF49" s="299"/>
      <c r="BG49" s="299"/>
      <c r="BH49" s="299"/>
      <c r="BI49" s="299"/>
      <c r="BJ49" s="299"/>
      <c r="BK49" s="300"/>
      <c r="BL49" s="300"/>
      <c r="BM49" s="300"/>
      <c r="BN49" s="300"/>
      <c r="BO49" s="300"/>
      <c r="BP49" s="300"/>
      <c r="BQ49" s="300"/>
      <c r="BR49" s="300"/>
      <c r="BS49" s="300"/>
      <c r="BT49" s="300"/>
      <c r="BU49" s="300"/>
      <c r="BV49" s="300"/>
      <c r="BW49" s="300"/>
      <c r="BX49" s="300"/>
      <c r="BY49" s="300"/>
      <c r="BZ49" s="300"/>
      <c r="CA49" s="300"/>
      <c r="CB49" s="300"/>
      <c r="CC49" s="281"/>
      <c r="CD49" s="281"/>
      <c r="CE49" s="281"/>
      <c r="CF49" s="281"/>
      <c r="CG49" s="281"/>
      <c r="CH49" s="281"/>
      <c r="CI49" s="281"/>
      <c r="CJ49" s="281"/>
      <c r="CK49" s="281"/>
      <c r="CL49" s="281"/>
      <c r="CM49" s="289"/>
      <c r="CN49" s="289"/>
      <c r="CO49" s="289"/>
      <c r="CP49" s="289"/>
      <c r="CQ49" s="289"/>
      <c r="CR49" s="289"/>
      <c r="CS49" s="289"/>
      <c r="CT49" s="289"/>
      <c r="CU49" s="289"/>
      <c r="CV49" s="289"/>
      <c r="CW49" s="289"/>
      <c r="CX49" s="289"/>
      <c r="CY49" s="289"/>
      <c r="CZ49" s="289"/>
      <c r="DA49" s="289"/>
      <c r="DB49" s="289"/>
      <c r="DC49" s="289"/>
      <c r="DD49" s="289"/>
    </row>
    <row r="50" spans="2:108" ht="2.5" customHeight="1" x14ac:dyDescent="0.35">
      <c r="B50" s="297"/>
      <c r="C50" s="297"/>
      <c r="D50" s="297"/>
      <c r="E50" s="297"/>
      <c r="F50" s="297"/>
      <c r="G50" s="297"/>
      <c r="H50" s="297"/>
      <c r="I50" s="299"/>
      <c r="J50" s="299"/>
      <c r="K50" s="299"/>
      <c r="L50" s="299"/>
      <c r="M50" s="299"/>
      <c r="N50" s="299"/>
      <c r="O50" s="299"/>
      <c r="P50" s="299"/>
      <c r="Q50" s="299"/>
      <c r="R50" s="299"/>
      <c r="S50" s="299"/>
      <c r="T50" s="299"/>
      <c r="U50" s="299"/>
      <c r="V50" s="299"/>
      <c r="W50" s="299"/>
      <c r="X50" s="299"/>
      <c r="Y50" s="299"/>
      <c r="Z50" s="299"/>
      <c r="AA50" s="299"/>
      <c r="AB50" s="299"/>
      <c r="AC50" s="299"/>
      <c r="AD50" s="299"/>
      <c r="AE50" s="299"/>
      <c r="AF50" s="299"/>
      <c r="AG50" s="299"/>
      <c r="AH50" s="299"/>
      <c r="AI50" s="299"/>
      <c r="AJ50" s="299"/>
      <c r="AK50" s="299"/>
      <c r="AL50" s="299"/>
      <c r="AM50" s="299"/>
      <c r="AN50" s="299"/>
      <c r="AO50" s="299"/>
      <c r="AP50" s="299"/>
      <c r="AQ50" s="299"/>
      <c r="AR50" s="299"/>
      <c r="AS50" s="299"/>
      <c r="AT50" s="299"/>
      <c r="AU50" s="299"/>
      <c r="AV50" s="299"/>
      <c r="AW50" s="299"/>
      <c r="AX50" s="299"/>
      <c r="AY50" s="299"/>
      <c r="AZ50" s="299"/>
      <c r="BA50" s="299"/>
      <c r="BB50" s="299"/>
      <c r="BC50" s="299"/>
      <c r="BD50" s="299"/>
      <c r="BE50" s="299"/>
      <c r="BF50" s="299"/>
      <c r="BG50" s="299"/>
      <c r="BH50" s="299"/>
      <c r="BI50" s="299"/>
      <c r="BJ50" s="299"/>
      <c r="BK50" s="300"/>
      <c r="BL50" s="300"/>
      <c r="BM50" s="300"/>
      <c r="BN50" s="300"/>
      <c r="BO50" s="300"/>
      <c r="BP50" s="300"/>
      <c r="BQ50" s="300"/>
      <c r="BR50" s="300"/>
      <c r="BS50" s="300"/>
      <c r="BT50" s="300"/>
      <c r="BU50" s="300"/>
      <c r="BV50" s="300"/>
      <c r="BW50" s="300"/>
      <c r="BX50" s="300"/>
      <c r="BY50" s="300"/>
      <c r="BZ50" s="300"/>
      <c r="CA50" s="300"/>
      <c r="CB50" s="300"/>
      <c r="CC50" s="281"/>
      <c r="CD50" s="281"/>
      <c r="CE50" s="281"/>
      <c r="CF50" s="281"/>
      <c r="CG50" s="281"/>
      <c r="CH50" s="281"/>
      <c r="CI50" s="281"/>
      <c r="CJ50" s="281"/>
      <c r="CK50" s="281"/>
      <c r="CL50" s="281"/>
      <c r="CM50" s="289"/>
      <c r="CN50" s="289"/>
      <c r="CO50" s="289"/>
      <c r="CP50" s="289"/>
      <c r="CQ50" s="289"/>
      <c r="CR50" s="289"/>
      <c r="CS50" s="289"/>
      <c r="CT50" s="289"/>
      <c r="CU50" s="289"/>
      <c r="CV50" s="289"/>
      <c r="CW50" s="289"/>
      <c r="CX50" s="289"/>
      <c r="CY50" s="289"/>
      <c r="CZ50" s="289"/>
      <c r="DA50" s="289"/>
      <c r="DB50" s="289"/>
      <c r="DC50" s="289"/>
      <c r="DD50" s="289"/>
    </row>
    <row r="51" spans="2:108" ht="2.5" customHeight="1" x14ac:dyDescent="0.35">
      <c r="B51" s="297"/>
      <c r="C51" s="297"/>
      <c r="D51" s="297"/>
      <c r="E51" s="297"/>
      <c r="F51" s="297"/>
      <c r="G51" s="297"/>
      <c r="H51" s="297"/>
      <c r="I51" s="299" t="s">
        <v>333</v>
      </c>
      <c r="J51" s="299"/>
      <c r="K51" s="299"/>
      <c r="L51" s="299"/>
      <c r="M51" s="299"/>
      <c r="N51" s="299"/>
      <c r="O51" s="299"/>
      <c r="P51" s="299"/>
      <c r="Q51" s="299"/>
      <c r="R51" s="299"/>
      <c r="S51" s="299"/>
      <c r="T51" s="299"/>
      <c r="U51" s="299"/>
      <c r="V51" s="299"/>
      <c r="W51" s="299"/>
      <c r="X51" s="299"/>
      <c r="Y51" s="299"/>
      <c r="Z51" s="299"/>
      <c r="AA51" s="299"/>
      <c r="AB51" s="299"/>
      <c r="AC51" s="299"/>
      <c r="AD51" s="299"/>
      <c r="AE51" s="299"/>
      <c r="AF51" s="299"/>
      <c r="AG51" s="299"/>
      <c r="AH51" s="299"/>
      <c r="AI51" s="299"/>
      <c r="AJ51" s="299"/>
      <c r="AK51" s="299"/>
      <c r="AL51" s="299"/>
      <c r="AM51" s="299"/>
      <c r="AN51" s="299"/>
      <c r="AO51" s="299"/>
      <c r="AP51" s="299"/>
      <c r="AQ51" s="299"/>
      <c r="AR51" s="299"/>
      <c r="AS51" s="299"/>
      <c r="AT51" s="299"/>
      <c r="AU51" s="299"/>
      <c r="AV51" s="299"/>
      <c r="AW51" s="299"/>
      <c r="AX51" s="299"/>
      <c r="AY51" s="299"/>
      <c r="AZ51" s="299"/>
      <c r="BA51" s="299"/>
      <c r="BB51" s="299"/>
      <c r="BC51" s="299"/>
      <c r="BD51" s="299"/>
      <c r="BE51" s="299"/>
      <c r="BF51" s="299"/>
      <c r="BG51" s="299"/>
      <c r="BH51" s="299"/>
      <c r="BI51" s="299"/>
      <c r="BJ51" s="299"/>
      <c r="BK51" s="300"/>
      <c r="BL51" s="300"/>
      <c r="BM51" s="300"/>
      <c r="BN51" s="300"/>
      <c r="BO51" s="300"/>
      <c r="BP51" s="300"/>
      <c r="BQ51" s="300"/>
      <c r="BR51" s="300"/>
      <c r="BS51" s="300"/>
      <c r="BT51" s="300"/>
      <c r="BU51" s="300"/>
      <c r="BV51" s="300"/>
      <c r="BW51" s="300"/>
      <c r="BX51" s="300"/>
      <c r="BY51" s="300"/>
      <c r="BZ51" s="300"/>
      <c r="CA51" s="300"/>
      <c r="CB51" s="300"/>
      <c r="CC51" s="281"/>
      <c r="CD51" s="281"/>
      <c r="CE51" s="281"/>
      <c r="CF51" s="281"/>
      <c r="CG51" s="281"/>
      <c r="CH51" s="281"/>
      <c r="CI51" s="281"/>
      <c r="CJ51" s="281"/>
      <c r="CK51" s="281"/>
      <c r="CL51" s="281"/>
      <c r="CM51" s="289"/>
      <c r="CN51" s="289"/>
      <c r="CO51" s="289"/>
      <c r="CP51" s="289"/>
      <c r="CQ51" s="289"/>
      <c r="CR51" s="289"/>
      <c r="CS51" s="289"/>
      <c r="CT51" s="289"/>
      <c r="CU51" s="289"/>
      <c r="CV51" s="289"/>
      <c r="CW51" s="289"/>
      <c r="CX51" s="289"/>
      <c r="CY51" s="289"/>
      <c r="CZ51" s="289"/>
      <c r="DA51" s="289"/>
      <c r="DB51" s="289"/>
      <c r="DC51" s="289"/>
      <c r="DD51" s="289"/>
    </row>
    <row r="52" spans="2:108" ht="2.5" customHeight="1" x14ac:dyDescent="0.35">
      <c r="B52" s="297"/>
      <c r="C52" s="297"/>
      <c r="D52" s="297"/>
      <c r="E52" s="297"/>
      <c r="F52" s="297"/>
      <c r="G52" s="297"/>
      <c r="H52" s="297"/>
      <c r="I52" s="299"/>
      <c r="J52" s="299"/>
      <c r="K52" s="299"/>
      <c r="L52" s="299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  <c r="AA52" s="299"/>
      <c r="AB52" s="299"/>
      <c r="AC52" s="299"/>
      <c r="AD52" s="299"/>
      <c r="AE52" s="299"/>
      <c r="AF52" s="299"/>
      <c r="AG52" s="299"/>
      <c r="AH52" s="299"/>
      <c r="AI52" s="299"/>
      <c r="AJ52" s="299"/>
      <c r="AK52" s="299"/>
      <c r="AL52" s="299"/>
      <c r="AM52" s="299"/>
      <c r="AN52" s="299"/>
      <c r="AO52" s="299"/>
      <c r="AP52" s="299"/>
      <c r="AQ52" s="299"/>
      <c r="AR52" s="299"/>
      <c r="AS52" s="299"/>
      <c r="AT52" s="299"/>
      <c r="AU52" s="299"/>
      <c r="AV52" s="299"/>
      <c r="AW52" s="299"/>
      <c r="AX52" s="299"/>
      <c r="AY52" s="299"/>
      <c r="AZ52" s="299"/>
      <c r="BA52" s="299"/>
      <c r="BB52" s="299"/>
      <c r="BC52" s="299"/>
      <c r="BD52" s="299"/>
      <c r="BE52" s="299"/>
      <c r="BF52" s="299"/>
      <c r="BG52" s="299"/>
      <c r="BH52" s="299"/>
      <c r="BI52" s="299"/>
      <c r="BJ52" s="299"/>
      <c r="BK52" s="300"/>
      <c r="BL52" s="300"/>
      <c r="BM52" s="300"/>
      <c r="BN52" s="300"/>
      <c r="BO52" s="300"/>
      <c r="BP52" s="300"/>
      <c r="BQ52" s="300"/>
      <c r="BR52" s="300"/>
      <c r="BS52" s="300"/>
      <c r="BT52" s="300"/>
      <c r="BU52" s="300"/>
      <c r="BV52" s="300"/>
      <c r="BW52" s="300"/>
      <c r="BX52" s="300"/>
      <c r="BY52" s="300"/>
      <c r="BZ52" s="300"/>
      <c r="CA52" s="300"/>
      <c r="CB52" s="300"/>
      <c r="CC52" s="281"/>
      <c r="CD52" s="281"/>
      <c r="CE52" s="281"/>
      <c r="CF52" s="281"/>
      <c r="CG52" s="281"/>
      <c r="CH52" s="281"/>
      <c r="CI52" s="281"/>
      <c r="CJ52" s="281"/>
      <c r="CK52" s="281"/>
      <c r="CL52" s="281"/>
      <c r="CM52" s="289"/>
      <c r="CN52" s="289"/>
      <c r="CO52" s="289"/>
      <c r="CP52" s="289"/>
      <c r="CQ52" s="289"/>
      <c r="CR52" s="289"/>
      <c r="CS52" s="289"/>
      <c r="CT52" s="289"/>
      <c r="CU52" s="289"/>
      <c r="CV52" s="289"/>
      <c r="CW52" s="289"/>
      <c r="CX52" s="289"/>
      <c r="CY52" s="289"/>
      <c r="CZ52" s="289"/>
      <c r="DA52" s="289"/>
      <c r="DB52" s="289"/>
      <c r="DC52" s="289"/>
      <c r="DD52" s="289"/>
    </row>
    <row r="53" spans="2:108" ht="2.5" customHeight="1" x14ac:dyDescent="0.35">
      <c r="B53" s="297"/>
      <c r="C53" s="297"/>
      <c r="D53" s="297"/>
      <c r="E53" s="297"/>
      <c r="F53" s="297"/>
      <c r="G53" s="297"/>
      <c r="H53" s="297"/>
      <c r="I53" s="299"/>
      <c r="J53" s="299"/>
      <c r="K53" s="299"/>
      <c r="L53" s="299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  <c r="AA53" s="299"/>
      <c r="AB53" s="299"/>
      <c r="AC53" s="299"/>
      <c r="AD53" s="299"/>
      <c r="AE53" s="299"/>
      <c r="AF53" s="299"/>
      <c r="AG53" s="299"/>
      <c r="AH53" s="299"/>
      <c r="AI53" s="299"/>
      <c r="AJ53" s="299"/>
      <c r="AK53" s="299"/>
      <c r="AL53" s="299"/>
      <c r="AM53" s="299"/>
      <c r="AN53" s="299"/>
      <c r="AO53" s="299"/>
      <c r="AP53" s="299"/>
      <c r="AQ53" s="299"/>
      <c r="AR53" s="299"/>
      <c r="AS53" s="299"/>
      <c r="AT53" s="299"/>
      <c r="AU53" s="299"/>
      <c r="AV53" s="299"/>
      <c r="AW53" s="299"/>
      <c r="AX53" s="299"/>
      <c r="AY53" s="299"/>
      <c r="AZ53" s="299"/>
      <c r="BA53" s="299"/>
      <c r="BB53" s="299"/>
      <c r="BC53" s="299"/>
      <c r="BD53" s="299"/>
      <c r="BE53" s="299"/>
      <c r="BF53" s="299"/>
      <c r="BG53" s="299"/>
      <c r="BH53" s="299"/>
      <c r="BI53" s="299"/>
      <c r="BJ53" s="299"/>
      <c r="BK53" s="300"/>
      <c r="BL53" s="300"/>
      <c r="BM53" s="300"/>
      <c r="BN53" s="300"/>
      <c r="BO53" s="300"/>
      <c r="BP53" s="300"/>
      <c r="BQ53" s="300"/>
      <c r="BR53" s="300"/>
      <c r="BS53" s="300"/>
      <c r="BT53" s="300"/>
      <c r="BU53" s="300"/>
      <c r="BV53" s="300"/>
      <c r="BW53" s="300"/>
      <c r="BX53" s="300"/>
      <c r="BY53" s="300"/>
      <c r="BZ53" s="300"/>
      <c r="CA53" s="300"/>
      <c r="CB53" s="300"/>
      <c r="CC53" s="281"/>
      <c r="CD53" s="281"/>
      <c r="CE53" s="281"/>
      <c r="CF53" s="281"/>
      <c r="CG53" s="281"/>
      <c r="CH53" s="281"/>
      <c r="CI53" s="281"/>
      <c r="CJ53" s="281"/>
      <c r="CK53" s="281"/>
      <c r="CL53" s="281"/>
      <c r="CM53" s="289"/>
      <c r="CN53" s="289"/>
      <c r="CO53" s="289"/>
      <c r="CP53" s="289"/>
      <c r="CQ53" s="289"/>
      <c r="CR53" s="289"/>
      <c r="CS53" s="289"/>
      <c r="CT53" s="289"/>
      <c r="CU53" s="289"/>
      <c r="CV53" s="289"/>
      <c r="CW53" s="289"/>
      <c r="CX53" s="289"/>
      <c r="CY53" s="289"/>
      <c r="CZ53" s="289"/>
      <c r="DA53" s="289"/>
      <c r="DB53" s="289"/>
      <c r="DC53" s="289"/>
      <c r="DD53" s="289"/>
    </row>
    <row r="54" spans="2:108" ht="2.5" customHeight="1" x14ac:dyDescent="0.35">
      <c r="B54" s="297"/>
      <c r="C54" s="297"/>
      <c r="D54" s="297"/>
      <c r="E54" s="297"/>
      <c r="F54" s="297"/>
      <c r="G54" s="297"/>
      <c r="H54" s="297"/>
      <c r="I54" s="299"/>
      <c r="J54" s="299"/>
      <c r="K54" s="299"/>
      <c r="L54" s="299"/>
      <c r="M54" s="299"/>
      <c r="N54" s="299"/>
      <c r="O54" s="299"/>
      <c r="P54" s="299"/>
      <c r="Q54" s="299"/>
      <c r="R54" s="299"/>
      <c r="S54" s="299"/>
      <c r="T54" s="299"/>
      <c r="U54" s="299"/>
      <c r="V54" s="299"/>
      <c r="W54" s="299"/>
      <c r="X54" s="299"/>
      <c r="Y54" s="299"/>
      <c r="Z54" s="299"/>
      <c r="AA54" s="299"/>
      <c r="AB54" s="299"/>
      <c r="AC54" s="299"/>
      <c r="AD54" s="299"/>
      <c r="AE54" s="299"/>
      <c r="AF54" s="299"/>
      <c r="AG54" s="299"/>
      <c r="AH54" s="299"/>
      <c r="AI54" s="299"/>
      <c r="AJ54" s="299"/>
      <c r="AK54" s="299"/>
      <c r="AL54" s="299"/>
      <c r="AM54" s="299"/>
      <c r="AN54" s="299"/>
      <c r="AO54" s="299"/>
      <c r="AP54" s="299"/>
      <c r="AQ54" s="299"/>
      <c r="AR54" s="299"/>
      <c r="AS54" s="299"/>
      <c r="AT54" s="299"/>
      <c r="AU54" s="299"/>
      <c r="AV54" s="299"/>
      <c r="AW54" s="299"/>
      <c r="AX54" s="299"/>
      <c r="AY54" s="299"/>
      <c r="AZ54" s="299"/>
      <c r="BA54" s="299"/>
      <c r="BB54" s="299"/>
      <c r="BC54" s="299"/>
      <c r="BD54" s="299"/>
      <c r="BE54" s="299"/>
      <c r="BF54" s="299"/>
      <c r="BG54" s="299"/>
      <c r="BH54" s="299"/>
      <c r="BI54" s="299"/>
      <c r="BJ54" s="299"/>
      <c r="BK54" s="300"/>
      <c r="BL54" s="300"/>
      <c r="BM54" s="300"/>
      <c r="BN54" s="300"/>
      <c r="BO54" s="300"/>
      <c r="BP54" s="300"/>
      <c r="BQ54" s="300"/>
      <c r="BR54" s="300"/>
      <c r="BS54" s="300"/>
      <c r="BT54" s="300"/>
      <c r="BU54" s="300"/>
      <c r="BV54" s="300"/>
      <c r="BW54" s="300"/>
      <c r="BX54" s="300"/>
      <c r="BY54" s="300"/>
      <c r="BZ54" s="300"/>
      <c r="CA54" s="300"/>
      <c r="CB54" s="300"/>
      <c r="CC54" s="281"/>
      <c r="CD54" s="281"/>
      <c r="CE54" s="281"/>
      <c r="CF54" s="281"/>
      <c r="CG54" s="281"/>
      <c r="CH54" s="281"/>
      <c r="CI54" s="281"/>
      <c r="CJ54" s="281"/>
      <c r="CK54" s="281"/>
      <c r="CL54" s="281"/>
      <c r="CM54" s="289"/>
      <c r="CN54" s="289"/>
      <c r="CO54" s="289"/>
      <c r="CP54" s="289"/>
      <c r="CQ54" s="289"/>
      <c r="CR54" s="289"/>
      <c r="CS54" s="289"/>
      <c r="CT54" s="289"/>
      <c r="CU54" s="289"/>
      <c r="CV54" s="289"/>
      <c r="CW54" s="289"/>
      <c r="CX54" s="289"/>
      <c r="CY54" s="289"/>
      <c r="CZ54" s="289"/>
      <c r="DA54" s="289"/>
      <c r="DB54" s="289"/>
      <c r="DC54" s="289"/>
      <c r="DD54" s="289"/>
    </row>
    <row r="55" spans="2:108" ht="2.5" customHeight="1" x14ac:dyDescent="0.35">
      <c r="B55" s="297"/>
      <c r="C55" s="297"/>
      <c r="D55" s="297"/>
      <c r="E55" s="297"/>
      <c r="F55" s="297"/>
      <c r="G55" s="297"/>
      <c r="H55" s="297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  <c r="AA55" s="299"/>
      <c r="AB55" s="299"/>
      <c r="AC55" s="299"/>
      <c r="AD55" s="299"/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  <c r="AP55" s="299"/>
      <c r="AQ55" s="299"/>
      <c r="AR55" s="299"/>
      <c r="AS55" s="299"/>
      <c r="AT55" s="299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299"/>
      <c r="BI55" s="299"/>
      <c r="BJ55" s="299"/>
      <c r="BK55" s="300"/>
      <c r="BL55" s="300"/>
      <c r="BM55" s="300"/>
      <c r="BN55" s="300"/>
      <c r="BO55" s="300"/>
      <c r="BP55" s="300"/>
      <c r="BQ55" s="300"/>
      <c r="BR55" s="300"/>
      <c r="BS55" s="300"/>
      <c r="BT55" s="300"/>
      <c r="BU55" s="300"/>
      <c r="BV55" s="300"/>
      <c r="BW55" s="300"/>
      <c r="BX55" s="300"/>
      <c r="BY55" s="300"/>
      <c r="BZ55" s="300"/>
      <c r="CA55" s="300"/>
      <c r="CB55" s="300"/>
      <c r="CC55" s="281"/>
      <c r="CD55" s="281"/>
      <c r="CE55" s="281"/>
      <c r="CF55" s="281"/>
      <c r="CG55" s="281"/>
      <c r="CH55" s="281"/>
      <c r="CI55" s="281"/>
      <c r="CJ55" s="281"/>
      <c r="CK55" s="281"/>
      <c r="CL55" s="281"/>
      <c r="CM55" s="289"/>
      <c r="CN55" s="289"/>
      <c r="CO55" s="289"/>
      <c r="CP55" s="289"/>
      <c r="CQ55" s="289"/>
      <c r="CR55" s="289"/>
      <c r="CS55" s="289"/>
      <c r="CT55" s="289"/>
      <c r="CU55" s="289"/>
      <c r="CV55" s="289"/>
      <c r="CW55" s="289"/>
      <c r="CX55" s="289"/>
      <c r="CY55" s="289"/>
      <c r="CZ55" s="289"/>
      <c r="DA55" s="289"/>
      <c r="DB55" s="289"/>
      <c r="DC55" s="289"/>
      <c r="DD55" s="289"/>
    </row>
    <row r="56" spans="2:108" ht="2.5" customHeight="1" x14ac:dyDescent="0.35">
      <c r="B56" s="296" t="s">
        <v>117</v>
      </c>
      <c r="C56" s="296"/>
      <c r="D56" s="296"/>
      <c r="E56" s="296"/>
      <c r="F56" s="296"/>
      <c r="G56" s="296"/>
      <c r="H56" s="296"/>
      <c r="I56" s="299" t="s">
        <v>343</v>
      </c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  <c r="AA56" s="299"/>
      <c r="AB56" s="299"/>
      <c r="AC56" s="299"/>
      <c r="AD56" s="299"/>
      <c r="AE56" s="299"/>
      <c r="AF56" s="299"/>
      <c r="AG56" s="299"/>
      <c r="AH56" s="299"/>
      <c r="AI56" s="299"/>
      <c r="AJ56" s="299"/>
      <c r="AK56" s="299"/>
      <c r="AL56" s="299"/>
      <c r="AM56" s="299"/>
      <c r="AN56" s="299"/>
      <c r="AO56" s="299"/>
      <c r="AP56" s="299"/>
      <c r="AQ56" s="299"/>
      <c r="AR56" s="299"/>
      <c r="AS56" s="299"/>
      <c r="AT56" s="299"/>
      <c r="AU56" s="299"/>
      <c r="AV56" s="299"/>
      <c r="AW56" s="299"/>
      <c r="AX56" s="299"/>
      <c r="AY56" s="299"/>
      <c r="AZ56" s="299"/>
      <c r="BA56" s="299"/>
      <c r="BB56" s="299"/>
      <c r="BC56" s="299"/>
      <c r="BD56" s="299"/>
      <c r="BE56" s="299"/>
      <c r="BF56" s="299"/>
      <c r="BG56" s="299"/>
      <c r="BH56" s="299"/>
      <c r="BI56" s="299"/>
      <c r="BJ56" s="299"/>
      <c r="BK56" s="300"/>
      <c r="BL56" s="300"/>
      <c r="BM56" s="300"/>
      <c r="BN56" s="300"/>
      <c r="BO56" s="300"/>
      <c r="BP56" s="300"/>
      <c r="BQ56" s="300"/>
      <c r="BR56" s="300"/>
      <c r="BS56" s="300"/>
      <c r="BT56" s="300"/>
      <c r="BU56" s="300"/>
      <c r="BV56" s="300"/>
      <c r="BW56" s="300"/>
      <c r="BX56" s="300"/>
      <c r="BY56" s="300"/>
      <c r="BZ56" s="300"/>
      <c r="CA56" s="300"/>
      <c r="CB56" s="300"/>
      <c r="CC56" s="281"/>
      <c r="CD56" s="281"/>
      <c r="CE56" s="281"/>
      <c r="CF56" s="281"/>
      <c r="CG56" s="281"/>
      <c r="CH56" s="281"/>
      <c r="CI56" s="281"/>
      <c r="CJ56" s="281"/>
      <c r="CK56" s="281"/>
      <c r="CL56" s="281"/>
      <c r="CM56" s="289"/>
      <c r="CN56" s="289"/>
      <c r="CO56" s="289"/>
      <c r="CP56" s="289"/>
      <c r="CQ56" s="289"/>
      <c r="CR56" s="289"/>
      <c r="CS56" s="289"/>
      <c r="CT56" s="289"/>
      <c r="CU56" s="289"/>
      <c r="CV56" s="289"/>
      <c r="CW56" s="289"/>
      <c r="CX56" s="289"/>
      <c r="CY56" s="289"/>
      <c r="CZ56" s="289"/>
      <c r="DA56" s="289"/>
      <c r="DB56" s="289"/>
      <c r="DC56" s="289"/>
      <c r="DD56" s="289"/>
    </row>
    <row r="57" spans="2:108" ht="2.5" customHeight="1" x14ac:dyDescent="0.35">
      <c r="B57" s="296"/>
      <c r="C57" s="296"/>
      <c r="D57" s="296"/>
      <c r="E57" s="296"/>
      <c r="F57" s="296"/>
      <c r="G57" s="296"/>
      <c r="H57" s="296"/>
      <c r="I57" s="299"/>
      <c r="J57" s="299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  <c r="AA57" s="299"/>
      <c r="AB57" s="299"/>
      <c r="AC57" s="299"/>
      <c r="AD57" s="299"/>
      <c r="AE57" s="299"/>
      <c r="AF57" s="299"/>
      <c r="AG57" s="299"/>
      <c r="AH57" s="299"/>
      <c r="AI57" s="299"/>
      <c r="AJ57" s="299"/>
      <c r="AK57" s="299"/>
      <c r="AL57" s="299"/>
      <c r="AM57" s="299"/>
      <c r="AN57" s="299"/>
      <c r="AO57" s="299"/>
      <c r="AP57" s="299"/>
      <c r="AQ57" s="299"/>
      <c r="AR57" s="299"/>
      <c r="AS57" s="299"/>
      <c r="AT57" s="299"/>
      <c r="AU57" s="299"/>
      <c r="AV57" s="299"/>
      <c r="AW57" s="299"/>
      <c r="AX57" s="299"/>
      <c r="AY57" s="299"/>
      <c r="AZ57" s="299"/>
      <c r="BA57" s="299"/>
      <c r="BB57" s="299"/>
      <c r="BC57" s="299"/>
      <c r="BD57" s="299"/>
      <c r="BE57" s="299"/>
      <c r="BF57" s="299"/>
      <c r="BG57" s="299"/>
      <c r="BH57" s="299"/>
      <c r="BI57" s="299"/>
      <c r="BJ57" s="299"/>
      <c r="BK57" s="300"/>
      <c r="BL57" s="300"/>
      <c r="BM57" s="300"/>
      <c r="BN57" s="300"/>
      <c r="BO57" s="300"/>
      <c r="BP57" s="300"/>
      <c r="BQ57" s="300"/>
      <c r="BR57" s="300"/>
      <c r="BS57" s="300"/>
      <c r="BT57" s="300"/>
      <c r="BU57" s="300"/>
      <c r="BV57" s="300"/>
      <c r="BW57" s="300"/>
      <c r="BX57" s="300"/>
      <c r="BY57" s="300"/>
      <c r="BZ57" s="300"/>
      <c r="CA57" s="300"/>
      <c r="CB57" s="300"/>
      <c r="CC57" s="281"/>
      <c r="CD57" s="281"/>
      <c r="CE57" s="281"/>
      <c r="CF57" s="281"/>
      <c r="CG57" s="281"/>
      <c r="CH57" s="281"/>
      <c r="CI57" s="281"/>
      <c r="CJ57" s="281"/>
      <c r="CK57" s="281"/>
      <c r="CL57" s="281"/>
      <c r="CM57" s="289"/>
      <c r="CN57" s="289"/>
      <c r="CO57" s="289"/>
      <c r="CP57" s="289"/>
      <c r="CQ57" s="289"/>
      <c r="CR57" s="289"/>
      <c r="CS57" s="289"/>
      <c r="CT57" s="289"/>
      <c r="CU57" s="289"/>
      <c r="CV57" s="289"/>
      <c r="CW57" s="289"/>
      <c r="CX57" s="289"/>
      <c r="CY57" s="289"/>
      <c r="CZ57" s="289"/>
      <c r="DA57" s="289"/>
      <c r="DB57" s="289"/>
      <c r="DC57" s="289"/>
      <c r="DD57" s="289"/>
    </row>
    <row r="58" spans="2:108" ht="2.5" customHeight="1" x14ac:dyDescent="0.35">
      <c r="B58" s="296"/>
      <c r="C58" s="296"/>
      <c r="D58" s="296"/>
      <c r="E58" s="296"/>
      <c r="F58" s="296"/>
      <c r="G58" s="296"/>
      <c r="H58" s="296"/>
      <c r="I58" s="299"/>
      <c r="J58" s="299"/>
      <c r="K58" s="299"/>
      <c r="L58" s="299"/>
      <c r="M58" s="299"/>
      <c r="N58" s="299"/>
      <c r="O58" s="299"/>
      <c r="P58" s="299"/>
      <c r="Q58" s="299"/>
      <c r="R58" s="299"/>
      <c r="S58" s="299"/>
      <c r="T58" s="299"/>
      <c r="U58" s="299"/>
      <c r="V58" s="299"/>
      <c r="W58" s="299"/>
      <c r="X58" s="299"/>
      <c r="Y58" s="299"/>
      <c r="Z58" s="299"/>
      <c r="AA58" s="299"/>
      <c r="AB58" s="299"/>
      <c r="AC58" s="299"/>
      <c r="AD58" s="299"/>
      <c r="AE58" s="299"/>
      <c r="AF58" s="299"/>
      <c r="AG58" s="299"/>
      <c r="AH58" s="299"/>
      <c r="AI58" s="299"/>
      <c r="AJ58" s="299"/>
      <c r="AK58" s="299"/>
      <c r="AL58" s="299"/>
      <c r="AM58" s="299"/>
      <c r="AN58" s="299"/>
      <c r="AO58" s="299"/>
      <c r="AP58" s="299"/>
      <c r="AQ58" s="299"/>
      <c r="AR58" s="299"/>
      <c r="AS58" s="299"/>
      <c r="AT58" s="299"/>
      <c r="AU58" s="299"/>
      <c r="AV58" s="299"/>
      <c r="AW58" s="299"/>
      <c r="AX58" s="299"/>
      <c r="AY58" s="299"/>
      <c r="AZ58" s="299"/>
      <c r="BA58" s="299"/>
      <c r="BB58" s="299"/>
      <c r="BC58" s="299"/>
      <c r="BD58" s="299"/>
      <c r="BE58" s="299"/>
      <c r="BF58" s="299"/>
      <c r="BG58" s="299"/>
      <c r="BH58" s="299"/>
      <c r="BI58" s="299"/>
      <c r="BJ58" s="299"/>
      <c r="BK58" s="300"/>
      <c r="BL58" s="300"/>
      <c r="BM58" s="300"/>
      <c r="BN58" s="300"/>
      <c r="BO58" s="300"/>
      <c r="BP58" s="300"/>
      <c r="BQ58" s="300"/>
      <c r="BR58" s="300"/>
      <c r="BS58" s="300"/>
      <c r="BT58" s="300"/>
      <c r="BU58" s="300"/>
      <c r="BV58" s="300"/>
      <c r="BW58" s="300"/>
      <c r="BX58" s="300"/>
      <c r="BY58" s="300"/>
      <c r="BZ58" s="300"/>
      <c r="CA58" s="300"/>
      <c r="CB58" s="300"/>
      <c r="CC58" s="281"/>
      <c r="CD58" s="281"/>
      <c r="CE58" s="281"/>
      <c r="CF58" s="281"/>
      <c r="CG58" s="281"/>
      <c r="CH58" s="281"/>
      <c r="CI58" s="281"/>
      <c r="CJ58" s="281"/>
      <c r="CK58" s="281"/>
      <c r="CL58" s="281"/>
      <c r="CM58" s="289"/>
      <c r="CN58" s="289"/>
      <c r="CO58" s="289"/>
      <c r="CP58" s="289"/>
      <c r="CQ58" s="289"/>
      <c r="CR58" s="289"/>
      <c r="CS58" s="289"/>
      <c r="CT58" s="289"/>
      <c r="CU58" s="289"/>
      <c r="CV58" s="289"/>
      <c r="CW58" s="289"/>
      <c r="CX58" s="289"/>
      <c r="CY58" s="289"/>
      <c r="CZ58" s="289"/>
      <c r="DA58" s="289"/>
      <c r="DB58" s="289"/>
      <c r="DC58" s="289"/>
      <c r="DD58" s="289"/>
    </row>
    <row r="59" spans="2:108" ht="2.5" customHeight="1" x14ac:dyDescent="0.35">
      <c r="B59" s="296"/>
      <c r="C59" s="296"/>
      <c r="D59" s="296"/>
      <c r="E59" s="296"/>
      <c r="F59" s="296"/>
      <c r="G59" s="296"/>
      <c r="H59" s="296"/>
      <c r="I59" s="299"/>
      <c r="J59" s="299"/>
      <c r="K59" s="299"/>
      <c r="L59" s="299"/>
      <c r="M59" s="299"/>
      <c r="N59" s="299"/>
      <c r="O59" s="299"/>
      <c r="P59" s="299"/>
      <c r="Q59" s="299"/>
      <c r="R59" s="299"/>
      <c r="S59" s="299"/>
      <c r="T59" s="299"/>
      <c r="U59" s="299"/>
      <c r="V59" s="299"/>
      <c r="W59" s="299"/>
      <c r="X59" s="299"/>
      <c r="Y59" s="299"/>
      <c r="Z59" s="299"/>
      <c r="AA59" s="299"/>
      <c r="AB59" s="299"/>
      <c r="AC59" s="299"/>
      <c r="AD59" s="299"/>
      <c r="AE59" s="299"/>
      <c r="AF59" s="299"/>
      <c r="AG59" s="299"/>
      <c r="AH59" s="299"/>
      <c r="AI59" s="299"/>
      <c r="AJ59" s="299"/>
      <c r="AK59" s="299"/>
      <c r="AL59" s="299"/>
      <c r="AM59" s="299"/>
      <c r="AN59" s="299"/>
      <c r="AO59" s="299"/>
      <c r="AP59" s="299"/>
      <c r="AQ59" s="299"/>
      <c r="AR59" s="299"/>
      <c r="AS59" s="299"/>
      <c r="AT59" s="299"/>
      <c r="AU59" s="299"/>
      <c r="AV59" s="299"/>
      <c r="AW59" s="299"/>
      <c r="AX59" s="299"/>
      <c r="AY59" s="299"/>
      <c r="AZ59" s="299"/>
      <c r="BA59" s="299"/>
      <c r="BB59" s="299"/>
      <c r="BC59" s="299"/>
      <c r="BD59" s="299"/>
      <c r="BE59" s="299"/>
      <c r="BF59" s="299"/>
      <c r="BG59" s="299"/>
      <c r="BH59" s="299"/>
      <c r="BI59" s="299"/>
      <c r="BJ59" s="299"/>
      <c r="BK59" s="300"/>
      <c r="BL59" s="300"/>
      <c r="BM59" s="300"/>
      <c r="BN59" s="300"/>
      <c r="BO59" s="300"/>
      <c r="BP59" s="300"/>
      <c r="BQ59" s="300"/>
      <c r="BR59" s="300"/>
      <c r="BS59" s="300"/>
      <c r="BT59" s="300"/>
      <c r="BU59" s="300"/>
      <c r="BV59" s="300"/>
      <c r="BW59" s="300"/>
      <c r="BX59" s="300"/>
      <c r="BY59" s="300"/>
      <c r="BZ59" s="300"/>
      <c r="CA59" s="300"/>
      <c r="CB59" s="300"/>
      <c r="CC59" s="281"/>
      <c r="CD59" s="281"/>
      <c r="CE59" s="281"/>
      <c r="CF59" s="281"/>
      <c r="CG59" s="281"/>
      <c r="CH59" s="281"/>
      <c r="CI59" s="281"/>
      <c r="CJ59" s="281"/>
      <c r="CK59" s="281"/>
      <c r="CL59" s="281"/>
      <c r="CM59" s="289"/>
      <c r="CN59" s="289"/>
      <c r="CO59" s="289"/>
      <c r="CP59" s="289"/>
      <c r="CQ59" s="289"/>
      <c r="CR59" s="289"/>
      <c r="CS59" s="289"/>
      <c r="CT59" s="289"/>
      <c r="CU59" s="289"/>
      <c r="CV59" s="289"/>
      <c r="CW59" s="289"/>
      <c r="CX59" s="289"/>
      <c r="CY59" s="289"/>
      <c r="CZ59" s="289"/>
      <c r="DA59" s="289"/>
      <c r="DB59" s="289"/>
      <c r="DC59" s="289"/>
      <c r="DD59" s="289"/>
    </row>
    <row r="60" spans="2:108" ht="2.5" customHeight="1" x14ac:dyDescent="0.35">
      <c r="B60" s="296"/>
      <c r="C60" s="296"/>
      <c r="D60" s="296"/>
      <c r="E60" s="296"/>
      <c r="F60" s="296"/>
      <c r="G60" s="296"/>
      <c r="H60" s="296"/>
      <c r="I60" s="299"/>
      <c r="J60" s="299"/>
      <c r="K60" s="299"/>
      <c r="L60" s="299"/>
      <c r="M60" s="299"/>
      <c r="N60" s="299"/>
      <c r="O60" s="299"/>
      <c r="P60" s="299"/>
      <c r="Q60" s="299"/>
      <c r="R60" s="299"/>
      <c r="S60" s="299"/>
      <c r="T60" s="299"/>
      <c r="U60" s="299"/>
      <c r="V60" s="299"/>
      <c r="W60" s="299"/>
      <c r="X60" s="299"/>
      <c r="Y60" s="299"/>
      <c r="Z60" s="299"/>
      <c r="AA60" s="299"/>
      <c r="AB60" s="299"/>
      <c r="AC60" s="299"/>
      <c r="AD60" s="299"/>
      <c r="AE60" s="299"/>
      <c r="AF60" s="299"/>
      <c r="AG60" s="299"/>
      <c r="AH60" s="299"/>
      <c r="AI60" s="299"/>
      <c r="AJ60" s="299"/>
      <c r="AK60" s="299"/>
      <c r="AL60" s="299"/>
      <c r="AM60" s="299"/>
      <c r="AN60" s="299"/>
      <c r="AO60" s="299"/>
      <c r="AP60" s="299"/>
      <c r="AQ60" s="299"/>
      <c r="AR60" s="299"/>
      <c r="AS60" s="299"/>
      <c r="AT60" s="299"/>
      <c r="AU60" s="299"/>
      <c r="AV60" s="299"/>
      <c r="AW60" s="299"/>
      <c r="AX60" s="299"/>
      <c r="AY60" s="299"/>
      <c r="AZ60" s="299"/>
      <c r="BA60" s="299"/>
      <c r="BB60" s="299"/>
      <c r="BC60" s="299"/>
      <c r="BD60" s="299"/>
      <c r="BE60" s="299"/>
      <c r="BF60" s="299"/>
      <c r="BG60" s="299"/>
      <c r="BH60" s="299"/>
      <c r="BI60" s="299"/>
      <c r="BJ60" s="299"/>
      <c r="BK60" s="300"/>
      <c r="BL60" s="300"/>
      <c r="BM60" s="300"/>
      <c r="BN60" s="300"/>
      <c r="BO60" s="300"/>
      <c r="BP60" s="300"/>
      <c r="BQ60" s="300"/>
      <c r="BR60" s="300"/>
      <c r="BS60" s="300"/>
      <c r="BT60" s="300"/>
      <c r="BU60" s="300"/>
      <c r="BV60" s="300"/>
      <c r="BW60" s="300"/>
      <c r="BX60" s="300"/>
      <c r="BY60" s="300"/>
      <c r="BZ60" s="300"/>
      <c r="CA60" s="300"/>
      <c r="CB60" s="300"/>
      <c r="CC60" s="281"/>
      <c r="CD60" s="281"/>
      <c r="CE60" s="281"/>
      <c r="CF60" s="281"/>
      <c r="CG60" s="281"/>
      <c r="CH60" s="281"/>
      <c r="CI60" s="281"/>
      <c r="CJ60" s="281"/>
      <c r="CK60" s="281"/>
      <c r="CL60" s="281"/>
      <c r="CM60" s="289"/>
      <c r="CN60" s="289"/>
      <c r="CO60" s="289"/>
      <c r="CP60" s="289"/>
      <c r="CQ60" s="289"/>
      <c r="CR60" s="289"/>
      <c r="CS60" s="289"/>
      <c r="CT60" s="289"/>
      <c r="CU60" s="289"/>
      <c r="CV60" s="289"/>
      <c r="CW60" s="289"/>
      <c r="CX60" s="289"/>
      <c r="CY60" s="289"/>
      <c r="CZ60" s="289"/>
      <c r="DA60" s="289"/>
      <c r="DB60" s="289"/>
      <c r="DC60" s="289"/>
      <c r="DD60" s="289"/>
    </row>
    <row r="61" spans="2:108" ht="2.5" customHeight="1" x14ac:dyDescent="0.35">
      <c r="B61" s="296"/>
      <c r="C61" s="296"/>
      <c r="D61" s="296"/>
      <c r="E61" s="296"/>
      <c r="F61" s="296"/>
      <c r="G61" s="296"/>
      <c r="H61" s="296"/>
      <c r="I61" s="299" t="s">
        <v>343</v>
      </c>
      <c r="J61" s="299"/>
      <c r="K61" s="299"/>
      <c r="L61" s="299"/>
      <c r="M61" s="299"/>
      <c r="N61" s="299"/>
      <c r="O61" s="299"/>
      <c r="P61" s="299"/>
      <c r="Q61" s="299"/>
      <c r="R61" s="299"/>
      <c r="S61" s="299"/>
      <c r="T61" s="299"/>
      <c r="U61" s="299"/>
      <c r="V61" s="299"/>
      <c r="W61" s="299"/>
      <c r="X61" s="299"/>
      <c r="Y61" s="299"/>
      <c r="Z61" s="299"/>
      <c r="AA61" s="299"/>
      <c r="AB61" s="299"/>
      <c r="AC61" s="299"/>
      <c r="AD61" s="299"/>
      <c r="AE61" s="299"/>
      <c r="AF61" s="299"/>
      <c r="AG61" s="299"/>
      <c r="AH61" s="299"/>
      <c r="AI61" s="299"/>
      <c r="AJ61" s="299"/>
      <c r="AK61" s="299"/>
      <c r="AL61" s="299"/>
      <c r="AM61" s="299"/>
      <c r="AN61" s="299"/>
      <c r="AO61" s="299"/>
      <c r="AP61" s="299"/>
      <c r="AQ61" s="299"/>
      <c r="AR61" s="299"/>
      <c r="AS61" s="299"/>
      <c r="AT61" s="299"/>
      <c r="AU61" s="299"/>
      <c r="AV61" s="299"/>
      <c r="AW61" s="299"/>
      <c r="AX61" s="299"/>
      <c r="AY61" s="299"/>
      <c r="AZ61" s="299"/>
      <c r="BA61" s="299"/>
      <c r="BB61" s="299"/>
      <c r="BC61" s="299"/>
      <c r="BD61" s="299"/>
      <c r="BE61" s="299"/>
      <c r="BF61" s="299"/>
      <c r="BG61" s="299"/>
      <c r="BH61" s="299"/>
      <c r="BI61" s="299"/>
      <c r="BJ61" s="299"/>
      <c r="BK61" s="300"/>
      <c r="BL61" s="300"/>
      <c r="BM61" s="300"/>
      <c r="BN61" s="300"/>
      <c r="BO61" s="300"/>
      <c r="BP61" s="300"/>
      <c r="BQ61" s="300"/>
      <c r="BR61" s="300"/>
      <c r="BS61" s="300"/>
      <c r="BT61" s="300"/>
      <c r="BU61" s="300"/>
      <c r="BV61" s="300"/>
      <c r="BW61" s="300"/>
      <c r="BX61" s="300"/>
      <c r="BY61" s="300"/>
      <c r="BZ61" s="300"/>
      <c r="CA61" s="300"/>
      <c r="CB61" s="300"/>
      <c r="CC61" s="281"/>
      <c r="CD61" s="281"/>
      <c r="CE61" s="281"/>
      <c r="CF61" s="281"/>
      <c r="CG61" s="281"/>
      <c r="CH61" s="281"/>
      <c r="CI61" s="281"/>
      <c r="CJ61" s="281"/>
      <c r="CK61" s="281"/>
      <c r="CL61" s="281"/>
      <c r="CM61" s="289"/>
      <c r="CN61" s="289"/>
      <c r="CO61" s="289"/>
      <c r="CP61" s="289"/>
      <c r="CQ61" s="289"/>
      <c r="CR61" s="289"/>
      <c r="CS61" s="289"/>
      <c r="CT61" s="289"/>
      <c r="CU61" s="289"/>
      <c r="CV61" s="289"/>
      <c r="CW61" s="289"/>
      <c r="CX61" s="289"/>
      <c r="CY61" s="289"/>
      <c r="CZ61" s="289"/>
      <c r="DA61" s="289"/>
      <c r="DB61" s="289"/>
      <c r="DC61" s="289"/>
      <c r="DD61" s="289"/>
    </row>
    <row r="62" spans="2:108" ht="2.5" customHeight="1" x14ac:dyDescent="0.35">
      <c r="B62" s="296"/>
      <c r="C62" s="296"/>
      <c r="D62" s="296"/>
      <c r="E62" s="296"/>
      <c r="F62" s="296"/>
      <c r="G62" s="296"/>
      <c r="H62" s="296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  <c r="X62" s="299"/>
      <c r="Y62" s="299"/>
      <c r="Z62" s="299"/>
      <c r="AA62" s="299"/>
      <c r="AB62" s="299"/>
      <c r="AC62" s="299"/>
      <c r="AD62" s="299"/>
      <c r="AE62" s="299"/>
      <c r="AF62" s="299"/>
      <c r="AG62" s="299"/>
      <c r="AH62" s="299"/>
      <c r="AI62" s="299"/>
      <c r="AJ62" s="299"/>
      <c r="AK62" s="299"/>
      <c r="AL62" s="299"/>
      <c r="AM62" s="299"/>
      <c r="AN62" s="299"/>
      <c r="AO62" s="299"/>
      <c r="AP62" s="299"/>
      <c r="AQ62" s="299"/>
      <c r="AR62" s="299"/>
      <c r="AS62" s="299"/>
      <c r="AT62" s="299"/>
      <c r="AU62" s="299"/>
      <c r="AV62" s="299"/>
      <c r="AW62" s="299"/>
      <c r="AX62" s="299"/>
      <c r="AY62" s="299"/>
      <c r="AZ62" s="299"/>
      <c r="BA62" s="299"/>
      <c r="BB62" s="299"/>
      <c r="BC62" s="299"/>
      <c r="BD62" s="299"/>
      <c r="BE62" s="299"/>
      <c r="BF62" s="299"/>
      <c r="BG62" s="299"/>
      <c r="BH62" s="299"/>
      <c r="BI62" s="299"/>
      <c r="BJ62" s="299"/>
      <c r="BK62" s="300"/>
      <c r="BL62" s="300"/>
      <c r="BM62" s="300"/>
      <c r="BN62" s="300"/>
      <c r="BO62" s="300"/>
      <c r="BP62" s="300"/>
      <c r="BQ62" s="300"/>
      <c r="BR62" s="300"/>
      <c r="BS62" s="300"/>
      <c r="BT62" s="300"/>
      <c r="BU62" s="300"/>
      <c r="BV62" s="300"/>
      <c r="BW62" s="300"/>
      <c r="BX62" s="300"/>
      <c r="BY62" s="300"/>
      <c r="BZ62" s="300"/>
      <c r="CA62" s="300"/>
      <c r="CB62" s="300"/>
      <c r="CC62" s="281"/>
      <c r="CD62" s="281"/>
      <c r="CE62" s="281"/>
      <c r="CF62" s="281"/>
      <c r="CG62" s="281"/>
      <c r="CH62" s="281"/>
      <c r="CI62" s="281"/>
      <c r="CJ62" s="281"/>
      <c r="CK62" s="281"/>
      <c r="CL62" s="281"/>
      <c r="CM62" s="289"/>
      <c r="CN62" s="289"/>
      <c r="CO62" s="289"/>
      <c r="CP62" s="289"/>
      <c r="CQ62" s="289"/>
      <c r="CR62" s="289"/>
      <c r="CS62" s="289"/>
      <c r="CT62" s="289"/>
      <c r="CU62" s="289"/>
      <c r="CV62" s="289"/>
      <c r="CW62" s="289"/>
      <c r="CX62" s="289"/>
      <c r="CY62" s="289"/>
      <c r="CZ62" s="289"/>
      <c r="DA62" s="289"/>
      <c r="DB62" s="289"/>
      <c r="DC62" s="289"/>
      <c r="DD62" s="289"/>
    </row>
    <row r="63" spans="2:108" ht="2.5" customHeight="1" x14ac:dyDescent="0.35">
      <c r="B63" s="296"/>
      <c r="C63" s="296"/>
      <c r="D63" s="296"/>
      <c r="E63" s="296"/>
      <c r="F63" s="296"/>
      <c r="G63" s="296"/>
      <c r="H63" s="296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299"/>
      <c r="AU63" s="299"/>
      <c r="AV63" s="299"/>
      <c r="AW63" s="299"/>
      <c r="AX63" s="299"/>
      <c r="AY63" s="299"/>
      <c r="AZ63" s="299"/>
      <c r="BA63" s="299"/>
      <c r="BB63" s="299"/>
      <c r="BC63" s="299"/>
      <c r="BD63" s="299"/>
      <c r="BE63" s="299"/>
      <c r="BF63" s="299"/>
      <c r="BG63" s="299"/>
      <c r="BH63" s="299"/>
      <c r="BI63" s="299"/>
      <c r="BJ63" s="299"/>
      <c r="BK63" s="300"/>
      <c r="BL63" s="300"/>
      <c r="BM63" s="300"/>
      <c r="BN63" s="300"/>
      <c r="BO63" s="300"/>
      <c r="BP63" s="300"/>
      <c r="BQ63" s="300"/>
      <c r="BR63" s="300"/>
      <c r="BS63" s="300"/>
      <c r="BT63" s="300"/>
      <c r="BU63" s="300"/>
      <c r="BV63" s="300"/>
      <c r="BW63" s="300"/>
      <c r="BX63" s="300"/>
      <c r="BY63" s="300"/>
      <c r="BZ63" s="300"/>
      <c r="CA63" s="300"/>
      <c r="CB63" s="300"/>
      <c r="CC63" s="281"/>
      <c r="CD63" s="281"/>
      <c r="CE63" s="281"/>
      <c r="CF63" s="281"/>
      <c r="CG63" s="281"/>
      <c r="CH63" s="281"/>
      <c r="CI63" s="281"/>
      <c r="CJ63" s="281"/>
      <c r="CK63" s="281"/>
      <c r="CL63" s="281"/>
      <c r="CM63" s="289"/>
      <c r="CN63" s="289"/>
      <c r="CO63" s="289"/>
      <c r="CP63" s="289"/>
      <c r="CQ63" s="289"/>
      <c r="CR63" s="289"/>
      <c r="CS63" s="289"/>
      <c r="CT63" s="289"/>
      <c r="CU63" s="289"/>
      <c r="CV63" s="289"/>
      <c r="CW63" s="289"/>
      <c r="CX63" s="289"/>
      <c r="CY63" s="289"/>
      <c r="CZ63" s="289"/>
      <c r="DA63" s="289"/>
      <c r="DB63" s="289"/>
      <c r="DC63" s="289"/>
      <c r="DD63" s="289"/>
    </row>
    <row r="64" spans="2:108" ht="2.5" customHeight="1" x14ac:dyDescent="0.35">
      <c r="B64" s="296"/>
      <c r="C64" s="296"/>
      <c r="D64" s="296"/>
      <c r="E64" s="296"/>
      <c r="F64" s="296"/>
      <c r="G64" s="296"/>
      <c r="H64" s="296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  <c r="AA64" s="299"/>
      <c r="AB64" s="299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  <c r="AP64" s="299"/>
      <c r="AQ64" s="299"/>
      <c r="AR64" s="299"/>
      <c r="AS64" s="299"/>
      <c r="AT64" s="299"/>
      <c r="AU64" s="299"/>
      <c r="AV64" s="299"/>
      <c r="AW64" s="299"/>
      <c r="AX64" s="299"/>
      <c r="AY64" s="299"/>
      <c r="AZ64" s="299"/>
      <c r="BA64" s="299"/>
      <c r="BB64" s="299"/>
      <c r="BC64" s="299"/>
      <c r="BD64" s="299"/>
      <c r="BE64" s="299"/>
      <c r="BF64" s="299"/>
      <c r="BG64" s="299"/>
      <c r="BH64" s="299"/>
      <c r="BI64" s="299"/>
      <c r="BJ64" s="299"/>
      <c r="BK64" s="300"/>
      <c r="BL64" s="300"/>
      <c r="BM64" s="300"/>
      <c r="BN64" s="300"/>
      <c r="BO64" s="300"/>
      <c r="BP64" s="300"/>
      <c r="BQ64" s="300"/>
      <c r="BR64" s="300"/>
      <c r="BS64" s="300"/>
      <c r="BT64" s="300"/>
      <c r="BU64" s="300"/>
      <c r="BV64" s="300"/>
      <c r="BW64" s="300"/>
      <c r="BX64" s="300"/>
      <c r="BY64" s="300"/>
      <c r="BZ64" s="300"/>
      <c r="CA64" s="300"/>
      <c r="CB64" s="300"/>
      <c r="CC64" s="281"/>
      <c r="CD64" s="281"/>
      <c r="CE64" s="281"/>
      <c r="CF64" s="281"/>
      <c r="CG64" s="281"/>
      <c r="CH64" s="281"/>
      <c r="CI64" s="281"/>
      <c r="CJ64" s="281"/>
      <c r="CK64" s="281"/>
      <c r="CL64" s="281"/>
      <c r="CM64" s="289"/>
      <c r="CN64" s="289"/>
      <c r="CO64" s="289"/>
      <c r="CP64" s="289"/>
      <c r="CQ64" s="289"/>
      <c r="CR64" s="289"/>
      <c r="CS64" s="289"/>
      <c r="CT64" s="289"/>
      <c r="CU64" s="289"/>
      <c r="CV64" s="289"/>
      <c r="CW64" s="289"/>
      <c r="CX64" s="289"/>
      <c r="CY64" s="289"/>
      <c r="CZ64" s="289"/>
      <c r="DA64" s="289"/>
      <c r="DB64" s="289"/>
      <c r="DC64" s="289"/>
      <c r="DD64" s="289"/>
    </row>
    <row r="65" spans="2:108" ht="2.5" customHeight="1" x14ac:dyDescent="0.35">
      <c r="B65" s="296"/>
      <c r="C65" s="296"/>
      <c r="D65" s="296"/>
      <c r="E65" s="296"/>
      <c r="F65" s="296"/>
      <c r="G65" s="296"/>
      <c r="H65" s="296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  <c r="U65" s="299"/>
      <c r="V65" s="299"/>
      <c r="W65" s="299"/>
      <c r="X65" s="299"/>
      <c r="Y65" s="299"/>
      <c r="Z65" s="299"/>
      <c r="AA65" s="299"/>
      <c r="AB65" s="299"/>
      <c r="AC65" s="299"/>
      <c r="AD65" s="299"/>
      <c r="AE65" s="299"/>
      <c r="AF65" s="299"/>
      <c r="AG65" s="299"/>
      <c r="AH65" s="299"/>
      <c r="AI65" s="299"/>
      <c r="AJ65" s="299"/>
      <c r="AK65" s="299"/>
      <c r="AL65" s="299"/>
      <c r="AM65" s="299"/>
      <c r="AN65" s="299"/>
      <c r="AO65" s="299"/>
      <c r="AP65" s="299"/>
      <c r="AQ65" s="299"/>
      <c r="AR65" s="299"/>
      <c r="AS65" s="299"/>
      <c r="AT65" s="299"/>
      <c r="AU65" s="299"/>
      <c r="AV65" s="299"/>
      <c r="AW65" s="299"/>
      <c r="AX65" s="299"/>
      <c r="AY65" s="299"/>
      <c r="AZ65" s="299"/>
      <c r="BA65" s="299"/>
      <c r="BB65" s="299"/>
      <c r="BC65" s="299"/>
      <c r="BD65" s="299"/>
      <c r="BE65" s="299"/>
      <c r="BF65" s="299"/>
      <c r="BG65" s="299"/>
      <c r="BH65" s="299"/>
      <c r="BI65" s="299"/>
      <c r="BJ65" s="299"/>
      <c r="BK65" s="300"/>
      <c r="BL65" s="300"/>
      <c r="BM65" s="300"/>
      <c r="BN65" s="300"/>
      <c r="BO65" s="300"/>
      <c r="BP65" s="300"/>
      <c r="BQ65" s="300"/>
      <c r="BR65" s="300"/>
      <c r="BS65" s="300"/>
      <c r="BT65" s="300"/>
      <c r="BU65" s="300"/>
      <c r="BV65" s="300"/>
      <c r="BW65" s="300"/>
      <c r="BX65" s="300"/>
      <c r="BY65" s="300"/>
      <c r="BZ65" s="300"/>
      <c r="CA65" s="300"/>
      <c r="CB65" s="300"/>
      <c r="CC65" s="281"/>
      <c r="CD65" s="281"/>
      <c r="CE65" s="281"/>
      <c r="CF65" s="281"/>
      <c r="CG65" s="281"/>
      <c r="CH65" s="281"/>
      <c r="CI65" s="281"/>
      <c r="CJ65" s="281"/>
      <c r="CK65" s="281"/>
      <c r="CL65" s="281"/>
      <c r="CM65" s="289"/>
      <c r="CN65" s="289"/>
      <c r="CO65" s="289"/>
      <c r="CP65" s="289"/>
      <c r="CQ65" s="289"/>
      <c r="CR65" s="289"/>
      <c r="CS65" s="289"/>
      <c r="CT65" s="289"/>
      <c r="CU65" s="289"/>
      <c r="CV65" s="289"/>
      <c r="CW65" s="289"/>
      <c r="CX65" s="289"/>
      <c r="CY65" s="289"/>
      <c r="CZ65" s="289"/>
      <c r="DA65" s="289"/>
      <c r="DB65" s="289"/>
      <c r="DC65" s="289"/>
      <c r="DD65" s="289"/>
    </row>
    <row r="66" spans="2:108" ht="3" customHeight="1" x14ac:dyDescent="0.35">
      <c r="B66" s="302" t="s">
        <v>60</v>
      </c>
      <c r="C66" s="302"/>
      <c r="D66" s="302"/>
      <c r="E66" s="302"/>
      <c r="F66" s="302"/>
      <c r="G66" s="302"/>
      <c r="H66" s="302"/>
      <c r="I66" s="302"/>
      <c r="J66" s="302"/>
      <c r="K66" s="302"/>
      <c r="L66" s="302"/>
      <c r="M66" s="302"/>
      <c r="N66" s="302"/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02"/>
      <c r="AB66" s="302"/>
      <c r="AC66" s="302"/>
      <c r="AD66" s="302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  <c r="AS66" s="302"/>
      <c r="AT66" s="302"/>
      <c r="AU66" s="302"/>
      <c r="AV66" s="302"/>
      <c r="AW66" s="302"/>
      <c r="AX66" s="302"/>
      <c r="AY66" s="302"/>
      <c r="AZ66" s="302"/>
      <c r="BA66" s="302"/>
      <c r="BB66" s="302"/>
      <c r="BC66" s="302"/>
      <c r="BD66" s="302"/>
      <c r="BE66" s="302"/>
      <c r="BF66" s="302"/>
      <c r="BG66" s="302"/>
      <c r="BH66" s="302"/>
      <c r="BI66" s="302"/>
      <c r="BJ66" s="302"/>
      <c r="BK66" s="302"/>
      <c r="BL66" s="302"/>
      <c r="BM66" s="302"/>
      <c r="BN66" s="302"/>
      <c r="BO66" s="302"/>
      <c r="BP66" s="302"/>
      <c r="BQ66" s="302"/>
      <c r="BR66" s="302"/>
      <c r="BS66" s="302"/>
      <c r="BT66" s="281"/>
      <c r="BU66" s="281"/>
      <c r="BV66" s="281"/>
      <c r="BW66" s="281"/>
      <c r="BX66" s="281"/>
      <c r="BY66" s="281"/>
      <c r="BZ66" s="281"/>
      <c r="CA66" s="281"/>
      <c r="CB66" s="281"/>
      <c r="CC66" s="281"/>
      <c r="CD66" s="281"/>
      <c r="CE66" s="281"/>
      <c r="CF66" s="281"/>
      <c r="CG66" s="281"/>
      <c r="CH66" s="281"/>
      <c r="CI66" s="281"/>
      <c r="CJ66" s="281"/>
      <c r="CK66" s="281"/>
      <c r="CL66" s="281"/>
      <c r="CM66" s="281"/>
      <c r="CN66" s="281"/>
      <c r="CO66" s="281"/>
      <c r="CP66" s="281"/>
      <c r="CQ66" s="281"/>
      <c r="CR66" s="281"/>
      <c r="CS66" s="281"/>
      <c r="CT66" s="281"/>
      <c r="CU66" s="281"/>
      <c r="CV66" s="281"/>
      <c r="CW66" s="281"/>
      <c r="CX66" s="281"/>
      <c r="CY66" s="281"/>
      <c r="CZ66" s="281"/>
      <c r="DA66" s="281"/>
      <c r="DB66" s="281"/>
      <c r="DC66" s="281"/>
      <c r="DD66" s="281"/>
    </row>
    <row r="67" spans="2:108" ht="1" customHeight="1" x14ac:dyDescent="0.35">
      <c r="B67" s="302"/>
      <c r="C67" s="302"/>
      <c r="D67" s="302"/>
      <c r="E67" s="302"/>
      <c r="F67" s="302"/>
      <c r="G67" s="302"/>
      <c r="H67" s="302"/>
      <c r="I67" s="302"/>
      <c r="J67" s="302"/>
      <c r="K67" s="302"/>
      <c r="L67" s="302"/>
      <c r="M67" s="302"/>
      <c r="N67" s="302"/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02"/>
      <c r="AB67" s="302"/>
      <c r="AC67" s="302"/>
      <c r="AD67" s="302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  <c r="AS67" s="302"/>
      <c r="AT67" s="302"/>
      <c r="AU67" s="302"/>
      <c r="AV67" s="302"/>
      <c r="AW67" s="302"/>
      <c r="AX67" s="302"/>
      <c r="AY67" s="302"/>
      <c r="AZ67" s="302"/>
      <c r="BA67" s="302"/>
      <c r="BB67" s="302"/>
      <c r="BC67" s="302"/>
      <c r="BD67" s="302"/>
      <c r="BE67" s="302"/>
      <c r="BF67" s="302"/>
      <c r="BG67" s="302"/>
      <c r="BH67" s="302"/>
      <c r="BI67" s="302"/>
      <c r="BJ67" s="302"/>
      <c r="BK67" s="302"/>
      <c r="BL67" s="302"/>
      <c r="BM67" s="302"/>
      <c r="BN67" s="302"/>
      <c r="BO67" s="302"/>
      <c r="BP67" s="302"/>
      <c r="BQ67" s="302"/>
      <c r="BR67" s="302"/>
      <c r="BS67" s="302"/>
      <c r="BT67" s="281"/>
      <c r="BU67" s="281"/>
      <c r="BV67" s="281"/>
      <c r="BW67" s="281"/>
      <c r="BX67" s="281"/>
      <c r="BY67" s="281"/>
      <c r="BZ67" s="281"/>
      <c r="CA67" s="281"/>
      <c r="CB67" s="281"/>
      <c r="CC67" s="281"/>
      <c r="CD67" s="281"/>
      <c r="CE67" s="281"/>
      <c r="CF67" s="281"/>
      <c r="CG67" s="281"/>
      <c r="CH67" s="281"/>
      <c r="CI67" s="281"/>
      <c r="CJ67" s="281"/>
      <c r="CK67" s="281"/>
      <c r="CL67" s="281"/>
      <c r="CM67" s="281"/>
      <c r="CN67" s="281"/>
      <c r="CO67" s="281"/>
      <c r="CP67" s="281"/>
      <c r="CQ67" s="281"/>
      <c r="CR67" s="281"/>
      <c r="CS67" s="281"/>
      <c r="CT67" s="281"/>
      <c r="CU67" s="281"/>
      <c r="CV67" s="281"/>
      <c r="CW67" s="281"/>
      <c r="CX67" s="281"/>
      <c r="CY67" s="281"/>
      <c r="CZ67" s="281"/>
      <c r="DA67" s="281"/>
      <c r="DB67" s="281"/>
      <c r="DC67" s="281"/>
      <c r="DD67" s="281"/>
    </row>
    <row r="68" spans="2:108" ht="2.75" hidden="1" customHeight="1" x14ac:dyDescent="0.35">
      <c r="B68" s="302"/>
      <c r="C68" s="302"/>
      <c r="D68" s="302"/>
      <c r="E68" s="302"/>
      <c r="F68" s="302"/>
      <c r="G68" s="302"/>
      <c r="H68" s="302"/>
      <c r="I68" s="302"/>
      <c r="J68" s="302"/>
      <c r="K68" s="302"/>
      <c r="L68" s="302"/>
      <c r="M68" s="302"/>
      <c r="N68" s="302"/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02"/>
      <c r="AB68" s="302"/>
      <c r="AC68" s="302"/>
      <c r="AD68" s="302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  <c r="AS68" s="302"/>
      <c r="AT68" s="302"/>
      <c r="AU68" s="302"/>
      <c r="AV68" s="302"/>
      <c r="AW68" s="302"/>
      <c r="AX68" s="302"/>
      <c r="AY68" s="302"/>
      <c r="AZ68" s="302"/>
      <c r="BA68" s="302"/>
      <c r="BB68" s="302"/>
      <c r="BC68" s="302"/>
      <c r="BD68" s="302"/>
      <c r="BE68" s="302"/>
      <c r="BF68" s="302"/>
      <c r="BG68" s="302"/>
      <c r="BH68" s="302"/>
      <c r="BI68" s="302"/>
      <c r="BJ68" s="302"/>
      <c r="BK68" s="302"/>
      <c r="BL68" s="302"/>
      <c r="BM68" s="302"/>
      <c r="BN68" s="302"/>
      <c r="BO68" s="302"/>
      <c r="BP68" s="302"/>
      <c r="BQ68" s="302"/>
      <c r="BR68" s="302"/>
      <c r="BS68" s="302"/>
      <c r="BT68" s="281"/>
      <c r="BU68" s="281"/>
      <c r="BV68" s="281"/>
      <c r="BW68" s="281"/>
      <c r="BX68" s="281"/>
      <c r="BY68" s="281"/>
      <c r="BZ68" s="281"/>
      <c r="CA68" s="281"/>
      <c r="CB68" s="281"/>
      <c r="CC68" s="281"/>
      <c r="CD68" s="281"/>
      <c r="CE68" s="281"/>
      <c r="CF68" s="281"/>
      <c r="CG68" s="281"/>
      <c r="CH68" s="281"/>
      <c r="CI68" s="281"/>
      <c r="CJ68" s="281"/>
      <c r="CK68" s="281"/>
      <c r="CL68" s="281"/>
      <c r="CM68" s="281"/>
      <c r="CN68" s="281"/>
      <c r="CO68" s="281"/>
      <c r="CP68" s="281"/>
      <c r="CQ68" s="281"/>
      <c r="CR68" s="281"/>
      <c r="CS68" s="281"/>
      <c r="CT68" s="281"/>
      <c r="CU68" s="281"/>
      <c r="CV68" s="281"/>
      <c r="CW68" s="281"/>
      <c r="CX68" s="281"/>
      <c r="CY68" s="281"/>
      <c r="CZ68" s="281"/>
      <c r="DA68" s="281"/>
      <c r="DB68" s="281"/>
      <c r="DC68" s="281"/>
      <c r="DD68" s="281"/>
    </row>
    <row r="69" spans="2:108" ht="0.5" hidden="1" customHeight="1" x14ac:dyDescent="0.35">
      <c r="B69" s="302"/>
      <c r="C69" s="302"/>
      <c r="D69" s="302"/>
      <c r="E69" s="302"/>
      <c r="F69" s="302"/>
      <c r="G69" s="302"/>
      <c r="H69" s="302"/>
      <c r="I69" s="302"/>
      <c r="J69" s="302"/>
      <c r="K69" s="302"/>
      <c r="L69" s="302"/>
      <c r="M69" s="302"/>
      <c r="N69" s="302"/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02"/>
      <c r="AB69" s="302"/>
      <c r="AC69" s="302"/>
      <c r="AD69" s="302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  <c r="AS69" s="302"/>
      <c r="AT69" s="302"/>
      <c r="AU69" s="302"/>
      <c r="AV69" s="302"/>
      <c r="AW69" s="302"/>
      <c r="AX69" s="302"/>
      <c r="AY69" s="302"/>
      <c r="AZ69" s="302"/>
      <c r="BA69" s="302"/>
      <c r="BB69" s="302"/>
      <c r="BC69" s="302"/>
      <c r="BD69" s="302"/>
      <c r="BE69" s="302"/>
      <c r="BF69" s="302"/>
      <c r="BG69" s="302"/>
      <c r="BH69" s="302"/>
      <c r="BI69" s="302"/>
      <c r="BJ69" s="302"/>
      <c r="BK69" s="302"/>
      <c r="BL69" s="302"/>
      <c r="BM69" s="302"/>
      <c r="BN69" s="302"/>
      <c r="BO69" s="302"/>
      <c r="BP69" s="302"/>
      <c r="BQ69" s="302"/>
      <c r="BR69" s="302"/>
      <c r="BS69" s="302"/>
      <c r="BT69" s="281"/>
      <c r="BU69" s="281"/>
      <c r="BV69" s="281"/>
      <c r="BW69" s="281"/>
      <c r="BX69" s="281"/>
      <c r="BY69" s="281"/>
      <c r="BZ69" s="281"/>
      <c r="CA69" s="281"/>
      <c r="CB69" s="281"/>
      <c r="CC69" s="281"/>
      <c r="CD69" s="281"/>
      <c r="CE69" s="281"/>
      <c r="CF69" s="281"/>
      <c r="CG69" s="281"/>
      <c r="CH69" s="281"/>
      <c r="CI69" s="281"/>
      <c r="CJ69" s="281"/>
      <c r="CK69" s="281"/>
      <c r="CL69" s="281"/>
      <c r="CM69" s="281"/>
      <c r="CN69" s="281"/>
      <c r="CO69" s="281"/>
      <c r="CP69" s="281"/>
      <c r="CQ69" s="281"/>
      <c r="CR69" s="281"/>
      <c r="CS69" s="281"/>
      <c r="CT69" s="281"/>
      <c r="CU69" s="281"/>
      <c r="CV69" s="281"/>
      <c r="CW69" s="281"/>
      <c r="CX69" s="281"/>
      <c r="CY69" s="281"/>
      <c r="CZ69" s="281"/>
      <c r="DA69" s="281"/>
      <c r="DB69" s="281"/>
      <c r="DC69" s="281"/>
      <c r="DD69" s="281"/>
    </row>
    <row r="70" spans="2:108" ht="2.75" customHeight="1" x14ac:dyDescent="0.35">
      <c r="B70" s="302"/>
      <c r="C70" s="302"/>
      <c r="D70" s="302"/>
      <c r="E70" s="302"/>
      <c r="F70" s="302"/>
      <c r="G70" s="302"/>
      <c r="H70" s="302"/>
      <c r="I70" s="302"/>
      <c r="J70" s="302"/>
      <c r="K70" s="302"/>
      <c r="L70" s="302"/>
      <c r="M70" s="302"/>
      <c r="N70" s="302"/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02"/>
      <c r="AB70" s="302"/>
      <c r="AC70" s="302"/>
      <c r="AD70" s="302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  <c r="AS70" s="302"/>
      <c r="AT70" s="302"/>
      <c r="AU70" s="302"/>
      <c r="AV70" s="302"/>
      <c r="AW70" s="302"/>
      <c r="AX70" s="302"/>
      <c r="AY70" s="302"/>
      <c r="AZ70" s="302"/>
      <c r="BA70" s="302"/>
      <c r="BB70" s="302"/>
      <c r="BC70" s="302"/>
      <c r="BD70" s="302"/>
      <c r="BE70" s="302"/>
      <c r="BF70" s="302"/>
      <c r="BG70" s="302"/>
      <c r="BH70" s="302"/>
      <c r="BI70" s="302"/>
      <c r="BJ70" s="302"/>
      <c r="BK70" s="302"/>
      <c r="BL70" s="302"/>
      <c r="BM70" s="302"/>
      <c r="BN70" s="302"/>
      <c r="BO70" s="302"/>
      <c r="BP70" s="302"/>
      <c r="BQ70" s="302"/>
      <c r="BR70" s="302"/>
      <c r="BS70" s="302"/>
      <c r="BT70" s="281"/>
      <c r="BU70" s="281"/>
      <c r="BV70" s="281"/>
      <c r="BW70" s="281"/>
      <c r="BX70" s="281"/>
      <c r="BY70" s="281"/>
      <c r="BZ70" s="281"/>
      <c r="CA70" s="281"/>
      <c r="CB70" s="281"/>
      <c r="CC70" s="281"/>
      <c r="CD70" s="281"/>
      <c r="CE70" s="281"/>
      <c r="CF70" s="281"/>
      <c r="CG70" s="281"/>
      <c r="CH70" s="281"/>
      <c r="CI70" s="281"/>
      <c r="CJ70" s="281"/>
      <c r="CK70" s="281"/>
      <c r="CL70" s="281"/>
      <c r="CM70" s="281"/>
      <c r="CN70" s="281"/>
      <c r="CO70" s="281"/>
      <c r="CP70" s="281"/>
      <c r="CQ70" s="281"/>
      <c r="CR70" s="281"/>
      <c r="CS70" s="281"/>
      <c r="CT70" s="281"/>
      <c r="CU70" s="281"/>
      <c r="CV70" s="281"/>
      <c r="CW70" s="281"/>
      <c r="CX70" s="281"/>
      <c r="CY70" s="281"/>
      <c r="CZ70" s="281"/>
      <c r="DA70" s="281"/>
      <c r="DB70" s="281"/>
      <c r="DC70" s="281"/>
      <c r="DD70" s="281"/>
    </row>
    <row r="71" spans="2:108" ht="2.75" customHeight="1" x14ac:dyDescent="0.35">
      <c r="B71" s="302"/>
      <c r="C71" s="302"/>
      <c r="D71" s="302"/>
      <c r="E71" s="302"/>
      <c r="F71" s="302"/>
      <c r="G71" s="302"/>
      <c r="H71" s="302"/>
      <c r="I71" s="302"/>
      <c r="J71" s="302"/>
      <c r="K71" s="302"/>
      <c r="L71" s="302"/>
      <c r="M71" s="302"/>
      <c r="N71" s="302"/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02"/>
      <c r="AB71" s="302"/>
      <c r="AC71" s="302"/>
      <c r="AD71" s="302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  <c r="AS71" s="302"/>
      <c r="AT71" s="302"/>
      <c r="AU71" s="302"/>
      <c r="AV71" s="302"/>
      <c r="AW71" s="302"/>
      <c r="AX71" s="302"/>
      <c r="AY71" s="302"/>
      <c r="AZ71" s="302"/>
      <c r="BA71" s="302"/>
      <c r="BB71" s="302"/>
      <c r="BC71" s="302"/>
      <c r="BD71" s="302"/>
      <c r="BE71" s="302"/>
      <c r="BF71" s="302"/>
      <c r="BG71" s="302"/>
      <c r="BH71" s="302"/>
      <c r="BI71" s="302"/>
      <c r="BJ71" s="302"/>
      <c r="BK71" s="302"/>
      <c r="BL71" s="302"/>
      <c r="BM71" s="302"/>
      <c r="BN71" s="302"/>
      <c r="BO71" s="302"/>
      <c r="BP71" s="302"/>
      <c r="BQ71" s="302"/>
      <c r="BR71" s="302"/>
      <c r="BS71" s="302"/>
      <c r="BT71" s="281"/>
      <c r="BU71" s="281"/>
      <c r="BV71" s="281"/>
      <c r="BW71" s="281"/>
      <c r="BX71" s="281"/>
      <c r="BY71" s="281"/>
      <c r="BZ71" s="281"/>
      <c r="CA71" s="281"/>
      <c r="CB71" s="281"/>
      <c r="CC71" s="281"/>
      <c r="CD71" s="281"/>
      <c r="CE71" s="281"/>
      <c r="CF71" s="281"/>
      <c r="CG71" s="281"/>
      <c r="CH71" s="281"/>
      <c r="CI71" s="281"/>
      <c r="CJ71" s="281"/>
      <c r="CK71" s="281"/>
      <c r="CL71" s="281"/>
      <c r="CM71" s="281"/>
      <c r="CN71" s="281"/>
      <c r="CO71" s="281"/>
      <c r="CP71" s="281"/>
      <c r="CQ71" s="281"/>
      <c r="CR71" s="281"/>
      <c r="CS71" s="281"/>
      <c r="CT71" s="281"/>
      <c r="CU71" s="281"/>
      <c r="CV71" s="281"/>
      <c r="CW71" s="281"/>
      <c r="CX71" s="281"/>
      <c r="CY71" s="281"/>
      <c r="CZ71" s="281"/>
      <c r="DA71" s="281"/>
      <c r="DB71" s="281"/>
      <c r="DC71" s="281"/>
      <c r="DD71" s="281"/>
    </row>
    <row r="72" spans="2:108" ht="3.5" customHeight="1" x14ac:dyDescent="0.35">
      <c r="B72" s="302"/>
      <c r="C72" s="302"/>
      <c r="D72" s="302"/>
      <c r="E72" s="302"/>
      <c r="F72" s="302"/>
      <c r="G72" s="302"/>
      <c r="H72" s="302"/>
      <c r="I72" s="302"/>
      <c r="J72" s="302"/>
      <c r="K72" s="302"/>
      <c r="L72" s="302"/>
      <c r="M72" s="302"/>
      <c r="N72" s="302"/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02"/>
      <c r="AB72" s="302"/>
      <c r="AC72" s="302"/>
      <c r="AD72" s="302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  <c r="AS72" s="302"/>
      <c r="AT72" s="302"/>
      <c r="AU72" s="302"/>
      <c r="AV72" s="302"/>
      <c r="AW72" s="302"/>
      <c r="AX72" s="302"/>
      <c r="AY72" s="302"/>
      <c r="AZ72" s="302"/>
      <c r="BA72" s="302"/>
      <c r="BB72" s="302"/>
      <c r="BC72" s="302"/>
      <c r="BD72" s="302"/>
      <c r="BE72" s="302"/>
      <c r="BF72" s="302"/>
      <c r="BG72" s="302"/>
      <c r="BH72" s="302"/>
      <c r="BI72" s="302"/>
      <c r="BJ72" s="302"/>
      <c r="BK72" s="302"/>
      <c r="BL72" s="302"/>
      <c r="BM72" s="302"/>
      <c r="BN72" s="302"/>
      <c r="BO72" s="302"/>
      <c r="BP72" s="302"/>
      <c r="BQ72" s="302"/>
      <c r="BR72" s="302"/>
      <c r="BS72" s="302"/>
      <c r="BT72" s="281"/>
      <c r="BU72" s="281"/>
      <c r="BV72" s="281"/>
      <c r="BW72" s="281"/>
      <c r="BX72" s="281"/>
      <c r="BY72" s="281"/>
      <c r="BZ72" s="281"/>
      <c r="CA72" s="281"/>
      <c r="CB72" s="281"/>
      <c r="CC72" s="281"/>
      <c r="CD72" s="281"/>
      <c r="CE72" s="281"/>
      <c r="CF72" s="281"/>
      <c r="CG72" s="281"/>
      <c r="CH72" s="281"/>
      <c r="CI72" s="281"/>
      <c r="CJ72" s="281"/>
      <c r="CK72" s="281"/>
      <c r="CL72" s="281"/>
      <c r="CM72" s="281"/>
      <c r="CN72" s="281"/>
      <c r="CO72" s="281"/>
      <c r="CP72" s="281"/>
      <c r="CQ72" s="281"/>
      <c r="CR72" s="281"/>
      <c r="CS72" s="281"/>
      <c r="CT72" s="281"/>
      <c r="CU72" s="281"/>
      <c r="CV72" s="281"/>
      <c r="CW72" s="281"/>
      <c r="CX72" s="281"/>
      <c r="CY72" s="281"/>
      <c r="CZ72" s="281"/>
      <c r="DA72" s="281"/>
      <c r="DB72" s="281"/>
      <c r="DC72" s="281"/>
      <c r="DD72" s="281"/>
    </row>
    <row r="73" spans="2:108" ht="2.75" customHeight="1" x14ac:dyDescent="0.35"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48"/>
      <c r="BJ73" s="48"/>
      <c r="BK73" s="48"/>
      <c r="BL73" s="48"/>
      <c r="BM73" s="48"/>
      <c r="BN73" s="48"/>
      <c r="BO73" s="48"/>
      <c r="BP73" s="48"/>
      <c r="BQ73" s="48"/>
      <c r="BR73" s="48"/>
      <c r="BS73" s="48"/>
      <c r="BT73" s="48"/>
      <c r="BU73" s="48"/>
      <c r="BV73" s="48"/>
      <c r="BW73" s="48"/>
      <c r="BX73" s="48"/>
      <c r="BY73" s="48"/>
      <c r="BZ73" s="48"/>
      <c r="CA73" s="48"/>
      <c r="CB73" s="48"/>
      <c r="CC73" s="48"/>
      <c r="CD73" s="48"/>
      <c r="CE73" s="48"/>
      <c r="CF73" s="48"/>
      <c r="CG73" s="48"/>
      <c r="CH73" s="48"/>
      <c r="CI73" s="48"/>
      <c r="CJ73" s="48"/>
      <c r="CK73" s="48"/>
      <c r="CL73" s="48"/>
      <c r="CM73" s="48"/>
      <c r="CN73" s="48"/>
      <c r="CO73" s="48"/>
      <c r="CP73" s="48"/>
      <c r="CQ73" s="48"/>
      <c r="CR73" s="48"/>
      <c r="CS73" s="48"/>
      <c r="CT73" s="48"/>
      <c r="CU73" s="48"/>
      <c r="CV73" s="48"/>
      <c r="CW73" s="48"/>
      <c r="CX73" s="48"/>
      <c r="CY73" s="48"/>
      <c r="CZ73" s="48"/>
      <c r="DA73" s="48"/>
      <c r="DB73" s="48"/>
      <c r="DC73" s="48"/>
      <c r="DD73" s="48"/>
    </row>
    <row r="74" spans="2:108" ht="2.75" customHeight="1" x14ac:dyDescent="0.35">
      <c r="B74" s="303" t="s">
        <v>61</v>
      </c>
      <c r="C74" s="303"/>
      <c r="D74" s="303"/>
      <c r="E74" s="303"/>
      <c r="F74" s="303"/>
      <c r="G74" s="303"/>
      <c r="H74" s="303"/>
      <c r="I74" s="303"/>
      <c r="J74" s="303"/>
      <c r="K74" s="303"/>
      <c r="L74" s="303"/>
      <c r="M74" s="303"/>
      <c r="N74" s="303"/>
      <c r="O74" s="303"/>
      <c r="P74" s="303"/>
      <c r="Q74" s="303"/>
      <c r="R74" s="303"/>
      <c r="S74" s="303"/>
      <c r="T74" s="303"/>
      <c r="U74" s="303"/>
      <c r="V74" s="303"/>
      <c r="W74" s="303"/>
      <c r="X74" s="303"/>
      <c r="Y74" s="303"/>
      <c r="Z74" s="303"/>
      <c r="AA74" s="303"/>
      <c r="AB74" s="303"/>
      <c r="AC74" s="303"/>
      <c r="AD74" s="303"/>
      <c r="AE74" s="303"/>
      <c r="AF74" s="303"/>
      <c r="AG74" s="303"/>
      <c r="AH74" s="303"/>
      <c r="AI74" s="303"/>
      <c r="AJ74" s="303"/>
      <c r="AK74" s="303"/>
      <c r="AL74" s="303"/>
      <c r="AM74" s="303"/>
      <c r="AN74" s="303"/>
      <c r="AO74" s="303"/>
      <c r="AP74" s="303"/>
      <c r="AQ74" s="303"/>
      <c r="AR74" s="303"/>
      <c r="AS74" s="303"/>
      <c r="AT74" s="303"/>
      <c r="AU74" s="303"/>
      <c r="AV74" s="303"/>
      <c r="AW74" s="303"/>
      <c r="AX74" s="303"/>
      <c r="AY74" s="303"/>
      <c r="AZ74" s="303"/>
      <c r="BA74" s="303"/>
      <c r="BB74" s="303"/>
      <c r="BC74" s="303"/>
      <c r="BD74" s="303"/>
      <c r="BE74" s="303"/>
      <c r="BF74" s="303"/>
      <c r="BG74" s="303"/>
      <c r="BH74" s="303"/>
      <c r="BI74" s="303"/>
      <c r="BJ74" s="303"/>
      <c r="BK74" s="303" t="s">
        <v>48</v>
      </c>
      <c r="BL74" s="303"/>
      <c r="BM74" s="303"/>
      <c r="BN74" s="303"/>
      <c r="BO74" s="303"/>
      <c r="BP74" s="303"/>
      <c r="BQ74" s="303"/>
      <c r="BR74" s="303"/>
      <c r="BS74" s="303"/>
      <c r="BT74" s="303"/>
      <c r="BU74" s="303"/>
      <c r="BV74" s="303"/>
      <c r="BW74" s="303"/>
      <c r="BX74" s="303"/>
      <c r="BY74" s="303"/>
      <c r="BZ74" s="303"/>
      <c r="CA74" s="303"/>
      <c r="CB74" s="303"/>
      <c r="CC74" s="304" t="s">
        <v>115</v>
      </c>
      <c r="CD74" s="303"/>
      <c r="CE74" s="303"/>
      <c r="CF74" s="303"/>
      <c r="CG74" s="303"/>
      <c r="CH74" s="303"/>
      <c r="CI74" s="303"/>
      <c r="CJ74" s="303"/>
      <c r="CK74" s="303"/>
      <c r="CL74" s="303"/>
      <c r="CM74" s="303" t="s">
        <v>50</v>
      </c>
      <c r="CN74" s="303"/>
      <c r="CO74" s="303"/>
      <c r="CP74" s="303"/>
      <c r="CQ74" s="303"/>
      <c r="CR74" s="303"/>
      <c r="CS74" s="303"/>
      <c r="CT74" s="303"/>
      <c r="CU74" s="303"/>
      <c r="CV74" s="303"/>
      <c r="CW74" s="303"/>
      <c r="CX74" s="303"/>
      <c r="CY74" s="303"/>
      <c r="CZ74" s="303"/>
      <c r="DA74" s="303"/>
      <c r="DB74" s="303"/>
      <c r="DC74" s="303"/>
      <c r="DD74" s="303"/>
    </row>
    <row r="75" spans="2:108" ht="2.75" customHeight="1" x14ac:dyDescent="0.35"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303"/>
      <c r="Q75" s="303"/>
      <c r="R75" s="303"/>
      <c r="S75" s="303"/>
      <c r="T75" s="303"/>
      <c r="U75" s="303"/>
      <c r="V75" s="303"/>
      <c r="W75" s="303"/>
      <c r="X75" s="303"/>
      <c r="Y75" s="303"/>
      <c r="Z75" s="303"/>
      <c r="AA75" s="303"/>
      <c r="AB75" s="303"/>
      <c r="AC75" s="303"/>
      <c r="AD75" s="303"/>
      <c r="AE75" s="303"/>
      <c r="AF75" s="303"/>
      <c r="AG75" s="303"/>
      <c r="AH75" s="303"/>
      <c r="AI75" s="303"/>
      <c r="AJ75" s="303"/>
      <c r="AK75" s="303"/>
      <c r="AL75" s="303"/>
      <c r="AM75" s="303"/>
      <c r="AN75" s="303"/>
      <c r="AO75" s="303"/>
      <c r="AP75" s="303"/>
      <c r="AQ75" s="303"/>
      <c r="AR75" s="303"/>
      <c r="AS75" s="303"/>
      <c r="AT75" s="303"/>
      <c r="AU75" s="303"/>
      <c r="AV75" s="303"/>
      <c r="AW75" s="303"/>
      <c r="AX75" s="303"/>
      <c r="AY75" s="303"/>
      <c r="AZ75" s="303"/>
      <c r="BA75" s="303"/>
      <c r="BB75" s="303"/>
      <c r="BC75" s="303"/>
      <c r="BD75" s="303"/>
      <c r="BE75" s="303"/>
      <c r="BF75" s="303"/>
      <c r="BG75" s="303"/>
      <c r="BH75" s="303"/>
      <c r="BI75" s="303"/>
      <c r="BJ75" s="303"/>
      <c r="BK75" s="303"/>
      <c r="BL75" s="303"/>
      <c r="BM75" s="303"/>
      <c r="BN75" s="303"/>
      <c r="BO75" s="303"/>
      <c r="BP75" s="303"/>
      <c r="BQ75" s="303"/>
      <c r="BR75" s="303"/>
      <c r="BS75" s="303"/>
      <c r="BT75" s="303"/>
      <c r="BU75" s="303"/>
      <c r="BV75" s="303"/>
      <c r="BW75" s="303"/>
      <c r="BX75" s="303"/>
      <c r="BY75" s="303"/>
      <c r="BZ75" s="303"/>
      <c r="CA75" s="303"/>
      <c r="CB75" s="303"/>
      <c r="CC75" s="303"/>
      <c r="CD75" s="303"/>
      <c r="CE75" s="303"/>
      <c r="CF75" s="303"/>
      <c r="CG75" s="303"/>
      <c r="CH75" s="303"/>
      <c r="CI75" s="303"/>
      <c r="CJ75" s="303"/>
      <c r="CK75" s="303"/>
      <c r="CL75" s="303"/>
      <c r="CM75" s="303"/>
      <c r="CN75" s="303"/>
      <c r="CO75" s="303"/>
      <c r="CP75" s="303"/>
      <c r="CQ75" s="303"/>
      <c r="CR75" s="303"/>
      <c r="CS75" s="303"/>
      <c r="CT75" s="303"/>
      <c r="CU75" s="303"/>
      <c r="CV75" s="303"/>
      <c r="CW75" s="303"/>
      <c r="CX75" s="303"/>
      <c r="CY75" s="303"/>
      <c r="CZ75" s="303"/>
      <c r="DA75" s="303"/>
      <c r="DB75" s="303"/>
      <c r="DC75" s="303"/>
      <c r="DD75" s="303"/>
    </row>
    <row r="76" spans="2:108" ht="2.75" customHeight="1" x14ac:dyDescent="0.35">
      <c r="B76" s="303"/>
      <c r="C76" s="303"/>
      <c r="D76" s="303"/>
      <c r="E76" s="303"/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303"/>
      <c r="Q76" s="303"/>
      <c r="R76" s="303"/>
      <c r="S76" s="303"/>
      <c r="T76" s="303"/>
      <c r="U76" s="303"/>
      <c r="V76" s="303"/>
      <c r="W76" s="303"/>
      <c r="X76" s="303"/>
      <c r="Y76" s="303"/>
      <c r="Z76" s="303"/>
      <c r="AA76" s="303"/>
      <c r="AB76" s="303"/>
      <c r="AC76" s="303"/>
      <c r="AD76" s="303"/>
      <c r="AE76" s="303"/>
      <c r="AF76" s="303"/>
      <c r="AG76" s="303"/>
      <c r="AH76" s="303"/>
      <c r="AI76" s="303"/>
      <c r="AJ76" s="303"/>
      <c r="AK76" s="303"/>
      <c r="AL76" s="303"/>
      <c r="AM76" s="303"/>
      <c r="AN76" s="303"/>
      <c r="AO76" s="303"/>
      <c r="AP76" s="303"/>
      <c r="AQ76" s="303"/>
      <c r="AR76" s="303"/>
      <c r="AS76" s="303"/>
      <c r="AT76" s="303"/>
      <c r="AU76" s="303"/>
      <c r="AV76" s="303"/>
      <c r="AW76" s="303"/>
      <c r="AX76" s="303"/>
      <c r="AY76" s="303"/>
      <c r="AZ76" s="303"/>
      <c r="BA76" s="303"/>
      <c r="BB76" s="303"/>
      <c r="BC76" s="303"/>
      <c r="BD76" s="303"/>
      <c r="BE76" s="303"/>
      <c r="BF76" s="303"/>
      <c r="BG76" s="303"/>
      <c r="BH76" s="303"/>
      <c r="BI76" s="303"/>
      <c r="BJ76" s="303"/>
      <c r="BK76" s="303"/>
      <c r="BL76" s="303"/>
      <c r="BM76" s="303"/>
      <c r="BN76" s="303"/>
      <c r="BO76" s="303"/>
      <c r="BP76" s="303"/>
      <c r="BQ76" s="303"/>
      <c r="BR76" s="303"/>
      <c r="BS76" s="303"/>
      <c r="BT76" s="303"/>
      <c r="BU76" s="303"/>
      <c r="BV76" s="303"/>
      <c r="BW76" s="303"/>
      <c r="BX76" s="303"/>
      <c r="BY76" s="303"/>
      <c r="BZ76" s="303"/>
      <c r="CA76" s="303"/>
      <c r="CB76" s="303"/>
      <c r="CC76" s="303"/>
      <c r="CD76" s="303"/>
      <c r="CE76" s="303"/>
      <c r="CF76" s="303"/>
      <c r="CG76" s="303"/>
      <c r="CH76" s="303"/>
      <c r="CI76" s="303"/>
      <c r="CJ76" s="303"/>
      <c r="CK76" s="303"/>
      <c r="CL76" s="303"/>
      <c r="CM76" s="303"/>
      <c r="CN76" s="303"/>
      <c r="CO76" s="303"/>
      <c r="CP76" s="303"/>
      <c r="CQ76" s="303"/>
      <c r="CR76" s="303"/>
      <c r="CS76" s="303"/>
      <c r="CT76" s="303"/>
      <c r="CU76" s="303"/>
      <c r="CV76" s="303"/>
      <c r="CW76" s="303"/>
      <c r="CX76" s="303"/>
      <c r="CY76" s="303"/>
      <c r="CZ76" s="303"/>
      <c r="DA76" s="303"/>
      <c r="DB76" s="303"/>
      <c r="DC76" s="303"/>
      <c r="DD76" s="303"/>
    </row>
    <row r="77" spans="2:108" ht="2.75" customHeight="1" x14ac:dyDescent="0.35">
      <c r="B77" s="303"/>
      <c r="C77" s="303"/>
      <c r="D77" s="303"/>
      <c r="E77" s="303"/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303"/>
      <c r="Q77" s="303"/>
      <c r="R77" s="303"/>
      <c r="S77" s="303"/>
      <c r="T77" s="303"/>
      <c r="U77" s="303"/>
      <c r="V77" s="303"/>
      <c r="W77" s="303"/>
      <c r="X77" s="303"/>
      <c r="Y77" s="303"/>
      <c r="Z77" s="303"/>
      <c r="AA77" s="303"/>
      <c r="AB77" s="303"/>
      <c r="AC77" s="303"/>
      <c r="AD77" s="303"/>
      <c r="AE77" s="303"/>
      <c r="AF77" s="303"/>
      <c r="AG77" s="303"/>
      <c r="AH77" s="303"/>
      <c r="AI77" s="303"/>
      <c r="AJ77" s="303"/>
      <c r="AK77" s="303"/>
      <c r="AL77" s="303"/>
      <c r="AM77" s="303"/>
      <c r="AN77" s="303"/>
      <c r="AO77" s="303"/>
      <c r="AP77" s="303"/>
      <c r="AQ77" s="303"/>
      <c r="AR77" s="303"/>
      <c r="AS77" s="303"/>
      <c r="AT77" s="303"/>
      <c r="AU77" s="303"/>
      <c r="AV77" s="303"/>
      <c r="AW77" s="303"/>
      <c r="AX77" s="303"/>
      <c r="AY77" s="303"/>
      <c r="AZ77" s="303"/>
      <c r="BA77" s="303"/>
      <c r="BB77" s="303"/>
      <c r="BC77" s="303"/>
      <c r="BD77" s="303"/>
      <c r="BE77" s="303"/>
      <c r="BF77" s="303"/>
      <c r="BG77" s="303"/>
      <c r="BH77" s="303"/>
      <c r="BI77" s="303"/>
      <c r="BJ77" s="303"/>
      <c r="BK77" s="303"/>
      <c r="BL77" s="303"/>
      <c r="BM77" s="303"/>
      <c r="BN77" s="303"/>
      <c r="BO77" s="303"/>
      <c r="BP77" s="303"/>
      <c r="BQ77" s="303"/>
      <c r="BR77" s="303"/>
      <c r="BS77" s="303"/>
      <c r="BT77" s="303"/>
      <c r="BU77" s="303"/>
      <c r="BV77" s="303"/>
      <c r="BW77" s="303"/>
      <c r="BX77" s="303"/>
      <c r="BY77" s="303"/>
      <c r="BZ77" s="303"/>
      <c r="CA77" s="303"/>
      <c r="CB77" s="303"/>
      <c r="CC77" s="303"/>
      <c r="CD77" s="303"/>
      <c r="CE77" s="303"/>
      <c r="CF77" s="303"/>
      <c r="CG77" s="303"/>
      <c r="CH77" s="303"/>
      <c r="CI77" s="303"/>
      <c r="CJ77" s="303"/>
      <c r="CK77" s="303"/>
      <c r="CL77" s="303"/>
      <c r="CM77" s="303"/>
      <c r="CN77" s="303"/>
      <c r="CO77" s="303"/>
      <c r="CP77" s="303"/>
      <c r="CQ77" s="303"/>
      <c r="CR77" s="303"/>
      <c r="CS77" s="303"/>
      <c r="CT77" s="303"/>
      <c r="CU77" s="303"/>
      <c r="CV77" s="303"/>
      <c r="CW77" s="303"/>
      <c r="CX77" s="303"/>
      <c r="CY77" s="303"/>
      <c r="CZ77" s="303"/>
      <c r="DA77" s="303"/>
      <c r="DB77" s="303"/>
      <c r="DC77" s="303"/>
      <c r="DD77" s="303"/>
    </row>
    <row r="78" spans="2:108" ht="2.75" customHeight="1" x14ac:dyDescent="0.35">
      <c r="B78" s="303"/>
      <c r="C78" s="303"/>
      <c r="D78" s="303"/>
      <c r="E78" s="303"/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303"/>
      <c r="Q78" s="303"/>
      <c r="R78" s="303"/>
      <c r="S78" s="303"/>
      <c r="T78" s="303"/>
      <c r="U78" s="303"/>
      <c r="V78" s="303"/>
      <c r="W78" s="303"/>
      <c r="X78" s="303"/>
      <c r="Y78" s="303"/>
      <c r="Z78" s="303"/>
      <c r="AA78" s="303"/>
      <c r="AB78" s="303"/>
      <c r="AC78" s="303"/>
      <c r="AD78" s="303"/>
      <c r="AE78" s="303"/>
      <c r="AF78" s="303"/>
      <c r="AG78" s="303"/>
      <c r="AH78" s="303"/>
      <c r="AI78" s="303"/>
      <c r="AJ78" s="303"/>
      <c r="AK78" s="303"/>
      <c r="AL78" s="303"/>
      <c r="AM78" s="303"/>
      <c r="AN78" s="303"/>
      <c r="AO78" s="303"/>
      <c r="AP78" s="303"/>
      <c r="AQ78" s="303"/>
      <c r="AR78" s="303"/>
      <c r="AS78" s="303"/>
      <c r="AT78" s="303"/>
      <c r="AU78" s="303"/>
      <c r="AV78" s="303"/>
      <c r="AW78" s="303"/>
      <c r="AX78" s="303"/>
      <c r="AY78" s="303"/>
      <c r="AZ78" s="303"/>
      <c r="BA78" s="303"/>
      <c r="BB78" s="303"/>
      <c r="BC78" s="303"/>
      <c r="BD78" s="303"/>
      <c r="BE78" s="303"/>
      <c r="BF78" s="303"/>
      <c r="BG78" s="303"/>
      <c r="BH78" s="303"/>
      <c r="BI78" s="303"/>
      <c r="BJ78" s="303"/>
      <c r="BK78" s="303"/>
      <c r="BL78" s="303"/>
      <c r="BM78" s="303"/>
      <c r="BN78" s="303"/>
      <c r="BO78" s="303"/>
      <c r="BP78" s="303"/>
      <c r="BQ78" s="303"/>
      <c r="BR78" s="303"/>
      <c r="BS78" s="303"/>
      <c r="BT78" s="303"/>
      <c r="BU78" s="303"/>
      <c r="BV78" s="303"/>
      <c r="BW78" s="303"/>
      <c r="BX78" s="303"/>
      <c r="BY78" s="303"/>
      <c r="BZ78" s="303"/>
      <c r="CA78" s="303"/>
      <c r="CB78" s="303"/>
      <c r="CC78" s="303"/>
      <c r="CD78" s="303"/>
      <c r="CE78" s="303"/>
      <c r="CF78" s="303"/>
      <c r="CG78" s="303"/>
      <c r="CH78" s="303"/>
      <c r="CI78" s="303"/>
      <c r="CJ78" s="303"/>
      <c r="CK78" s="303"/>
      <c r="CL78" s="303"/>
      <c r="CM78" s="303"/>
      <c r="CN78" s="303"/>
      <c r="CO78" s="303"/>
      <c r="CP78" s="303"/>
      <c r="CQ78" s="303"/>
      <c r="CR78" s="303"/>
      <c r="CS78" s="303"/>
      <c r="CT78" s="303"/>
      <c r="CU78" s="303"/>
      <c r="CV78" s="303"/>
      <c r="CW78" s="303"/>
      <c r="CX78" s="303"/>
      <c r="CY78" s="303"/>
      <c r="CZ78" s="303"/>
      <c r="DA78" s="303"/>
      <c r="DB78" s="303"/>
      <c r="DC78" s="303"/>
      <c r="DD78" s="303"/>
    </row>
    <row r="79" spans="2:108" ht="2.75" customHeight="1" x14ac:dyDescent="0.35">
      <c r="B79" s="303"/>
      <c r="C79" s="303"/>
      <c r="D79" s="303"/>
      <c r="E79" s="303"/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303"/>
      <c r="Q79" s="303"/>
      <c r="R79" s="303"/>
      <c r="S79" s="303"/>
      <c r="T79" s="303"/>
      <c r="U79" s="303"/>
      <c r="V79" s="303"/>
      <c r="W79" s="303"/>
      <c r="X79" s="303"/>
      <c r="Y79" s="303"/>
      <c r="Z79" s="303"/>
      <c r="AA79" s="303"/>
      <c r="AB79" s="303"/>
      <c r="AC79" s="303"/>
      <c r="AD79" s="303"/>
      <c r="AE79" s="303"/>
      <c r="AF79" s="303"/>
      <c r="AG79" s="303"/>
      <c r="AH79" s="303"/>
      <c r="AI79" s="303"/>
      <c r="AJ79" s="303"/>
      <c r="AK79" s="303"/>
      <c r="AL79" s="303"/>
      <c r="AM79" s="303"/>
      <c r="AN79" s="303"/>
      <c r="AO79" s="303"/>
      <c r="AP79" s="303"/>
      <c r="AQ79" s="303"/>
      <c r="AR79" s="303"/>
      <c r="AS79" s="303"/>
      <c r="AT79" s="303"/>
      <c r="AU79" s="303"/>
      <c r="AV79" s="303"/>
      <c r="AW79" s="303"/>
      <c r="AX79" s="303"/>
      <c r="AY79" s="303"/>
      <c r="AZ79" s="303"/>
      <c r="BA79" s="303"/>
      <c r="BB79" s="303"/>
      <c r="BC79" s="303"/>
      <c r="BD79" s="303"/>
      <c r="BE79" s="303"/>
      <c r="BF79" s="303"/>
      <c r="BG79" s="303"/>
      <c r="BH79" s="303"/>
      <c r="BI79" s="303"/>
      <c r="BJ79" s="303"/>
      <c r="BK79" s="305">
        <v>3</v>
      </c>
      <c r="BL79" s="305"/>
      <c r="BM79" s="305"/>
      <c r="BN79" s="305"/>
      <c r="BO79" s="305"/>
      <c r="BP79" s="305"/>
      <c r="BQ79" s="305"/>
      <c r="BR79" s="305"/>
      <c r="BS79" s="305"/>
      <c r="BT79" s="305">
        <v>4</v>
      </c>
      <c r="BU79" s="305"/>
      <c r="BV79" s="305"/>
      <c r="BW79" s="305"/>
      <c r="BX79" s="305"/>
      <c r="BY79" s="305"/>
      <c r="BZ79" s="305"/>
      <c r="CA79" s="305"/>
      <c r="CB79" s="305"/>
      <c r="CC79" s="303"/>
      <c r="CD79" s="303"/>
      <c r="CE79" s="303"/>
      <c r="CF79" s="303"/>
      <c r="CG79" s="303"/>
      <c r="CH79" s="303"/>
      <c r="CI79" s="303"/>
      <c r="CJ79" s="303"/>
      <c r="CK79" s="303"/>
      <c r="CL79" s="303"/>
      <c r="CM79" s="303"/>
      <c r="CN79" s="303"/>
      <c r="CO79" s="303"/>
      <c r="CP79" s="303"/>
      <c r="CQ79" s="303"/>
      <c r="CR79" s="303"/>
      <c r="CS79" s="303"/>
      <c r="CT79" s="303"/>
      <c r="CU79" s="303"/>
      <c r="CV79" s="303"/>
      <c r="CW79" s="303"/>
      <c r="CX79" s="303"/>
      <c r="CY79" s="303"/>
      <c r="CZ79" s="303"/>
      <c r="DA79" s="303"/>
      <c r="DB79" s="303"/>
      <c r="DC79" s="303"/>
      <c r="DD79" s="303"/>
    </row>
    <row r="80" spans="2:108" ht="2.75" customHeight="1" x14ac:dyDescent="0.35">
      <c r="B80" s="303"/>
      <c r="C80" s="303"/>
      <c r="D80" s="303"/>
      <c r="E80" s="303"/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303"/>
      <c r="Q80" s="303"/>
      <c r="R80" s="303"/>
      <c r="S80" s="303"/>
      <c r="T80" s="303"/>
      <c r="U80" s="303"/>
      <c r="V80" s="303"/>
      <c r="W80" s="303"/>
      <c r="X80" s="303"/>
      <c r="Y80" s="303"/>
      <c r="Z80" s="303"/>
      <c r="AA80" s="303"/>
      <c r="AB80" s="303"/>
      <c r="AC80" s="303"/>
      <c r="AD80" s="303"/>
      <c r="AE80" s="303"/>
      <c r="AF80" s="303"/>
      <c r="AG80" s="303"/>
      <c r="AH80" s="303"/>
      <c r="AI80" s="303"/>
      <c r="AJ80" s="303"/>
      <c r="AK80" s="303"/>
      <c r="AL80" s="303"/>
      <c r="AM80" s="303"/>
      <c r="AN80" s="303"/>
      <c r="AO80" s="303"/>
      <c r="AP80" s="303"/>
      <c r="AQ80" s="303"/>
      <c r="AR80" s="303"/>
      <c r="AS80" s="303"/>
      <c r="AT80" s="303"/>
      <c r="AU80" s="303"/>
      <c r="AV80" s="303"/>
      <c r="AW80" s="303"/>
      <c r="AX80" s="303"/>
      <c r="AY80" s="303"/>
      <c r="AZ80" s="303"/>
      <c r="BA80" s="303"/>
      <c r="BB80" s="303"/>
      <c r="BC80" s="303"/>
      <c r="BD80" s="303"/>
      <c r="BE80" s="303"/>
      <c r="BF80" s="303"/>
      <c r="BG80" s="303"/>
      <c r="BH80" s="303"/>
      <c r="BI80" s="303"/>
      <c r="BJ80" s="303"/>
      <c r="BK80" s="305"/>
      <c r="BL80" s="305"/>
      <c r="BM80" s="305"/>
      <c r="BN80" s="305"/>
      <c r="BO80" s="305"/>
      <c r="BP80" s="305"/>
      <c r="BQ80" s="305"/>
      <c r="BR80" s="305"/>
      <c r="BS80" s="305"/>
      <c r="BT80" s="305"/>
      <c r="BU80" s="305"/>
      <c r="BV80" s="305"/>
      <c r="BW80" s="305"/>
      <c r="BX80" s="305"/>
      <c r="BY80" s="305"/>
      <c r="BZ80" s="305"/>
      <c r="CA80" s="305"/>
      <c r="CB80" s="305"/>
      <c r="CC80" s="303"/>
      <c r="CD80" s="303"/>
      <c r="CE80" s="303"/>
      <c r="CF80" s="303"/>
      <c r="CG80" s="303"/>
      <c r="CH80" s="303"/>
      <c r="CI80" s="303"/>
      <c r="CJ80" s="303"/>
      <c r="CK80" s="303"/>
      <c r="CL80" s="303"/>
      <c r="CM80" s="303"/>
      <c r="CN80" s="303"/>
      <c r="CO80" s="303"/>
      <c r="CP80" s="303"/>
      <c r="CQ80" s="303"/>
      <c r="CR80" s="303"/>
      <c r="CS80" s="303"/>
      <c r="CT80" s="303"/>
      <c r="CU80" s="303"/>
      <c r="CV80" s="303"/>
      <c r="CW80" s="303"/>
      <c r="CX80" s="303"/>
      <c r="CY80" s="303"/>
      <c r="CZ80" s="303"/>
      <c r="DA80" s="303"/>
      <c r="DB80" s="303"/>
      <c r="DC80" s="303"/>
      <c r="DD80" s="303"/>
    </row>
    <row r="81" spans="2:108" ht="2.75" hidden="1" customHeight="1" x14ac:dyDescent="0.35">
      <c r="B81" s="303"/>
      <c r="C81" s="303"/>
      <c r="D81" s="303"/>
      <c r="E81" s="303"/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303"/>
      <c r="Q81" s="303"/>
      <c r="R81" s="303"/>
      <c r="S81" s="303"/>
      <c r="T81" s="303"/>
      <c r="U81" s="303"/>
      <c r="V81" s="303"/>
      <c r="W81" s="303"/>
      <c r="X81" s="303"/>
      <c r="Y81" s="303"/>
      <c r="Z81" s="303"/>
      <c r="AA81" s="303"/>
      <c r="AB81" s="303"/>
      <c r="AC81" s="303"/>
      <c r="AD81" s="303"/>
      <c r="AE81" s="303"/>
      <c r="AF81" s="303"/>
      <c r="AG81" s="303"/>
      <c r="AH81" s="303"/>
      <c r="AI81" s="303"/>
      <c r="AJ81" s="303"/>
      <c r="AK81" s="303"/>
      <c r="AL81" s="303"/>
      <c r="AM81" s="303"/>
      <c r="AN81" s="303"/>
      <c r="AO81" s="303"/>
      <c r="AP81" s="303"/>
      <c r="AQ81" s="303"/>
      <c r="AR81" s="303"/>
      <c r="AS81" s="303"/>
      <c r="AT81" s="303"/>
      <c r="AU81" s="303"/>
      <c r="AV81" s="303"/>
      <c r="AW81" s="303"/>
      <c r="AX81" s="303"/>
      <c r="AY81" s="303"/>
      <c r="AZ81" s="303"/>
      <c r="BA81" s="303"/>
      <c r="BB81" s="303"/>
      <c r="BC81" s="303"/>
      <c r="BD81" s="303"/>
      <c r="BE81" s="303"/>
      <c r="BF81" s="303"/>
      <c r="BG81" s="303"/>
      <c r="BH81" s="303"/>
      <c r="BI81" s="303"/>
      <c r="BJ81" s="303"/>
      <c r="BK81" s="305"/>
      <c r="BL81" s="305"/>
      <c r="BM81" s="305"/>
      <c r="BN81" s="305"/>
      <c r="BO81" s="305"/>
      <c r="BP81" s="305"/>
      <c r="BQ81" s="305"/>
      <c r="BR81" s="305"/>
      <c r="BS81" s="305"/>
      <c r="BT81" s="305"/>
      <c r="BU81" s="305"/>
      <c r="BV81" s="305"/>
      <c r="BW81" s="305"/>
      <c r="BX81" s="305"/>
      <c r="BY81" s="305"/>
      <c r="BZ81" s="305"/>
      <c r="CA81" s="305"/>
      <c r="CB81" s="305"/>
      <c r="CC81" s="303"/>
      <c r="CD81" s="303"/>
      <c r="CE81" s="303"/>
      <c r="CF81" s="303"/>
      <c r="CG81" s="303"/>
      <c r="CH81" s="303"/>
      <c r="CI81" s="303"/>
      <c r="CJ81" s="303"/>
      <c r="CK81" s="303"/>
      <c r="CL81" s="303"/>
      <c r="CM81" s="303"/>
      <c r="CN81" s="303"/>
      <c r="CO81" s="303"/>
      <c r="CP81" s="303"/>
      <c r="CQ81" s="303"/>
      <c r="CR81" s="303"/>
      <c r="CS81" s="303"/>
      <c r="CT81" s="303"/>
      <c r="CU81" s="303"/>
      <c r="CV81" s="303"/>
      <c r="CW81" s="303"/>
      <c r="CX81" s="303"/>
      <c r="CY81" s="303"/>
      <c r="CZ81" s="303"/>
      <c r="DA81" s="303"/>
      <c r="DB81" s="303"/>
      <c r="DC81" s="303"/>
      <c r="DD81" s="303"/>
    </row>
    <row r="82" spans="2:108" ht="15.5" customHeight="1" x14ac:dyDescent="0.35">
      <c r="B82" s="303"/>
      <c r="C82" s="303"/>
      <c r="D82" s="303"/>
      <c r="E82" s="303"/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303"/>
      <c r="Q82" s="303"/>
      <c r="R82" s="303"/>
      <c r="S82" s="303"/>
      <c r="T82" s="303"/>
      <c r="U82" s="303"/>
      <c r="V82" s="303"/>
      <c r="W82" s="303"/>
      <c r="X82" s="303"/>
      <c r="Y82" s="303"/>
      <c r="Z82" s="303"/>
      <c r="AA82" s="303"/>
      <c r="AB82" s="303"/>
      <c r="AC82" s="303"/>
      <c r="AD82" s="303"/>
      <c r="AE82" s="303"/>
      <c r="AF82" s="303"/>
      <c r="AG82" s="303"/>
      <c r="AH82" s="303"/>
      <c r="AI82" s="303"/>
      <c r="AJ82" s="303"/>
      <c r="AK82" s="303"/>
      <c r="AL82" s="303"/>
      <c r="AM82" s="303"/>
      <c r="AN82" s="303"/>
      <c r="AO82" s="303"/>
      <c r="AP82" s="303"/>
      <c r="AQ82" s="303"/>
      <c r="AR82" s="303"/>
      <c r="AS82" s="303"/>
      <c r="AT82" s="303"/>
      <c r="AU82" s="303"/>
      <c r="AV82" s="303"/>
      <c r="AW82" s="303"/>
      <c r="AX82" s="303"/>
      <c r="AY82" s="303"/>
      <c r="AZ82" s="303"/>
      <c r="BA82" s="303"/>
      <c r="BB82" s="303"/>
      <c r="BC82" s="303"/>
      <c r="BD82" s="303"/>
      <c r="BE82" s="303"/>
      <c r="BF82" s="303"/>
      <c r="BG82" s="303"/>
      <c r="BH82" s="303"/>
      <c r="BI82" s="303"/>
      <c r="BJ82" s="303"/>
      <c r="BK82" s="305"/>
      <c r="BL82" s="305"/>
      <c r="BM82" s="305"/>
      <c r="BN82" s="305"/>
      <c r="BO82" s="305"/>
      <c r="BP82" s="305"/>
      <c r="BQ82" s="305"/>
      <c r="BR82" s="305"/>
      <c r="BS82" s="305"/>
      <c r="BT82" s="305"/>
      <c r="BU82" s="305"/>
      <c r="BV82" s="305"/>
      <c r="BW82" s="305"/>
      <c r="BX82" s="305"/>
      <c r="BY82" s="305"/>
      <c r="BZ82" s="305"/>
      <c r="CA82" s="305"/>
      <c r="CB82" s="305"/>
      <c r="CC82" s="303"/>
      <c r="CD82" s="303"/>
      <c r="CE82" s="303"/>
      <c r="CF82" s="303"/>
      <c r="CG82" s="303"/>
      <c r="CH82" s="303"/>
      <c r="CI82" s="303"/>
      <c r="CJ82" s="303"/>
      <c r="CK82" s="303"/>
      <c r="CL82" s="303"/>
      <c r="CM82" s="303"/>
      <c r="CN82" s="303"/>
      <c r="CO82" s="303"/>
      <c r="CP82" s="303"/>
      <c r="CQ82" s="303"/>
      <c r="CR82" s="303"/>
      <c r="CS82" s="303"/>
      <c r="CT82" s="303"/>
      <c r="CU82" s="303"/>
      <c r="CV82" s="303"/>
      <c r="CW82" s="303"/>
      <c r="CX82" s="303"/>
      <c r="CY82" s="303"/>
      <c r="CZ82" s="303"/>
      <c r="DA82" s="303"/>
      <c r="DB82" s="303"/>
      <c r="DC82" s="303"/>
      <c r="DD82" s="303"/>
    </row>
    <row r="83" spans="2:108" ht="2.5" customHeight="1" x14ac:dyDescent="0.35">
      <c r="B83" s="297" t="s">
        <v>116</v>
      </c>
      <c r="C83" s="297"/>
      <c r="D83" s="297"/>
      <c r="E83" s="297"/>
      <c r="F83" s="297"/>
      <c r="G83" s="297"/>
      <c r="H83" s="297"/>
      <c r="I83" s="301" t="s">
        <v>334</v>
      </c>
      <c r="J83" s="301"/>
      <c r="K83" s="301"/>
      <c r="L83" s="301"/>
      <c r="M83" s="301"/>
      <c r="N83" s="301"/>
      <c r="O83" s="301"/>
      <c r="P83" s="301"/>
      <c r="Q83" s="301"/>
      <c r="R83" s="301"/>
      <c r="S83" s="301"/>
      <c r="T83" s="301"/>
      <c r="U83" s="301"/>
      <c r="V83" s="301"/>
      <c r="W83" s="301"/>
      <c r="X83" s="301"/>
      <c r="Y83" s="301"/>
      <c r="Z83" s="301"/>
      <c r="AA83" s="301"/>
      <c r="AB83" s="301"/>
      <c r="AC83" s="301"/>
      <c r="AD83" s="301"/>
      <c r="AE83" s="301"/>
      <c r="AF83" s="301"/>
      <c r="AG83" s="301"/>
      <c r="AH83" s="301"/>
      <c r="AI83" s="301"/>
      <c r="AJ83" s="301"/>
      <c r="AK83" s="301"/>
      <c r="AL83" s="301"/>
      <c r="AM83" s="301"/>
      <c r="AN83" s="301"/>
      <c r="AO83" s="301"/>
      <c r="AP83" s="301"/>
      <c r="AQ83" s="301"/>
      <c r="AR83" s="301"/>
      <c r="AS83" s="301"/>
      <c r="AT83" s="301"/>
      <c r="AU83" s="301"/>
      <c r="AV83" s="301"/>
      <c r="AW83" s="301"/>
      <c r="AX83" s="301"/>
      <c r="AY83" s="301"/>
      <c r="AZ83" s="301"/>
      <c r="BA83" s="301"/>
      <c r="BB83" s="301"/>
      <c r="BC83" s="301"/>
      <c r="BD83" s="301"/>
      <c r="BE83" s="301"/>
      <c r="BF83" s="301"/>
      <c r="BG83" s="301"/>
      <c r="BH83" s="301"/>
      <c r="BI83" s="301"/>
      <c r="BJ83" s="301"/>
      <c r="BK83" s="300" t="str">
        <f>'SD F505'!CS521</f>
        <v/>
      </c>
      <c r="BL83" s="300"/>
      <c r="BM83" s="300"/>
      <c r="BN83" s="300"/>
      <c r="BO83" s="300"/>
      <c r="BP83" s="300"/>
      <c r="BQ83" s="300"/>
      <c r="BR83" s="300"/>
      <c r="BS83" s="300"/>
      <c r="BT83" s="300" t="str">
        <f>'SD F505'!CT521</f>
        <v/>
      </c>
      <c r="BU83" s="300"/>
      <c r="BV83" s="300"/>
      <c r="BW83" s="300"/>
      <c r="BX83" s="300"/>
      <c r="BY83" s="300"/>
      <c r="BZ83" s="300"/>
      <c r="CA83" s="300"/>
      <c r="CB83" s="300"/>
      <c r="CC83" s="281" t="str">
        <f>'SD F505'!E536</f>
        <v/>
      </c>
      <c r="CD83" s="281"/>
      <c r="CE83" s="281"/>
      <c r="CF83" s="281"/>
      <c r="CG83" s="281"/>
      <c r="CH83" s="281"/>
      <c r="CI83" s="281"/>
      <c r="CJ83" s="281"/>
      <c r="CK83" s="281"/>
      <c r="CL83" s="281"/>
      <c r="CM83" s="289" t="str">
        <f>'SD F505'!F536</f>
        <v/>
      </c>
      <c r="CN83" s="289"/>
      <c r="CO83" s="289"/>
      <c r="CP83" s="289"/>
      <c r="CQ83" s="289"/>
      <c r="CR83" s="289"/>
      <c r="CS83" s="289"/>
      <c r="CT83" s="289"/>
      <c r="CU83" s="289"/>
      <c r="CV83" s="289"/>
      <c r="CW83" s="289"/>
      <c r="CX83" s="289"/>
      <c r="CY83" s="289"/>
      <c r="CZ83" s="289"/>
      <c r="DA83" s="289"/>
      <c r="DB83" s="289"/>
      <c r="DC83" s="289"/>
      <c r="DD83" s="289"/>
    </row>
    <row r="84" spans="2:108" ht="2.5" customHeight="1" x14ac:dyDescent="0.35">
      <c r="B84" s="297"/>
      <c r="C84" s="297"/>
      <c r="D84" s="297"/>
      <c r="E84" s="297"/>
      <c r="F84" s="297"/>
      <c r="G84" s="297"/>
      <c r="H84" s="297"/>
      <c r="I84" s="301"/>
      <c r="J84" s="301"/>
      <c r="K84" s="301"/>
      <c r="L84" s="301"/>
      <c r="M84" s="301"/>
      <c r="N84" s="301"/>
      <c r="O84" s="301"/>
      <c r="P84" s="301"/>
      <c r="Q84" s="301"/>
      <c r="R84" s="301"/>
      <c r="S84" s="301"/>
      <c r="T84" s="301"/>
      <c r="U84" s="301"/>
      <c r="V84" s="301"/>
      <c r="W84" s="301"/>
      <c r="X84" s="301"/>
      <c r="Y84" s="301"/>
      <c r="Z84" s="301"/>
      <c r="AA84" s="301"/>
      <c r="AB84" s="301"/>
      <c r="AC84" s="301"/>
      <c r="AD84" s="301"/>
      <c r="AE84" s="301"/>
      <c r="AF84" s="301"/>
      <c r="AG84" s="301"/>
      <c r="AH84" s="301"/>
      <c r="AI84" s="301"/>
      <c r="AJ84" s="301"/>
      <c r="AK84" s="301"/>
      <c r="AL84" s="301"/>
      <c r="AM84" s="301"/>
      <c r="AN84" s="301"/>
      <c r="AO84" s="301"/>
      <c r="AP84" s="301"/>
      <c r="AQ84" s="301"/>
      <c r="AR84" s="301"/>
      <c r="AS84" s="301"/>
      <c r="AT84" s="301"/>
      <c r="AU84" s="301"/>
      <c r="AV84" s="301"/>
      <c r="AW84" s="301"/>
      <c r="AX84" s="301"/>
      <c r="AY84" s="301"/>
      <c r="AZ84" s="301"/>
      <c r="BA84" s="301"/>
      <c r="BB84" s="301"/>
      <c r="BC84" s="301"/>
      <c r="BD84" s="301"/>
      <c r="BE84" s="301"/>
      <c r="BF84" s="301"/>
      <c r="BG84" s="301"/>
      <c r="BH84" s="301"/>
      <c r="BI84" s="301"/>
      <c r="BJ84" s="301"/>
      <c r="BK84" s="300"/>
      <c r="BL84" s="300"/>
      <c r="BM84" s="300"/>
      <c r="BN84" s="300"/>
      <c r="BO84" s="300"/>
      <c r="BP84" s="300"/>
      <c r="BQ84" s="300"/>
      <c r="BR84" s="300"/>
      <c r="BS84" s="300"/>
      <c r="BT84" s="300"/>
      <c r="BU84" s="300"/>
      <c r="BV84" s="300"/>
      <c r="BW84" s="300"/>
      <c r="BX84" s="300"/>
      <c r="BY84" s="300"/>
      <c r="BZ84" s="300"/>
      <c r="CA84" s="300"/>
      <c r="CB84" s="300"/>
      <c r="CC84" s="281"/>
      <c r="CD84" s="281"/>
      <c r="CE84" s="281"/>
      <c r="CF84" s="281"/>
      <c r="CG84" s="281"/>
      <c r="CH84" s="281"/>
      <c r="CI84" s="281"/>
      <c r="CJ84" s="281"/>
      <c r="CK84" s="281"/>
      <c r="CL84" s="281"/>
      <c r="CM84" s="289"/>
      <c r="CN84" s="289"/>
      <c r="CO84" s="289"/>
      <c r="CP84" s="289"/>
      <c r="CQ84" s="289"/>
      <c r="CR84" s="289"/>
      <c r="CS84" s="289"/>
      <c r="CT84" s="289"/>
      <c r="CU84" s="289"/>
      <c r="CV84" s="289"/>
      <c r="CW84" s="289"/>
      <c r="CX84" s="289"/>
      <c r="CY84" s="289"/>
      <c r="CZ84" s="289"/>
      <c r="DA84" s="289"/>
      <c r="DB84" s="289"/>
      <c r="DC84" s="289"/>
      <c r="DD84" s="289"/>
    </row>
    <row r="85" spans="2:108" ht="2.5" customHeight="1" x14ac:dyDescent="0.35">
      <c r="B85" s="297"/>
      <c r="C85" s="297"/>
      <c r="D85" s="297"/>
      <c r="E85" s="297"/>
      <c r="F85" s="297"/>
      <c r="G85" s="297"/>
      <c r="H85" s="297"/>
      <c r="I85" s="301"/>
      <c r="J85" s="301"/>
      <c r="K85" s="301"/>
      <c r="L85" s="301"/>
      <c r="M85" s="301"/>
      <c r="N85" s="301"/>
      <c r="O85" s="301"/>
      <c r="P85" s="301"/>
      <c r="Q85" s="301"/>
      <c r="R85" s="301"/>
      <c r="S85" s="301"/>
      <c r="T85" s="301"/>
      <c r="U85" s="301"/>
      <c r="V85" s="301"/>
      <c r="W85" s="301"/>
      <c r="X85" s="301"/>
      <c r="Y85" s="301"/>
      <c r="Z85" s="301"/>
      <c r="AA85" s="301"/>
      <c r="AB85" s="301"/>
      <c r="AC85" s="301"/>
      <c r="AD85" s="301"/>
      <c r="AE85" s="301"/>
      <c r="AF85" s="301"/>
      <c r="AG85" s="301"/>
      <c r="AH85" s="301"/>
      <c r="AI85" s="301"/>
      <c r="AJ85" s="301"/>
      <c r="AK85" s="301"/>
      <c r="AL85" s="301"/>
      <c r="AM85" s="301"/>
      <c r="AN85" s="301"/>
      <c r="AO85" s="301"/>
      <c r="AP85" s="301"/>
      <c r="AQ85" s="301"/>
      <c r="AR85" s="301"/>
      <c r="AS85" s="301"/>
      <c r="AT85" s="301"/>
      <c r="AU85" s="301"/>
      <c r="AV85" s="301"/>
      <c r="AW85" s="301"/>
      <c r="AX85" s="301"/>
      <c r="AY85" s="301"/>
      <c r="AZ85" s="301"/>
      <c r="BA85" s="301"/>
      <c r="BB85" s="301"/>
      <c r="BC85" s="301"/>
      <c r="BD85" s="301"/>
      <c r="BE85" s="301"/>
      <c r="BF85" s="301"/>
      <c r="BG85" s="301"/>
      <c r="BH85" s="301"/>
      <c r="BI85" s="301"/>
      <c r="BJ85" s="301"/>
      <c r="BK85" s="300"/>
      <c r="BL85" s="300"/>
      <c r="BM85" s="300"/>
      <c r="BN85" s="300"/>
      <c r="BO85" s="300"/>
      <c r="BP85" s="300"/>
      <c r="BQ85" s="300"/>
      <c r="BR85" s="300"/>
      <c r="BS85" s="300"/>
      <c r="BT85" s="300"/>
      <c r="BU85" s="300"/>
      <c r="BV85" s="300"/>
      <c r="BW85" s="300"/>
      <c r="BX85" s="300"/>
      <c r="BY85" s="300"/>
      <c r="BZ85" s="300"/>
      <c r="CA85" s="300"/>
      <c r="CB85" s="300"/>
      <c r="CC85" s="281"/>
      <c r="CD85" s="281"/>
      <c r="CE85" s="281"/>
      <c r="CF85" s="281"/>
      <c r="CG85" s="281"/>
      <c r="CH85" s="281"/>
      <c r="CI85" s="281"/>
      <c r="CJ85" s="281"/>
      <c r="CK85" s="281"/>
      <c r="CL85" s="281"/>
      <c r="CM85" s="289"/>
      <c r="CN85" s="289"/>
      <c r="CO85" s="289"/>
      <c r="CP85" s="289"/>
      <c r="CQ85" s="289"/>
      <c r="CR85" s="289"/>
      <c r="CS85" s="289"/>
      <c r="CT85" s="289"/>
      <c r="CU85" s="289"/>
      <c r="CV85" s="289"/>
      <c r="CW85" s="289"/>
      <c r="CX85" s="289"/>
      <c r="CY85" s="289"/>
      <c r="CZ85" s="289"/>
      <c r="DA85" s="289"/>
      <c r="DB85" s="289"/>
      <c r="DC85" s="289"/>
      <c r="DD85" s="289"/>
    </row>
    <row r="86" spans="2:108" ht="2.5" customHeight="1" x14ac:dyDescent="0.35">
      <c r="B86" s="297"/>
      <c r="C86" s="297"/>
      <c r="D86" s="297"/>
      <c r="E86" s="297"/>
      <c r="F86" s="297"/>
      <c r="G86" s="297"/>
      <c r="H86" s="297"/>
      <c r="I86" s="301"/>
      <c r="J86" s="301"/>
      <c r="K86" s="301"/>
      <c r="L86" s="301"/>
      <c r="M86" s="301"/>
      <c r="N86" s="301"/>
      <c r="O86" s="301"/>
      <c r="P86" s="301"/>
      <c r="Q86" s="301"/>
      <c r="R86" s="301"/>
      <c r="S86" s="301"/>
      <c r="T86" s="301"/>
      <c r="U86" s="301"/>
      <c r="V86" s="301"/>
      <c r="W86" s="301"/>
      <c r="X86" s="301"/>
      <c r="Y86" s="301"/>
      <c r="Z86" s="301"/>
      <c r="AA86" s="301"/>
      <c r="AB86" s="301"/>
      <c r="AC86" s="301"/>
      <c r="AD86" s="301"/>
      <c r="AE86" s="301"/>
      <c r="AF86" s="301"/>
      <c r="AG86" s="301"/>
      <c r="AH86" s="301"/>
      <c r="AI86" s="301"/>
      <c r="AJ86" s="301"/>
      <c r="AK86" s="301"/>
      <c r="AL86" s="301"/>
      <c r="AM86" s="301"/>
      <c r="AN86" s="301"/>
      <c r="AO86" s="301"/>
      <c r="AP86" s="301"/>
      <c r="AQ86" s="301"/>
      <c r="AR86" s="301"/>
      <c r="AS86" s="301"/>
      <c r="AT86" s="301"/>
      <c r="AU86" s="301"/>
      <c r="AV86" s="301"/>
      <c r="AW86" s="301"/>
      <c r="AX86" s="301"/>
      <c r="AY86" s="301"/>
      <c r="AZ86" s="301"/>
      <c r="BA86" s="301"/>
      <c r="BB86" s="301"/>
      <c r="BC86" s="301"/>
      <c r="BD86" s="301"/>
      <c r="BE86" s="301"/>
      <c r="BF86" s="301"/>
      <c r="BG86" s="301"/>
      <c r="BH86" s="301"/>
      <c r="BI86" s="301"/>
      <c r="BJ86" s="301"/>
      <c r="BK86" s="300"/>
      <c r="BL86" s="300"/>
      <c r="BM86" s="300"/>
      <c r="BN86" s="300"/>
      <c r="BO86" s="300"/>
      <c r="BP86" s="300"/>
      <c r="BQ86" s="300"/>
      <c r="BR86" s="300"/>
      <c r="BS86" s="300"/>
      <c r="BT86" s="300"/>
      <c r="BU86" s="300"/>
      <c r="BV86" s="300"/>
      <c r="BW86" s="300"/>
      <c r="BX86" s="300"/>
      <c r="BY86" s="300"/>
      <c r="BZ86" s="300"/>
      <c r="CA86" s="300"/>
      <c r="CB86" s="300"/>
      <c r="CC86" s="281"/>
      <c r="CD86" s="281"/>
      <c r="CE86" s="281"/>
      <c r="CF86" s="281"/>
      <c r="CG86" s="281"/>
      <c r="CH86" s="281"/>
      <c r="CI86" s="281"/>
      <c r="CJ86" s="281"/>
      <c r="CK86" s="281"/>
      <c r="CL86" s="281"/>
      <c r="CM86" s="289"/>
      <c r="CN86" s="289"/>
      <c r="CO86" s="289"/>
      <c r="CP86" s="289"/>
      <c r="CQ86" s="289"/>
      <c r="CR86" s="289"/>
      <c r="CS86" s="289"/>
      <c r="CT86" s="289"/>
      <c r="CU86" s="289"/>
      <c r="CV86" s="289"/>
      <c r="CW86" s="289"/>
      <c r="CX86" s="289"/>
      <c r="CY86" s="289"/>
      <c r="CZ86" s="289"/>
      <c r="DA86" s="289"/>
      <c r="DB86" s="289"/>
      <c r="DC86" s="289"/>
      <c r="DD86" s="289"/>
    </row>
    <row r="87" spans="2:108" ht="2.5" customHeight="1" x14ac:dyDescent="0.35">
      <c r="B87" s="297"/>
      <c r="C87" s="297"/>
      <c r="D87" s="297"/>
      <c r="E87" s="297"/>
      <c r="F87" s="297"/>
      <c r="G87" s="297"/>
      <c r="H87" s="297"/>
      <c r="I87" s="301"/>
      <c r="J87" s="301"/>
      <c r="K87" s="301"/>
      <c r="L87" s="301"/>
      <c r="M87" s="301"/>
      <c r="N87" s="301"/>
      <c r="O87" s="301"/>
      <c r="P87" s="301"/>
      <c r="Q87" s="301"/>
      <c r="R87" s="301"/>
      <c r="S87" s="301"/>
      <c r="T87" s="301"/>
      <c r="U87" s="301"/>
      <c r="V87" s="301"/>
      <c r="W87" s="301"/>
      <c r="X87" s="301"/>
      <c r="Y87" s="301"/>
      <c r="Z87" s="301"/>
      <c r="AA87" s="301"/>
      <c r="AB87" s="301"/>
      <c r="AC87" s="301"/>
      <c r="AD87" s="301"/>
      <c r="AE87" s="301"/>
      <c r="AF87" s="301"/>
      <c r="AG87" s="301"/>
      <c r="AH87" s="301"/>
      <c r="AI87" s="301"/>
      <c r="AJ87" s="301"/>
      <c r="AK87" s="301"/>
      <c r="AL87" s="301"/>
      <c r="AM87" s="301"/>
      <c r="AN87" s="301"/>
      <c r="AO87" s="301"/>
      <c r="AP87" s="301"/>
      <c r="AQ87" s="301"/>
      <c r="AR87" s="301"/>
      <c r="AS87" s="301"/>
      <c r="AT87" s="301"/>
      <c r="AU87" s="301"/>
      <c r="AV87" s="301"/>
      <c r="AW87" s="301"/>
      <c r="AX87" s="301"/>
      <c r="AY87" s="301"/>
      <c r="AZ87" s="301"/>
      <c r="BA87" s="301"/>
      <c r="BB87" s="301"/>
      <c r="BC87" s="301"/>
      <c r="BD87" s="301"/>
      <c r="BE87" s="301"/>
      <c r="BF87" s="301"/>
      <c r="BG87" s="301"/>
      <c r="BH87" s="301"/>
      <c r="BI87" s="301"/>
      <c r="BJ87" s="301"/>
      <c r="BK87" s="300"/>
      <c r="BL87" s="300"/>
      <c r="BM87" s="300"/>
      <c r="BN87" s="300"/>
      <c r="BO87" s="300"/>
      <c r="BP87" s="300"/>
      <c r="BQ87" s="300"/>
      <c r="BR87" s="300"/>
      <c r="BS87" s="300"/>
      <c r="BT87" s="300"/>
      <c r="BU87" s="300"/>
      <c r="BV87" s="300"/>
      <c r="BW87" s="300"/>
      <c r="BX87" s="300"/>
      <c r="BY87" s="300"/>
      <c r="BZ87" s="300"/>
      <c r="CA87" s="300"/>
      <c r="CB87" s="300"/>
      <c r="CC87" s="281"/>
      <c r="CD87" s="281"/>
      <c r="CE87" s="281"/>
      <c r="CF87" s="281"/>
      <c r="CG87" s="281"/>
      <c r="CH87" s="281"/>
      <c r="CI87" s="281"/>
      <c r="CJ87" s="281"/>
      <c r="CK87" s="281"/>
      <c r="CL87" s="281"/>
      <c r="CM87" s="289"/>
      <c r="CN87" s="289"/>
      <c r="CO87" s="289"/>
      <c r="CP87" s="289"/>
      <c r="CQ87" s="289"/>
      <c r="CR87" s="289"/>
      <c r="CS87" s="289"/>
      <c r="CT87" s="289"/>
      <c r="CU87" s="289"/>
      <c r="CV87" s="289"/>
      <c r="CW87" s="289"/>
      <c r="CX87" s="289"/>
      <c r="CY87" s="289"/>
      <c r="CZ87" s="289"/>
      <c r="DA87" s="289"/>
      <c r="DB87" s="289"/>
      <c r="DC87" s="289"/>
      <c r="DD87" s="289"/>
    </row>
    <row r="88" spans="2:108" ht="2.5" customHeight="1" x14ac:dyDescent="0.35">
      <c r="B88" s="297"/>
      <c r="C88" s="297"/>
      <c r="D88" s="297"/>
      <c r="E88" s="297"/>
      <c r="F88" s="297"/>
      <c r="G88" s="297"/>
      <c r="H88" s="297"/>
      <c r="I88" s="301" t="s">
        <v>335</v>
      </c>
      <c r="J88" s="301"/>
      <c r="K88" s="301"/>
      <c r="L88" s="301"/>
      <c r="M88" s="301"/>
      <c r="N88" s="301"/>
      <c r="O88" s="301"/>
      <c r="P88" s="301"/>
      <c r="Q88" s="301"/>
      <c r="R88" s="301"/>
      <c r="S88" s="301"/>
      <c r="T88" s="301"/>
      <c r="U88" s="301"/>
      <c r="V88" s="301"/>
      <c r="W88" s="301"/>
      <c r="X88" s="301"/>
      <c r="Y88" s="301"/>
      <c r="Z88" s="301"/>
      <c r="AA88" s="301"/>
      <c r="AB88" s="301"/>
      <c r="AC88" s="301"/>
      <c r="AD88" s="301"/>
      <c r="AE88" s="301"/>
      <c r="AF88" s="301"/>
      <c r="AG88" s="301"/>
      <c r="AH88" s="301"/>
      <c r="AI88" s="301"/>
      <c r="AJ88" s="301"/>
      <c r="AK88" s="301"/>
      <c r="AL88" s="301"/>
      <c r="AM88" s="301"/>
      <c r="AN88" s="301"/>
      <c r="AO88" s="301"/>
      <c r="AP88" s="301"/>
      <c r="AQ88" s="301"/>
      <c r="AR88" s="301"/>
      <c r="AS88" s="301"/>
      <c r="AT88" s="301"/>
      <c r="AU88" s="301"/>
      <c r="AV88" s="301"/>
      <c r="AW88" s="301"/>
      <c r="AX88" s="301"/>
      <c r="AY88" s="301"/>
      <c r="AZ88" s="301"/>
      <c r="BA88" s="301"/>
      <c r="BB88" s="301"/>
      <c r="BC88" s="301"/>
      <c r="BD88" s="301"/>
      <c r="BE88" s="301"/>
      <c r="BF88" s="301"/>
      <c r="BG88" s="301"/>
      <c r="BH88" s="301"/>
      <c r="BI88" s="301"/>
      <c r="BJ88" s="301"/>
      <c r="BK88" s="300" t="str">
        <f>'SD F505'!CW521</f>
        <v/>
      </c>
      <c r="BL88" s="300"/>
      <c r="BM88" s="300"/>
      <c r="BN88" s="300"/>
      <c r="BO88" s="300"/>
      <c r="BP88" s="300"/>
      <c r="BQ88" s="300"/>
      <c r="BR88" s="300"/>
      <c r="BS88" s="300"/>
      <c r="BT88" s="300" t="str">
        <f>'SD F505'!CX521</f>
        <v/>
      </c>
      <c r="BU88" s="300"/>
      <c r="BV88" s="300"/>
      <c r="BW88" s="300"/>
      <c r="BX88" s="300"/>
      <c r="BY88" s="300"/>
      <c r="BZ88" s="300"/>
      <c r="CA88" s="300"/>
      <c r="CB88" s="300"/>
      <c r="CC88" s="281" t="str">
        <f>'SD F505'!E537</f>
        <v/>
      </c>
      <c r="CD88" s="281"/>
      <c r="CE88" s="281"/>
      <c r="CF88" s="281"/>
      <c r="CG88" s="281"/>
      <c r="CH88" s="281"/>
      <c r="CI88" s="281"/>
      <c r="CJ88" s="281"/>
      <c r="CK88" s="281"/>
      <c r="CL88" s="281"/>
      <c r="CM88" s="289" t="str">
        <f>'SD F505'!F537</f>
        <v/>
      </c>
      <c r="CN88" s="289"/>
      <c r="CO88" s="289"/>
      <c r="CP88" s="289"/>
      <c r="CQ88" s="289"/>
      <c r="CR88" s="289"/>
      <c r="CS88" s="289"/>
      <c r="CT88" s="289"/>
      <c r="CU88" s="289"/>
      <c r="CV88" s="289"/>
      <c r="CW88" s="289"/>
      <c r="CX88" s="289"/>
      <c r="CY88" s="289"/>
      <c r="CZ88" s="289"/>
      <c r="DA88" s="289"/>
      <c r="DB88" s="289"/>
      <c r="DC88" s="289"/>
      <c r="DD88" s="289"/>
    </row>
    <row r="89" spans="2:108" ht="2.5" customHeight="1" x14ac:dyDescent="0.35">
      <c r="B89" s="297"/>
      <c r="C89" s="297"/>
      <c r="D89" s="297"/>
      <c r="E89" s="297"/>
      <c r="F89" s="297"/>
      <c r="G89" s="297"/>
      <c r="H89" s="297"/>
      <c r="I89" s="301"/>
      <c r="J89" s="301"/>
      <c r="K89" s="301"/>
      <c r="L89" s="301"/>
      <c r="M89" s="301"/>
      <c r="N89" s="301"/>
      <c r="O89" s="301"/>
      <c r="P89" s="301"/>
      <c r="Q89" s="301"/>
      <c r="R89" s="301"/>
      <c r="S89" s="301"/>
      <c r="T89" s="301"/>
      <c r="U89" s="301"/>
      <c r="V89" s="301"/>
      <c r="W89" s="301"/>
      <c r="X89" s="301"/>
      <c r="Y89" s="301"/>
      <c r="Z89" s="301"/>
      <c r="AA89" s="301"/>
      <c r="AB89" s="301"/>
      <c r="AC89" s="301"/>
      <c r="AD89" s="301"/>
      <c r="AE89" s="301"/>
      <c r="AF89" s="301"/>
      <c r="AG89" s="301"/>
      <c r="AH89" s="301"/>
      <c r="AI89" s="301"/>
      <c r="AJ89" s="301"/>
      <c r="AK89" s="301"/>
      <c r="AL89" s="301"/>
      <c r="AM89" s="301"/>
      <c r="AN89" s="301"/>
      <c r="AO89" s="301"/>
      <c r="AP89" s="301"/>
      <c r="AQ89" s="301"/>
      <c r="AR89" s="301"/>
      <c r="AS89" s="301"/>
      <c r="AT89" s="301"/>
      <c r="AU89" s="301"/>
      <c r="AV89" s="301"/>
      <c r="AW89" s="301"/>
      <c r="AX89" s="301"/>
      <c r="AY89" s="301"/>
      <c r="AZ89" s="301"/>
      <c r="BA89" s="301"/>
      <c r="BB89" s="301"/>
      <c r="BC89" s="301"/>
      <c r="BD89" s="301"/>
      <c r="BE89" s="301"/>
      <c r="BF89" s="301"/>
      <c r="BG89" s="301"/>
      <c r="BH89" s="301"/>
      <c r="BI89" s="301"/>
      <c r="BJ89" s="301"/>
      <c r="BK89" s="300"/>
      <c r="BL89" s="300"/>
      <c r="BM89" s="300"/>
      <c r="BN89" s="300"/>
      <c r="BO89" s="300"/>
      <c r="BP89" s="300"/>
      <c r="BQ89" s="300"/>
      <c r="BR89" s="300"/>
      <c r="BS89" s="300"/>
      <c r="BT89" s="300"/>
      <c r="BU89" s="300"/>
      <c r="BV89" s="300"/>
      <c r="BW89" s="300"/>
      <c r="BX89" s="300"/>
      <c r="BY89" s="300"/>
      <c r="BZ89" s="300"/>
      <c r="CA89" s="300"/>
      <c r="CB89" s="300"/>
      <c r="CC89" s="281"/>
      <c r="CD89" s="281"/>
      <c r="CE89" s="281"/>
      <c r="CF89" s="281"/>
      <c r="CG89" s="281"/>
      <c r="CH89" s="281"/>
      <c r="CI89" s="281"/>
      <c r="CJ89" s="281"/>
      <c r="CK89" s="281"/>
      <c r="CL89" s="281"/>
      <c r="CM89" s="289"/>
      <c r="CN89" s="289"/>
      <c r="CO89" s="289"/>
      <c r="CP89" s="289"/>
      <c r="CQ89" s="289"/>
      <c r="CR89" s="289"/>
      <c r="CS89" s="289"/>
      <c r="CT89" s="289"/>
      <c r="CU89" s="289"/>
      <c r="CV89" s="289"/>
      <c r="CW89" s="289"/>
      <c r="CX89" s="289"/>
      <c r="CY89" s="289"/>
      <c r="CZ89" s="289"/>
      <c r="DA89" s="289"/>
      <c r="DB89" s="289"/>
      <c r="DC89" s="289"/>
      <c r="DD89" s="289"/>
    </row>
    <row r="90" spans="2:108" ht="2.5" customHeight="1" x14ac:dyDescent="0.35">
      <c r="B90" s="297"/>
      <c r="C90" s="297"/>
      <c r="D90" s="297"/>
      <c r="E90" s="297"/>
      <c r="F90" s="297"/>
      <c r="G90" s="297"/>
      <c r="H90" s="297"/>
      <c r="I90" s="301"/>
      <c r="J90" s="301"/>
      <c r="K90" s="301"/>
      <c r="L90" s="301"/>
      <c r="M90" s="301"/>
      <c r="N90" s="301"/>
      <c r="O90" s="301"/>
      <c r="P90" s="301"/>
      <c r="Q90" s="301"/>
      <c r="R90" s="301"/>
      <c r="S90" s="301"/>
      <c r="T90" s="301"/>
      <c r="U90" s="301"/>
      <c r="V90" s="301"/>
      <c r="W90" s="301"/>
      <c r="X90" s="301"/>
      <c r="Y90" s="301"/>
      <c r="Z90" s="301"/>
      <c r="AA90" s="301"/>
      <c r="AB90" s="301"/>
      <c r="AC90" s="301"/>
      <c r="AD90" s="301"/>
      <c r="AE90" s="301"/>
      <c r="AF90" s="301"/>
      <c r="AG90" s="301"/>
      <c r="AH90" s="301"/>
      <c r="AI90" s="301"/>
      <c r="AJ90" s="301"/>
      <c r="AK90" s="301"/>
      <c r="AL90" s="301"/>
      <c r="AM90" s="301"/>
      <c r="AN90" s="301"/>
      <c r="AO90" s="301"/>
      <c r="AP90" s="301"/>
      <c r="AQ90" s="301"/>
      <c r="AR90" s="301"/>
      <c r="AS90" s="301"/>
      <c r="AT90" s="301"/>
      <c r="AU90" s="301"/>
      <c r="AV90" s="301"/>
      <c r="AW90" s="301"/>
      <c r="AX90" s="301"/>
      <c r="AY90" s="301"/>
      <c r="AZ90" s="301"/>
      <c r="BA90" s="301"/>
      <c r="BB90" s="301"/>
      <c r="BC90" s="301"/>
      <c r="BD90" s="301"/>
      <c r="BE90" s="301"/>
      <c r="BF90" s="301"/>
      <c r="BG90" s="301"/>
      <c r="BH90" s="301"/>
      <c r="BI90" s="301"/>
      <c r="BJ90" s="301"/>
      <c r="BK90" s="300"/>
      <c r="BL90" s="300"/>
      <c r="BM90" s="300"/>
      <c r="BN90" s="300"/>
      <c r="BO90" s="300"/>
      <c r="BP90" s="300"/>
      <c r="BQ90" s="300"/>
      <c r="BR90" s="300"/>
      <c r="BS90" s="300"/>
      <c r="BT90" s="300"/>
      <c r="BU90" s="300"/>
      <c r="BV90" s="300"/>
      <c r="BW90" s="300"/>
      <c r="BX90" s="300"/>
      <c r="BY90" s="300"/>
      <c r="BZ90" s="300"/>
      <c r="CA90" s="300"/>
      <c r="CB90" s="300"/>
      <c r="CC90" s="281"/>
      <c r="CD90" s="281"/>
      <c r="CE90" s="281"/>
      <c r="CF90" s="281"/>
      <c r="CG90" s="281"/>
      <c r="CH90" s="281"/>
      <c r="CI90" s="281"/>
      <c r="CJ90" s="281"/>
      <c r="CK90" s="281"/>
      <c r="CL90" s="281"/>
      <c r="CM90" s="289"/>
      <c r="CN90" s="289"/>
      <c r="CO90" s="289"/>
      <c r="CP90" s="289"/>
      <c r="CQ90" s="289"/>
      <c r="CR90" s="289"/>
      <c r="CS90" s="289"/>
      <c r="CT90" s="289"/>
      <c r="CU90" s="289"/>
      <c r="CV90" s="289"/>
      <c r="CW90" s="289"/>
      <c r="CX90" s="289"/>
      <c r="CY90" s="289"/>
      <c r="CZ90" s="289"/>
      <c r="DA90" s="289"/>
      <c r="DB90" s="289"/>
      <c r="DC90" s="289"/>
      <c r="DD90" s="289"/>
    </row>
    <row r="91" spans="2:108" ht="2.5" customHeight="1" x14ac:dyDescent="0.35">
      <c r="B91" s="297"/>
      <c r="C91" s="297"/>
      <c r="D91" s="297"/>
      <c r="E91" s="297"/>
      <c r="F91" s="297"/>
      <c r="G91" s="297"/>
      <c r="H91" s="297"/>
      <c r="I91" s="301"/>
      <c r="J91" s="301"/>
      <c r="K91" s="301"/>
      <c r="L91" s="301"/>
      <c r="M91" s="301"/>
      <c r="N91" s="301"/>
      <c r="O91" s="301"/>
      <c r="P91" s="301"/>
      <c r="Q91" s="301"/>
      <c r="R91" s="301"/>
      <c r="S91" s="301"/>
      <c r="T91" s="301"/>
      <c r="U91" s="301"/>
      <c r="V91" s="301"/>
      <c r="W91" s="301"/>
      <c r="X91" s="301"/>
      <c r="Y91" s="301"/>
      <c r="Z91" s="301"/>
      <c r="AA91" s="301"/>
      <c r="AB91" s="301"/>
      <c r="AC91" s="301"/>
      <c r="AD91" s="301"/>
      <c r="AE91" s="301"/>
      <c r="AF91" s="301"/>
      <c r="AG91" s="301"/>
      <c r="AH91" s="301"/>
      <c r="AI91" s="301"/>
      <c r="AJ91" s="301"/>
      <c r="AK91" s="301"/>
      <c r="AL91" s="301"/>
      <c r="AM91" s="301"/>
      <c r="AN91" s="301"/>
      <c r="AO91" s="301"/>
      <c r="AP91" s="301"/>
      <c r="AQ91" s="301"/>
      <c r="AR91" s="301"/>
      <c r="AS91" s="301"/>
      <c r="AT91" s="301"/>
      <c r="AU91" s="301"/>
      <c r="AV91" s="301"/>
      <c r="AW91" s="301"/>
      <c r="AX91" s="301"/>
      <c r="AY91" s="301"/>
      <c r="AZ91" s="301"/>
      <c r="BA91" s="301"/>
      <c r="BB91" s="301"/>
      <c r="BC91" s="301"/>
      <c r="BD91" s="301"/>
      <c r="BE91" s="301"/>
      <c r="BF91" s="301"/>
      <c r="BG91" s="301"/>
      <c r="BH91" s="301"/>
      <c r="BI91" s="301"/>
      <c r="BJ91" s="301"/>
      <c r="BK91" s="300"/>
      <c r="BL91" s="300"/>
      <c r="BM91" s="300"/>
      <c r="BN91" s="300"/>
      <c r="BO91" s="300"/>
      <c r="BP91" s="300"/>
      <c r="BQ91" s="300"/>
      <c r="BR91" s="300"/>
      <c r="BS91" s="300"/>
      <c r="BT91" s="300"/>
      <c r="BU91" s="300"/>
      <c r="BV91" s="300"/>
      <c r="BW91" s="300"/>
      <c r="BX91" s="300"/>
      <c r="BY91" s="300"/>
      <c r="BZ91" s="300"/>
      <c r="CA91" s="300"/>
      <c r="CB91" s="300"/>
      <c r="CC91" s="281"/>
      <c r="CD91" s="281"/>
      <c r="CE91" s="281"/>
      <c r="CF91" s="281"/>
      <c r="CG91" s="281"/>
      <c r="CH91" s="281"/>
      <c r="CI91" s="281"/>
      <c r="CJ91" s="281"/>
      <c r="CK91" s="281"/>
      <c r="CL91" s="281"/>
      <c r="CM91" s="289"/>
      <c r="CN91" s="289"/>
      <c r="CO91" s="289"/>
      <c r="CP91" s="289"/>
      <c r="CQ91" s="289"/>
      <c r="CR91" s="289"/>
      <c r="CS91" s="289"/>
      <c r="CT91" s="289"/>
      <c r="CU91" s="289"/>
      <c r="CV91" s="289"/>
      <c r="CW91" s="289"/>
      <c r="CX91" s="289"/>
      <c r="CY91" s="289"/>
      <c r="CZ91" s="289"/>
      <c r="DA91" s="289"/>
      <c r="DB91" s="289"/>
      <c r="DC91" s="289"/>
      <c r="DD91" s="289"/>
    </row>
    <row r="92" spans="2:108" ht="2.5" customHeight="1" x14ac:dyDescent="0.35">
      <c r="B92" s="297"/>
      <c r="C92" s="297"/>
      <c r="D92" s="297"/>
      <c r="E92" s="297"/>
      <c r="F92" s="297"/>
      <c r="G92" s="297"/>
      <c r="H92" s="297"/>
      <c r="I92" s="301"/>
      <c r="J92" s="301"/>
      <c r="K92" s="301"/>
      <c r="L92" s="301"/>
      <c r="M92" s="301"/>
      <c r="N92" s="301"/>
      <c r="O92" s="301"/>
      <c r="P92" s="301"/>
      <c r="Q92" s="301"/>
      <c r="R92" s="301"/>
      <c r="S92" s="301"/>
      <c r="T92" s="301"/>
      <c r="U92" s="301"/>
      <c r="V92" s="301"/>
      <c r="W92" s="301"/>
      <c r="X92" s="301"/>
      <c r="Y92" s="301"/>
      <c r="Z92" s="301"/>
      <c r="AA92" s="301"/>
      <c r="AB92" s="301"/>
      <c r="AC92" s="301"/>
      <c r="AD92" s="301"/>
      <c r="AE92" s="301"/>
      <c r="AF92" s="301"/>
      <c r="AG92" s="301"/>
      <c r="AH92" s="301"/>
      <c r="AI92" s="301"/>
      <c r="AJ92" s="301"/>
      <c r="AK92" s="301"/>
      <c r="AL92" s="301"/>
      <c r="AM92" s="301"/>
      <c r="AN92" s="301"/>
      <c r="AO92" s="301"/>
      <c r="AP92" s="301"/>
      <c r="AQ92" s="301"/>
      <c r="AR92" s="301"/>
      <c r="AS92" s="301"/>
      <c r="AT92" s="301"/>
      <c r="AU92" s="301"/>
      <c r="AV92" s="301"/>
      <c r="AW92" s="301"/>
      <c r="AX92" s="301"/>
      <c r="AY92" s="301"/>
      <c r="AZ92" s="301"/>
      <c r="BA92" s="301"/>
      <c r="BB92" s="301"/>
      <c r="BC92" s="301"/>
      <c r="BD92" s="301"/>
      <c r="BE92" s="301"/>
      <c r="BF92" s="301"/>
      <c r="BG92" s="301"/>
      <c r="BH92" s="301"/>
      <c r="BI92" s="301"/>
      <c r="BJ92" s="301"/>
      <c r="BK92" s="300"/>
      <c r="BL92" s="300"/>
      <c r="BM92" s="300"/>
      <c r="BN92" s="300"/>
      <c r="BO92" s="300"/>
      <c r="BP92" s="300"/>
      <c r="BQ92" s="300"/>
      <c r="BR92" s="300"/>
      <c r="BS92" s="300"/>
      <c r="BT92" s="300"/>
      <c r="BU92" s="300"/>
      <c r="BV92" s="300"/>
      <c r="BW92" s="300"/>
      <c r="BX92" s="300"/>
      <c r="BY92" s="300"/>
      <c r="BZ92" s="300"/>
      <c r="CA92" s="300"/>
      <c r="CB92" s="300"/>
      <c r="CC92" s="281"/>
      <c r="CD92" s="281"/>
      <c r="CE92" s="281"/>
      <c r="CF92" s="281"/>
      <c r="CG92" s="281"/>
      <c r="CH92" s="281"/>
      <c r="CI92" s="281"/>
      <c r="CJ92" s="281"/>
      <c r="CK92" s="281"/>
      <c r="CL92" s="281"/>
      <c r="CM92" s="289"/>
      <c r="CN92" s="289"/>
      <c r="CO92" s="289"/>
      <c r="CP92" s="289"/>
      <c r="CQ92" s="289"/>
      <c r="CR92" s="289"/>
      <c r="CS92" s="289"/>
      <c r="CT92" s="289"/>
      <c r="CU92" s="289"/>
      <c r="CV92" s="289"/>
      <c r="CW92" s="289"/>
      <c r="CX92" s="289"/>
      <c r="CY92" s="289"/>
      <c r="CZ92" s="289"/>
      <c r="DA92" s="289"/>
      <c r="DB92" s="289"/>
      <c r="DC92" s="289"/>
      <c r="DD92" s="289"/>
    </row>
    <row r="93" spans="2:108" ht="2.5" customHeight="1" x14ac:dyDescent="0.35">
      <c r="B93" s="297"/>
      <c r="C93" s="297"/>
      <c r="D93" s="297"/>
      <c r="E93" s="297"/>
      <c r="F93" s="297"/>
      <c r="G93" s="297"/>
      <c r="H93" s="297"/>
      <c r="I93" s="301" t="s">
        <v>336</v>
      </c>
      <c r="J93" s="301"/>
      <c r="K93" s="301"/>
      <c r="L93" s="301"/>
      <c r="M93" s="301"/>
      <c r="N93" s="301"/>
      <c r="O93" s="301"/>
      <c r="P93" s="301"/>
      <c r="Q93" s="301"/>
      <c r="R93" s="301"/>
      <c r="S93" s="301"/>
      <c r="T93" s="301"/>
      <c r="U93" s="301"/>
      <c r="V93" s="301"/>
      <c r="W93" s="301"/>
      <c r="X93" s="301"/>
      <c r="Y93" s="301"/>
      <c r="Z93" s="301"/>
      <c r="AA93" s="301"/>
      <c r="AB93" s="301"/>
      <c r="AC93" s="301"/>
      <c r="AD93" s="301"/>
      <c r="AE93" s="301"/>
      <c r="AF93" s="301"/>
      <c r="AG93" s="301"/>
      <c r="AH93" s="301"/>
      <c r="AI93" s="301"/>
      <c r="AJ93" s="301"/>
      <c r="AK93" s="301"/>
      <c r="AL93" s="301"/>
      <c r="AM93" s="301"/>
      <c r="AN93" s="301"/>
      <c r="AO93" s="301"/>
      <c r="AP93" s="301"/>
      <c r="AQ93" s="301"/>
      <c r="AR93" s="301"/>
      <c r="AS93" s="301"/>
      <c r="AT93" s="301"/>
      <c r="AU93" s="301"/>
      <c r="AV93" s="301"/>
      <c r="AW93" s="301"/>
      <c r="AX93" s="301"/>
      <c r="AY93" s="301"/>
      <c r="AZ93" s="301"/>
      <c r="BA93" s="301"/>
      <c r="BB93" s="301"/>
      <c r="BC93" s="301"/>
      <c r="BD93" s="301"/>
      <c r="BE93" s="301"/>
      <c r="BF93" s="301"/>
      <c r="BG93" s="301"/>
      <c r="BH93" s="301"/>
      <c r="BI93" s="301"/>
      <c r="BJ93" s="301"/>
      <c r="BK93" s="300" t="str">
        <f>'SD F505'!DA521</f>
        <v/>
      </c>
      <c r="BL93" s="300"/>
      <c r="BM93" s="300"/>
      <c r="BN93" s="300"/>
      <c r="BO93" s="300"/>
      <c r="BP93" s="300"/>
      <c r="BQ93" s="300"/>
      <c r="BR93" s="300"/>
      <c r="BS93" s="300"/>
      <c r="BT93" s="300" t="str">
        <f>'SD F505'!DB521</f>
        <v/>
      </c>
      <c r="BU93" s="300"/>
      <c r="BV93" s="300"/>
      <c r="BW93" s="300"/>
      <c r="BX93" s="300"/>
      <c r="BY93" s="300"/>
      <c r="BZ93" s="300"/>
      <c r="CA93" s="300"/>
      <c r="CB93" s="300"/>
      <c r="CC93" s="281" t="str">
        <f>'SD F505'!E538</f>
        <v/>
      </c>
      <c r="CD93" s="281"/>
      <c r="CE93" s="281"/>
      <c r="CF93" s="281"/>
      <c r="CG93" s="281"/>
      <c r="CH93" s="281"/>
      <c r="CI93" s="281"/>
      <c r="CJ93" s="281"/>
      <c r="CK93" s="281"/>
      <c r="CL93" s="281"/>
      <c r="CM93" s="289" t="str">
        <f>'SD F505'!F538</f>
        <v/>
      </c>
      <c r="CN93" s="289"/>
      <c r="CO93" s="289"/>
      <c r="CP93" s="289"/>
      <c r="CQ93" s="289"/>
      <c r="CR93" s="289"/>
      <c r="CS93" s="289"/>
      <c r="CT93" s="289"/>
      <c r="CU93" s="289"/>
      <c r="CV93" s="289"/>
      <c r="CW93" s="289"/>
      <c r="CX93" s="289"/>
      <c r="CY93" s="289"/>
      <c r="CZ93" s="289"/>
      <c r="DA93" s="289"/>
      <c r="DB93" s="289"/>
      <c r="DC93" s="289"/>
      <c r="DD93" s="289"/>
    </row>
    <row r="94" spans="2:108" ht="2.5" customHeight="1" x14ac:dyDescent="0.35">
      <c r="B94" s="297"/>
      <c r="C94" s="297"/>
      <c r="D94" s="297"/>
      <c r="E94" s="297"/>
      <c r="F94" s="297"/>
      <c r="G94" s="297"/>
      <c r="H94" s="297"/>
      <c r="I94" s="301"/>
      <c r="J94" s="301"/>
      <c r="K94" s="301"/>
      <c r="L94" s="301"/>
      <c r="M94" s="301"/>
      <c r="N94" s="301"/>
      <c r="O94" s="301"/>
      <c r="P94" s="301"/>
      <c r="Q94" s="301"/>
      <c r="R94" s="301"/>
      <c r="S94" s="301"/>
      <c r="T94" s="301"/>
      <c r="U94" s="301"/>
      <c r="V94" s="301"/>
      <c r="W94" s="301"/>
      <c r="X94" s="301"/>
      <c r="Y94" s="301"/>
      <c r="Z94" s="301"/>
      <c r="AA94" s="301"/>
      <c r="AB94" s="301"/>
      <c r="AC94" s="301"/>
      <c r="AD94" s="301"/>
      <c r="AE94" s="301"/>
      <c r="AF94" s="301"/>
      <c r="AG94" s="301"/>
      <c r="AH94" s="301"/>
      <c r="AI94" s="301"/>
      <c r="AJ94" s="301"/>
      <c r="AK94" s="301"/>
      <c r="AL94" s="301"/>
      <c r="AM94" s="301"/>
      <c r="AN94" s="301"/>
      <c r="AO94" s="301"/>
      <c r="AP94" s="301"/>
      <c r="AQ94" s="301"/>
      <c r="AR94" s="301"/>
      <c r="AS94" s="301"/>
      <c r="AT94" s="301"/>
      <c r="AU94" s="301"/>
      <c r="AV94" s="301"/>
      <c r="AW94" s="301"/>
      <c r="AX94" s="301"/>
      <c r="AY94" s="301"/>
      <c r="AZ94" s="301"/>
      <c r="BA94" s="301"/>
      <c r="BB94" s="301"/>
      <c r="BC94" s="301"/>
      <c r="BD94" s="301"/>
      <c r="BE94" s="301"/>
      <c r="BF94" s="301"/>
      <c r="BG94" s="301"/>
      <c r="BH94" s="301"/>
      <c r="BI94" s="301"/>
      <c r="BJ94" s="301"/>
      <c r="BK94" s="300"/>
      <c r="BL94" s="300"/>
      <c r="BM94" s="300"/>
      <c r="BN94" s="300"/>
      <c r="BO94" s="300"/>
      <c r="BP94" s="300"/>
      <c r="BQ94" s="300"/>
      <c r="BR94" s="300"/>
      <c r="BS94" s="300"/>
      <c r="BT94" s="300"/>
      <c r="BU94" s="300"/>
      <c r="BV94" s="300"/>
      <c r="BW94" s="300"/>
      <c r="BX94" s="300"/>
      <c r="BY94" s="300"/>
      <c r="BZ94" s="300"/>
      <c r="CA94" s="300"/>
      <c r="CB94" s="300"/>
      <c r="CC94" s="281"/>
      <c r="CD94" s="281"/>
      <c r="CE94" s="281"/>
      <c r="CF94" s="281"/>
      <c r="CG94" s="281"/>
      <c r="CH94" s="281"/>
      <c r="CI94" s="281"/>
      <c r="CJ94" s="281"/>
      <c r="CK94" s="281"/>
      <c r="CL94" s="281"/>
      <c r="CM94" s="289"/>
      <c r="CN94" s="289"/>
      <c r="CO94" s="289"/>
      <c r="CP94" s="289"/>
      <c r="CQ94" s="289"/>
      <c r="CR94" s="289"/>
      <c r="CS94" s="289"/>
      <c r="CT94" s="289"/>
      <c r="CU94" s="289"/>
      <c r="CV94" s="289"/>
      <c r="CW94" s="289"/>
      <c r="CX94" s="289"/>
      <c r="CY94" s="289"/>
      <c r="CZ94" s="289"/>
      <c r="DA94" s="289"/>
      <c r="DB94" s="289"/>
      <c r="DC94" s="289"/>
      <c r="DD94" s="289"/>
    </row>
    <row r="95" spans="2:108" ht="2.5" customHeight="1" x14ac:dyDescent="0.35">
      <c r="B95" s="297"/>
      <c r="C95" s="297"/>
      <c r="D95" s="297"/>
      <c r="E95" s="297"/>
      <c r="F95" s="297"/>
      <c r="G95" s="297"/>
      <c r="H95" s="297"/>
      <c r="I95" s="301"/>
      <c r="J95" s="301"/>
      <c r="K95" s="301"/>
      <c r="L95" s="301"/>
      <c r="M95" s="301"/>
      <c r="N95" s="301"/>
      <c r="O95" s="301"/>
      <c r="P95" s="301"/>
      <c r="Q95" s="301"/>
      <c r="R95" s="301"/>
      <c r="S95" s="301"/>
      <c r="T95" s="301"/>
      <c r="U95" s="301"/>
      <c r="V95" s="301"/>
      <c r="W95" s="301"/>
      <c r="X95" s="301"/>
      <c r="Y95" s="301"/>
      <c r="Z95" s="301"/>
      <c r="AA95" s="301"/>
      <c r="AB95" s="301"/>
      <c r="AC95" s="301"/>
      <c r="AD95" s="301"/>
      <c r="AE95" s="301"/>
      <c r="AF95" s="301"/>
      <c r="AG95" s="301"/>
      <c r="AH95" s="301"/>
      <c r="AI95" s="301"/>
      <c r="AJ95" s="301"/>
      <c r="AK95" s="301"/>
      <c r="AL95" s="301"/>
      <c r="AM95" s="301"/>
      <c r="AN95" s="301"/>
      <c r="AO95" s="301"/>
      <c r="AP95" s="301"/>
      <c r="AQ95" s="301"/>
      <c r="AR95" s="301"/>
      <c r="AS95" s="301"/>
      <c r="AT95" s="301"/>
      <c r="AU95" s="301"/>
      <c r="AV95" s="301"/>
      <c r="AW95" s="301"/>
      <c r="AX95" s="301"/>
      <c r="AY95" s="301"/>
      <c r="AZ95" s="301"/>
      <c r="BA95" s="301"/>
      <c r="BB95" s="301"/>
      <c r="BC95" s="301"/>
      <c r="BD95" s="301"/>
      <c r="BE95" s="301"/>
      <c r="BF95" s="301"/>
      <c r="BG95" s="301"/>
      <c r="BH95" s="301"/>
      <c r="BI95" s="301"/>
      <c r="BJ95" s="301"/>
      <c r="BK95" s="300"/>
      <c r="BL95" s="300"/>
      <c r="BM95" s="300"/>
      <c r="BN95" s="300"/>
      <c r="BO95" s="300"/>
      <c r="BP95" s="300"/>
      <c r="BQ95" s="300"/>
      <c r="BR95" s="300"/>
      <c r="BS95" s="300"/>
      <c r="BT95" s="300"/>
      <c r="BU95" s="300"/>
      <c r="BV95" s="300"/>
      <c r="BW95" s="300"/>
      <c r="BX95" s="300"/>
      <c r="BY95" s="300"/>
      <c r="BZ95" s="300"/>
      <c r="CA95" s="300"/>
      <c r="CB95" s="300"/>
      <c r="CC95" s="281"/>
      <c r="CD95" s="281"/>
      <c r="CE95" s="281"/>
      <c r="CF95" s="281"/>
      <c r="CG95" s="281"/>
      <c r="CH95" s="281"/>
      <c r="CI95" s="281"/>
      <c r="CJ95" s="281"/>
      <c r="CK95" s="281"/>
      <c r="CL95" s="281"/>
      <c r="CM95" s="289"/>
      <c r="CN95" s="289"/>
      <c r="CO95" s="289"/>
      <c r="CP95" s="289"/>
      <c r="CQ95" s="289"/>
      <c r="CR95" s="289"/>
      <c r="CS95" s="289"/>
      <c r="CT95" s="289"/>
      <c r="CU95" s="289"/>
      <c r="CV95" s="289"/>
      <c r="CW95" s="289"/>
      <c r="CX95" s="289"/>
      <c r="CY95" s="289"/>
      <c r="CZ95" s="289"/>
      <c r="DA95" s="289"/>
      <c r="DB95" s="289"/>
      <c r="DC95" s="289"/>
      <c r="DD95" s="289"/>
    </row>
    <row r="96" spans="2:108" ht="2.5" customHeight="1" x14ac:dyDescent="0.35">
      <c r="B96" s="297"/>
      <c r="C96" s="297"/>
      <c r="D96" s="297"/>
      <c r="E96" s="297"/>
      <c r="F96" s="297"/>
      <c r="G96" s="297"/>
      <c r="H96" s="297"/>
      <c r="I96" s="301"/>
      <c r="J96" s="301"/>
      <c r="K96" s="301"/>
      <c r="L96" s="301"/>
      <c r="M96" s="301"/>
      <c r="N96" s="301"/>
      <c r="O96" s="301"/>
      <c r="P96" s="301"/>
      <c r="Q96" s="301"/>
      <c r="R96" s="301"/>
      <c r="S96" s="301"/>
      <c r="T96" s="301"/>
      <c r="U96" s="301"/>
      <c r="V96" s="301"/>
      <c r="W96" s="301"/>
      <c r="X96" s="301"/>
      <c r="Y96" s="301"/>
      <c r="Z96" s="301"/>
      <c r="AA96" s="301"/>
      <c r="AB96" s="301"/>
      <c r="AC96" s="301"/>
      <c r="AD96" s="301"/>
      <c r="AE96" s="301"/>
      <c r="AF96" s="301"/>
      <c r="AG96" s="301"/>
      <c r="AH96" s="301"/>
      <c r="AI96" s="301"/>
      <c r="AJ96" s="301"/>
      <c r="AK96" s="301"/>
      <c r="AL96" s="301"/>
      <c r="AM96" s="301"/>
      <c r="AN96" s="301"/>
      <c r="AO96" s="301"/>
      <c r="AP96" s="301"/>
      <c r="AQ96" s="301"/>
      <c r="AR96" s="301"/>
      <c r="AS96" s="301"/>
      <c r="AT96" s="301"/>
      <c r="AU96" s="301"/>
      <c r="AV96" s="301"/>
      <c r="AW96" s="301"/>
      <c r="AX96" s="301"/>
      <c r="AY96" s="301"/>
      <c r="AZ96" s="301"/>
      <c r="BA96" s="301"/>
      <c r="BB96" s="301"/>
      <c r="BC96" s="301"/>
      <c r="BD96" s="301"/>
      <c r="BE96" s="301"/>
      <c r="BF96" s="301"/>
      <c r="BG96" s="301"/>
      <c r="BH96" s="301"/>
      <c r="BI96" s="301"/>
      <c r="BJ96" s="301"/>
      <c r="BK96" s="300"/>
      <c r="BL96" s="300"/>
      <c r="BM96" s="300"/>
      <c r="BN96" s="300"/>
      <c r="BO96" s="300"/>
      <c r="BP96" s="300"/>
      <c r="BQ96" s="300"/>
      <c r="BR96" s="300"/>
      <c r="BS96" s="300"/>
      <c r="BT96" s="300"/>
      <c r="BU96" s="300"/>
      <c r="BV96" s="300"/>
      <c r="BW96" s="300"/>
      <c r="BX96" s="300"/>
      <c r="BY96" s="300"/>
      <c r="BZ96" s="300"/>
      <c r="CA96" s="300"/>
      <c r="CB96" s="300"/>
      <c r="CC96" s="281"/>
      <c r="CD96" s="281"/>
      <c r="CE96" s="281"/>
      <c r="CF96" s="281"/>
      <c r="CG96" s="281"/>
      <c r="CH96" s="281"/>
      <c r="CI96" s="281"/>
      <c r="CJ96" s="281"/>
      <c r="CK96" s="281"/>
      <c r="CL96" s="281"/>
      <c r="CM96" s="289"/>
      <c r="CN96" s="289"/>
      <c r="CO96" s="289"/>
      <c r="CP96" s="289"/>
      <c r="CQ96" s="289"/>
      <c r="CR96" s="289"/>
      <c r="CS96" s="289"/>
      <c r="CT96" s="289"/>
      <c r="CU96" s="289"/>
      <c r="CV96" s="289"/>
      <c r="CW96" s="289"/>
      <c r="CX96" s="289"/>
      <c r="CY96" s="289"/>
      <c r="CZ96" s="289"/>
      <c r="DA96" s="289"/>
      <c r="DB96" s="289"/>
      <c r="DC96" s="289"/>
      <c r="DD96" s="289"/>
    </row>
    <row r="97" spans="2:108" ht="2.5" customHeight="1" x14ac:dyDescent="0.35">
      <c r="B97" s="297"/>
      <c r="C97" s="297"/>
      <c r="D97" s="297"/>
      <c r="E97" s="297"/>
      <c r="F97" s="297"/>
      <c r="G97" s="297"/>
      <c r="H97" s="297"/>
      <c r="I97" s="301"/>
      <c r="J97" s="301"/>
      <c r="K97" s="301"/>
      <c r="L97" s="301"/>
      <c r="M97" s="301"/>
      <c r="N97" s="301"/>
      <c r="O97" s="301"/>
      <c r="P97" s="301"/>
      <c r="Q97" s="301"/>
      <c r="R97" s="301"/>
      <c r="S97" s="301"/>
      <c r="T97" s="301"/>
      <c r="U97" s="301"/>
      <c r="V97" s="301"/>
      <c r="W97" s="301"/>
      <c r="X97" s="301"/>
      <c r="Y97" s="301"/>
      <c r="Z97" s="301"/>
      <c r="AA97" s="301"/>
      <c r="AB97" s="301"/>
      <c r="AC97" s="301"/>
      <c r="AD97" s="301"/>
      <c r="AE97" s="301"/>
      <c r="AF97" s="301"/>
      <c r="AG97" s="301"/>
      <c r="AH97" s="301"/>
      <c r="AI97" s="301"/>
      <c r="AJ97" s="301"/>
      <c r="AK97" s="301"/>
      <c r="AL97" s="301"/>
      <c r="AM97" s="301"/>
      <c r="AN97" s="301"/>
      <c r="AO97" s="301"/>
      <c r="AP97" s="301"/>
      <c r="AQ97" s="301"/>
      <c r="AR97" s="301"/>
      <c r="AS97" s="301"/>
      <c r="AT97" s="301"/>
      <c r="AU97" s="301"/>
      <c r="AV97" s="301"/>
      <c r="AW97" s="301"/>
      <c r="AX97" s="301"/>
      <c r="AY97" s="301"/>
      <c r="AZ97" s="301"/>
      <c r="BA97" s="301"/>
      <c r="BB97" s="301"/>
      <c r="BC97" s="301"/>
      <c r="BD97" s="301"/>
      <c r="BE97" s="301"/>
      <c r="BF97" s="301"/>
      <c r="BG97" s="301"/>
      <c r="BH97" s="301"/>
      <c r="BI97" s="301"/>
      <c r="BJ97" s="301"/>
      <c r="BK97" s="300"/>
      <c r="BL97" s="300"/>
      <c r="BM97" s="300"/>
      <c r="BN97" s="300"/>
      <c r="BO97" s="300"/>
      <c r="BP97" s="300"/>
      <c r="BQ97" s="300"/>
      <c r="BR97" s="300"/>
      <c r="BS97" s="300"/>
      <c r="BT97" s="300"/>
      <c r="BU97" s="300"/>
      <c r="BV97" s="300"/>
      <c r="BW97" s="300"/>
      <c r="BX97" s="300"/>
      <c r="BY97" s="300"/>
      <c r="BZ97" s="300"/>
      <c r="CA97" s="300"/>
      <c r="CB97" s="300"/>
      <c r="CC97" s="281"/>
      <c r="CD97" s="281"/>
      <c r="CE97" s="281"/>
      <c r="CF97" s="281"/>
      <c r="CG97" s="281"/>
      <c r="CH97" s="281"/>
      <c r="CI97" s="281"/>
      <c r="CJ97" s="281"/>
      <c r="CK97" s="281"/>
      <c r="CL97" s="281"/>
      <c r="CM97" s="289"/>
      <c r="CN97" s="289"/>
      <c r="CO97" s="289"/>
      <c r="CP97" s="289"/>
      <c r="CQ97" s="289"/>
      <c r="CR97" s="289"/>
      <c r="CS97" s="289"/>
      <c r="CT97" s="289"/>
      <c r="CU97" s="289"/>
      <c r="CV97" s="289"/>
      <c r="CW97" s="289"/>
      <c r="CX97" s="289"/>
      <c r="CY97" s="289"/>
      <c r="CZ97" s="289"/>
      <c r="DA97" s="289"/>
      <c r="DB97" s="289"/>
      <c r="DC97" s="289"/>
      <c r="DD97" s="289"/>
    </row>
    <row r="98" spans="2:108" ht="3.5" customHeight="1" x14ac:dyDescent="0.35">
      <c r="B98" s="297"/>
      <c r="C98" s="297"/>
      <c r="D98" s="297"/>
      <c r="E98" s="297"/>
      <c r="F98" s="297"/>
      <c r="G98" s="297"/>
      <c r="H98" s="297"/>
      <c r="I98" s="298" t="s">
        <v>337</v>
      </c>
      <c r="J98" s="299"/>
      <c r="K98" s="299"/>
      <c r="L98" s="299"/>
      <c r="M98" s="299"/>
      <c r="N98" s="299"/>
      <c r="O98" s="299"/>
      <c r="P98" s="299"/>
      <c r="Q98" s="299"/>
      <c r="R98" s="299"/>
      <c r="S98" s="299"/>
      <c r="T98" s="299"/>
      <c r="U98" s="299"/>
      <c r="V98" s="299"/>
      <c r="W98" s="299"/>
      <c r="X98" s="299"/>
      <c r="Y98" s="299"/>
      <c r="Z98" s="299"/>
      <c r="AA98" s="299"/>
      <c r="AB98" s="299"/>
      <c r="AC98" s="299"/>
      <c r="AD98" s="299"/>
      <c r="AE98" s="299"/>
      <c r="AF98" s="299"/>
      <c r="AG98" s="299"/>
      <c r="AH98" s="299"/>
      <c r="AI98" s="299"/>
      <c r="AJ98" s="299"/>
      <c r="AK98" s="299"/>
      <c r="AL98" s="299"/>
      <c r="AM98" s="299"/>
      <c r="AN98" s="299"/>
      <c r="AO98" s="299"/>
      <c r="AP98" s="299"/>
      <c r="AQ98" s="299"/>
      <c r="AR98" s="299"/>
      <c r="AS98" s="299"/>
      <c r="AT98" s="299"/>
      <c r="AU98" s="299"/>
      <c r="AV98" s="299"/>
      <c r="AW98" s="299"/>
      <c r="AX98" s="299"/>
      <c r="AY98" s="299"/>
      <c r="AZ98" s="299"/>
      <c r="BA98" s="299"/>
      <c r="BB98" s="299"/>
      <c r="BC98" s="299"/>
      <c r="BD98" s="299"/>
      <c r="BE98" s="299"/>
      <c r="BF98" s="299"/>
      <c r="BG98" s="299"/>
      <c r="BH98" s="299"/>
      <c r="BI98" s="299"/>
      <c r="BJ98" s="299"/>
      <c r="BK98" s="300" t="str">
        <f>'SD F505'!DE521</f>
        <v/>
      </c>
      <c r="BL98" s="300"/>
      <c r="BM98" s="300"/>
      <c r="BN98" s="300"/>
      <c r="BO98" s="300"/>
      <c r="BP98" s="300"/>
      <c r="BQ98" s="300"/>
      <c r="BR98" s="300"/>
      <c r="BS98" s="300"/>
      <c r="BT98" s="300" t="str">
        <f>'SD F505'!DF521</f>
        <v/>
      </c>
      <c r="BU98" s="300"/>
      <c r="BV98" s="300"/>
      <c r="BW98" s="300"/>
      <c r="BX98" s="300"/>
      <c r="BY98" s="300"/>
      <c r="BZ98" s="300"/>
      <c r="CA98" s="300"/>
      <c r="CB98" s="300"/>
      <c r="CC98" s="281" t="str">
        <f>'SD F505'!E539</f>
        <v/>
      </c>
      <c r="CD98" s="281"/>
      <c r="CE98" s="281"/>
      <c r="CF98" s="281"/>
      <c r="CG98" s="281"/>
      <c r="CH98" s="281"/>
      <c r="CI98" s="281"/>
      <c r="CJ98" s="281"/>
      <c r="CK98" s="281"/>
      <c r="CL98" s="281"/>
      <c r="CM98" s="289" t="str">
        <f>'SD F505'!F539</f>
        <v/>
      </c>
      <c r="CN98" s="289"/>
      <c r="CO98" s="289"/>
      <c r="CP98" s="289"/>
      <c r="CQ98" s="289"/>
      <c r="CR98" s="289"/>
      <c r="CS98" s="289"/>
      <c r="CT98" s="289"/>
      <c r="CU98" s="289"/>
      <c r="CV98" s="289"/>
      <c r="CW98" s="289"/>
      <c r="CX98" s="289"/>
      <c r="CY98" s="289"/>
      <c r="CZ98" s="289"/>
      <c r="DA98" s="289"/>
      <c r="DB98" s="289"/>
      <c r="DC98" s="289"/>
      <c r="DD98" s="289"/>
    </row>
    <row r="99" spans="2:108" ht="5.5" customHeight="1" x14ac:dyDescent="0.35">
      <c r="B99" s="297"/>
      <c r="C99" s="297"/>
      <c r="D99" s="297"/>
      <c r="E99" s="297"/>
      <c r="F99" s="297"/>
      <c r="G99" s="297"/>
      <c r="H99" s="297"/>
      <c r="I99" s="299"/>
      <c r="J99" s="299"/>
      <c r="K99" s="299"/>
      <c r="L99" s="299"/>
      <c r="M99" s="299"/>
      <c r="N99" s="299"/>
      <c r="O99" s="299"/>
      <c r="P99" s="299"/>
      <c r="Q99" s="299"/>
      <c r="R99" s="299"/>
      <c r="S99" s="299"/>
      <c r="T99" s="299"/>
      <c r="U99" s="299"/>
      <c r="V99" s="299"/>
      <c r="W99" s="299"/>
      <c r="X99" s="299"/>
      <c r="Y99" s="299"/>
      <c r="Z99" s="299"/>
      <c r="AA99" s="299"/>
      <c r="AB99" s="299"/>
      <c r="AC99" s="299"/>
      <c r="AD99" s="299"/>
      <c r="AE99" s="299"/>
      <c r="AF99" s="299"/>
      <c r="AG99" s="299"/>
      <c r="AH99" s="299"/>
      <c r="AI99" s="299"/>
      <c r="AJ99" s="299"/>
      <c r="AK99" s="299"/>
      <c r="AL99" s="299"/>
      <c r="AM99" s="299"/>
      <c r="AN99" s="299"/>
      <c r="AO99" s="299"/>
      <c r="AP99" s="299"/>
      <c r="AQ99" s="299"/>
      <c r="AR99" s="299"/>
      <c r="AS99" s="299"/>
      <c r="AT99" s="299"/>
      <c r="AU99" s="299"/>
      <c r="AV99" s="299"/>
      <c r="AW99" s="299"/>
      <c r="AX99" s="299"/>
      <c r="AY99" s="299"/>
      <c r="AZ99" s="299"/>
      <c r="BA99" s="299"/>
      <c r="BB99" s="299"/>
      <c r="BC99" s="299"/>
      <c r="BD99" s="299"/>
      <c r="BE99" s="299"/>
      <c r="BF99" s="299"/>
      <c r="BG99" s="299"/>
      <c r="BH99" s="299"/>
      <c r="BI99" s="299"/>
      <c r="BJ99" s="299"/>
      <c r="BK99" s="300"/>
      <c r="BL99" s="300"/>
      <c r="BM99" s="300"/>
      <c r="BN99" s="300"/>
      <c r="BO99" s="300"/>
      <c r="BP99" s="300"/>
      <c r="BQ99" s="300"/>
      <c r="BR99" s="300"/>
      <c r="BS99" s="300"/>
      <c r="BT99" s="300"/>
      <c r="BU99" s="300"/>
      <c r="BV99" s="300"/>
      <c r="BW99" s="300"/>
      <c r="BX99" s="300"/>
      <c r="BY99" s="300"/>
      <c r="BZ99" s="300"/>
      <c r="CA99" s="300"/>
      <c r="CB99" s="300"/>
      <c r="CC99" s="281"/>
      <c r="CD99" s="281"/>
      <c r="CE99" s="281"/>
      <c r="CF99" s="281"/>
      <c r="CG99" s="281"/>
      <c r="CH99" s="281"/>
      <c r="CI99" s="281"/>
      <c r="CJ99" s="281"/>
      <c r="CK99" s="281"/>
      <c r="CL99" s="281"/>
      <c r="CM99" s="289"/>
      <c r="CN99" s="289"/>
      <c r="CO99" s="289"/>
      <c r="CP99" s="289"/>
      <c r="CQ99" s="289"/>
      <c r="CR99" s="289"/>
      <c r="CS99" s="289"/>
      <c r="CT99" s="289"/>
      <c r="CU99" s="289"/>
      <c r="CV99" s="289"/>
      <c r="CW99" s="289"/>
      <c r="CX99" s="289"/>
      <c r="CY99" s="289"/>
      <c r="CZ99" s="289"/>
      <c r="DA99" s="289"/>
      <c r="DB99" s="289"/>
      <c r="DC99" s="289"/>
      <c r="DD99" s="289"/>
    </row>
    <row r="100" spans="2:108" ht="7" customHeight="1" x14ac:dyDescent="0.35">
      <c r="B100" s="297"/>
      <c r="C100" s="297"/>
      <c r="D100" s="297"/>
      <c r="E100" s="297"/>
      <c r="F100" s="297"/>
      <c r="G100" s="297"/>
      <c r="H100" s="297"/>
      <c r="I100" s="299"/>
      <c r="J100" s="299"/>
      <c r="K100" s="299"/>
      <c r="L100" s="299"/>
      <c r="M100" s="299"/>
      <c r="N100" s="299"/>
      <c r="O100" s="299"/>
      <c r="P100" s="299"/>
      <c r="Q100" s="299"/>
      <c r="R100" s="299"/>
      <c r="S100" s="299"/>
      <c r="T100" s="299"/>
      <c r="U100" s="299"/>
      <c r="V100" s="299"/>
      <c r="W100" s="299"/>
      <c r="X100" s="299"/>
      <c r="Y100" s="299"/>
      <c r="Z100" s="299"/>
      <c r="AA100" s="299"/>
      <c r="AB100" s="299"/>
      <c r="AC100" s="299"/>
      <c r="AD100" s="299"/>
      <c r="AE100" s="299"/>
      <c r="AF100" s="299"/>
      <c r="AG100" s="299"/>
      <c r="AH100" s="299"/>
      <c r="AI100" s="299"/>
      <c r="AJ100" s="299"/>
      <c r="AK100" s="299"/>
      <c r="AL100" s="299"/>
      <c r="AM100" s="299"/>
      <c r="AN100" s="299"/>
      <c r="AO100" s="299"/>
      <c r="AP100" s="299"/>
      <c r="AQ100" s="299"/>
      <c r="AR100" s="299"/>
      <c r="AS100" s="299"/>
      <c r="AT100" s="299"/>
      <c r="AU100" s="299"/>
      <c r="AV100" s="299"/>
      <c r="AW100" s="299"/>
      <c r="AX100" s="299"/>
      <c r="AY100" s="299"/>
      <c r="AZ100" s="299"/>
      <c r="BA100" s="299"/>
      <c r="BB100" s="299"/>
      <c r="BC100" s="299"/>
      <c r="BD100" s="299"/>
      <c r="BE100" s="299"/>
      <c r="BF100" s="299"/>
      <c r="BG100" s="299"/>
      <c r="BH100" s="299"/>
      <c r="BI100" s="299"/>
      <c r="BJ100" s="299"/>
      <c r="BK100" s="300"/>
      <c r="BL100" s="300"/>
      <c r="BM100" s="300"/>
      <c r="BN100" s="300"/>
      <c r="BO100" s="300"/>
      <c r="BP100" s="300"/>
      <c r="BQ100" s="300"/>
      <c r="BR100" s="300"/>
      <c r="BS100" s="300"/>
      <c r="BT100" s="300"/>
      <c r="BU100" s="300"/>
      <c r="BV100" s="300"/>
      <c r="BW100" s="300"/>
      <c r="BX100" s="300"/>
      <c r="BY100" s="300"/>
      <c r="BZ100" s="300"/>
      <c r="CA100" s="300"/>
      <c r="CB100" s="300"/>
      <c r="CC100" s="281"/>
      <c r="CD100" s="281"/>
      <c r="CE100" s="281"/>
      <c r="CF100" s="281"/>
      <c r="CG100" s="281"/>
      <c r="CH100" s="281"/>
      <c r="CI100" s="281"/>
      <c r="CJ100" s="281"/>
      <c r="CK100" s="281"/>
      <c r="CL100" s="281"/>
      <c r="CM100" s="289"/>
      <c r="CN100" s="289"/>
      <c r="CO100" s="289"/>
      <c r="CP100" s="289"/>
      <c r="CQ100" s="289"/>
      <c r="CR100" s="289"/>
      <c r="CS100" s="289"/>
      <c r="CT100" s="289"/>
      <c r="CU100" s="289"/>
      <c r="CV100" s="289"/>
      <c r="CW100" s="289"/>
      <c r="CX100" s="289"/>
      <c r="CY100" s="289"/>
      <c r="CZ100" s="289"/>
      <c r="DA100" s="289"/>
      <c r="DB100" s="289"/>
      <c r="DC100" s="289"/>
      <c r="DD100" s="289"/>
    </row>
    <row r="101" spans="2:108" ht="3" customHeight="1" x14ac:dyDescent="0.35">
      <c r="B101" s="297"/>
      <c r="C101" s="297"/>
      <c r="D101" s="297"/>
      <c r="E101" s="297"/>
      <c r="F101" s="297"/>
      <c r="G101" s="297"/>
      <c r="H101" s="297"/>
      <c r="I101" s="299"/>
      <c r="J101" s="299"/>
      <c r="K101" s="299"/>
      <c r="L101" s="299"/>
      <c r="M101" s="299"/>
      <c r="N101" s="299"/>
      <c r="O101" s="299"/>
      <c r="P101" s="299"/>
      <c r="Q101" s="299"/>
      <c r="R101" s="299"/>
      <c r="S101" s="299"/>
      <c r="T101" s="299"/>
      <c r="U101" s="299"/>
      <c r="V101" s="299"/>
      <c r="W101" s="299"/>
      <c r="X101" s="299"/>
      <c r="Y101" s="299"/>
      <c r="Z101" s="299"/>
      <c r="AA101" s="299"/>
      <c r="AB101" s="299"/>
      <c r="AC101" s="299"/>
      <c r="AD101" s="299"/>
      <c r="AE101" s="299"/>
      <c r="AF101" s="299"/>
      <c r="AG101" s="299"/>
      <c r="AH101" s="299"/>
      <c r="AI101" s="299"/>
      <c r="AJ101" s="299"/>
      <c r="AK101" s="299"/>
      <c r="AL101" s="299"/>
      <c r="AM101" s="299"/>
      <c r="AN101" s="299"/>
      <c r="AO101" s="299"/>
      <c r="AP101" s="299"/>
      <c r="AQ101" s="299"/>
      <c r="AR101" s="299"/>
      <c r="AS101" s="299"/>
      <c r="AT101" s="299"/>
      <c r="AU101" s="299"/>
      <c r="AV101" s="299"/>
      <c r="AW101" s="299"/>
      <c r="AX101" s="299"/>
      <c r="AY101" s="299"/>
      <c r="AZ101" s="299"/>
      <c r="BA101" s="299"/>
      <c r="BB101" s="299"/>
      <c r="BC101" s="299"/>
      <c r="BD101" s="299"/>
      <c r="BE101" s="299"/>
      <c r="BF101" s="299"/>
      <c r="BG101" s="299"/>
      <c r="BH101" s="299"/>
      <c r="BI101" s="299"/>
      <c r="BJ101" s="299"/>
      <c r="BK101" s="300"/>
      <c r="BL101" s="300"/>
      <c r="BM101" s="300"/>
      <c r="BN101" s="300"/>
      <c r="BO101" s="300"/>
      <c r="BP101" s="300"/>
      <c r="BQ101" s="300"/>
      <c r="BR101" s="300"/>
      <c r="BS101" s="300"/>
      <c r="BT101" s="300"/>
      <c r="BU101" s="300"/>
      <c r="BV101" s="300"/>
      <c r="BW101" s="300"/>
      <c r="BX101" s="300"/>
      <c r="BY101" s="300"/>
      <c r="BZ101" s="300"/>
      <c r="CA101" s="300"/>
      <c r="CB101" s="300"/>
      <c r="CC101" s="281"/>
      <c r="CD101" s="281"/>
      <c r="CE101" s="281"/>
      <c r="CF101" s="281"/>
      <c r="CG101" s="281"/>
      <c r="CH101" s="281"/>
      <c r="CI101" s="281"/>
      <c r="CJ101" s="281"/>
      <c r="CK101" s="281"/>
      <c r="CL101" s="281"/>
      <c r="CM101" s="289"/>
      <c r="CN101" s="289"/>
      <c r="CO101" s="289"/>
      <c r="CP101" s="289"/>
      <c r="CQ101" s="289"/>
      <c r="CR101" s="289"/>
      <c r="CS101" s="289"/>
      <c r="CT101" s="289"/>
      <c r="CU101" s="289"/>
      <c r="CV101" s="289"/>
      <c r="CW101" s="289"/>
      <c r="CX101" s="289"/>
      <c r="CY101" s="289"/>
      <c r="CZ101" s="289"/>
      <c r="DA101" s="289"/>
      <c r="DB101" s="289"/>
      <c r="DC101" s="289"/>
      <c r="DD101" s="289"/>
    </row>
    <row r="102" spans="2:108" ht="2" customHeight="1" x14ac:dyDescent="0.35">
      <c r="B102" s="297"/>
      <c r="C102" s="297"/>
      <c r="D102" s="297"/>
      <c r="E102" s="297"/>
      <c r="F102" s="297"/>
      <c r="G102" s="297"/>
      <c r="H102" s="297"/>
      <c r="I102" s="299"/>
      <c r="J102" s="299"/>
      <c r="K102" s="299"/>
      <c r="L102" s="299"/>
      <c r="M102" s="299"/>
      <c r="N102" s="299"/>
      <c r="O102" s="299"/>
      <c r="P102" s="299"/>
      <c r="Q102" s="299"/>
      <c r="R102" s="299"/>
      <c r="S102" s="299"/>
      <c r="T102" s="299"/>
      <c r="U102" s="299"/>
      <c r="V102" s="299"/>
      <c r="W102" s="299"/>
      <c r="X102" s="299"/>
      <c r="Y102" s="299"/>
      <c r="Z102" s="299"/>
      <c r="AA102" s="299"/>
      <c r="AB102" s="299"/>
      <c r="AC102" s="299"/>
      <c r="AD102" s="299"/>
      <c r="AE102" s="299"/>
      <c r="AF102" s="299"/>
      <c r="AG102" s="299"/>
      <c r="AH102" s="299"/>
      <c r="AI102" s="299"/>
      <c r="AJ102" s="299"/>
      <c r="AK102" s="299"/>
      <c r="AL102" s="299"/>
      <c r="AM102" s="299"/>
      <c r="AN102" s="299"/>
      <c r="AO102" s="299"/>
      <c r="AP102" s="299"/>
      <c r="AQ102" s="299"/>
      <c r="AR102" s="299"/>
      <c r="AS102" s="299"/>
      <c r="AT102" s="299"/>
      <c r="AU102" s="299"/>
      <c r="AV102" s="299"/>
      <c r="AW102" s="299"/>
      <c r="AX102" s="299"/>
      <c r="AY102" s="299"/>
      <c r="AZ102" s="299"/>
      <c r="BA102" s="299"/>
      <c r="BB102" s="299"/>
      <c r="BC102" s="299"/>
      <c r="BD102" s="299"/>
      <c r="BE102" s="299"/>
      <c r="BF102" s="299"/>
      <c r="BG102" s="299"/>
      <c r="BH102" s="299"/>
      <c r="BI102" s="299"/>
      <c r="BJ102" s="299"/>
      <c r="BK102" s="300"/>
      <c r="BL102" s="300"/>
      <c r="BM102" s="300"/>
      <c r="BN102" s="300"/>
      <c r="BO102" s="300"/>
      <c r="BP102" s="300"/>
      <c r="BQ102" s="300"/>
      <c r="BR102" s="300"/>
      <c r="BS102" s="300"/>
      <c r="BT102" s="300"/>
      <c r="BU102" s="300"/>
      <c r="BV102" s="300"/>
      <c r="BW102" s="300"/>
      <c r="BX102" s="300"/>
      <c r="BY102" s="300"/>
      <c r="BZ102" s="300"/>
      <c r="CA102" s="300"/>
      <c r="CB102" s="300"/>
      <c r="CC102" s="281"/>
      <c r="CD102" s="281"/>
      <c r="CE102" s="281"/>
      <c r="CF102" s="281"/>
      <c r="CG102" s="281"/>
      <c r="CH102" s="281"/>
      <c r="CI102" s="281"/>
      <c r="CJ102" s="281"/>
      <c r="CK102" s="281"/>
      <c r="CL102" s="281"/>
      <c r="CM102" s="289"/>
      <c r="CN102" s="289"/>
      <c r="CO102" s="289"/>
      <c r="CP102" s="289"/>
      <c r="CQ102" s="289"/>
      <c r="CR102" s="289"/>
      <c r="CS102" s="289"/>
      <c r="CT102" s="289"/>
      <c r="CU102" s="289"/>
      <c r="CV102" s="289"/>
      <c r="CW102" s="289"/>
      <c r="CX102" s="289"/>
      <c r="CY102" s="289"/>
      <c r="CZ102" s="289"/>
      <c r="DA102" s="289"/>
      <c r="DB102" s="289"/>
      <c r="DC102" s="289"/>
      <c r="DD102" s="289"/>
    </row>
    <row r="103" spans="2:108" ht="2.75" customHeight="1" x14ac:dyDescent="0.35">
      <c r="B103" s="297"/>
      <c r="C103" s="297"/>
      <c r="D103" s="297"/>
      <c r="E103" s="297"/>
      <c r="F103" s="297"/>
      <c r="G103" s="297"/>
      <c r="H103" s="297"/>
      <c r="I103" s="301" t="s">
        <v>343</v>
      </c>
      <c r="J103" s="301"/>
      <c r="K103" s="301"/>
      <c r="L103" s="301"/>
      <c r="M103" s="301"/>
      <c r="N103" s="301"/>
      <c r="O103" s="301"/>
      <c r="P103" s="301"/>
      <c r="Q103" s="301"/>
      <c r="R103" s="301"/>
      <c r="S103" s="301"/>
      <c r="T103" s="301"/>
      <c r="U103" s="301"/>
      <c r="V103" s="301"/>
      <c r="W103" s="301"/>
      <c r="X103" s="301"/>
      <c r="Y103" s="301"/>
      <c r="Z103" s="301"/>
      <c r="AA103" s="301"/>
      <c r="AB103" s="301"/>
      <c r="AC103" s="301"/>
      <c r="AD103" s="301"/>
      <c r="AE103" s="301"/>
      <c r="AF103" s="301"/>
      <c r="AG103" s="301"/>
      <c r="AH103" s="301"/>
      <c r="AI103" s="301"/>
      <c r="AJ103" s="301"/>
      <c r="AK103" s="301"/>
      <c r="AL103" s="301"/>
      <c r="AM103" s="301"/>
      <c r="AN103" s="301"/>
      <c r="AO103" s="301"/>
      <c r="AP103" s="301"/>
      <c r="AQ103" s="301"/>
      <c r="AR103" s="301"/>
      <c r="AS103" s="301"/>
      <c r="AT103" s="301"/>
      <c r="AU103" s="301"/>
      <c r="AV103" s="301"/>
      <c r="AW103" s="301"/>
      <c r="AX103" s="301"/>
      <c r="AY103" s="301"/>
      <c r="AZ103" s="301"/>
      <c r="BA103" s="301"/>
      <c r="BB103" s="301"/>
      <c r="BC103" s="301"/>
      <c r="BD103" s="301"/>
      <c r="BE103" s="301"/>
      <c r="BF103" s="301"/>
      <c r="BG103" s="301"/>
      <c r="BH103" s="301"/>
      <c r="BI103" s="301"/>
      <c r="BJ103" s="301"/>
      <c r="BK103" s="300" t="str">
        <f>'SD F505'!DI521</f>
        <v/>
      </c>
      <c r="BL103" s="300"/>
      <c r="BM103" s="300"/>
      <c r="BN103" s="300"/>
      <c r="BO103" s="300"/>
      <c r="BP103" s="300"/>
      <c r="BQ103" s="300"/>
      <c r="BR103" s="300"/>
      <c r="BS103" s="300"/>
      <c r="BT103" s="300" t="str">
        <f>'SD F505'!DJ521</f>
        <v/>
      </c>
      <c r="BU103" s="300"/>
      <c r="BV103" s="300"/>
      <c r="BW103" s="300"/>
      <c r="BX103" s="300"/>
      <c r="BY103" s="300"/>
      <c r="BZ103" s="300"/>
      <c r="CA103" s="300"/>
      <c r="CB103" s="300"/>
      <c r="CC103" s="281" t="str">
        <f>'SD F505'!E540</f>
        <v/>
      </c>
      <c r="CD103" s="281"/>
      <c r="CE103" s="281"/>
      <c r="CF103" s="281"/>
      <c r="CG103" s="281"/>
      <c r="CH103" s="281"/>
      <c r="CI103" s="281"/>
      <c r="CJ103" s="281"/>
      <c r="CK103" s="281"/>
      <c r="CL103" s="281"/>
      <c r="CM103" s="289" t="str">
        <f>'SD F505'!F540</f>
        <v/>
      </c>
      <c r="CN103" s="289"/>
      <c r="CO103" s="289"/>
      <c r="CP103" s="289"/>
      <c r="CQ103" s="289"/>
      <c r="CR103" s="289"/>
      <c r="CS103" s="289"/>
      <c r="CT103" s="289"/>
      <c r="CU103" s="289"/>
      <c r="CV103" s="289"/>
      <c r="CW103" s="289"/>
      <c r="CX103" s="289"/>
      <c r="CY103" s="289"/>
      <c r="CZ103" s="289"/>
      <c r="DA103" s="289"/>
      <c r="DB103" s="289"/>
      <c r="DC103" s="289"/>
      <c r="DD103" s="289"/>
    </row>
    <row r="104" spans="2:108" ht="2.75" customHeight="1" x14ac:dyDescent="0.35">
      <c r="B104" s="297"/>
      <c r="C104" s="297"/>
      <c r="D104" s="297"/>
      <c r="E104" s="297"/>
      <c r="F104" s="297"/>
      <c r="G104" s="297"/>
      <c r="H104" s="297"/>
      <c r="I104" s="301"/>
      <c r="J104" s="301"/>
      <c r="K104" s="301"/>
      <c r="L104" s="301"/>
      <c r="M104" s="301"/>
      <c r="N104" s="301"/>
      <c r="O104" s="301"/>
      <c r="P104" s="301"/>
      <c r="Q104" s="301"/>
      <c r="R104" s="301"/>
      <c r="S104" s="301"/>
      <c r="T104" s="301"/>
      <c r="U104" s="301"/>
      <c r="V104" s="301"/>
      <c r="W104" s="301"/>
      <c r="X104" s="301"/>
      <c r="Y104" s="301"/>
      <c r="Z104" s="301"/>
      <c r="AA104" s="301"/>
      <c r="AB104" s="301"/>
      <c r="AC104" s="301"/>
      <c r="AD104" s="301"/>
      <c r="AE104" s="301"/>
      <c r="AF104" s="301"/>
      <c r="AG104" s="301"/>
      <c r="AH104" s="301"/>
      <c r="AI104" s="301"/>
      <c r="AJ104" s="301"/>
      <c r="AK104" s="301"/>
      <c r="AL104" s="301"/>
      <c r="AM104" s="301"/>
      <c r="AN104" s="301"/>
      <c r="AO104" s="301"/>
      <c r="AP104" s="301"/>
      <c r="AQ104" s="301"/>
      <c r="AR104" s="301"/>
      <c r="AS104" s="301"/>
      <c r="AT104" s="301"/>
      <c r="AU104" s="301"/>
      <c r="AV104" s="301"/>
      <c r="AW104" s="301"/>
      <c r="AX104" s="301"/>
      <c r="AY104" s="301"/>
      <c r="AZ104" s="301"/>
      <c r="BA104" s="301"/>
      <c r="BB104" s="301"/>
      <c r="BC104" s="301"/>
      <c r="BD104" s="301"/>
      <c r="BE104" s="301"/>
      <c r="BF104" s="301"/>
      <c r="BG104" s="301"/>
      <c r="BH104" s="301"/>
      <c r="BI104" s="301"/>
      <c r="BJ104" s="301"/>
      <c r="BK104" s="300"/>
      <c r="BL104" s="300"/>
      <c r="BM104" s="300"/>
      <c r="BN104" s="300"/>
      <c r="BO104" s="300"/>
      <c r="BP104" s="300"/>
      <c r="BQ104" s="300"/>
      <c r="BR104" s="300"/>
      <c r="BS104" s="300"/>
      <c r="BT104" s="300"/>
      <c r="BU104" s="300"/>
      <c r="BV104" s="300"/>
      <c r="BW104" s="300"/>
      <c r="BX104" s="300"/>
      <c r="BY104" s="300"/>
      <c r="BZ104" s="300"/>
      <c r="CA104" s="300"/>
      <c r="CB104" s="300"/>
      <c r="CC104" s="281"/>
      <c r="CD104" s="281"/>
      <c r="CE104" s="281"/>
      <c r="CF104" s="281"/>
      <c r="CG104" s="281"/>
      <c r="CH104" s="281"/>
      <c r="CI104" s="281"/>
      <c r="CJ104" s="281"/>
      <c r="CK104" s="281"/>
      <c r="CL104" s="281"/>
      <c r="CM104" s="289"/>
      <c r="CN104" s="289"/>
      <c r="CO104" s="289"/>
      <c r="CP104" s="289"/>
      <c r="CQ104" s="289"/>
      <c r="CR104" s="289"/>
      <c r="CS104" s="289"/>
      <c r="CT104" s="289"/>
      <c r="CU104" s="289"/>
      <c r="CV104" s="289"/>
      <c r="CW104" s="289"/>
      <c r="CX104" s="289"/>
      <c r="CY104" s="289"/>
      <c r="CZ104" s="289"/>
      <c r="DA104" s="289"/>
      <c r="DB104" s="289"/>
      <c r="DC104" s="289"/>
      <c r="DD104" s="289"/>
    </row>
    <row r="105" spans="2:108" ht="2.75" customHeight="1" x14ac:dyDescent="0.35">
      <c r="B105" s="297"/>
      <c r="C105" s="297"/>
      <c r="D105" s="297"/>
      <c r="E105" s="297"/>
      <c r="F105" s="297"/>
      <c r="G105" s="297"/>
      <c r="H105" s="297"/>
      <c r="I105" s="301"/>
      <c r="J105" s="301"/>
      <c r="K105" s="301"/>
      <c r="L105" s="301"/>
      <c r="M105" s="301"/>
      <c r="N105" s="301"/>
      <c r="O105" s="301"/>
      <c r="P105" s="301"/>
      <c r="Q105" s="301"/>
      <c r="R105" s="301"/>
      <c r="S105" s="301"/>
      <c r="T105" s="301"/>
      <c r="U105" s="301"/>
      <c r="V105" s="301"/>
      <c r="W105" s="301"/>
      <c r="X105" s="301"/>
      <c r="Y105" s="301"/>
      <c r="Z105" s="301"/>
      <c r="AA105" s="301"/>
      <c r="AB105" s="301"/>
      <c r="AC105" s="301"/>
      <c r="AD105" s="301"/>
      <c r="AE105" s="301"/>
      <c r="AF105" s="301"/>
      <c r="AG105" s="301"/>
      <c r="AH105" s="301"/>
      <c r="AI105" s="301"/>
      <c r="AJ105" s="301"/>
      <c r="AK105" s="301"/>
      <c r="AL105" s="301"/>
      <c r="AM105" s="301"/>
      <c r="AN105" s="301"/>
      <c r="AO105" s="301"/>
      <c r="AP105" s="301"/>
      <c r="AQ105" s="301"/>
      <c r="AR105" s="301"/>
      <c r="AS105" s="301"/>
      <c r="AT105" s="301"/>
      <c r="AU105" s="301"/>
      <c r="AV105" s="301"/>
      <c r="AW105" s="301"/>
      <c r="AX105" s="301"/>
      <c r="AY105" s="301"/>
      <c r="AZ105" s="301"/>
      <c r="BA105" s="301"/>
      <c r="BB105" s="301"/>
      <c r="BC105" s="301"/>
      <c r="BD105" s="301"/>
      <c r="BE105" s="301"/>
      <c r="BF105" s="301"/>
      <c r="BG105" s="301"/>
      <c r="BH105" s="301"/>
      <c r="BI105" s="301"/>
      <c r="BJ105" s="301"/>
      <c r="BK105" s="300"/>
      <c r="BL105" s="300"/>
      <c r="BM105" s="300"/>
      <c r="BN105" s="300"/>
      <c r="BO105" s="300"/>
      <c r="BP105" s="300"/>
      <c r="BQ105" s="300"/>
      <c r="BR105" s="300"/>
      <c r="BS105" s="300"/>
      <c r="BT105" s="300"/>
      <c r="BU105" s="300"/>
      <c r="BV105" s="300"/>
      <c r="BW105" s="300"/>
      <c r="BX105" s="300"/>
      <c r="BY105" s="300"/>
      <c r="BZ105" s="300"/>
      <c r="CA105" s="300"/>
      <c r="CB105" s="300"/>
      <c r="CC105" s="281"/>
      <c r="CD105" s="281"/>
      <c r="CE105" s="281"/>
      <c r="CF105" s="281"/>
      <c r="CG105" s="281"/>
      <c r="CH105" s="281"/>
      <c r="CI105" s="281"/>
      <c r="CJ105" s="281"/>
      <c r="CK105" s="281"/>
      <c r="CL105" s="281"/>
      <c r="CM105" s="289"/>
      <c r="CN105" s="289"/>
      <c r="CO105" s="289"/>
      <c r="CP105" s="289"/>
      <c r="CQ105" s="289"/>
      <c r="CR105" s="289"/>
      <c r="CS105" s="289"/>
      <c r="CT105" s="289"/>
      <c r="CU105" s="289"/>
      <c r="CV105" s="289"/>
      <c r="CW105" s="289"/>
      <c r="CX105" s="289"/>
      <c r="CY105" s="289"/>
      <c r="CZ105" s="289"/>
      <c r="DA105" s="289"/>
      <c r="DB105" s="289"/>
      <c r="DC105" s="289"/>
      <c r="DD105" s="289"/>
    </row>
    <row r="106" spans="2:108" ht="2.75" customHeight="1" x14ac:dyDescent="0.35">
      <c r="B106" s="297"/>
      <c r="C106" s="297"/>
      <c r="D106" s="297"/>
      <c r="E106" s="297"/>
      <c r="F106" s="297"/>
      <c r="G106" s="297"/>
      <c r="H106" s="297"/>
      <c r="I106" s="301"/>
      <c r="J106" s="301"/>
      <c r="K106" s="301"/>
      <c r="L106" s="301"/>
      <c r="M106" s="301"/>
      <c r="N106" s="301"/>
      <c r="O106" s="301"/>
      <c r="P106" s="301"/>
      <c r="Q106" s="301"/>
      <c r="R106" s="301"/>
      <c r="S106" s="301"/>
      <c r="T106" s="301"/>
      <c r="U106" s="301"/>
      <c r="V106" s="301"/>
      <c r="W106" s="301"/>
      <c r="X106" s="301"/>
      <c r="Y106" s="301"/>
      <c r="Z106" s="301"/>
      <c r="AA106" s="301"/>
      <c r="AB106" s="301"/>
      <c r="AC106" s="301"/>
      <c r="AD106" s="301"/>
      <c r="AE106" s="301"/>
      <c r="AF106" s="301"/>
      <c r="AG106" s="301"/>
      <c r="AH106" s="301"/>
      <c r="AI106" s="301"/>
      <c r="AJ106" s="301"/>
      <c r="AK106" s="301"/>
      <c r="AL106" s="301"/>
      <c r="AM106" s="301"/>
      <c r="AN106" s="301"/>
      <c r="AO106" s="301"/>
      <c r="AP106" s="301"/>
      <c r="AQ106" s="301"/>
      <c r="AR106" s="301"/>
      <c r="AS106" s="301"/>
      <c r="AT106" s="301"/>
      <c r="AU106" s="301"/>
      <c r="AV106" s="301"/>
      <c r="AW106" s="301"/>
      <c r="AX106" s="301"/>
      <c r="AY106" s="301"/>
      <c r="AZ106" s="301"/>
      <c r="BA106" s="301"/>
      <c r="BB106" s="301"/>
      <c r="BC106" s="301"/>
      <c r="BD106" s="301"/>
      <c r="BE106" s="301"/>
      <c r="BF106" s="301"/>
      <c r="BG106" s="301"/>
      <c r="BH106" s="301"/>
      <c r="BI106" s="301"/>
      <c r="BJ106" s="301"/>
      <c r="BK106" s="300"/>
      <c r="BL106" s="300"/>
      <c r="BM106" s="300"/>
      <c r="BN106" s="300"/>
      <c r="BO106" s="300"/>
      <c r="BP106" s="300"/>
      <c r="BQ106" s="300"/>
      <c r="BR106" s="300"/>
      <c r="BS106" s="300"/>
      <c r="BT106" s="300"/>
      <c r="BU106" s="300"/>
      <c r="BV106" s="300"/>
      <c r="BW106" s="300"/>
      <c r="BX106" s="300"/>
      <c r="BY106" s="300"/>
      <c r="BZ106" s="300"/>
      <c r="CA106" s="300"/>
      <c r="CB106" s="300"/>
      <c r="CC106" s="281"/>
      <c r="CD106" s="281"/>
      <c r="CE106" s="281"/>
      <c r="CF106" s="281"/>
      <c r="CG106" s="281"/>
      <c r="CH106" s="281"/>
      <c r="CI106" s="281"/>
      <c r="CJ106" s="281"/>
      <c r="CK106" s="281"/>
      <c r="CL106" s="281"/>
      <c r="CM106" s="289"/>
      <c r="CN106" s="289"/>
      <c r="CO106" s="289"/>
      <c r="CP106" s="289"/>
      <c r="CQ106" s="289"/>
      <c r="CR106" s="289"/>
      <c r="CS106" s="289"/>
      <c r="CT106" s="289"/>
      <c r="CU106" s="289"/>
      <c r="CV106" s="289"/>
      <c r="CW106" s="289"/>
      <c r="CX106" s="289"/>
      <c r="CY106" s="289"/>
      <c r="CZ106" s="289"/>
      <c r="DA106" s="289"/>
      <c r="DB106" s="289"/>
      <c r="DC106" s="289"/>
      <c r="DD106" s="289"/>
    </row>
    <row r="107" spans="2:108" ht="2.75" customHeight="1" x14ac:dyDescent="0.35">
      <c r="B107" s="297"/>
      <c r="C107" s="297"/>
      <c r="D107" s="297"/>
      <c r="E107" s="297"/>
      <c r="F107" s="297"/>
      <c r="G107" s="297"/>
      <c r="H107" s="297"/>
      <c r="I107" s="301"/>
      <c r="J107" s="301"/>
      <c r="K107" s="301"/>
      <c r="L107" s="301"/>
      <c r="M107" s="301"/>
      <c r="N107" s="301"/>
      <c r="O107" s="301"/>
      <c r="P107" s="301"/>
      <c r="Q107" s="301"/>
      <c r="R107" s="301"/>
      <c r="S107" s="301"/>
      <c r="T107" s="301"/>
      <c r="U107" s="301"/>
      <c r="V107" s="301"/>
      <c r="W107" s="301"/>
      <c r="X107" s="301"/>
      <c r="Y107" s="301"/>
      <c r="Z107" s="301"/>
      <c r="AA107" s="301"/>
      <c r="AB107" s="301"/>
      <c r="AC107" s="301"/>
      <c r="AD107" s="301"/>
      <c r="AE107" s="301"/>
      <c r="AF107" s="301"/>
      <c r="AG107" s="301"/>
      <c r="AH107" s="301"/>
      <c r="AI107" s="301"/>
      <c r="AJ107" s="301"/>
      <c r="AK107" s="301"/>
      <c r="AL107" s="301"/>
      <c r="AM107" s="301"/>
      <c r="AN107" s="301"/>
      <c r="AO107" s="301"/>
      <c r="AP107" s="301"/>
      <c r="AQ107" s="301"/>
      <c r="AR107" s="301"/>
      <c r="AS107" s="301"/>
      <c r="AT107" s="301"/>
      <c r="AU107" s="301"/>
      <c r="AV107" s="301"/>
      <c r="AW107" s="301"/>
      <c r="AX107" s="301"/>
      <c r="AY107" s="301"/>
      <c r="AZ107" s="301"/>
      <c r="BA107" s="301"/>
      <c r="BB107" s="301"/>
      <c r="BC107" s="301"/>
      <c r="BD107" s="301"/>
      <c r="BE107" s="301"/>
      <c r="BF107" s="301"/>
      <c r="BG107" s="301"/>
      <c r="BH107" s="301"/>
      <c r="BI107" s="301"/>
      <c r="BJ107" s="301"/>
      <c r="BK107" s="300"/>
      <c r="BL107" s="300"/>
      <c r="BM107" s="300"/>
      <c r="BN107" s="300"/>
      <c r="BO107" s="300"/>
      <c r="BP107" s="300"/>
      <c r="BQ107" s="300"/>
      <c r="BR107" s="300"/>
      <c r="BS107" s="300"/>
      <c r="BT107" s="300"/>
      <c r="BU107" s="300"/>
      <c r="BV107" s="300"/>
      <c r="BW107" s="300"/>
      <c r="BX107" s="300"/>
      <c r="BY107" s="300"/>
      <c r="BZ107" s="300"/>
      <c r="CA107" s="300"/>
      <c r="CB107" s="300"/>
      <c r="CC107" s="281"/>
      <c r="CD107" s="281"/>
      <c r="CE107" s="281"/>
      <c r="CF107" s="281"/>
      <c r="CG107" s="281"/>
      <c r="CH107" s="281"/>
      <c r="CI107" s="281"/>
      <c r="CJ107" s="281"/>
      <c r="CK107" s="281"/>
      <c r="CL107" s="281"/>
      <c r="CM107" s="289"/>
      <c r="CN107" s="289"/>
      <c r="CO107" s="289"/>
      <c r="CP107" s="289"/>
      <c r="CQ107" s="289"/>
      <c r="CR107" s="289"/>
      <c r="CS107" s="289"/>
      <c r="CT107" s="289"/>
      <c r="CU107" s="289"/>
      <c r="CV107" s="289"/>
      <c r="CW107" s="289"/>
      <c r="CX107" s="289"/>
      <c r="CY107" s="289"/>
      <c r="CZ107" s="289"/>
      <c r="DA107" s="289"/>
      <c r="DB107" s="289"/>
      <c r="DC107" s="289"/>
      <c r="DD107" s="289"/>
    </row>
    <row r="108" spans="2:108" ht="2.75" customHeight="1" x14ac:dyDescent="0.35">
      <c r="B108" s="296" t="s">
        <v>118</v>
      </c>
      <c r="C108" s="297"/>
      <c r="D108" s="297"/>
      <c r="E108" s="297"/>
      <c r="F108" s="297"/>
      <c r="G108" s="297"/>
      <c r="H108" s="297"/>
      <c r="I108" s="298" t="s">
        <v>343</v>
      </c>
      <c r="J108" s="299"/>
      <c r="K108" s="299"/>
      <c r="L108" s="299"/>
      <c r="M108" s="299"/>
      <c r="N108" s="299"/>
      <c r="O108" s="299"/>
      <c r="P108" s="299"/>
      <c r="Q108" s="299"/>
      <c r="R108" s="299"/>
      <c r="S108" s="299"/>
      <c r="T108" s="299"/>
      <c r="U108" s="299"/>
      <c r="V108" s="299"/>
      <c r="W108" s="299"/>
      <c r="X108" s="299"/>
      <c r="Y108" s="299"/>
      <c r="Z108" s="299"/>
      <c r="AA108" s="299"/>
      <c r="AB108" s="299"/>
      <c r="AC108" s="299"/>
      <c r="AD108" s="299"/>
      <c r="AE108" s="299"/>
      <c r="AF108" s="299"/>
      <c r="AG108" s="299"/>
      <c r="AH108" s="299"/>
      <c r="AI108" s="299"/>
      <c r="AJ108" s="299"/>
      <c r="AK108" s="299"/>
      <c r="AL108" s="299"/>
      <c r="AM108" s="299"/>
      <c r="AN108" s="299"/>
      <c r="AO108" s="299"/>
      <c r="AP108" s="299"/>
      <c r="AQ108" s="299"/>
      <c r="AR108" s="299"/>
      <c r="AS108" s="299"/>
      <c r="AT108" s="299"/>
      <c r="AU108" s="299"/>
      <c r="AV108" s="299"/>
      <c r="AW108" s="299"/>
      <c r="AX108" s="299"/>
      <c r="AY108" s="299"/>
      <c r="AZ108" s="299"/>
      <c r="BA108" s="299"/>
      <c r="BB108" s="299"/>
      <c r="BC108" s="299"/>
      <c r="BD108" s="299"/>
      <c r="BE108" s="299"/>
      <c r="BF108" s="299"/>
      <c r="BG108" s="299"/>
      <c r="BH108" s="299"/>
      <c r="BI108" s="299"/>
      <c r="BJ108" s="299"/>
      <c r="BK108" s="300" t="str">
        <f>'SD F505'!DM521</f>
        <v/>
      </c>
      <c r="BL108" s="300"/>
      <c r="BM108" s="300"/>
      <c r="BN108" s="300"/>
      <c r="BO108" s="300"/>
      <c r="BP108" s="300"/>
      <c r="BQ108" s="300"/>
      <c r="BR108" s="300"/>
      <c r="BS108" s="300"/>
      <c r="BT108" s="300" t="str">
        <f>'SD F505'!DN521</f>
        <v/>
      </c>
      <c r="BU108" s="300"/>
      <c r="BV108" s="300"/>
      <c r="BW108" s="300"/>
      <c r="BX108" s="300"/>
      <c r="BY108" s="300"/>
      <c r="BZ108" s="300"/>
      <c r="CA108" s="300"/>
      <c r="CB108" s="300"/>
      <c r="CC108" s="281" t="str">
        <f>'SD F505'!E541</f>
        <v/>
      </c>
      <c r="CD108" s="281"/>
      <c r="CE108" s="281"/>
      <c r="CF108" s="281"/>
      <c r="CG108" s="281"/>
      <c r="CH108" s="281"/>
      <c r="CI108" s="281"/>
      <c r="CJ108" s="281"/>
      <c r="CK108" s="281"/>
      <c r="CL108" s="281"/>
      <c r="CM108" s="289" t="str">
        <f>'SD F505'!F541</f>
        <v/>
      </c>
      <c r="CN108" s="289"/>
      <c r="CO108" s="289"/>
      <c r="CP108" s="289"/>
      <c r="CQ108" s="289"/>
      <c r="CR108" s="289"/>
      <c r="CS108" s="289"/>
      <c r="CT108" s="289"/>
      <c r="CU108" s="289"/>
      <c r="CV108" s="289"/>
      <c r="CW108" s="289"/>
      <c r="CX108" s="289"/>
      <c r="CY108" s="289"/>
      <c r="CZ108" s="289"/>
      <c r="DA108" s="289"/>
      <c r="DB108" s="289"/>
      <c r="DC108" s="289"/>
      <c r="DD108" s="289"/>
    </row>
    <row r="109" spans="2:108" ht="2.75" customHeight="1" x14ac:dyDescent="0.35">
      <c r="B109" s="297"/>
      <c r="C109" s="297"/>
      <c r="D109" s="297"/>
      <c r="E109" s="297"/>
      <c r="F109" s="297"/>
      <c r="G109" s="297"/>
      <c r="H109" s="297"/>
      <c r="I109" s="299"/>
      <c r="J109" s="299"/>
      <c r="K109" s="299"/>
      <c r="L109" s="299"/>
      <c r="M109" s="299"/>
      <c r="N109" s="299"/>
      <c r="O109" s="299"/>
      <c r="P109" s="299"/>
      <c r="Q109" s="299"/>
      <c r="R109" s="299"/>
      <c r="S109" s="299"/>
      <c r="T109" s="299"/>
      <c r="U109" s="299"/>
      <c r="V109" s="299"/>
      <c r="W109" s="299"/>
      <c r="X109" s="299"/>
      <c r="Y109" s="299"/>
      <c r="Z109" s="299"/>
      <c r="AA109" s="299"/>
      <c r="AB109" s="299"/>
      <c r="AC109" s="299"/>
      <c r="AD109" s="299"/>
      <c r="AE109" s="299"/>
      <c r="AF109" s="299"/>
      <c r="AG109" s="299"/>
      <c r="AH109" s="299"/>
      <c r="AI109" s="299"/>
      <c r="AJ109" s="299"/>
      <c r="AK109" s="299"/>
      <c r="AL109" s="299"/>
      <c r="AM109" s="299"/>
      <c r="AN109" s="299"/>
      <c r="AO109" s="299"/>
      <c r="AP109" s="299"/>
      <c r="AQ109" s="299"/>
      <c r="AR109" s="299"/>
      <c r="AS109" s="299"/>
      <c r="AT109" s="299"/>
      <c r="AU109" s="299"/>
      <c r="AV109" s="299"/>
      <c r="AW109" s="299"/>
      <c r="AX109" s="299"/>
      <c r="AY109" s="299"/>
      <c r="AZ109" s="299"/>
      <c r="BA109" s="299"/>
      <c r="BB109" s="299"/>
      <c r="BC109" s="299"/>
      <c r="BD109" s="299"/>
      <c r="BE109" s="299"/>
      <c r="BF109" s="299"/>
      <c r="BG109" s="299"/>
      <c r="BH109" s="299"/>
      <c r="BI109" s="299"/>
      <c r="BJ109" s="299"/>
      <c r="BK109" s="300"/>
      <c r="BL109" s="300"/>
      <c r="BM109" s="300"/>
      <c r="BN109" s="300"/>
      <c r="BO109" s="300"/>
      <c r="BP109" s="300"/>
      <c r="BQ109" s="300"/>
      <c r="BR109" s="300"/>
      <c r="BS109" s="300"/>
      <c r="BT109" s="300"/>
      <c r="BU109" s="300"/>
      <c r="BV109" s="300"/>
      <c r="BW109" s="300"/>
      <c r="BX109" s="300"/>
      <c r="BY109" s="300"/>
      <c r="BZ109" s="300"/>
      <c r="CA109" s="300"/>
      <c r="CB109" s="300"/>
      <c r="CC109" s="281"/>
      <c r="CD109" s="281"/>
      <c r="CE109" s="281"/>
      <c r="CF109" s="281"/>
      <c r="CG109" s="281"/>
      <c r="CH109" s="281"/>
      <c r="CI109" s="281"/>
      <c r="CJ109" s="281"/>
      <c r="CK109" s="281"/>
      <c r="CL109" s="281"/>
      <c r="CM109" s="289"/>
      <c r="CN109" s="289"/>
      <c r="CO109" s="289"/>
      <c r="CP109" s="289"/>
      <c r="CQ109" s="289"/>
      <c r="CR109" s="289"/>
      <c r="CS109" s="289"/>
      <c r="CT109" s="289"/>
      <c r="CU109" s="289"/>
      <c r="CV109" s="289"/>
      <c r="CW109" s="289"/>
      <c r="CX109" s="289"/>
      <c r="CY109" s="289"/>
      <c r="CZ109" s="289"/>
      <c r="DA109" s="289"/>
      <c r="DB109" s="289"/>
      <c r="DC109" s="289"/>
      <c r="DD109" s="289"/>
    </row>
    <row r="110" spans="2:108" ht="2.5" customHeight="1" x14ac:dyDescent="0.35">
      <c r="B110" s="297"/>
      <c r="C110" s="297"/>
      <c r="D110" s="297"/>
      <c r="E110" s="297"/>
      <c r="F110" s="297"/>
      <c r="G110" s="297"/>
      <c r="H110" s="297"/>
      <c r="I110" s="299"/>
      <c r="J110" s="299"/>
      <c r="K110" s="299"/>
      <c r="L110" s="299"/>
      <c r="M110" s="299"/>
      <c r="N110" s="299"/>
      <c r="O110" s="299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  <c r="AA110" s="299"/>
      <c r="AB110" s="299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  <c r="AP110" s="299"/>
      <c r="AQ110" s="299"/>
      <c r="AR110" s="299"/>
      <c r="AS110" s="299"/>
      <c r="AT110" s="299"/>
      <c r="AU110" s="299"/>
      <c r="AV110" s="299"/>
      <c r="AW110" s="299"/>
      <c r="AX110" s="299"/>
      <c r="AY110" s="299"/>
      <c r="AZ110" s="299"/>
      <c r="BA110" s="299"/>
      <c r="BB110" s="299"/>
      <c r="BC110" s="299"/>
      <c r="BD110" s="299"/>
      <c r="BE110" s="299"/>
      <c r="BF110" s="299"/>
      <c r="BG110" s="299"/>
      <c r="BH110" s="299"/>
      <c r="BI110" s="299"/>
      <c r="BJ110" s="299"/>
      <c r="BK110" s="300"/>
      <c r="BL110" s="300"/>
      <c r="BM110" s="300"/>
      <c r="BN110" s="300"/>
      <c r="BO110" s="300"/>
      <c r="BP110" s="300"/>
      <c r="BQ110" s="300"/>
      <c r="BR110" s="300"/>
      <c r="BS110" s="300"/>
      <c r="BT110" s="300"/>
      <c r="BU110" s="300"/>
      <c r="BV110" s="300"/>
      <c r="BW110" s="300"/>
      <c r="BX110" s="300"/>
      <c r="BY110" s="300"/>
      <c r="BZ110" s="300"/>
      <c r="CA110" s="300"/>
      <c r="CB110" s="300"/>
      <c r="CC110" s="281"/>
      <c r="CD110" s="281"/>
      <c r="CE110" s="281"/>
      <c r="CF110" s="281"/>
      <c r="CG110" s="281"/>
      <c r="CH110" s="281"/>
      <c r="CI110" s="281"/>
      <c r="CJ110" s="281"/>
      <c r="CK110" s="281"/>
      <c r="CL110" s="281"/>
      <c r="CM110" s="289"/>
      <c r="CN110" s="289"/>
      <c r="CO110" s="289"/>
      <c r="CP110" s="289"/>
      <c r="CQ110" s="289"/>
      <c r="CR110" s="289"/>
      <c r="CS110" s="289"/>
      <c r="CT110" s="289"/>
      <c r="CU110" s="289"/>
      <c r="CV110" s="289"/>
      <c r="CW110" s="289"/>
      <c r="CX110" s="289"/>
      <c r="CY110" s="289"/>
      <c r="CZ110" s="289"/>
      <c r="DA110" s="289"/>
      <c r="DB110" s="289"/>
      <c r="DC110" s="289"/>
      <c r="DD110" s="289"/>
    </row>
    <row r="111" spans="2:108" ht="2.75" customHeight="1" x14ac:dyDescent="0.35">
      <c r="B111" s="297"/>
      <c r="C111" s="297"/>
      <c r="D111" s="297"/>
      <c r="E111" s="297"/>
      <c r="F111" s="297"/>
      <c r="G111" s="297"/>
      <c r="H111" s="297"/>
      <c r="I111" s="299"/>
      <c r="J111" s="299"/>
      <c r="K111" s="299"/>
      <c r="L111" s="299"/>
      <c r="M111" s="299"/>
      <c r="N111" s="299"/>
      <c r="O111" s="299"/>
      <c r="P111" s="299"/>
      <c r="Q111" s="299"/>
      <c r="R111" s="299"/>
      <c r="S111" s="299"/>
      <c r="T111" s="299"/>
      <c r="U111" s="299"/>
      <c r="V111" s="299"/>
      <c r="W111" s="299"/>
      <c r="X111" s="299"/>
      <c r="Y111" s="299"/>
      <c r="Z111" s="299"/>
      <c r="AA111" s="299"/>
      <c r="AB111" s="299"/>
      <c r="AC111" s="299"/>
      <c r="AD111" s="299"/>
      <c r="AE111" s="299"/>
      <c r="AF111" s="299"/>
      <c r="AG111" s="299"/>
      <c r="AH111" s="299"/>
      <c r="AI111" s="299"/>
      <c r="AJ111" s="299"/>
      <c r="AK111" s="299"/>
      <c r="AL111" s="299"/>
      <c r="AM111" s="299"/>
      <c r="AN111" s="299"/>
      <c r="AO111" s="299"/>
      <c r="AP111" s="299"/>
      <c r="AQ111" s="299"/>
      <c r="AR111" s="299"/>
      <c r="AS111" s="299"/>
      <c r="AT111" s="299"/>
      <c r="AU111" s="299"/>
      <c r="AV111" s="299"/>
      <c r="AW111" s="299"/>
      <c r="AX111" s="299"/>
      <c r="AY111" s="299"/>
      <c r="AZ111" s="299"/>
      <c r="BA111" s="299"/>
      <c r="BB111" s="299"/>
      <c r="BC111" s="299"/>
      <c r="BD111" s="299"/>
      <c r="BE111" s="299"/>
      <c r="BF111" s="299"/>
      <c r="BG111" s="299"/>
      <c r="BH111" s="299"/>
      <c r="BI111" s="299"/>
      <c r="BJ111" s="299"/>
      <c r="BK111" s="300"/>
      <c r="BL111" s="300"/>
      <c r="BM111" s="300"/>
      <c r="BN111" s="300"/>
      <c r="BO111" s="300"/>
      <c r="BP111" s="300"/>
      <c r="BQ111" s="300"/>
      <c r="BR111" s="300"/>
      <c r="BS111" s="300"/>
      <c r="BT111" s="300"/>
      <c r="BU111" s="300"/>
      <c r="BV111" s="300"/>
      <c r="BW111" s="300"/>
      <c r="BX111" s="300"/>
      <c r="BY111" s="300"/>
      <c r="BZ111" s="300"/>
      <c r="CA111" s="300"/>
      <c r="CB111" s="300"/>
      <c r="CC111" s="281"/>
      <c r="CD111" s="281"/>
      <c r="CE111" s="281"/>
      <c r="CF111" s="281"/>
      <c r="CG111" s="281"/>
      <c r="CH111" s="281"/>
      <c r="CI111" s="281"/>
      <c r="CJ111" s="281"/>
      <c r="CK111" s="281"/>
      <c r="CL111" s="281"/>
      <c r="CM111" s="289"/>
      <c r="CN111" s="289"/>
      <c r="CO111" s="289"/>
      <c r="CP111" s="289"/>
      <c r="CQ111" s="289"/>
      <c r="CR111" s="289"/>
      <c r="CS111" s="289"/>
      <c r="CT111" s="289"/>
      <c r="CU111" s="289"/>
      <c r="CV111" s="289"/>
      <c r="CW111" s="289"/>
      <c r="CX111" s="289"/>
      <c r="CY111" s="289"/>
      <c r="CZ111" s="289"/>
      <c r="DA111" s="289"/>
      <c r="DB111" s="289"/>
      <c r="DC111" s="289"/>
      <c r="DD111" s="289"/>
    </row>
    <row r="112" spans="2:108" ht="10" customHeight="1" x14ac:dyDescent="0.35">
      <c r="B112" s="297"/>
      <c r="C112" s="297"/>
      <c r="D112" s="297"/>
      <c r="E112" s="297"/>
      <c r="F112" s="297"/>
      <c r="G112" s="297"/>
      <c r="H112" s="297"/>
      <c r="I112" s="299"/>
      <c r="J112" s="299"/>
      <c r="K112" s="299"/>
      <c r="L112" s="299"/>
      <c r="M112" s="299"/>
      <c r="N112" s="299"/>
      <c r="O112" s="299"/>
      <c r="P112" s="299"/>
      <c r="Q112" s="299"/>
      <c r="R112" s="299"/>
      <c r="S112" s="299"/>
      <c r="T112" s="299"/>
      <c r="U112" s="299"/>
      <c r="V112" s="299"/>
      <c r="W112" s="299"/>
      <c r="X112" s="299"/>
      <c r="Y112" s="299"/>
      <c r="Z112" s="299"/>
      <c r="AA112" s="299"/>
      <c r="AB112" s="299"/>
      <c r="AC112" s="299"/>
      <c r="AD112" s="299"/>
      <c r="AE112" s="299"/>
      <c r="AF112" s="299"/>
      <c r="AG112" s="299"/>
      <c r="AH112" s="299"/>
      <c r="AI112" s="299"/>
      <c r="AJ112" s="299"/>
      <c r="AK112" s="299"/>
      <c r="AL112" s="299"/>
      <c r="AM112" s="299"/>
      <c r="AN112" s="299"/>
      <c r="AO112" s="299"/>
      <c r="AP112" s="299"/>
      <c r="AQ112" s="299"/>
      <c r="AR112" s="299"/>
      <c r="AS112" s="299"/>
      <c r="AT112" s="299"/>
      <c r="AU112" s="299"/>
      <c r="AV112" s="299"/>
      <c r="AW112" s="299"/>
      <c r="AX112" s="299"/>
      <c r="AY112" s="299"/>
      <c r="AZ112" s="299"/>
      <c r="BA112" s="299"/>
      <c r="BB112" s="299"/>
      <c r="BC112" s="299"/>
      <c r="BD112" s="299"/>
      <c r="BE112" s="299"/>
      <c r="BF112" s="299"/>
      <c r="BG112" s="299"/>
      <c r="BH112" s="299"/>
      <c r="BI112" s="299"/>
      <c r="BJ112" s="299"/>
      <c r="BK112" s="300"/>
      <c r="BL112" s="300"/>
      <c r="BM112" s="300"/>
      <c r="BN112" s="300"/>
      <c r="BO112" s="300"/>
      <c r="BP112" s="300"/>
      <c r="BQ112" s="300"/>
      <c r="BR112" s="300"/>
      <c r="BS112" s="300"/>
      <c r="BT112" s="300"/>
      <c r="BU112" s="300"/>
      <c r="BV112" s="300"/>
      <c r="BW112" s="300"/>
      <c r="BX112" s="300"/>
      <c r="BY112" s="300"/>
      <c r="BZ112" s="300"/>
      <c r="CA112" s="300"/>
      <c r="CB112" s="300"/>
      <c r="CC112" s="281"/>
      <c r="CD112" s="281"/>
      <c r="CE112" s="281"/>
      <c r="CF112" s="281"/>
      <c r="CG112" s="281"/>
      <c r="CH112" s="281"/>
      <c r="CI112" s="281"/>
      <c r="CJ112" s="281"/>
      <c r="CK112" s="281"/>
      <c r="CL112" s="281"/>
      <c r="CM112" s="289"/>
      <c r="CN112" s="289"/>
      <c r="CO112" s="289"/>
      <c r="CP112" s="289"/>
      <c r="CQ112" s="289"/>
      <c r="CR112" s="289"/>
      <c r="CS112" s="289"/>
      <c r="CT112" s="289"/>
      <c r="CU112" s="289"/>
      <c r="CV112" s="289"/>
      <c r="CW112" s="289"/>
      <c r="CX112" s="289"/>
      <c r="CY112" s="289"/>
      <c r="CZ112" s="289"/>
      <c r="DA112" s="289"/>
      <c r="DB112" s="289"/>
      <c r="DC112" s="289"/>
      <c r="DD112" s="289"/>
    </row>
    <row r="113" spans="2:108" ht="2.75" customHeight="1" x14ac:dyDescent="0.35">
      <c r="B113" s="297"/>
      <c r="C113" s="297"/>
      <c r="D113" s="297"/>
      <c r="E113" s="297"/>
      <c r="F113" s="297"/>
      <c r="G113" s="297"/>
      <c r="H113" s="297"/>
      <c r="I113" s="301" t="s">
        <v>344</v>
      </c>
      <c r="J113" s="301"/>
      <c r="K113" s="301"/>
      <c r="L113" s="301"/>
      <c r="M113" s="301"/>
      <c r="N113" s="301"/>
      <c r="O113" s="301"/>
      <c r="P113" s="301"/>
      <c r="Q113" s="301"/>
      <c r="R113" s="301"/>
      <c r="S113" s="301"/>
      <c r="T113" s="301"/>
      <c r="U113" s="301"/>
      <c r="V113" s="301"/>
      <c r="W113" s="301"/>
      <c r="X113" s="301"/>
      <c r="Y113" s="301"/>
      <c r="Z113" s="301"/>
      <c r="AA113" s="301"/>
      <c r="AB113" s="301"/>
      <c r="AC113" s="301"/>
      <c r="AD113" s="301"/>
      <c r="AE113" s="301"/>
      <c r="AF113" s="301"/>
      <c r="AG113" s="301"/>
      <c r="AH113" s="301"/>
      <c r="AI113" s="301"/>
      <c r="AJ113" s="301"/>
      <c r="AK113" s="301"/>
      <c r="AL113" s="301"/>
      <c r="AM113" s="301"/>
      <c r="AN113" s="301"/>
      <c r="AO113" s="301"/>
      <c r="AP113" s="301"/>
      <c r="AQ113" s="301"/>
      <c r="AR113" s="301"/>
      <c r="AS113" s="301"/>
      <c r="AT113" s="301"/>
      <c r="AU113" s="301"/>
      <c r="AV113" s="301"/>
      <c r="AW113" s="301"/>
      <c r="AX113" s="301"/>
      <c r="AY113" s="301"/>
      <c r="AZ113" s="301"/>
      <c r="BA113" s="301"/>
      <c r="BB113" s="301"/>
      <c r="BC113" s="301"/>
      <c r="BD113" s="301"/>
      <c r="BE113" s="301"/>
      <c r="BF113" s="301"/>
      <c r="BG113" s="301"/>
      <c r="BH113" s="301"/>
      <c r="BI113" s="301"/>
      <c r="BJ113" s="301"/>
      <c r="BK113" s="300" t="str">
        <f>'SD F505'!DQ521</f>
        <v/>
      </c>
      <c r="BL113" s="300"/>
      <c r="BM113" s="300"/>
      <c r="BN113" s="300"/>
      <c r="BO113" s="300"/>
      <c r="BP113" s="300"/>
      <c r="BQ113" s="300"/>
      <c r="BR113" s="300"/>
      <c r="BS113" s="300"/>
      <c r="BT113" s="300" t="str">
        <f>'SD F505'!DR521</f>
        <v/>
      </c>
      <c r="BU113" s="300"/>
      <c r="BV113" s="300"/>
      <c r="BW113" s="300"/>
      <c r="BX113" s="300"/>
      <c r="BY113" s="300"/>
      <c r="BZ113" s="300"/>
      <c r="CA113" s="300"/>
      <c r="CB113" s="300"/>
      <c r="CC113" s="281" t="str">
        <f>'SD F505'!E542</f>
        <v/>
      </c>
      <c r="CD113" s="281"/>
      <c r="CE113" s="281"/>
      <c r="CF113" s="281"/>
      <c r="CG113" s="281"/>
      <c r="CH113" s="281"/>
      <c r="CI113" s="281"/>
      <c r="CJ113" s="281"/>
      <c r="CK113" s="281"/>
      <c r="CL113" s="281"/>
      <c r="CM113" s="289" t="str">
        <f>'SD F505'!F542</f>
        <v/>
      </c>
      <c r="CN113" s="289"/>
      <c r="CO113" s="289"/>
      <c r="CP113" s="289"/>
      <c r="CQ113" s="289"/>
      <c r="CR113" s="289"/>
      <c r="CS113" s="289"/>
      <c r="CT113" s="289"/>
      <c r="CU113" s="289"/>
      <c r="CV113" s="289"/>
      <c r="CW113" s="289"/>
      <c r="CX113" s="289"/>
      <c r="CY113" s="289"/>
      <c r="CZ113" s="289"/>
      <c r="DA113" s="289"/>
      <c r="DB113" s="289"/>
      <c r="DC113" s="289"/>
      <c r="DD113" s="289"/>
    </row>
    <row r="114" spans="2:108" ht="2.75" customHeight="1" x14ac:dyDescent="0.35">
      <c r="B114" s="297"/>
      <c r="C114" s="297"/>
      <c r="D114" s="297"/>
      <c r="E114" s="297"/>
      <c r="F114" s="297"/>
      <c r="G114" s="297"/>
      <c r="H114" s="297"/>
      <c r="I114" s="301"/>
      <c r="J114" s="301"/>
      <c r="K114" s="301"/>
      <c r="L114" s="301"/>
      <c r="M114" s="301"/>
      <c r="N114" s="301"/>
      <c r="O114" s="301"/>
      <c r="P114" s="301"/>
      <c r="Q114" s="301"/>
      <c r="R114" s="301"/>
      <c r="S114" s="301"/>
      <c r="T114" s="301"/>
      <c r="U114" s="301"/>
      <c r="V114" s="301"/>
      <c r="W114" s="301"/>
      <c r="X114" s="301"/>
      <c r="Y114" s="301"/>
      <c r="Z114" s="301"/>
      <c r="AA114" s="301"/>
      <c r="AB114" s="301"/>
      <c r="AC114" s="301"/>
      <c r="AD114" s="301"/>
      <c r="AE114" s="301"/>
      <c r="AF114" s="301"/>
      <c r="AG114" s="301"/>
      <c r="AH114" s="301"/>
      <c r="AI114" s="301"/>
      <c r="AJ114" s="301"/>
      <c r="AK114" s="301"/>
      <c r="AL114" s="301"/>
      <c r="AM114" s="301"/>
      <c r="AN114" s="301"/>
      <c r="AO114" s="301"/>
      <c r="AP114" s="301"/>
      <c r="AQ114" s="301"/>
      <c r="AR114" s="301"/>
      <c r="AS114" s="301"/>
      <c r="AT114" s="301"/>
      <c r="AU114" s="301"/>
      <c r="AV114" s="301"/>
      <c r="AW114" s="301"/>
      <c r="AX114" s="301"/>
      <c r="AY114" s="301"/>
      <c r="AZ114" s="301"/>
      <c r="BA114" s="301"/>
      <c r="BB114" s="301"/>
      <c r="BC114" s="301"/>
      <c r="BD114" s="301"/>
      <c r="BE114" s="301"/>
      <c r="BF114" s="301"/>
      <c r="BG114" s="301"/>
      <c r="BH114" s="301"/>
      <c r="BI114" s="301"/>
      <c r="BJ114" s="301"/>
      <c r="BK114" s="300"/>
      <c r="BL114" s="300"/>
      <c r="BM114" s="300"/>
      <c r="BN114" s="300"/>
      <c r="BO114" s="300"/>
      <c r="BP114" s="300"/>
      <c r="BQ114" s="300"/>
      <c r="BR114" s="300"/>
      <c r="BS114" s="300"/>
      <c r="BT114" s="300"/>
      <c r="BU114" s="300"/>
      <c r="BV114" s="300"/>
      <c r="BW114" s="300"/>
      <c r="BX114" s="300"/>
      <c r="BY114" s="300"/>
      <c r="BZ114" s="300"/>
      <c r="CA114" s="300"/>
      <c r="CB114" s="300"/>
      <c r="CC114" s="281"/>
      <c r="CD114" s="281"/>
      <c r="CE114" s="281"/>
      <c r="CF114" s="281"/>
      <c r="CG114" s="281"/>
      <c r="CH114" s="281"/>
      <c r="CI114" s="281"/>
      <c r="CJ114" s="281"/>
      <c r="CK114" s="281"/>
      <c r="CL114" s="281"/>
      <c r="CM114" s="289"/>
      <c r="CN114" s="289"/>
      <c r="CO114" s="289"/>
      <c r="CP114" s="289"/>
      <c r="CQ114" s="289"/>
      <c r="CR114" s="289"/>
      <c r="CS114" s="289"/>
      <c r="CT114" s="289"/>
      <c r="CU114" s="289"/>
      <c r="CV114" s="289"/>
      <c r="CW114" s="289"/>
      <c r="CX114" s="289"/>
      <c r="CY114" s="289"/>
      <c r="CZ114" s="289"/>
      <c r="DA114" s="289"/>
      <c r="DB114" s="289"/>
      <c r="DC114" s="289"/>
      <c r="DD114" s="289"/>
    </row>
    <row r="115" spans="2:108" ht="2.75" customHeight="1" x14ac:dyDescent="0.35">
      <c r="B115" s="297"/>
      <c r="C115" s="297"/>
      <c r="D115" s="297"/>
      <c r="E115" s="297"/>
      <c r="F115" s="297"/>
      <c r="G115" s="297"/>
      <c r="H115" s="297"/>
      <c r="I115" s="301"/>
      <c r="J115" s="301"/>
      <c r="K115" s="301"/>
      <c r="L115" s="301"/>
      <c r="M115" s="301"/>
      <c r="N115" s="301"/>
      <c r="O115" s="301"/>
      <c r="P115" s="301"/>
      <c r="Q115" s="301"/>
      <c r="R115" s="301"/>
      <c r="S115" s="301"/>
      <c r="T115" s="301"/>
      <c r="U115" s="301"/>
      <c r="V115" s="301"/>
      <c r="W115" s="301"/>
      <c r="X115" s="301"/>
      <c r="Y115" s="301"/>
      <c r="Z115" s="301"/>
      <c r="AA115" s="301"/>
      <c r="AB115" s="301"/>
      <c r="AC115" s="301"/>
      <c r="AD115" s="301"/>
      <c r="AE115" s="301"/>
      <c r="AF115" s="301"/>
      <c r="AG115" s="301"/>
      <c r="AH115" s="301"/>
      <c r="AI115" s="301"/>
      <c r="AJ115" s="301"/>
      <c r="AK115" s="301"/>
      <c r="AL115" s="301"/>
      <c r="AM115" s="301"/>
      <c r="AN115" s="301"/>
      <c r="AO115" s="301"/>
      <c r="AP115" s="301"/>
      <c r="AQ115" s="301"/>
      <c r="AR115" s="301"/>
      <c r="AS115" s="301"/>
      <c r="AT115" s="301"/>
      <c r="AU115" s="301"/>
      <c r="AV115" s="301"/>
      <c r="AW115" s="301"/>
      <c r="AX115" s="301"/>
      <c r="AY115" s="301"/>
      <c r="AZ115" s="301"/>
      <c r="BA115" s="301"/>
      <c r="BB115" s="301"/>
      <c r="BC115" s="301"/>
      <c r="BD115" s="301"/>
      <c r="BE115" s="301"/>
      <c r="BF115" s="301"/>
      <c r="BG115" s="301"/>
      <c r="BH115" s="301"/>
      <c r="BI115" s="301"/>
      <c r="BJ115" s="301"/>
      <c r="BK115" s="300"/>
      <c r="BL115" s="300"/>
      <c r="BM115" s="300"/>
      <c r="BN115" s="300"/>
      <c r="BO115" s="300"/>
      <c r="BP115" s="300"/>
      <c r="BQ115" s="300"/>
      <c r="BR115" s="300"/>
      <c r="BS115" s="300"/>
      <c r="BT115" s="300"/>
      <c r="BU115" s="300"/>
      <c r="BV115" s="300"/>
      <c r="BW115" s="300"/>
      <c r="BX115" s="300"/>
      <c r="BY115" s="300"/>
      <c r="BZ115" s="300"/>
      <c r="CA115" s="300"/>
      <c r="CB115" s="300"/>
      <c r="CC115" s="281"/>
      <c r="CD115" s="281"/>
      <c r="CE115" s="281"/>
      <c r="CF115" s="281"/>
      <c r="CG115" s="281"/>
      <c r="CH115" s="281"/>
      <c r="CI115" s="281"/>
      <c r="CJ115" s="281"/>
      <c r="CK115" s="281"/>
      <c r="CL115" s="281"/>
      <c r="CM115" s="289"/>
      <c r="CN115" s="289"/>
      <c r="CO115" s="289"/>
      <c r="CP115" s="289"/>
      <c r="CQ115" s="289"/>
      <c r="CR115" s="289"/>
      <c r="CS115" s="289"/>
      <c r="CT115" s="289"/>
      <c r="CU115" s="289"/>
      <c r="CV115" s="289"/>
      <c r="CW115" s="289"/>
      <c r="CX115" s="289"/>
      <c r="CY115" s="289"/>
      <c r="CZ115" s="289"/>
      <c r="DA115" s="289"/>
      <c r="DB115" s="289"/>
      <c r="DC115" s="289"/>
      <c r="DD115" s="289"/>
    </row>
    <row r="116" spans="2:108" ht="2.75" customHeight="1" x14ac:dyDescent="0.35">
      <c r="B116" s="297"/>
      <c r="C116" s="297"/>
      <c r="D116" s="297"/>
      <c r="E116" s="297"/>
      <c r="F116" s="297"/>
      <c r="G116" s="297"/>
      <c r="H116" s="297"/>
      <c r="I116" s="301"/>
      <c r="J116" s="301"/>
      <c r="K116" s="301"/>
      <c r="L116" s="301"/>
      <c r="M116" s="301"/>
      <c r="N116" s="301"/>
      <c r="O116" s="301"/>
      <c r="P116" s="301"/>
      <c r="Q116" s="301"/>
      <c r="R116" s="301"/>
      <c r="S116" s="301"/>
      <c r="T116" s="301"/>
      <c r="U116" s="301"/>
      <c r="V116" s="301"/>
      <c r="W116" s="301"/>
      <c r="X116" s="301"/>
      <c r="Y116" s="301"/>
      <c r="Z116" s="301"/>
      <c r="AA116" s="301"/>
      <c r="AB116" s="301"/>
      <c r="AC116" s="301"/>
      <c r="AD116" s="301"/>
      <c r="AE116" s="301"/>
      <c r="AF116" s="301"/>
      <c r="AG116" s="301"/>
      <c r="AH116" s="301"/>
      <c r="AI116" s="301"/>
      <c r="AJ116" s="301"/>
      <c r="AK116" s="301"/>
      <c r="AL116" s="301"/>
      <c r="AM116" s="301"/>
      <c r="AN116" s="301"/>
      <c r="AO116" s="301"/>
      <c r="AP116" s="301"/>
      <c r="AQ116" s="301"/>
      <c r="AR116" s="301"/>
      <c r="AS116" s="301"/>
      <c r="AT116" s="301"/>
      <c r="AU116" s="301"/>
      <c r="AV116" s="301"/>
      <c r="AW116" s="301"/>
      <c r="AX116" s="301"/>
      <c r="AY116" s="301"/>
      <c r="AZ116" s="301"/>
      <c r="BA116" s="301"/>
      <c r="BB116" s="301"/>
      <c r="BC116" s="301"/>
      <c r="BD116" s="301"/>
      <c r="BE116" s="301"/>
      <c r="BF116" s="301"/>
      <c r="BG116" s="301"/>
      <c r="BH116" s="301"/>
      <c r="BI116" s="301"/>
      <c r="BJ116" s="301"/>
      <c r="BK116" s="300"/>
      <c r="BL116" s="300"/>
      <c r="BM116" s="300"/>
      <c r="BN116" s="300"/>
      <c r="BO116" s="300"/>
      <c r="BP116" s="300"/>
      <c r="BQ116" s="300"/>
      <c r="BR116" s="300"/>
      <c r="BS116" s="300"/>
      <c r="BT116" s="300"/>
      <c r="BU116" s="300"/>
      <c r="BV116" s="300"/>
      <c r="BW116" s="300"/>
      <c r="BX116" s="300"/>
      <c r="BY116" s="300"/>
      <c r="BZ116" s="300"/>
      <c r="CA116" s="300"/>
      <c r="CB116" s="300"/>
      <c r="CC116" s="281"/>
      <c r="CD116" s="281"/>
      <c r="CE116" s="281"/>
      <c r="CF116" s="281"/>
      <c r="CG116" s="281"/>
      <c r="CH116" s="281"/>
      <c r="CI116" s="281"/>
      <c r="CJ116" s="281"/>
      <c r="CK116" s="281"/>
      <c r="CL116" s="281"/>
      <c r="CM116" s="289"/>
      <c r="CN116" s="289"/>
      <c r="CO116" s="289"/>
      <c r="CP116" s="289"/>
      <c r="CQ116" s="289"/>
      <c r="CR116" s="289"/>
      <c r="CS116" s="289"/>
      <c r="CT116" s="289"/>
      <c r="CU116" s="289"/>
      <c r="CV116" s="289"/>
      <c r="CW116" s="289"/>
      <c r="CX116" s="289"/>
      <c r="CY116" s="289"/>
      <c r="CZ116" s="289"/>
      <c r="DA116" s="289"/>
      <c r="DB116" s="289"/>
      <c r="DC116" s="289"/>
      <c r="DD116" s="289"/>
    </row>
    <row r="117" spans="2:108" ht="2.75" customHeight="1" x14ac:dyDescent="0.35">
      <c r="B117" s="297"/>
      <c r="C117" s="297"/>
      <c r="D117" s="297"/>
      <c r="E117" s="297"/>
      <c r="F117" s="297"/>
      <c r="G117" s="297"/>
      <c r="H117" s="297"/>
      <c r="I117" s="301"/>
      <c r="J117" s="301"/>
      <c r="K117" s="301"/>
      <c r="L117" s="301"/>
      <c r="M117" s="301"/>
      <c r="N117" s="301"/>
      <c r="O117" s="301"/>
      <c r="P117" s="301"/>
      <c r="Q117" s="301"/>
      <c r="R117" s="301"/>
      <c r="S117" s="301"/>
      <c r="T117" s="301"/>
      <c r="U117" s="301"/>
      <c r="V117" s="301"/>
      <c r="W117" s="301"/>
      <c r="X117" s="301"/>
      <c r="Y117" s="301"/>
      <c r="Z117" s="301"/>
      <c r="AA117" s="301"/>
      <c r="AB117" s="301"/>
      <c r="AC117" s="301"/>
      <c r="AD117" s="301"/>
      <c r="AE117" s="301"/>
      <c r="AF117" s="301"/>
      <c r="AG117" s="301"/>
      <c r="AH117" s="301"/>
      <c r="AI117" s="301"/>
      <c r="AJ117" s="301"/>
      <c r="AK117" s="301"/>
      <c r="AL117" s="301"/>
      <c r="AM117" s="301"/>
      <c r="AN117" s="301"/>
      <c r="AO117" s="301"/>
      <c r="AP117" s="301"/>
      <c r="AQ117" s="301"/>
      <c r="AR117" s="301"/>
      <c r="AS117" s="301"/>
      <c r="AT117" s="301"/>
      <c r="AU117" s="301"/>
      <c r="AV117" s="301"/>
      <c r="AW117" s="301"/>
      <c r="AX117" s="301"/>
      <c r="AY117" s="301"/>
      <c r="AZ117" s="301"/>
      <c r="BA117" s="301"/>
      <c r="BB117" s="301"/>
      <c r="BC117" s="301"/>
      <c r="BD117" s="301"/>
      <c r="BE117" s="301"/>
      <c r="BF117" s="301"/>
      <c r="BG117" s="301"/>
      <c r="BH117" s="301"/>
      <c r="BI117" s="301"/>
      <c r="BJ117" s="301"/>
      <c r="BK117" s="300"/>
      <c r="BL117" s="300"/>
      <c r="BM117" s="300"/>
      <c r="BN117" s="300"/>
      <c r="BO117" s="300"/>
      <c r="BP117" s="300"/>
      <c r="BQ117" s="300"/>
      <c r="BR117" s="300"/>
      <c r="BS117" s="300"/>
      <c r="BT117" s="300"/>
      <c r="BU117" s="300"/>
      <c r="BV117" s="300"/>
      <c r="BW117" s="300"/>
      <c r="BX117" s="300"/>
      <c r="BY117" s="300"/>
      <c r="BZ117" s="300"/>
      <c r="CA117" s="300"/>
      <c r="CB117" s="300"/>
      <c r="CC117" s="281"/>
      <c r="CD117" s="281"/>
      <c r="CE117" s="281"/>
      <c r="CF117" s="281"/>
      <c r="CG117" s="281"/>
      <c r="CH117" s="281"/>
      <c r="CI117" s="281"/>
      <c r="CJ117" s="281"/>
      <c r="CK117" s="281"/>
      <c r="CL117" s="281"/>
      <c r="CM117" s="289"/>
      <c r="CN117" s="289"/>
      <c r="CO117" s="289"/>
      <c r="CP117" s="289"/>
      <c r="CQ117" s="289"/>
      <c r="CR117" s="289"/>
      <c r="CS117" s="289"/>
      <c r="CT117" s="289"/>
      <c r="CU117" s="289"/>
      <c r="CV117" s="289"/>
      <c r="CW117" s="289"/>
      <c r="CX117" s="289"/>
      <c r="CY117" s="289"/>
      <c r="CZ117" s="289"/>
      <c r="DA117" s="289"/>
      <c r="DB117" s="289"/>
      <c r="DC117" s="289"/>
      <c r="DD117" s="289"/>
    </row>
    <row r="118" spans="2:108" ht="2.75" hidden="1" customHeight="1" x14ac:dyDescent="0.35">
      <c r="B118" s="292" t="s">
        <v>117</v>
      </c>
      <c r="C118" s="292"/>
      <c r="D118" s="292"/>
      <c r="E118" s="292"/>
      <c r="F118" s="292"/>
      <c r="G118" s="292"/>
      <c r="H118" s="292"/>
      <c r="I118" s="293" t="s">
        <v>69</v>
      </c>
      <c r="J118" s="293"/>
      <c r="K118" s="293"/>
      <c r="L118" s="293"/>
      <c r="M118" s="293"/>
      <c r="N118" s="293"/>
      <c r="O118" s="293"/>
      <c r="P118" s="293"/>
      <c r="Q118" s="293"/>
      <c r="R118" s="293"/>
      <c r="S118" s="293"/>
      <c r="T118" s="293"/>
      <c r="U118" s="293"/>
      <c r="V118" s="293"/>
      <c r="W118" s="293"/>
      <c r="X118" s="293"/>
      <c r="Y118" s="293"/>
      <c r="Z118" s="293"/>
      <c r="AA118" s="293"/>
      <c r="AB118" s="293"/>
      <c r="AC118" s="293"/>
      <c r="AD118" s="293"/>
      <c r="AE118" s="293"/>
      <c r="AF118" s="293"/>
      <c r="AG118" s="293"/>
      <c r="AH118" s="293"/>
      <c r="AI118" s="293"/>
      <c r="AJ118" s="293"/>
      <c r="AK118" s="293"/>
      <c r="AL118" s="293"/>
      <c r="AM118" s="293"/>
      <c r="AN118" s="293"/>
      <c r="AO118" s="293"/>
      <c r="AP118" s="293"/>
      <c r="AQ118" s="293"/>
      <c r="AR118" s="293"/>
      <c r="AS118" s="293"/>
      <c r="AT118" s="293"/>
      <c r="AU118" s="293"/>
      <c r="AV118" s="293"/>
      <c r="AW118" s="293"/>
      <c r="AX118" s="293"/>
      <c r="AY118" s="293"/>
      <c r="AZ118" s="293"/>
      <c r="BA118" s="293"/>
      <c r="BB118" s="293"/>
      <c r="BC118" s="293"/>
      <c r="BD118" s="293"/>
      <c r="BE118" s="293"/>
      <c r="BF118" s="293"/>
      <c r="BG118" s="293"/>
      <c r="BH118" s="293"/>
      <c r="BI118" s="293"/>
      <c r="BJ118" s="293"/>
      <c r="BK118" s="294" t="str">
        <f>'SD F505'!DU521</f>
        <v/>
      </c>
      <c r="BL118" s="294"/>
      <c r="BM118" s="294"/>
      <c r="BN118" s="294"/>
      <c r="BO118" s="294"/>
      <c r="BP118" s="294"/>
      <c r="BQ118" s="294"/>
      <c r="BR118" s="294"/>
      <c r="BS118" s="294"/>
      <c r="BT118" s="294" t="str">
        <f>'SD F505'!DV521</f>
        <v/>
      </c>
      <c r="BU118" s="294"/>
      <c r="BV118" s="294"/>
      <c r="BW118" s="294"/>
      <c r="BX118" s="294"/>
      <c r="BY118" s="294"/>
      <c r="BZ118" s="294"/>
      <c r="CA118" s="294"/>
      <c r="CB118" s="294"/>
      <c r="CC118" s="288" t="str">
        <f>'SD F505'!E543</f>
        <v/>
      </c>
      <c r="CD118" s="288"/>
      <c r="CE118" s="288"/>
      <c r="CF118" s="288"/>
      <c r="CG118" s="288"/>
      <c r="CH118" s="288"/>
      <c r="CI118" s="288"/>
      <c r="CJ118" s="288"/>
      <c r="CK118" s="288"/>
      <c r="CL118" s="288"/>
      <c r="CM118" s="289" t="str">
        <f>'SD F505'!F543</f>
        <v/>
      </c>
      <c r="CN118" s="289"/>
      <c r="CO118" s="289"/>
      <c r="CP118" s="289"/>
      <c r="CQ118" s="289"/>
      <c r="CR118" s="289"/>
      <c r="CS118" s="289"/>
      <c r="CT118" s="289"/>
      <c r="CU118" s="289"/>
      <c r="CV118" s="289"/>
      <c r="CW118" s="289"/>
      <c r="CX118" s="289"/>
      <c r="CY118" s="289"/>
      <c r="CZ118" s="289"/>
      <c r="DA118" s="289"/>
      <c r="DB118" s="289"/>
      <c r="DC118" s="289"/>
      <c r="DD118" s="289"/>
    </row>
    <row r="119" spans="2:108" ht="2.75" hidden="1" customHeight="1" x14ac:dyDescent="0.35">
      <c r="B119" s="292"/>
      <c r="C119" s="292"/>
      <c r="D119" s="292"/>
      <c r="E119" s="292"/>
      <c r="F119" s="292"/>
      <c r="G119" s="292"/>
      <c r="H119" s="292"/>
      <c r="I119" s="293"/>
      <c r="J119" s="293"/>
      <c r="K119" s="293"/>
      <c r="L119" s="293"/>
      <c r="M119" s="293"/>
      <c r="N119" s="293"/>
      <c r="O119" s="293"/>
      <c r="P119" s="293"/>
      <c r="Q119" s="293"/>
      <c r="R119" s="293"/>
      <c r="S119" s="293"/>
      <c r="T119" s="293"/>
      <c r="U119" s="293"/>
      <c r="V119" s="293"/>
      <c r="W119" s="293"/>
      <c r="X119" s="293"/>
      <c r="Y119" s="293"/>
      <c r="Z119" s="293"/>
      <c r="AA119" s="293"/>
      <c r="AB119" s="293"/>
      <c r="AC119" s="293"/>
      <c r="AD119" s="293"/>
      <c r="AE119" s="293"/>
      <c r="AF119" s="293"/>
      <c r="AG119" s="293"/>
      <c r="AH119" s="293"/>
      <c r="AI119" s="293"/>
      <c r="AJ119" s="293"/>
      <c r="AK119" s="293"/>
      <c r="AL119" s="293"/>
      <c r="AM119" s="293"/>
      <c r="AN119" s="293"/>
      <c r="AO119" s="293"/>
      <c r="AP119" s="293"/>
      <c r="AQ119" s="293"/>
      <c r="AR119" s="293"/>
      <c r="AS119" s="293"/>
      <c r="AT119" s="293"/>
      <c r="AU119" s="293"/>
      <c r="AV119" s="293"/>
      <c r="AW119" s="293"/>
      <c r="AX119" s="293"/>
      <c r="AY119" s="293"/>
      <c r="AZ119" s="293"/>
      <c r="BA119" s="293"/>
      <c r="BB119" s="293"/>
      <c r="BC119" s="293"/>
      <c r="BD119" s="293"/>
      <c r="BE119" s="293"/>
      <c r="BF119" s="293"/>
      <c r="BG119" s="293"/>
      <c r="BH119" s="293"/>
      <c r="BI119" s="293"/>
      <c r="BJ119" s="293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88"/>
      <c r="CD119" s="288"/>
      <c r="CE119" s="288"/>
      <c r="CF119" s="288"/>
      <c r="CG119" s="288"/>
      <c r="CH119" s="288"/>
      <c r="CI119" s="288"/>
      <c r="CJ119" s="288"/>
      <c r="CK119" s="288"/>
      <c r="CL119" s="288"/>
      <c r="CM119" s="289"/>
      <c r="CN119" s="289"/>
      <c r="CO119" s="289"/>
      <c r="CP119" s="289"/>
      <c r="CQ119" s="289"/>
      <c r="CR119" s="289"/>
      <c r="CS119" s="289"/>
      <c r="CT119" s="289"/>
      <c r="CU119" s="289"/>
      <c r="CV119" s="289"/>
      <c r="CW119" s="289"/>
      <c r="CX119" s="289"/>
      <c r="CY119" s="289"/>
      <c r="CZ119" s="289"/>
      <c r="DA119" s="289"/>
      <c r="DB119" s="289"/>
      <c r="DC119" s="289"/>
      <c r="DD119" s="289"/>
    </row>
    <row r="120" spans="2:108" ht="2.75" hidden="1" customHeight="1" x14ac:dyDescent="0.35">
      <c r="B120" s="292"/>
      <c r="C120" s="292"/>
      <c r="D120" s="292"/>
      <c r="E120" s="292"/>
      <c r="F120" s="292"/>
      <c r="G120" s="292"/>
      <c r="H120" s="292"/>
      <c r="I120" s="293"/>
      <c r="J120" s="293"/>
      <c r="K120" s="293"/>
      <c r="L120" s="293"/>
      <c r="M120" s="293"/>
      <c r="N120" s="293"/>
      <c r="O120" s="293"/>
      <c r="P120" s="293"/>
      <c r="Q120" s="293"/>
      <c r="R120" s="293"/>
      <c r="S120" s="293"/>
      <c r="T120" s="293"/>
      <c r="U120" s="293"/>
      <c r="V120" s="293"/>
      <c r="W120" s="293"/>
      <c r="X120" s="293"/>
      <c r="Y120" s="293"/>
      <c r="Z120" s="293"/>
      <c r="AA120" s="293"/>
      <c r="AB120" s="293"/>
      <c r="AC120" s="293"/>
      <c r="AD120" s="293"/>
      <c r="AE120" s="293"/>
      <c r="AF120" s="293"/>
      <c r="AG120" s="293"/>
      <c r="AH120" s="293"/>
      <c r="AI120" s="293"/>
      <c r="AJ120" s="293"/>
      <c r="AK120" s="293"/>
      <c r="AL120" s="293"/>
      <c r="AM120" s="293"/>
      <c r="AN120" s="293"/>
      <c r="AO120" s="293"/>
      <c r="AP120" s="293"/>
      <c r="AQ120" s="293"/>
      <c r="AR120" s="293"/>
      <c r="AS120" s="293"/>
      <c r="AT120" s="293"/>
      <c r="AU120" s="293"/>
      <c r="AV120" s="293"/>
      <c r="AW120" s="293"/>
      <c r="AX120" s="293"/>
      <c r="AY120" s="293"/>
      <c r="AZ120" s="293"/>
      <c r="BA120" s="293"/>
      <c r="BB120" s="293"/>
      <c r="BC120" s="293"/>
      <c r="BD120" s="293"/>
      <c r="BE120" s="293"/>
      <c r="BF120" s="293"/>
      <c r="BG120" s="293"/>
      <c r="BH120" s="293"/>
      <c r="BI120" s="293"/>
      <c r="BJ120" s="293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88"/>
      <c r="CD120" s="288"/>
      <c r="CE120" s="288"/>
      <c r="CF120" s="288"/>
      <c r="CG120" s="288"/>
      <c r="CH120" s="288"/>
      <c r="CI120" s="288"/>
      <c r="CJ120" s="288"/>
      <c r="CK120" s="288"/>
      <c r="CL120" s="288"/>
      <c r="CM120" s="289"/>
      <c r="CN120" s="289"/>
      <c r="CO120" s="289"/>
      <c r="CP120" s="289"/>
      <c r="CQ120" s="289"/>
      <c r="CR120" s="289"/>
      <c r="CS120" s="289"/>
      <c r="CT120" s="289"/>
      <c r="CU120" s="289"/>
      <c r="CV120" s="289"/>
      <c r="CW120" s="289"/>
      <c r="CX120" s="289"/>
      <c r="CY120" s="289"/>
      <c r="CZ120" s="289"/>
      <c r="DA120" s="289"/>
      <c r="DB120" s="289"/>
      <c r="DC120" s="289"/>
      <c r="DD120" s="289"/>
    </row>
    <row r="121" spans="2:108" ht="2.75" hidden="1" customHeight="1" x14ac:dyDescent="0.35">
      <c r="B121" s="292"/>
      <c r="C121" s="292"/>
      <c r="D121" s="292"/>
      <c r="E121" s="292"/>
      <c r="F121" s="292"/>
      <c r="G121" s="292"/>
      <c r="H121" s="292"/>
      <c r="I121" s="293"/>
      <c r="J121" s="293"/>
      <c r="K121" s="293"/>
      <c r="L121" s="293"/>
      <c r="M121" s="293"/>
      <c r="N121" s="293"/>
      <c r="O121" s="293"/>
      <c r="P121" s="293"/>
      <c r="Q121" s="293"/>
      <c r="R121" s="293"/>
      <c r="S121" s="293"/>
      <c r="T121" s="293"/>
      <c r="U121" s="293"/>
      <c r="V121" s="293"/>
      <c r="W121" s="293"/>
      <c r="X121" s="293"/>
      <c r="Y121" s="293"/>
      <c r="Z121" s="293"/>
      <c r="AA121" s="293"/>
      <c r="AB121" s="293"/>
      <c r="AC121" s="293"/>
      <c r="AD121" s="293"/>
      <c r="AE121" s="293"/>
      <c r="AF121" s="293"/>
      <c r="AG121" s="293"/>
      <c r="AH121" s="293"/>
      <c r="AI121" s="293"/>
      <c r="AJ121" s="293"/>
      <c r="AK121" s="293"/>
      <c r="AL121" s="293"/>
      <c r="AM121" s="293"/>
      <c r="AN121" s="293"/>
      <c r="AO121" s="293"/>
      <c r="AP121" s="293"/>
      <c r="AQ121" s="293"/>
      <c r="AR121" s="293"/>
      <c r="AS121" s="293"/>
      <c r="AT121" s="293"/>
      <c r="AU121" s="293"/>
      <c r="AV121" s="293"/>
      <c r="AW121" s="293"/>
      <c r="AX121" s="293"/>
      <c r="AY121" s="293"/>
      <c r="AZ121" s="293"/>
      <c r="BA121" s="293"/>
      <c r="BB121" s="293"/>
      <c r="BC121" s="293"/>
      <c r="BD121" s="293"/>
      <c r="BE121" s="293"/>
      <c r="BF121" s="293"/>
      <c r="BG121" s="293"/>
      <c r="BH121" s="293"/>
      <c r="BI121" s="293"/>
      <c r="BJ121" s="293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88"/>
      <c r="CD121" s="288"/>
      <c r="CE121" s="288"/>
      <c r="CF121" s="288"/>
      <c r="CG121" s="288"/>
      <c r="CH121" s="288"/>
      <c r="CI121" s="288"/>
      <c r="CJ121" s="288"/>
      <c r="CK121" s="288"/>
      <c r="CL121" s="288"/>
      <c r="CM121" s="289"/>
      <c r="CN121" s="289"/>
      <c r="CO121" s="289"/>
      <c r="CP121" s="289"/>
      <c r="CQ121" s="289"/>
      <c r="CR121" s="289"/>
      <c r="CS121" s="289"/>
      <c r="CT121" s="289"/>
      <c r="CU121" s="289"/>
      <c r="CV121" s="289"/>
      <c r="CW121" s="289"/>
      <c r="CX121" s="289"/>
      <c r="CY121" s="289"/>
      <c r="CZ121" s="289"/>
      <c r="DA121" s="289"/>
      <c r="DB121" s="289"/>
      <c r="DC121" s="289"/>
      <c r="DD121" s="289"/>
    </row>
    <row r="122" spans="2:108" ht="2.75" hidden="1" customHeight="1" x14ac:dyDescent="0.35">
      <c r="B122" s="292"/>
      <c r="C122" s="292"/>
      <c r="D122" s="292"/>
      <c r="E122" s="292"/>
      <c r="F122" s="292"/>
      <c r="G122" s="292"/>
      <c r="H122" s="292"/>
      <c r="I122" s="293"/>
      <c r="J122" s="293"/>
      <c r="K122" s="293"/>
      <c r="L122" s="293"/>
      <c r="M122" s="293"/>
      <c r="N122" s="293"/>
      <c r="O122" s="293"/>
      <c r="P122" s="293"/>
      <c r="Q122" s="293"/>
      <c r="R122" s="293"/>
      <c r="S122" s="293"/>
      <c r="T122" s="293"/>
      <c r="U122" s="293"/>
      <c r="V122" s="293"/>
      <c r="W122" s="293"/>
      <c r="X122" s="293"/>
      <c r="Y122" s="293"/>
      <c r="Z122" s="293"/>
      <c r="AA122" s="293"/>
      <c r="AB122" s="293"/>
      <c r="AC122" s="293"/>
      <c r="AD122" s="293"/>
      <c r="AE122" s="293"/>
      <c r="AF122" s="293"/>
      <c r="AG122" s="293"/>
      <c r="AH122" s="293"/>
      <c r="AI122" s="293"/>
      <c r="AJ122" s="293"/>
      <c r="AK122" s="293"/>
      <c r="AL122" s="293"/>
      <c r="AM122" s="293"/>
      <c r="AN122" s="293"/>
      <c r="AO122" s="293"/>
      <c r="AP122" s="293"/>
      <c r="AQ122" s="293"/>
      <c r="AR122" s="293"/>
      <c r="AS122" s="293"/>
      <c r="AT122" s="293"/>
      <c r="AU122" s="293"/>
      <c r="AV122" s="293"/>
      <c r="AW122" s="293"/>
      <c r="AX122" s="293"/>
      <c r="AY122" s="293"/>
      <c r="AZ122" s="293"/>
      <c r="BA122" s="293"/>
      <c r="BB122" s="293"/>
      <c r="BC122" s="293"/>
      <c r="BD122" s="293"/>
      <c r="BE122" s="293"/>
      <c r="BF122" s="293"/>
      <c r="BG122" s="293"/>
      <c r="BH122" s="293"/>
      <c r="BI122" s="293"/>
      <c r="BJ122" s="293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88"/>
      <c r="CD122" s="288"/>
      <c r="CE122" s="288"/>
      <c r="CF122" s="288"/>
      <c r="CG122" s="288"/>
      <c r="CH122" s="288"/>
      <c r="CI122" s="288"/>
      <c r="CJ122" s="288"/>
      <c r="CK122" s="288"/>
      <c r="CL122" s="288"/>
      <c r="CM122" s="289"/>
      <c r="CN122" s="289"/>
      <c r="CO122" s="289"/>
      <c r="CP122" s="289"/>
      <c r="CQ122" s="289"/>
      <c r="CR122" s="289"/>
      <c r="CS122" s="289"/>
      <c r="CT122" s="289"/>
      <c r="CU122" s="289"/>
      <c r="CV122" s="289"/>
      <c r="CW122" s="289"/>
      <c r="CX122" s="289"/>
      <c r="CY122" s="289"/>
      <c r="CZ122" s="289"/>
      <c r="DA122" s="289"/>
      <c r="DB122" s="289"/>
      <c r="DC122" s="289"/>
      <c r="DD122" s="289"/>
    </row>
    <row r="123" spans="2:108" ht="2.75" hidden="1" customHeight="1" x14ac:dyDescent="0.35">
      <c r="B123" s="292"/>
      <c r="C123" s="292"/>
      <c r="D123" s="292"/>
      <c r="E123" s="292"/>
      <c r="F123" s="292"/>
      <c r="G123" s="292"/>
      <c r="H123" s="292"/>
      <c r="I123" s="295" t="s">
        <v>70</v>
      </c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4" t="str">
        <f>'SD F505'!DY521</f>
        <v/>
      </c>
      <c r="BL123" s="294"/>
      <c r="BM123" s="294"/>
      <c r="BN123" s="294"/>
      <c r="BO123" s="294"/>
      <c r="BP123" s="294"/>
      <c r="BQ123" s="294"/>
      <c r="BR123" s="294"/>
      <c r="BS123" s="294"/>
      <c r="BT123" s="294" t="str">
        <f>'SD F505'!DZ521</f>
        <v/>
      </c>
      <c r="BU123" s="294"/>
      <c r="BV123" s="294"/>
      <c r="BW123" s="294"/>
      <c r="BX123" s="294"/>
      <c r="BY123" s="294"/>
      <c r="BZ123" s="294"/>
      <c r="CA123" s="294"/>
      <c r="CB123" s="294"/>
      <c r="CC123" s="288" t="str">
        <f>'SD F505'!E544</f>
        <v/>
      </c>
      <c r="CD123" s="288"/>
      <c r="CE123" s="288"/>
      <c r="CF123" s="288"/>
      <c r="CG123" s="288"/>
      <c r="CH123" s="288"/>
      <c r="CI123" s="288"/>
      <c r="CJ123" s="288"/>
      <c r="CK123" s="288"/>
      <c r="CL123" s="288"/>
      <c r="CM123" s="289" t="str">
        <f>'SD F505'!F544</f>
        <v/>
      </c>
      <c r="CN123" s="289"/>
      <c r="CO123" s="289"/>
      <c r="CP123" s="289"/>
      <c r="CQ123" s="289"/>
      <c r="CR123" s="289"/>
      <c r="CS123" s="289"/>
      <c r="CT123" s="289"/>
      <c r="CU123" s="289"/>
      <c r="CV123" s="289"/>
      <c r="CW123" s="289"/>
      <c r="CX123" s="289"/>
      <c r="CY123" s="289"/>
      <c r="CZ123" s="289"/>
      <c r="DA123" s="289"/>
      <c r="DB123" s="289"/>
      <c r="DC123" s="289"/>
      <c r="DD123" s="289"/>
    </row>
    <row r="124" spans="2:108" ht="2.75" hidden="1" customHeight="1" x14ac:dyDescent="0.35">
      <c r="B124" s="292"/>
      <c r="C124" s="292"/>
      <c r="D124" s="292"/>
      <c r="E124" s="292"/>
      <c r="F124" s="292"/>
      <c r="G124" s="292"/>
      <c r="H124" s="292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88"/>
      <c r="CD124" s="288"/>
      <c r="CE124" s="288"/>
      <c r="CF124" s="288"/>
      <c r="CG124" s="288"/>
      <c r="CH124" s="288"/>
      <c r="CI124" s="288"/>
      <c r="CJ124" s="288"/>
      <c r="CK124" s="288"/>
      <c r="CL124" s="288"/>
      <c r="CM124" s="289"/>
      <c r="CN124" s="289"/>
      <c r="CO124" s="289"/>
      <c r="CP124" s="289"/>
      <c r="CQ124" s="289"/>
      <c r="CR124" s="289"/>
      <c r="CS124" s="289"/>
      <c r="CT124" s="289"/>
      <c r="CU124" s="289"/>
      <c r="CV124" s="289"/>
      <c r="CW124" s="289"/>
      <c r="CX124" s="289"/>
      <c r="CY124" s="289"/>
      <c r="CZ124" s="289"/>
      <c r="DA124" s="289"/>
      <c r="DB124" s="289"/>
      <c r="DC124" s="289"/>
      <c r="DD124" s="289"/>
    </row>
    <row r="125" spans="2:108" ht="2.75" hidden="1" customHeight="1" x14ac:dyDescent="0.35">
      <c r="B125" s="292"/>
      <c r="C125" s="292"/>
      <c r="D125" s="292"/>
      <c r="E125" s="292"/>
      <c r="F125" s="292"/>
      <c r="G125" s="292"/>
      <c r="H125" s="292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88"/>
      <c r="CD125" s="288"/>
      <c r="CE125" s="288"/>
      <c r="CF125" s="288"/>
      <c r="CG125" s="288"/>
      <c r="CH125" s="288"/>
      <c r="CI125" s="288"/>
      <c r="CJ125" s="288"/>
      <c r="CK125" s="288"/>
      <c r="CL125" s="288"/>
      <c r="CM125" s="289"/>
      <c r="CN125" s="289"/>
      <c r="CO125" s="289"/>
      <c r="CP125" s="289"/>
      <c r="CQ125" s="289"/>
      <c r="CR125" s="289"/>
      <c r="CS125" s="289"/>
      <c r="CT125" s="289"/>
      <c r="CU125" s="289"/>
      <c r="CV125" s="289"/>
      <c r="CW125" s="289"/>
      <c r="CX125" s="289"/>
      <c r="CY125" s="289"/>
      <c r="CZ125" s="289"/>
      <c r="DA125" s="289"/>
      <c r="DB125" s="289"/>
      <c r="DC125" s="289"/>
      <c r="DD125" s="289"/>
    </row>
    <row r="126" spans="2:108" ht="2.75" hidden="1" customHeight="1" x14ac:dyDescent="0.35">
      <c r="B126" s="292"/>
      <c r="C126" s="292"/>
      <c r="D126" s="292"/>
      <c r="E126" s="292"/>
      <c r="F126" s="292"/>
      <c r="G126" s="292"/>
      <c r="H126" s="292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88"/>
      <c r="CD126" s="288"/>
      <c r="CE126" s="288"/>
      <c r="CF126" s="288"/>
      <c r="CG126" s="288"/>
      <c r="CH126" s="288"/>
      <c r="CI126" s="288"/>
      <c r="CJ126" s="288"/>
      <c r="CK126" s="288"/>
      <c r="CL126" s="288"/>
      <c r="CM126" s="289"/>
      <c r="CN126" s="289"/>
      <c r="CO126" s="289"/>
      <c r="CP126" s="289"/>
      <c r="CQ126" s="289"/>
      <c r="CR126" s="289"/>
      <c r="CS126" s="289"/>
      <c r="CT126" s="289"/>
      <c r="CU126" s="289"/>
      <c r="CV126" s="289"/>
      <c r="CW126" s="289"/>
      <c r="CX126" s="289"/>
      <c r="CY126" s="289"/>
      <c r="CZ126" s="289"/>
      <c r="DA126" s="289"/>
      <c r="DB126" s="289"/>
      <c r="DC126" s="289"/>
      <c r="DD126" s="289"/>
    </row>
    <row r="127" spans="2:108" ht="2.75" hidden="1" customHeight="1" x14ac:dyDescent="0.35">
      <c r="B127" s="292"/>
      <c r="C127" s="292"/>
      <c r="D127" s="292"/>
      <c r="E127" s="292"/>
      <c r="F127" s="292"/>
      <c r="G127" s="292"/>
      <c r="H127" s="292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88"/>
      <c r="CD127" s="288"/>
      <c r="CE127" s="288"/>
      <c r="CF127" s="288"/>
      <c r="CG127" s="288"/>
      <c r="CH127" s="288"/>
      <c r="CI127" s="288"/>
      <c r="CJ127" s="288"/>
      <c r="CK127" s="288"/>
      <c r="CL127" s="288"/>
      <c r="CM127" s="289"/>
      <c r="CN127" s="289"/>
      <c r="CO127" s="289"/>
      <c r="CP127" s="289"/>
      <c r="CQ127" s="289"/>
      <c r="CR127" s="289"/>
      <c r="CS127" s="289"/>
      <c r="CT127" s="289"/>
      <c r="CU127" s="289"/>
      <c r="CV127" s="289"/>
      <c r="CW127" s="289"/>
      <c r="CX127" s="289"/>
      <c r="CY127" s="289"/>
      <c r="CZ127" s="289"/>
      <c r="DA127" s="289"/>
      <c r="DB127" s="289"/>
      <c r="DC127" s="289"/>
      <c r="DD127" s="289"/>
    </row>
    <row r="128" spans="2:108" ht="2.75" customHeight="1" x14ac:dyDescent="0.35">
      <c r="B128" s="290" t="s">
        <v>60</v>
      </c>
      <c r="C128" s="290"/>
      <c r="D128" s="290"/>
      <c r="E128" s="290"/>
      <c r="F128" s="290"/>
      <c r="G128" s="290"/>
      <c r="H128" s="290"/>
      <c r="I128" s="290"/>
      <c r="J128" s="290"/>
      <c r="K128" s="290"/>
      <c r="L128" s="290"/>
      <c r="M128" s="290"/>
      <c r="N128" s="290"/>
      <c r="O128" s="290"/>
      <c r="P128" s="290"/>
      <c r="Q128" s="290"/>
      <c r="R128" s="290"/>
      <c r="S128" s="290"/>
      <c r="T128" s="290"/>
      <c r="U128" s="290"/>
      <c r="V128" s="290"/>
      <c r="W128" s="290"/>
      <c r="X128" s="290"/>
      <c r="Y128" s="290"/>
      <c r="Z128" s="290"/>
      <c r="AA128" s="290"/>
      <c r="AB128" s="290"/>
      <c r="AC128" s="290"/>
      <c r="AD128" s="290"/>
      <c r="AE128" s="290"/>
      <c r="AF128" s="290"/>
      <c r="AG128" s="290"/>
      <c r="AH128" s="290"/>
      <c r="AI128" s="290"/>
      <c r="AJ128" s="290"/>
      <c r="AK128" s="290"/>
      <c r="AL128" s="290"/>
      <c r="AM128" s="290"/>
      <c r="AN128" s="290"/>
      <c r="AO128" s="290"/>
      <c r="AP128" s="290"/>
      <c r="AQ128" s="290"/>
      <c r="AR128" s="290"/>
      <c r="AS128" s="290"/>
      <c r="AT128" s="290"/>
      <c r="AU128" s="290"/>
      <c r="AV128" s="290"/>
      <c r="AW128" s="290"/>
      <c r="AX128" s="290"/>
      <c r="AY128" s="290"/>
      <c r="AZ128" s="290"/>
      <c r="BA128" s="290"/>
      <c r="BB128" s="290"/>
      <c r="BC128" s="290"/>
      <c r="BD128" s="290"/>
      <c r="BE128" s="290"/>
      <c r="BF128" s="290"/>
      <c r="BG128" s="290"/>
      <c r="BH128" s="290"/>
      <c r="BI128" s="290"/>
      <c r="BJ128" s="290"/>
      <c r="BK128" s="290"/>
      <c r="BL128" s="290"/>
      <c r="BM128" s="290"/>
      <c r="BN128" s="290"/>
      <c r="BO128" s="290"/>
      <c r="BP128" s="290"/>
      <c r="BQ128" s="290"/>
      <c r="BR128" s="290"/>
      <c r="BS128" s="290"/>
      <c r="BT128" s="281" t="str">
        <f>'SD F505'!E545</f>
        <v/>
      </c>
      <c r="BU128" s="281"/>
      <c r="BV128" s="281"/>
      <c r="BW128" s="281"/>
      <c r="BX128" s="281"/>
      <c r="BY128" s="281"/>
      <c r="BZ128" s="281"/>
      <c r="CA128" s="281"/>
      <c r="CB128" s="281"/>
      <c r="CC128" s="281"/>
      <c r="CD128" s="281"/>
      <c r="CE128" s="281"/>
      <c r="CF128" s="281"/>
      <c r="CG128" s="281"/>
      <c r="CH128" s="281"/>
      <c r="CI128" s="281"/>
      <c r="CJ128" s="281"/>
      <c r="CK128" s="281"/>
      <c r="CL128" s="281"/>
      <c r="CM128" s="281" t="str">
        <f>'SD F505'!F545</f>
        <v/>
      </c>
      <c r="CN128" s="281"/>
      <c r="CO128" s="281"/>
      <c r="CP128" s="281"/>
      <c r="CQ128" s="281"/>
      <c r="CR128" s="281"/>
      <c r="CS128" s="281"/>
      <c r="CT128" s="281"/>
      <c r="CU128" s="281"/>
      <c r="CV128" s="281"/>
      <c r="CW128" s="281"/>
      <c r="CX128" s="281"/>
      <c r="CY128" s="281"/>
      <c r="CZ128" s="281"/>
      <c r="DA128" s="281"/>
      <c r="DB128" s="281"/>
      <c r="DC128" s="281"/>
      <c r="DD128" s="281"/>
    </row>
    <row r="129" spans="2:108" ht="2.75" hidden="1" customHeight="1" x14ac:dyDescent="0.35">
      <c r="B129" s="290"/>
      <c r="C129" s="290"/>
      <c r="D129" s="290"/>
      <c r="E129" s="290"/>
      <c r="F129" s="290"/>
      <c r="G129" s="290"/>
      <c r="H129" s="290"/>
      <c r="I129" s="290"/>
      <c r="J129" s="290"/>
      <c r="K129" s="290"/>
      <c r="L129" s="290"/>
      <c r="M129" s="290"/>
      <c r="N129" s="290"/>
      <c r="O129" s="290"/>
      <c r="P129" s="290"/>
      <c r="Q129" s="290"/>
      <c r="R129" s="290"/>
      <c r="S129" s="290"/>
      <c r="T129" s="290"/>
      <c r="U129" s="290"/>
      <c r="V129" s="290"/>
      <c r="W129" s="290"/>
      <c r="X129" s="290"/>
      <c r="Y129" s="290"/>
      <c r="Z129" s="290"/>
      <c r="AA129" s="290"/>
      <c r="AB129" s="290"/>
      <c r="AC129" s="290"/>
      <c r="AD129" s="290"/>
      <c r="AE129" s="290"/>
      <c r="AF129" s="290"/>
      <c r="AG129" s="290"/>
      <c r="AH129" s="290"/>
      <c r="AI129" s="290"/>
      <c r="AJ129" s="290"/>
      <c r="AK129" s="290"/>
      <c r="AL129" s="290"/>
      <c r="AM129" s="290"/>
      <c r="AN129" s="290"/>
      <c r="AO129" s="290"/>
      <c r="AP129" s="290"/>
      <c r="AQ129" s="290"/>
      <c r="AR129" s="290"/>
      <c r="AS129" s="290"/>
      <c r="AT129" s="290"/>
      <c r="AU129" s="290"/>
      <c r="AV129" s="290"/>
      <c r="AW129" s="290"/>
      <c r="AX129" s="290"/>
      <c r="AY129" s="290"/>
      <c r="AZ129" s="290"/>
      <c r="BA129" s="290"/>
      <c r="BB129" s="290"/>
      <c r="BC129" s="290"/>
      <c r="BD129" s="290"/>
      <c r="BE129" s="290"/>
      <c r="BF129" s="290"/>
      <c r="BG129" s="290"/>
      <c r="BH129" s="290"/>
      <c r="BI129" s="290"/>
      <c r="BJ129" s="290"/>
      <c r="BK129" s="290"/>
      <c r="BL129" s="290"/>
      <c r="BM129" s="290"/>
      <c r="BN129" s="290"/>
      <c r="BO129" s="290"/>
      <c r="BP129" s="290"/>
      <c r="BQ129" s="290"/>
      <c r="BR129" s="290"/>
      <c r="BS129" s="290"/>
      <c r="BT129" s="281"/>
      <c r="BU129" s="281"/>
      <c r="BV129" s="281"/>
      <c r="BW129" s="281"/>
      <c r="BX129" s="281"/>
      <c r="BY129" s="281"/>
      <c r="BZ129" s="281"/>
      <c r="CA129" s="281"/>
      <c r="CB129" s="281"/>
      <c r="CC129" s="281"/>
      <c r="CD129" s="281"/>
      <c r="CE129" s="281"/>
      <c r="CF129" s="281"/>
      <c r="CG129" s="281"/>
      <c r="CH129" s="281"/>
      <c r="CI129" s="281"/>
      <c r="CJ129" s="281"/>
      <c r="CK129" s="281"/>
      <c r="CL129" s="281"/>
      <c r="CM129" s="281"/>
      <c r="CN129" s="281"/>
      <c r="CO129" s="281"/>
      <c r="CP129" s="281"/>
      <c r="CQ129" s="281"/>
      <c r="CR129" s="281"/>
      <c r="CS129" s="281"/>
      <c r="CT129" s="281"/>
      <c r="CU129" s="281"/>
      <c r="CV129" s="281"/>
      <c r="CW129" s="281"/>
      <c r="CX129" s="281"/>
      <c r="CY129" s="281"/>
      <c r="CZ129" s="281"/>
      <c r="DA129" s="281"/>
      <c r="DB129" s="281"/>
      <c r="DC129" s="281"/>
      <c r="DD129" s="281"/>
    </row>
    <row r="130" spans="2:108" ht="2.75" hidden="1" customHeight="1" x14ac:dyDescent="0.35">
      <c r="B130" s="290"/>
      <c r="C130" s="290"/>
      <c r="D130" s="290"/>
      <c r="E130" s="290"/>
      <c r="F130" s="290"/>
      <c r="G130" s="290"/>
      <c r="H130" s="290"/>
      <c r="I130" s="290"/>
      <c r="J130" s="290"/>
      <c r="K130" s="290"/>
      <c r="L130" s="290"/>
      <c r="M130" s="290"/>
      <c r="N130" s="290"/>
      <c r="O130" s="290"/>
      <c r="P130" s="290"/>
      <c r="Q130" s="290"/>
      <c r="R130" s="290"/>
      <c r="S130" s="290"/>
      <c r="T130" s="290"/>
      <c r="U130" s="290"/>
      <c r="V130" s="290"/>
      <c r="W130" s="290"/>
      <c r="X130" s="290"/>
      <c r="Y130" s="290"/>
      <c r="Z130" s="290"/>
      <c r="AA130" s="290"/>
      <c r="AB130" s="290"/>
      <c r="AC130" s="290"/>
      <c r="AD130" s="290"/>
      <c r="AE130" s="290"/>
      <c r="AF130" s="290"/>
      <c r="AG130" s="290"/>
      <c r="AH130" s="290"/>
      <c r="AI130" s="290"/>
      <c r="AJ130" s="290"/>
      <c r="AK130" s="290"/>
      <c r="AL130" s="290"/>
      <c r="AM130" s="290"/>
      <c r="AN130" s="290"/>
      <c r="AO130" s="290"/>
      <c r="AP130" s="290"/>
      <c r="AQ130" s="290"/>
      <c r="AR130" s="290"/>
      <c r="AS130" s="290"/>
      <c r="AT130" s="290"/>
      <c r="AU130" s="290"/>
      <c r="AV130" s="290"/>
      <c r="AW130" s="290"/>
      <c r="AX130" s="290"/>
      <c r="AY130" s="290"/>
      <c r="AZ130" s="290"/>
      <c r="BA130" s="290"/>
      <c r="BB130" s="290"/>
      <c r="BC130" s="290"/>
      <c r="BD130" s="290"/>
      <c r="BE130" s="290"/>
      <c r="BF130" s="290"/>
      <c r="BG130" s="290"/>
      <c r="BH130" s="290"/>
      <c r="BI130" s="290"/>
      <c r="BJ130" s="290"/>
      <c r="BK130" s="290"/>
      <c r="BL130" s="290"/>
      <c r="BM130" s="290"/>
      <c r="BN130" s="290"/>
      <c r="BO130" s="290"/>
      <c r="BP130" s="290"/>
      <c r="BQ130" s="290"/>
      <c r="BR130" s="290"/>
      <c r="BS130" s="290"/>
      <c r="BT130" s="281"/>
      <c r="BU130" s="281"/>
      <c r="BV130" s="281"/>
      <c r="BW130" s="281"/>
      <c r="BX130" s="281"/>
      <c r="BY130" s="281"/>
      <c r="BZ130" s="281"/>
      <c r="CA130" s="281"/>
      <c r="CB130" s="281"/>
      <c r="CC130" s="281"/>
      <c r="CD130" s="281"/>
      <c r="CE130" s="281"/>
      <c r="CF130" s="281"/>
      <c r="CG130" s="281"/>
      <c r="CH130" s="281"/>
      <c r="CI130" s="281"/>
      <c r="CJ130" s="281"/>
      <c r="CK130" s="281"/>
      <c r="CL130" s="281"/>
      <c r="CM130" s="281"/>
      <c r="CN130" s="281"/>
      <c r="CO130" s="281"/>
      <c r="CP130" s="281"/>
      <c r="CQ130" s="281"/>
      <c r="CR130" s="281"/>
      <c r="CS130" s="281"/>
      <c r="CT130" s="281"/>
      <c r="CU130" s="281"/>
      <c r="CV130" s="281"/>
      <c r="CW130" s="281"/>
      <c r="CX130" s="281"/>
      <c r="CY130" s="281"/>
      <c r="CZ130" s="281"/>
      <c r="DA130" s="281"/>
      <c r="DB130" s="281"/>
      <c r="DC130" s="281"/>
      <c r="DD130" s="281"/>
    </row>
    <row r="131" spans="2:108" ht="1.5" customHeight="1" x14ac:dyDescent="0.35">
      <c r="B131" s="290"/>
      <c r="C131" s="290"/>
      <c r="D131" s="290"/>
      <c r="E131" s="290"/>
      <c r="F131" s="290"/>
      <c r="G131" s="290"/>
      <c r="H131" s="290"/>
      <c r="I131" s="290"/>
      <c r="J131" s="290"/>
      <c r="K131" s="290"/>
      <c r="L131" s="290"/>
      <c r="M131" s="290"/>
      <c r="N131" s="290"/>
      <c r="O131" s="290"/>
      <c r="P131" s="290"/>
      <c r="Q131" s="290"/>
      <c r="R131" s="290"/>
      <c r="S131" s="290"/>
      <c r="T131" s="290"/>
      <c r="U131" s="290"/>
      <c r="V131" s="290"/>
      <c r="W131" s="290"/>
      <c r="X131" s="290"/>
      <c r="Y131" s="290"/>
      <c r="Z131" s="290"/>
      <c r="AA131" s="290"/>
      <c r="AB131" s="290"/>
      <c r="AC131" s="290"/>
      <c r="AD131" s="290"/>
      <c r="AE131" s="290"/>
      <c r="AF131" s="290"/>
      <c r="AG131" s="290"/>
      <c r="AH131" s="290"/>
      <c r="AI131" s="290"/>
      <c r="AJ131" s="290"/>
      <c r="AK131" s="290"/>
      <c r="AL131" s="290"/>
      <c r="AM131" s="290"/>
      <c r="AN131" s="290"/>
      <c r="AO131" s="290"/>
      <c r="AP131" s="290"/>
      <c r="AQ131" s="290"/>
      <c r="AR131" s="290"/>
      <c r="AS131" s="290"/>
      <c r="AT131" s="290"/>
      <c r="AU131" s="290"/>
      <c r="AV131" s="290"/>
      <c r="AW131" s="290"/>
      <c r="AX131" s="290"/>
      <c r="AY131" s="290"/>
      <c r="AZ131" s="290"/>
      <c r="BA131" s="290"/>
      <c r="BB131" s="290"/>
      <c r="BC131" s="290"/>
      <c r="BD131" s="290"/>
      <c r="BE131" s="290"/>
      <c r="BF131" s="290"/>
      <c r="BG131" s="290"/>
      <c r="BH131" s="290"/>
      <c r="BI131" s="290"/>
      <c r="BJ131" s="290"/>
      <c r="BK131" s="290"/>
      <c r="BL131" s="290"/>
      <c r="BM131" s="290"/>
      <c r="BN131" s="290"/>
      <c r="BO131" s="290"/>
      <c r="BP131" s="290"/>
      <c r="BQ131" s="290"/>
      <c r="BR131" s="290"/>
      <c r="BS131" s="290"/>
      <c r="BT131" s="281"/>
      <c r="BU131" s="281"/>
      <c r="BV131" s="281"/>
      <c r="BW131" s="281"/>
      <c r="BX131" s="281"/>
      <c r="BY131" s="281"/>
      <c r="BZ131" s="281"/>
      <c r="CA131" s="281"/>
      <c r="CB131" s="281"/>
      <c r="CC131" s="281"/>
      <c r="CD131" s="281"/>
      <c r="CE131" s="281"/>
      <c r="CF131" s="281"/>
      <c r="CG131" s="281"/>
      <c r="CH131" s="281"/>
      <c r="CI131" s="281"/>
      <c r="CJ131" s="281"/>
      <c r="CK131" s="281"/>
      <c r="CL131" s="281"/>
      <c r="CM131" s="281"/>
      <c r="CN131" s="281"/>
      <c r="CO131" s="281"/>
      <c r="CP131" s="281"/>
      <c r="CQ131" s="281"/>
      <c r="CR131" s="281"/>
      <c r="CS131" s="281"/>
      <c r="CT131" s="281"/>
      <c r="CU131" s="281"/>
      <c r="CV131" s="281"/>
      <c r="CW131" s="281"/>
      <c r="CX131" s="281"/>
      <c r="CY131" s="281"/>
      <c r="CZ131" s="281"/>
      <c r="DA131" s="281"/>
      <c r="DB131" s="281"/>
      <c r="DC131" s="281"/>
      <c r="DD131" s="281"/>
    </row>
    <row r="132" spans="2:108" ht="2.75" customHeight="1" x14ac:dyDescent="0.35">
      <c r="B132" s="290"/>
      <c r="C132" s="290"/>
      <c r="D132" s="290"/>
      <c r="E132" s="290"/>
      <c r="F132" s="290"/>
      <c r="G132" s="290"/>
      <c r="H132" s="290"/>
      <c r="I132" s="290"/>
      <c r="J132" s="290"/>
      <c r="K132" s="290"/>
      <c r="L132" s="290"/>
      <c r="M132" s="290"/>
      <c r="N132" s="290"/>
      <c r="O132" s="290"/>
      <c r="P132" s="290"/>
      <c r="Q132" s="290"/>
      <c r="R132" s="290"/>
      <c r="S132" s="290"/>
      <c r="T132" s="290"/>
      <c r="U132" s="290"/>
      <c r="V132" s="290"/>
      <c r="W132" s="290"/>
      <c r="X132" s="290"/>
      <c r="Y132" s="290"/>
      <c r="Z132" s="290"/>
      <c r="AA132" s="290"/>
      <c r="AB132" s="290"/>
      <c r="AC132" s="290"/>
      <c r="AD132" s="290"/>
      <c r="AE132" s="290"/>
      <c r="AF132" s="290"/>
      <c r="AG132" s="290"/>
      <c r="AH132" s="290"/>
      <c r="AI132" s="290"/>
      <c r="AJ132" s="290"/>
      <c r="AK132" s="290"/>
      <c r="AL132" s="290"/>
      <c r="AM132" s="290"/>
      <c r="AN132" s="290"/>
      <c r="AO132" s="290"/>
      <c r="AP132" s="290"/>
      <c r="AQ132" s="290"/>
      <c r="AR132" s="290"/>
      <c r="AS132" s="290"/>
      <c r="AT132" s="290"/>
      <c r="AU132" s="290"/>
      <c r="AV132" s="290"/>
      <c r="AW132" s="290"/>
      <c r="AX132" s="290"/>
      <c r="AY132" s="290"/>
      <c r="AZ132" s="290"/>
      <c r="BA132" s="290"/>
      <c r="BB132" s="290"/>
      <c r="BC132" s="290"/>
      <c r="BD132" s="290"/>
      <c r="BE132" s="290"/>
      <c r="BF132" s="290"/>
      <c r="BG132" s="290"/>
      <c r="BH132" s="290"/>
      <c r="BI132" s="290"/>
      <c r="BJ132" s="290"/>
      <c r="BK132" s="290"/>
      <c r="BL132" s="290"/>
      <c r="BM132" s="290"/>
      <c r="BN132" s="290"/>
      <c r="BO132" s="290"/>
      <c r="BP132" s="290"/>
      <c r="BQ132" s="290"/>
      <c r="BR132" s="290"/>
      <c r="BS132" s="290"/>
      <c r="BT132" s="281"/>
      <c r="BU132" s="281"/>
      <c r="BV132" s="281"/>
      <c r="BW132" s="281"/>
      <c r="BX132" s="281"/>
      <c r="BY132" s="281"/>
      <c r="BZ132" s="281"/>
      <c r="CA132" s="281"/>
      <c r="CB132" s="281"/>
      <c r="CC132" s="281"/>
      <c r="CD132" s="281"/>
      <c r="CE132" s="281"/>
      <c r="CF132" s="281"/>
      <c r="CG132" s="281"/>
      <c r="CH132" s="281"/>
      <c r="CI132" s="281"/>
      <c r="CJ132" s="281"/>
      <c r="CK132" s="281"/>
      <c r="CL132" s="281"/>
      <c r="CM132" s="281"/>
      <c r="CN132" s="281"/>
      <c r="CO132" s="281"/>
      <c r="CP132" s="281"/>
      <c r="CQ132" s="281"/>
      <c r="CR132" s="281"/>
      <c r="CS132" s="281"/>
      <c r="CT132" s="281"/>
      <c r="CU132" s="281"/>
      <c r="CV132" s="281"/>
      <c r="CW132" s="281"/>
      <c r="CX132" s="281"/>
      <c r="CY132" s="281"/>
      <c r="CZ132" s="281"/>
      <c r="DA132" s="281"/>
      <c r="DB132" s="281"/>
      <c r="DC132" s="281"/>
      <c r="DD132" s="281"/>
    </row>
    <row r="133" spans="2:108" ht="2.75" customHeight="1" x14ac:dyDescent="0.35">
      <c r="B133" s="290"/>
      <c r="C133" s="290"/>
      <c r="D133" s="290"/>
      <c r="E133" s="290"/>
      <c r="F133" s="290"/>
      <c r="G133" s="290"/>
      <c r="H133" s="290"/>
      <c r="I133" s="290"/>
      <c r="J133" s="290"/>
      <c r="K133" s="290"/>
      <c r="L133" s="290"/>
      <c r="M133" s="290"/>
      <c r="N133" s="290"/>
      <c r="O133" s="290"/>
      <c r="P133" s="290"/>
      <c r="Q133" s="290"/>
      <c r="R133" s="290"/>
      <c r="S133" s="290"/>
      <c r="T133" s="290"/>
      <c r="U133" s="290"/>
      <c r="V133" s="290"/>
      <c r="W133" s="290"/>
      <c r="X133" s="290"/>
      <c r="Y133" s="290"/>
      <c r="Z133" s="290"/>
      <c r="AA133" s="290"/>
      <c r="AB133" s="290"/>
      <c r="AC133" s="290"/>
      <c r="AD133" s="290"/>
      <c r="AE133" s="290"/>
      <c r="AF133" s="290"/>
      <c r="AG133" s="290"/>
      <c r="AH133" s="290"/>
      <c r="AI133" s="290"/>
      <c r="AJ133" s="290"/>
      <c r="AK133" s="290"/>
      <c r="AL133" s="290"/>
      <c r="AM133" s="290"/>
      <c r="AN133" s="290"/>
      <c r="AO133" s="290"/>
      <c r="AP133" s="290"/>
      <c r="AQ133" s="290"/>
      <c r="AR133" s="290"/>
      <c r="AS133" s="290"/>
      <c r="AT133" s="290"/>
      <c r="AU133" s="290"/>
      <c r="AV133" s="290"/>
      <c r="AW133" s="290"/>
      <c r="AX133" s="290"/>
      <c r="AY133" s="290"/>
      <c r="AZ133" s="290"/>
      <c r="BA133" s="290"/>
      <c r="BB133" s="290"/>
      <c r="BC133" s="290"/>
      <c r="BD133" s="290"/>
      <c r="BE133" s="290"/>
      <c r="BF133" s="290"/>
      <c r="BG133" s="290"/>
      <c r="BH133" s="290"/>
      <c r="BI133" s="290"/>
      <c r="BJ133" s="290"/>
      <c r="BK133" s="290"/>
      <c r="BL133" s="290"/>
      <c r="BM133" s="290"/>
      <c r="BN133" s="290"/>
      <c r="BO133" s="290"/>
      <c r="BP133" s="290"/>
      <c r="BQ133" s="290"/>
      <c r="BR133" s="290"/>
      <c r="BS133" s="290"/>
      <c r="BT133" s="281"/>
      <c r="BU133" s="281"/>
      <c r="BV133" s="281"/>
      <c r="BW133" s="281"/>
      <c r="BX133" s="281"/>
      <c r="BY133" s="281"/>
      <c r="BZ133" s="281"/>
      <c r="CA133" s="281"/>
      <c r="CB133" s="281"/>
      <c r="CC133" s="281"/>
      <c r="CD133" s="281"/>
      <c r="CE133" s="281"/>
      <c r="CF133" s="281"/>
      <c r="CG133" s="281"/>
      <c r="CH133" s="281"/>
      <c r="CI133" s="281"/>
      <c r="CJ133" s="281"/>
      <c r="CK133" s="281"/>
      <c r="CL133" s="281"/>
      <c r="CM133" s="281"/>
      <c r="CN133" s="281"/>
      <c r="CO133" s="281"/>
      <c r="CP133" s="281"/>
      <c r="CQ133" s="281"/>
      <c r="CR133" s="281"/>
      <c r="CS133" s="281"/>
      <c r="CT133" s="281"/>
      <c r="CU133" s="281"/>
      <c r="CV133" s="281"/>
      <c r="CW133" s="281"/>
      <c r="CX133" s="281"/>
      <c r="CY133" s="281"/>
      <c r="CZ133" s="281"/>
      <c r="DA133" s="281"/>
      <c r="DB133" s="281"/>
      <c r="DC133" s="281"/>
      <c r="DD133" s="281"/>
    </row>
    <row r="134" spans="2:108" ht="2.75" customHeight="1" x14ac:dyDescent="0.35">
      <c r="B134" s="290"/>
      <c r="C134" s="290"/>
      <c r="D134" s="290"/>
      <c r="E134" s="290"/>
      <c r="F134" s="290"/>
      <c r="G134" s="290"/>
      <c r="H134" s="290"/>
      <c r="I134" s="290"/>
      <c r="J134" s="290"/>
      <c r="K134" s="290"/>
      <c r="L134" s="290"/>
      <c r="M134" s="290"/>
      <c r="N134" s="290"/>
      <c r="O134" s="290"/>
      <c r="P134" s="290"/>
      <c r="Q134" s="290"/>
      <c r="R134" s="290"/>
      <c r="S134" s="290"/>
      <c r="T134" s="290"/>
      <c r="U134" s="290"/>
      <c r="V134" s="290"/>
      <c r="W134" s="290"/>
      <c r="X134" s="290"/>
      <c r="Y134" s="290"/>
      <c r="Z134" s="290"/>
      <c r="AA134" s="290"/>
      <c r="AB134" s="290"/>
      <c r="AC134" s="290"/>
      <c r="AD134" s="290"/>
      <c r="AE134" s="290"/>
      <c r="AF134" s="290"/>
      <c r="AG134" s="290"/>
      <c r="AH134" s="290"/>
      <c r="AI134" s="290"/>
      <c r="AJ134" s="290"/>
      <c r="AK134" s="290"/>
      <c r="AL134" s="290"/>
      <c r="AM134" s="290"/>
      <c r="AN134" s="290"/>
      <c r="AO134" s="290"/>
      <c r="AP134" s="290"/>
      <c r="AQ134" s="290"/>
      <c r="AR134" s="290"/>
      <c r="AS134" s="290"/>
      <c r="AT134" s="290"/>
      <c r="AU134" s="290"/>
      <c r="AV134" s="290"/>
      <c r="AW134" s="290"/>
      <c r="AX134" s="290"/>
      <c r="AY134" s="290"/>
      <c r="AZ134" s="290"/>
      <c r="BA134" s="290"/>
      <c r="BB134" s="290"/>
      <c r="BC134" s="290"/>
      <c r="BD134" s="290"/>
      <c r="BE134" s="290"/>
      <c r="BF134" s="290"/>
      <c r="BG134" s="290"/>
      <c r="BH134" s="290"/>
      <c r="BI134" s="290"/>
      <c r="BJ134" s="290"/>
      <c r="BK134" s="290"/>
      <c r="BL134" s="290"/>
      <c r="BM134" s="290"/>
      <c r="BN134" s="290"/>
      <c r="BO134" s="290"/>
      <c r="BP134" s="290"/>
      <c r="BQ134" s="290"/>
      <c r="BR134" s="290"/>
      <c r="BS134" s="290"/>
      <c r="BT134" s="281"/>
      <c r="BU134" s="281"/>
      <c r="BV134" s="281"/>
      <c r="BW134" s="281"/>
      <c r="BX134" s="281"/>
      <c r="BY134" s="281"/>
      <c r="BZ134" s="281"/>
      <c r="CA134" s="281"/>
      <c r="CB134" s="281"/>
      <c r="CC134" s="281"/>
      <c r="CD134" s="281"/>
      <c r="CE134" s="281"/>
      <c r="CF134" s="281"/>
      <c r="CG134" s="281"/>
      <c r="CH134" s="281"/>
      <c r="CI134" s="281"/>
      <c r="CJ134" s="281"/>
      <c r="CK134" s="281"/>
      <c r="CL134" s="281"/>
      <c r="CM134" s="281"/>
      <c r="CN134" s="281"/>
      <c r="CO134" s="281"/>
      <c r="CP134" s="281"/>
      <c r="CQ134" s="281"/>
      <c r="CR134" s="281"/>
      <c r="CS134" s="281"/>
      <c r="CT134" s="281"/>
      <c r="CU134" s="281"/>
      <c r="CV134" s="281"/>
      <c r="CW134" s="281"/>
      <c r="CX134" s="281"/>
      <c r="CY134" s="281"/>
      <c r="CZ134" s="281"/>
      <c r="DA134" s="281"/>
      <c r="DB134" s="281"/>
      <c r="DC134" s="281"/>
      <c r="DD134" s="281"/>
    </row>
    <row r="135" spans="2:108" ht="2.75" customHeight="1" x14ac:dyDescent="0.35"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8"/>
      <c r="BR135" s="48"/>
      <c r="BS135" s="48"/>
      <c r="BT135" s="48"/>
      <c r="BU135" s="48"/>
      <c r="BV135" s="48"/>
      <c r="BW135" s="48"/>
      <c r="BX135" s="48"/>
      <c r="BY135" s="48"/>
      <c r="BZ135" s="48"/>
      <c r="CA135" s="48"/>
      <c r="CB135" s="48"/>
      <c r="CC135" s="48"/>
      <c r="CD135" s="48"/>
      <c r="CE135" s="48"/>
      <c r="CF135" s="48"/>
      <c r="CG135" s="48"/>
      <c r="CH135" s="48"/>
      <c r="CI135" s="48"/>
      <c r="CJ135" s="48"/>
      <c r="CK135" s="48"/>
      <c r="CL135" s="48"/>
      <c r="CM135" s="48"/>
      <c r="CN135" s="48"/>
      <c r="CO135" s="48"/>
      <c r="CP135" s="48"/>
      <c r="CQ135" s="48"/>
      <c r="CR135" s="48"/>
      <c r="CS135" s="48"/>
      <c r="CT135" s="48"/>
      <c r="CU135" s="48"/>
      <c r="CV135" s="48"/>
      <c r="CW135" s="48"/>
      <c r="CX135" s="48"/>
      <c r="CY135" s="48"/>
      <c r="CZ135" s="48"/>
      <c r="DA135" s="48"/>
      <c r="DB135" s="48"/>
      <c r="DC135" s="48"/>
      <c r="DD135" s="48"/>
    </row>
    <row r="136" spans="2:108" ht="2.75" customHeight="1" x14ac:dyDescent="0.35">
      <c r="B136" s="291" t="s">
        <v>71</v>
      </c>
      <c r="C136" s="291"/>
      <c r="D136" s="291"/>
      <c r="E136" s="291"/>
      <c r="F136" s="291"/>
      <c r="G136" s="291"/>
      <c r="H136" s="291"/>
      <c r="I136" s="291"/>
      <c r="J136" s="291"/>
      <c r="K136" s="291"/>
      <c r="L136" s="291"/>
      <c r="M136" s="291"/>
      <c r="N136" s="291"/>
      <c r="O136" s="291"/>
      <c r="P136" s="291"/>
      <c r="Q136" s="291"/>
      <c r="R136" s="291"/>
      <c r="S136" s="291"/>
      <c r="T136" s="291"/>
      <c r="U136" s="291"/>
      <c r="V136" s="291"/>
      <c r="W136" s="291"/>
      <c r="X136" s="291"/>
      <c r="Y136" s="291"/>
      <c r="Z136" s="291"/>
      <c r="AA136" s="291"/>
      <c r="AB136" s="291"/>
      <c r="AC136" s="291"/>
      <c r="AD136" s="291"/>
      <c r="AE136" s="291"/>
      <c r="AF136" s="291"/>
      <c r="AG136" s="291"/>
      <c r="AH136" s="291"/>
      <c r="AI136" s="291"/>
      <c r="AJ136" s="291"/>
      <c r="AK136" s="291"/>
      <c r="AL136" s="291"/>
      <c r="AM136" s="291"/>
      <c r="AN136" s="291"/>
      <c r="AO136" s="291"/>
      <c r="AP136" s="291"/>
      <c r="AQ136" s="291"/>
      <c r="AR136" s="291"/>
      <c r="AS136" s="291"/>
      <c r="AT136" s="291"/>
      <c r="AU136" s="291"/>
      <c r="AV136" s="291"/>
      <c r="AW136" s="291"/>
      <c r="AX136" s="291"/>
      <c r="AY136" s="291"/>
      <c r="AZ136" s="291"/>
      <c r="BA136" s="291"/>
      <c r="BB136" s="291"/>
      <c r="BC136" s="291"/>
      <c r="BD136" s="291"/>
      <c r="BE136" s="291"/>
      <c r="BF136" s="291"/>
      <c r="BG136" s="291"/>
      <c r="BH136" s="291"/>
      <c r="BI136" s="291"/>
      <c r="BJ136" s="291"/>
      <c r="BK136" s="291"/>
      <c r="BL136" s="291"/>
      <c r="BM136" s="291"/>
      <c r="BN136" s="291"/>
      <c r="BO136" s="291"/>
      <c r="BP136" s="291"/>
      <c r="BQ136" s="291"/>
      <c r="BR136" s="291"/>
      <c r="BS136" s="291"/>
      <c r="BT136" s="291"/>
      <c r="BU136" s="291"/>
      <c r="BV136" s="291"/>
      <c r="BW136" s="291"/>
      <c r="BX136" s="291"/>
      <c r="BY136" s="291"/>
      <c r="BZ136" s="291"/>
      <c r="CA136" s="291"/>
      <c r="CB136" s="291"/>
      <c r="CC136" s="291"/>
      <c r="CD136" s="291"/>
      <c r="CE136" s="291"/>
      <c r="CF136" s="291"/>
      <c r="CG136" s="291"/>
      <c r="CH136" s="291"/>
      <c r="CI136" s="291"/>
      <c r="CJ136" s="291"/>
      <c r="CK136" s="291"/>
      <c r="CL136" s="291"/>
      <c r="CM136" s="291"/>
      <c r="CN136" s="291"/>
      <c r="CO136" s="291"/>
      <c r="CP136" s="291"/>
      <c r="CQ136" s="291"/>
      <c r="CR136" s="291"/>
      <c r="CS136" s="291"/>
      <c r="CT136" s="291"/>
      <c r="CU136" s="291"/>
      <c r="CV136" s="291"/>
      <c r="CW136" s="291"/>
      <c r="CX136" s="291"/>
      <c r="CY136" s="291"/>
      <c r="CZ136" s="291"/>
      <c r="DA136" s="291"/>
      <c r="DB136" s="291"/>
      <c r="DC136" s="291"/>
      <c r="DD136" s="291"/>
    </row>
    <row r="137" spans="2:108" ht="2.75" customHeight="1" x14ac:dyDescent="0.35">
      <c r="B137" s="291"/>
      <c r="C137" s="291"/>
      <c r="D137" s="291"/>
      <c r="E137" s="291"/>
      <c r="F137" s="291"/>
      <c r="G137" s="291"/>
      <c r="H137" s="291"/>
      <c r="I137" s="291"/>
      <c r="J137" s="291"/>
      <c r="K137" s="291"/>
      <c r="L137" s="291"/>
      <c r="M137" s="291"/>
      <c r="N137" s="291"/>
      <c r="O137" s="291"/>
      <c r="P137" s="291"/>
      <c r="Q137" s="291"/>
      <c r="R137" s="291"/>
      <c r="S137" s="291"/>
      <c r="T137" s="291"/>
      <c r="U137" s="291"/>
      <c r="V137" s="291"/>
      <c r="W137" s="291"/>
      <c r="X137" s="291"/>
      <c r="Y137" s="291"/>
      <c r="Z137" s="291"/>
      <c r="AA137" s="291"/>
      <c r="AB137" s="291"/>
      <c r="AC137" s="291"/>
      <c r="AD137" s="291"/>
      <c r="AE137" s="291"/>
      <c r="AF137" s="291"/>
      <c r="AG137" s="291"/>
      <c r="AH137" s="291"/>
      <c r="AI137" s="291"/>
      <c r="AJ137" s="291"/>
      <c r="AK137" s="291"/>
      <c r="AL137" s="291"/>
      <c r="AM137" s="291"/>
      <c r="AN137" s="291"/>
      <c r="AO137" s="291"/>
      <c r="AP137" s="291"/>
      <c r="AQ137" s="291"/>
      <c r="AR137" s="291"/>
      <c r="AS137" s="291"/>
      <c r="AT137" s="291"/>
      <c r="AU137" s="291"/>
      <c r="AV137" s="291"/>
      <c r="AW137" s="291"/>
      <c r="AX137" s="291"/>
      <c r="AY137" s="291"/>
      <c r="AZ137" s="291"/>
      <c r="BA137" s="291"/>
      <c r="BB137" s="291"/>
      <c r="BC137" s="291"/>
      <c r="BD137" s="291"/>
      <c r="BE137" s="291"/>
      <c r="BF137" s="291"/>
      <c r="BG137" s="291"/>
      <c r="BH137" s="291"/>
      <c r="BI137" s="291"/>
      <c r="BJ137" s="291"/>
      <c r="BK137" s="291"/>
      <c r="BL137" s="291"/>
      <c r="BM137" s="291"/>
      <c r="BN137" s="291"/>
      <c r="BO137" s="291"/>
      <c r="BP137" s="291"/>
      <c r="BQ137" s="291"/>
      <c r="BR137" s="291"/>
      <c r="BS137" s="291"/>
      <c r="BT137" s="291"/>
      <c r="BU137" s="291"/>
      <c r="BV137" s="291"/>
      <c r="BW137" s="291"/>
      <c r="BX137" s="291"/>
      <c r="BY137" s="291"/>
      <c r="BZ137" s="291"/>
      <c r="CA137" s="291"/>
      <c r="CB137" s="291"/>
      <c r="CC137" s="291"/>
      <c r="CD137" s="291"/>
      <c r="CE137" s="291"/>
      <c r="CF137" s="291"/>
      <c r="CG137" s="291"/>
      <c r="CH137" s="291"/>
      <c r="CI137" s="291"/>
      <c r="CJ137" s="291"/>
      <c r="CK137" s="291"/>
      <c r="CL137" s="291"/>
      <c r="CM137" s="291"/>
      <c r="CN137" s="291"/>
      <c r="CO137" s="291"/>
      <c r="CP137" s="291"/>
      <c r="CQ137" s="291"/>
      <c r="CR137" s="291"/>
      <c r="CS137" s="291"/>
      <c r="CT137" s="291"/>
      <c r="CU137" s="291"/>
      <c r="CV137" s="291"/>
      <c r="CW137" s="291"/>
      <c r="CX137" s="291"/>
      <c r="CY137" s="291"/>
      <c r="CZ137" s="291"/>
      <c r="DA137" s="291"/>
      <c r="DB137" s="291"/>
      <c r="DC137" s="291"/>
      <c r="DD137" s="291"/>
    </row>
    <row r="138" spans="2:108" ht="2.75" customHeight="1" x14ac:dyDescent="0.35">
      <c r="B138" s="291"/>
      <c r="C138" s="291"/>
      <c r="D138" s="291"/>
      <c r="E138" s="291"/>
      <c r="F138" s="291"/>
      <c r="G138" s="291"/>
      <c r="H138" s="291"/>
      <c r="I138" s="291"/>
      <c r="J138" s="291"/>
      <c r="K138" s="291"/>
      <c r="L138" s="291"/>
      <c r="M138" s="291"/>
      <c r="N138" s="291"/>
      <c r="O138" s="291"/>
      <c r="P138" s="291"/>
      <c r="Q138" s="291"/>
      <c r="R138" s="291"/>
      <c r="S138" s="291"/>
      <c r="T138" s="291"/>
      <c r="U138" s="291"/>
      <c r="V138" s="291"/>
      <c r="W138" s="291"/>
      <c r="X138" s="291"/>
      <c r="Y138" s="291"/>
      <c r="Z138" s="291"/>
      <c r="AA138" s="291"/>
      <c r="AB138" s="291"/>
      <c r="AC138" s="291"/>
      <c r="AD138" s="291"/>
      <c r="AE138" s="291"/>
      <c r="AF138" s="291"/>
      <c r="AG138" s="291"/>
      <c r="AH138" s="291"/>
      <c r="AI138" s="291"/>
      <c r="AJ138" s="291"/>
      <c r="AK138" s="291"/>
      <c r="AL138" s="291"/>
      <c r="AM138" s="291"/>
      <c r="AN138" s="291"/>
      <c r="AO138" s="291"/>
      <c r="AP138" s="291"/>
      <c r="AQ138" s="291"/>
      <c r="AR138" s="291"/>
      <c r="AS138" s="291"/>
      <c r="AT138" s="291"/>
      <c r="AU138" s="291"/>
      <c r="AV138" s="291"/>
      <c r="AW138" s="291"/>
      <c r="AX138" s="291"/>
      <c r="AY138" s="291"/>
      <c r="AZ138" s="291"/>
      <c r="BA138" s="291"/>
      <c r="BB138" s="291"/>
      <c r="BC138" s="291"/>
      <c r="BD138" s="291"/>
      <c r="BE138" s="291"/>
      <c r="BF138" s="291"/>
      <c r="BG138" s="291"/>
      <c r="BH138" s="291"/>
      <c r="BI138" s="291"/>
      <c r="BJ138" s="291"/>
      <c r="BK138" s="291"/>
      <c r="BL138" s="291"/>
      <c r="BM138" s="291"/>
      <c r="BN138" s="291"/>
      <c r="BO138" s="291"/>
      <c r="BP138" s="291"/>
      <c r="BQ138" s="291"/>
      <c r="BR138" s="291"/>
      <c r="BS138" s="291"/>
      <c r="BT138" s="291"/>
      <c r="BU138" s="291"/>
      <c r="BV138" s="291"/>
      <c r="BW138" s="291"/>
      <c r="BX138" s="291"/>
      <c r="BY138" s="291"/>
      <c r="BZ138" s="291"/>
      <c r="CA138" s="291"/>
      <c r="CB138" s="291"/>
      <c r="CC138" s="291"/>
      <c r="CD138" s="291"/>
      <c r="CE138" s="291"/>
      <c r="CF138" s="291"/>
      <c r="CG138" s="291"/>
      <c r="CH138" s="291"/>
      <c r="CI138" s="291"/>
      <c r="CJ138" s="291"/>
      <c r="CK138" s="291"/>
      <c r="CL138" s="291"/>
      <c r="CM138" s="291"/>
      <c r="CN138" s="291"/>
      <c r="CO138" s="291"/>
      <c r="CP138" s="291"/>
      <c r="CQ138" s="291"/>
      <c r="CR138" s="291"/>
      <c r="CS138" s="291"/>
      <c r="CT138" s="291"/>
      <c r="CU138" s="291"/>
      <c r="CV138" s="291"/>
      <c r="CW138" s="291"/>
      <c r="CX138" s="291"/>
      <c r="CY138" s="291"/>
      <c r="CZ138" s="291"/>
      <c r="DA138" s="291"/>
      <c r="DB138" s="291"/>
      <c r="DC138" s="291"/>
      <c r="DD138" s="291"/>
    </row>
    <row r="139" spans="2:108" ht="2.75" customHeight="1" x14ac:dyDescent="0.35">
      <c r="B139" s="291"/>
      <c r="C139" s="291"/>
      <c r="D139" s="291"/>
      <c r="E139" s="291"/>
      <c r="F139" s="291"/>
      <c r="G139" s="291"/>
      <c r="H139" s="291"/>
      <c r="I139" s="291"/>
      <c r="J139" s="291"/>
      <c r="K139" s="291"/>
      <c r="L139" s="291"/>
      <c r="M139" s="291"/>
      <c r="N139" s="291"/>
      <c r="O139" s="291"/>
      <c r="P139" s="291"/>
      <c r="Q139" s="291"/>
      <c r="R139" s="291"/>
      <c r="S139" s="291"/>
      <c r="T139" s="291"/>
      <c r="U139" s="291"/>
      <c r="V139" s="291"/>
      <c r="W139" s="291"/>
      <c r="X139" s="291"/>
      <c r="Y139" s="291"/>
      <c r="Z139" s="291"/>
      <c r="AA139" s="291"/>
      <c r="AB139" s="291"/>
      <c r="AC139" s="291"/>
      <c r="AD139" s="291"/>
      <c r="AE139" s="291"/>
      <c r="AF139" s="291"/>
      <c r="AG139" s="291"/>
      <c r="AH139" s="291"/>
      <c r="AI139" s="291"/>
      <c r="AJ139" s="291"/>
      <c r="AK139" s="291"/>
      <c r="AL139" s="291"/>
      <c r="AM139" s="291"/>
      <c r="AN139" s="291"/>
      <c r="AO139" s="291"/>
      <c r="AP139" s="291"/>
      <c r="AQ139" s="291"/>
      <c r="AR139" s="291"/>
      <c r="AS139" s="291"/>
      <c r="AT139" s="291"/>
      <c r="AU139" s="291"/>
      <c r="AV139" s="291"/>
      <c r="AW139" s="291"/>
      <c r="AX139" s="291"/>
      <c r="AY139" s="291"/>
      <c r="AZ139" s="291"/>
      <c r="BA139" s="291"/>
      <c r="BB139" s="291"/>
      <c r="BC139" s="291"/>
      <c r="BD139" s="291"/>
      <c r="BE139" s="291"/>
      <c r="BF139" s="291"/>
      <c r="BG139" s="291"/>
      <c r="BH139" s="291"/>
      <c r="BI139" s="291"/>
      <c r="BJ139" s="291"/>
      <c r="BK139" s="291"/>
      <c r="BL139" s="291"/>
      <c r="BM139" s="291"/>
      <c r="BN139" s="291"/>
      <c r="BO139" s="291"/>
      <c r="BP139" s="291"/>
      <c r="BQ139" s="291"/>
      <c r="BR139" s="291"/>
      <c r="BS139" s="291"/>
      <c r="BT139" s="291"/>
      <c r="BU139" s="291"/>
      <c r="BV139" s="291"/>
      <c r="BW139" s="291"/>
      <c r="BX139" s="291"/>
      <c r="BY139" s="291"/>
      <c r="BZ139" s="291"/>
      <c r="CA139" s="291"/>
      <c r="CB139" s="291"/>
      <c r="CC139" s="291"/>
      <c r="CD139" s="291"/>
      <c r="CE139" s="291"/>
      <c r="CF139" s="291"/>
      <c r="CG139" s="291"/>
      <c r="CH139" s="291"/>
      <c r="CI139" s="291"/>
      <c r="CJ139" s="291"/>
      <c r="CK139" s="291"/>
      <c r="CL139" s="291"/>
      <c r="CM139" s="291"/>
      <c r="CN139" s="291"/>
      <c r="CO139" s="291"/>
      <c r="CP139" s="291"/>
      <c r="CQ139" s="291"/>
      <c r="CR139" s="291"/>
      <c r="CS139" s="291"/>
      <c r="CT139" s="291"/>
      <c r="CU139" s="291"/>
      <c r="CV139" s="291"/>
      <c r="CW139" s="291"/>
      <c r="CX139" s="291"/>
      <c r="CY139" s="291"/>
      <c r="CZ139" s="291"/>
      <c r="DA139" s="291"/>
      <c r="DB139" s="291"/>
      <c r="DC139" s="291"/>
      <c r="DD139" s="291"/>
    </row>
    <row r="140" spans="2:108" ht="2.75" customHeight="1" x14ac:dyDescent="0.35"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  <c r="BD140" s="53"/>
      <c r="BE140" s="53"/>
      <c r="BF140" s="53"/>
      <c r="BG140" s="53"/>
      <c r="BH140" s="53"/>
      <c r="BI140" s="53"/>
      <c r="BJ140" s="53"/>
      <c r="BK140" s="53"/>
      <c r="BL140" s="53"/>
      <c r="BM140" s="53"/>
      <c r="BN140" s="53"/>
      <c r="BO140" s="53"/>
      <c r="BP140" s="53"/>
      <c r="BQ140" s="53"/>
      <c r="BR140" s="53"/>
      <c r="BS140" s="53"/>
      <c r="BT140" s="53"/>
      <c r="BU140" s="53"/>
      <c r="BV140" s="53"/>
      <c r="BW140" s="53"/>
      <c r="BX140" s="53"/>
      <c r="BY140" s="53"/>
      <c r="BZ140" s="53"/>
      <c r="CA140" s="53"/>
      <c r="CB140" s="53"/>
      <c r="CC140" s="53"/>
      <c r="CD140" s="53"/>
      <c r="CE140" s="53"/>
      <c r="CF140" s="53"/>
      <c r="CG140" s="53"/>
      <c r="CH140" s="53"/>
      <c r="CI140" s="53"/>
      <c r="CJ140" s="53"/>
      <c r="CK140" s="53"/>
      <c r="CL140" s="53"/>
      <c r="CM140" s="53"/>
      <c r="CN140" s="53"/>
      <c r="CO140" s="53"/>
      <c r="CP140" s="53"/>
      <c r="CQ140" s="53"/>
      <c r="CR140" s="53"/>
      <c r="CS140" s="53"/>
      <c r="CT140" s="53"/>
      <c r="CU140" s="53"/>
      <c r="CV140" s="53"/>
      <c r="CW140" s="53"/>
      <c r="CX140" s="53"/>
      <c r="CY140" s="53"/>
      <c r="CZ140" s="53"/>
      <c r="DA140" s="53"/>
      <c r="DB140" s="53"/>
      <c r="DC140" s="53"/>
      <c r="DD140" s="48"/>
    </row>
    <row r="141" spans="2:108" ht="2.75" hidden="1" customHeight="1" x14ac:dyDescent="0.35">
      <c r="B141" s="287" t="s">
        <v>72</v>
      </c>
      <c r="C141" s="287"/>
      <c r="D141" s="287"/>
      <c r="E141" s="287"/>
      <c r="F141" s="287"/>
      <c r="G141" s="287"/>
      <c r="H141" s="287"/>
      <c r="I141" s="287"/>
      <c r="J141" s="287"/>
      <c r="K141" s="287"/>
      <c r="L141" s="287"/>
      <c r="M141" s="287" t="s">
        <v>73</v>
      </c>
      <c r="N141" s="287"/>
      <c r="O141" s="287"/>
      <c r="P141" s="287"/>
      <c r="Q141" s="287"/>
      <c r="R141" s="287"/>
      <c r="S141" s="287"/>
      <c r="T141" s="287"/>
      <c r="U141" s="287"/>
      <c r="V141" s="287"/>
      <c r="W141" s="287"/>
      <c r="X141" s="287"/>
      <c r="Y141" s="287"/>
      <c r="Z141" s="287"/>
      <c r="AA141" s="287"/>
      <c r="AB141" s="287"/>
      <c r="AC141" s="287"/>
      <c r="AD141" s="287"/>
      <c r="AE141" s="287"/>
      <c r="AF141" s="287"/>
      <c r="AG141" s="287"/>
      <c r="AH141" s="287"/>
      <c r="AI141" s="287"/>
      <c r="AJ141" s="287"/>
      <c r="AK141" s="287"/>
      <c r="AL141" s="287"/>
      <c r="AM141" s="287"/>
      <c r="AN141" s="287"/>
      <c r="AO141" s="287"/>
      <c r="AP141" s="287"/>
      <c r="AQ141" s="287"/>
      <c r="AR141" s="287"/>
      <c r="AS141" s="287"/>
      <c r="AT141" s="287"/>
      <c r="AU141" s="287"/>
      <c r="AV141" s="287"/>
      <c r="AW141" s="287"/>
      <c r="AX141" s="287"/>
      <c r="AY141" s="287"/>
      <c r="AZ141" s="287"/>
      <c r="BA141" s="287"/>
      <c r="BB141" s="287"/>
      <c r="BC141" s="287"/>
      <c r="BD141" s="287"/>
      <c r="BE141" s="287"/>
      <c r="BF141" s="287"/>
      <c r="BG141" s="287"/>
      <c r="BH141" s="287"/>
      <c r="BI141" s="287"/>
      <c r="BJ141" s="287"/>
      <c r="BK141" s="287"/>
      <c r="BL141" s="287"/>
      <c r="BM141" s="287"/>
      <c r="BN141" s="287"/>
      <c r="BO141" s="287"/>
      <c r="BP141" s="287"/>
      <c r="BQ141" s="287"/>
      <c r="BR141" s="287"/>
      <c r="BS141" s="287"/>
      <c r="BT141" s="287"/>
      <c r="BU141" s="287"/>
      <c r="BV141" s="287"/>
      <c r="BW141" s="287"/>
      <c r="BX141" s="287"/>
      <c r="BY141" s="287"/>
      <c r="BZ141" s="287"/>
      <c r="CA141" s="287"/>
      <c r="CB141" s="287"/>
      <c r="CC141" s="287" t="s">
        <v>48</v>
      </c>
      <c r="CD141" s="287"/>
      <c r="CE141" s="287"/>
      <c r="CF141" s="287"/>
      <c r="CG141" s="287"/>
      <c r="CH141" s="287"/>
      <c r="CI141" s="287"/>
      <c r="CJ141" s="287"/>
      <c r="CK141" s="287"/>
      <c r="CL141" s="287"/>
      <c r="CM141" s="287"/>
      <c r="CN141" s="287"/>
      <c r="CO141" s="287"/>
      <c r="CP141" s="287"/>
      <c r="CQ141" s="287"/>
      <c r="CR141" s="287"/>
      <c r="CS141" s="287"/>
      <c r="CT141" s="287"/>
      <c r="CU141" s="287"/>
      <c r="CV141" s="287"/>
      <c r="CW141" s="287"/>
      <c r="CX141" s="287"/>
      <c r="CY141" s="287"/>
      <c r="CZ141" s="287"/>
      <c r="DA141" s="287"/>
      <c r="DB141" s="287"/>
      <c r="DC141" s="287"/>
      <c r="DD141" s="287"/>
    </row>
    <row r="142" spans="2:108" ht="2.75" hidden="1" customHeight="1" x14ac:dyDescent="0.35">
      <c r="B142" s="287"/>
      <c r="C142" s="287"/>
      <c r="D142" s="287"/>
      <c r="E142" s="287"/>
      <c r="F142" s="287"/>
      <c r="G142" s="287"/>
      <c r="H142" s="287"/>
      <c r="I142" s="287"/>
      <c r="J142" s="287"/>
      <c r="K142" s="287"/>
      <c r="L142" s="287"/>
      <c r="M142" s="287"/>
      <c r="N142" s="287"/>
      <c r="O142" s="287"/>
      <c r="P142" s="287"/>
      <c r="Q142" s="287"/>
      <c r="R142" s="287"/>
      <c r="S142" s="287"/>
      <c r="T142" s="287"/>
      <c r="U142" s="287"/>
      <c r="V142" s="287"/>
      <c r="W142" s="287"/>
      <c r="X142" s="287"/>
      <c r="Y142" s="287"/>
      <c r="Z142" s="287"/>
      <c r="AA142" s="287"/>
      <c r="AB142" s="287"/>
      <c r="AC142" s="287"/>
      <c r="AD142" s="287"/>
      <c r="AE142" s="287"/>
      <c r="AF142" s="287"/>
      <c r="AG142" s="287"/>
      <c r="AH142" s="287"/>
      <c r="AI142" s="287"/>
      <c r="AJ142" s="287"/>
      <c r="AK142" s="287"/>
      <c r="AL142" s="287"/>
      <c r="AM142" s="287"/>
      <c r="AN142" s="287"/>
      <c r="AO142" s="287"/>
      <c r="AP142" s="287"/>
      <c r="AQ142" s="287"/>
      <c r="AR142" s="287"/>
      <c r="AS142" s="287"/>
      <c r="AT142" s="287"/>
      <c r="AU142" s="287"/>
      <c r="AV142" s="287"/>
      <c r="AW142" s="287"/>
      <c r="AX142" s="287"/>
      <c r="AY142" s="287"/>
      <c r="AZ142" s="287"/>
      <c r="BA142" s="287"/>
      <c r="BB142" s="287"/>
      <c r="BC142" s="287"/>
      <c r="BD142" s="287"/>
      <c r="BE142" s="287"/>
      <c r="BF142" s="287"/>
      <c r="BG142" s="287"/>
      <c r="BH142" s="287"/>
      <c r="BI142" s="287"/>
      <c r="BJ142" s="287"/>
      <c r="BK142" s="287"/>
      <c r="BL142" s="287"/>
      <c r="BM142" s="287"/>
      <c r="BN142" s="287"/>
      <c r="BO142" s="287"/>
      <c r="BP142" s="287"/>
      <c r="BQ142" s="287"/>
      <c r="BR142" s="287"/>
      <c r="BS142" s="287"/>
      <c r="BT142" s="287"/>
      <c r="BU142" s="287"/>
      <c r="BV142" s="287"/>
      <c r="BW142" s="287"/>
      <c r="BX142" s="287"/>
      <c r="BY142" s="287"/>
      <c r="BZ142" s="287"/>
      <c r="CA142" s="287"/>
      <c r="CB142" s="287"/>
      <c r="CC142" s="287"/>
      <c r="CD142" s="287"/>
      <c r="CE142" s="287"/>
      <c r="CF142" s="287"/>
      <c r="CG142" s="287"/>
      <c r="CH142" s="287"/>
      <c r="CI142" s="287"/>
      <c r="CJ142" s="287"/>
      <c r="CK142" s="287"/>
      <c r="CL142" s="287"/>
      <c r="CM142" s="287"/>
      <c r="CN142" s="287"/>
      <c r="CO142" s="287"/>
      <c r="CP142" s="287"/>
      <c r="CQ142" s="287"/>
      <c r="CR142" s="287"/>
      <c r="CS142" s="287"/>
      <c r="CT142" s="287"/>
      <c r="CU142" s="287"/>
      <c r="CV142" s="287"/>
      <c r="CW142" s="287"/>
      <c r="CX142" s="287"/>
      <c r="CY142" s="287"/>
      <c r="CZ142" s="287"/>
      <c r="DA142" s="287"/>
      <c r="DB142" s="287"/>
      <c r="DC142" s="287"/>
      <c r="DD142" s="287"/>
    </row>
    <row r="143" spans="2:108" ht="2.75" hidden="1" customHeight="1" x14ac:dyDescent="0.35">
      <c r="B143" s="287"/>
      <c r="C143" s="287"/>
      <c r="D143" s="287"/>
      <c r="E143" s="287"/>
      <c r="F143" s="287"/>
      <c r="G143" s="287"/>
      <c r="H143" s="287"/>
      <c r="I143" s="287"/>
      <c r="J143" s="287"/>
      <c r="K143" s="287"/>
      <c r="L143" s="287"/>
      <c r="M143" s="287"/>
      <c r="N143" s="287"/>
      <c r="O143" s="287"/>
      <c r="P143" s="287"/>
      <c r="Q143" s="287"/>
      <c r="R143" s="287"/>
      <c r="S143" s="287"/>
      <c r="T143" s="287"/>
      <c r="U143" s="287"/>
      <c r="V143" s="287"/>
      <c r="W143" s="287"/>
      <c r="X143" s="287"/>
      <c r="Y143" s="287"/>
      <c r="Z143" s="287"/>
      <c r="AA143" s="287"/>
      <c r="AB143" s="287"/>
      <c r="AC143" s="287"/>
      <c r="AD143" s="287"/>
      <c r="AE143" s="287"/>
      <c r="AF143" s="287"/>
      <c r="AG143" s="287"/>
      <c r="AH143" s="287"/>
      <c r="AI143" s="287"/>
      <c r="AJ143" s="287"/>
      <c r="AK143" s="287"/>
      <c r="AL143" s="287"/>
      <c r="AM143" s="287"/>
      <c r="AN143" s="287"/>
      <c r="AO143" s="287"/>
      <c r="AP143" s="287"/>
      <c r="AQ143" s="287"/>
      <c r="AR143" s="287"/>
      <c r="AS143" s="287"/>
      <c r="AT143" s="287"/>
      <c r="AU143" s="287"/>
      <c r="AV143" s="287"/>
      <c r="AW143" s="287"/>
      <c r="AX143" s="287"/>
      <c r="AY143" s="287"/>
      <c r="AZ143" s="287"/>
      <c r="BA143" s="287"/>
      <c r="BB143" s="287"/>
      <c r="BC143" s="287"/>
      <c r="BD143" s="287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287"/>
      <c r="CD143" s="287"/>
      <c r="CE143" s="287"/>
      <c r="CF143" s="287"/>
      <c r="CG143" s="287"/>
      <c r="CH143" s="287"/>
      <c r="CI143" s="287"/>
      <c r="CJ143" s="287"/>
      <c r="CK143" s="287"/>
      <c r="CL143" s="287"/>
      <c r="CM143" s="287"/>
      <c r="CN143" s="287"/>
      <c r="CO143" s="287"/>
      <c r="CP143" s="287"/>
      <c r="CQ143" s="287"/>
      <c r="CR143" s="287"/>
      <c r="CS143" s="287"/>
      <c r="CT143" s="287"/>
      <c r="CU143" s="287"/>
      <c r="CV143" s="287"/>
      <c r="CW143" s="287"/>
      <c r="CX143" s="287"/>
      <c r="CY143" s="287"/>
      <c r="CZ143" s="287"/>
      <c r="DA143" s="287"/>
      <c r="DB143" s="287"/>
      <c r="DC143" s="287"/>
      <c r="DD143" s="287"/>
    </row>
    <row r="144" spans="2:108" ht="2.75" hidden="1" customHeight="1" x14ac:dyDescent="0.35">
      <c r="B144" s="287"/>
      <c r="C144" s="287"/>
      <c r="D144" s="287"/>
      <c r="E144" s="287"/>
      <c r="F144" s="287"/>
      <c r="G144" s="287"/>
      <c r="H144" s="287"/>
      <c r="I144" s="287"/>
      <c r="J144" s="287"/>
      <c r="K144" s="287"/>
      <c r="L144" s="287"/>
      <c r="M144" s="287"/>
      <c r="N144" s="287"/>
      <c r="O144" s="287"/>
      <c r="P144" s="287"/>
      <c r="Q144" s="287"/>
      <c r="R144" s="287"/>
      <c r="S144" s="287"/>
      <c r="T144" s="287"/>
      <c r="U144" s="287"/>
      <c r="V144" s="287"/>
      <c r="W144" s="287"/>
      <c r="X144" s="287"/>
      <c r="Y144" s="287"/>
      <c r="Z144" s="287"/>
      <c r="AA144" s="287"/>
      <c r="AB144" s="287"/>
      <c r="AC144" s="287"/>
      <c r="AD144" s="287"/>
      <c r="AE144" s="287"/>
      <c r="AF144" s="287"/>
      <c r="AG144" s="287"/>
      <c r="AH144" s="287"/>
      <c r="AI144" s="287"/>
      <c r="AJ144" s="287"/>
      <c r="AK144" s="287"/>
      <c r="AL144" s="287"/>
      <c r="AM144" s="287"/>
      <c r="AN144" s="287"/>
      <c r="AO144" s="287"/>
      <c r="AP144" s="287"/>
      <c r="AQ144" s="287"/>
      <c r="AR144" s="287"/>
      <c r="AS144" s="287"/>
      <c r="AT144" s="287"/>
      <c r="AU144" s="287"/>
      <c r="AV144" s="287"/>
      <c r="AW144" s="287"/>
      <c r="AX144" s="287"/>
      <c r="AY144" s="287"/>
      <c r="AZ144" s="287"/>
      <c r="BA144" s="287"/>
      <c r="BB144" s="287"/>
      <c r="BC144" s="287"/>
      <c r="BD144" s="287"/>
      <c r="BE144" s="287"/>
      <c r="BF144" s="287"/>
      <c r="BG144" s="287"/>
      <c r="BH144" s="287"/>
      <c r="BI144" s="287"/>
      <c r="BJ144" s="287"/>
      <c r="BK144" s="287"/>
      <c r="BL144" s="287"/>
      <c r="BM144" s="287"/>
      <c r="BN144" s="287"/>
      <c r="BO144" s="287"/>
      <c r="BP144" s="287"/>
      <c r="BQ144" s="287"/>
      <c r="BR144" s="287"/>
      <c r="BS144" s="287"/>
      <c r="BT144" s="287"/>
      <c r="BU144" s="287"/>
      <c r="BV144" s="287"/>
      <c r="BW144" s="287"/>
      <c r="BX144" s="287"/>
      <c r="BY144" s="287"/>
      <c r="BZ144" s="287"/>
      <c r="CA144" s="287"/>
      <c r="CB144" s="287"/>
      <c r="CC144" s="287">
        <v>1</v>
      </c>
      <c r="CD144" s="287"/>
      <c r="CE144" s="287"/>
      <c r="CF144" s="287"/>
      <c r="CG144" s="287"/>
      <c r="CH144" s="287"/>
      <c r="CI144" s="287"/>
      <c r="CJ144" s="287">
        <v>2</v>
      </c>
      <c r="CK144" s="287"/>
      <c r="CL144" s="287"/>
      <c r="CM144" s="287"/>
      <c r="CN144" s="287"/>
      <c r="CO144" s="287"/>
      <c r="CP144" s="287"/>
      <c r="CQ144" s="287">
        <v>3</v>
      </c>
      <c r="CR144" s="287"/>
      <c r="CS144" s="287"/>
      <c r="CT144" s="287"/>
      <c r="CU144" s="287"/>
      <c r="CV144" s="287"/>
      <c r="CW144" s="287"/>
      <c r="CX144" s="287">
        <v>4</v>
      </c>
      <c r="CY144" s="287"/>
      <c r="CZ144" s="287"/>
      <c r="DA144" s="287"/>
      <c r="DB144" s="287"/>
      <c r="DC144" s="287"/>
      <c r="DD144" s="287"/>
    </row>
    <row r="145" spans="2:109" ht="2.75" hidden="1" customHeight="1" x14ac:dyDescent="0.35">
      <c r="B145" s="287"/>
      <c r="C145" s="287"/>
      <c r="D145" s="287"/>
      <c r="E145" s="287"/>
      <c r="F145" s="287"/>
      <c r="G145" s="287"/>
      <c r="H145" s="287"/>
      <c r="I145" s="287"/>
      <c r="J145" s="287"/>
      <c r="K145" s="287"/>
      <c r="L145" s="287"/>
      <c r="M145" s="287"/>
      <c r="N145" s="287"/>
      <c r="O145" s="287"/>
      <c r="P145" s="287"/>
      <c r="Q145" s="287"/>
      <c r="R145" s="287"/>
      <c r="S145" s="287"/>
      <c r="T145" s="287"/>
      <c r="U145" s="287"/>
      <c r="V145" s="287"/>
      <c r="W145" s="287"/>
      <c r="X145" s="287"/>
      <c r="Y145" s="287"/>
      <c r="Z145" s="287"/>
      <c r="AA145" s="287"/>
      <c r="AB145" s="287"/>
      <c r="AC145" s="287"/>
      <c r="AD145" s="287"/>
      <c r="AE145" s="287"/>
      <c r="AF145" s="287"/>
      <c r="AG145" s="287"/>
      <c r="AH145" s="287"/>
      <c r="AI145" s="287"/>
      <c r="AJ145" s="287"/>
      <c r="AK145" s="287"/>
      <c r="AL145" s="287"/>
      <c r="AM145" s="287"/>
      <c r="AN145" s="287"/>
      <c r="AO145" s="287"/>
      <c r="AP145" s="287"/>
      <c r="AQ145" s="287"/>
      <c r="AR145" s="287"/>
      <c r="AS145" s="287"/>
      <c r="AT145" s="287"/>
      <c r="AU145" s="287"/>
      <c r="AV145" s="287"/>
      <c r="AW145" s="287"/>
      <c r="AX145" s="287"/>
      <c r="AY145" s="287"/>
      <c r="AZ145" s="287"/>
      <c r="BA145" s="287"/>
      <c r="BB145" s="287"/>
      <c r="BC145" s="287"/>
      <c r="BD145" s="287"/>
      <c r="BE145" s="287"/>
      <c r="BF145" s="287"/>
      <c r="BG145" s="287"/>
      <c r="BH145" s="287"/>
      <c r="BI145" s="287"/>
      <c r="BJ145" s="287"/>
      <c r="BK145" s="287"/>
      <c r="BL145" s="287"/>
      <c r="BM145" s="287"/>
      <c r="BN145" s="287"/>
      <c r="BO145" s="287"/>
      <c r="BP145" s="287"/>
      <c r="BQ145" s="287"/>
      <c r="BR145" s="287"/>
      <c r="BS145" s="287"/>
      <c r="BT145" s="287"/>
      <c r="BU145" s="287"/>
      <c r="BV145" s="287"/>
      <c r="BW145" s="287"/>
      <c r="BX145" s="287"/>
      <c r="BY145" s="287"/>
      <c r="BZ145" s="287"/>
      <c r="CA145" s="287"/>
      <c r="CB145" s="287"/>
      <c r="CC145" s="287"/>
      <c r="CD145" s="287"/>
      <c r="CE145" s="287"/>
      <c r="CF145" s="287"/>
      <c r="CG145" s="287"/>
      <c r="CH145" s="287"/>
      <c r="CI145" s="287"/>
      <c r="CJ145" s="287"/>
      <c r="CK145" s="287"/>
      <c r="CL145" s="287"/>
      <c r="CM145" s="287"/>
      <c r="CN145" s="287"/>
      <c r="CO145" s="287"/>
      <c r="CP145" s="287"/>
      <c r="CQ145" s="287"/>
      <c r="CR145" s="287"/>
      <c r="CS145" s="287"/>
      <c r="CT145" s="287"/>
      <c r="CU145" s="287"/>
      <c r="CV145" s="287"/>
      <c r="CW145" s="287"/>
      <c r="CX145" s="287"/>
      <c r="CY145" s="287"/>
      <c r="CZ145" s="287"/>
      <c r="DA145" s="287"/>
      <c r="DB145" s="287"/>
      <c r="DC145" s="287"/>
      <c r="DD145" s="287"/>
    </row>
    <row r="146" spans="2:109" ht="8.5" customHeight="1" x14ac:dyDescent="0.35">
      <c r="B146" s="287"/>
      <c r="C146" s="287"/>
      <c r="D146" s="287"/>
      <c r="E146" s="287"/>
      <c r="F146" s="287"/>
      <c r="G146" s="287"/>
      <c r="H146" s="287"/>
      <c r="I146" s="287"/>
      <c r="J146" s="287"/>
      <c r="K146" s="287"/>
      <c r="L146" s="287"/>
      <c r="M146" s="287"/>
      <c r="N146" s="287"/>
      <c r="O146" s="287"/>
      <c r="P146" s="287"/>
      <c r="Q146" s="287"/>
      <c r="R146" s="287"/>
      <c r="S146" s="287"/>
      <c r="T146" s="287"/>
      <c r="U146" s="287"/>
      <c r="V146" s="287"/>
      <c r="W146" s="287"/>
      <c r="X146" s="287"/>
      <c r="Y146" s="287"/>
      <c r="Z146" s="287"/>
      <c r="AA146" s="287"/>
      <c r="AB146" s="287"/>
      <c r="AC146" s="287"/>
      <c r="AD146" s="287"/>
      <c r="AE146" s="287"/>
      <c r="AF146" s="287"/>
      <c r="AG146" s="287"/>
      <c r="AH146" s="287"/>
      <c r="AI146" s="287"/>
      <c r="AJ146" s="287"/>
      <c r="AK146" s="287"/>
      <c r="AL146" s="287"/>
      <c r="AM146" s="287"/>
      <c r="AN146" s="287"/>
      <c r="AO146" s="287"/>
      <c r="AP146" s="287"/>
      <c r="AQ146" s="287"/>
      <c r="AR146" s="287"/>
      <c r="AS146" s="287"/>
      <c r="AT146" s="287"/>
      <c r="AU146" s="287"/>
      <c r="AV146" s="287"/>
      <c r="AW146" s="287"/>
      <c r="AX146" s="287"/>
      <c r="AY146" s="287"/>
      <c r="AZ146" s="287"/>
      <c r="BA146" s="287"/>
      <c r="BB146" s="287"/>
      <c r="BC146" s="287"/>
      <c r="BD146" s="287"/>
      <c r="BE146" s="287"/>
      <c r="BF146" s="287"/>
      <c r="BG146" s="287"/>
      <c r="BH146" s="287"/>
      <c r="BI146" s="287"/>
      <c r="BJ146" s="287"/>
      <c r="BK146" s="287"/>
      <c r="BL146" s="287"/>
      <c r="BM146" s="287"/>
      <c r="BN146" s="287"/>
      <c r="BO146" s="287"/>
      <c r="BP146" s="287"/>
      <c r="BQ146" s="287"/>
      <c r="BR146" s="287"/>
      <c r="BS146" s="287"/>
      <c r="BT146" s="287"/>
      <c r="BU146" s="287"/>
      <c r="BV146" s="287"/>
      <c r="BW146" s="287"/>
      <c r="BX146" s="287"/>
      <c r="BY146" s="287"/>
      <c r="BZ146" s="287"/>
      <c r="CA146" s="287"/>
      <c r="CB146" s="287"/>
      <c r="CC146" s="287"/>
      <c r="CD146" s="287"/>
      <c r="CE146" s="287"/>
      <c r="CF146" s="287"/>
      <c r="CG146" s="287"/>
      <c r="CH146" s="287"/>
      <c r="CI146" s="287"/>
      <c r="CJ146" s="287"/>
      <c r="CK146" s="287"/>
      <c r="CL146" s="287"/>
      <c r="CM146" s="287"/>
      <c r="CN146" s="287"/>
      <c r="CO146" s="287"/>
      <c r="CP146" s="287"/>
      <c r="CQ146" s="287"/>
      <c r="CR146" s="287"/>
      <c r="CS146" s="287"/>
      <c r="CT146" s="287"/>
      <c r="CU146" s="287"/>
      <c r="CV146" s="287"/>
      <c r="CW146" s="287"/>
      <c r="CX146" s="287"/>
      <c r="CY146" s="287"/>
      <c r="CZ146" s="287"/>
      <c r="DA146" s="287"/>
      <c r="DB146" s="287"/>
      <c r="DC146" s="287"/>
      <c r="DD146" s="287"/>
    </row>
    <row r="147" spans="2:109" ht="2.75" customHeight="1" x14ac:dyDescent="0.35">
      <c r="B147" s="280" t="s">
        <v>119</v>
      </c>
      <c r="C147" s="278"/>
      <c r="D147" s="278"/>
      <c r="E147" s="278"/>
      <c r="F147" s="278"/>
      <c r="G147" s="278"/>
      <c r="H147" s="278"/>
      <c r="I147" s="278"/>
      <c r="J147" s="278"/>
      <c r="K147" s="278"/>
      <c r="L147" s="278"/>
      <c r="M147" s="286" t="s">
        <v>74</v>
      </c>
      <c r="N147" s="286"/>
      <c r="O147" s="286"/>
      <c r="P147" s="286"/>
      <c r="Q147" s="286"/>
      <c r="R147" s="286"/>
      <c r="S147" s="286"/>
      <c r="T147" s="286"/>
      <c r="U147" s="286"/>
      <c r="V147" s="286"/>
      <c r="W147" s="286"/>
      <c r="X147" s="286"/>
      <c r="Y147" s="286"/>
      <c r="Z147" s="286"/>
      <c r="AA147" s="286"/>
      <c r="AB147" s="286"/>
      <c r="AC147" s="286"/>
      <c r="AD147" s="286"/>
      <c r="AE147" s="286"/>
      <c r="AF147" s="286"/>
      <c r="AG147" s="286"/>
      <c r="AH147" s="286"/>
      <c r="AI147" s="286"/>
      <c r="AJ147" s="286"/>
      <c r="AK147" s="286"/>
      <c r="AL147" s="286"/>
      <c r="AM147" s="286"/>
      <c r="AN147" s="286"/>
      <c r="AO147" s="286"/>
      <c r="AP147" s="286"/>
      <c r="AQ147" s="286"/>
      <c r="AR147" s="286"/>
      <c r="AS147" s="286"/>
      <c r="AT147" s="286"/>
      <c r="AU147" s="286"/>
      <c r="AV147" s="286"/>
      <c r="AW147" s="286"/>
      <c r="AX147" s="286"/>
      <c r="AY147" s="286"/>
      <c r="AZ147" s="286"/>
      <c r="BA147" s="286"/>
      <c r="BB147" s="286"/>
      <c r="BC147" s="286"/>
      <c r="BD147" s="286"/>
      <c r="BE147" s="286"/>
      <c r="BF147" s="286"/>
      <c r="BG147" s="286"/>
      <c r="BH147" s="286"/>
      <c r="BI147" s="286"/>
      <c r="BJ147" s="286"/>
      <c r="BK147" s="286"/>
      <c r="BL147" s="286"/>
      <c r="BM147" s="286"/>
      <c r="BN147" s="286"/>
      <c r="BO147" s="286"/>
      <c r="BP147" s="286"/>
      <c r="BQ147" s="286"/>
      <c r="BR147" s="286"/>
      <c r="BS147" s="286"/>
      <c r="BT147" s="286"/>
      <c r="BU147" s="286"/>
      <c r="BV147" s="286"/>
      <c r="BW147" s="286"/>
      <c r="BX147" s="286"/>
      <c r="BY147" s="286"/>
      <c r="BZ147" s="286"/>
      <c r="CA147" s="286"/>
      <c r="CB147" s="286"/>
      <c r="CC147" s="281"/>
      <c r="CD147" s="281"/>
      <c r="CE147" s="281"/>
      <c r="CF147" s="281"/>
      <c r="CG147" s="281"/>
      <c r="CH147" s="281"/>
      <c r="CI147" s="281"/>
      <c r="CJ147" s="281"/>
      <c r="CK147" s="281"/>
      <c r="CL147" s="281"/>
      <c r="CM147" s="281"/>
      <c r="CN147" s="281"/>
      <c r="CO147" s="281"/>
      <c r="CP147" s="281"/>
      <c r="CQ147" s="281"/>
      <c r="CR147" s="281"/>
      <c r="CS147" s="281"/>
      <c r="CT147" s="281"/>
      <c r="CU147" s="281"/>
      <c r="CV147" s="281"/>
      <c r="CW147" s="281"/>
      <c r="CX147" s="281"/>
      <c r="CY147" s="281"/>
      <c r="CZ147" s="281"/>
      <c r="DA147" s="281"/>
      <c r="DB147" s="281"/>
      <c r="DC147" s="281"/>
      <c r="DD147" s="281"/>
      <c r="DE147" s="7"/>
    </row>
    <row r="148" spans="2:109" ht="2.75" customHeight="1" x14ac:dyDescent="0.35">
      <c r="B148" s="278"/>
      <c r="C148" s="278"/>
      <c r="D148" s="278"/>
      <c r="E148" s="278"/>
      <c r="F148" s="278"/>
      <c r="G148" s="278"/>
      <c r="H148" s="278"/>
      <c r="I148" s="278"/>
      <c r="J148" s="278"/>
      <c r="K148" s="278"/>
      <c r="L148" s="278"/>
      <c r="M148" s="286"/>
      <c r="N148" s="286"/>
      <c r="O148" s="286"/>
      <c r="P148" s="286"/>
      <c r="Q148" s="286"/>
      <c r="R148" s="286"/>
      <c r="S148" s="286"/>
      <c r="T148" s="286"/>
      <c r="U148" s="286"/>
      <c r="V148" s="286"/>
      <c r="W148" s="286"/>
      <c r="X148" s="286"/>
      <c r="Y148" s="286"/>
      <c r="Z148" s="286"/>
      <c r="AA148" s="286"/>
      <c r="AB148" s="286"/>
      <c r="AC148" s="286"/>
      <c r="AD148" s="286"/>
      <c r="AE148" s="286"/>
      <c r="AF148" s="286"/>
      <c r="AG148" s="286"/>
      <c r="AH148" s="286"/>
      <c r="AI148" s="286"/>
      <c r="AJ148" s="286"/>
      <c r="AK148" s="286"/>
      <c r="AL148" s="286"/>
      <c r="AM148" s="286"/>
      <c r="AN148" s="286"/>
      <c r="AO148" s="286"/>
      <c r="AP148" s="286"/>
      <c r="AQ148" s="286"/>
      <c r="AR148" s="286"/>
      <c r="AS148" s="286"/>
      <c r="AT148" s="286"/>
      <c r="AU148" s="286"/>
      <c r="AV148" s="286"/>
      <c r="AW148" s="286"/>
      <c r="AX148" s="286"/>
      <c r="AY148" s="286"/>
      <c r="AZ148" s="286"/>
      <c r="BA148" s="286"/>
      <c r="BB148" s="286"/>
      <c r="BC148" s="286"/>
      <c r="BD148" s="286"/>
      <c r="BE148" s="286"/>
      <c r="BF148" s="286"/>
      <c r="BG148" s="286"/>
      <c r="BH148" s="286"/>
      <c r="BI148" s="286"/>
      <c r="BJ148" s="286"/>
      <c r="BK148" s="286"/>
      <c r="BL148" s="286"/>
      <c r="BM148" s="286"/>
      <c r="BN148" s="286"/>
      <c r="BO148" s="286"/>
      <c r="BP148" s="286"/>
      <c r="BQ148" s="286"/>
      <c r="BR148" s="286"/>
      <c r="BS148" s="286"/>
      <c r="BT148" s="286"/>
      <c r="BU148" s="286"/>
      <c r="BV148" s="286"/>
      <c r="BW148" s="286"/>
      <c r="BX148" s="286"/>
      <c r="BY148" s="286"/>
      <c r="BZ148" s="286"/>
      <c r="CA148" s="286"/>
      <c r="CB148" s="286"/>
      <c r="CC148" s="281"/>
      <c r="CD148" s="281"/>
      <c r="CE148" s="281"/>
      <c r="CF148" s="281"/>
      <c r="CG148" s="281"/>
      <c r="CH148" s="281"/>
      <c r="CI148" s="281"/>
      <c r="CJ148" s="281"/>
      <c r="CK148" s="281"/>
      <c r="CL148" s="281"/>
      <c r="CM148" s="281"/>
      <c r="CN148" s="281"/>
      <c r="CO148" s="281"/>
      <c r="CP148" s="281"/>
      <c r="CQ148" s="281"/>
      <c r="CR148" s="281"/>
      <c r="CS148" s="281"/>
      <c r="CT148" s="281"/>
      <c r="CU148" s="281"/>
      <c r="CV148" s="281"/>
      <c r="CW148" s="281"/>
      <c r="CX148" s="281"/>
      <c r="CY148" s="281"/>
      <c r="CZ148" s="281"/>
      <c r="DA148" s="281"/>
      <c r="DB148" s="281"/>
      <c r="DC148" s="281"/>
      <c r="DD148" s="281"/>
      <c r="DE148" s="7"/>
    </row>
    <row r="149" spans="2:109" ht="2.75" customHeight="1" x14ac:dyDescent="0.35">
      <c r="B149" s="278"/>
      <c r="C149" s="278"/>
      <c r="D149" s="278"/>
      <c r="E149" s="278"/>
      <c r="F149" s="278"/>
      <c r="G149" s="278"/>
      <c r="H149" s="278"/>
      <c r="I149" s="278"/>
      <c r="J149" s="278"/>
      <c r="K149" s="278"/>
      <c r="L149" s="278"/>
      <c r="M149" s="286"/>
      <c r="N149" s="286"/>
      <c r="O149" s="286"/>
      <c r="P149" s="286"/>
      <c r="Q149" s="286"/>
      <c r="R149" s="286"/>
      <c r="S149" s="286"/>
      <c r="T149" s="286"/>
      <c r="U149" s="286"/>
      <c r="V149" s="286"/>
      <c r="W149" s="286"/>
      <c r="X149" s="286"/>
      <c r="Y149" s="286"/>
      <c r="Z149" s="286"/>
      <c r="AA149" s="286"/>
      <c r="AB149" s="286"/>
      <c r="AC149" s="286"/>
      <c r="AD149" s="286"/>
      <c r="AE149" s="286"/>
      <c r="AF149" s="286"/>
      <c r="AG149" s="286"/>
      <c r="AH149" s="286"/>
      <c r="AI149" s="286"/>
      <c r="AJ149" s="286"/>
      <c r="AK149" s="286"/>
      <c r="AL149" s="286"/>
      <c r="AM149" s="286"/>
      <c r="AN149" s="286"/>
      <c r="AO149" s="286"/>
      <c r="AP149" s="286"/>
      <c r="AQ149" s="286"/>
      <c r="AR149" s="286"/>
      <c r="AS149" s="286"/>
      <c r="AT149" s="286"/>
      <c r="AU149" s="286"/>
      <c r="AV149" s="286"/>
      <c r="AW149" s="286"/>
      <c r="AX149" s="286"/>
      <c r="AY149" s="286"/>
      <c r="AZ149" s="286"/>
      <c r="BA149" s="286"/>
      <c r="BB149" s="286"/>
      <c r="BC149" s="286"/>
      <c r="BD149" s="286"/>
      <c r="BE149" s="286"/>
      <c r="BF149" s="286"/>
      <c r="BG149" s="286"/>
      <c r="BH149" s="286"/>
      <c r="BI149" s="286"/>
      <c r="BJ149" s="286"/>
      <c r="BK149" s="286"/>
      <c r="BL149" s="286"/>
      <c r="BM149" s="286"/>
      <c r="BN149" s="286"/>
      <c r="BO149" s="286"/>
      <c r="BP149" s="286"/>
      <c r="BQ149" s="286"/>
      <c r="BR149" s="286"/>
      <c r="BS149" s="286"/>
      <c r="BT149" s="286"/>
      <c r="BU149" s="286"/>
      <c r="BV149" s="286"/>
      <c r="BW149" s="286"/>
      <c r="BX149" s="286"/>
      <c r="BY149" s="286"/>
      <c r="BZ149" s="286"/>
      <c r="CA149" s="286"/>
      <c r="CB149" s="286"/>
      <c r="CC149" s="281"/>
      <c r="CD149" s="281"/>
      <c r="CE149" s="281"/>
      <c r="CF149" s="281"/>
      <c r="CG149" s="281"/>
      <c r="CH149" s="281"/>
      <c r="CI149" s="281"/>
      <c r="CJ149" s="281"/>
      <c r="CK149" s="281"/>
      <c r="CL149" s="281"/>
      <c r="CM149" s="281"/>
      <c r="CN149" s="281"/>
      <c r="CO149" s="281"/>
      <c r="CP149" s="281"/>
      <c r="CQ149" s="281"/>
      <c r="CR149" s="281"/>
      <c r="CS149" s="281"/>
      <c r="CT149" s="281"/>
      <c r="CU149" s="281"/>
      <c r="CV149" s="281"/>
      <c r="CW149" s="281"/>
      <c r="CX149" s="281"/>
      <c r="CY149" s="281"/>
      <c r="CZ149" s="281"/>
      <c r="DA149" s="281"/>
      <c r="DB149" s="281"/>
      <c r="DC149" s="281"/>
      <c r="DD149" s="281"/>
      <c r="DE149" s="7"/>
    </row>
    <row r="150" spans="2:109" ht="2.75" customHeight="1" x14ac:dyDescent="0.35">
      <c r="B150" s="278"/>
      <c r="C150" s="278"/>
      <c r="D150" s="278"/>
      <c r="E150" s="278"/>
      <c r="F150" s="278"/>
      <c r="G150" s="278"/>
      <c r="H150" s="278"/>
      <c r="I150" s="278"/>
      <c r="J150" s="278"/>
      <c r="K150" s="278"/>
      <c r="L150" s="278"/>
      <c r="M150" s="286"/>
      <c r="N150" s="286"/>
      <c r="O150" s="286"/>
      <c r="P150" s="286"/>
      <c r="Q150" s="286"/>
      <c r="R150" s="286"/>
      <c r="S150" s="286"/>
      <c r="T150" s="286"/>
      <c r="U150" s="286"/>
      <c r="V150" s="286"/>
      <c r="W150" s="286"/>
      <c r="X150" s="286"/>
      <c r="Y150" s="286"/>
      <c r="Z150" s="286"/>
      <c r="AA150" s="286"/>
      <c r="AB150" s="286"/>
      <c r="AC150" s="286"/>
      <c r="AD150" s="286"/>
      <c r="AE150" s="286"/>
      <c r="AF150" s="286"/>
      <c r="AG150" s="286"/>
      <c r="AH150" s="286"/>
      <c r="AI150" s="286"/>
      <c r="AJ150" s="286"/>
      <c r="AK150" s="286"/>
      <c r="AL150" s="286"/>
      <c r="AM150" s="286"/>
      <c r="AN150" s="286"/>
      <c r="AO150" s="286"/>
      <c r="AP150" s="286"/>
      <c r="AQ150" s="286"/>
      <c r="AR150" s="286"/>
      <c r="AS150" s="286"/>
      <c r="AT150" s="286"/>
      <c r="AU150" s="286"/>
      <c r="AV150" s="286"/>
      <c r="AW150" s="286"/>
      <c r="AX150" s="286"/>
      <c r="AY150" s="286"/>
      <c r="AZ150" s="286"/>
      <c r="BA150" s="286"/>
      <c r="BB150" s="286"/>
      <c r="BC150" s="286"/>
      <c r="BD150" s="286"/>
      <c r="BE150" s="286"/>
      <c r="BF150" s="286"/>
      <c r="BG150" s="286"/>
      <c r="BH150" s="286"/>
      <c r="BI150" s="286"/>
      <c r="BJ150" s="286"/>
      <c r="BK150" s="286"/>
      <c r="BL150" s="286"/>
      <c r="BM150" s="286"/>
      <c r="BN150" s="286"/>
      <c r="BO150" s="286"/>
      <c r="BP150" s="286"/>
      <c r="BQ150" s="286"/>
      <c r="BR150" s="286"/>
      <c r="BS150" s="286"/>
      <c r="BT150" s="286"/>
      <c r="BU150" s="286"/>
      <c r="BV150" s="286"/>
      <c r="BW150" s="286"/>
      <c r="BX150" s="286"/>
      <c r="BY150" s="286"/>
      <c r="BZ150" s="286"/>
      <c r="CA150" s="286"/>
      <c r="CB150" s="286"/>
      <c r="CC150" s="281"/>
      <c r="CD150" s="281"/>
      <c r="CE150" s="281"/>
      <c r="CF150" s="281"/>
      <c r="CG150" s="281"/>
      <c r="CH150" s="281"/>
      <c r="CI150" s="281"/>
      <c r="CJ150" s="281"/>
      <c r="CK150" s="281"/>
      <c r="CL150" s="281"/>
      <c r="CM150" s="281"/>
      <c r="CN150" s="281"/>
      <c r="CO150" s="281"/>
      <c r="CP150" s="281"/>
      <c r="CQ150" s="281"/>
      <c r="CR150" s="281"/>
      <c r="CS150" s="281"/>
      <c r="CT150" s="281"/>
      <c r="CU150" s="281"/>
      <c r="CV150" s="281"/>
      <c r="CW150" s="281"/>
      <c r="CX150" s="281"/>
      <c r="CY150" s="281"/>
      <c r="CZ150" s="281"/>
      <c r="DA150" s="281"/>
      <c r="DB150" s="281"/>
      <c r="DC150" s="281"/>
      <c r="DD150" s="281"/>
      <c r="DE150" s="7"/>
    </row>
    <row r="151" spans="2:109" ht="2.75" customHeight="1" x14ac:dyDescent="0.35">
      <c r="B151" s="278"/>
      <c r="C151" s="278"/>
      <c r="D151" s="278"/>
      <c r="E151" s="278"/>
      <c r="F151" s="278"/>
      <c r="G151" s="278"/>
      <c r="H151" s="278"/>
      <c r="I151" s="278"/>
      <c r="J151" s="278"/>
      <c r="K151" s="278"/>
      <c r="L151" s="278"/>
      <c r="M151" s="286"/>
      <c r="N151" s="286"/>
      <c r="O151" s="286"/>
      <c r="P151" s="286"/>
      <c r="Q151" s="286"/>
      <c r="R151" s="286"/>
      <c r="S151" s="286"/>
      <c r="T151" s="286"/>
      <c r="U151" s="286"/>
      <c r="V151" s="286"/>
      <c r="W151" s="286"/>
      <c r="X151" s="286"/>
      <c r="Y151" s="286"/>
      <c r="Z151" s="286"/>
      <c r="AA151" s="286"/>
      <c r="AB151" s="286"/>
      <c r="AC151" s="286"/>
      <c r="AD151" s="286"/>
      <c r="AE151" s="286"/>
      <c r="AF151" s="286"/>
      <c r="AG151" s="286"/>
      <c r="AH151" s="286"/>
      <c r="AI151" s="286"/>
      <c r="AJ151" s="286"/>
      <c r="AK151" s="286"/>
      <c r="AL151" s="286"/>
      <c r="AM151" s="286"/>
      <c r="AN151" s="286"/>
      <c r="AO151" s="286"/>
      <c r="AP151" s="286"/>
      <c r="AQ151" s="286"/>
      <c r="AR151" s="286"/>
      <c r="AS151" s="286"/>
      <c r="AT151" s="286"/>
      <c r="AU151" s="286"/>
      <c r="AV151" s="286"/>
      <c r="AW151" s="286"/>
      <c r="AX151" s="286"/>
      <c r="AY151" s="286"/>
      <c r="AZ151" s="286"/>
      <c r="BA151" s="286"/>
      <c r="BB151" s="286"/>
      <c r="BC151" s="286"/>
      <c r="BD151" s="286"/>
      <c r="BE151" s="286"/>
      <c r="BF151" s="286"/>
      <c r="BG151" s="286"/>
      <c r="BH151" s="286"/>
      <c r="BI151" s="286"/>
      <c r="BJ151" s="286"/>
      <c r="BK151" s="286"/>
      <c r="BL151" s="286"/>
      <c r="BM151" s="286"/>
      <c r="BN151" s="286"/>
      <c r="BO151" s="286"/>
      <c r="BP151" s="286"/>
      <c r="BQ151" s="286"/>
      <c r="BR151" s="286"/>
      <c r="BS151" s="286"/>
      <c r="BT151" s="286"/>
      <c r="BU151" s="286"/>
      <c r="BV151" s="286"/>
      <c r="BW151" s="286"/>
      <c r="BX151" s="286"/>
      <c r="BY151" s="286"/>
      <c r="BZ151" s="286"/>
      <c r="CA151" s="286"/>
      <c r="CB151" s="286"/>
      <c r="CC151" s="281"/>
      <c r="CD151" s="281"/>
      <c r="CE151" s="281"/>
      <c r="CF151" s="281"/>
      <c r="CG151" s="281"/>
      <c r="CH151" s="281"/>
      <c r="CI151" s="281"/>
      <c r="CJ151" s="281"/>
      <c r="CK151" s="281"/>
      <c r="CL151" s="281"/>
      <c r="CM151" s="281"/>
      <c r="CN151" s="281"/>
      <c r="CO151" s="281"/>
      <c r="CP151" s="281"/>
      <c r="CQ151" s="281"/>
      <c r="CR151" s="281"/>
      <c r="CS151" s="281"/>
      <c r="CT151" s="281"/>
      <c r="CU151" s="281"/>
      <c r="CV151" s="281"/>
      <c r="CW151" s="281"/>
      <c r="CX151" s="281"/>
      <c r="CY151" s="281"/>
      <c r="CZ151" s="281"/>
      <c r="DA151" s="281"/>
      <c r="DB151" s="281"/>
      <c r="DC151" s="281"/>
      <c r="DD151" s="281"/>
      <c r="DE151" s="7"/>
    </row>
    <row r="152" spans="2:109" ht="2.75" customHeight="1" x14ac:dyDescent="0.35">
      <c r="B152" s="278"/>
      <c r="C152" s="278"/>
      <c r="D152" s="278"/>
      <c r="E152" s="278"/>
      <c r="F152" s="278"/>
      <c r="G152" s="278"/>
      <c r="H152" s="278"/>
      <c r="I152" s="278"/>
      <c r="J152" s="278"/>
      <c r="K152" s="278"/>
      <c r="L152" s="278"/>
      <c r="M152" s="286"/>
      <c r="N152" s="286"/>
      <c r="O152" s="286"/>
      <c r="P152" s="286"/>
      <c r="Q152" s="286"/>
      <c r="R152" s="286"/>
      <c r="S152" s="286"/>
      <c r="T152" s="286"/>
      <c r="U152" s="286"/>
      <c r="V152" s="286"/>
      <c r="W152" s="286"/>
      <c r="X152" s="286"/>
      <c r="Y152" s="286"/>
      <c r="Z152" s="286"/>
      <c r="AA152" s="286"/>
      <c r="AB152" s="286"/>
      <c r="AC152" s="286"/>
      <c r="AD152" s="286"/>
      <c r="AE152" s="286"/>
      <c r="AF152" s="286"/>
      <c r="AG152" s="286"/>
      <c r="AH152" s="286"/>
      <c r="AI152" s="286"/>
      <c r="AJ152" s="286"/>
      <c r="AK152" s="286"/>
      <c r="AL152" s="286"/>
      <c r="AM152" s="286"/>
      <c r="AN152" s="286"/>
      <c r="AO152" s="286"/>
      <c r="AP152" s="286"/>
      <c r="AQ152" s="286"/>
      <c r="AR152" s="286"/>
      <c r="AS152" s="286"/>
      <c r="AT152" s="286"/>
      <c r="AU152" s="286"/>
      <c r="AV152" s="286"/>
      <c r="AW152" s="286"/>
      <c r="AX152" s="286"/>
      <c r="AY152" s="286"/>
      <c r="AZ152" s="286"/>
      <c r="BA152" s="286"/>
      <c r="BB152" s="286"/>
      <c r="BC152" s="286"/>
      <c r="BD152" s="286"/>
      <c r="BE152" s="286"/>
      <c r="BF152" s="286"/>
      <c r="BG152" s="286"/>
      <c r="BH152" s="286"/>
      <c r="BI152" s="286"/>
      <c r="BJ152" s="286"/>
      <c r="BK152" s="286"/>
      <c r="BL152" s="286"/>
      <c r="BM152" s="286"/>
      <c r="BN152" s="286"/>
      <c r="BO152" s="286"/>
      <c r="BP152" s="286"/>
      <c r="BQ152" s="286"/>
      <c r="BR152" s="286"/>
      <c r="BS152" s="286"/>
      <c r="BT152" s="286"/>
      <c r="BU152" s="286"/>
      <c r="BV152" s="286"/>
      <c r="BW152" s="286"/>
      <c r="BX152" s="286"/>
      <c r="BY152" s="286"/>
      <c r="BZ152" s="286"/>
      <c r="CA152" s="286"/>
      <c r="CB152" s="286"/>
      <c r="CC152" s="281"/>
      <c r="CD152" s="281"/>
      <c r="CE152" s="281"/>
      <c r="CF152" s="281"/>
      <c r="CG152" s="281"/>
      <c r="CH152" s="281"/>
      <c r="CI152" s="281"/>
      <c r="CJ152" s="281"/>
      <c r="CK152" s="281"/>
      <c r="CL152" s="281"/>
      <c r="CM152" s="281"/>
      <c r="CN152" s="281"/>
      <c r="CO152" s="281"/>
      <c r="CP152" s="281"/>
      <c r="CQ152" s="281"/>
      <c r="CR152" s="281"/>
      <c r="CS152" s="281"/>
      <c r="CT152" s="281"/>
      <c r="CU152" s="281"/>
      <c r="CV152" s="281"/>
      <c r="CW152" s="281"/>
      <c r="CX152" s="281"/>
      <c r="CY152" s="281"/>
      <c r="CZ152" s="281"/>
      <c r="DA152" s="281"/>
      <c r="DB152" s="281"/>
      <c r="DC152" s="281"/>
      <c r="DD152" s="281"/>
      <c r="DE152" s="7"/>
    </row>
    <row r="153" spans="2:109" ht="2.75" customHeight="1" x14ac:dyDescent="0.35">
      <c r="B153" s="278"/>
      <c r="C153" s="278"/>
      <c r="D153" s="278"/>
      <c r="E153" s="278"/>
      <c r="F153" s="278"/>
      <c r="G153" s="278"/>
      <c r="H153" s="278"/>
      <c r="I153" s="278"/>
      <c r="J153" s="278"/>
      <c r="K153" s="278"/>
      <c r="L153" s="278"/>
      <c r="M153" s="286"/>
      <c r="N153" s="286"/>
      <c r="O153" s="286"/>
      <c r="P153" s="286"/>
      <c r="Q153" s="286"/>
      <c r="R153" s="286"/>
      <c r="S153" s="286"/>
      <c r="T153" s="286"/>
      <c r="U153" s="286"/>
      <c r="V153" s="286"/>
      <c r="W153" s="286"/>
      <c r="X153" s="286"/>
      <c r="Y153" s="286"/>
      <c r="Z153" s="286"/>
      <c r="AA153" s="286"/>
      <c r="AB153" s="286"/>
      <c r="AC153" s="286"/>
      <c r="AD153" s="286"/>
      <c r="AE153" s="286"/>
      <c r="AF153" s="286"/>
      <c r="AG153" s="286"/>
      <c r="AH153" s="286"/>
      <c r="AI153" s="286"/>
      <c r="AJ153" s="286"/>
      <c r="AK153" s="286"/>
      <c r="AL153" s="286"/>
      <c r="AM153" s="286"/>
      <c r="AN153" s="286"/>
      <c r="AO153" s="286"/>
      <c r="AP153" s="286"/>
      <c r="AQ153" s="286"/>
      <c r="AR153" s="286"/>
      <c r="AS153" s="286"/>
      <c r="AT153" s="286"/>
      <c r="AU153" s="286"/>
      <c r="AV153" s="286"/>
      <c r="AW153" s="286"/>
      <c r="AX153" s="286"/>
      <c r="AY153" s="286"/>
      <c r="AZ153" s="286"/>
      <c r="BA153" s="286"/>
      <c r="BB153" s="286"/>
      <c r="BC153" s="286"/>
      <c r="BD153" s="286"/>
      <c r="BE153" s="286"/>
      <c r="BF153" s="286"/>
      <c r="BG153" s="286"/>
      <c r="BH153" s="286"/>
      <c r="BI153" s="286"/>
      <c r="BJ153" s="286"/>
      <c r="BK153" s="286"/>
      <c r="BL153" s="286"/>
      <c r="BM153" s="286"/>
      <c r="BN153" s="286"/>
      <c r="BO153" s="286"/>
      <c r="BP153" s="286"/>
      <c r="BQ153" s="286"/>
      <c r="BR153" s="286"/>
      <c r="BS153" s="286"/>
      <c r="BT153" s="286"/>
      <c r="BU153" s="286"/>
      <c r="BV153" s="286"/>
      <c r="BW153" s="286"/>
      <c r="BX153" s="286"/>
      <c r="BY153" s="286"/>
      <c r="BZ153" s="286"/>
      <c r="CA153" s="286"/>
      <c r="CB153" s="286"/>
      <c r="CC153" s="281"/>
      <c r="CD153" s="281"/>
      <c r="CE153" s="281"/>
      <c r="CF153" s="281"/>
      <c r="CG153" s="281"/>
      <c r="CH153" s="281"/>
      <c r="CI153" s="281"/>
      <c r="CJ153" s="281"/>
      <c r="CK153" s="281"/>
      <c r="CL153" s="281"/>
      <c r="CM153" s="281"/>
      <c r="CN153" s="281"/>
      <c r="CO153" s="281"/>
      <c r="CP153" s="281"/>
      <c r="CQ153" s="281"/>
      <c r="CR153" s="281"/>
      <c r="CS153" s="281"/>
      <c r="CT153" s="281"/>
      <c r="CU153" s="281"/>
      <c r="CV153" s="281"/>
      <c r="CW153" s="281"/>
      <c r="CX153" s="281"/>
      <c r="CY153" s="281"/>
      <c r="CZ153" s="281"/>
      <c r="DA153" s="281"/>
      <c r="DB153" s="281"/>
      <c r="DC153" s="281"/>
      <c r="DD153" s="281"/>
      <c r="DE153" s="7"/>
    </row>
    <row r="154" spans="2:109" ht="2.75" customHeight="1" x14ac:dyDescent="0.35">
      <c r="B154" s="278"/>
      <c r="C154" s="278"/>
      <c r="D154" s="278"/>
      <c r="E154" s="278"/>
      <c r="F154" s="278"/>
      <c r="G154" s="278"/>
      <c r="H154" s="278"/>
      <c r="I154" s="278"/>
      <c r="J154" s="278"/>
      <c r="K154" s="278"/>
      <c r="L154" s="278"/>
      <c r="M154" s="286" t="s">
        <v>75</v>
      </c>
      <c r="N154" s="286"/>
      <c r="O154" s="286"/>
      <c r="P154" s="286"/>
      <c r="Q154" s="286"/>
      <c r="R154" s="286"/>
      <c r="S154" s="286"/>
      <c r="T154" s="286"/>
      <c r="U154" s="286"/>
      <c r="V154" s="286"/>
      <c r="W154" s="286"/>
      <c r="X154" s="286"/>
      <c r="Y154" s="286"/>
      <c r="Z154" s="286"/>
      <c r="AA154" s="286"/>
      <c r="AB154" s="286"/>
      <c r="AC154" s="286"/>
      <c r="AD154" s="286"/>
      <c r="AE154" s="286"/>
      <c r="AF154" s="286"/>
      <c r="AG154" s="286"/>
      <c r="AH154" s="286"/>
      <c r="AI154" s="286"/>
      <c r="AJ154" s="286"/>
      <c r="AK154" s="286"/>
      <c r="AL154" s="286"/>
      <c r="AM154" s="286"/>
      <c r="AN154" s="286"/>
      <c r="AO154" s="286"/>
      <c r="AP154" s="286"/>
      <c r="AQ154" s="286"/>
      <c r="AR154" s="286"/>
      <c r="AS154" s="286"/>
      <c r="AT154" s="286"/>
      <c r="AU154" s="286"/>
      <c r="AV154" s="286"/>
      <c r="AW154" s="286"/>
      <c r="AX154" s="286"/>
      <c r="AY154" s="286"/>
      <c r="AZ154" s="286"/>
      <c r="BA154" s="286"/>
      <c r="BB154" s="286"/>
      <c r="BC154" s="286"/>
      <c r="BD154" s="286"/>
      <c r="BE154" s="286"/>
      <c r="BF154" s="286"/>
      <c r="BG154" s="286"/>
      <c r="BH154" s="286"/>
      <c r="BI154" s="286"/>
      <c r="BJ154" s="286"/>
      <c r="BK154" s="286"/>
      <c r="BL154" s="286"/>
      <c r="BM154" s="286"/>
      <c r="BN154" s="286"/>
      <c r="BO154" s="286"/>
      <c r="BP154" s="286"/>
      <c r="BQ154" s="286"/>
      <c r="BR154" s="286"/>
      <c r="BS154" s="286"/>
      <c r="BT154" s="286"/>
      <c r="BU154" s="286"/>
      <c r="BV154" s="286"/>
      <c r="BW154" s="286"/>
      <c r="BX154" s="286"/>
      <c r="BY154" s="286"/>
      <c r="BZ154" s="286"/>
      <c r="CA154" s="286"/>
      <c r="CB154" s="286"/>
      <c r="CC154" s="281"/>
      <c r="CD154" s="281"/>
      <c r="CE154" s="281"/>
      <c r="CF154" s="281"/>
      <c r="CG154" s="281"/>
      <c r="CH154" s="281"/>
      <c r="CI154" s="281"/>
      <c r="CJ154" s="281"/>
      <c r="CK154" s="281"/>
      <c r="CL154" s="281"/>
      <c r="CM154" s="281"/>
      <c r="CN154" s="281"/>
      <c r="CO154" s="281"/>
      <c r="CP154" s="281"/>
      <c r="CQ154" s="281"/>
      <c r="CR154" s="281"/>
      <c r="CS154" s="281"/>
      <c r="CT154" s="281"/>
      <c r="CU154" s="281"/>
      <c r="CV154" s="281"/>
      <c r="CW154" s="281"/>
      <c r="CX154" s="281"/>
      <c r="CY154" s="281"/>
      <c r="CZ154" s="281"/>
      <c r="DA154" s="281"/>
      <c r="DB154" s="281"/>
      <c r="DC154" s="281"/>
      <c r="DD154" s="281"/>
      <c r="DE154" s="7"/>
    </row>
    <row r="155" spans="2:109" ht="2.75" customHeight="1" x14ac:dyDescent="0.35">
      <c r="B155" s="278"/>
      <c r="C155" s="278"/>
      <c r="D155" s="278"/>
      <c r="E155" s="278"/>
      <c r="F155" s="278"/>
      <c r="G155" s="278"/>
      <c r="H155" s="278"/>
      <c r="I155" s="278"/>
      <c r="J155" s="278"/>
      <c r="K155" s="278"/>
      <c r="L155" s="278"/>
      <c r="M155" s="286"/>
      <c r="N155" s="286"/>
      <c r="O155" s="286"/>
      <c r="P155" s="286"/>
      <c r="Q155" s="286"/>
      <c r="R155" s="286"/>
      <c r="S155" s="286"/>
      <c r="T155" s="286"/>
      <c r="U155" s="286"/>
      <c r="V155" s="286"/>
      <c r="W155" s="286"/>
      <c r="X155" s="286"/>
      <c r="Y155" s="286"/>
      <c r="Z155" s="286"/>
      <c r="AA155" s="286"/>
      <c r="AB155" s="286"/>
      <c r="AC155" s="286"/>
      <c r="AD155" s="286"/>
      <c r="AE155" s="286"/>
      <c r="AF155" s="286"/>
      <c r="AG155" s="286"/>
      <c r="AH155" s="286"/>
      <c r="AI155" s="286"/>
      <c r="AJ155" s="286"/>
      <c r="AK155" s="286"/>
      <c r="AL155" s="286"/>
      <c r="AM155" s="286"/>
      <c r="AN155" s="286"/>
      <c r="AO155" s="286"/>
      <c r="AP155" s="286"/>
      <c r="AQ155" s="286"/>
      <c r="AR155" s="286"/>
      <c r="AS155" s="286"/>
      <c r="AT155" s="286"/>
      <c r="AU155" s="286"/>
      <c r="AV155" s="286"/>
      <c r="AW155" s="286"/>
      <c r="AX155" s="286"/>
      <c r="AY155" s="286"/>
      <c r="AZ155" s="286"/>
      <c r="BA155" s="286"/>
      <c r="BB155" s="286"/>
      <c r="BC155" s="286"/>
      <c r="BD155" s="286"/>
      <c r="BE155" s="286"/>
      <c r="BF155" s="286"/>
      <c r="BG155" s="286"/>
      <c r="BH155" s="286"/>
      <c r="BI155" s="286"/>
      <c r="BJ155" s="286"/>
      <c r="BK155" s="286"/>
      <c r="BL155" s="286"/>
      <c r="BM155" s="286"/>
      <c r="BN155" s="286"/>
      <c r="BO155" s="286"/>
      <c r="BP155" s="286"/>
      <c r="BQ155" s="286"/>
      <c r="BR155" s="286"/>
      <c r="BS155" s="286"/>
      <c r="BT155" s="286"/>
      <c r="BU155" s="286"/>
      <c r="BV155" s="286"/>
      <c r="BW155" s="286"/>
      <c r="BX155" s="286"/>
      <c r="BY155" s="286"/>
      <c r="BZ155" s="286"/>
      <c r="CA155" s="286"/>
      <c r="CB155" s="286"/>
      <c r="CC155" s="281"/>
      <c r="CD155" s="281"/>
      <c r="CE155" s="281"/>
      <c r="CF155" s="281"/>
      <c r="CG155" s="281"/>
      <c r="CH155" s="281"/>
      <c r="CI155" s="281"/>
      <c r="CJ155" s="281"/>
      <c r="CK155" s="281"/>
      <c r="CL155" s="281"/>
      <c r="CM155" s="281"/>
      <c r="CN155" s="281"/>
      <c r="CO155" s="281"/>
      <c r="CP155" s="281"/>
      <c r="CQ155" s="281"/>
      <c r="CR155" s="281"/>
      <c r="CS155" s="281"/>
      <c r="CT155" s="281"/>
      <c r="CU155" s="281"/>
      <c r="CV155" s="281"/>
      <c r="CW155" s="281"/>
      <c r="CX155" s="281"/>
      <c r="CY155" s="281"/>
      <c r="CZ155" s="281"/>
      <c r="DA155" s="281"/>
      <c r="DB155" s="281"/>
      <c r="DC155" s="281"/>
      <c r="DD155" s="281"/>
      <c r="DE155" s="7"/>
    </row>
    <row r="156" spans="2:109" ht="2.75" customHeight="1" x14ac:dyDescent="0.35">
      <c r="B156" s="278"/>
      <c r="C156" s="278"/>
      <c r="D156" s="278"/>
      <c r="E156" s="278"/>
      <c r="F156" s="278"/>
      <c r="G156" s="278"/>
      <c r="H156" s="278"/>
      <c r="I156" s="278"/>
      <c r="J156" s="278"/>
      <c r="K156" s="278"/>
      <c r="L156" s="278"/>
      <c r="M156" s="286"/>
      <c r="N156" s="286"/>
      <c r="O156" s="286"/>
      <c r="P156" s="286"/>
      <c r="Q156" s="286"/>
      <c r="R156" s="286"/>
      <c r="S156" s="286"/>
      <c r="T156" s="286"/>
      <c r="U156" s="286"/>
      <c r="V156" s="286"/>
      <c r="W156" s="286"/>
      <c r="X156" s="286"/>
      <c r="Y156" s="286"/>
      <c r="Z156" s="286"/>
      <c r="AA156" s="286"/>
      <c r="AB156" s="286"/>
      <c r="AC156" s="286"/>
      <c r="AD156" s="286"/>
      <c r="AE156" s="286"/>
      <c r="AF156" s="286"/>
      <c r="AG156" s="286"/>
      <c r="AH156" s="286"/>
      <c r="AI156" s="286"/>
      <c r="AJ156" s="286"/>
      <c r="AK156" s="286"/>
      <c r="AL156" s="286"/>
      <c r="AM156" s="286"/>
      <c r="AN156" s="286"/>
      <c r="AO156" s="286"/>
      <c r="AP156" s="286"/>
      <c r="AQ156" s="286"/>
      <c r="AR156" s="286"/>
      <c r="AS156" s="286"/>
      <c r="AT156" s="286"/>
      <c r="AU156" s="286"/>
      <c r="AV156" s="286"/>
      <c r="AW156" s="286"/>
      <c r="AX156" s="286"/>
      <c r="AY156" s="286"/>
      <c r="AZ156" s="286"/>
      <c r="BA156" s="286"/>
      <c r="BB156" s="286"/>
      <c r="BC156" s="286"/>
      <c r="BD156" s="286"/>
      <c r="BE156" s="286"/>
      <c r="BF156" s="286"/>
      <c r="BG156" s="286"/>
      <c r="BH156" s="286"/>
      <c r="BI156" s="286"/>
      <c r="BJ156" s="286"/>
      <c r="BK156" s="286"/>
      <c r="BL156" s="286"/>
      <c r="BM156" s="286"/>
      <c r="BN156" s="286"/>
      <c r="BO156" s="286"/>
      <c r="BP156" s="286"/>
      <c r="BQ156" s="286"/>
      <c r="BR156" s="286"/>
      <c r="BS156" s="286"/>
      <c r="BT156" s="286"/>
      <c r="BU156" s="286"/>
      <c r="BV156" s="286"/>
      <c r="BW156" s="286"/>
      <c r="BX156" s="286"/>
      <c r="BY156" s="286"/>
      <c r="BZ156" s="286"/>
      <c r="CA156" s="286"/>
      <c r="CB156" s="286"/>
      <c r="CC156" s="281"/>
      <c r="CD156" s="281"/>
      <c r="CE156" s="281"/>
      <c r="CF156" s="281"/>
      <c r="CG156" s="281"/>
      <c r="CH156" s="281"/>
      <c r="CI156" s="281"/>
      <c r="CJ156" s="281"/>
      <c r="CK156" s="281"/>
      <c r="CL156" s="281"/>
      <c r="CM156" s="281"/>
      <c r="CN156" s="281"/>
      <c r="CO156" s="281"/>
      <c r="CP156" s="281"/>
      <c r="CQ156" s="281"/>
      <c r="CR156" s="281"/>
      <c r="CS156" s="281"/>
      <c r="CT156" s="281"/>
      <c r="CU156" s="281"/>
      <c r="CV156" s="281"/>
      <c r="CW156" s="281"/>
      <c r="CX156" s="281"/>
      <c r="CY156" s="281"/>
      <c r="CZ156" s="281"/>
      <c r="DA156" s="281"/>
      <c r="DB156" s="281"/>
      <c r="DC156" s="281"/>
      <c r="DD156" s="281"/>
      <c r="DE156" s="7"/>
    </row>
    <row r="157" spans="2:109" ht="2.75" customHeight="1" x14ac:dyDescent="0.35">
      <c r="B157" s="278"/>
      <c r="C157" s="278"/>
      <c r="D157" s="278"/>
      <c r="E157" s="278"/>
      <c r="F157" s="278"/>
      <c r="G157" s="278"/>
      <c r="H157" s="278"/>
      <c r="I157" s="278"/>
      <c r="J157" s="278"/>
      <c r="K157" s="278"/>
      <c r="L157" s="278"/>
      <c r="M157" s="286"/>
      <c r="N157" s="286"/>
      <c r="O157" s="286"/>
      <c r="P157" s="286"/>
      <c r="Q157" s="286"/>
      <c r="R157" s="286"/>
      <c r="S157" s="286"/>
      <c r="T157" s="286"/>
      <c r="U157" s="286"/>
      <c r="V157" s="286"/>
      <c r="W157" s="286"/>
      <c r="X157" s="286"/>
      <c r="Y157" s="286"/>
      <c r="Z157" s="286"/>
      <c r="AA157" s="286"/>
      <c r="AB157" s="286"/>
      <c r="AC157" s="286"/>
      <c r="AD157" s="286"/>
      <c r="AE157" s="286"/>
      <c r="AF157" s="286"/>
      <c r="AG157" s="286"/>
      <c r="AH157" s="286"/>
      <c r="AI157" s="286"/>
      <c r="AJ157" s="286"/>
      <c r="AK157" s="286"/>
      <c r="AL157" s="286"/>
      <c r="AM157" s="286"/>
      <c r="AN157" s="286"/>
      <c r="AO157" s="286"/>
      <c r="AP157" s="286"/>
      <c r="AQ157" s="286"/>
      <c r="AR157" s="286"/>
      <c r="AS157" s="286"/>
      <c r="AT157" s="286"/>
      <c r="AU157" s="286"/>
      <c r="AV157" s="286"/>
      <c r="AW157" s="286"/>
      <c r="AX157" s="286"/>
      <c r="AY157" s="286"/>
      <c r="AZ157" s="286"/>
      <c r="BA157" s="286"/>
      <c r="BB157" s="286"/>
      <c r="BC157" s="286"/>
      <c r="BD157" s="286"/>
      <c r="BE157" s="286"/>
      <c r="BF157" s="286"/>
      <c r="BG157" s="286"/>
      <c r="BH157" s="286"/>
      <c r="BI157" s="286"/>
      <c r="BJ157" s="286"/>
      <c r="BK157" s="286"/>
      <c r="BL157" s="286"/>
      <c r="BM157" s="286"/>
      <c r="BN157" s="286"/>
      <c r="BO157" s="286"/>
      <c r="BP157" s="286"/>
      <c r="BQ157" s="286"/>
      <c r="BR157" s="286"/>
      <c r="BS157" s="286"/>
      <c r="BT157" s="286"/>
      <c r="BU157" s="286"/>
      <c r="BV157" s="286"/>
      <c r="BW157" s="286"/>
      <c r="BX157" s="286"/>
      <c r="BY157" s="286"/>
      <c r="BZ157" s="286"/>
      <c r="CA157" s="286"/>
      <c r="CB157" s="286"/>
      <c r="CC157" s="281"/>
      <c r="CD157" s="281"/>
      <c r="CE157" s="281"/>
      <c r="CF157" s="281"/>
      <c r="CG157" s="281"/>
      <c r="CH157" s="281"/>
      <c r="CI157" s="281"/>
      <c r="CJ157" s="281"/>
      <c r="CK157" s="281"/>
      <c r="CL157" s="281"/>
      <c r="CM157" s="281"/>
      <c r="CN157" s="281"/>
      <c r="CO157" s="281"/>
      <c r="CP157" s="281"/>
      <c r="CQ157" s="281"/>
      <c r="CR157" s="281"/>
      <c r="CS157" s="281"/>
      <c r="CT157" s="281"/>
      <c r="CU157" s="281"/>
      <c r="CV157" s="281"/>
      <c r="CW157" s="281"/>
      <c r="CX157" s="281"/>
      <c r="CY157" s="281"/>
      <c r="CZ157" s="281"/>
      <c r="DA157" s="281"/>
      <c r="DB157" s="281"/>
      <c r="DC157" s="281"/>
      <c r="DD157" s="281"/>
      <c r="DE157" s="7"/>
    </row>
    <row r="158" spans="2:109" ht="2.75" customHeight="1" x14ac:dyDescent="0.35">
      <c r="B158" s="278"/>
      <c r="C158" s="278"/>
      <c r="D158" s="278"/>
      <c r="E158" s="278"/>
      <c r="F158" s="278"/>
      <c r="G158" s="278"/>
      <c r="H158" s="278"/>
      <c r="I158" s="278"/>
      <c r="J158" s="278"/>
      <c r="K158" s="278"/>
      <c r="L158" s="278"/>
      <c r="M158" s="286"/>
      <c r="N158" s="286"/>
      <c r="O158" s="286"/>
      <c r="P158" s="286"/>
      <c r="Q158" s="286"/>
      <c r="R158" s="286"/>
      <c r="S158" s="286"/>
      <c r="T158" s="286"/>
      <c r="U158" s="286"/>
      <c r="V158" s="286"/>
      <c r="W158" s="286"/>
      <c r="X158" s="286"/>
      <c r="Y158" s="286"/>
      <c r="Z158" s="286"/>
      <c r="AA158" s="286"/>
      <c r="AB158" s="286"/>
      <c r="AC158" s="286"/>
      <c r="AD158" s="286"/>
      <c r="AE158" s="286"/>
      <c r="AF158" s="286"/>
      <c r="AG158" s="286"/>
      <c r="AH158" s="286"/>
      <c r="AI158" s="286"/>
      <c r="AJ158" s="286"/>
      <c r="AK158" s="286"/>
      <c r="AL158" s="286"/>
      <c r="AM158" s="286"/>
      <c r="AN158" s="286"/>
      <c r="AO158" s="286"/>
      <c r="AP158" s="286"/>
      <c r="AQ158" s="286"/>
      <c r="AR158" s="286"/>
      <c r="AS158" s="286"/>
      <c r="AT158" s="286"/>
      <c r="AU158" s="286"/>
      <c r="AV158" s="286"/>
      <c r="AW158" s="286"/>
      <c r="AX158" s="286"/>
      <c r="AY158" s="286"/>
      <c r="AZ158" s="286"/>
      <c r="BA158" s="286"/>
      <c r="BB158" s="286"/>
      <c r="BC158" s="286"/>
      <c r="BD158" s="286"/>
      <c r="BE158" s="286"/>
      <c r="BF158" s="286"/>
      <c r="BG158" s="286"/>
      <c r="BH158" s="286"/>
      <c r="BI158" s="286"/>
      <c r="BJ158" s="286"/>
      <c r="BK158" s="286"/>
      <c r="BL158" s="286"/>
      <c r="BM158" s="286"/>
      <c r="BN158" s="286"/>
      <c r="BO158" s="286"/>
      <c r="BP158" s="286"/>
      <c r="BQ158" s="286"/>
      <c r="BR158" s="286"/>
      <c r="BS158" s="286"/>
      <c r="BT158" s="286"/>
      <c r="BU158" s="286"/>
      <c r="BV158" s="286"/>
      <c r="BW158" s="286"/>
      <c r="BX158" s="286"/>
      <c r="BY158" s="286"/>
      <c r="BZ158" s="286"/>
      <c r="CA158" s="286"/>
      <c r="CB158" s="286"/>
      <c r="CC158" s="281"/>
      <c r="CD158" s="281"/>
      <c r="CE158" s="281"/>
      <c r="CF158" s="281"/>
      <c r="CG158" s="281"/>
      <c r="CH158" s="281"/>
      <c r="CI158" s="281"/>
      <c r="CJ158" s="281"/>
      <c r="CK158" s="281"/>
      <c r="CL158" s="281"/>
      <c r="CM158" s="281"/>
      <c r="CN158" s="281"/>
      <c r="CO158" s="281"/>
      <c r="CP158" s="281"/>
      <c r="CQ158" s="281"/>
      <c r="CR158" s="281"/>
      <c r="CS158" s="281"/>
      <c r="CT158" s="281"/>
      <c r="CU158" s="281"/>
      <c r="CV158" s="281"/>
      <c r="CW158" s="281"/>
      <c r="CX158" s="281"/>
      <c r="CY158" s="281"/>
      <c r="CZ158" s="281"/>
      <c r="DA158" s="281"/>
      <c r="DB158" s="281"/>
      <c r="DC158" s="281"/>
      <c r="DD158" s="281"/>
      <c r="DE158" s="7"/>
    </row>
    <row r="159" spans="2:109" ht="2.75" customHeight="1" x14ac:dyDescent="0.35">
      <c r="B159" s="278"/>
      <c r="C159" s="278"/>
      <c r="D159" s="278"/>
      <c r="E159" s="278"/>
      <c r="F159" s="278"/>
      <c r="G159" s="278"/>
      <c r="H159" s="278"/>
      <c r="I159" s="278"/>
      <c r="J159" s="278"/>
      <c r="K159" s="278"/>
      <c r="L159" s="278"/>
      <c r="M159" s="286"/>
      <c r="N159" s="286"/>
      <c r="O159" s="286"/>
      <c r="P159" s="286"/>
      <c r="Q159" s="286"/>
      <c r="R159" s="286"/>
      <c r="S159" s="286"/>
      <c r="T159" s="286"/>
      <c r="U159" s="286"/>
      <c r="V159" s="286"/>
      <c r="W159" s="286"/>
      <c r="X159" s="286"/>
      <c r="Y159" s="286"/>
      <c r="Z159" s="286"/>
      <c r="AA159" s="286"/>
      <c r="AB159" s="286"/>
      <c r="AC159" s="286"/>
      <c r="AD159" s="286"/>
      <c r="AE159" s="286"/>
      <c r="AF159" s="286"/>
      <c r="AG159" s="286"/>
      <c r="AH159" s="286"/>
      <c r="AI159" s="286"/>
      <c r="AJ159" s="286"/>
      <c r="AK159" s="286"/>
      <c r="AL159" s="286"/>
      <c r="AM159" s="286"/>
      <c r="AN159" s="286"/>
      <c r="AO159" s="286"/>
      <c r="AP159" s="286"/>
      <c r="AQ159" s="286"/>
      <c r="AR159" s="286"/>
      <c r="AS159" s="286"/>
      <c r="AT159" s="286"/>
      <c r="AU159" s="286"/>
      <c r="AV159" s="286"/>
      <c r="AW159" s="286"/>
      <c r="AX159" s="286"/>
      <c r="AY159" s="286"/>
      <c r="AZ159" s="286"/>
      <c r="BA159" s="286"/>
      <c r="BB159" s="286"/>
      <c r="BC159" s="286"/>
      <c r="BD159" s="286"/>
      <c r="BE159" s="286"/>
      <c r="BF159" s="286"/>
      <c r="BG159" s="286"/>
      <c r="BH159" s="286"/>
      <c r="BI159" s="286"/>
      <c r="BJ159" s="286"/>
      <c r="BK159" s="286"/>
      <c r="BL159" s="286"/>
      <c r="BM159" s="286"/>
      <c r="BN159" s="286"/>
      <c r="BO159" s="286"/>
      <c r="BP159" s="286"/>
      <c r="BQ159" s="286"/>
      <c r="BR159" s="286"/>
      <c r="BS159" s="286"/>
      <c r="BT159" s="286"/>
      <c r="BU159" s="286"/>
      <c r="BV159" s="286"/>
      <c r="BW159" s="286"/>
      <c r="BX159" s="286"/>
      <c r="BY159" s="286"/>
      <c r="BZ159" s="286"/>
      <c r="CA159" s="286"/>
      <c r="CB159" s="286"/>
      <c r="CC159" s="281"/>
      <c r="CD159" s="281"/>
      <c r="CE159" s="281"/>
      <c r="CF159" s="281"/>
      <c r="CG159" s="281"/>
      <c r="CH159" s="281"/>
      <c r="CI159" s="281"/>
      <c r="CJ159" s="281"/>
      <c r="CK159" s="281"/>
      <c r="CL159" s="281"/>
      <c r="CM159" s="281"/>
      <c r="CN159" s="281"/>
      <c r="CO159" s="281"/>
      <c r="CP159" s="281"/>
      <c r="CQ159" s="281"/>
      <c r="CR159" s="281"/>
      <c r="CS159" s="281"/>
      <c r="CT159" s="281"/>
      <c r="CU159" s="281"/>
      <c r="CV159" s="281"/>
      <c r="CW159" s="281"/>
      <c r="CX159" s="281"/>
      <c r="CY159" s="281"/>
      <c r="CZ159" s="281"/>
      <c r="DA159" s="281"/>
      <c r="DB159" s="281"/>
      <c r="DC159" s="281"/>
      <c r="DD159" s="281"/>
      <c r="DE159" s="7"/>
    </row>
    <row r="160" spans="2:109" ht="2.75" customHeight="1" x14ac:dyDescent="0.35">
      <c r="B160" s="278"/>
      <c r="C160" s="278"/>
      <c r="D160" s="278"/>
      <c r="E160" s="278"/>
      <c r="F160" s="278"/>
      <c r="G160" s="278"/>
      <c r="H160" s="278"/>
      <c r="I160" s="278"/>
      <c r="J160" s="278"/>
      <c r="K160" s="278"/>
      <c r="L160" s="278"/>
      <c r="M160" s="286"/>
      <c r="N160" s="286"/>
      <c r="O160" s="286"/>
      <c r="P160" s="286"/>
      <c r="Q160" s="286"/>
      <c r="R160" s="286"/>
      <c r="S160" s="286"/>
      <c r="T160" s="286"/>
      <c r="U160" s="286"/>
      <c r="V160" s="286"/>
      <c r="W160" s="286"/>
      <c r="X160" s="286"/>
      <c r="Y160" s="286"/>
      <c r="Z160" s="286"/>
      <c r="AA160" s="286"/>
      <c r="AB160" s="286"/>
      <c r="AC160" s="286"/>
      <c r="AD160" s="286"/>
      <c r="AE160" s="286"/>
      <c r="AF160" s="286"/>
      <c r="AG160" s="286"/>
      <c r="AH160" s="286"/>
      <c r="AI160" s="286"/>
      <c r="AJ160" s="286"/>
      <c r="AK160" s="286"/>
      <c r="AL160" s="286"/>
      <c r="AM160" s="286"/>
      <c r="AN160" s="286"/>
      <c r="AO160" s="286"/>
      <c r="AP160" s="286"/>
      <c r="AQ160" s="286"/>
      <c r="AR160" s="286"/>
      <c r="AS160" s="286"/>
      <c r="AT160" s="286"/>
      <c r="AU160" s="286"/>
      <c r="AV160" s="286"/>
      <c r="AW160" s="286"/>
      <c r="AX160" s="286"/>
      <c r="AY160" s="286"/>
      <c r="AZ160" s="286"/>
      <c r="BA160" s="286"/>
      <c r="BB160" s="286"/>
      <c r="BC160" s="286"/>
      <c r="BD160" s="286"/>
      <c r="BE160" s="286"/>
      <c r="BF160" s="286"/>
      <c r="BG160" s="286"/>
      <c r="BH160" s="286"/>
      <c r="BI160" s="286"/>
      <c r="BJ160" s="286"/>
      <c r="BK160" s="286"/>
      <c r="BL160" s="286"/>
      <c r="BM160" s="286"/>
      <c r="BN160" s="286"/>
      <c r="BO160" s="286"/>
      <c r="BP160" s="286"/>
      <c r="BQ160" s="286"/>
      <c r="BR160" s="286"/>
      <c r="BS160" s="286"/>
      <c r="BT160" s="286"/>
      <c r="BU160" s="286"/>
      <c r="BV160" s="286"/>
      <c r="BW160" s="286"/>
      <c r="BX160" s="286"/>
      <c r="BY160" s="286"/>
      <c r="BZ160" s="286"/>
      <c r="CA160" s="286"/>
      <c r="CB160" s="286"/>
      <c r="CC160" s="281"/>
      <c r="CD160" s="281"/>
      <c r="CE160" s="281"/>
      <c r="CF160" s="281"/>
      <c r="CG160" s="281"/>
      <c r="CH160" s="281"/>
      <c r="CI160" s="281"/>
      <c r="CJ160" s="281"/>
      <c r="CK160" s="281"/>
      <c r="CL160" s="281"/>
      <c r="CM160" s="281"/>
      <c r="CN160" s="281"/>
      <c r="CO160" s="281"/>
      <c r="CP160" s="281"/>
      <c r="CQ160" s="281"/>
      <c r="CR160" s="281"/>
      <c r="CS160" s="281"/>
      <c r="CT160" s="281"/>
      <c r="CU160" s="281"/>
      <c r="CV160" s="281"/>
      <c r="CW160" s="281"/>
      <c r="CX160" s="281"/>
      <c r="CY160" s="281"/>
      <c r="CZ160" s="281"/>
      <c r="DA160" s="281"/>
      <c r="DB160" s="281"/>
      <c r="DC160" s="281"/>
      <c r="DD160" s="281"/>
      <c r="DE160" s="7"/>
    </row>
    <row r="161" spans="2:109" ht="2.75" customHeight="1" x14ac:dyDescent="0.35">
      <c r="B161" s="280" t="s">
        <v>120</v>
      </c>
      <c r="C161" s="278"/>
      <c r="D161" s="278"/>
      <c r="E161" s="278"/>
      <c r="F161" s="278"/>
      <c r="G161" s="278"/>
      <c r="H161" s="278"/>
      <c r="I161" s="278"/>
      <c r="J161" s="278"/>
      <c r="K161" s="278"/>
      <c r="L161" s="278"/>
      <c r="M161" s="286" t="s">
        <v>76</v>
      </c>
      <c r="N161" s="286"/>
      <c r="O161" s="286"/>
      <c r="P161" s="286"/>
      <c r="Q161" s="286"/>
      <c r="R161" s="286"/>
      <c r="S161" s="286"/>
      <c r="T161" s="286"/>
      <c r="U161" s="286"/>
      <c r="V161" s="286"/>
      <c r="W161" s="286"/>
      <c r="X161" s="286"/>
      <c r="Y161" s="286"/>
      <c r="Z161" s="286"/>
      <c r="AA161" s="286"/>
      <c r="AB161" s="286"/>
      <c r="AC161" s="286"/>
      <c r="AD161" s="286"/>
      <c r="AE161" s="286"/>
      <c r="AF161" s="286"/>
      <c r="AG161" s="286"/>
      <c r="AH161" s="286"/>
      <c r="AI161" s="286"/>
      <c r="AJ161" s="286"/>
      <c r="AK161" s="286"/>
      <c r="AL161" s="286"/>
      <c r="AM161" s="286"/>
      <c r="AN161" s="286"/>
      <c r="AO161" s="286"/>
      <c r="AP161" s="286"/>
      <c r="AQ161" s="286"/>
      <c r="AR161" s="286"/>
      <c r="AS161" s="286"/>
      <c r="AT161" s="286"/>
      <c r="AU161" s="286"/>
      <c r="AV161" s="286"/>
      <c r="AW161" s="286"/>
      <c r="AX161" s="286"/>
      <c r="AY161" s="286"/>
      <c r="AZ161" s="286"/>
      <c r="BA161" s="286"/>
      <c r="BB161" s="286"/>
      <c r="BC161" s="286"/>
      <c r="BD161" s="286"/>
      <c r="BE161" s="286"/>
      <c r="BF161" s="286"/>
      <c r="BG161" s="286"/>
      <c r="BH161" s="286"/>
      <c r="BI161" s="286"/>
      <c r="BJ161" s="286"/>
      <c r="BK161" s="286"/>
      <c r="BL161" s="286"/>
      <c r="BM161" s="286"/>
      <c r="BN161" s="286"/>
      <c r="BO161" s="286"/>
      <c r="BP161" s="286"/>
      <c r="BQ161" s="286"/>
      <c r="BR161" s="286"/>
      <c r="BS161" s="286"/>
      <c r="BT161" s="286"/>
      <c r="BU161" s="286"/>
      <c r="BV161" s="286"/>
      <c r="BW161" s="286"/>
      <c r="BX161" s="286"/>
      <c r="BY161" s="286"/>
      <c r="BZ161" s="286"/>
      <c r="CA161" s="286"/>
      <c r="CB161" s="286"/>
      <c r="CC161" s="281"/>
      <c r="CD161" s="281"/>
      <c r="CE161" s="281"/>
      <c r="CF161" s="281"/>
      <c r="CG161" s="281"/>
      <c r="CH161" s="281"/>
      <c r="CI161" s="281"/>
      <c r="CJ161" s="281"/>
      <c r="CK161" s="281"/>
      <c r="CL161" s="281"/>
      <c r="CM161" s="281"/>
      <c r="CN161" s="281"/>
      <c r="CO161" s="281"/>
      <c r="CP161" s="281"/>
      <c r="CQ161" s="281"/>
      <c r="CR161" s="281"/>
      <c r="CS161" s="281"/>
      <c r="CT161" s="281"/>
      <c r="CU161" s="281"/>
      <c r="CV161" s="281"/>
      <c r="CW161" s="281"/>
      <c r="CX161" s="281"/>
      <c r="CY161" s="281"/>
      <c r="CZ161" s="281"/>
      <c r="DA161" s="281"/>
      <c r="DB161" s="281"/>
      <c r="DC161" s="281"/>
      <c r="DD161" s="281"/>
      <c r="DE161" s="7"/>
    </row>
    <row r="162" spans="2:109" ht="2.75" customHeight="1" x14ac:dyDescent="0.35">
      <c r="B162" s="278"/>
      <c r="C162" s="278"/>
      <c r="D162" s="278"/>
      <c r="E162" s="278"/>
      <c r="F162" s="278"/>
      <c r="G162" s="278"/>
      <c r="H162" s="278"/>
      <c r="I162" s="278"/>
      <c r="J162" s="278"/>
      <c r="K162" s="278"/>
      <c r="L162" s="278"/>
      <c r="M162" s="286"/>
      <c r="N162" s="286"/>
      <c r="O162" s="286"/>
      <c r="P162" s="286"/>
      <c r="Q162" s="286"/>
      <c r="R162" s="286"/>
      <c r="S162" s="286"/>
      <c r="T162" s="286"/>
      <c r="U162" s="286"/>
      <c r="V162" s="286"/>
      <c r="W162" s="286"/>
      <c r="X162" s="286"/>
      <c r="Y162" s="286"/>
      <c r="Z162" s="286"/>
      <c r="AA162" s="286"/>
      <c r="AB162" s="286"/>
      <c r="AC162" s="286"/>
      <c r="AD162" s="286"/>
      <c r="AE162" s="286"/>
      <c r="AF162" s="286"/>
      <c r="AG162" s="286"/>
      <c r="AH162" s="286"/>
      <c r="AI162" s="286"/>
      <c r="AJ162" s="286"/>
      <c r="AK162" s="286"/>
      <c r="AL162" s="286"/>
      <c r="AM162" s="286"/>
      <c r="AN162" s="286"/>
      <c r="AO162" s="286"/>
      <c r="AP162" s="286"/>
      <c r="AQ162" s="286"/>
      <c r="AR162" s="286"/>
      <c r="AS162" s="286"/>
      <c r="AT162" s="286"/>
      <c r="AU162" s="286"/>
      <c r="AV162" s="286"/>
      <c r="AW162" s="286"/>
      <c r="AX162" s="286"/>
      <c r="AY162" s="286"/>
      <c r="AZ162" s="286"/>
      <c r="BA162" s="286"/>
      <c r="BB162" s="286"/>
      <c r="BC162" s="286"/>
      <c r="BD162" s="286"/>
      <c r="BE162" s="286"/>
      <c r="BF162" s="286"/>
      <c r="BG162" s="286"/>
      <c r="BH162" s="286"/>
      <c r="BI162" s="286"/>
      <c r="BJ162" s="286"/>
      <c r="BK162" s="286"/>
      <c r="BL162" s="286"/>
      <c r="BM162" s="286"/>
      <c r="BN162" s="286"/>
      <c r="BO162" s="286"/>
      <c r="BP162" s="286"/>
      <c r="BQ162" s="286"/>
      <c r="BR162" s="286"/>
      <c r="BS162" s="286"/>
      <c r="BT162" s="286"/>
      <c r="BU162" s="286"/>
      <c r="BV162" s="286"/>
      <c r="BW162" s="286"/>
      <c r="BX162" s="286"/>
      <c r="BY162" s="286"/>
      <c r="BZ162" s="286"/>
      <c r="CA162" s="286"/>
      <c r="CB162" s="286"/>
      <c r="CC162" s="281"/>
      <c r="CD162" s="281"/>
      <c r="CE162" s="281"/>
      <c r="CF162" s="281"/>
      <c r="CG162" s="281"/>
      <c r="CH162" s="281"/>
      <c r="CI162" s="281"/>
      <c r="CJ162" s="281"/>
      <c r="CK162" s="281"/>
      <c r="CL162" s="281"/>
      <c r="CM162" s="281"/>
      <c r="CN162" s="281"/>
      <c r="CO162" s="281"/>
      <c r="CP162" s="281"/>
      <c r="CQ162" s="281"/>
      <c r="CR162" s="281"/>
      <c r="CS162" s="281"/>
      <c r="CT162" s="281"/>
      <c r="CU162" s="281"/>
      <c r="CV162" s="281"/>
      <c r="CW162" s="281"/>
      <c r="CX162" s="281"/>
      <c r="CY162" s="281"/>
      <c r="CZ162" s="281"/>
      <c r="DA162" s="281"/>
      <c r="DB162" s="281"/>
      <c r="DC162" s="281"/>
      <c r="DD162" s="281"/>
      <c r="DE162" s="7"/>
    </row>
    <row r="163" spans="2:109" ht="2.75" customHeight="1" x14ac:dyDescent="0.35">
      <c r="B163" s="278"/>
      <c r="C163" s="278"/>
      <c r="D163" s="278"/>
      <c r="E163" s="278"/>
      <c r="F163" s="278"/>
      <c r="G163" s="278"/>
      <c r="H163" s="278"/>
      <c r="I163" s="278"/>
      <c r="J163" s="278"/>
      <c r="K163" s="278"/>
      <c r="L163" s="278"/>
      <c r="M163" s="286"/>
      <c r="N163" s="286"/>
      <c r="O163" s="286"/>
      <c r="P163" s="286"/>
      <c r="Q163" s="286"/>
      <c r="R163" s="286"/>
      <c r="S163" s="286"/>
      <c r="T163" s="286"/>
      <c r="U163" s="286"/>
      <c r="V163" s="286"/>
      <c r="W163" s="286"/>
      <c r="X163" s="286"/>
      <c r="Y163" s="286"/>
      <c r="Z163" s="286"/>
      <c r="AA163" s="286"/>
      <c r="AB163" s="286"/>
      <c r="AC163" s="286"/>
      <c r="AD163" s="286"/>
      <c r="AE163" s="286"/>
      <c r="AF163" s="286"/>
      <c r="AG163" s="286"/>
      <c r="AH163" s="286"/>
      <c r="AI163" s="286"/>
      <c r="AJ163" s="286"/>
      <c r="AK163" s="286"/>
      <c r="AL163" s="286"/>
      <c r="AM163" s="286"/>
      <c r="AN163" s="286"/>
      <c r="AO163" s="286"/>
      <c r="AP163" s="286"/>
      <c r="AQ163" s="286"/>
      <c r="AR163" s="286"/>
      <c r="AS163" s="286"/>
      <c r="AT163" s="286"/>
      <c r="AU163" s="286"/>
      <c r="AV163" s="286"/>
      <c r="AW163" s="286"/>
      <c r="AX163" s="286"/>
      <c r="AY163" s="286"/>
      <c r="AZ163" s="286"/>
      <c r="BA163" s="286"/>
      <c r="BB163" s="286"/>
      <c r="BC163" s="286"/>
      <c r="BD163" s="286"/>
      <c r="BE163" s="286"/>
      <c r="BF163" s="286"/>
      <c r="BG163" s="286"/>
      <c r="BH163" s="286"/>
      <c r="BI163" s="286"/>
      <c r="BJ163" s="286"/>
      <c r="BK163" s="286"/>
      <c r="BL163" s="286"/>
      <c r="BM163" s="286"/>
      <c r="BN163" s="286"/>
      <c r="BO163" s="286"/>
      <c r="BP163" s="286"/>
      <c r="BQ163" s="286"/>
      <c r="BR163" s="286"/>
      <c r="BS163" s="286"/>
      <c r="BT163" s="286"/>
      <c r="BU163" s="286"/>
      <c r="BV163" s="286"/>
      <c r="BW163" s="286"/>
      <c r="BX163" s="286"/>
      <c r="BY163" s="286"/>
      <c r="BZ163" s="286"/>
      <c r="CA163" s="286"/>
      <c r="CB163" s="286"/>
      <c r="CC163" s="281"/>
      <c r="CD163" s="281"/>
      <c r="CE163" s="281"/>
      <c r="CF163" s="281"/>
      <c r="CG163" s="281"/>
      <c r="CH163" s="281"/>
      <c r="CI163" s="281"/>
      <c r="CJ163" s="281"/>
      <c r="CK163" s="281"/>
      <c r="CL163" s="281"/>
      <c r="CM163" s="281"/>
      <c r="CN163" s="281"/>
      <c r="CO163" s="281"/>
      <c r="CP163" s="281"/>
      <c r="CQ163" s="281"/>
      <c r="CR163" s="281"/>
      <c r="CS163" s="281"/>
      <c r="CT163" s="281"/>
      <c r="CU163" s="281"/>
      <c r="CV163" s="281"/>
      <c r="CW163" s="281"/>
      <c r="CX163" s="281"/>
      <c r="CY163" s="281"/>
      <c r="CZ163" s="281"/>
      <c r="DA163" s="281"/>
      <c r="DB163" s="281"/>
      <c r="DC163" s="281"/>
      <c r="DD163" s="281"/>
      <c r="DE163" s="7"/>
    </row>
    <row r="164" spans="2:109" ht="2.75" customHeight="1" x14ac:dyDescent="0.35">
      <c r="B164" s="278"/>
      <c r="C164" s="278"/>
      <c r="D164" s="278"/>
      <c r="E164" s="278"/>
      <c r="F164" s="278"/>
      <c r="G164" s="278"/>
      <c r="H164" s="278"/>
      <c r="I164" s="278"/>
      <c r="J164" s="278"/>
      <c r="K164" s="278"/>
      <c r="L164" s="278"/>
      <c r="M164" s="286"/>
      <c r="N164" s="286"/>
      <c r="O164" s="286"/>
      <c r="P164" s="286"/>
      <c r="Q164" s="286"/>
      <c r="R164" s="286"/>
      <c r="S164" s="286"/>
      <c r="T164" s="286"/>
      <c r="U164" s="286"/>
      <c r="V164" s="286"/>
      <c r="W164" s="286"/>
      <c r="X164" s="286"/>
      <c r="Y164" s="286"/>
      <c r="Z164" s="286"/>
      <c r="AA164" s="286"/>
      <c r="AB164" s="286"/>
      <c r="AC164" s="286"/>
      <c r="AD164" s="286"/>
      <c r="AE164" s="286"/>
      <c r="AF164" s="286"/>
      <c r="AG164" s="286"/>
      <c r="AH164" s="286"/>
      <c r="AI164" s="286"/>
      <c r="AJ164" s="286"/>
      <c r="AK164" s="286"/>
      <c r="AL164" s="286"/>
      <c r="AM164" s="286"/>
      <c r="AN164" s="286"/>
      <c r="AO164" s="286"/>
      <c r="AP164" s="286"/>
      <c r="AQ164" s="286"/>
      <c r="AR164" s="286"/>
      <c r="AS164" s="286"/>
      <c r="AT164" s="286"/>
      <c r="AU164" s="286"/>
      <c r="AV164" s="286"/>
      <c r="AW164" s="286"/>
      <c r="AX164" s="286"/>
      <c r="AY164" s="286"/>
      <c r="AZ164" s="286"/>
      <c r="BA164" s="286"/>
      <c r="BB164" s="286"/>
      <c r="BC164" s="286"/>
      <c r="BD164" s="286"/>
      <c r="BE164" s="286"/>
      <c r="BF164" s="286"/>
      <c r="BG164" s="286"/>
      <c r="BH164" s="286"/>
      <c r="BI164" s="286"/>
      <c r="BJ164" s="286"/>
      <c r="BK164" s="286"/>
      <c r="BL164" s="286"/>
      <c r="BM164" s="286"/>
      <c r="BN164" s="286"/>
      <c r="BO164" s="286"/>
      <c r="BP164" s="286"/>
      <c r="BQ164" s="286"/>
      <c r="BR164" s="286"/>
      <c r="BS164" s="286"/>
      <c r="BT164" s="286"/>
      <c r="BU164" s="286"/>
      <c r="BV164" s="286"/>
      <c r="BW164" s="286"/>
      <c r="BX164" s="286"/>
      <c r="BY164" s="286"/>
      <c r="BZ164" s="286"/>
      <c r="CA164" s="286"/>
      <c r="CB164" s="286"/>
      <c r="CC164" s="281"/>
      <c r="CD164" s="281"/>
      <c r="CE164" s="281"/>
      <c r="CF164" s="281"/>
      <c r="CG164" s="281"/>
      <c r="CH164" s="281"/>
      <c r="CI164" s="281"/>
      <c r="CJ164" s="281"/>
      <c r="CK164" s="281"/>
      <c r="CL164" s="281"/>
      <c r="CM164" s="281"/>
      <c r="CN164" s="281"/>
      <c r="CO164" s="281"/>
      <c r="CP164" s="281"/>
      <c r="CQ164" s="281"/>
      <c r="CR164" s="281"/>
      <c r="CS164" s="281"/>
      <c r="CT164" s="281"/>
      <c r="CU164" s="281"/>
      <c r="CV164" s="281"/>
      <c r="CW164" s="281"/>
      <c r="CX164" s="281"/>
      <c r="CY164" s="281"/>
      <c r="CZ164" s="281"/>
      <c r="DA164" s="281"/>
      <c r="DB164" s="281"/>
      <c r="DC164" s="281"/>
      <c r="DD164" s="281"/>
      <c r="DE164" s="7"/>
    </row>
    <row r="165" spans="2:109" ht="2.75" customHeight="1" x14ac:dyDescent="0.35">
      <c r="B165" s="278"/>
      <c r="C165" s="278"/>
      <c r="D165" s="278"/>
      <c r="E165" s="278"/>
      <c r="F165" s="278"/>
      <c r="G165" s="278"/>
      <c r="H165" s="278"/>
      <c r="I165" s="278"/>
      <c r="J165" s="278"/>
      <c r="K165" s="278"/>
      <c r="L165" s="278"/>
      <c r="M165" s="286"/>
      <c r="N165" s="286"/>
      <c r="O165" s="286"/>
      <c r="P165" s="286"/>
      <c r="Q165" s="286"/>
      <c r="R165" s="286"/>
      <c r="S165" s="286"/>
      <c r="T165" s="286"/>
      <c r="U165" s="286"/>
      <c r="V165" s="286"/>
      <c r="W165" s="286"/>
      <c r="X165" s="286"/>
      <c r="Y165" s="286"/>
      <c r="Z165" s="286"/>
      <c r="AA165" s="286"/>
      <c r="AB165" s="286"/>
      <c r="AC165" s="286"/>
      <c r="AD165" s="286"/>
      <c r="AE165" s="286"/>
      <c r="AF165" s="286"/>
      <c r="AG165" s="286"/>
      <c r="AH165" s="286"/>
      <c r="AI165" s="286"/>
      <c r="AJ165" s="286"/>
      <c r="AK165" s="286"/>
      <c r="AL165" s="286"/>
      <c r="AM165" s="286"/>
      <c r="AN165" s="286"/>
      <c r="AO165" s="286"/>
      <c r="AP165" s="286"/>
      <c r="AQ165" s="286"/>
      <c r="AR165" s="286"/>
      <c r="AS165" s="286"/>
      <c r="AT165" s="286"/>
      <c r="AU165" s="286"/>
      <c r="AV165" s="286"/>
      <c r="AW165" s="286"/>
      <c r="AX165" s="286"/>
      <c r="AY165" s="286"/>
      <c r="AZ165" s="286"/>
      <c r="BA165" s="286"/>
      <c r="BB165" s="286"/>
      <c r="BC165" s="286"/>
      <c r="BD165" s="286"/>
      <c r="BE165" s="286"/>
      <c r="BF165" s="286"/>
      <c r="BG165" s="286"/>
      <c r="BH165" s="286"/>
      <c r="BI165" s="286"/>
      <c r="BJ165" s="286"/>
      <c r="BK165" s="286"/>
      <c r="BL165" s="286"/>
      <c r="BM165" s="286"/>
      <c r="BN165" s="286"/>
      <c r="BO165" s="286"/>
      <c r="BP165" s="286"/>
      <c r="BQ165" s="286"/>
      <c r="BR165" s="286"/>
      <c r="BS165" s="286"/>
      <c r="BT165" s="286"/>
      <c r="BU165" s="286"/>
      <c r="BV165" s="286"/>
      <c r="BW165" s="286"/>
      <c r="BX165" s="286"/>
      <c r="BY165" s="286"/>
      <c r="BZ165" s="286"/>
      <c r="CA165" s="286"/>
      <c r="CB165" s="286"/>
      <c r="CC165" s="281"/>
      <c r="CD165" s="281"/>
      <c r="CE165" s="281"/>
      <c r="CF165" s="281"/>
      <c r="CG165" s="281"/>
      <c r="CH165" s="281"/>
      <c r="CI165" s="281"/>
      <c r="CJ165" s="281"/>
      <c r="CK165" s="281"/>
      <c r="CL165" s="281"/>
      <c r="CM165" s="281"/>
      <c r="CN165" s="281"/>
      <c r="CO165" s="281"/>
      <c r="CP165" s="281"/>
      <c r="CQ165" s="281"/>
      <c r="CR165" s="281"/>
      <c r="CS165" s="281"/>
      <c r="CT165" s="281"/>
      <c r="CU165" s="281"/>
      <c r="CV165" s="281"/>
      <c r="CW165" s="281"/>
      <c r="CX165" s="281"/>
      <c r="CY165" s="281"/>
      <c r="CZ165" s="281"/>
      <c r="DA165" s="281"/>
      <c r="DB165" s="281"/>
      <c r="DC165" s="281"/>
      <c r="DD165" s="281"/>
      <c r="DE165" s="7"/>
    </row>
    <row r="166" spans="2:109" ht="2.75" customHeight="1" x14ac:dyDescent="0.35">
      <c r="B166" s="278"/>
      <c r="C166" s="278"/>
      <c r="D166" s="278"/>
      <c r="E166" s="278"/>
      <c r="F166" s="278"/>
      <c r="G166" s="278"/>
      <c r="H166" s="278"/>
      <c r="I166" s="278"/>
      <c r="J166" s="278"/>
      <c r="K166" s="278"/>
      <c r="L166" s="278"/>
      <c r="M166" s="286"/>
      <c r="N166" s="286"/>
      <c r="O166" s="286"/>
      <c r="P166" s="286"/>
      <c r="Q166" s="286"/>
      <c r="R166" s="286"/>
      <c r="S166" s="286"/>
      <c r="T166" s="286"/>
      <c r="U166" s="286"/>
      <c r="V166" s="286"/>
      <c r="W166" s="286"/>
      <c r="X166" s="286"/>
      <c r="Y166" s="286"/>
      <c r="Z166" s="286"/>
      <c r="AA166" s="286"/>
      <c r="AB166" s="286"/>
      <c r="AC166" s="286"/>
      <c r="AD166" s="286"/>
      <c r="AE166" s="286"/>
      <c r="AF166" s="286"/>
      <c r="AG166" s="286"/>
      <c r="AH166" s="286"/>
      <c r="AI166" s="286"/>
      <c r="AJ166" s="286"/>
      <c r="AK166" s="286"/>
      <c r="AL166" s="286"/>
      <c r="AM166" s="286"/>
      <c r="AN166" s="286"/>
      <c r="AO166" s="286"/>
      <c r="AP166" s="286"/>
      <c r="AQ166" s="286"/>
      <c r="AR166" s="286"/>
      <c r="AS166" s="286"/>
      <c r="AT166" s="286"/>
      <c r="AU166" s="286"/>
      <c r="AV166" s="286"/>
      <c r="AW166" s="286"/>
      <c r="AX166" s="286"/>
      <c r="AY166" s="286"/>
      <c r="AZ166" s="286"/>
      <c r="BA166" s="286"/>
      <c r="BB166" s="286"/>
      <c r="BC166" s="286"/>
      <c r="BD166" s="286"/>
      <c r="BE166" s="286"/>
      <c r="BF166" s="286"/>
      <c r="BG166" s="286"/>
      <c r="BH166" s="286"/>
      <c r="BI166" s="286"/>
      <c r="BJ166" s="286"/>
      <c r="BK166" s="286"/>
      <c r="BL166" s="286"/>
      <c r="BM166" s="286"/>
      <c r="BN166" s="286"/>
      <c r="BO166" s="286"/>
      <c r="BP166" s="286"/>
      <c r="BQ166" s="286"/>
      <c r="BR166" s="286"/>
      <c r="BS166" s="286"/>
      <c r="BT166" s="286"/>
      <c r="BU166" s="286"/>
      <c r="BV166" s="286"/>
      <c r="BW166" s="286"/>
      <c r="BX166" s="286"/>
      <c r="BY166" s="286"/>
      <c r="BZ166" s="286"/>
      <c r="CA166" s="286"/>
      <c r="CB166" s="286"/>
      <c r="CC166" s="281"/>
      <c r="CD166" s="281"/>
      <c r="CE166" s="281"/>
      <c r="CF166" s="281"/>
      <c r="CG166" s="281"/>
      <c r="CH166" s="281"/>
      <c r="CI166" s="281"/>
      <c r="CJ166" s="281"/>
      <c r="CK166" s="281"/>
      <c r="CL166" s="281"/>
      <c r="CM166" s="281"/>
      <c r="CN166" s="281"/>
      <c r="CO166" s="281"/>
      <c r="CP166" s="281"/>
      <c r="CQ166" s="281"/>
      <c r="CR166" s="281"/>
      <c r="CS166" s="281"/>
      <c r="CT166" s="281"/>
      <c r="CU166" s="281"/>
      <c r="CV166" s="281"/>
      <c r="CW166" s="281"/>
      <c r="CX166" s="281"/>
      <c r="CY166" s="281"/>
      <c r="CZ166" s="281"/>
      <c r="DA166" s="281"/>
      <c r="DB166" s="281"/>
      <c r="DC166" s="281"/>
      <c r="DD166" s="281"/>
      <c r="DE166" s="7"/>
    </row>
    <row r="167" spans="2:109" ht="2.75" customHeight="1" x14ac:dyDescent="0.35">
      <c r="B167" s="278"/>
      <c r="C167" s="278"/>
      <c r="D167" s="278"/>
      <c r="E167" s="278"/>
      <c r="F167" s="278"/>
      <c r="G167" s="278"/>
      <c r="H167" s="278"/>
      <c r="I167" s="278"/>
      <c r="J167" s="278"/>
      <c r="K167" s="278"/>
      <c r="L167" s="278"/>
      <c r="M167" s="286"/>
      <c r="N167" s="286"/>
      <c r="O167" s="286"/>
      <c r="P167" s="286"/>
      <c r="Q167" s="286"/>
      <c r="R167" s="286"/>
      <c r="S167" s="286"/>
      <c r="T167" s="286"/>
      <c r="U167" s="286"/>
      <c r="V167" s="286"/>
      <c r="W167" s="286"/>
      <c r="X167" s="286"/>
      <c r="Y167" s="286"/>
      <c r="Z167" s="286"/>
      <c r="AA167" s="286"/>
      <c r="AB167" s="286"/>
      <c r="AC167" s="286"/>
      <c r="AD167" s="286"/>
      <c r="AE167" s="286"/>
      <c r="AF167" s="286"/>
      <c r="AG167" s="286"/>
      <c r="AH167" s="286"/>
      <c r="AI167" s="286"/>
      <c r="AJ167" s="286"/>
      <c r="AK167" s="286"/>
      <c r="AL167" s="286"/>
      <c r="AM167" s="286"/>
      <c r="AN167" s="286"/>
      <c r="AO167" s="286"/>
      <c r="AP167" s="286"/>
      <c r="AQ167" s="286"/>
      <c r="AR167" s="286"/>
      <c r="AS167" s="286"/>
      <c r="AT167" s="286"/>
      <c r="AU167" s="286"/>
      <c r="AV167" s="286"/>
      <c r="AW167" s="286"/>
      <c r="AX167" s="286"/>
      <c r="AY167" s="286"/>
      <c r="AZ167" s="286"/>
      <c r="BA167" s="286"/>
      <c r="BB167" s="286"/>
      <c r="BC167" s="286"/>
      <c r="BD167" s="286"/>
      <c r="BE167" s="286"/>
      <c r="BF167" s="286"/>
      <c r="BG167" s="286"/>
      <c r="BH167" s="286"/>
      <c r="BI167" s="286"/>
      <c r="BJ167" s="286"/>
      <c r="BK167" s="286"/>
      <c r="BL167" s="286"/>
      <c r="BM167" s="286"/>
      <c r="BN167" s="286"/>
      <c r="BO167" s="286"/>
      <c r="BP167" s="286"/>
      <c r="BQ167" s="286"/>
      <c r="BR167" s="286"/>
      <c r="BS167" s="286"/>
      <c r="BT167" s="286"/>
      <c r="BU167" s="286"/>
      <c r="BV167" s="286"/>
      <c r="BW167" s="286"/>
      <c r="BX167" s="286"/>
      <c r="BY167" s="286"/>
      <c r="BZ167" s="286"/>
      <c r="CA167" s="286"/>
      <c r="CB167" s="286"/>
      <c r="CC167" s="281"/>
      <c r="CD167" s="281"/>
      <c r="CE167" s="281"/>
      <c r="CF167" s="281"/>
      <c r="CG167" s="281"/>
      <c r="CH167" s="281"/>
      <c r="CI167" s="281"/>
      <c r="CJ167" s="281"/>
      <c r="CK167" s="281"/>
      <c r="CL167" s="281"/>
      <c r="CM167" s="281"/>
      <c r="CN167" s="281"/>
      <c r="CO167" s="281"/>
      <c r="CP167" s="281"/>
      <c r="CQ167" s="281"/>
      <c r="CR167" s="281"/>
      <c r="CS167" s="281"/>
      <c r="CT167" s="281"/>
      <c r="CU167" s="281"/>
      <c r="CV167" s="281"/>
      <c r="CW167" s="281"/>
      <c r="CX167" s="281"/>
      <c r="CY167" s="281"/>
      <c r="CZ167" s="281"/>
      <c r="DA167" s="281"/>
      <c r="DB167" s="281"/>
      <c r="DC167" s="281"/>
      <c r="DD167" s="281"/>
      <c r="DE167" s="7"/>
    </row>
    <row r="168" spans="2:109" ht="2.75" customHeight="1" x14ac:dyDescent="0.35">
      <c r="B168" s="278"/>
      <c r="C168" s="278"/>
      <c r="D168" s="278"/>
      <c r="E168" s="278"/>
      <c r="F168" s="278"/>
      <c r="G168" s="278"/>
      <c r="H168" s="278"/>
      <c r="I168" s="278"/>
      <c r="J168" s="278"/>
      <c r="K168" s="278"/>
      <c r="L168" s="278"/>
      <c r="M168" s="286" t="s">
        <v>77</v>
      </c>
      <c r="N168" s="286"/>
      <c r="O168" s="286"/>
      <c r="P168" s="286"/>
      <c r="Q168" s="286"/>
      <c r="R168" s="286"/>
      <c r="S168" s="286"/>
      <c r="T168" s="286"/>
      <c r="U168" s="286"/>
      <c r="V168" s="286"/>
      <c r="W168" s="286"/>
      <c r="X168" s="286"/>
      <c r="Y168" s="286"/>
      <c r="Z168" s="286"/>
      <c r="AA168" s="286"/>
      <c r="AB168" s="286"/>
      <c r="AC168" s="286"/>
      <c r="AD168" s="286"/>
      <c r="AE168" s="286"/>
      <c r="AF168" s="286"/>
      <c r="AG168" s="286"/>
      <c r="AH168" s="286"/>
      <c r="AI168" s="286"/>
      <c r="AJ168" s="286"/>
      <c r="AK168" s="286"/>
      <c r="AL168" s="286"/>
      <c r="AM168" s="286"/>
      <c r="AN168" s="286"/>
      <c r="AO168" s="286"/>
      <c r="AP168" s="286"/>
      <c r="AQ168" s="286"/>
      <c r="AR168" s="286"/>
      <c r="AS168" s="286"/>
      <c r="AT168" s="286"/>
      <c r="AU168" s="286"/>
      <c r="AV168" s="286"/>
      <c r="AW168" s="286"/>
      <c r="AX168" s="286"/>
      <c r="AY168" s="286"/>
      <c r="AZ168" s="286"/>
      <c r="BA168" s="286"/>
      <c r="BB168" s="286"/>
      <c r="BC168" s="286"/>
      <c r="BD168" s="286"/>
      <c r="BE168" s="286"/>
      <c r="BF168" s="286"/>
      <c r="BG168" s="286"/>
      <c r="BH168" s="286"/>
      <c r="BI168" s="286"/>
      <c r="BJ168" s="286"/>
      <c r="BK168" s="286"/>
      <c r="BL168" s="286"/>
      <c r="BM168" s="286"/>
      <c r="BN168" s="286"/>
      <c r="BO168" s="286"/>
      <c r="BP168" s="286"/>
      <c r="BQ168" s="286"/>
      <c r="BR168" s="286"/>
      <c r="BS168" s="286"/>
      <c r="BT168" s="286"/>
      <c r="BU168" s="286"/>
      <c r="BV168" s="286"/>
      <c r="BW168" s="286"/>
      <c r="BX168" s="286"/>
      <c r="BY168" s="286"/>
      <c r="BZ168" s="286"/>
      <c r="CA168" s="286"/>
      <c r="CB168" s="286"/>
      <c r="CC168" s="281"/>
      <c r="CD168" s="281"/>
      <c r="CE168" s="281"/>
      <c r="CF168" s="281"/>
      <c r="CG168" s="281"/>
      <c r="CH168" s="281"/>
      <c r="CI168" s="281"/>
      <c r="CJ168" s="281"/>
      <c r="CK168" s="281"/>
      <c r="CL168" s="281"/>
      <c r="CM168" s="281"/>
      <c r="CN168" s="281"/>
      <c r="CO168" s="281"/>
      <c r="CP168" s="281"/>
      <c r="CQ168" s="281"/>
      <c r="CR168" s="281"/>
      <c r="CS168" s="281"/>
      <c r="CT168" s="281"/>
      <c r="CU168" s="281"/>
      <c r="CV168" s="281"/>
      <c r="CW168" s="281"/>
      <c r="CX168" s="281"/>
      <c r="CY168" s="281"/>
      <c r="CZ168" s="281"/>
      <c r="DA168" s="281"/>
      <c r="DB168" s="281"/>
      <c r="DC168" s="281"/>
      <c r="DD168" s="281"/>
      <c r="DE168" s="7"/>
    </row>
    <row r="169" spans="2:109" ht="2.75" customHeight="1" x14ac:dyDescent="0.35">
      <c r="B169" s="278"/>
      <c r="C169" s="278"/>
      <c r="D169" s="278"/>
      <c r="E169" s="278"/>
      <c r="F169" s="278"/>
      <c r="G169" s="278"/>
      <c r="H169" s="278"/>
      <c r="I169" s="278"/>
      <c r="J169" s="278"/>
      <c r="K169" s="278"/>
      <c r="L169" s="278"/>
      <c r="M169" s="286"/>
      <c r="N169" s="286"/>
      <c r="O169" s="286"/>
      <c r="P169" s="286"/>
      <c r="Q169" s="286"/>
      <c r="R169" s="286"/>
      <c r="S169" s="286"/>
      <c r="T169" s="286"/>
      <c r="U169" s="286"/>
      <c r="V169" s="286"/>
      <c r="W169" s="286"/>
      <c r="X169" s="286"/>
      <c r="Y169" s="286"/>
      <c r="Z169" s="286"/>
      <c r="AA169" s="286"/>
      <c r="AB169" s="286"/>
      <c r="AC169" s="286"/>
      <c r="AD169" s="286"/>
      <c r="AE169" s="286"/>
      <c r="AF169" s="286"/>
      <c r="AG169" s="286"/>
      <c r="AH169" s="286"/>
      <c r="AI169" s="286"/>
      <c r="AJ169" s="286"/>
      <c r="AK169" s="286"/>
      <c r="AL169" s="286"/>
      <c r="AM169" s="286"/>
      <c r="AN169" s="286"/>
      <c r="AO169" s="286"/>
      <c r="AP169" s="286"/>
      <c r="AQ169" s="286"/>
      <c r="AR169" s="286"/>
      <c r="AS169" s="286"/>
      <c r="AT169" s="286"/>
      <c r="AU169" s="286"/>
      <c r="AV169" s="286"/>
      <c r="AW169" s="286"/>
      <c r="AX169" s="286"/>
      <c r="AY169" s="286"/>
      <c r="AZ169" s="286"/>
      <c r="BA169" s="286"/>
      <c r="BB169" s="286"/>
      <c r="BC169" s="286"/>
      <c r="BD169" s="286"/>
      <c r="BE169" s="286"/>
      <c r="BF169" s="286"/>
      <c r="BG169" s="286"/>
      <c r="BH169" s="286"/>
      <c r="BI169" s="286"/>
      <c r="BJ169" s="286"/>
      <c r="BK169" s="286"/>
      <c r="BL169" s="286"/>
      <c r="BM169" s="286"/>
      <c r="BN169" s="286"/>
      <c r="BO169" s="286"/>
      <c r="BP169" s="286"/>
      <c r="BQ169" s="286"/>
      <c r="BR169" s="286"/>
      <c r="BS169" s="286"/>
      <c r="BT169" s="286"/>
      <c r="BU169" s="286"/>
      <c r="BV169" s="286"/>
      <c r="BW169" s="286"/>
      <c r="BX169" s="286"/>
      <c r="BY169" s="286"/>
      <c r="BZ169" s="286"/>
      <c r="CA169" s="286"/>
      <c r="CB169" s="286"/>
      <c r="CC169" s="281"/>
      <c r="CD169" s="281"/>
      <c r="CE169" s="281"/>
      <c r="CF169" s="281"/>
      <c r="CG169" s="281"/>
      <c r="CH169" s="281"/>
      <c r="CI169" s="281"/>
      <c r="CJ169" s="281"/>
      <c r="CK169" s="281"/>
      <c r="CL169" s="281"/>
      <c r="CM169" s="281"/>
      <c r="CN169" s="281"/>
      <c r="CO169" s="281"/>
      <c r="CP169" s="281"/>
      <c r="CQ169" s="281"/>
      <c r="CR169" s="281"/>
      <c r="CS169" s="281"/>
      <c r="CT169" s="281"/>
      <c r="CU169" s="281"/>
      <c r="CV169" s="281"/>
      <c r="CW169" s="281"/>
      <c r="CX169" s="281"/>
      <c r="CY169" s="281"/>
      <c r="CZ169" s="281"/>
      <c r="DA169" s="281"/>
      <c r="DB169" s="281"/>
      <c r="DC169" s="281"/>
      <c r="DD169" s="281"/>
      <c r="DE169" s="7"/>
    </row>
    <row r="170" spans="2:109" ht="2.75" customHeight="1" x14ac:dyDescent="0.35">
      <c r="B170" s="278"/>
      <c r="C170" s="278"/>
      <c r="D170" s="278"/>
      <c r="E170" s="278"/>
      <c r="F170" s="278"/>
      <c r="G170" s="278"/>
      <c r="H170" s="278"/>
      <c r="I170" s="278"/>
      <c r="J170" s="278"/>
      <c r="K170" s="278"/>
      <c r="L170" s="278"/>
      <c r="M170" s="286"/>
      <c r="N170" s="286"/>
      <c r="O170" s="286"/>
      <c r="P170" s="286"/>
      <c r="Q170" s="286"/>
      <c r="R170" s="286"/>
      <c r="S170" s="286"/>
      <c r="T170" s="286"/>
      <c r="U170" s="286"/>
      <c r="V170" s="286"/>
      <c r="W170" s="286"/>
      <c r="X170" s="286"/>
      <c r="Y170" s="286"/>
      <c r="Z170" s="286"/>
      <c r="AA170" s="286"/>
      <c r="AB170" s="286"/>
      <c r="AC170" s="286"/>
      <c r="AD170" s="286"/>
      <c r="AE170" s="286"/>
      <c r="AF170" s="286"/>
      <c r="AG170" s="286"/>
      <c r="AH170" s="286"/>
      <c r="AI170" s="286"/>
      <c r="AJ170" s="286"/>
      <c r="AK170" s="286"/>
      <c r="AL170" s="286"/>
      <c r="AM170" s="286"/>
      <c r="AN170" s="286"/>
      <c r="AO170" s="286"/>
      <c r="AP170" s="286"/>
      <c r="AQ170" s="286"/>
      <c r="AR170" s="286"/>
      <c r="AS170" s="286"/>
      <c r="AT170" s="286"/>
      <c r="AU170" s="286"/>
      <c r="AV170" s="286"/>
      <c r="AW170" s="286"/>
      <c r="AX170" s="286"/>
      <c r="AY170" s="286"/>
      <c r="AZ170" s="286"/>
      <c r="BA170" s="286"/>
      <c r="BB170" s="286"/>
      <c r="BC170" s="286"/>
      <c r="BD170" s="286"/>
      <c r="BE170" s="286"/>
      <c r="BF170" s="286"/>
      <c r="BG170" s="286"/>
      <c r="BH170" s="286"/>
      <c r="BI170" s="286"/>
      <c r="BJ170" s="286"/>
      <c r="BK170" s="286"/>
      <c r="BL170" s="286"/>
      <c r="BM170" s="286"/>
      <c r="BN170" s="286"/>
      <c r="BO170" s="286"/>
      <c r="BP170" s="286"/>
      <c r="BQ170" s="286"/>
      <c r="BR170" s="286"/>
      <c r="BS170" s="286"/>
      <c r="BT170" s="286"/>
      <c r="BU170" s="286"/>
      <c r="BV170" s="286"/>
      <c r="BW170" s="286"/>
      <c r="BX170" s="286"/>
      <c r="BY170" s="286"/>
      <c r="BZ170" s="286"/>
      <c r="CA170" s="286"/>
      <c r="CB170" s="286"/>
      <c r="CC170" s="281"/>
      <c r="CD170" s="281"/>
      <c r="CE170" s="281"/>
      <c r="CF170" s="281"/>
      <c r="CG170" s="281"/>
      <c r="CH170" s="281"/>
      <c r="CI170" s="281"/>
      <c r="CJ170" s="281"/>
      <c r="CK170" s="281"/>
      <c r="CL170" s="281"/>
      <c r="CM170" s="281"/>
      <c r="CN170" s="281"/>
      <c r="CO170" s="281"/>
      <c r="CP170" s="281"/>
      <c r="CQ170" s="281"/>
      <c r="CR170" s="281"/>
      <c r="CS170" s="281"/>
      <c r="CT170" s="281"/>
      <c r="CU170" s="281"/>
      <c r="CV170" s="281"/>
      <c r="CW170" s="281"/>
      <c r="CX170" s="281"/>
      <c r="CY170" s="281"/>
      <c r="CZ170" s="281"/>
      <c r="DA170" s="281"/>
      <c r="DB170" s="281"/>
      <c r="DC170" s="281"/>
      <c r="DD170" s="281"/>
      <c r="DE170" s="7"/>
    </row>
    <row r="171" spans="2:109" ht="2.75" customHeight="1" x14ac:dyDescent="0.35">
      <c r="B171" s="278"/>
      <c r="C171" s="278"/>
      <c r="D171" s="278"/>
      <c r="E171" s="278"/>
      <c r="F171" s="278"/>
      <c r="G171" s="278"/>
      <c r="H171" s="278"/>
      <c r="I171" s="278"/>
      <c r="J171" s="278"/>
      <c r="K171" s="278"/>
      <c r="L171" s="278"/>
      <c r="M171" s="286"/>
      <c r="N171" s="286"/>
      <c r="O171" s="286"/>
      <c r="P171" s="286"/>
      <c r="Q171" s="286"/>
      <c r="R171" s="286"/>
      <c r="S171" s="286"/>
      <c r="T171" s="286"/>
      <c r="U171" s="286"/>
      <c r="V171" s="286"/>
      <c r="W171" s="286"/>
      <c r="X171" s="286"/>
      <c r="Y171" s="286"/>
      <c r="Z171" s="286"/>
      <c r="AA171" s="286"/>
      <c r="AB171" s="286"/>
      <c r="AC171" s="286"/>
      <c r="AD171" s="286"/>
      <c r="AE171" s="286"/>
      <c r="AF171" s="286"/>
      <c r="AG171" s="286"/>
      <c r="AH171" s="286"/>
      <c r="AI171" s="286"/>
      <c r="AJ171" s="286"/>
      <c r="AK171" s="286"/>
      <c r="AL171" s="286"/>
      <c r="AM171" s="286"/>
      <c r="AN171" s="286"/>
      <c r="AO171" s="286"/>
      <c r="AP171" s="286"/>
      <c r="AQ171" s="286"/>
      <c r="AR171" s="286"/>
      <c r="AS171" s="286"/>
      <c r="AT171" s="286"/>
      <c r="AU171" s="286"/>
      <c r="AV171" s="286"/>
      <c r="AW171" s="286"/>
      <c r="AX171" s="286"/>
      <c r="AY171" s="286"/>
      <c r="AZ171" s="286"/>
      <c r="BA171" s="286"/>
      <c r="BB171" s="286"/>
      <c r="BC171" s="286"/>
      <c r="BD171" s="286"/>
      <c r="BE171" s="286"/>
      <c r="BF171" s="286"/>
      <c r="BG171" s="286"/>
      <c r="BH171" s="286"/>
      <c r="BI171" s="286"/>
      <c r="BJ171" s="286"/>
      <c r="BK171" s="286"/>
      <c r="BL171" s="286"/>
      <c r="BM171" s="286"/>
      <c r="BN171" s="286"/>
      <c r="BO171" s="286"/>
      <c r="BP171" s="286"/>
      <c r="BQ171" s="286"/>
      <c r="BR171" s="286"/>
      <c r="BS171" s="286"/>
      <c r="BT171" s="286"/>
      <c r="BU171" s="286"/>
      <c r="BV171" s="286"/>
      <c r="BW171" s="286"/>
      <c r="BX171" s="286"/>
      <c r="BY171" s="286"/>
      <c r="BZ171" s="286"/>
      <c r="CA171" s="286"/>
      <c r="CB171" s="286"/>
      <c r="CC171" s="281"/>
      <c r="CD171" s="281"/>
      <c r="CE171" s="281"/>
      <c r="CF171" s="281"/>
      <c r="CG171" s="281"/>
      <c r="CH171" s="281"/>
      <c r="CI171" s="281"/>
      <c r="CJ171" s="281"/>
      <c r="CK171" s="281"/>
      <c r="CL171" s="281"/>
      <c r="CM171" s="281"/>
      <c r="CN171" s="281"/>
      <c r="CO171" s="281"/>
      <c r="CP171" s="281"/>
      <c r="CQ171" s="281"/>
      <c r="CR171" s="281"/>
      <c r="CS171" s="281"/>
      <c r="CT171" s="281"/>
      <c r="CU171" s="281"/>
      <c r="CV171" s="281"/>
      <c r="CW171" s="281"/>
      <c r="CX171" s="281"/>
      <c r="CY171" s="281"/>
      <c r="CZ171" s="281"/>
      <c r="DA171" s="281"/>
      <c r="DB171" s="281"/>
      <c r="DC171" s="281"/>
      <c r="DD171" s="281"/>
      <c r="DE171" s="7"/>
    </row>
    <row r="172" spans="2:109" ht="2.75" customHeight="1" x14ac:dyDescent="0.35">
      <c r="B172" s="278"/>
      <c r="C172" s="278"/>
      <c r="D172" s="278"/>
      <c r="E172" s="278"/>
      <c r="F172" s="278"/>
      <c r="G172" s="278"/>
      <c r="H172" s="278"/>
      <c r="I172" s="278"/>
      <c r="J172" s="278"/>
      <c r="K172" s="278"/>
      <c r="L172" s="278"/>
      <c r="M172" s="286"/>
      <c r="N172" s="286"/>
      <c r="O172" s="286"/>
      <c r="P172" s="286"/>
      <c r="Q172" s="286"/>
      <c r="R172" s="286"/>
      <c r="S172" s="286"/>
      <c r="T172" s="286"/>
      <c r="U172" s="286"/>
      <c r="V172" s="286"/>
      <c r="W172" s="286"/>
      <c r="X172" s="286"/>
      <c r="Y172" s="286"/>
      <c r="Z172" s="286"/>
      <c r="AA172" s="286"/>
      <c r="AB172" s="286"/>
      <c r="AC172" s="286"/>
      <c r="AD172" s="286"/>
      <c r="AE172" s="286"/>
      <c r="AF172" s="286"/>
      <c r="AG172" s="286"/>
      <c r="AH172" s="286"/>
      <c r="AI172" s="286"/>
      <c r="AJ172" s="286"/>
      <c r="AK172" s="286"/>
      <c r="AL172" s="286"/>
      <c r="AM172" s="286"/>
      <c r="AN172" s="286"/>
      <c r="AO172" s="286"/>
      <c r="AP172" s="286"/>
      <c r="AQ172" s="286"/>
      <c r="AR172" s="286"/>
      <c r="AS172" s="286"/>
      <c r="AT172" s="286"/>
      <c r="AU172" s="286"/>
      <c r="AV172" s="286"/>
      <c r="AW172" s="286"/>
      <c r="AX172" s="286"/>
      <c r="AY172" s="286"/>
      <c r="AZ172" s="286"/>
      <c r="BA172" s="286"/>
      <c r="BB172" s="286"/>
      <c r="BC172" s="286"/>
      <c r="BD172" s="286"/>
      <c r="BE172" s="286"/>
      <c r="BF172" s="286"/>
      <c r="BG172" s="286"/>
      <c r="BH172" s="286"/>
      <c r="BI172" s="286"/>
      <c r="BJ172" s="286"/>
      <c r="BK172" s="286"/>
      <c r="BL172" s="286"/>
      <c r="BM172" s="286"/>
      <c r="BN172" s="286"/>
      <c r="BO172" s="286"/>
      <c r="BP172" s="286"/>
      <c r="BQ172" s="286"/>
      <c r="BR172" s="286"/>
      <c r="BS172" s="286"/>
      <c r="BT172" s="286"/>
      <c r="BU172" s="286"/>
      <c r="BV172" s="286"/>
      <c r="BW172" s="286"/>
      <c r="BX172" s="286"/>
      <c r="BY172" s="286"/>
      <c r="BZ172" s="286"/>
      <c r="CA172" s="286"/>
      <c r="CB172" s="286"/>
      <c r="CC172" s="281"/>
      <c r="CD172" s="281"/>
      <c r="CE172" s="281"/>
      <c r="CF172" s="281"/>
      <c r="CG172" s="281"/>
      <c r="CH172" s="281"/>
      <c r="CI172" s="281"/>
      <c r="CJ172" s="281"/>
      <c r="CK172" s="281"/>
      <c r="CL172" s="281"/>
      <c r="CM172" s="281"/>
      <c r="CN172" s="281"/>
      <c r="CO172" s="281"/>
      <c r="CP172" s="281"/>
      <c r="CQ172" s="281"/>
      <c r="CR172" s="281"/>
      <c r="CS172" s="281"/>
      <c r="CT172" s="281"/>
      <c r="CU172" s="281"/>
      <c r="CV172" s="281"/>
      <c r="CW172" s="281"/>
      <c r="CX172" s="281"/>
      <c r="CY172" s="281"/>
      <c r="CZ172" s="281"/>
      <c r="DA172" s="281"/>
      <c r="DB172" s="281"/>
      <c r="DC172" s="281"/>
      <c r="DD172" s="281"/>
      <c r="DE172" s="7"/>
    </row>
    <row r="173" spans="2:109" ht="2.75" customHeight="1" x14ac:dyDescent="0.35">
      <c r="B173" s="278"/>
      <c r="C173" s="278"/>
      <c r="D173" s="278"/>
      <c r="E173" s="278"/>
      <c r="F173" s="278"/>
      <c r="G173" s="278"/>
      <c r="H173" s="278"/>
      <c r="I173" s="278"/>
      <c r="J173" s="278"/>
      <c r="K173" s="278"/>
      <c r="L173" s="278"/>
      <c r="M173" s="286"/>
      <c r="N173" s="286"/>
      <c r="O173" s="286"/>
      <c r="P173" s="286"/>
      <c r="Q173" s="286"/>
      <c r="R173" s="286"/>
      <c r="S173" s="286"/>
      <c r="T173" s="286"/>
      <c r="U173" s="286"/>
      <c r="V173" s="286"/>
      <c r="W173" s="286"/>
      <c r="X173" s="286"/>
      <c r="Y173" s="286"/>
      <c r="Z173" s="286"/>
      <c r="AA173" s="286"/>
      <c r="AB173" s="286"/>
      <c r="AC173" s="286"/>
      <c r="AD173" s="286"/>
      <c r="AE173" s="286"/>
      <c r="AF173" s="286"/>
      <c r="AG173" s="286"/>
      <c r="AH173" s="286"/>
      <c r="AI173" s="286"/>
      <c r="AJ173" s="286"/>
      <c r="AK173" s="286"/>
      <c r="AL173" s="286"/>
      <c r="AM173" s="286"/>
      <c r="AN173" s="286"/>
      <c r="AO173" s="286"/>
      <c r="AP173" s="286"/>
      <c r="AQ173" s="286"/>
      <c r="AR173" s="286"/>
      <c r="AS173" s="286"/>
      <c r="AT173" s="286"/>
      <c r="AU173" s="286"/>
      <c r="AV173" s="286"/>
      <c r="AW173" s="286"/>
      <c r="AX173" s="286"/>
      <c r="AY173" s="286"/>
      <c r="AZ173" s="286"/>
      <c r="BA173" s="286"/>
      <c r="BB173" s="286"/>
      <c r="BC173" s="286"/>
      <c r="BD173" s="286"/>
      <c r="BE173" s="286"/>
      <c r="BF173" s="286"/>
      <c r="BG173" s="286"/>
      <c r="BH173" s="286"/>
      <c r="BI173" s="286"/>
      <c r="BJ173" s="286"/>
      <c r="BK173" s="286"/>
      <c r="BL173" s="286"/>
      <c r="BM173" s="286"/>
      <c r="BN173" s="286"/>
      <c r="BO173" s="286"/>
      <c r="BP173" s="286"/>
      <c r="BQ173" s="286"/>
      <c r="BR173" s="286"/>
      <c r="BS173" s="286"/>
      <c r="BT173" s="286"/>
      <c r="BU173" s="286"/>
      <c r="BV173" s="286"/>
      <c r="BW173" s="286"/>
      <c r="BX173" s="286"/>
      <c r="BY173" s="286"/>
      <c r="BZ173" s="286"/>
      <c r="CA173" s="286"/>
      <c r="CB173" s="286"/>
      <c r="CC173" s="281"/>
      <c r="CD173" s="281"/>
      <c r="CE173" s="281"/>
      <c r="CF173" s="281"/>
      <c r="CG173" s="281"/>
      <c r="CH173" s="281"/>
      <c r="CI173" s="281"/>
      <c r="CJ173" s="281"/>
      <c r="CK173" s="281"/>
      <c r="CL173" s="281"/>
      <c r="CM173" s="281"/>
      <c r="CN173" s="281"/>
      <c r="CO173" s="281"/>
      <c r="CP173" s="281"/>
      <c r="CQ173" s="281"/>
      <c r="CR173" s="281"/>
      <c r="CS173" s="281"/>
      <c r="CT173" s="281"/>
      <c r="CU173" s="281"/>
      <c r="CV173" s="281"/>
      <c r="CW173" s="281"/>
      <c r="CX173" s="281"/>
      <c r="CY173" s="281"/>
      <c r="CZ173" s="281"/>
      <c r="DA173" s="281"/>
      <c r="DB173" s="281"/>
      <c r="DC173" s="281"/>
      <c r="DD173" s="281"/>
      <c r="DE173" s="7"/>
    </row>
    <row r="174" spans="2:109" ht="2.75" customHeight="1" x14ac:dyDescent="0.35">
      <c r="B174" s="278"/>
      <c r="C174" s="278"/>
      <c r="D174" s="278"/>
      <c r="E174" s="278"/>
      <c r="F174" s="278"/>
      <c r="G174" s="278"/>
      <c r="H174" s="278"/>
      <c r="I174" s="278"/>
      <c r="J174" s="278"/>
      <c r="K174" s="278"/>
      <c r="L174" s="278"/>
      <c r="M174" s="286"/>
      <c r="N174" s="286"/>
      <c r="O174" s="286"/>
      <c r="P174" s="286"/>
      <c r="Q174" s="286"/>
      <c r="R174" s="286"/>
      <c r="S174" s="286"/>
      <c r="T174" s="286"/>
      <c r="U174" s="286"/>
      <c r="V174" s="286"/>
      <c r="W174" s="286"/>
      <c r="X174" s="286"/>
      <c r="Y174" s="286"/>
      <c r="Z174" s="286"/>
      <c r="AA174" s="286"/>
      <c r="AB174" s="286"/>
      <c r="AC174" s="286"/>
      <c r="AD174" s="286"/>
      <c r="AE174" s="286"/>
      <c r="AF174" s="286"/>
      <c r="AG174" s="286"/>
      <c r="AH174" s="286"/>
      <c r="AI174" s="286"/>
      <c r="AJ174" s="286"/>
      <c r="AK174" s="286"/>
      <c r="AL174" s="286"/>
      <c r="AM174" s="286"/>
      <c r="AN174" s="286"/>
      <c r="AO174" s="286"/>
      <c r="AP174" s="286"/>
      <c r="AQ174" s="286"/>
      <c r="AR174" s="286"/>
      <c r="AS174" s="286"/>
      <c r="AT174" s="286"/>
      <c r="AU174" s="286"/>
      <c r="AV174" s="286"/>
      <c r="AW174" s="286"/>
      <c r="AX174" s="286"/>
      <c r="AY174" s="286"/>
      <c r="AZ174" s="286"/>
      <c r="BA174" s="286"/>
      <c r="BB174" s="286"/>
      <c r="BC174" s="286"/>
      <c r="BD174" s="286"/>
      <c r="BE174" s="286"/>
      <c r="BF174" s="286"/>
      <c r="BG174" s="286"/>
      <c r="BH174" s="286"/>
      <c r="BI174" s="286"/>
      <c r="BJ174" s="286"/>
      <c r="BK174" s="286"/>
      <c r="BL174" s="286"/>
      <c r="BM174" s="286"/>
      <c r="BN174" s="286"/>
      <c r="BO174" s="286"/>
      <c r="BP174" s="286"/>
      <c r="BQ174" s="286"/>
      <c r="BR174" s="286"/>
      <c r="BS174" s="286"/>
      <c r="BT174" s="286"/>
      <c r="BU174" s="286"/>
      <c r="BV174" s="286"/>
      <c r="BW174" s="286"/>
      <c r="BX174" s="286"/>
      <c r="BY174" s="286"/>
      <c r="BZ174" s="286"/>
      <c r="CA174" s="286"/>
      <c r="CB174" s="286"/>
      <c r="CC174" s="281"/>
      <c r="CD174" s="281"/>
      <c r="CE174" s="281"/>
      <c r="CF174" s="281"/>
      <c r="CG174" s="281"/>
      <c r="CH174" s="281"/>
      <c r="CI174" s="281"/>
      <c r="CJ174" s="281"/>
      <c r="CK174" s="281"/>
      <c r="CL174" s="281"/>
      <c r="CM174" s="281"/>
      <c r="CN174" s="281"/>
      <c r="CO174" s="281"/>
      <c r="CP174" s="281"/>
      <c r="CQ174" s="281"/>
      <c r="CR174" s="281"/>
      <c r="CS174" s="281"/>
      <c r="CT174" s="281"/>
      <c r="CU174" s="281"/>
      <c r="CV174" s="281"/>
      <c r="CW174" s="281"/>
      <c r="CX174" s="281"/>
      <c r="CY174" s="281"/>
      <c r="CZ174" s="281"/>
      <c r="DA174" s="281"/>
      <c r="DB174" s="281"/>
      <c r="DC174" s="281"/>
      <c r="DD174" s="281"/>
      <c r="DE174" s="7"/>
    </row>
    <row r="175" spans="2:109" ht="2.75" customHeight="1" x14ac:dyDescent="0.35">
      <c r="B175" s="280" t="s">
        <v>121</v>
      </c>
      <c r="C175" s="278"/>
      <c r="D175" s="278"/>
      <c r="E175" s="278"/>
      <c r="F175" s="278"/>
      <c r="G175" s="278"/>
      <c r="H175" s="278"/>
      <c r="I175" s="278"/>
      <c r="J175" s="278"/>
      <c r="K175" s="278"/>
      <c r="L175" s="278"/>
      <c r="M175" s="286" t="s">
        <v>78</v>
      </c>
      <c r="N175" s="286"/>
      <c r="O175" s="286"/>
      <c r="P175" s="286"/>
      <c r="Q175" s="286"/>
      <c r="R175" s="286"/>
      <c r="S175" s="286"/>
      <c r="T175" s="286"/>
      <c r="U175" s="286"/>
      <c r="V175" s="286"/>
      <c r="W175" s="286"/>
      <c r="X175" s="286"/>
      <c r="Y175" s="286"/>
      <c r="Z175" s="286"/>
      <c r="AA175" s="286"/>
      <c r="AB175" s="286"/>
      <c r="AC175" s="286"/>
      <c r="AD175" s="286"/>
      <c r="AE175" s="286"/>
      <c r="AF175" s="286"/>
      <c r="AG175" s="286"/>
      <c r="AH175" s="286"/>
      <c r="AI175" s="286"/>
      <c r="AJ175" s="286"/>
      <c r="AK175" s="286"/>
      <c r="AL175" s="286"/>
      <c r="AM175" s="286"/>
      <c r="AN175" s="286"/>
      <c r="AO175" s="286"/>
      <c r="AP175" s="286"/>
      <c r="AQ175" s="286"/>
      <c r="AR175" s="286"/>
      <c r="AS175" s="286"/>
      <c r="AT175" s="286"/>
      <c r="AU175" s="286"/>
      <c r="AV175" s="286"/>
      <c r="AW175" s="286"/>
      <c r="AX175" s="286"/>
      <c r="AY175" s="286"/>
      <c r="AZ175" s="286"/>
      <c r="BA175" s="286"/>
      <c r="BB175" s="286"/>
      <c r="BC175" s="286"/>
      <c r="BD175" s="286"/>
      <c r="BE175" s="286"/>
      <c r="BF175" s="286"/>
      <c r="BG175" s="286"/>
      <c r="BH175" s="286"/>
      <c r="BI175" s="286"/>
      <c r="BJ175" s="286"/>
      <c r="BK175" s="286"/>
      <c r="BL175" s="286"/>
      <c r="BM175" s="286"/>
      <c r="BN175" s="286"/>
      <c r="BO175" s="286"/>
      <c r="BP175" s="286"/>
      <c r="BQ175" s="286"/>
      <c r="BR175" s="286"/>
      <c r="BS175" s="286"/>
      <c r="BT175" s="286"/>
      <c r="BU175" s="286"/>
      <c r="BV175" s="286"/>
      <c r="BW175" s="286"/>
      <c r="BX175" s="286"/>
      <c r="BY175" s="286"/>
      <c r="BZ175" s="286"/>
      <c r="CA175" s="286"/>
      <c r="CB175" s="286"/>
      <c r="CC175" s="281"/>
      <c r="CD175" s="281"/>
      <c r="CE175" s="281"/>
      <c r="CF175" s="281"/>
      <c r="CG175" s="281"/>
      <c r="CH175" s="281"/>
      <c r="CI175" s="281"/>
      <c r="CJ175" s="281"/>
      <c r="CK175" s="281"/>
      <c r="CL175" s="281"/>
      <c r="CM175" s="281"/>
      <c r="CN175" s="281"/>
      <c r="CO175" s="281"/>
      <c r="CP175" s="281"/>
      <c r="CQ175" s="281"/>
      <c r="CR175" s="281"/>
      <c r="CS175" s="281"/>
      <c r="CT175" s="281"/>
      <c r="CU175" s="281"/>
      <c r="CV175" s="281"/>
      <c r="CW175" s="281"/>
      <c r="CX175" s="281"/>
      <c r="CY175" s="281"/>
      <c r="CZ175" s="281"/>
      <c r="DA175" s="281"/>
      <c r="DB175" s="281"/>
      <c r="DC175" s="281"/>
      <c r="DD175" s="281"/>
      <c r="DE175" s="7"/>
    </row>
    <row r="176" spans="2:109" ht="2.75" customHeight="1" x14ac:dyDescent="0.35">
      <c r="B176" s="278"/>
      <c r="C176" s="278"/>
      <c r="D176" s="278"/>
      <c r="E176" s="278"/>
      <c r="F176" s="278"/>
      <c r="G176" s="278"/>
      <c r="H176" s="278"/>
      <c r="I176" s="278"/>
      <c r="J176" s="278"/>
      <c r="K176" s="278"/>
      <c r="L176" s="278"/>
      <c r="M176" s="286"/>
      <c r="N176" s="286"/>
      <c r="O176" s="286"/>
      <c r="P176" s="286"/>
      <c r="Q176" s="286"/>
      <c r="R176" s="286"/>
      <c r="S176" s="286"/>
      <c r="T176" s="286"/>
      <c r="U176" s="286"/>
      <c r="V176" s="286"/>
      <c r="W176" s="286"/>
      <c r="X176" s="286"/>
      <c r="Y176" s="286"/>
      <c r="Z176" s="286"/>
      <c r="AA176" s="286"/>
      <c r="AB176" s="286"/>
      <c r="AC176" s="286"/>
      <c r="AD176" s="286"/>
      <c r="AE176" s="286"/>
      <c r="AF176" s="286"/>
      <c r="AG176" s="286"/>
      <c r="AH176" s="286"/>
      <c r="AI176" s="286"/>
      <c r="AJ176" s="286"/>
      <c r="AK176" s="286"/>
      <c r="AL176" s="286"/>
      <c r="AM176" s="286"/>
      <c r="AN176" s="286"/>
      <c r="AO176" s="286"/>
      <c r="AP176" s="286"/>
      <c r="AQ176" s="286"/>
      <c r="AR176" s="286"/>
      <c r="AS176" s="286"/>
      <c r="AT176" s="286"/>
      <c r="AU176" s="286"/>
      <c r="AV176" s="286"/>
      <c r="AW176" s="286"/>
      <c r="AX176" s="286"/>
      <c r="AY176" s="286"/>
      <c r="AZ176" s="286"/>
      <c r="BA176" s="286"/>
      <c r="BB176" s="286"/>
      <c r="BC176" s="286"/>
      <c r="BD176" s="286"/>
      <c r="BE176" s="286"/>
      <c r="BF176" s="286"/>
      <c r="BG176" s="286"/>
      <c r="BH176" s="286"/>
      <c r="BI176" s="286"/>
      <c r="BJ176" s="286"/>
      <c r="BK176" s="286"/>
      <c r="BL176" s="286"/>
      <c r="BM176" s="286"/>
      <c r="BN176" s="286"/>
      <c r="BO176" s="286"/>
      <c r="BP176" s="286"/>
      <c r="BQ176" s="286"/>
      <c r="BR176" s="286"/>
      <c r="BS176" s="286"/>
      <c r="BT176" s="286"/>
      <c r="BU176" s="286"/>
      <c r="BV176" s="286"/>
      <c r="BW176" s="286"/>
      <c r="BX176" s="286"/>
      <c r="BY176" s="286"/>
      <c r="BZ176" s="286"/>
      <c r="CA176" s="286"/>
      <c r="CB176" s="286"/>
      <c r="CC176" s="281"/>
      <c r="CD176" s="281"/>
      <c r="CE176" s="281"/>
      <c r="CF176" s="281"/>
      <c r="CG176" s="281"/>
      <c r="CH176" s="281"/>
      <c r="CI176" s="281"/>
      <c r="CJ176" s="281"/>
      <c r="CK176" s="281"/>
      <c r="CL176" s="281"/>
      <c r="CM176" s="281"/>
      <c r="CN176" s="281"/>
      <c r="CO176" s="281"/>
      <c r="CP176" s="281"/>
      <c r="CQ176" s="281"/>
      <c r="CR176" s="281"/>
      <c r="CS176" s="281"/>
      <c r="CT176" s="281"/>
      <c r="CU176" s="281"/>
      <c r="CV176" s="281"/>
      <c r="CW176" s="281"/>
      <c r="CX176" s="281"/>
      <c r="CY176" s="281"/>
      <c r="CZ176" s="281"/>
      <c r="DA176" s="281"/>
      <c r="DB176" s="281"/>
      <c r="DC176" s="281"/>
      <c r="DD176" s="281"/>
      <c r="DE176" s="7"/>
    </row>
    <row r="177" spans="2:109" ht="2.75" customHeight="1" x14ac:dyDescent="0.35">
      <c r="B177" s="278"/>
      <c r="C177" s="278"/>
      <c r="D177" s="278"/>
      <c r="E177" s="278"/>
      <c r="F177" s="278"/>
      <c r="G177" s="278"/>
      <c r="H177" s="278"/>
      <c r="I177" s="278"/>
      <c r="J177" s="278"/>
      <c r="K177" s="278"/>
      <c r="L177" s="278"/>
      <c r="M177" s="286"/>
      <c r="N177" s="286"/>
      <c r="O177" s="286"/>
      <c r="P177" s="286"/>
      <c r="Q177" s="286"/>
      <c r="R177" s="286"/>
      <c r="S177" s="286"/>
      <c r="T177" s="286"/>
      <c r="U177" s="286"/>
      <c r="V177" s="286"/>
      <c r="W177" s="286"/>
      <c r="X177" s="286"/>
      <c r="Y177" s="286"/>
      <c r="Z177" s="286"/>
      <c r="AA177" s="286"/>
      <c r="AB177" s="286"/>
      <c r="AC177" s="286"/>
      <c r="AD177" s="286"/>
      <c r="AE177" s="286"/>
      <c r="AF177" s="286"/>
      <c r="AG177" s="286"/>
      <c r="AH177" s="286"/>
      <c r="AI177" s="286"/>
      <c r="AJ177" s="286"/>
      <c r="AK177" s="286"/>
      <c r="AL177" s="286"/>
      <c r="AM177" s="286"/>
      <c r="AN177" s="286"/>
      <c r="AO177" s="286"/>
      <c r="AP177" s="286"/>
      <c r="AQ177" s="286"/>
      <c r="AR177" s="286"/>
      <c r="AS177" s="286"/>
      <c r="AT177" s="286"/>
      <c r="AU177" s="286"/>
      <c r="AV177" s="286"/>
      <c r="AW177" s="286"/>
      <c r="AX177" s="286"/>
      <c r="AY177" s="286"/>
      <c r="AZ177" s="286"/>
      <c r="BA177" s="286"/>
      <c r="BB177" s="286"/>
      <c r="BC177" s="286"/>
      <c r="BD177" s="286"/>
      <c r="BE177" s="286"/>
      <c r="BF177" s="286"/>
      <c r="BG177" s="286"/>
      <c r="BH177" s="286"/>
      <c r="BI177" s="286"/>
      <c r="BJ177" s="286"/>
      <c r="BK177" s="286"/>
      <c r="BL177" s="286"/>
      <c r="BM177" s="286"/>
      <c r="BN177" s="286"/>
      <c r="BO177" s="286"/>
      <c r="BP177" s="286"/>
      <c r="BQ177" s="286"/>
      <c r="BR177" s="286"/>
      <c r="BS177" s="286"/>
      <c r="BT177" s="286"/>
      <c r="BU177" s="286"/>
      <c r="BV177" s="286"/>
      <c r="BW177" s="286"/>
      <c r="BX177" s="286"/>
      <c r="BY177" s="286"/>
      <c r="BZ177" s="286"/>
      <c r="CA177" s="286"/>
      <c r="CB177" s="286"/>
      <c r="CC177" s="281"/>
      <c r="CD177" s="281"/>
      <c r="CE177" s="281"/>
      <c r="CF177" s="281"/>
      <c r="CG177" s="281"/>
      <c r="CH177" s="281"/>
      <c r="CI177" s="281"/>
      <c r="CJ177" s="281"/>
      <c r="CK177" s="281"/>
      <c r="CL177" s="281"/>
      <c r="CM177" s="281"/>
      <c r="CN177" s="281"/>
      <c r="CO177" s="281"/>
      <c r="CP177" s="281"/>
      <c r="CQ177" s="281"/>
      <c r="CR177" s="281"/>
      <c r="CS177" s="281"/>
      <c r="CT177" s="281"/>
      <c r="CU177" s="281"/>
      <c r="CV177" s="281"/>
      <c r="CW177" s="281"/>
      <c r="CX177" s="281"/>
      <c r="CY177" s="281"/>
      <c r="CZ177" s="281"/>
      <c r="DA177" s="281"/>
      <c r="DB177" s="281"/>
      <c r="DC177" s="281"/>
      <c r="DD177" s="281"/>
      <c r="DE177" s="7"/>
    </row>
    <row r="178" spans="2:109" ht="2.75" customHeight="1" x14ac:dyDescent="0.35">
      <c r="B178" s="278"/>
      <c r="C178" s="278"/>
      <c r="D178" s="278"/>
      <c r="E178" s="278"/>
      <c r="F178" s="278"/>
      <c r="G178" s="278"/>
      <c r="H178" s="278"/>
      <c r="I178" s="278"/>
      <c r="J178" s="278"/>
      <c r="K178" s="278"/>
      <c r="L178" s="278"/>
      <c r="M178" s="286"/>
      <c r="N178" s="286"/>
      <c r="O178" s="286"/>
      <c r="P178" s="286"/>
      <c r="Q178" s="286"/>
      <c r="R178" s="286"/>
      <c r="S178" s="286"/>
      <c r="T178" s="286"/>
      <c r="U178" s="286"/>
      <c r="V178" s="286"/>
      <c r="W178" s="286"/>
      <c r="X178" s="286"/>
      <c r="Y178" s="286"/>
      <c r="Z178" s="286"/>
      <c r="AA178" s="286"/>
      <c r="AB178" s="286"/>
      <c r="AC178" s="286"/>
      <c r="AD178" s="286"/>
      <c r="AE178" s="286"/>
      <c r="AF178" s="286"/>
      <c r="AG178" s="286"/>
      <c r="AH178" s="286"/>
      <c r="AI178" s="286"/>
      <c r="AJ178" s="286"/>
      <c r="AK178" s="286"/>
      <c r="AL178" s="286"/>
      <c r="AM178" s="286"/>
      <c r="AN178" s="286"/>
      <c r="AO178" s="286"/>
      <c r="AP178" s="286"/>
      <c r="AQ178" s="286"/>
      <c r="AR178" s="286"/>
      <c r="AS178" s="286"/>
      <c r="AT178" s="286"/>
      <c r="AU178" s="286"/>
      <c r="AV178" s="286"/>
      <c r="AW178" s="286"/>
      <c r="AX178" s="286"/>
      <c r="AY178" s="286"/>
      <c r="AZ178" s="286"/>
      <c r="BA178" s="286"/>
      <c r="BB178" s="286"/>
      <c r="BC178" s="286"/>
      <c r="BD178" s="286"/>
      <c r="BE178" s="286"/>
      <c r="BF178" s="286"/>
      <c r="BG178" s="286"/>
      <c r="BH178" s="286"/>
      <c r="BI178" s="286"/>
      <c r="BJ178" s="286"/>
      <c r="BK178" s="286"/>
      <c r="BL178" s="286"/>
      <c r="BM178" s="286"/>
      <c r="BN178" s="286"/>
      <c r="BO178" s="286"/>
      <c r="BP178" s="286"/>
      <c r="BQ178" s="286"/>
      <c r="BR178" s="286"/>
      <c r="BS178" s="286"/>
      <c r="BT178" s="286"/>
      <c r="BU178" s="286"/>
      <c r="BV178" s="286"/>
      <c r="BW178" s="286"/>
      <c r="BX178" s="286"/>
      <c r="BY178" s="286"/>
      <c r="BZ178" s="286"/>
      <c r="CA178" s="286"/>
      <c r="CB178" s="286"/>
      <c r="CC178" s="281"/>
      <c r="CD178" s="281"/>
      <c r="CE178" s="281"/>
      <c r="CF178" s="281"/>
      <c r="CG178" s="281"/>
      <c r="CH178" s="281"/>
      <c r="CI178" s="281"/>
      <c r="CJ178" s="281"/>
      <c r="CK178" s="281"/>
      <c r="CL178" s="281"/>
      <c r="CM178" s="281"/>
      <c r="CN178" s="281"/>
      <c r="CO178" s="281"/>
      <c r="CP178" s="281"/>
      <c r="CQ178" s="281"/>
      <c r="CR178" s="281"/>
      <c r="CS178" s="281"/>
      <c r="CT178" s="281"/>
      <c r="CU178" s="281"/>
      <c r="CV178" s="281"/>
      <c r="CW178" s="281"/>
      <c r="CX178" s="281"/>
      <c r="CY178" s="281"/>
      <c r="CZ178" s="281"/>
      <c r="DA178" s="281"/>
      <c r="DB178" s="281"/>
      <c r="DC178" s="281"/>
      <c r="DD178" s="281"/>
      <c r="DE178" s="7"/>
    </row>
    <row r="179" spans="2:109" ht="2.75" customHeight="1" x14ac:dyDescent="0.35">
      <c r="B179" s="278"/>
      <c r="C179" s="278"/>
      <c r="D179" s="278"/>
      <c r="E179" s="278"/>
      <c r="F179" s="278"/>
      <c r="G179" s="278"/>
      <c r="H179" s="278"/>
      <c r="I179" s="278"/>
      <c r="J179" s="278"/>
      <c r="K179" s="278"/>
      <c r="L179" s="278"/>
      <c r="M179" s="286"/>
      <c r="N179" s="286"/>
      <c r="O179" s="286"/>
      <c r="P179" s="286"/>
      <c r="Q179" s="286"/>
      <c r="R179" s="286"/>
      <c r="S179" s="286"/>
      <c r="T179" s="286"/>
      <c r="U179" s="286"/>
      <c r="V179" s="286"/>
      <c r="W179" s="286"/>
      <c r="X179" s="286"/>
      <c r="Y179" s="286"/>
      <c r="Z179" s="286"/>
      <c r="AA179" s="286"/>
      <c r="AB179" s="286"/>
      <c r="AC179" s="286"/>
      <c r="AD179" s="286"/>
      <c r="AE179" s="286"/>
      <c r="AF179" s="286"/>
      <c r="AG179" s="286"/>
      <c r="AH179" s="286"/>
      <c r="AI179" s="286"/>
      <c r="AJ179" s="286"/>
      <c r="AK179" s="286"/>
      <c r="AL179" s="286"/>
      <c r="AM179" s="286"/>
      <c r="AN179" s="286"/>
      <c r="AO179" s="286"/>
      <c r="AP179" s="286"/>
      <c r="AQ179" s="286"/>
      <c r="AR179" s="286"/>
      <c r="AS179" s="286"/>
      <c r="AT179" s="286"/>
      <c r="AU179" s="286"/>
      <c r="AV179" s="286"/>
      <c r="AW179" s="286"/>
      <c r="AX179" s="286"/>
      <c r="AY179" s="286"/>
      <c r="AZ179" s="286"/>
      <c r="BA179" s="286"/>
      <c r="BB179" s="286"/>
      <c r="BC179" s="286"/>
      <c r="BD179" s="286"/>
      <c r="BE179" s="286"/>
      <c r="BF179" s="286"/>
      <c r="BG179" s="286"/>
      <c r="BH179" s="286"/>
      <c r="BI179" s="286"/>
      <c r="BJ179" s="286"/>
      <c r="BK179" s="286"/>
      <c r="BL179" s="286"/>
      <c r="BM179" s="286"/>
      <c r="BN179" s="286"/>
      <c r="BO179" s="286"/>
      <c r="BP179" s="286"/>
      <c r="BQ179" s="286"/>
      <c r="BR179" s="286"/>
      <c r="BS179" s="286"/>
      <c r="BT179" s="286"/>
      <c r="BU179" s="286"/>
      <c r="BV179" s="286"/>
      <c r="BW179" s="286"/>
      <c r="BX179" s="286"/>
      <c r="BY179" s="286"/>
      <c r="BZ179" s="286"/>
      <c r="CA179" s="286"/>
      <c r="CB179" s="286"/>
      <c r="CC179" s="281"/>
      <c r="CD179" s="281"/>
      <c r="CE179" s="281"/>
      <c r="CF179" s="281"/>
      <c r="CG179" s="281"/>
      <c r="CH179" s="281"/>
      <c r="CI179" s="281"/>
      <c r="CJ179" s="281"/>
      <c r="CK179" s="281"/>
      <c r="CL179" s="281"/>
      <c r="CM179" s="281"/>
      <c r="CN179" s="281"/>
      <c r="CO179" s="281"/>
      <c r="CP179" s="281"/>
      <c r="CQ179" s="281"/>
      <c r="CR179" s="281"/>
      <c r="CS179" s="281"/>
      <c r="CT179" s="281"/>
      <c r="CU179" s="281"/>
      <c r="CV179" s="281"/>
      <c r="CW179" s="281"/>
      <c r="CX179" s="281"/>
      <c r="CY179" s="281"/>
      <c r="CZ179" s="281"/>
      <c r="DA179" s="281"/>
      <c r="DB179" s="281"/>
      <c r="DC179" s="281"/>
      <c r="DD179" s="281"/>
      <c r="DE179" s="7"/>
    </row>
    <row r="180" spans="2:109" ht="2.75" customHeight="1" x14ac:dyDescent="0.35">
      <c r="B180" s="278"/>
      <c r="C180" s="278"/>
      <c r="D180" s="278"/>
      <c r="E180" s="278"/>
      <c r="F180" s="278"/>
      <c r="G180" s="278"/>
      <c r="H180" s="278"/>
      <c r="I180" s="278"/>
      <c r="J180" s="278"/>
      <c r="K180" s="278"/>
      <c r="L180" s="278"/>
      <c r="M180" s="286"/>
      <c r="N180" s="286"/>
      <c r="O180" s="286"/>
      <c r="P180" s="286"/>
      <c r="Q180" s="286"/>
      <c r="R180" s="286"/>
      <c r="S180" s="286"/>
      <c r="T180" s="286"/>
      <c r="U180" s="286"/>
      <c r="V180" s="286"/>
      <c r="W180" s="286"/>
      <c r="X180" s="286"/>
      <c r="Y180" s="286"/>
      <c r="Z180" s="286"/>
      <c r="AA180" s="286"/>
      <c r="AB180" s="286"/>
      <c r="AC180" s="286"/>
      <c r="AD180" s="286"/>
      <c r="AE180" s="286"/>
      <c r="AF180" s="286"/>
      <c r="AG180" s="286"/>
      <c r="AH180" s="286"/>
      <c r="AI180" s="286"/>
      <c r="AJ180" s="286"/>
      <c r="AK180" s="286"/>
      <c r="AL180" s="286"/>
      <c r="AM180" s="286"/>
      <c r="AN180" s="286"/>
      <c r="AO180" s="286"/>
      <c r="AP180" s="286"/>
      <c r="AQ180" s="286"/>
      <c r="AR180" s="286"/>
      <c r="AS180" s="286"/>
      <c r="AT180" s="286"/>
      <c r="AU180" s="286"/>
      <c r="AV180" s="286"/>
      <c r="AW180" s="286"/>
      <c r="AX180" s="286"/>
      <c r="AY180" s="286"/>
      <c r="AZ180" s="286"/>
      <c r="BA180" s="286"/>
      <c r="BB180" s="286"/>
      <c r="BC180" s="286"/>
      <c r="BD180" s="286"/>
      <c r="BE180" s="286"/>
      <c r="BF180" s="286"/>
      <c r="BG180" s="286"/>
      <c r="BH180" s="286"/>
      <c r="BI180" s="286"/>
      <c r="BJ180" s="286"/>
      <c r="BK180" s="286"/>
      <c r="BL180" s="286"/>
      <c r="BM180" s="286"/>
      <c r="BN180" s="286"/>
      <c r="BO180" s="286"/>
      <c r="BP180" s="286"/>
      <c r="BQ180" s="286"/>
      <c r="BR180" s="286"/>
      <c r="BS180" s="286"/>
      <c r="BT180" s="286"/>
      <c r="BU180" s="286"/>
      <c r="BV180" s="286"/>
      <c r="BW180" s="286"/>
      <c r="BX180" s="286"/>
      <c r="BY180" s="286"/>
      <c r="BZ180" s="286"/>
      <c r="CA180" s="286"/>
      <c r="CB180" s="286"/>
      <c r="CC180" s="281"/>
      <c r="CD180" s="281"/>
      <c r="CE180" s="281"/>
      <c r="CF180" s="281"/>
      <c r="CG180" s="281"/>
      <c r="CH180" s="281"/>
      <c r="CI180" s="281"/>
      <c r="CJ180" s="281"/>
      <c r="CK180" s="281"/>
      <c r="CL180" s="281"/>
      <c r="CM180" s="281"/>
      <c r="CN180" s="281"/>
      <c r="CO180" s="281"/>
      <c r="CP180" s="281"/>
      <c r="CQ180" s="281"/>
      <c r="CR180" s="281"/>
      <c r="CS180" s="281"/>
      <c r="CT180" s="281"/>
      <c r="CU180" s="281"/>
      <c r="CV180" s="281"/>
      <c r="CW180" s="281"/>
      <c r="CX180" s="281"/>
      <c r="CY180" s="281"/>
      <c r="CZ180" s="281"/>
      <c r="DA180" s="281"/>
      <c r="DB180" s="281"/>
      <c r="DC180" s="281"/>
      <c r="DD180" s="281"/>
      <c r="DE180" s="7"/>
    </row>
    <row r="181" spans="2:109" ht="2.75" customHeight="1" x14ac:dyDescent="0.35">
      <c r="B181" s="278"/>
      <c r="C181" s="278"/>
      <c r="D181" s="278"/>
      <c r="E181" s="278"/>
      <c r="F181" s="278"/>
      <c r="G181" s="278"/>
      <c r="H181" s="278"/>
      <c r="I181" s="278"/>
      <c r="J181" s="278"/>
      <c r="K181" s="278"/>
      <c r="L181" s="278"/>
      <c r="M181" s="286"/>
      <c r="N181" s="286"/>
      <c r="O181" s="286"/>
      <c r="P181" s="286"/>
      <c r="Q181" s="286"/>
      <c r="R181" s="286"/>
      <c r="S181" s="286"/>
      <c r="T181" s="286"/>
      <c r="U181" s="286"/>
      <c r="V181" s="286"/>
      <c r="W181" s="286"/>
      <c r="X181" s="286"/>
      <c r="Y181" s="286"/>
      <c r="Z181" s="286"/>
      <c r="AA181" s="286"/>
      <c r="AB181" s="286"/>
      <c r="AC181" s="286"/>
      <c r="AD181" s="286"/>
      <c r="AE181" s="286"/>
      <c r="AF181" s="286"/>
      <c r="AG181" s="286"/>
      <c r="AH181" s="286"/>
      <c r="AI181" s="286"/>
      <c r="AJ181" s="286"/>
      <c r="AK181" s="286"/>
      <c r="AL181" s="286"/>
      <c r="AM181" s="286"/>
      <c r="AN181" s="286"/>
      <c r="AO181" s="286"/>
      <c r="AP181" s="286"/>
      <c r="AQ181" s="286"/>
      <c r="AR181" s="286"/>
      <c r="AS181" s="286"/>
      <c r="AT181" s="286"/>
      <c r="AU181" s="286"/>
      <c r="AV181" s="286"/>
      <c r="AW181" s="286"/>
      <c r="AX181" s="286"/>
      <c r="AY181" s="286"/>
      <c r="AZ181" s="286"/>
      <c r="BA181" s="286"/>
      <c r="BB181" s="286"/>
      <c r="BC181" s="286"/>
      <c r="BD181" s="286"/>
      <c r="BE181" s="286"/>
      <c r="BF181" s="286"/>
      <c r="BG181" s="286"/>
      <c r="BH181" s="286"/>
      <c r="BI181" s="286"/>
      <c r="BJ181" s="286"/>
      <c r="BK181" s="286"/>
      <c r="BL181" s="286"/>
      <c r="BM181" s="286"/>
      <c r="BN181" s="286"/>
      <c r="BO181" s="286"/>
      <c r="BP181" s="286"/>
      <c r="BQ181" s="286"/>
      <c r="BR181" s="286"/>
      <c r="BS181" s="286"/>
      <c r="BT181" s="286"/>
      <c r="BU181" s="286"/>
      <c r="BV181" s="286"/>
      <c r="BW181" s="286"/>
      <c r="BX181" s="286"/>
      <c r="BY181" s="286"/>
      <c r="BZ181" s="286"/>
      <c r="CA181" s="286"/>
      <c r="CB181" s="286"/>
      <c r="CC181" s="281"/>
      <c r="CD181" s="281"/>
      <c r="CE181" s="281"/>
      <c r="CF181" s="281"/>
      <c r="CG181" s="281"/>
      <c r="CH181" s="281"/>
      <c r="CI181" s="281"/>
      <c r="CJ181" s="281"/>
      <c r="CK181" s="281"/>
      <c r="CL181" s="281"/>
      <c r="CM181" s="281"/>
      <c r="CN181" s="281"/>
      <c r="CO181" s="281"/>
      <c r="CP181" s="281"/>
      <c r="CQ181" s="281"/>
      <c r="CR181" s="281"/>
      <c r="CS181" s="281"/>
      <c r="CT181" s="281"/>
      <c r="CU181" s="281"/>
      <c r="CV181" s="281"/>
      <c r="CW181" s="281"/>
      <c r="CX181" s="281"/>
      <c r="CY181" s="281"/>
      <c r="CZ181" s="281"/>
      <c r="DA181" s="281"/>
      <c r="DB181" s="281"/>
      <c r="DC181" s="281"/>
      <c r="DD181" s="281"/>
      <c r="DE181" s="7"/>
    </row>
    <row r="182" spans="2:109" ht="2.75" customHeight="1" x14ac:dyDescent="0.35">
      <c r="B182" s="280" t="s">
        <v>122</v>
      </c>
      <c r="C182" s="278"/>
      <c r="D182" s="278"/>
      <c r="E182" s="278"/>
      <c r="F182" s="278"/>
      <c r="G182" s="278"/>
      <c r="H182" s="278"/>
      <c r="I182" s="278"/>
      <c r="J182" s="278"/>
      <c r="K182" s="278"/>
      <c r="L182" s="278"/>
      <c r="M182" s="286" t="s">
        <v>79</v>
      </c>
      <c r="N182" s="286"/>
      <c r="O182" s="286"/>
      <c r="P182" s="286"/>
      <c r="Q182" s="286"/>
      <c r="R182" s="286"/>
      <c r="S182" s="286"/>
      <c r="T182" s="286"/>
      <c r="U182" s="286"/>
      <c r="V182" s="286"/>
      <c r="W182" s="286"/>
      <c r="X182" s="286"/>
      <c r="Y182" s="286"/>
      <c r="Z182" s="286"/>
      <c r="AA182" s="286"/>
      <c r="AB182" s="286"/>
      <c r="AC182" s="286"/>
      <c r="AD182" s="286"/>
      <c r="AE182" s="286"/>
      <c r="AF182" s="286"/>
      <c r="AG182" s="286"/>
      <c r="AH182" s="286"/>
      <c r="AI182" s="286"/>
      <c r="AJ182" s="286"/>
      <c r="AK182" s="286"/>
      <c r="AL182" s="286"/>
      <c r="AM182" s="286"/>
      <c r="AN182" s="286"/>
      <c r="AO182" s="286"/>
      <c r="AP182" s="286"/>
      <c r="AQ182" s="286"/>
      <c r="AR182" s="286"/>
      <c r="AS182" s="286"/>
      <c r="AT182" s="286"/>
      <c r="AU182" s="286"/>
      <c r="AV182" s="286"/>
      <c r="AW182" s="286"/>
      <c r="AX182" s="286"/>
      <c r="AY182" s="286"/>
      <c r="AZ182" s="286"/>
      <c r="BA182" s="286"/>
      <c r="BB182" s="286"/>
      <c r="BC182" s="286"/>
      <c r="BD182" s="286"/>
      <c r="BE182" s="286"/>
      <c r="BF182" s="286"/>
      <c r="BG182" s="286"/>
      <c r="BH182" s="286"/>
      <c r="BI182" s="286"/>
      <c r="BJ182" s="286"/>
      <c r="BK182" s="286"/>
      <c r="BL182" s="286"/>
      <c r="BM182" s="286"/>
      <c r="BN182" s="286"/>
      <c r="BO182" s="286"/>
      <c r="BP182" s="286"/>
      <c r="BQ182" s="286"/>
      <c r="BR182" s="286"/>
      <c r="BS182" s="286"/>
      <c r="BT182" s="286"/>
      <c r="BU182" s="286"/>
      <c r="BV182" s="286"/>
      <c r="BW182" s="286"/>
      <c r="BX182" s="286"/>
      <c r="BY182" s="286"/>
      <c r="BZ182" s="286"/>
      <c r="CA182" s="286"/>
      <c r="CB182" s="286"/>
      <c r="CC182" s="281"/>
      <c r="CD182" s="281"/>
      <c r="CE182" s="281"/>
      <c r="CF182" s="281"/>
      <c r="CG182" s="281"/>
      <c r="CH182" s="281"/>
      <c r="CI182" s="281"/>
      <c r="CJ182" s="281"/>
      <c r="CK182" s="281"/>
      <c r="CL182" s="281"/>
      <c r="CM182" s="281"/>
      <c r="CN182" s="281"/>
      <c r="CO182" s="281"/>
      <c r="CP182" s="281"/>
      <c r="CQ182" s="281"/>
      <c r="CR182" s="281"/>
      <c r="CS182" s="281"/>
      <c r="CT182" s="281"/>
      <c r="CU182" s="281"/>
      <c r="CV182" s="281"/>
      <c r="CW182" s="281"/>
      <c r="CX182" s="281"/>
      <c r="CY182" s="281"/>
      <c r="CZ182" s="281"/>
      <c r="DA182" s="281"/>
      <c r="DB182" s="281"/>
      <c r="DC182" s="281"/>
      <c r="DD182" s="281"/>
      <c r="DE182" s="7"/>
    </row>
    <row r="183" spans="2:109" ht="2.75" customHeight="1" x14ac:dyDescent="0.35">
      <c r="B183" s="278"/>
      <c r="C183" s="278"/>
      <c r="D183" s="278"/>
      <c r="E183" s="278"/>
      <c r="F183" s="278"/>
      <c r="G183" s="278"/>
      <c r="H183" s="278"/>
      <c r="I183" s="278"/>
      <c r="J183" s="278"/>
      <c r="K183" s="278"/>
      <c r="L183" s="278"/>
      <c r="M183" s="286"/>
      <c r="N183" s="286"/>
      <c r="O183" s="286"/>
      <c r="P183" s="286"/>
      <c r="Q183" s="286"/>
      <c r="R183" s="286"/>
      <c r="S183" s="286"/>
      <c r="T183" s="286"/>
      <c r="U183" s="286"/>
      <c r="V183" s="286"/>
      <c r="W183" s="286"/>
      <c r="X183" s="286"/>
      <c r="Y183" s="286"/>
      <c r="Z183" s="286"/>
      <c r="AA183" s="286"/>
      <c r="AB183" s="286"/>
      <c r="AC183" s="286"/>
      <c r="AD183" s="286"/>
      <c r="AE183" s="286"/>
      <c r="AF183" s="286"/>
      <c r="AG183" s="286"/>
      <c r="AH183" s="286"/>
      <c r="AI183" s="286"/>
      <c r="AJ183" s="286"/>
      <c r="AK183" s="286"/>
      <c r="AL183" s="286"/>
      <c r="AM183" s="286"/>
      <c r="AN183" s="286"/>
      <c r="AO183" s="286"/>
      <c r="AP183" s="286"/>
      <c r="AQ183" s="286"/>
      <c r="AR183" s="286"/>
      <c r="AS183" s="286"/>
      <c r="AT183" s="286"/>
      <c r="AU183" s="286"/>
      <c r="AV183" s="286"/>
      <c r="AW183" s="286"/>
      <c r="AX183" s="286"/>
      <c r="AY183" s="286"/>
      <c r="AZ183" s="286"/>
      <c r="BA183" s="286"/>
      <c r="BB183" s="286"/>
      <c r="BC183" s="286"/>
      <c r="BD183" s="286"/>
      <c r="BE183" s="286"/>
      <c r="BF183" s="286"/>
      <c r="BG183" s="286"/>
      <c r="BH183" s="286"/>
      <c r="BI183" s="286"/>
      <c r="BJ183" s="286"/>
      <c r="BK183" s="286"/>
      <c r="BL183" s="286"/>
      <c r="BM183" s="286"/>
      <c r="BN183" s="286"/>
      <c r="BO183" s="286"/>
      <c r="BP183" s="286"/>
      <c r="BQ183" s="286"/>
      <c r="BR183" s="286"/>
      <c r="BS183" s="286"/>
      <c r="BT183" s="286"/>
      <c r="BU183" s="286"/>
      <c r="BV183" s="286"/>
      <c r="BW183" s="286"/>
      <c r="BX183" s="286"/>
      <c r="BY183" s="286"/>
      <c r="BZ183" s="286"/>
      <c r="CA183" s="286"/>
      <c r="CB183" s="286"/>
      <c r="CC183" s="281"/>
      <c r="CD183" s="281"/>
      <c r="CE183" s="281"/>
      <c r="CF183" s="281"/>
      <c r="CG183" s="281"/>
      <c r="CH183" s="281"/>
      <c r="CI183" s="281"/>
      <c r="CJ183" s="281"/>
      <c r="CK183" s="281"/>
      <c r="CL183" s="281"/>
      <c r="CM183" s="281"/>
      <c r="CN183" s="281"/>
      <c r="CO183" s="281"/>
      <c r="CP183" s="281"/>
      <c r="CQ183" s="281"/>
      <c r="CR183" s="281"/>
      <c r="CS183" s="281"/>
      <c r="CT183" s="281"/>
      <c r="CU183" s="281"/>
      <c r="CV183" s="281"/>
      <c r="CW183" s="281"/>
      <c r="CX183" s="281"/>
      <c r="CY183" s="281"/>
      <c r="CZ183" s="281"/>
      <c r="DA183" s="281"/>
      <c r="DB183" s="281"/>
      <c r="DC183" s="281"/>
      <c r="DD183" s="281"/>
      <c r="DE183" s="7"/>
    </row>
    <row r="184" spans="2:109" ht="2.75" customHeight="1" x14ac:dyDescent="0.35">
      <c r="B184" s="278"/>
      <c r="C184" s="278"/>
      <c r="D184" s="278"/>
      <c r="E184" s="278"/>
      <c r="F184" s="278"/>
      <c r="G184" s="278"/>
      <c r="H184" s="278"/>
      <c r="I184" s="278"/>
      <c r="J184" s="278"/>
      <c r="K184" s="278"/>
      <c r="L184" s="278"/>
      <c r="M184" s="286"/>
      <c r="N184" s="286"/>
      <c r="O184" s="286"/>
      <c r="P184" s="286"/>
      <c r="Q184" s="286"/>
      <c r="R184" s="286"/>
      <c r="S184" s="286"/>
      <c r="T184" s="286"/>
      <c r="U184" s="286"/>
      <c r="V184" s="286"/>
      <c r="W184" s="286"/>
      <c r="X184" s="286"/>
      <c r="Y184" s="286"/>
      <c r="Z184" s="286"/>
      <c r="AA184" s="286"/>
      <c r="AB184" s="286"/>
      <c r="AC184" s="286"/>
      <c r="AD184" s="286"/>
      <c r="AE184" s="286"/>
      <c r="AF184" s="286"/>
      <c r="AG184" s="286"/>
      <c r="AH184" s="286"/>
      <c r="AI184" s="286"/>
      <c r="AJ184" s="286"/>
      <c r="AK184" s="286"/>
      <c r="AL184" s="286"/>
      <c r="AM184" s="286"/>
      <c r="AN184" s="286"/>
      <c r="AO184" s="286"/>
      <c r="AP184" s="286"/>
      <c r="AQ184" s="286"/>
      <c r="AR184" s="286"/>
      <c r="AS184" s="286"/>
      <c r="AT184" s="286"/>
      <c r="AU184" s="286"/>
      <c r="AV184" s="286"/>
      <c r="AW184" s="286"/>
      <c r="AX184" s="286"/>
      <c r="AY184" s="286"/>
      <c r="AZ184" s="286"/>
      <c r="BA184" s="286"/>
      <c r="BB184" s="286"/>
      <c r="BC184" s="286"/>
      <c r="BD184" s="286"/>
      <c r="BE184" s="286"/>
      <c r="BF184" s="286"/>
      <c r="BG184" s="286"/>
      <c r="BH184" s="286"/>
      <c r="BI184" s="286"/>
      <c r="BJ184" s="286"/>
      <c r="BK184" s="286"/>
      <c r="BL184" s="286"/>
      <c r="BM184" s="286"/>
      <c r="BN184" s="286"/>
      <c r="BO184" s="286"/>
      <c r="BP184" s="286"/>
      <c r="BQ184" s="286"/>
      <c r="BR184" s="286"/>
      <c r="BS184" s="286"/>
      <c r="BT184" s="286"/>
      <c r="BU184" s="286"/>
      <c r="BV184" s="286"/>
      <c r="BW184" s="286"/>
      <c r="BX184" s="286"/>
      <c r="BY184" s="286"/>
      <c r="BZ184" s="286"/>
      <c r="CA184" s="286"/>
      <c r="CB184" s="286"/>
      <c r="CC184" s="281"/>
      <c r="CD184" s="281"/>
      <c r="CE184" s="281"/>
      <c r="CF184" s="281"/>
      <c r="CG184" s="281"/>
      <c r="CH184" s="281"/>
      <c r="CI184" s="281"/>
      <c r="CJ184" s="281"/>
      <c r="CK184" s="281"/>
      <c r="CL184" s="281"/>
      <c r="CM184" s="281"/>
      <c r="CN184" s="281"/>
      <c r="CO184" s="281"/>
      <c r="CP184" s="281"/>
      <c r="CQ184" s="281"/>
      <c r="CR184" s="281"/>
      <c r="CS184" s="281"/>
      <c r="CT184" s="281"/>
      <c r="CU184" s="281"/>
      <c r="CV184" s="281"/>
      <c r="CW184" s="281"/>
      <c r="CX184" s="281"/>
      <c r="CY184" s="281"/>
      <c r="CZ184" s="281"/>
      <c r="DA184" s="281"/>
      <c r="DB184" s="281"/>
      <c r="DC184" s="281"/>
      <c r="DD184" s="281"/>
      <c r="DE184" s="7"/>
    </row>
    <row r="185" spans="2:109" ht="2.75" customHeight="1" x14ac:dyDescent="0.35">
      <c r="B185" s="278"/>
      <c r="C185" s="278"/>
      <c r="D185" s="278"/>
      <c r="E185" s="278"/>
      <c r="F185" s="278"/>
      <c r="G185" s="278"/>
      <c r="H185" s="278"/>
      <c r="I185" s="278"/>
      <c r="J185" s="278"/>
      <c r="K185" s="278"/>
      <c r="L185" s="278"/>
      <c r="M185" s="286"/>
      <c r="N185" s="286"/>
      <c r="O185" s="286"/>
      <c r="P185" s="286"/>
      <c r="Q185" s="286"/>
      <c r="R185" s="286"/>
      <c r="S185" s="286"/>
      <c r="T185" s="286"/>
      <c r="U185" s="286"/>
      <c r="V185" s="286"/>
      <c r="W185" s="286"/>
      <c r="X185" s="286"/>
      <c r="Y185" s="286"/>
      <c r="Z185" s="286"/>
      <c r="AA185" s="286"/>
      <c r="AB185" s="286"/>
      <c r="AC185" s="286"/>
      <c r="AD185" s="286"/>
      <c r="AE185" s="286"/>
      <c r="AF185" s="286"/>
      <c r="AG185" s="286"/>
      <c r="AH185" s="286"/>
      <c r="AI185" s="286"/>
      <c r="AJ185" s="286"/>
      <c r="AK185" s="286"/>
      <c r="AL185" s="286"/>
      <c r="AM185" s="286"/>
      <c r="AN185" s="286"/>
      <c r="AO185" s="286"/>
      <c r="AP185" s="286"/>
      <c r="AQ185" s="286"/>
      <c r="AR185" s="286"/>
      <c r="AS185" s="286"/>
      <c r="AT185" s="286"/>
      <c r="AU185" s="286"/>
      <c r="AV185" s="286"/>
      <c r="AW185" s="286"/>
      <c r="AX185" s="286"/>
      <c r="AY185" s="286"/>
      <c r="AZ185" s="286"/>
      <c r="BA185" s="286"/>
      <c r="BB185" s="286"/>
      <c r="BC185" s="286"/>
      <c r="BD185" s="286"/>
      <c r="BE185" s="286"/>
      <c r="BF185" s="286"/>
      <c r="BG185" s="286"/>
      <c r="BH185" s="286"/>
      <c r="BI185" s="286"/>
      <c r="BJ185" s="286"/>
      <c r="BK185" s="286"/>
      <c r="BL185" s="286"/>
      <c r="BM185" s="286"/>
      <c r="BN185" s="286"/>
      <c r="BO185" s="286"/>
      <c r="BP185" s="286"/>
      <c r="BQ185" s="286"/>
      <c r="BR185" s="286"/>
      <c r="BS185" s="286"/>
      <c r="BT185" s="286"/>
      <c r="BU185" s="286"/>
      <c r="BV185" s="286"/>
      <c r="BW185" s="286"/>
      <c r="BX185" s="286"/>
      <c r="BY185" s="286"/>
      <c r="BZ185" s="286"/>
      <c r="CA185" s="286"/>
      <c r="CB185" s="286"/>
      <c r="CC185" s="281"/>
      <c r="CD185" s="281"/>
      <c r="CE185" s="281"/>
      <c r="CF185" s="281"/>
      <c r="CG185" s="281"/>
      <c r="CH185" s="281"/>
      <c r="CI185" s="281"/>
      <c r="CJ185" s="281"/>
      <c r="CK185" s="281"/>
      <c r="CL185" s="281"/>
      <c r="CM185" s="281"/>
      <c r="CN185" s="281"/>
      <c r="CO185" s="281"/>
      <c r="CP185" s="281"/>
      <c r="CQ185" s="281"/>
      <c r="CR185" s="281"/>
      <c r="CS185" s="281"/>
      <c r="CT185" s="281"/>
      <c r="CU185" s="281"/>
      <c r="CV185" s="281"/>
      <c r="CW185" s="281"/>
      <c r="CX185" s="281"/>
      <c r="CY185" s="281"/>
      <c r="CZ185" s="281"/>
      <c r="DA185" s="281"/>
      <c r="DB185" s="281"/>
      <c r="DC185" s="281"/>
      <c r="DD185" s="281"/>
      <c r="DE185" s="7"/>
    </row>
    <row r="186" spans="2:109" ht="2.75" customHeight="1" x14ac:dyDescent="0.35">
      <c r="B186" s="278"/>
      <c r="C186" s="278"/>
      <c r="D186" s="278"/>
      <c r="E186" s="278"/>
      <c r="F186" s="278"/>
      <c r="G186" s="278"/>
      <c r="H186" s="278"/>
      <c r="I186" s="278"/>
      <c r="J186" s="278"/>
      <c r="K186" s="278"/>
      <c r="L186" s="278"/>
      <c r="M186" s="286"/>
      <c r="N186" s="286"/>
      <c r="O186" s="286"/>
      <c r="P186" s="286"/>
      <c r="Q186" s="286"/>
      <c r="R186" s="286"/>
      <c r="S186" s="286"/>
      <c r="T186" s="286"/>
      <c r="U186" s="286"/>
      <c r="V186" s="286"/>
      <c r="W186" s="286"/>
      <c r="X186" s="286"/>
      <c r="Y186" s="286"/>
      <c r="Z186" s="286"/>
      <c r="AA186" s="286"/>
      <c r="AB186" s="286"/>
      <c r="AC186" s="286"/>
      <c r="AD186" s="286"/>
      <c r="AE186" s="286"/>
      <c r="AF186" s="286"/>
      <c r="AG186" s="286"/>
      <c r="AH186" s="286"/>
      <c r="AI186" s="286"/>
      <c r="AJ186" s="286"/>
      <c r="AK186" s="286"/>
      <c r="AL186" s="286"/>
      <c r="AM186" s="286"/>
      <c r="AN186" s="286"/>
      <c r="AO186" s="286"/>
      <c r="AP186" s="286"/>
      <c r="AQ186" s="286"/>
      <c r="AR186" s="286"/>
      <c r="AS186" s="286"/>
      <c r="AT186" s="286"/>
      <c r="AU186" s="286"/>
      <c r="AV186" s="286"/>
      <c r="AW186" s="286"/>
      <c r="AX186" s="286"/>
      <c r="AY186" s="286"/>
      <c r="AZ186" s="286"/>
      <c r="BA186" s="286"/>
      <c r="BB186" s="286"/>
      <c r="BC186" s="286"/>
      <c r="BD186" s="286"/>
      <c r="BE186" s="286"/>
      <c r="BF186" s="286"/>
      <c r="BG186" s="286"/>
      <c r="BH186" s="286"/>
      <c r="BI186" s="286"/>
      <c r="BJ186" s="286"/>
      <c r="BK186" s="286"/>
      <c r="BL186" s="286"/>
      <c r="BM186" s="286"/>
      <c r="BN186" s="286"/>
      <c r="BO186" s="286"/>
      <c r="BP186" s="286"/>
      <c r="BQ186" s="286"/>
      <c r="BR186" s="286"/>
      <c r="BS186" s="286"/>
      <c r="BT186" s="286"/>
      <c r="BU186" s="286"/>
      <c r="BV186" s="286"/>
      <c r="BW186" s="286"/>
      <c r="BX186" s="286"/>
      <c r="BY186" s="286"/>
      <c r="BZ186" s="286"/>
      <c r="CA186" s="286"/>
      <c r="CB186" s="286"/>
      <c r="CC186" s="281"/>
      <c r="CD186" s="281"/>
      <c r="CE186" s="281"/>
      <c r="CF186" s="281"/>
      <c r="CG186" s="281"/>
      <c r="CH186" s="281"/>
      <c r="CI186" s="281"/>
      <c r="CJ186" s="281"/>
      <c r="CK186" s="281"/>
      <c r="CL186" s="281"/>
      <c r="CM186" s="281"/>
      <c r="CN186" s="281"/>
      <c r="CO186" s="281"/>
      <c r="CP186" s="281"/>
      <c r="CQ186" s="281"/>
      <c r="CR186" s="281"/>
      <c r="CS186" s="281"/>
      <c r="CT186" s="281"/>
      <c r="CU186" s="281"/>
      <c r="CV186" s="281"/>
      <c r="CW186" s="281"/>
      <c r="CX186" s="281"/>
      <c r="CY186" s="281"/>
      <c r="CZ186" s="281"/>
      <c r="DA186" s="281"/>
      <c r="DB186" s="281"/>
      <c r="DC186" s="281"/>
      <c r="DD186" s="281"/>
      <c r="DE186" s="7"/>
    </row>
    <row r="187" spans="2:109" ht="2.75" customHeight="1" x14ac:dyDescent="0.35">
      <c r="B187" s="278"/>
      <c r="C187" s="278"/>
      <c r="D187" s="278"/>
      <c r="E187" s="278"/>
      <c r="F187" s="278"/>
      <c r="G187" s="278"/>
      <c r="H187" s="278"/>
      <c r="I187" s="278"/>
      <c r="J187" s="278"/>
      <c r="K187" s="278"/>
      <c r="L187" s="278"/>
      <c r="M187" s="286"/>
      <c r="N187" s="286"/>
      <c r="O187" s="286"/>
      <c r="P187" s="286"/>
      <c r="Q187" s="286"/>
      <c r="R187" s="286"/>
      <c r="S187" s="286"/>
      <c r="T187" s="286"/>
      <c r="U187" s="286"/>
      <c r="V187" s="286"/>
      <c r="W187" s="286"/>
      <c r="X187" s="286"/>
      <c r="Y187" s="286"/>
      <c r="Z187" s="286"/>
      <c r="AA187" s="286"/>
      <c r="AB187" s="286"/>
      <c r="AC187" s="286"/>
      <c r="AD187" s="286"/>
      <c r="AE187" s="286"/>
      <c r="AF187" s="286"/>
      <c r="AG187" s="286"/>
      <c r="AH187" s="286"/>
      <c r="AI187" s="286"/>
      <c r="AJ187" s="286"/>
      <c r="AK187" s="286"/>
      <c r="AL187" s="286"/>
      <c r="AM187" s="286"/>
      <c r="AN187" s="286"/>
      <c r="AO187" s="286"/>
      <c r="AP187" s="286"/>
      <c r="AQ187" s="286"/>
      <c r="AR187" s="286"/>
      <c r="AS187" s="286"/>
      <c r="AT187" s="286"/>
      <c r="AU187" s="286"/>
      <c r="AV187" s="286"/>
      <c r="AW187" s="286"/>
      <c r="AX187" s="286"/>
      <c r="AY187" s="286"/>
      <c r="AZ187" s="286"/>
      <c r="BA187" s="286"/>
      <c r="BB187" s="286"/>
      <c r="BC187" s="286"/>
      <c r="BD187" s="286"/>
      <c r="BE187" s="286"/>
      <c r="BF187" s="286"/>
      <c r="BG187" s="286"/>
      <c r="BH187" s="286"/>
      <c r="BI187" s="286"/>
      <c r="BJ187" s="286"/>
      <c r="BK187" s="286"/>
      <c r="BL187" s="286"/>
      <c r="BM187" s="286"/>
      <c r="BN187" s="286"/>
      <c r="BO187" s="286"/>
      <c r="BP187" s="286"/>
      <c r="BQ187" s="286"/>
      <c r="BR187" s="286"/>
      <c r="BS187" s="286"/>
      <c r="BT187" s="286"/>
      <c r="BU187" s="286"/>
      <c r="BV187" s="286"/>
      <c r="BW187" s="286"/>
      <c r="BX187" s="286"/>
      <c r="BY187" s="286"/>
      <c r="BZ187" s="286"/>
      <c r="CA187" s="286"/>
      <c r="CB187" s="286"/>
      <c r="CC187" s="281"/>
      <c r="CD187" s="281"/>
      <c r="CE187" s="281"/>
      <c r="CF187" s="281"/>
      <c r="CG187" s="281"/>
      <c r="CH187" s="281"/>
      <c r="CI187" s="281"/>
      <c r="CJ187" s="281"/>
      <c r="CK187" s="281"/>
      <c r="CL187" s="281"/>
      <c r="CM187" s="281"/>
      <c r="CN187" s="281"/>
      <c r="CO187" s="281"/>
      <c r="CP187" s="281"/>
      <c r="CQ187" s="281"/>
      <c r="CR187" s="281"/>
      <c r="CS187" s="281"/>
      <c r="CT187" s="281"/>
      <c r="CU187" s="281"/>
      <c r="CV187" s="281"/>
      <c r="CW187" s="281"/>
      <c r="CX187" s="281"/>
      <c r="CY187" s="281"/>
      <c r="CZ187" s="281"/>
      <c r="DA187" s="281"/>
      <c r="DB187" s="281"/>
      <c r="DC187" s="281"/>
      <c r="DD187" s="281"/>
      <c r="DE187" s="7"/>
    </row>
    <row r="188" spans="2:109" ht="2.75" customHeight="1" x14ac:dyDescent="0.35">
      <c r="B188" s="278"/>
      <c r="C188" s="278"/>
      <c r="D188" s="278"/>
      <c r="E188" s="278"/>
      <c r="F188" s="278"/>
      <c r="G188" s="278"/>
      <c r="H188" s="278"/>
      <c r="I188" s="278"/>
      <c r="J188" s="278"/>
      <c r="K188" s="278"/>
      <c r="L188" s="278"/>
      <c r="M188" s="286"/>
      <c r="N188" s="286"/>
      <c r="O188" s="286"/>
      <c r="P188" s="286"/>
      <c r="Q188" s="286"/>
      <c r="R188" s="286"/>
      <c r="S188" s="286"/>
      <c r="T188" s="286"/>
      <c r="U188" s="286"/>
      <c r="V188" s="286"/>
      <c r="W188" s="286"/>
      <c r="X188" s="286"/>
      <c r="Y188" s="286"/>
      <c r="Z188" s="286"/>
      <c r="AA188" s="286"/>
      <c r="AB188" s="286"/>
      <c r="AC188" s="286"/>
      <c r="AD188" s="286"/>
      <c r="AE188" s="286"/>
      <c r="AF188" s="286"/>
      <c r="AG188" s="286"/>
      <c r="AH188" s="286"/>
      <c r="AI188" s="286"/>
      <c r="AJ188" s="286"/>
      <c r="AK188" s="286"/>
      <c r="AL188" s="286"/>
      <c r="AM188" s="286"/>
      <c r="AN188" s="286"/>
      <c r="AO188" s="286"/>
      <c r="AP188" s="286"/>
      <c r="AQ188" s="286"/>
      <c r="AR188" s="286"/>
      <c r="AS188" s="286"/>
      <c r="AT188" s="286"/>
      <c r="AU188" s="286"/>
      <c r="AV188" s="286"/>
      <c r="AW188" s="286"/>
      <c r="AX188" s="286"/>
      <c r="AY188" s="286"/>
      <c r="AZ188" s="286"/>
      <c r="BA188" s="286"/>
      <c r="BB188" s="286"/>
      <c r="BC188" s="286"/>
      <c r="BD188" s="286"/>
      <c r="BE188" s="286"/>
      <c r="BF188" s="286"/>
      <c r="BG188" s="286"/>
      <c r="BH188" s="286"/>
      <c r="BI188" s="286"/>
      <c r="BJ188" s="286"/>
      <c r="BK188" s="286"/>
      <c r="BL188" s="286"/>
      <c r="BM188" s="286"/>
      <c r="BN188" s="286"/>
      <c r="BO188" s="286"/>
      <c r="BP188" s="286"/>
      <c r="BQ188" s="286"/>
      <c r="BR188" s="286"/>
      <c r="BS188" s="286"/>
      <c r="BT188" s="286"/>
      <c r="BU188" s="286"/>
      <c r="BV188" s="286"/>
      <c r="BW188" s="286"/>
      <c r="BX188" s="286"/>
      <c r="BY188" s="286"/>
      <c r="BZ188" s="286"/>
      <c r="CA188" s="286"/>
      <c r="CB188" s="286"/>
      <c r="CC188" s="281"/>
      <c r="CD188" s="281"/>
      <c r="CE188" s="281"/>
      <c r="CF188" s="281"/>
      <c r="CG188" s="281"/>
      <c r="CH188" s="281"/>
      <c r="CI188" s="281"/>
      <c r="CJ188" s="281"/>
      <c r="CK188" s="281"/>
      <c r="CL188" s="281"/>
      <c r="CM188" s="281"/>
      <c r="CN188" s="281"/>
      <c r="CO188" s="281"/>
      <c r="CP188" s="281"/>
      <c r="CQ188" s="281"/>
      <c r="CR188" s="281"/>
      <c r="CS188" s="281"/>
      <c r="CT188" s="281"/>
      <c r="CU188" s="281"/>
      <c r="CV188" s="281"/>
      <c r="CW188" s="281"/>
      <c r="CX188" s="281"/>
      <c r="CY188" s="281"/>
      <c r="CZ188" s="281"/>
      <c r="DA188" s="281"/>
      <c r="DB188" s="281"/>
      <c r="DC188" s="281"/>
      <c r="DD188" s="281"/>
      <c r="DE188" s="7"/>
    </row>
    <row r="189" spans="2:109" ht="2.75" customHeight="1" x14ac:dyDescent="0.35">
      <c r="B189" s="278"/>
      <c r="C189" s="278"/>
      <c r="D189" s="278"/>
      <c r="E189" s="278"/>
      <c r="F189" s="278"/>
      <c r="G189" s="278"/>
      <c r="H189" s="278"/>
      <c r="I189" s="278"/>
      <c r="J189" s="278"/>
      <c r="K189" s="278"/>
      <c r="L189" s="278"/>
      <c r="M189" s="286" t="s">
        <v>80</v>
      </c>
      <c r="N189" s="286"/>
      <c r="O189" s="286"/>
      <c r="P189" s="286"/>
      <c r="Q189" s="286"/>
      <c r="R189" s="286"/>
      <c r="S189" s="286"/>
      <c r="T189" s="286"/>
      <c r="U189" s="286"/>
      <c r="V189" s="286"/>
      <c r="W189" s="286"/>
      <c r="X189" s="286"/>
      <c r="Y189" s="286"/>
      <c r="Z189" s="286"/>
      <c r="AA189" s="286"/>
      <c r="AB189" s="286"/>
      <c r="AC189" s="286"/>
      <c r="AD189" s="286"/>
      <c r="AE189" s="286"/>
      <c r="AF189" s="286"/>
      <c r="AG189" s="286"/>
      <c r="AH189" s="286"/>
      <c r="AI189" s="286"/>
      <c r="AJ189" s="286"/>
      <c r="AK189" s="286"/>
      <c r="AL189" s="286"/>
      <c r="AM189" s="286"/>
      <c r="AN189" s="286"/>
      <c r="AO189" s="286"/>
      <c r="AP189" s="286"/>
      <c r="AQ189" s="286"/>
      <c r="AR189" s="286"/>
      <c r="AS189" s="286"/>
      <c r="AT189" s="286"/>
      <c r="AU189" s="286"/>
      <c r="AV189" s="286"/>
      <c r="AW189" s="286"/>
      <c r="AX189" s="286"/>
      <c r="AY189" s="286"/>
      <c r="AZ189" s="286"/>
      <c r="BA189" s="286"/>
      <c r="BB189" s="286"/>
      <c r="BC189" s="286"/>
      <c r="BD189" s="286"/>
      <c r="BE189" s="286"/>
      <c r="BF189" s="286"/>
      <c r="BG189" s="286"/>
      <c r="BH189" s="286"/>
      <c r="BI189" s="286"/>
      <c r="BJ189" s="286"/>
      <c r="BK189" s="286"/>
      <c r="BL189" s="286"/>
      <c r="BM189" s="286"/>
      <c r="BN189" s="286"/>
      <c r="BO189" s="286"/>
      <c r="BP189" s="286"/>
      <c r="BQ189" s="286"/>
      <c r="BR189" s="286"/>
      <c r="BS189" s="286"/>
      <c r="BT189" s="286"/>
      <c r="BU189" s="286"/>
      <c r="BV189" s="286"/>
      <c r="BW189" s="286"/>
      <c r="BX189" s="286"/>
      <c r="BY189" s="286"/>
      <c r="BZ189" s="286"/>
      <c r="CA189" s="286"/>
      <c r="CB189" s="286"/>
      <c r="CC189" s="281"/>
      <c r="CD189" s="281"/>
      <c r="CE189" s="281"/>
      <c r="CF189" s="281"/>
      <c r="CG189" s="281"/>
      <c r="CH189" s="281"/>
      <c r="CI189" s="281"/>
      <c r="CJ189" s="281"/>
      <c r="CK189" s="281"/>
      <c r="CL189" s="281"/>
      <c r="CM189" s="281"/>
      <c r="CN189" s="281"/>
      <c r="CO189" s="281"/>
      <c r="CP189" s="281"/>
      <c r="CQ189" s="281"/>
      <c r="CR189" s="281"/>
      <c r="CS189" s="281"/>
      <c r="CT189" s="281"/>
      <c r="CU189" s="281"/>
      <c r="CV189" s="281"/>
      <c r="CW189" s="281"/>
      <c r="CX189" s="281"/>
      <c r="CY189" s="281"/>
      <c r="CZ189" s="281"/>
      <c r="DA189" s="281"/>
      <c r="DB189" s="281"/>
      <c r="DC189" s="281"/>
      <c r="DD189" s="281"/>
      <c r="DE189" s="7"/>
    </row>
    <row r="190" spans="2:109" ht="2.75" customHeight="1" x14ac:dyDescent="0.35">
      <c r="B190" s="278"/>
      <c r="C190" s="278"/>
      <c r="D190" s="278"/>
      <c r="E190" s="278"/>
      <c r="F190" s="278"/>
      <c r="G190" s="278"/>
      <c r="H190" s="278"/>
      <c r="I190" s="278"/>
      <c r="J190" s="278"/>
      <c r="K190" s="278"/>
      <c r="L190" s="278"/>
      <c r="M190" s="286"/>
      <c r="N190" s="286"/>
      <c r="O190" s="286"/>
      <c r="P190" s="286"/>
      <c r="Q190" s="286"/>
      <c r="R190" s="286"/>
      <c r="S190" s="286"/>
      <c r="T190" s="286"/>
      <c r="U190" s="286"/>
      <c r="V190" s="286"/>
      <c r="W190" s="286"/>
      <c r="X190" s="286"/>
      <c r="Y190" s="286"/>
      <c r="Z190" s="286"/>
      <c r="AA190" s="286"/>
      <c r="AB190" s="286"/>
      <c r="AC190" s="286"/>
      <c r="AD190" s="286"/>
      <c r="AE190" s="286"/>
      <c r="AF190" s="286"/>
      <c r="AG190" s="286"/>
      <c r="AH190" s="286"/>
      <c r="AI190" s="286"/>
      <c r="AJ190" s="286"/>
      <c r="AK190" s="286"/>
      <c r="AL190" s="286"/>
      <c r="AM190" s="286"/>
      <c r="AN190" s="286"/>
      <c r="AO190" s="286"/>
      <c r="AP190" s="286"/>
      <c r="AQ190" s="286"/>
      <c r="AR190" s="286"/>
      <c r="AS190" s="286"/>
      <c r="AT190" s="286"/>
      <c r="AU190" s="286"/>
      <c r="AV190" s="286"/>
      <c r="AW190" s="286"/>
      <c r="AX190" s="286"/>
      <c r="AY190" s="286"/>
      <c r="AZ190" s="286"/>
      <c r="BA190" s="286"/>
      <c r="BB190" s="286"/>
      <c r="BC190" s="286"/>
      <c r="BD190" s="286"/>
      <c r="BE190" s="286"/>
      <c r="BF190" s="286"/>
      <c r="BG190" s="286"/>
      <c r="BH190" s="286"/>
      <c r="BI190" s="286"/>
      <c r="BJ190" s="286"/>
      <c r="BK190" s="286"/>
      <c r="BL190" s="286"/>
      <c r="BM190" s="286"/>
      <c r="BN190" s="286"/>
      <c r="BO190" s="286"/>
      <c r="BP190" s="286"/>
      <c r="BQ190" s="286"/>
      <c r="BR190" s="286"/>
      <c r="BS190" s="286"/>
      <c r="BT190" s="286"/>
      <c r="BU190" s="286"/>
      <c r="BV190" s="286"/>
      <c r="BW190" s="286"/>
      <c r="BX190" s="286"/>
      <c r="BY190" s="286"/>
      <c r="BZ190" s="286"/>
      <c r="CA190" s="286"/>
      <c r="CB190" s="286"/>
      <c r="CC190" s="281"/>
      <c r="CD190" s="281"/>
      <c r="CE190" s="281"/>
      <c r="CF190" s="281"/>
      <c r="CG190" s="281"/>
      <c r="CH190" s="281"/>
      <c r="CI190" s="281"/>
      <c r="CJ190" s="281"/>
      <c r="CK190" s="281"/>
      <c r="CL190" s="281"/>
      <c r="CM190" s="281"/>
      <c r="CN190" s="281"/>
      <c r="CO190" s="281"/>
      <c r="CP190" s="281"/>
      <c r="CQ190" s="281"/>
      <c r="CR190" s="281"/>
      <c r="CS190" s="281"/>
      <c r="CT190" s="281"/>
      <c r="CU190" s="281"/>
      <c r="CV190" s="281"/>
      <c r="CW190" s="281"/>
      <c r="CX190" s="281"/>
      <c r="CY190" s="281"/>
      <c r="CZ190" s="281"/>
      <c r="DA190" s="281"/>
      <c r="DB190" s="281"/>
      <c r="DC190" s="281"/>
      <c r="DD190" s="281"/>
      <c r="DE190" s="7"/>
    </row>
    <row r="191" spans="2:109" ht="2.75" customHeight="1" x14ac:dyDescent="0.35">
      <c r="B191" s="278"/>
      <c r="C191" s="278"/>
      <c r="D191" s="278"/>
      <c r="E191" s="278"/>
      <c r="F191" s="278"/>
      <c r="G191" s="278"/>
      <c r="H191" s="278"/>
      <c r="I191" s="278"/>
      <c r="J191" s="278"/>
      <c r="K191" s="278"/>
      <c r="L191" s="278"/>
      <c r="M191" s="286"/>
      <c r="N191" s="286"/>
      <c r="O191" s="286"/>
      <c r="P191" s="286"/>
      <c r="Q191" s="286"/>
      <c r="R191" s="286"/>
      <c r="S191" s="286"/>
      <c r="T191" s="286"/>
      <c r="U191" s="286"/>
      <c r="V191" s="286"/>
      <c r="W191" s="286"/>
      <c r="X191" s="286"/>
      <c r="Y191" s="286"/>
      <c r="Z191" s="286"/>
      <c r="AA191" s="286"/>
      <c r="AB191" s="286"/>
      <c r="AC191" s="286"/>
      <c r="AD191" s="286"/>
      <c r="AE191" s="286"/>
      <c r="AF191" s="286"/>
      <c r="AG191" s="286"/>
      <c r="AH191" s="286"/>
      <c r="AI191" s="286"/>
      <c r="AJ191" s="286"/>
      <c r="AK191" s="286"/>
      <c r="AL191" s="286"/>
      <c r="AM191" s="286"/>
      <c r="AN191" s="286"/>
      <c r="AO191" s="286"/>
      <c r="AP191" s="286"/>
      <c r="AQ191" s="286"/>
      <c r="AR191" s="286"/>
      <c r="AS191" s="286"/>
      <c r="AT191" s="286"/>
      <c r="AU191" s="286"/>
      <c r="AV191" s="286"/>
      <c r="AW191" s="286"/>
      <c r="AX191" s="286"/>
      <c r="AY191" s="286"/>
      <c r="AZ191" s="286"/>
      <c r="BA191" s="286"/>
      <c r="BB191" s="286"/>
      <c r="BC191" s="286"/>
      <c r="BD191" s="286"/>
      <c r="BE191" s="286"/>
      <c r="BF191" s="286"/>
      <c r="BG191" s="286"/>
      <c r="BH191" s="286"/>
      <c r="BI191" s="286"/>
      <c r="BJ191" s="286"/>
      <c r="BK191" s="286"/>
      <c r="BL191" s="286"/>
      <c r="BM191" s="286"/>
      <c r="BN191" s="286"/>
      <c r="BO191" s="286"/>
      <c r="BP191" s="286"/>
      <c r="BQ191" s="286"/>
      <c r="BR191" s="286"/>
      <c r="BS191" s="286"/>
      <c r="BT191" s="286"/>
      <c r="BU191" s="286"/>
      <c r="BV191" s="286"/>
      <c r="BW191" s="286"/>
      <c r="BX191" s="286"/>
      <c r="BY191" s="286"/>
      <c r="BZ191" s="286"/>
      <c r="CA191" s="286"/>
      <c r="CB191" s="286"/>
      <c r="CC191" s="281"/>
      <c r="CD191" s="281"/>
      <c r="CE191" s="281"/>
      <c r="CF191" s="281"/>
      <c r="CG191" s="281"/>
      <c r="CH191" s="281"/>
      <c r="CI191" s="281"/>
      <c r="CJ191" s="281"/>
      <c r="CK191" s="281"/>
      <c r="CL191" s="281"/>
      <c r="CM191" s="281"/>
      <c r="CN191" s="281"/>
      <c r="CO191" s="281"/>
      <c r="CP191" s="281"/>
      <c r="CQ191" s="281"/>
      <c r="CR191" s="281"/>
      <c r="CS191" s="281"/>
      <c r="CT191" s="281"/>
      <c r="CU191" s="281"/>
      <c r="CV191" s="281"/>
      <c r="CW191" s="281"/>
      <c r="CX191" s="281"/>
      <c r="CY191" s="281"/>
      <c r="CZ191" s="281"/>
      <c r="DA191" s="281"/>
      <c r="DB191" s="281"/>
      <c r="DC191" s="281"/>
      <c r="DD191" s="281"/>
      <c r="DE191" s="7"/>
    </row>
    <row r="192" spans="2:109" ht="2.75" customHeight="1" x14ac:dyDescent="0.35">
      <c r="B192" s="278"/>
      <c r="C192" s="278"/>
      <c r="D192" s="278"/>
      <c r="E192" s="278"/>
      <c r="F192" s="278"/>
      <c r="G192" s="278"/>
      <c r="H192" s="278"/>
      <c r="I192" s="278"/>
      <c r="J192" s="278"/>
      <c r="K192" s="278"/>
      <c r="L192" s="278"/>
      <c r="M192" s="286"/>
      <c r="N192" s="286"/>
      <c r="O192" s="286"/>
      <c r="P192" s="286"/>
      <c r="Q192" s="286"/>
      <c r="R192" s="286"/>
      <c r="S192" s="286"/>
      <c r="T192" s="286"/>
      <c r="U192" s="286"/>
      <c r="V192" s="286"/>
      <c r="W192" s="286"/>
      <c r="X192" s="286"/>
      <c r="Y192" s="286"/>
      <c r="Z192" s="286"/>
      <c r="AA192" s="286"/>
      <c r="AB192" s="286"/>
      <c r="AC192" s="286"/>
      <c r="AD192" s="286"/>
      <c r="AE192" s="286"/>
      <c r="AF192" s="286"/>
      <c r="AG192" s="286"/>
      <c r="AH192" s="286"/>
      <c r="AI192" s="286"/>
      <c r="AJ192" s="286"/>
      <c r="AK192" s="286"/>
      <c r="AL192" s="286"/>
      <c r="AM192" s="286"/>
      <c r="AN192" s="286"/>
      <c r="AO192" s="286"/>
      <c r="AP192" s="286"/>
      <c r="AQ192" s="286"/>
      <c r="AR192" s="286"/>
      <c r="AS192" s="286"/>
      <c r="AT192" s="286"/>
      <c r="AU192" s="286"/>
      <c r="AV192" s="286"/>
      <c r="AW192" s="286"/>
      <c r="AX192" s="286"/>
      <c r="AY192" s="286"/>
      <c r="AZ192" s="286"/>
      <c r="BA192" s="286"/>
      <c r="BB192" s="286"/>
      <c r="BC192" s="286"/>
      <c r="BD192" s="286"/>
      <c r="BE192" s="286"/>
      <c r="BF192" s="286"/>
      <c r="BG192" s="286"/>
      <c r="BH192" s="286"/>
      <c r="BI192" s="286"/>
      <c r="BJ192" s="286"/>
      <c r="BK192" s="286"/>
      <c r="BL192" s="286"/>
      <c r="BM192" s="286"/>
      <c r="BN192" s="286"/>
      <c r="BO192" s="286"/>
      <c r="BP192" s="286"/>
      <c r="BQ192" s="286"/>
      <c r="BR192" s="286"/>
      <c r="BS192" s="286"/>
      <c r="BT192" s="286"/>
      <c r="BU192" s="286"/>
      <c r="BV192" s="286"/>
      <c r="BW192" s="286"/>
      <c r="BX192" s="286"/>
      <c r="BY192" s="286"/>
      <c r="BZ192" s="286"/>
      <c r="CA192" s="286"/>
      <c r="CB192" s="286"/>
      <c r="CC192" s="281"/>
      <c r="CD192" s="281"/>
      <c r="CE192" s="281"/>
      <c r="CF192" s="281"/>
      <c r="CG192" s="281"/>
      <c r="CH192" s="281"/>
      <c r="CI192" s="281"/>
      <c r="CJ192" s="281"/>
      <c r="CK192" s="281"/>
      <c r="CL192" s="281"/>
      <c r="CM192" s="281"/>
      <c r="CN192" s="281"/>
      <c r="CO192" s="281"/>
      <c r="CP192" s="281"/>
      <c r="CQ192" s="281"/>
      <c r="CR192" s="281"/>
      <c r="CS192" s="281"/>
      <c r="CT192" s="281"/>
      <c r="CU192" s="281"/>
      <c r="CV192" s="281"/>
      <c r="CW192" s="281"/>
      <c r="CX192" s="281"/>
      <c r="CY192" s="281"/>
      <c r="CZ192" s="281"/>
      <c r="DA192" s="281"/>
      <c r="DB192" s="281"/>
      <c r="DC192" s="281"/>
      <c r="DD192" s="281"/>
      <c r="DE192" s="7"/>
    </row>
    <row r="193" spans="2:109" ht="2.75" customHeight="1" x14ac:dyDescent="0.35">
      <c r="B193" s="278"/>
      <c r="C193" s="278"/>
      <c r="D193" s="278"/>
      <c r="E193" s="278"/>
      <c r="F193" s="278"/>
      <c r="G193" s="278"/>
      <c r="H193" s="278"/>
      <c r="I193" s="278"/>
      <c r="J193" s="278"/>
      <c r="K193" s="278"/>
      <c r="L193" s="278"/>
      <c r="M193" s="286"/>
      <c r="N193" s="286"/>
      <c r="O193" s="286"/>
      <c r="P193" s="286"/>
      <c r="Q193" s="286"/>
      <c r="R193" s="286"/>
      <c r="S193" s="286"/>
      <c r="T193" s="286"/>
      <c r="U193" s="286"/>
      <c r="V193" s="286"/>
      <c r="W193" s="286"/>
      <c r="X193" s="286"/>
      <c r="Y193" s="286"/>
      <c r="Z193" s="286"/>
      <c r="AA193" s="286"/>
      <c r="AB193" s="286"/>
      <c r="AC193" s="286"/>
      <c r="AD193" s="286"/>
      <c r="AE193" s="286"/>
      <c r="AF193" s="286"/>
      <c r="AG193" s="286"/>
      <c r="AH193" s="286"/>
      <c r="AI193" s="286"/>
      <c r="AJ193" s="286"/>
      <c r="AK193" s="286"/>
      <c r="AL193" s="286"/>
      <c r="AM193" s="286"/>
      <c r="AN193" s="286"/>
      <c r="AO193" s="286"/>
      <c r="AP193" s="286"/>
      <c r="AQ193" s="286"/>
      <c r="AR193" s="286"/>
      <c r="AS193" s="286"/>
      <c r="AT193" s="286"/>
      <c r="AU193" s="286"/>
      <c r="AV193" s="286"/>
      <c r="AW193" s="286"/>
      <c r="AX193" s="286"/>
      <c r="AY193" s="286"/>
      <c r="AZ193" s="286"/>
      <c r="BA193" s="286"/>
      <c r="BB193" s="286"/>
      <c r="BC193" s="286"/>
      <c r="BD193" s="286"/>
      <c r="BE193" s="286"/>
      <c r="BF193" s="286"/>
      <c r="BG193" s="286"/>
      <c r="BH193" s="286"/>
      <c r="BI193" s="286"/>
      <c r="BJ193" s="286"/>
      <c r="BK193" s="286"/>
      <c r="BL193" s="286"/>
      <c r="BM193" s="286"/>
      <c r="BN193" s="286"/>
      <c r="BO193" s="286"/>
      <c r="BP193" s="286"/>
      <c r="BQ193" s="286"/>
      <c r="BR193" s="286"/>
      <c r="BS193" s="286"/>
      <c r="BT193" s="286"/>
      <c r="BU193" s="286"/>
      <c r="BV193" s="286"/>
      <c r="BW193" s="286"/>
      <c r="BX193" s="286"/>
      <c r="BY193" s="286"/>
      <c r="BZ193" s="286"/>
      <c r="CA193" s="286"/>
      <c r="CB193" s="286"/>
      <c r="CC193" s="281"/>
      <c r="CD193" s="281"/>
      <c r="CE193" s="281"/>
      <c r="CF193" s="281"/>
      <c r="CG193" s="281"/>
      <c r="CH193" s="281"/>
      <c r="CI193" s="281"/>
      <c r="CJ193" s="281"/>
      <c r="CK193" s="281"/>
      <c r="CL193" s="281"/>
      <c r="CM193" s="281"/>
      <c r="CN193" s="281"/>
      <c r="CO193" s="281"/>
      <c r="CP193" s="281"/>
      <c r="CQ193" s="281"/>
      <c r="CR193" s="281"/>
      <c r="CS193" s="281"/>
      <c r="CT193" s="281"/>
      <c r="CU193" s="281"/>
      <c r="CV193" s="281"/>
      <c r="CW193" s="281"/>
      <c r="CX193" s="281"/>
      <c r="CY193" s="281"/>
      <c r="CZ193" s="281"/>
      <c r="DA193" s="281"/>
      <c r="DB193" s="281"/>
      <c r="DC193" s="281"/>
      <c r="DD193" s="281"/>
      <c r="DE193" s="7"/>
    </row>
    <row r="194" spans="2:109" ht="2.75" customHeight="1" x14ac:dyDescent="0.35">
      <c r="B194" s="278"/>
      <c r="C194" s="278"/>
      <c r="D194" s="278"/>
      <c r="E194" s="278"/>
      <c r="F194" s="278"/>
      <c r="G194" s="278"/>
      <c r="H194" s="278"/>
      <c r="I194" s="278"/>
      <c r="J194" s="278"/>
      <c r="K194" s="278"/>
      <c r="L194" s="278"/>
      <c r="M194" s="286"/>
      <c r="N194" s="286"/>
      <c r="O194" s="286"/>
      <c r="P194" s="286"/>
      <c r="Q194" s="286"/>
      <c r="R194" s="286"/>
      <c r="S194" s="286"/>
      <c r="T194" s="286"/>
      <c r="U194" s="286"/>
      <c r="V194" s="286"/>
      <c r="W194" s="286"/>
      <c r="X194" s="286"/>
      <c r="Y194" s="286"/>
      <c r="Z194" s="286"/>
      <c r="AA194" s="286"/>
      <c r="AB194" s="286"/>
      <c r="AC194" s="286"/>
      <c r="AD194" s="286"/>
      <c r="AE194" s="286"/>
      <c r="AF194" s="286"/>
      <c r="AG194" s="286"/>
      <c r="AH194" s="286"/>
      <c r="AI194" s="286"/>
      <c r="AJ194" s="286"/>
      <c r="AK194" s="286"/>
      <c r="AL194" s="286"/>
      <c r="AM194" s="286"/>
      <c r="AN194" s="286"/>
      <c r="AO194" s="286"/>
      <c r="AP194" s="286"/>
      <c r="AQ194" s="286"/>
      <c r="AR194" s="286"/>
      <c r="AS194" s="286"/>
      <c r="AT194" s="286"/>
      <c r="AU194" s="286"/>
      <c r="AV194" s="286"/>
      <c r="AW194" s="286"/>
      <c r="AX194" s="286"/>
      <c r="AY194" s="286"/>
      <c r="AZ194" s="286"/>
      <c r="BA194" s="286"/>
      <c r="BB194" s="286"/>
      <c r="BC194" s="286"/>
      <c r="BD194" s="286"/>
      <c r="BE194" s="286"/>
      <c r="BF194" s="286"/>
      <c r="BG194" s="286"/>
      <c r="BH194" s="286"/>
      <c r="BI194" s="286"/>
      <c r="BJ194" s="286"/>
      <c r="BK194" s="286"/>
      <c r="BL194" s="286"/>
      <c r="BM194" s="286"/>
      <c r="BN194" s="286"/>
      <c r="BO194" s="286"/>
      <c r="BP194" s="286"/>
      <c r="BQ194" s="286"/>
      <c r="BR194" s="286"/>
      <c r="BS194" s="286"/>
      <c r="BT194" s="286"/>
      <c r="BU194" s="286"/>
      <c r="BV194" s="286"/>
      <c r="BW194" s="286"/>
      <c r="BX194" s="286"/>
      <c r="BY194" s="286"/>
      <c r="BZ194" s="286"/>
      <c r="CA194" s="286"/>
      <c r="CB194" s="286"/>
      <c r="CC194" s="281"/>
      <c r="CD194" s="281"/>
      <c r="CE194" s="281"/>
      <c r="CF194" s="281"/>
      <c r="CG194" s="281"/>
      <c r="CH194" s="281"/>
      <c r="CI194" s="281"/>
      <c r="CJ194" s="281"/>
      <c r="CK194" s="281"/>
      <c r="CL194" s="281"/>
      <c r="CM194" s="281"/>
      <c r="CN194" s="281"/>
      <c r="CO194" s="281"/>
      <c r="CP194" s="281"/>
      <c r="CQ194" s="281"/>
      <c r="CR194" s="281"/>
      <c r="CS194" s="281"/>
      <c r="CT194" s="281"/>
      <c r="CU194" s="281"/>
      <c r="CV194" s="281"/>
      <c r="CW194" s="281"/>
      <c r="CX194" s="281"/>
      <c r="CY194" s="281"/>
      <c r="CZ194" s="281"/>
      <c r="DA194" s="281"/>
      <c r="DB194" s="281"/>
      <c r="DC194" s="281"/>
      <c r="DD194" s="281"/>
      <c r="DE194" s="7"/>
    </row>
    <row r="195" spans="2:109" ht="2.75" customHeight="1" x14ac:dyDescent="0.35">
      <c r="B195" s="278"/>
      <c r="C195" s="278"/>
      <c r="D195" s="278"/>
      <c r="E195" s="278"/>
      <c r="F195" s="278"/>
      <c r="G195" s="278"/>
      <c r="H195" s="278"/>
      <c r="I195" s="278"/>
      <c r="J195" s="278"/>
      <c r="K195" s="278"/>
      <c r="L195" s="278"/>
      <c r="M195" s="286"/>
      <c r="N195" s="286"/>
      <c r="O195" s="286"/>
      <c r="P195" s="286"/>
      <c r="Q195" s="286"/>
      <c r="R195" s="286"/>
      <c r="S195" s="286"/>
      <c r="T195" s="286"/>
      <c r="U195" s="286"/>
      <c r="V195" s="286"/>
      <c r="W195" s="286"/>
      <c r="X195" s="286"/>
      <c r="Y195" s="286"/>
      <c r="Z195" s="286"/>
      <c r="AA195" s="286"/>
      <c r="AB195" s="286"/>
      <c r="AC195" s="286"/>
      <c r="AD195" s="286"/>
      <c r="AE195" s="286"/>
      <c r="AF195" s="286"/>
      <c r="AG195" s="286"/>
      <c r="AH195" s="286"/>
      <c r="AI195" s="286"/>
      <c r="AJ195" s="286"/>
      <c r="AK195" s="286"/>
      <c r="AL195" s="286"/>
      <c r="AM195" s="286"/>
      <c r="AN195" s="286"/>
      <c r="AO195" s="286"/>
      <c r="AP195" s="286"/>
      <c r="AQ195" s="286"/>
      <c r="AR195" s="286"/>
      <c r="AS195" s="286"/>
      <c r="AT195" s="286"/>
      <c r="AU195" s="286"/>
      <c r="AV195" s="286"/>
      <c r="AW195" s="286"/>
      <c r="AX195" s="286"/>
      <c r="AY195" s="286"/>
      <c r="AZ195" s="286"/>
      <c r="BA195" s="286"/>
      <c r="BB195" s="286"/>
      <c r="BC195" s="286"/>
      <c r="BD195" s="286"/>
      <c r="BE195" s="286"/>
      <c r="BF195" s="286"/>
      <c r="BG195" s="286"/>
      <c r="BH195" s="286"/>
      <c r="BI195" s="286"/>
      <c r="BJ195" s="286"/>
      <c r="BK195" s="286"/>
      <c r="BL195" s="286"/>
      <c r="BM195" s="286"/>
      <c r="BN195" s="286"/>
      <c r="BO195" s="286"/>
      <c r="BP195" s="286"/>
      <c r="BQ195" s="286"/>
      <c r="BR195" s="286"/>
      <c r="BS195" s="286"/>
      <c r="BT195" s="286"/>
      <c r="BU195" s="286"/>
      <c r="BV195" s="286"/>
      <c r="BW195" s="286"/>
      <c r="BX195" s="286"/>
      <c r="BY195" s="286"/>
      <c r="BZ195" s="286"/>
      <c r="CA195" s="286"/>
      <c r="CB195" s="286"/>
      <c r="CC195" s="281"/>
      <c r="CD195" s="281"/>
      <c r="CE195" s="281"/>
      <c r="CF195" s="281"/>
      <c r="CG195" s="281"/>
      <c r="CH195" s="281"/>
      <c r="CI195" s="281"/>
      <c r="CJ195" s="281"/>
      <c r="CK195" s="281"/>
      <c r="CL195" s="281"/>
      <c r="CM195" s="281"/>
      <c r="CN195" s="281"/>
      <c r="CO195" s="281"/>
      <c r="CP195" s="281"/>
      <c r="CQ195" s="281"/>
      <c r="CR195" s="281"/>
      <c r="CS195" s="281"/>
      <c r="CT195" s="281"/>
      <c r="CU195" s="281"/>
      <c r="CV195" s="281"/>
      <c r="CW195" s="281"/>
      <c r="CX195" s="281"/>
      <c r="CY195" s="281"/>
      <c r="CZ195" s="281"/>
      <c r="DA195" s="281"/>
      <c r="DB195" s="281"/>
      <c r="DC195" s="281"/>
      <c r="DD195" s="281"/>
      <c r="DE195" s="7"/>
    </row>
    <row r="196" spans="2:109" ht="2.75" customHeight="1" x14ac:dyDescent="0.35"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48"/>
      <c r="AW196" s="48"/>
      <c r="AX196" s="48"/>
      <c r="AY196" s="48"/>
      <c r="AZ196" s="48"/>
      <c r="BA196" s="48"/>
      <c r="BB196" s="48"/>
      <c r="BC196" s="48"/>
      <c r="BD196" s="48"/>
      <c r="BE196" s="48"/>
      <c r="BF196" s="48"/>
      <c r="BG196" s="48"/>
      <c r="BH196" s="48"/>
      <c r="BI196" s="48"/>
      <c r="BJ196" s="48"/>
      <c r="BK196" s="48"/>
      <c r="BL196" s="48"/>
      <c r="BM196" s="48"/>
      <c r="BN196" s="48"/>
      <c r="BO196" s="48"/>
      <c r="BP196" s="48"/>
      <c r="BQ196" s="48"/>
      <c r="BR196" s="48"/>
      <c r="BS196" s="48"/>
      <c r="BT196" s="48"/>
      <c r="BU196" s="48"/>
      <c r="BV196" s="48"/>
      <c r="BW196" s="48"/>
      <c r="BX196" s="48"/>
      <c r="BY196" s="48"/>
      <c r="BZ196" s="48"/>
      <c r="CA196" s="48"/>
      <c r="CB196" s="48"/>
      <c r="CC196" s="48"/>
      <c r="CD196" s="48"/>
      <c r="CE196" s="48"/>
      <c r="CF196" s="48"/>
      <c r="CG196" s="48"/>
      <c r="CH196" s="48"/>
      <c r="CI196" s="48"/>
      <c r="CJ196" s="48"/>
      <c r="CK196" s="48"/>
      <c r="CL196" s="48"/>
      <c r="CM196" s="48"/>
      <c r="CN196" s="48"/>
      <c r="CO196" s="48"/>
      <c r="CP196" s="48"/>
      <c r="CQ196" s="48"/>
      <c r="CR196" s="48"/>
      <c r="CS196" s="48"/>
      <c r="CT196" s="48"/>
      <c r="CU196" s="48"/>
      <c r="CV196" s="48"/>
      <c r="CW196" s="48"/>
      <c r="CX196" s="48" t="str">
        <f>'SD F505'!FE521</f>
        <v/>
      </c>
      <c r="CY196" s="48"/>
      <c r="CZ196" s="48"/>
      <c r="DA196" s="48"/>
      <c r="DB196" s="48"/>
      <c r="DC196" s="48"/>
      <c r="DD196" s="48"/>
    </row>
    <row r="197" spans="2:109" ht="2.75" customHeight="1" x14ac:dyDescent="0.35">
      <c r="B197" s="282" t="s">
        <v>85</v>
      </c>
      <c r="C197" s="282"/>
      <c r="D197" s="282"/>
      <c r="E197" s="282"/>
      <c r="F197" s="282"/>
      <c r="G197" s="282"/>
      <c r="H197" s="282"/>
      <c r="I197" s="282"/>
      <c r="J197" s="282"/>
      <c r="K197" s="282"/>
      <c r="L197" s="282"/>
      <c r="M197" s="282"/>
      <c r="N197" s="282"/>
      <c r="O197" s="282"/>
      <c r="P197" s="282"/>
      <c r="Q197" s="282"/>
      <c r="R197" s="282"/>
      <c r="S197" s="282"/>
      <c r="T197" s="282"/>
      <c r="U197" s="282"/>
      <c r="V197" s="282"/>
      <c r="W197" s="282"/>
      <c r="X197" s="282"/>
      <c r="Y197" s="282"/>
      <c r="Z197" s="282"/>
      <c r="AA197" s="282"/>
      <c r="AB197" s="282"/>
      <c r="AC197" s="282"/>
      <c r="AD197" s="282"/>
      <c r="AE197" s="282"/>
      <c r="AF197" s="282"/>
      <c r="AG197" s="282"/>
      <c r="AH197" s="282"/>
      <c r="AI197" s="282"/>
      <c r="AJ197" s="282"/>
      <c r="AK197" s="282"/>
      <c r="AL197" s="282"/>
      <c r="AM197" s="282"/>
      <c r="AN197" s="282"/>
      <c r="AO197" s="282"/>
      <c r="AP197" s="282"/>
      <c r="AQ197" s="282"/>
      <c r="AR197" s="282"/>
      <c r="AS197" s="282"/>
      <c r="AT197" s="282"/>
      <c r="AU197" s="282"/>
      <c r="AV197" s="282"/>
      <c r="AW197" s="282"/>
      <c r="AX197" s="282"/>
      <c r="AY197" s="282"/>
      <c r="AZ197" s="282"/>
      <c r="BA197" s="282"/>
      <c r="BB197" s="282"/>
      <c r="BC197" s="282"/>
      <c r="BD197" s="282"/>
      <c r="BE197" s="282"/>
      <c r="BF197" s="282"/>
      <c r="BG197" s="282"/>
      <c r="BH197" s="51"/>
      <c r="BI197" s="283" t="s">
        <v>101</v>
      </c>
      <c r="BJ197" s="283"/>
      <c r="BK197" s="283"/>
      <c r="BL197" s="283"/>
      <c r="BM197" s="283"/>
      <c r="BN197" s="283"/>
      <c r="BO197" s="283"/>
      <c r="BP197" s="283"/>
      <c r="BQ197" s="283"/>
      <c r="BR197" s="283"/>
      <c r="BS197" s="283"/>
      <c r="BT197" s="283"/>
      <c r="BU197" s="283"/>
      <c r="BV197" s="283"/>
      <c r="BW197" s="283"/>
      <c r="BX197" s="283"/>
      <c r="BY197" s="283"/>
      <c r="BZ197" s="283"/>
      <c r="CA197" s="283"/>
      <c r="CB197" s="283"/>
      <c r="CC197" s="283"/>
      <c r="CD197" s="283"/>
      <c r="CE197" s="283"/>
      <c r="CF197" s="283"/>
      <c r="CG197" s="283"/>
      <c r="CH197" s="283"/>
      <c r="CI197" s="283"/>
      <c r="CJ197" s="283"/>
      <c r="CK197" s="283"/>
      <c r="CL197" s="283"/>
      <c r="CM197" s="283"/>
      <c r="CN197" s="283"/>
      <c r="CO197" s="283"/>
      <c r="CP197" s="283"/>
      <c r="CQ197" s="283"/>
      <c r="CR197" s="283"/>
      <c r="CS197" s="283"/>
      <c r="CT197" s="283"/>
      <c r="CU197" s="283"/>
      <c r="CV197" s="283"/>
      <c r="CW197" s="283"/>
      <c r="CX197" s="283"/>
      <c r="CY197" s="283"/>
      <c r="CZ197" s="283"/>
      <c r="DA197" s="283"/>
      <c r="DB197" s="283"/>
      <c r="DC197" s="283"/>
      <c r="DD197" s="283"/>
    </row>
    <row r="198" spans="2:109" ht="2.75" customHeight="1" x14ac:dyDescent="0.35">
      <c r="B198" s="282"/>
      <c r="C198" s="282"/>
      <c r="D198" s="282"/>
      <c r="E198" s="282"/>
      <c r="F198" s="282"/>
      <c r="G198" s="282"/>
      <c r="H198" s="282"/>
      <c r="I198" s="282"/>
      <c r="J198" s="282"/>
      <c r="K198" s="282"/>
      <c r="L198" s="282"/>
      <c r="M198" s="282"/>
      <c r="N198" s="282"/>
      <c r="O198" s="282"/>
      <c r="P198" s="282"/>
      <c r="Q198" s="282"/>
      <c r="R198" s="282"/>
      <c r="S198" s="282"/>
      <c r="T198" s="282"/>
      <c r="U198" s="282"/>
      <c r="V198" s="282"/>
      <c r="W198" s="282"/>
      <c r="X198" s="282"/>
      <c r="Y198" s="282"/>
      <c r="Z198" s="282"/>
      <c r="AA198" s="282"/>
      <c r="AB198" s="282"/>
      <c r="AC198" s="282"/>
      <c r="AD198" s="282"/>
      <c r="AE198" s="282"/>
      <c r="AF198" s="282"/>
      <c r="AG198" s="282"/>
      <c r="AH198" s="282"/>
      <c r="AI198" s="282"/>
      <c r="AJ198" s="282"/>
      <c r="AK198" s="282"/>
      <c r="AL198" s="282"/>
      <c r="AM198" s="282"/>
      <c r="AN198" s="282"/>
      <c r="AO198" s="282"/>
      <c r="AP198" s="282"/>
      <c r="AQ198" s="282"/>
      <c r="AR198" s="282"/>
      <c r="AS198" s="282"/>
      <c r="AT198" s="282"/>
      <c r="AU198" s="282"/>
      <c r="AV198" s="282"/>
      <c r="AW198" s="282"/>
      <c r="AX198" s="282"/>
      <c r="AY198" s="282"/>
      <c r="AZ198" s="282"/>
      <c r="BA198" s="282"/>
      <c r="BB198" s="282"/>
      <c r="BC198" s="282"/>
      <c r="BD198" s="282"/>
      <c r="BE198" s="282"/>
      <c r="BF198" s="282"/>
      <c r="BG198" s="282"/>
      <c r="BH198" s="51"/>
      <c r="BI198" s="283"/>
      <c r="BJ198" s="283"/>
      <c r="BK198" s="283"/>
      <c r="BL198" s="283"/>
      <c r="BM198" s="283"/>
      <c r="BN198" s="283"/>
      <c r="BO198" s="283"/>
      <c r="BP198" s="283"/>
      <c r="BQ198" s="283"/>
      <c r="BR198" s="283"/>
      <c r="BS198" s="283"/>
      <c r="BT198" s="283"/>
      <c r="BU198" s="283"/>
      <c r="BV198" s="283"/>
      <c r="BW198" s="283"/>
      <c r="BX198" s="283"/>
      <c r="BY198" s="283"/>
      <c r="BZ198" s="283"/>
      <c r="CA198" s="283"/>
      <c r="CB198" s="283"/>
      <c r="CC198" s="283"/>
      <c r="CD198" s="283"/>
      <c r="CE198" s="283"/>
      <c r="CF198" s="283"/>
      <c r="CG198" s="283"/>
      <c r="CH198" s="283"/>
      <c r="CI198" s="283"/>
      <c r="CJ198" s="283"/>
      <c r="CK198" s="283"/>
      <c r="CL198" s="283"/>
      <c r="CM198" s="283"/>
      <c r="CN198" s="283"/>
      <c r="CO198" s="283"/>
      <c r="CP198" s="283"/>
      <c r="CQ198" s="283"/>
      <c r="CR198" s="283"/>
      <c r="CS198" s="283"/>
      <c r="CT198" s="283"/>
      <c r="CU198" s="283"/>
      <c r="CV198" s="283"/>
      <c r="CW198" s="283"/>
      <c r="CX198" s="283"/>
      <c r="CY198" s="283"/>
      <c r="CZ198" s="283"/>
      <c r="DA198" s="283"/>
      <c r="DB198" s="283"/>
      <c r="DC198" s="283"/>
      <c r="DD198" s="283"/>
    </row>
    <row r="199" spans="2:109" ht="2.75" customHeight="1" x14ac:dyDescent="0.35">
      <c r="B199" s="282"/>
      <c r="C199" s="282"/>
      <c r="D199" s="282"/>
      <c r="E199" s="282"/>
      <c r="F199" s="282"/>
      <c r="G199" s="282"/>
      <c r="H199" s="282"/>
      <c r="I199" s="282"/>
      <c r="J199" s="282"/>
      <c r="K199" s="282"/>
      <c r="L199" s="282"/>
      <c r="M199" s="282"/>
      <c r="N199" s="282"/>
      <c r="O199" s="282"/>
      <c r="P199" s="282"/>
      <c r="Q199" s="282"/>
      <c r="R199" s="282"/>
      <c r="S199" s="282"/>
      <c r="T199" s="282"/>
      <c r="U199" s="282"/>
      <c r="V199" s="282"/>
      <c r="W199" s="282"/>
      <c r="X199" s="282"/>
      <c r="Y199" s="282"/>
      <c r="Z199" s="282"/>
      <c r="AA199" s="282"/>
      <c r="AB199" s="282"/>
      <c r="AC199" s="282"/>
      <c r="AD199" s="282"/>
      <c r="AE199" s="282"/>
      <c r="AF199" s="282"/>
      <c r="AG199" s="282"/>
      <c r="AH199" s="282"/>
      <c r="AI199" s="282"/>
      <c r="AJ199" s="282"/>
      <c r="AK199" s="282"/>
      <c r="AL199" s="282"/>
      <c r="AM199" s="282"/>
      <c r="AN199" s="282"/>
      <c r="AO199" s="282"/>
      <c r="AP199" s="282"/>
      <c r="AQ199" s="282"/>
      <c r="AR199" s="282"/>
      <c r="AS199" s="282"/>
      <c r="AT199" s="282"/>
      <c r="AU199" s="282"/>
      <c r="AV199" s="282"/>
      <c r="AW199" s="282"/>
      <c r="AX199" s="282"/>
      <c r="AY199" s="282"/>
      <c r="AZ199" s="282"/>
      <c r="BA199" s="282"/>
      <c r="BB199" s="282"/>
      <c r="BC199" s="282"/>
      <c r="BD199" s="282"/>
      <c r="BE199" s="282"/>
      <c r="BF199" s="282"/>
      <c r="BG199" s="282"/>
      <c r="BH199" s="51"/>
      <c r="BI199" s="283"/>
      <c r="BJ199" s="283"/>
      <c r="BK199" s="283"/>
      <c r="BL199" s="283"/>
      <c r="BM199" s="283"/>
      <c r="BN199" s="283"/>
      <c r="BO199" s="283"/>
      <c r="BP199" s="283"/>
      <c r="BQ199" s="283"/>
      <c r="BR199" s="283"/>
      <c r="BS199" s="283"/>
      <c r="BT199" s="283"/>
      <c r="BU199" s="283"/>
      <c r="BV199" s="283"/>
      <c r="BW199" s="283"/>
      <c r="BX199" s="283"/>
      <c r="BY199" s="283"/>
      <c r="BZ199" s="283"/>
      <c r="CA199" s="283"/>
      <c r="CB199" s="283"/>
      <c r="CC199" s="283"/>
      <c r="CD199" s="283"/>
      <c r="CE199" s="283"/>
      <c r="CF199" s="283"/>
      <c r="CG199" s="283"/>
      <c r="CH199" s="283"/>
      <c r="CI199" s="283"/>
      <c r="CJ199" s="283"/>
      <c r="CK199" s="283"/>
      <c r="CL199" s="283"/>
      <c r="CM199" s="283"/>
      <c r="CN199" s="283"/>
      <c r="CO199" s="283"/>
      <c r="CP199" s="283"/>
      <c r="CQ199" s="283"/>
      <c r="CR199" s="283"/>
      <c r="CS199" s="283"/>
      <c r="CT199" s="283"/>
      <c r="CU199" s="283"/>
      <c r="CV199" s="283"/>
      <c r="CW199" s="283"/>
      <c r="CX199" s="283"/>
      <c r="CY199" s="283"/>
      <c r="CZ199" s="283"/>
      <c r="DA199" s="283"/>
      <c r="DB199" s="283"/>
      <c r="DC199" s="283"/>
      <c r="DD199" s="283"/>
    </row>
    <row r="200" spans="2:109" ht="2.75" customHeight="1" x14ac:dyDescent="0.35">
      <c r="B200" s="282"/>
      <c r="C200" s="282"/>
      <c r="D200" s="282"/>
      <c r="E200" s="282"/>
      <c r="F200" s="282"/>
      <c r="G200" s="282"/>
      <c r="H200" s="282"/>
      <c r="I200" s="282"/>
      <c r="J200" s="282"/>
      <c r="K200" s="282"/>
      <c r="L200" s="282"/>
      <c r="M200" s="282"/>
      <c r="N200" s="282"/>
      <c r="O200" s="282"/>
      <c r="P200" s="282"/>
      <c r="Q200" s="282"/>
      <c r="R200" s="282"/>
      <c r="S200" s="282"/>
      <c r="T200" s="282"/>
      <c r="U200" s="282"/>
      <c r="V200" s="282"/>
      <c r="W200" s="282"/>
      <c r="X200" s="282"/>
      <c r="Y200" s="282"/>
      <c r="Z200" s="282"/>
      <c r="AA200" s="282"/>
      <c r="AB200" s="282"/>
      <c r="AC200" s="282"/>
      <c r="AD200" s="282"/>
      <c r="AE200" s="282"/>
      <c r="AF200" s="282"/>
      <c r="AG200" s="282"/>
      <c r="AH200" s="282"/>
      <c r="AI200" s="282"/>
      <c r="AJ200" s="282"/>
      <c r="AK200" s="282"/>
      <c r="AL200" s="282"/>
      <c r="AM200" s="282"/>
      <c r="AN200" s="282"/>
      <c r="AO200" s="282"/>
      <c r="AP200" s="282"/>
      <c r="AQ200" s="282"/>
      <c r="AR200" s="282"/>
      <c r="AS200" s="282"/>
      <c r="AT200" s="282"/>
      <c r="AU200" s="282"/>
      <c r="AV200" s="282"/>
      <c r="AW200" s="282"/>
      <c r="AX200" s="282"/>
      <c r="AY200" s="282"/>
      <c r="AZ200" s="282"/>
      <c r="BA200" s="282"/>
      <c r="BB200" s="282"/>
      <c r="BC200" s="282"/>
      <c r="BD200" s="282"/>
      <c r="BE200" s="282"/>
      <c r="BF200" s="282"/>
      <c r="BG200" s="282"/>
      <c r="BH200" s="51"/>
      <c r="BI200" s="283"/>
      <c r="BJ200" s="283"/>
      <c r="BK200" s="283"/>
      <c r="BL200" s="283"/>
      <c r="BM200" s="283"/>
      <c r="BN200" s="283"/>
      <c r="BO200" s="283"/>
      <c r="BP200" s="283"/>
      <c r="BQ200" s="283"/>
      <c r="BR200" s="283"/>
      <c r="BS200" s="283"/>
      <c r="BT200" s="283"/>
      <c r="BU200" s="283"/>
      <c r="BV200" s="283"/>
      <c r="BW200" s="283"/>
      <c r="BX200" s="283"/>
      <c r="BY200" s="283"/>
      <c r="BZ200" s="283"/>
      <c r="CA200" s="283"/>
      <c r="CB200" s="283"/>
      <c r="CC200" s="283"/>
      <c r="CD200" s="283"/>
      <c r="CE200" s="283"/>
      <c r="CF200" s="283"/>
      <c r="CG200" s="283"/>
      <c r="CH200" s="283"/>
      <c r="CI200" s="283"/>
      <c r="CJ200" s="283"/>
      <c r="CK200" s="283"/>
      <c r="CL200" s="283"/>
      <c r="CM200" s="283"/>
      <c r="CN200" s="283"/>
      <c r="CO200" s="283"/>
      <c r="CP200" s="283"/>
      <c r="CQ200" s="283"/>
      <c r="CR200" s="283"/>
      <c r="CS200" s="283"/>
      <c r="CT200" s="283"/>
      <c r="CU200" s="283"/>
      <c r="CV200" s="283"/>
      <c r="CW200" s="283"/>
      <c r="CX200" s="283"/>
      <c r="CY200" s="283"/>
      <c r="CZ200" s="283"/>
      <c r="DA200" s="283"/>
      <c r="DB200" s="283"/>
      <c r="DC200" s="283"/>
      <c r="DD200" s="283"/>
    </row>
    <row r="201" spans="2:109" ht="2.75" customHeight="1" x14ac:dyDescent="0.35">
      <c r="B201" s="284" t="s">
        <v>86</v>
      </c>
      <c r="C201" s="284"/>
      <c r="D201" s="284"/>
      <c r="E201" s="284"/>
      <c r="F201" s="284"/>
      <c r="G201" s="284"/>
      <c r="H201" s="284"/>
      <c r="I201" s="284"/>
      <c r="J201" s="284"/>
      <c r="K201" s="284"/>
      <c r="L201" s="284"/>
      <c r="M201" s="284"/>
      <c r="N201" s="284"/>
      <c r="O201" s="284"/>
      <c r="P201" s="284"/>
      <c r="Q201" s="284"/>
      <c r="R201" s="284"/>
      <c r="S201" s="284"/>
      <c r="T201" s="284"/>
      <c r="U201" s="284"/>
      <c r="V201" s="284"/>
      <c r="W201" s="284"/>
      <c r="X201" s="284"/>
      <c r="Y201" s="284"/>
      <c r="Z201" s="284"/>
      <c r="AA201" s="284"/>
      <c r="AB201" s="285" t="s">
        <v>92</v>
      </c>
      <c r="AC201" s="285"/>
      <c r="AD201" s="285"/>
      <c r="AE201" s="285"/>
      <c r="AF201" s="285"/>
      <c r="AG201" s="285"/>
      <c r="AH201" s="285"/>
      <c r="AI201" s="285"/>
      <c r="AJ201" s="285"/>
      <c r="AK201" s="285"/>
      <c r="AL201" s="285"/>
      <c r="AM201" s="285"/>
      <c r="AN201" s="285"/>
      <c r="AO201" s="285"/>
      <c r="AP201" s="285"/>
      <c r="AQ201" s="285"/>
      <c r="AR201" s="285"/>
      <c r="AS201" s="285"/>
      <c r="AT201" s="285" t="s">
        <v>98</v>
      </c>
      <c r="AU201" s="285"/>
      <c r="AV201" s="285"/>
      <c r="AW201" s="285"/>
      <c r="AX201" s="285"/>
      <c r="AY201" s="285"/>
      <c r="AZ201" s="285"/>
      <c r="BA201" s="285"/>
      <c r="BB201" s="285"/>
      <c r="BC201" s="285"/>
      <c r="BD201" s="285"/>
      <c r="BE201" s="285"/>
      <c r="BF201" s="285"/>
      <c r="BG201" s="285"/>
      <c r="BH201" s="52"/>
      <c r="BI201" s="285" t="s">
        <v>102</v>
      </c>
      <c r="BJ201" s="285"/>
      <c r="BK201" s="285"/>
      <c r="BL201" s="285"/>
      <c r="BM201" s="285"/>
      <c r="BN201" s="285"/>
      <c r="BO201" s="285"/>
      <c r="BP201" s="285"/>
      <c r="BQ201" s="285"/>
      <c r="BR201" s="285"/>
      <c r="BS201" s="285"/>
      <c r="BT201" s="285"/>
      <c r="BU201" s="285"/>
      <c r="BV201" s="285"/>
      <c r="BW201" s="285" t="s">
        <v>107</v>
      </c>
      <c r="BX201" s="285"/>
      <c r="BY201" s="285"/>
      <c r="BZ201" s="285"/>
      <c r="CA201" s="285"/>
      <c r="CB201" s="285"/>
      <c r="CC201" s="285"/>
      <c r="CD201" s="285"/>
      <c r="CE201" s="285"/>
      <c r="CF201" s="285"/>
      <c r="CG201" s="285"/>
      <c r="CH201" s="285"/>
      <c r="CI201" s="285"/>
      <c r="CJ201" s="285"/>
      <c r="CK201" s="285"/>
      <c r="CL201" s="285"/>
      <c r="CM201" s="285"/>
      <c r="CN201" s="285"/>
      <c r="CO201" s="285"/>
      <c r="CP201" s="285"/>
      <c r="CQ201" s="285"/>
      <c r="CR201" s="285"/>
      <c r="CS201" s="285"/>
      <c r="CT201" s="285"/>
      <c r="CU201" s="285"/>
      <c r="CV201" s="285"/>
      <c r="CW201" s="285"/>
      <c r="CX201" s="285"/>
      <c r="CY201" s="285"/>
      <c r="CZ201" s="285"/>
      <c r="DA201" s="285"/>
      <c r="DB201" s="285"/>
      <c r="DC201" s="285"/>
      <c r="DD201" s="285"/>
    </row>
    <row r="202" spans="2:109" ht="2.75" customHeight="1" x14ac:dyDescent="0.35">
      <c r="B202" s="284"/>
      <c r="C202" s="284"/>
      <c r="D202" s="284"/>
      <c r="E202" s="284"/>
      <c r="F202" s="284"/>
      <c r="G202" s="284"/>
      <c r="H202" s="284"/>
      <c r="I202" s="284"/>
      <c r="J202" s="284"/>
      <c r="K202" s="284"/>
      <c r="L202" s="284"/>
      <c r="M202" s="284"/>
      <c r="N202" s="284"/>
      <c r="O202" s="284"/>
      <c r="P202" s="284"/>
      <c r="Q202" s="284"/>
      <c r="R202" s="284"/>
      <c r="S202" s="284"/>
      <c r="T202" s="284"/>
      <c r="U202" s="284"/>
      <c r="V202" s="284"/>
      <c r="W202" s="284"/>
      <c r="X202" s="284"/>
      <c r="Y202" s="284"/>
      <c r="Z202" s="284"/>
      <c r="AA202" s="284"/>
      <c r="AB202" s="285"/>
      <c r="AC202" s="285"/>
      <c r="AD202" s="285"/>
      <c r="AE202" s="285"/>
      <c r="AF202" s="285"/>
      <c r="AG202" s="285"/>
      <c r="AH202" s="285"/>
      <c r="AI202" s="285"/>
      <c r="AJ202" s="285"/>
      <c r="AK202" s="285"/>
      <c r="AL202" s="285"/>
      <c r="AM202" s="285"/>
      <c r="AN202" s="285"/>
      <c r="AO202" s="285"/>
      <c r="AP202" s="285"/>
      <c r="AQ202" s="285"/>
      <c r="AR202" s="285"/>
      <c r="AS202" s="285"/>
      <c r="AT202" s="285"/>
      <c r="AU202" s="285"/>
      <c r="AV202" s="285"/>
      <c r="AW202" s="285"/>
      <c r="AX202" s="285"/>
      <c r="AY202" s="285"/>
      <c r="AZ202" s="285"/>
      <c r="BA202" s="285"/>
      <c r="BB202" s="285"/>
      <c r="BC202" s="285"/>
      <c r="BD202" s="285"/>
      <c r="BE202" s="285"/>
      <c r="BF202" s="285"/>
      <c r="BG202" s="285"/>
      <c r="BH202" s="52"/>
      <c r="BI202" s="285"/>
      <c r="BJ202" s="285"/>
      <c r="BK202" s="285"/>
      <c r="BL202" s="285"/>
      <c r="BM202" s="285"/>
      <c r="BN202" s="285"/>
      <c r="BO202" s="285"/>
      <c r="BP202" s="285"/>
      <c r="BQ202" s="285"/>
      <c r="BR202" s="285"/>
      <c r="BS202" s="285"/>
      <c r="BT202" s="285"/>
      <c r="BU202" s="285"/>
      <c r="BV202" s="285"/>
      <c r="BW202" s="285"/>
      <c r="BX202" s="285"/>
      <c r="BY202" s="285"/>
      <c r="BZ202" s="285"/>
      <c r="CA202" s="285"/>
      <c r="CB202" s="285"/>
      <c r="CC202" s="285"/>
      <c r="CD202" s="285"/>
      <c r="CE202" s="285"/>
      <c r="CF202" s="285"/>
      <c r="CG202" s="285"/>
      <c r="CH202" s="285"/>
      <c r="CI202" s="285"/>
      <c r="CJ202" s="285"/>
      <c r="CK202" s="285"/>
      <c r="CL202" s="285"/>
      <c r="CM202" s="285"/>
      <c r="CN202" s="285"/>
      <c r="CO202" s="285"/>
      <c r="CP202" s="285"/>
      <c r="CQ202" s="285"/>
      <c r="CR202" s="285"/>
      <c r="CS202" s="285"/>
      <c r="CT202" s="285"/>
      <c r="CU202" s="285"/>
      <c r="CV202" s="285"/>
      <c r="CW202" s="285"/>
      <c r="CX202" s="285"/>
      <c r="CY202" s="285"/>
      <c r="CZ202" s="285"/>
      <c r="DA202" s="285"/>
      <c r="DB202" s="285"/>
      <c r="DC202" s="285"/>
      <c r="DD202" s="285"/>
    </row>
    <row r="203" spans="2:109" ht="2.75" customHeight="1" x14ac:dyDescent="0.35">
      <c r="B203" s="284"/>
      <c r="C203" s="284"/>
      <c r="D203" s="284"/>
      <c r="E203" s="284"/>
      <c r="F203" s="284"/>
      <c r="G203" s="284"/>
      <c r="H203" s="284"/>
      <c r="I203" s="284"/>
      <c r="J203" s="284"/>
      <c r="K203" s="284"/>
      <c r="L203" s="284"/>
      <c r="M203" s="284"/>
      <c r="N203" s="284"/>
      <c r="O203" s="284"/>
      <c r="P203" s="284"/>
      <c r="Q203" s="284"/>
      <c r="R203" s="284"/>
      <c r="S203" s="284"/>
      <c r="T203" s="284"/>
      <c r="U203" s="284"/>
      <c r="V203" s="284"/>
      <c r="W203" s="284"/>
      <c r="X203" s="284"/>
      <c r="Y203" s="284"/>
      <c r="Z203" s="284"/>
      <c r="AA203" s="284"/>
      <c r="AB203" s="285"/>
      <c r="AC203" s="285"/>
      <c r="AD203" s="285"/>
      <c r="AE203" s="285"/>
      <c r="AF203" s="285"/>
      <c r="AG203" s="285"/>
      <c r="AH203" s="285"/>
      <c r="AI203" s="285"/>
      <c r="AJ203" s="285"/>
      <c r="AK203" s="285"/>
      <c r="AL203" s="285"/>
      <c r="AM203" s="285"/>
      <c r="AN203" s="285"/>
      <c r="AO203" s="285"/>
      <c r="AP203" s="285"/>
      <c r="AQ203" s="285"/>
      <c r="AR203" s="285"/>
      <c r="AS203" s="285"/>
      <c r="AT203" s="285"/>
      <c r="AU203" s="285"/>
      <c r="AV203" s="285"/>
      <c r="AW203" s="285"/>
      <c r="AX203" s="285"/>
      <c r="AY203" s="285"/>
      <c r="AZ203" s="285"/>
      <c r="BA203" s="285"/>
      <c r="BB203" s="285"/>
      <c r="BC203" s="285"/>
      <c r="BD203" s="285"/>
      <c r="BE203" s="285"/>
      <c r="BF203" s="285"/>
      <c r="BG203" s="285"/>
      <c r="BH203" s="52"/>
      <c r="BI203" s="285"/>
      <c r="BJ203" s="285"/>
      <c r="BK203" s="285"/>
      <c r="BL203" s="285"/>
      <c r="BM203" s="285"/>
      <c r="BN203" s="285"/>
      <c r="BO203" s="285"/>
      <c r="BP203" s="285"/>
      <c r="BQ203" s="285"/>
      <c r="BR203" s="285"/>
      <c r="BS203" s="285"/>
      <c r="BT203" s="285"/>
      <c r="BU203" s="285"/>
      <c r="BV203" s="285"/>
      <c r="BW203" s="285"/>
      <c r="BX203" s="285"/>
      <c r="BY203" s="285"/>
      <c r="BZ203" s="285"/>
      <c r="CA203" s="285"/>
      <c r="CB203" s="285"/>
      <c r="CC203" s="285"/>
      <c r="CD203" s="285"/>
      <c r="CE203" s="285"/>
      <c r="CF203" s="285"/>
      <c r="CG203" s="285"/>
      <c r="CH203" s="285"/>
      <c r="CI203" s="285"/>
      <c r="CJ203" s="285"/>
      <c r="CK203" s="285"/>
      <c r="CL203" s="285"/>
      <c r="CM203" s="285"/>
      <c r="CN203" s="285"/>
      <c r="CO203" s="285"/>
      <c r="CP203" s="285"/>
      <c r="CQ203" s="285"/>
      <c r="CR203" s="285"/>
      <c r="CS203" s="285"/>
      <c r="CT203" s="285"/>
      <c r="CU203" s="285"/>
      <c r="CV203" s="285"/>
      <c r="CW203" s="285"/>
      <c r="CX203" s="285"/>
      <c r="CY203" s="285"/>
      <c r="CZ203" s="285"/>
      <c r="DA203" s="285"/>
      <c r="DB203" s="285"/>
      <c r="DC203" s="285"/>
      <c r="DD203" s="285"/>
    </row>
    <row r="204" spans="2:109" ht="2.75" customHeight="1" x14ac:dyDescent="0.35">
      <c r="B204" s="284"/>
      <c r="C204" s="284"/>
      <c r="D204" s="284"/>
      <c r="E204" s="284"/>
      <c r="F204" s="284"/>
      <c r="G204" s="284"/>
      <c r="H204" s="284"/>
      <c r="I204" s="284"/>
      <c r="J204" s="284"/>
      <c r="K204" s="284"/>
      <c r="L204" s="284"/>
      <c r="M204" s="284"/>
      <c r="N204" s="284"/>
      <c r="O204" s="284"/>
      <c r="P204" s="284"/>
      <c r="Q204" s="284"/>
      <c r="R204" s="284"/>
      <c r="S204" s="284"/>
      <c r="T204" s="284"/>
      <c r="U204" s="284"/>
      <c r="V204" s="284"/>
      <c r="W204" s="284"/>
      <c r="X204" s="284"/>
      <c r="Y204" s="284"/>
      <c r="Z204" s="284"/>
      <c r="AA204" s="284"/>
      <c r="AB204" s="285"/>
      <c r="AC204" s="285"/>
      <c r="AD204" s="285"/>
      <c r="AE204" s="285"/>
      <c r="AF204" s="285"/>
      <c r="AG204" s="285"/>
      <c r="AH204" s="285"/>
      <c r="AI204" s="285"/>
      <c r="AJ204" s="285"/>
      <c r="AK204" s="285"/>
      <c r="AL204" s="285"/>
      <c r="AM204" s="285"/>
      <c r="AN204" s="285"/>
      <c r="AO204" s="285"/>
      <c r="AP204" s="285"/>
      <c r="AQ204" s="285"/>
      <c r="AR204" s="285"/>
      <c r="AS204" s="285"/>
      <c r="AT204" s="285"/>
      <c r="AU204" s="285"/>
      <c r="AV204" s="285"/>
      <c r="AW204" s="285"/>
      <c r="AX204" s="285"/>
      <c r="AY204" s="285"/>
      <c r="AZ204" s="285"/>
      <c r="BA204" s="285"/>
      <c r="BB204" s="285"/>
      <c r="BC204" s="285"/>
      <c r="BD204" s="285"/>
      <c r="BE204" s="285"/>
      <c r="BF204" s="285"/>
      <c r="BG204" s="285"/>
      <c r="BH204" s="52"/>
      <c r="BI204" s="285"/>
      <c r="BJ204" s="285"/>
      <c r="BK204" s="285"/>
      <c r="BL204" s="285"/>
      <c r="BM204" s="285"/>
      <c r="BN204" s="285"/>
      <c r="BO204" s="285"/>
      <c r="BP204" s="285"/>
      <c r="BQ204" s="285"/>
      <c r="BR204" s="285"/>
      <c r="BS204" s="285"/>
      <c r="BT204" s="285"/>
      <c r="BU204" s="285"/>
      <c r="BV204" s="285"/>
      <c r="BW204" s="285"/>
      <c r="BX204" s="285"/>
      <c r="BY204" s="285"/>
      <c r="BZ204" s="285"/>
      <c r="CA204" s="285"/>
      <c r="CB204" s="285"/>
      <c r="CC204" s="285"/>
      <c r="CD204" s="285"/>
      <c r="CE204" s="285"/>
      <c r="CF204" s="285"/>
      <c r="CG204" s="285"/>
      <c r="CH204" s="285"/>
      <c r="CI204" s="285"/>
      <c r="CJ204" s="285"/>
      <c r="CK204" s="285"/>
      <c r="CL204" s="285"/>
      <c r="CM204" s="285"/>
      <c r="CN204" s="285"/>
      <c r="CO204" s="285"/>
      <c r="CP204" s="285"/>
      <c r="CQ204" s="285"/>
      <c r="CR204" s="285"/>
      <c r="CS204" s="285"/>
      <c r="CT204" s="285"/>
      <c r="CU204" s="285"/>
      <c r="CV204" s="285"/>
      <c r="CW204" s="285"/>
      <c r="CX204" s="285"/>
      <c r="CY204" s="285"/>
      <c r="CZ204" s="285"/>
      <c r="DA204" s="285"/>
      <c r="DB204" s="285"/>
      <c r="DC204" s="285"/>
      <c r="DD204" s="285"/>
    </row>
    <row r="205" spans="2:109" ht="2.75" customHeight="1" x14ac:dyDescent="0.35">
      <c r="B205" s="279" t="s">
        <v>87</v>
      </c>
      <c r="C205" s="279"/>
      <c r="D205" s="279"/>
      <c r="E205" s="279"/>
      <c r="F205" s="279"/>
      <c r="G205" s="279"/>
      <c r="H205" s="279"/>
      <c r="I205" s="279"/>
      <c r="J205" s="279"/>
      <c r="K205" s="279"/>
      <c r="L205" s="279"/>
      <c r="M205" s="279"/>
      <c r="N205" s="279"/>
      <c r="O205" s="279"/>
      <c r="P205" s="279"/>
      <c r="Q205" s="279"/>
      <c r="R205" s="279"/>
      <c r="S205" s="279"/>
      <c r="T205" s="279"/>
      <c r="U205" s="279"/>
      <c r="V205" s="279"/>
      <c r="W205" s="279"/>
      <c r="X205" s="279"/>
      <c r="Y205" s="279"/>
      <c r="Z205" s="279"/>
      <c r="AA205" s="279"/>
      <c r="AB205" s="278" t="s">
        <v>93</v>
      </c>
      <c r="AC205" s="278"/>
      <c r="AD205" s="278"/>
      <c r="AE205" s="278"/>
      <c r="AF205" s="278"/>
      <c r="AG205" s="278"/>
      <c r="AH205" s="278"/>
      <c r="AI205" s="278"/>
      <c r="AJ205" s="278"/>
      <c r="AK205" s="278"/>
      <c r="AL205" s="278"/>
      <c r="AM205" s="278"/>
      <c r="AN205" s="278"/>
      <c r="AO205" s="278"/>
      <c r="AP205" s="278"/>
      <c r="AQ205" s="278"/>
      <c r="AR205" s="278"/>
      <c r="AS205" s="278"/>
      <c r="AT205" s="278" t="s">
        <v>99</v>
      </c>
      <c r="AU205" s="278"/>
      <c r="AV205" s="278"/>
      <c r="AW205" s="278"/>
      <c r="AX205" s="278"/>
      <c r="AY205" s="278"/>
      <c r="AZ205" s="278"/>
      <c r="BA205" s="278"/>
      <c r="BB205" s="278"/>
      <c r="BC205" s="278"/>
      <c r="BD205" s="278"/>
      <c r="BE205" s="278"/>
      <c r="BF205" s="278"/>
      <c r="BG205" s="278"/>
      <c r="BH205" s="52"/>
      <c r="BI205" s="278" t="s">
        <v>103</v>
      </c>
      <c r="BJ205" s="278"/>
      <c r="BK205" s="278"/>
      <c r="BL205" s="278"/>
      <c r="BM205" s="278"/>
      <c r="BN205" s="278"/>
      <c r="BO205" s="278"/>
      <c r="BP205" s="278"/>
      <c r="BQ205" s="278"/>
      <c r="BR205" s="278"/>
      <c r="BS205" s="278"/>
      <c r="BT205" s="278"/>
      <c r="BU205" s="278"/>
      <c r="BV205" s="278"/>
      <c r="BW205" s="278" t="s">
        <v>108</v>
      </c>
      <c r="BX205" s="278"/>
      <c r="BY205" s="278"/>
      <c r="BZ205" s="278"/>
      <c r="CA205" s="278"/>
      <c r="CB205" s="278"/>
      <c r="CC205" s="278"/>
      <c r="CD205" s="278"/>
      <c r="CE205" s="278"/>
      <c r="CF205" s="278"/>
      <c r="CG205" s="278"/>
      <c r="CH205" s="278"/>
      <c r="CI205" s="278"/>
      <c r="CJ205" s="278"/>
      <c r="CK205" s="278"/>
      <c r="CL205" s="278"/>
      <c r="CM205" s="278"/>
      <c r="CN205" s="278"/>
      <c r="CO205" s="278"/>
      <c r="CP205" s="278"/>
      <c r="CQ205" s="278"/>
      <c r="CR205" s="278"/>
      <c r="CS205" s="278"/>
      <c r="CT205" s="278"/>
      <c r="CU205" s="278"/>
      <c r="CV205" s="278"/>
      <c r="CW205" s="278"/>
      <c r="CX205" s="278"/>
      <c r="CY205" s="278"/>
      <c r="CZ205" s="278"/>
      <c r="DA205" s="278"/>
      <c r="DB205" s="278"/>
      <c r="DC205" s="278"/>
      <c r="DD205" s="278"/>
    </row>
    <row r="206" spans="2:109" ht="2.75" customHeight="1" x14ac:dyDescent="0.35">
      <c r="B206" s="279"/>
      <c r="C206" s="279"/>
      <c r="D206" s="279"/>
      <c r="E206" s="279"/>
      <c r="F206" s="279"/>
      <c r="G206" s="279"/>
      <c r="H206" s="279"/>
      <c r="I206" s="279"/>
      <c r="J206" s="279"/>
      <c r="K206" s="279"/>
      <c r="L206" s="279"/>
      <c r="M206" s="279"/>
      <c r="N206" s="279"/>
      <c r="O206" s="279"/>
      <c r="P206" s="279"/>
      <c r="Q206" s="279"/>
      <c r="R206" s="279"/>
      <c r="S206" s="279"/>
      <c r="T206" s="279"/>
      <c r="U206" s="279"/>
      <c r="V206" s="279"/>
      <c r="W206" s="279"/>
      <c r="X206" s="279"/>
      <c r="Y206" s="279"/>
      <c r="Z206" s="279"/>
      <c r="AA206" s="279"/>
      <c r="AB206" s="278"/>
      <c r="AC206" s="278"/>
      <c r="AD206" s="278"/>
      <c r="AE206" s="278"/>
      <c r="AF206" s="278"/>
      <c r="AG206" s="278"/>
      <c r="AH206" s="278"/>
      <c r="AI206" s="278"/>
      <c r="AJ206" s="278"/>
      <c r="AK206" s="278"/>
      <c r="AL206" s="278"/>
      <c r="AM206" s="278"/>
      <c r="AN206" s="278"/>
      <c r="AO206" s="278"/>
      <c r="AP206" s="278"/>
      <c r="AQ206" s="278"/>
      <c r="AR206" s="278"/>
      <c r="AS206" s="278"/>
      <c r="AT206" s="278"/>
      <c r="AU206" s="278"/>
      <c r="AV206" s="278"/>
      <c r="AW206" s="278"/>
      <c r="AX206" s="278"/>
      <c r="AY206" s="278"/>
      <c r="AZ206" s="278"/>
      <c r="BA206" s="278"/>
      <c r="BB206" s="278"/>
      <c r="BC206" s="278"/>
      <c r="BD206" s="278"/>
      <c r="BE206" s="278"/>
      <c r="BF206" s="278"/>
      <c r="BG206" s="278"/>
      <c r="BH206" s="52"/>
      <c r="BI206" s="278"/>
      <c r="BJ206" s="278"/>
      <c r="BK206" s="278"/>
      <c r="BL206" s="278"/>
      <c r="BM206" s="278"/>
      <c r="BN206" s="278"/>
      <c r="BO206" s="278"/>
      <c r="BP206" s="278"/>
      <c r="BQ206" s="278"/>
      <c r="BR206" s="278"/>
      <c r="BS206" s="278"/>
      <c r="BT206" s="278"/>
      <c r="BU206" s="278"/>
      <c r="BV206" s="278"/>
      <c r="BW206" s="278"/>
      <c r="BX206" s="278"/>
      <c r="BY206" s="278"/>
      <c r="BZ206" s="278"/>
      <c r="CA206" s="278"/>
      <c r="CB206" s="278"/>
      <c r="CC206" s="278"/>
      <c r="CD206" s="278"/>
      <c r="CE206" s="278"/>
      <c r="CF206" s="278"/>
      <c r="CG206" s="278"/>
      <c r="CH206" s="278"/>
      <c r="CI206" s="278"/>
      <c r="CJ206" s="278"/>
      <c r="CK206" s="278"/>
      <c r="CL206" s="278"/>
      <c r="CM206" s="278"/>
      <c r="CN206" s="278"/>
      <c r="CO206" s="278"/>
      <c r="CP206" s="278"/>
      <c r="CQ206" s="278"/>
      <c r="CR206" s="278"/>
      <c r="CS206" s="278"/>
      <c r="CT206" s="278"/>
      <c r="CU206" s="278"/>
      <c r="CV206" s="278"/>
      <c r="CW206" s="278"/>
      <c r="CX206" s="278"/>
      <c r="CY206" s="278"/>
      <c r="CZ206" s="278"/>
      <c r="DA206" s="278"/>
      <c r="DB206" s="278"/>
      <c r="DC206" s="278"/>
      <c r="DD206" s="278"/>
    </row>
    <row r="207" spans="2:109" ht="2.75" customHeight="1" x14ac:dyDescent="0.35">
      <c r="B207" s="279"/>
      <c r="C207" s="279"/>
      <c r="D207" s="279"/>
      <c r="E207" s="279"/>
      <c r="F207" s="279"/>
      <c r="G207" s="279"/>
      <c r="H207" s="279"/>
      <c r="I207" s="279"/>
      <c r="J207" s="279"/>
      <c r="K207" s="279"/>
      <c r="L207" s="279"/>
      <c r="M207" s="279"/>
      <c r="N207" s="279"/>
      <c r="O207" s="279"/>
      <c r="P207" s="279"/>
      <c r="Q207" s="279"/>
      <c r="R207" s="279"/>
      <c r="S207" s="279"/>
      <c r="T207" s="279"/>
      <c r="U207" s="279"/>
      <c r="V207" s="279"/>
      <c r="W207" s="279"/>
      <c r="X207" s="279"/>
      <c r="Y207" s="279"/>
      <c r="Z207" s="279"/>
      <c r="AA207" s="279"/>
      <c r="AB207" s="278"/>
      <c r="AC207" s="278"/>
      <c r="AD207" s="278"/>
      <c r="AE207" s="278"/>
      <c r="AF207" s="278"/>
      <c r="AG207" s="278"/>
      <c r="AH207" s="278"/>
      <c r="AI207" s="278"/>
      <c r="AJ207" s="278"/>
      <c r="AK207" s="278"/>
      <c r="AL207" s="278"/>
      <c r="AM207" s="278"/>
      <c r="AN207" s="278"/>
      <c r="AO207" s="278"/>
      <c r="AP207" s="278"/>
      <c r="AQ207" s="278"/>
      <c r="AR207" s="278"/>
      <c r="AS207" s="278"/>
      <c r="AT207" s="278"/>
      <c r="AU207" s="278"/>
      <c r="AV207" s="278"/>
      <c r="AW207" s="278"/>
      <c r="AX207" s="278"/>
      <c r="AY207" s="278"/>
      <c r="AZ207" s="278"/>
      <c r="BA207" s="278"/>
      <c r="BB207" s="278"/>
      <c r="BC207" s="278"/>
      <c r="BD207" s="278"/>
      <c r="BE207" s="278"/>
      <c r="BF207" s="278"/>
      <c r="BG207" s="278"/>
      <c r="BH207" s="52"/>
      <c r="BI207" s="278"/>
      <c r="BJ207" s="278"/>
      <c r="BK207" s="278"/>
      <c r="BL207" s="278"/>
      <c r="BM207" s="278"/>
      <c r="BN207" s="278"/>
      <c r="BO207" s="278"/>
      <c r="BP207" s="278"/>
      <c r="BQ207" s="278"/>
      <c r="BR207" s="278"/>
      <c r="BS207" s="278"/>
      <c r="BT207" s="278"/>
      <c r="BU207" s="278"/>
      <c r="BV207" s="278"/>
      <c r="BW207" s="278"/>
      <c r="BX207" s="278"/>
      <c r="BY207" s="278"/>
      <c r="BZ207" s="278"/>
      <c r="CA207" s="278"/>
      <c r="CB207" s="278"/>
      <c r="CC207" s="278"/>
      <c r="CD207" s="278"/>
      <c r="CE207" s="278"/>
      <c r="CF207" s="278"/>
      <c r="CG207" s="278"/>
      <c r="CH207" s="278"/>
      <c r="CI207" s="278"/>
      <c r="CJ207" s="278"/>
      <c r="CK207" s="278"/>
      <c r="CL207" s="278"/>
      <c r="CM207" s="278"/>
      <c r="CN207" s="278"/>
      <c r="CO207" s="278"/>
      <c r="CP207" s="278"/>
      <c r="CQ207" s="278"/>
      <c r="CR207" s="278"/>
      <c r="CS207" s="278"/>
      <c r="CT207" s="278"/>
      <c r="CU207" s="278"/>
      <c r="CV207" s="278"/>
      <c r="CW207" s="278"/>
      <c r="CX207" s="278"/>
      <c r="CY207" s="278"/>
      <c r="CZ207" s="278"/>
      <c r="DA207" s="278"/>
      <c r="DB207" s="278"/>
      <c r="DC207" s="278"/>
      <c r="DD207" s="278"/>
    </row>
    <row r="208" spans="2:109" ht="2.75" customHeight="1" x14ac:dyDescent="0.35">
      <c r="B208" s="279" t="s">
        <v>88</v>
      </c>
      <c r="C208" s="279"/>
      <c r="D208" s="279"/>
      <c r="E208" s="279"/>
      <c r="F208" s="279"/>
      <c r="G208" s="279"/>
      <c r="H208" s="279"/>
      <c r="I208" s="279"/>
      <c r="J208" s="279"/>
      <c r="K208" s="279"/>
      <c r="L208" s="279"/>
      <c r="M208" s="279"/>
      <c r="N208" s="279"/>
      <c r="O208" s="279"/>
      <c r="P208" s="279"/>
      <c r="Q208" s="279"/>
      <c r="R208" s="279"/>
      <c r="S208" s="279"/>
      <c r="T208" s="279"/>
      <c r="U208" s="279"/>
      <c r="V208" s="279"/>
      <c r="W208" s="279"/>
      <c r="X208" s="279"/>
      <c r="Y208" s="279"/>
      <c r="Z208" s="279"/>
      <c r="AA208" s="279"/>
      <c r="AB208" s="278" t="s">
        <v>94</v>
      </c>
      <c r="AC208" s="278"/>
      <c r="AD208" s="278"/>
      <c r="AE208" s="278"/>
      <c r="AF208" s="278"/>
      <c r="AG208" s="278"/>
      <c r="AH208" s="278"/>
      <c r="AI208" s="278"/>
      <c r="AJ208" s="278"/>
      <c r="AK208" s="278"/>
      <c r="AL208" s="278"/>
      <c r="AM208" s="278"/>
      <c r="AN208" s="278"/>
      <c r="AO208" s="278"/>
      <c r="AP208" s="278"/>
      <c r="AQ208" s="278"/>
      <c r="AR208" s="278"/>
      <c r="AS208" s="278"/>
      <c r="AT208" s="278" t="s">
        <v>99</v>
      </c>
      <c r="AU208" s="278"/>
      <c r="AV208" s="278"/>
      <c r="AW208" s="278"/>
      <c r="AX208" s="278"/>
      <c r="AY208" s="278"/>
      <c r="AZ208" s="278"/>
      <c r="BA208" s="278"/>
      <c r="BB208" s="278"/>
      <c r="BC208" s="278"/>
      <c r="BD208" s="278"/>
      <c r="BE208" s="278"/>
      <c r="BF208" s="278"/>
      <c r="BG208" s="278"/>
      <c r="BH208" s="52"/>
      <c r="BI208" s="278"/>
      <c r="BJ208" s="278"/>
      <c r="BK208" s="278"/>
      <c r="BL208" s="278"/>
      <c r="BM208" s="278"/>
      <c r="BN208" s="278"/>
      <c r="BO208" s="278"/>
      <c r="BP208" s="278"/>
      <c r="BQ208" s="278"/>
      <c r="BR208" s="278"/>
      <c r="BS208" s="278"/>
      <c r="BT208" s="278"/>
      <c r="BU208" s="278"/>
      <c r="BV208" s="278"/>
      <c r="BW208" s="278"/>
      <c r="BX208" s="278"/>
      <c r="BY208" s="278"/>
      <c r="BZ208" s="278"/>
      <c r="CA208" s="278"/>
      <c r="CB208" s="278"/>
      <c r="CC208" s="278"/>
      <c r="CD208" s="278"/>
      <c r="CE208" s="278"/>
      <c r="CF208" s="278"/>
      <c r="CG208" s="278"/>
      <c r="CH208" s="278"/>
      <c r="CI208" s="278"/>
      <c r="CJ208" s="278"/>
      <c r="CK208" s="278"/>
      <c r="CL208" s="278"/>
      <c r="CM208" s="278"/>
      <c r="CN208" s="278"/>
      <c r="CO208" s="278"/>
      <c r="CP208" s="278"/>
      <c r="CQ208" s="278"/>
      <c r="CR208" s="278"/>
      <c r="CS208" s="278"/>
      <c r="CT208" s="278"/>
      <c r="CU208" s="278"/>
      <c r="CV208" s="278"/>
      <c r="CW208" s="278"/>
      <c r="CX208" s="278"/>
      <c r="CY208" s="278"/>
      <c r="CZ208" s="278"/>
      <c r="DA208" s="278"/>
      <c r="DB208" s="278"/>
      <c r="DC208" s="278"/>
      <c r="DD208" s="278"/>
    </row>
    <row r="209" spans="2:108" ht="2.75" customHeight="1" x14ac:dyDescent="0.35">
      <c r="B209" s="279"/>
      <c r="C209" s="279"/>
      <c r="D209" s="279"/>
      <c r="E209" s="279"/>
      <c r="F209" s="279"/>
      <c r="G209" s="279"/>
      <c r="H209" s="279"/>
      <c r="I209" s="279"/>
      <c r="J209" s="279"/>
      <c r="K209" s="279"/>
      <c r="L209" s="279"/>
      <c r="M209" s="279"/>
      <c r="N209" s="279"/>
      <c r="O209" s="279"/>
      <c r="P209" s="279"/>
      <c r="Q209" s="279"/>
      <c r="R209" s="279"/>
      <c r="S209" s="279"/>
      <c r="T209" s="279"/>
      <c r="U209" s="279"/>
      <c r="V209" s="279"/>
      <c r="W209" s="279"/>
      <c r="X209" s="279"/>
      <c r="Y209" s="279"/>
      <c r="Z209" s="279"/>
      <c r="AA209" s="279"/>
      <c r="AB209" s="278"/>
      <c r="AC209" s="278"/>
      <c r="AD209" s="278"/>
      <c r="AE209" s="278"/>
      <c r="AF209" s="278"/>
      <c r="AG209" s="278"/>
      <c r="AH209" s="278"/>
      <c r="AI209" s="278"/>
      <c r="AJ209" s="278"/>
      <c r="AK209" s="278"/>
      <c r="AL209" s="278"/>
      <c r="AM209" s="278"/>
      <c r="AN209" s="278"/>
      <c r="AO209" s="278"/>
      <c r="AP209" s="278"/>
      <c r="AQ209" s="278"/>
      <c r="AR209" s="278"/>
      <c r="AS209" s="278"/>
      <c r="AT209" s="278"/>
      <c r="AU209" s="278"/>
      <c r="AV209" s="278"/>
      <c r="AW209" s="278"/>
      <c r="AX209" s="278"/>
      <c r="AY209" s="278"/>
      <c r="AZ209" s="278"/>
      <c r="BA209" s="278"/>
      <c r="BB209" s="278"/>
      <c r="BC209" s="278"/>
      <c r="BD209" s="278"/>
      <c r="BE209" s="278"/>
      <c r="BF209" s="278"/>
      <c r="BG209" s="278"/>
      <c r="BH209" s="52"/>
      <c r="BI209" s="278" t="s">
        <v>104</v>
      </c>
      <c r="BJ209" s="278"/>
      <c r="BK209" s="278"/>
      <c r="BL209" s="278"/>
      <c r="BM209" s="278"/>
      <c r="BN209" s="278"/>
      <c r="BO209" s="278"/>
      <c r="BP209" s="278"/>
      <c r="BQ209" s="278"/>
      <c r="BR209" s="278"/>
      <c r="BS209" s="278"/>
      <c r="BT209" s="278"/>
      <c r="BU209" s="278"/>
      <c r="BV209" s="278"/>
      <c r="BW209" s="280" t="s">
        <v>110</v>
      </c>
      <c r="BX209" s="278"/>
      <c r="BY209" s="278"/>
      <c r="BZ209" s="278"/>
      <c r="CA209" s="278"/>
      <c r="CB209" s="278"/>
      <c r="CC209" s="278"/>
      <c r="CD209" s="278"/>
      <c r="CE209" s="278"/>
      <c r="CF209" s="278"/>
      <c r="CG209" s="278"/>
      <c r="CH209" s="278"/>
      <c r="CI209" s="278"/>
      <c r="CJ209" s="278"/>
      <c r="CK209" s="278"/>
      <c r="CL209" s="278"/>
      <c r="CM209" s="278"/>
      <c r="CN209" s="278"/>
      <c r="CO209" s="278"/>
      <c r="CP209" s="278"/>
      <c r="CQ209" s="278"/>
      <c r="CR209" s="278"/>
      <c r="CS209" s="278"/>
      <c r="CT209" s="278"/>
      <c r="CU209" s="278"/>
      <c r="CV209" s="278"/>
      <c r="CW209" s="278"/>
      <c r="CX209" s="278"/>
      <c r="CY209" s="278"/>
      <c r="CZ209" s="278"/>
      <c r="DA209" s="278"/>
      <c r="DB209" s="278"/>
      <c r="DC209" s="278"/>
      <c r="DD209" s="278"/>
    </row>
    <row r="210" spans="2:108" ht="2.75" customHeight="1" x14ac:dyDescent="0.35">
      <c r="B210" s="279"/>
      <c r="C210" s="279"/>
      <c r="D210" s="279"/>
      <c r="E210" s="279"/>
      <c r="F210" s="279"/>
      <c r="G210" s="279"/>
      <c r="H210" s="279"/>
      <c r="I210" s="279"/>
      <c r="J210" s="279"/>
      <c r="K210" s="279"/>
      <c r="L210" s="279"/>
      <c r="M210" s="279"/>
      <c r="N210" s="279"/>
      <c r="O210" s="279"/>
      <c r="P210" s="279"/>
      <c r="Q210" s="279"/>
      <c r="R210" s="279"/>
      <c r="S210" s="279"/>
      <c r="T210" s="279"/>
      <c r="U210" s="279"/>
      <c r="V210" s="279"/>
      <c r="W210" s="279"/>
      <c r="X210" s="279"/>
      <c r="Y210" s="279"/>
      <c r="Z210" s="279"/>
      <c r="AA210" s="279"/>
      <c r="AB210" s="278"/>
      <c r="AC210" s="278"/>
      <c r="AD210" s="278"/>
      <c r="AE210" s="278"/>
      <c r="AF210" s="278"/>
      <c r="AG210" s="278"/>
      <c r="AH210" s="278"/>
      <c r="AI210" s="278"/>
      <c r="AJ210" s="278"/>
      <c r="AK210" s="278"/>
      <c r="AL210" s="278"/>
      <c r="AM210" s="278"/>
      <c r="AN210" s="278"/>
      <c r="AO210" s="278"/>
      <c r="AP210" s="278"/>
      <c r="AQ210" s="278"/>
      <c r="AR210" s="278"/>
      <c r="AS210" s="278"/>
      <c r="AT210" s="278"/>
      <c r="AU210" s="278"/>
      <c r="AV210" s="278"/>
      <c r="AW210" s="278"/>
      <c r="AX210" s="278"/>
      <c r="AY210" s="278"/>
      <c r="AZ210" s="278"/>
      <c r="BA210" s="278"/>
      <c r="BB210" s="278"/>
      <c r="BC210" s="278"/>
      <c r="BD210" s="278"/>
      <c r="BE210" s="278"/>
      <c r="BF210" s="278"/>
      <c r="BG210" s="278"/>
      <c r="BH210" s="52"/>
      <c r="BI210" s="278"/>
      <c r="BJ210" s="278"/>
      <c r="BK210" s="278"/>
      <c r="BL210" s="278"/>
      <c r="BM210" s="278"/>
      <c r="BN210" s="278"/>
      <c r="BO210" s="278"/>
      <c r="BP210" s="278"/>
      <c r="BQ210" s="278"/>
      <c r="BR210" s="278"/>
      <c r="BS210" s="278"/>
      <c r="BT210" s="278"/>
      <c r="BU210" s="278"/>
      <c r="BV210" s="278"/>
      <c r="BW210" s="278"/>
      <c r="BX210" s="278"/>
      <c r="BY210" s="278"/>
      <c r="BZ210" s="278"/>
      <c r="CA210" s="278"/>
      <c r="CB210" s="278"/>
      <c r="CC210" s="278"/>
      <c r="CD210" s="278"/>
      <c r="CE210" s="278"/>
      <c r="CF210" s="278"/>
      <c r="CG210" s="278"/>
      <c r="CH210" s="278"/>
      <c r="CI210" s="278"/>
      <c r="CJ210" s="278"/>
      <c r="CK210" s="278"/>
      <c r="CL210" s="278"/>
      <c r="CM210" s="278"/>
      <c r="CN210" s="278"/>
      <c r="CO210" s="278"/>
      <c r="CP210" s="278"/>
      <c r="CQ210" s="278"/>
      <c r="CR210" s="278"/>
      <c r="CS210" s="278"/>
      <c r="CT210" s="278"/>
      <c r="CU210" s="278"/>
      <c r="CV210" s="278"/>
      <c r="CW210" s="278"/>
      <c r="CX210" s="278"/>
      <c r="CY210" s="278"/>
      <c r="CZ210" s="278"/>
      <c r="DA210" s="278"/>
      <c r="DB210" s="278"/>
      <c r="DC210" s="278"/>
      <c r="DD210" s="278"/>
    </row>
    <row r="211" spans="2:108" ht="2.75" customHeight="1" x14ac:dyDescent="0.35">
      <c r="B211" s="279" t="s">
        <v>89</v>
      </c>
      <c r="C211" s="279"/>
      <c r="D211" s="279"/>
      <c r="E211" s="279"/>
      <c r="F211" s="279"/>
      <c r="G211" s="279"/>
      <c r="H211" s="279"/>
      <c r="I211" s="279"/>
      <c r="J211" s="279"/>
      <c r="K211" s="279"/>
      <c r="L211" s="279"/>
      <c r="M211" s="279"/>
      <c r="N211" s="279"/>
      <c r="O211" s="279"/>
      <c r="P211" s="279"/>
      <c r="Q211" s="279"/>
      <c r="R211" s="279"/>
      <c r="S211" s="279"/>
      <c r="T211" s="279"/>
      <c r="U211" s="279"/>
      <c r="V211" s="279"/>
      <c r="W211" s="279"/>
      <c r="X211" s="279"/>
      <c r="Y211" s="279"/>
      <c r="Z211" s="279"/>
      <c r="AA211" s="279"/>
      <c r="AB211" s="278" t="s">
        <v>95</v>
      </c>
      <c r="AC211" s="278"/>
      <c r="AD211" s="278"/>
      <c r="AE211" s="278"/>
      <c r="AF211" s="278"/>
      <c r="AG211" s="278"/>
      <c r="AH211" s="278"/>
      <c r="AI211" s="278"/>
      <c r="AJ211" s="278"/>
      <c r="AK211" s="278"/>
      <c r="AL211" s="278"/>
      <c r="AM211" s="278"/>
      <c r="AN211" s="278"/>
      <c r="AO211" s="278"/>
      <c r="AP211" s="278"/>
      <c r="AQ211" s="278"/>
      <c r="AR211" s="278"/>
      <c r="AS211" s="278"/>
      <c r="AT211" s="278" t="s">
        <v>99</v>
      </c>
      <c r="AU211" s="278"/>
      <c r="AV211" s="278"/>
      <c r="AW211" s="278"/>
      <c r="AX211" s="278"/>
      <c r="AY211" s="278"/>
      <c r="AZ211" s="278"/>
      <c r="BA211" s="278"/>
      <c r="BB211" s="278"/>
      <c r="BC211" s="278"/>
      <c r="BD211" s="278"/>
      <c r="BE211" s="278"/>
      <c r="BF211" s="278"/>
      <c r="BG211" s="278"/>
      <c r="BH211" s="52"/>
      <c r="BI211" s="278"/>
      <c r="BJ211" s="278"/>
      <c r="BK211" s="278"/>
      <c r="BL211" s="278"/>
      <c r="BM211" s="278"/>
      <c r="BN211" s="278"/>
      <c r="BO211" s="278"/>
      <c r="BP211" s="278"/>
      <c r="BQ211" s="278"/>
      <c r="BR211" s="278"/>
      <c r="BS211" s="278"/>
      <c r="BT211" s="278"/>
      <c r="BU211" s="278"/>
      <c r="BV211" s="278"/>
      <c r="BW211" s="278"/>
      <c r="BX211" s="278"/>
      <c r="BY211" s="278"/>
      <c r="BZ211" s="278"/>
      <c r="CA211" s="278"/>
      <c r="CB211" s="278"/>
      <c r="CC211" s="278"/>
      <c r="CD211" s="278"/>
      <c r="CE211" s="278"/>
      <c r="CF211" s="278"/>
      <c r="CG211" s="278"/>
      <c r="CH211" s="278"/>
      <c r="CI211" s="278"/>
      <c r="CJ211" s="278"/>
      <c r="CK211" s="278"/>
      <c r="CL211" s="278"/>
      <c r="CM211" s="278"/>
      <c r="CN211" s="278"/>
      <c r="CO211" s="278"/>
      <c r="CP211" s="278"/>
      <c r="CQ211" s="278"/>
      <c r="CR211" s="278"/>
      <c r="CS211" s="278"/>
      <c r="CT211" s="278"/>
      <c r="CU211" s="278"/>
      <c r="CV211" s="278"/>
      <c r="CW211" s="278"/>
      <c r="CX211" s="278"/>
      <c r="CY211" s="278"/>
      <c r="CZ211" s="278"/>
      <c r="DA211" s="278"/>
      <c r="DB211" s="278"/>
      <c r="DC211" s="278"/>
      <c r="DD211" s="278"/>
    </row>
    <row r="212" spans="2:108" ht="2.75" customHeight="1" x14ac:dyDescent="0.35">
      <c r="B212" s="279"/>
      <c r="C212" s="279"/>
      <c r="D212" s="279"/>
      <c r="E212" s="279"/>
      <c r="F212" s="279"/>
      <c r="G212" s="279"/>
      <c r="H212" s="279"/>
      <c r="I212" s="279"/>
      <c r="J212" s="279"/>
      <c r="K212" s="279"/>
      <c r="L212" s="279"/>
      <c r="M212" s="279"/>
      <c r="N212" s="279"/>
      <c r="O212" s="279"/>
      <c r="P212" s="279"/>
      <c r="Q212" s="279"/>
      <c r="R212" s="279"/>
      <c r="S212" s="279"/>
      <c r="T212" s="279"/>
      <c r="U212" s="279"/>
      <c r="V212" s="279"/>
      <c r="W212" s="279"/>
      <c r="X212" s="279"/>
      <c r="Y212" s="279"/>
      <c r="Z212" s="279"/>
      <c r="AA212" s="279"/>
      <c r="AB212" s="278"/>
      <c r="AC212" s="278"/>
      <c r="AD212" s="278"/>
      <c r="AE212" s="278"/>
      <c r="AF212" s="278"/>
      <c r="AG212" s="278"/>
      <c r="AH212" s="278"/>
      <c r="AI212" s="278"/>
      <c r="AJ212" s="278"/>
      <c r="AK212" s="278"/>
      <c r="AL212" s="278"/>
      <c r="AM212" s="278"/>
      <c r="AN212" s="278"/>
      <c r="AO212" s="278"/>
      <c r="AP212" s="278"/>
      <c r="AQ212" s="278"/>
      <c r="AR212" s="278"/>
      <c r="AS212" s="278"/>
      <c r="AT212" s="278"/>
      <c r="AU212" s="278"/>
      <c r="AV212" s="278"/>
      <c r="AW212" s="278"/>
      <c r="AX212" s="278"/>
      <c r="AY212" s="278"/>
      <c r="AZ212" s="278"/>
      <c r="BA212" s="278"/>
      <c r="BB212" s="278"/>
      <c r="BC212" s="278"/>
      <c r="BD212" s="278"/>
      <c r="BE212" s="278"/>
      <c r="BF212" s="278"/>
      <c r="BG212" s="278"/>
      <c r="BH212" s="52"/>
      <c r="BI212" s="278"/>
      <c r="BJ212" s="278"/>
      <c r="BK212" s="278"/>
      <c r="BL212" s="278"/>
      <c r="BM212" s="278"/>
      <c r="BN212" s="278"/>
      <c r="BO212" s="278"/>
      <c r="BP212" s="278"/>
      <c r="BQ212" s="278"/>
      <c r="BR212" s="278"/>
      <c r="BS212" s="278"/>
      <c r="BT212" s="278"/>
      <c r="BU212" s="278"/>
      <c r="BV212" s="278"/>
      <c r="BW212" s="278"/>
      <c r="BX212" s="278"/>
      <c r="BY212" s="278"/>
      <c r="BZ212" s="278"/>
      <c r="CA212" s="278"/>
      <c r="CB212" s="278"/>
      <c r="CC212" s="278"/>
      <c r="CD212" s="278"/>
      <c r="CE212" s="278"/>
      <c r="CF212" s="278"/>
      <c r="CG212" s="278"/>
      <c r="CH212" s="278"/>
      <c r="CI212" s="278"/>
      <c r="CJ212" s="278"/>
      <c r="CK212" s="278"/>
      <c r="CL212" s="278"/>
      <c r="CM212" s="278"/>
      <c r="CN212" s="278"/>
      <c r="CO212" s="278"/>
      <c r="CP212" s="278"/>
      <c r="CQ212" s="278"/>
      <c r="CR212" s="278"/>
      <c r="CS212" s="278"/>
      <c r="CT212" s="278"/>
      <c r="CU212" s="278"/>
      <c r="CV212" s="278"/>
      <c r="CW212" s="278"/>
      <c r="CX212" s="278"/>
      <c r="CY212" s="278"/>
      <c r="CZ212" s="278"/>
      <c r="DA212" s="278"/>
      <c r="DB212" s="278"/>
      <c r="DC212" s="278"/>
      <c r="DD212" s="278"/>
    </row>
    <row r="213" spans="2:108" ht="2.75" customHeight="1" x14ac:dyDescent="0.35">
      <c r="B213" s="279"/>
      <c r="C213" s="279"/>
      <c r="D213" s="279"/>
      <c r="E213" s="279"/>
      <c r="F213" s="279"/>
      <c r="G213" s="279"/>
      <c r="H213" s="279"/>
      <c r="I213" s="279"/>
      <c r="J213" s="279"/>
      <c r="K213" s="279"/>
      <c r="L213" s="279"/>
      <c r="M213" s="279"/>
      <c r="N213" s="279"/>
      <c r="O213" s="279"/>
      <c r="P213" s="279"/>
      <c r="Q213" s="279"/>
      <c r="R213" s="279"/>
      <c r="S213" s="279"/>
      <c r="T213" s="279"/>
      <c r="U213" s="279"/>
      <c r="V213" s="279"/>
      <c r="W213" s="279"/>
      <c r="X213" s="279"/>
      <c r="Y213" s="279"/>
      <c r="Z213" s="279"/>
      <c r="AA213" s="279"/>
      <c r="AB213" s="278"/>
      <c r="AC213" s="278"/>
      <c r="AD213" s="278"/>
      <c r="AE213" s="278"/>
      <c r="AF213" s="278"/>
      <c r="AG213" s="278"/>
      <c r="AH213" s="278"/>
      <c r="AI213" s="278"/>
      <c r="AJ213" s="278"/>
      <c r="AK213" s="278"/>
      <c r="AL213" s="278"/>
      <c r="AM213" s="278"/>
      <c r="AN213" s="278"/>
      <c r="AO213" s="278"/>
      <c r="AP213" s="278"/>
      <c r="AQ213" s="278"/>
      <c r="AR213" s="278"/>
      <c r="AS213" s="278"/>
      <c r="AT213" s="278"/>
      <c r="AU213" s="278"/>
      <c r="AV213" s="278"/>
      <c r="AW213" s="278"/>
      <c r="AX213" s="278"/>
      <c r="AY213" s="278"/>
      <c r="AZ213" s="278"/>
      <c r="BA213" s="278"/>
      <c r="BB213" s="278"/>
      <c r="BC213" s="278"/>
      <c r="BD213" s="278"/>
      <c r="BE213" s="278"/>
      <c r="BF213" s="278"/>
      <c r="BG213" s="278"/>
      <c r="BH213" s="52"/>
      <c r="BI213" s="278" t="s">
        <v>105</v>
      </c>
      <c r="BJ213" s="278"/>
      <c r="BK213" s="278"/>
      <c r="BL213" s="278"/>
      <c r="BM213" s="278"/>
      <c r="BN213" s="278"/>
      <c r="BO213" s="278"/>
      <c r="BP213" s="278"/>
      <c r="BQ213" s="278"/>
      <c r="BR213" s="278"/>
      <c r="BS213" s="278"/>
      <c r="BT213" s="278"/>
      <c r="BU213" s="278"/>
      <c r="BV213" s="278"/>
      <c r="BW213" s="278" t="s">
        <v>109</v>
      </c>
      <c r="BX213" s="278"/>
      <c r="BY213" s="278"/>
      <c r="BZ213" s="278"/>
      <c r="CA213" s="278"/>
      <c r="CB213" s="278"/>
      <c r="CC213" s="278"/>
      <c r="CD213" s="278"/>
      <c r="CE213" s="278"/>
      <c r="CF213" s="278"/>
      <c r="CG213" s="278"/>
      <c r="CH213" s="278"/>
      <c r="CI213" s="278"/>
      <c r="CJ213" s="278"/>
      <c r="CK213" s="278"/>
      <c r="CL213" s="278"/>
      <c r="CM213" s="278"/>
      <c r="CN213" s="278"/>
      <c r="CO213" s="278"/>
      <c r="CP213" s="278"/>
      <c r="CQ213" s="278"/>
      <c r="CR213" s="278"/>
      <c r="CS213" s="278"/>
      <c r="CT213" s="278"/>
      <c r="CU213" s="278"/>
      <c r="CV213" s="278"/>
      <c r="CW213" s="278"/>
      <c r="CX213" s="278"/>
      <c r="CY213" s="278"/>
      <c r="CZ213" s="278"/>
      <c r="DA213" s="278"/>
      <c r="DB213" s="278"/>
      <c r="DC213" s="278"/>
      <c r="DD213" s="278"/>
    </row>
    <row r="214" spans="2:108" ht="2.75" customHeight="1" x14ac:dyDescent="0.35">
      <c r="B214" s="279" t="s">
        <v>90</v>
      </c>
      <c r="C214" s="279"/>
      <c r="D214" s="279"/>
      <c r="E214" s="279"/>
      <c r="F214" s="279"/>
      <c r="G214" s="279"/>
      <c r="H214" s="279"/>
      <c r="I214" s="279"/>
      <c r="J214" s="279"/>
      <c r="K214" s="279"/>
      <c r="L214" s="279"/>
      <c r="M214" s="279"/>
      <c r="N214" s="279"/>
      <c r="O214" s="279"/>
      <c r="P214" s="279"/>
      <c r="Q214" s="279"/>
      <c r="R214" s="279"/>
      <c r="S214" s="279"/>
      <c r="T214" s="279"/>
      <c r="U214" s="279"/>
      <c r="V214" s="279"/>
      <c r="W214" s="279"/>
      <c r="X214" s="279"/>
      <c r="Y214" s="279"/>
      <c r="Z214" s="279"/>
      <c r="AA214" s="279"/>
      <c r="AB214" s="278" t="s">
        <v>96</v>
      </c>
      <c r="AC214" s="278"/>
      <c r="AD214" s="278"/>
      <c r="AE214" s="278"/>
      <c r="AF214" s="278"/>
      <c r="AG214" s="278"/>
      <c r="AH214" s="278"/>
      <c r="AI214" s="278"/>
      <c r="AJ214" s="278"/>
      <c r="AK214" s="278"/>
      <c r="AL214" s="278"/>
      <c r="AM214" s="278"/>
      <c r="AN214" s="278"/>
      <c r="AO214" s="278"/>
      <c r="AP214" s="278"/>
      <c r="AQ214" s="278"/>
      <c r="AR214" s="278"/>
      <c r="AS214" s="278"/>
      <c r="AT214" s="278" t="s">
        <v>99</v>
      </c>
      <c r="AU214" s="278"/>
      <c r="AV214" s="278"/>
      <c r="AW214" s="278"/>
      <c r="AX214" s="278"/>
      <c r="AY214" s="278"/>
      <c r="AZ214" s="278"/>
      <c r="BA214" s="278"/>
      <c r="BB214" s="278"/>
      <c r="BC214" s="278"/>
      <c r="BD214" s="278"/>
      <c r="BE214" s="278"/>
      <c r="BF214" s="278"/>
      <c r="BG214" s="278"/>
      <c r="BH214" s="52"/>
      <c r="BI214" s="278"/>
      <c r="BJ214" s="278"/>
      <c r="BK214" s="278"/>
      <c r="BL214" s="278"/>
      <c r="BM214" s="278"/>
      <c r="BN214" s="278"/>
      <c r="BO214" s="278"/>
      <c r="BP214" s="278"/>
      <c r="BQ214" s="278"/>
      <c r="BR214" s="278"/>
      <c r="BS214" s="278"/>
      <c r="BT214" s="278"/>
      <c r="BU214" s="278"/>
      <c r="BV214" s="278"/>
      <c r="BW214" s="278"/>
      <c r="BX214" s="278"/>
      <c r="BY214" s="278"/>
      <c r="BZ214" s="278"/>
      <c r="CA214" s="278"/>
      <c r="CB214" s="278"/>
      <c r="CC214" s="278"/>
      <c r="CD214" s="278"/>
      <c r="CE214" s="278"/>
      <c r="CF214" s="278"/>
      <c r="CG214" s="278"/>
      <c r="CH214" s="278"/>
      <c r="CI214" s="278"/>
      <c r="CJ214" s="278"/>
      <c r="CK214" s="278"/>
      <c r="CL214" s="278"/>
      <c r="CM214" s="278"/>
      <c r="CN214" s="278"/>
      <c r="CO214" s="278"/>
      <c r="CP214" s="278"/>
      <c r="CQ214" s="278"/>
      <c r="CR214" s="278"/>
      <c r="CS214" s="278"/>
      <c r="CT214" s="278"/>
      <c r="CU214" s="278"/>
      <c r="CV214" s="278"/>
      <c r="CW214" s="278"/>
      <c r="CX214" s="278"/>
      <c r="CY214" s="278"/>
      <c r="CZ214" s="278"/>
      <c r="DA214" s="278"/>
      <c r="DB214" s="278"/>
      <c r="DC214" s="278"/>
      <c r="DD214" s="278"/>
    </row>
    <row r="215" spans="2:108" ht="2.75" customHeight="1" x14ac:dyDescent="0.35">
      <c r="B215" s="279"/>
      <c r="C215" s="279"/>
      <c r="D215" s="279"/>
      <c r="E215" s="279"/>
      <c r="F215" s="279"/>
      <c r="G215" s="279"/>
      <c r="H215" s="279"/>
      <c r="I215" s="279"/>
      <c r="J215" s="279"/>
      <c r="K215" s="279"/>
      <c r="L215" s="279"/>
      <c r="M215" s="279"/>
      <c r="N215" s="279"/>
      <c r="O215" s="279"/>
      <c r="P215" s="279"/>
      <c r="Q215" s="279"/>
      <c r="R215" s="279"/>
      <c r="S215" s="279"/>
      <c r="T215" s="279"/>
      <c r="U215" s="279"/>
      <c r="V215" s="279"/>
      <c r="W215" s="279"/>
      <c r="X215" s="279"/>
      <c r="Y215" s="279"/>
      <c r="Z215" s="279"/>
      <c r="AA215" s="279"/>
      <c r="AB215" s="278"/>
      <c r="AC215" s="278"/>
      <c r="AD215" s="278"/>
      <c r="AE215" s="278"/>
      <c r="AF215" s="278"/>
      <c r="AG215" s="278"/>
      <c r="AH215" s="278"/>
      <c r="AI215" s="278"/>
      <c r="AJ215" s="278"/>
      <c r="AK215" s="278"/>
      <c r="AL215" s="278"/>
      <c r="AM215" s="278"/>
      <c r="AN215" s="278"/>
      <c r="AO215" s="278"/>
      <c r="AP215" s="278"/>
      <c r="AQ215" s="278"/>
      <c r="AR215" s="278"/>
      <c r="AS215" s="278"/>
      <c r="AT215" s="278"/>
      <c r="AU215" s="278"/>
      <c r="AV215" s="278"/>
      <c r="AW215" s="278"/>
      <c r="AX215" s="278"/>
      <c r="AY215" s="278"/>
      <c r="AZ215" s="278"/>
      <c r="BA215" s="278"/>
      <c r="BB215" s="278"/>
      <c r="BC215" s="278"/>
      <c r="BD215" s="278"/>
      <c r="BE215" s="278"/>
      <c r="BF215" s="278"/>
      <c r="BG215" s="278"/>
      <c r="BH215" s="52"/>
      <c r="BI215" s="278"/>
      <c r="BJ215" s="278"/>
      <c r="BK215" s="278"/>
      <c r="BL215" s="278"/>
      <c r="BM215" s="278"/>
      <c r="BN215" s="278"/>
      <c r="BO215" s="278"/>
      <c r="BP215" s="278"/>
      <c r="BQ215" s="278"/>
      <c r="BR215" s="278"/>
      <c r="BS215" s="278"/>
      <c r="BT215" s="278"/>
      <c r="BU215" s="278"/>
      <c r="BV215" s="278"/>
      <c r="BW215" s="278"/>
      <c r="BX215" s="278"/>
      <c r="BY215" s="278"/>
      <c r="BZ215" s="278"/>
      <c r="CA215" s="278"/>
      <c r="CB215" s="278"/>
      <c r="CC215" s="278"/>
      <c r="CD215" s="278"/>
      <c r="CE215" s="278"/>
      <c r="CF215" s="278"/>
      <c r="CG215" s="278"/>
      <c r="CH215" s="278"/>
      <c r="CI215" s="278"/>
      <c r="CJ215" s="278"/>
      <c r="CK215" s="278"/>
      <c r="CL215" s="278"/>
      <c r="CM215" s="278"/>
      <c r="CN215" s="278"/>
      <c r="CO215" s="278"/>
      <c r="CP215" s="278"/>
      <c r="CQ215" s="278"/>
      <c r="CR215" s="278"/>
      <c r="CS215" s="278"/>
      <c r="CT215" s="278"/>
      <c r="CU215" s="278"/>
      <c r="CV215" s="278"/>
      <c r="CW215" s="278"/>
      <c r="CX215" s="278"/>
      <c r="CY215" s="278"/>
      <c r="CZ215" s="278"/>
      <c r="DA215" s="278"/>
      <c r="DB215" s="278"/>
      <c r="DC215" s="278"/>
      <c r="DD215" s="278"/>
    </row>
    <row r="216" spans="2:108" ht="2.75" customHeight="1" x14ac:dyDescent="0.35">
      <c r="B216" s="279"/>
      <c r="C216" s="279"/>
      <c r="D216" s="279"/>
      <c r="E216" s="279"/>
      <c r="F216" s="279"/>
      <c r="G216" s="279"/>
      <c r="H216" s="279"/>
      <c r="I216" s="279"/>
      <c r="J216" s="279"/>
      <c r="K216" s="279"/>
      <c r="L216" s="279"/>
      <c r="M216" s="279"/>
      <c r="N216" s="279"/>
      <c r="O216" s="279"/>
      <c r="P216" s="279"/>
      <c r="Q216" s="279"/>
      <c r="R216" s="279"/>
      <c r="S216" s="279"/>
      <c r="T216" s="279"/>
      <c r="U216" s="279"/>
      <c r="V216" s="279"/>
      <c r="W216" s="279"/>
      <c r="X216" s="279"/>
      <c r="Y216" s="279"/>
      <c r="Z216" s="279"/>
      <c r="AA216" s="279"/>
      <c r="AB216" s="278"/>
      <c r="AC216" s="278"/>
      <c r="AD216" s="278"/>
      <c r="AE216" s="278"/>
      <c r="AF216" s="278"/>
      <c r="AG216" s="278"/>
      <c r="AH216" s="278"/>
      <c r="AI216" s="278"/>
      <c r="AJ216" s="278"/>
      <c r="AK216" s="278"/>
      <c r="AL216" s="278"/>
      <c r="AM216" s="278"/>
      <c r="AN216" s="278"/>
      <c r="AO216" s="278"/>
      <c r="AP216" s="278"/>
      <c r="AQ216" s="278"/>
      <c r="AR216" s="278"/>
      <c r="AS216" s="278"/>
      <c r="AT216" s="278"/>
      <c r="AU216" s="278"/>
      <c r="AV216" s="278"/>
      <c r="AW216" s="278"/>
      <c r="AX216" s="278"/>
      <c r="AY216" s="278"/>
      <c r="AZ216" s="278"/>
      <c r="BA216" s="278"/>
      <c r="BB216" s="278"/>
      <c r="BC216" s="278"/>
      <c r="BD216" s="278"/>
      <c r="BE216" s="278"/>
      <c r="BF216" s="278"/>
      <c r="BG216" s="278"/>
      <c r="BH216" s="52"/>
      <c r="BI216" s="278"/>
      <c r="BJ216" s="278"/>
      <c r="BK216" s="278"/>
      <c r="BL216" s="278"/>
      <c r="BM216" s="278"/>
      <c r="BN216" s="278"/>
      <c r="BO216" s="278"/>
      <c r="BP216" s="278"/>
      <c r="BQ216" s="278"/>
      <c r="BR216" s="278"/>
      <c r="BS216" s="278"/>
      <c r="BT216" s="278"/>
      <c r="BU216" s="278"/>
      <c r="BV216" s="278"/>
      <c r="BW216" s="278"/>
      <c r="BX216" s="278"/>
      <c r="BY216" s="278"/>
      <c r="BZ216" s="278"/>
      <c r="CA216" s="278"/>
      <c r="CB216" s="278"/>
      <c r="CC216" s="278"/>
      <c r="CD216" s="278"/>
      <c r="CE216" s="278"/>
      <c r="CF216" s="278"/>
      <c r="CG216" s="278"/>
      <c r="CH216" s="278"/>
      <c r="CI216" s="278"/>
      <c r="CJ216" s="278"/>
      <c r="CK216" s="278"/>
      <c r="CL216" s="278"/>
      <c r="CM216" s="278"/>
      <c r="CN216" s="278"/>
      <c r="CO216" s="278"/>
      <c r="CP216" s="278"/>
      <c r="CQ216" s="278"/>
      <c r="CR216" s="278"/>
      <c r="CS216" s="278"/>
      <c r="CT216" s="278"/>
      <c r="CU216" s="278"/>
      <c r="CV216" s="278"/>
      <c r="CW216" s="278"/>
      <c r="CX216" s="278"/>
      <c r="CY216" s="278"/>
      <c r="CZ216" s="278"/>
      <c r="DA216" s="278"/>
      <c r="DB216" s="278"/>
      <c r="DC216" s="278"/>
      <c r="DD216" s="278"/>
    </row>
    <row r="217" spans="2:108" ht="2.75" customHeight="1" x14ac:dyDescent="0.35">
      <c r="B217" s="277" t="s">
        <v>91</v>
      </c>
      <c r="C217" s="277"/>
      <c r="D217" s="277"/>
      <c r="E217" s="277"/>
      <c r="F217" s="277"/>
      <c r="G217" s="277"/>
      <c r="H217" s="277"/>
      <c r="I217" s="277"/>
      <c r="J217" s="277"/>
      <c r="K217" s="277"/>
      <c r="L217" s="277"/>
      <c r="M217" s="277"/>
      <c r="N217" s="277"/>
      <c r="O217" s="277"/>
      <c r="P217" s="277"/>
      <c r="Q217" s="277"/>
      <c r="R217" s="277"/>
      <c r="S217" s="277"/>
      <c r="T217" s="277"/>
      <c r="U217" s="277"/>
      <c r="V217" s="277"/>
      <c r="W217" s="277"/>
      <c r="X217" s="277"/>
      <c r="Y217" s="277"/>
      <c r="Z217" s="277"/>
      <c r="AA217" s="277"/>
      <c r="AB217" s="278" t="s">
        <v>97</v>
      </c>
      <c r="AC217" s="278"/>
      <c r="AD217" s="278"/>
      <c r="AE217" s="278"/>
      <c r="AF217" s="278"/>
      <c r="AG217" s="278"/>
      <c r="AH217" s="278"/>
      <c r="AI217" s="278"/>
      <c r="AJ217" s="278"/>
      <c r="AK217" s="278"/>
      <c r="AL217" s="278"/>
      <c r="AM217" s="278"/>
      <c r="AN217" s="278"/>
      <c r="AO217" s="278"/>
      <c r="AP217" s="278"/>
      <c r="AQ217" s="278"/>
      <c r="AR217" s="278"/>
      <c r="AS217" s="278"/>
      <c r="AT217" s="278" t="s">
        <v>100</v>
      </c>
      <c r="AU217" s="278"/>
      <c r="AV217" s="278"/>
      <c r="AW217" s="278"/>
      <c r="AX217" s="278"/>
      <c r="AY217" s="278"/>
      <c r="AZ217" s="278"/>
      <c r="BA217" s="278"/>
      <c r="BB217" s="278"/>
      <c r="BC217" s="278"/>
      <c r="BD217" s="278"/>
      <c r="BE217" s="278"/>
      <c r="BF217" s="278"/>
      <c r="BG217" s="278"/>
      <c r="BH217" s="52"/>
      <c r="BI217" s="278" t="s">
        <v>106</v>
      </c>
      <c r="BJ217" s="278"/>
      <c r="BK217" s="278"/>
      <c r="BL217" s="278"/>
      <c r="BM217" s="278"/>
      <c r="BN217" s="278"/>
      <c r="BO217" s="278"/>
      <c r="BP217" s="278"/>
      <c r="BQ217" s="278"/>
      <c r="BR217" s="278"/>
      <c r="BS217" s="278"/>
      <c r="BT217" s="278"/>
      <c r="BU217" s="278"/>
      <c r="BV217" s="278"/>
      <c r="BW217" s="278" t="s">
        <v>111</v>
      </c>
      <c r="BX217" s="278"/>
      <c r="BY217" s="278"/>
      <c r="BZ217" s="278"/>
      <c r="CA217" s="278"/>
      <c r="CB217" s="278"/>
      <c r="CC217" s="278"/>
      <c r="CD217" s="278"/>
      <c r="CE217" s="278"/>
      <c r="CF217" s="278"/>
      <c r="CG217" s="278"/>
      <c r="CH217" s="278"/>
      <c r="CI217" s="278"/>
      <c r="CJ217" s="278"/>
      <c r="CK217" s="278"/>
      <c r="CL217" s="278"/>
      <c r="CM217" s="278"/>
      <c r="CN217" s="278"/>
      <c r="CO217" s="278"/>
      <c r="CP217" s="278"/>
      <c r="CQ217" s="278"/>
      <c r="CR217" s="278"/>
      <c r="CS217" s="278"/>
      <c r="CT217" s="278"/>
      <c r="CU217" s="278"/>
      <c r="CV217" s="278"/>
      <c r="CW217" s="278"/>
      <c r="CX217" s="278"/>
      <c r="CY217" s="278"/>
      <c r="CZ217" s="278"/>
      <c r="DA217" s="278"/>
      <c r="DB217" s="278"/>
      <c r="DC217" s="278"/>
      <c r="DD217" s="278"/>
    </row>
    <row r="218" spans="2:108" ht="2.75" customHeight="1" x14ac:dyDescent="0.35">
      <c r="B218" s="277"/>
      <c r="C218" s="277"/>
      <c r="D218" s="277"/>
      <c r="E218" s="277"/>
      <c r="F218" s="277"/>
      <c r="G218" s="277"/>
      <c r="H218" s="277"/>
      <c r="I218" s="277"/>
      <c r="J218" s="277"/>
      <c r="K218" s="277"/>
      <c r="L218" s="277"/>
      <c r="M218" s="277"/>
      <c r="N218" s="277"/>
      <c r="O218" s="277"/>
      <c r="P218" s="277"/>
      <c r="Q218" s="277"/>
      <c r="R218" s="277"/>
      <c r="S218" s="277"/>
      <c r="T218" s="277"/>
      <c r="U218" s="277"/>
      <c r="V218" s="277"/>
      <c r="W218" s="277"/>
      <c r="X218" s="277"/>
      <c r="Y218" s="277"/>
      <c r="Z218" s="277"/>
      <c r="AA218" s="277"/>
      <c r="AB218" s="278"/>
      <c r="AC218" s="278"/>
      <c r="AD218" s="278"/>
      <c r="AE218" s="278"/>
      <c r="AF218" s="278"/>
      <c r="AG218" s="278"/>
      <c r="AH218" s="278"/>
      <c r="AI218" s="278"/>
      <c r="AJ218" s="278"/>
      <c r="AK218" s="278"/>
      <c r="AL218" s="278"/>
      <c r="AM218" s="278"/>
      <c r="AN218" s="278"/>
      <c r="AO218" s="278"/>
      <c r="AP218" s="278"/>
      <c r="AQ218" s="278"/>
      <c r="AR218" s="278"/>
      <c r="AS218" s="278"/>
      <c r="AT218" s="278"/>
      <c r="AU218" s="278"/>
      <c r="AV218" s="278"/>
      <c r="AW218" s="278"/>
      <c r="AX218" s="278"/>
      <c r="AY218" s="278"/>
      <c r="AZ218" s="278"/>
      <c r="BA218" s="278"/>
      <c r="BB218" s="278"/>
      <c r="BC218" s="278"/>
      <c r="BD218" s="278"/>
      <c r="BE218" s="278"/>
      <c r="BF218" s="278"/>
      <c r="BG218" s="278"/>
      <c r="BH218" s="52"/>
      <c r="BI218" s="278"/>
      <c r="BJ218" s="278"/>
      <c r="BK218" s="278"/>
      <c r="BL218" s="278"/>
      <c r="BM218" s="278"/>
      <c r="BN218" s="278"/>
      <c r="BO218" s="278"/>
      <c r="BP218" s="278"/>
      <c r="BQ218" s="278"/>
      <c r="BR218" s="278"/>
      <c r="BS218" s="278"/>
      <c r="BT218" s="278"/>
      <c r="BU218" s="278"/>
      <c r="BV218" s="278"/>
      <c r="BW218" s="278"/>
      <c r="BX218" s="278"/>
      <c r="BY218" s="278"/>
      <c r="BZ218" s="278"/>
      <c r="CA218" s="278"/>
      <c r="CB218" s="278"/>
      <c r="CC218" s="278"/>
      <c r="CD218" s="278"/>
      <c r="CE218" s="278"/>
      <c r="CF218" s="278"/>
      <c r="CG218" s="278"/>
      <c r="CH218" s="278"/>
      <c r="CI218" s="278"/>
      <c r="CJ218" s="278"/>
      <c r="CK218" s="278"/>
      <c r="CL218" s="278"/>
      <c r="CM218" s="278"/>
      <c r="CN218" s="278"/>
      <c r="CO218" s="278"/>
      <c r="CP218" s="278"/>
      <c r="CQ218" s="278"/>
      <c r="CR218" s="278"/>
      <c r="CS218" s="278"/>
      <c r="CT218" s="278"/>
      <c r="CU218" s="278"/>
      <c r="CV218" s="278"/>
      <c r="CW218" s="278"/>
      <c r="CX218" s="278"/>
      <c r="CY218" s="278"/>
      <c r="CZ218" s="278"/>
      <c r="DA218" s="278"/>
      <c r="DB218" s="278"/>
      <c r="DC218" s="278"/>
      <c r="DD218" s="278"/>
    </row>
    <row r="219" spans="2:108" ht="2.75" customHeight="1" x14ac:dyDescent="0.35">
      <c r="B219" s="277"/>
      <c r="C219" s="277"/>
      <c r="D219" s="277"/>
      <c r="E219" s="277"/>
      <c r="F219" s="277"/>
      <c r="G219" s="277"/>
      <c r="H219" s="277"/>
      <c r="I219" s="277"/>
      <c r="J219" s="277"/>
      <c r="K219" s="277"/>
      <c r="L219" s="277"/>
      <c r="M219" s="277"/>
      <c r="N219" s="277"/>
      <c r="O219" s="277"/>
      <c r="P219" s="277"/>
      <c r="Q219" s="277"/>
      <c r="R219" s="277"/>
      <c r="S219" s="277"/>
      <c r="T219" s="277"/>
      <c r="U219" s="277"/>
      <c r="V219" s="277"/>
      <c r="W219" s="277"/>
      <c r="X219" s="277"/>
      <c r="Y219" s="277"/>
      <c r="Z219" s="277"/>
      <c r="AA219" s="277"/>
      <c r="AB219" s="278"/>
      <c r="AC219" s="278"/>
      <c r="AD219" s="278"/>
      <c r="AE219" s="278"/>
      <c r="AF219" s="278"/>
      <c r="AG219" s="278"/>
      <c r="AH219" s="278"/>
      <c r="AI219" s="278"/>
      <c r="AJ219" s="278"/>
      <c r="AK219" s="278"/>
      <c r="AL219" s="278"/>
      <c r="AM219" s="278"/>
      <c r="AN219" s="278"/>
      <c r="AO219" s="278"/>
      <c r="AP219" s="278"/>
      <c r="AQ219" s="278"/>
      <c r="AR219" s="278"/>
      <c r="AS219" s="278"/>
      <c r="AT219" s="278"/>
      <c r="AU219" s="278"/>
      <c r="AV219" s="278"/>
      <c r="AW219" s="278"/>
      <c r="AX219" s="278"/>
      <c r="AY219" s="278"/>
      <c r="AZ219" s="278"/>
      <c r="BA219" s="278"/>
      <c r="BB219" s="278"/>
      <c r="BC219" s="278"/>
      <c r="BD219" s="278"/>
      <c r="BE219" s="278"/>
      <c r="BF219" s="278"/>
      <c r="BG219" s="278"/>
      <c r="BH219" s="52"/>
      <c r="BI219" s="278"/>
      <c r="BJ219" s="278"/>
      <c r="BK219" s="278"/>
      <c r="BL219" s="278"/>
      <c r="BM219" s="278"/>
      <c r="BN219" s="278"/>
      <c r="BO219" s="278"/>
      <c r="BP219" s="278"/>
      <c r="BQ219" s="278"/>
      <c r="BR219" s="278"/>
      <c r="BS219" s="278"/>
      <c r="BT219" s="278"/>
      <c r="BU219" s="278"/>
      <c r="BV219" s="278"/>
      <c r="BW219" s="278"/>
      <c r="BX219" s="278"/>
      <c r="BY219" s="278"/>
      <c r="BZ219" s="278"/>
      <c r="CA219" s="278"/>
      <c r="CB219" s="278"/>
      <c r="CC219" s="278"/>
      <c r="CD219" s="278"/>
      <c r="CE219" s="278"/>
      <c r="CF219" s="278"/>
      <c r="CG219" s="278"/>
      <c r="CH219" s="278"/>
      <c r="CI219" s="278"/>
      <c r="CJ219" s="278"/>
      <c r="CK219" s="278"/>
      <c r="CL219" s="278"/>
      <c r="CM219" s="278"/>
      <c r="CN219" s="278"/>
      <c r="CO219" s="278"/>
      <c r="CP219" s="278"/>
      <c r="CQ219" s="278"/>
      <c r="CR219" s="278"/>
      <c r="CS219" s="278"/>
      <c r="CT219" s="278"/>
      <c r="CU219" s="278"/>
      <c r="CV219" s="278"/>
      <c r="CW219" s="278"/>
      <c r="CX219" s="278"/>
      <c r="CY219" s="278"/>
      <c r="CZ219" s="278"/>
      <c r="DA219" s="278"/>
      <c r="DB219" s="278"/>
      <c r="DC219" s="278"/>
      <c r="DD219" s="278"/>
    </row>
    <row r="220" spans="2:108" ht="2.75" customHeight="1" x14ac:dyDescent="0.35">
      <c r="B220" s="277"/>
      <c r="C220" s="277"/>
      <c r="D220" s="277"/>
      <c r="E220" s="277"/>
      <c r="F220" s="277"/>
      <c r="G220" s="277"/>
      <c r="H220" s="277"/>
      <c r="I220" s="277"/>
      <c r="J220" s="277"/>
      <c r="K220" s="277"/>
      <c r="L220" s="277"/>
      <c r="M220" s="277"/>
      <c r="N220" s="277"/>
      <c r="O220" s="277"/>
      <c r="P220" s="277"/>
      <c r="Q220" s="277"/>
      <c r="R220" s="277"/>
      <c r="S220" s="277"/>
      <c r="T220" s="277"/>
      <c r="U220" s="277"/>
      <c r="V220" s="277"/>
      <c r="W220" s="277"/>
      <c r="X220" s="277"/>
      <c r="Y220" s="277"/>
      <c r="Z220" s="277"/>
      <c r="AA220" s="277"/>
      <c r="AB220" s="278"/>
      <c r="AC220" s="278"/>
      <c r="AD220" s="278"/>
      <c r="AE220" s="278"/>
      <c r="AF220" s="278"/>
      <c r="AG220" s="278"/>
      <c r="AH220" s="278"/>
      <c r="AI220" s="278"/>
      <c r="AJ220" s="278"/>
      <c r="AK220" s="278"/>
      <c r="AL220" s="278"/>
      <c r="AM220" s="278"/>
      <c r="AN220" s="278"/>
      <c r="AO220" s="278"/>
      <c r="AP220" s="278"/>
      <c r="AQ220" s="278"/>
      <c r="AR220" s="278"/>
      <c r="AS220" s="278"/>
      <c r="AT220" s="278"/>
      <c r="AU220" s="278"/>
      <c r="AV220" s="278"/>
      <c r="AW220" s="278"/>
      <c r="AX220" s="278"/>
      <c r="AY220" s="278"/>
      <c r="AZ220" s="278"/>
      <c r="BA220" s="278"/>
      <c r="BB220" s="278"/>
      <c r="BC220" s="278"/>
      <c r="BD220" s="278"/>
      <c r="BE220" s="278"/>
      <c r="BF220" s="278"/>
      <c r="BG220" s="278"/>
      <c r="BH220" s="52"/>
      <c r="BI220" s="278"/>
      <c r="BJ220" s="278"/>
      <c r="BK220" s="278"/>
      <c r="BL220" s="278"/>
      <c r="BM220" s="278"/>
      <c r="BN220" s="278"/>
      <c r="BO220" s="278"/>
      <c r="BP220" s="278"/>
      <c r="BQ220" s="278"/>
      <c r="BR220" s="278"/>
      <c r="BS220" s="278"/>
      <c r="BT220" s="278"/>
      <c r="BU220" s="278"/>
      <c r="BV220" s="278"/>
      <c r="BW220" s="278"/>
      <c r="BX220" s="278"/>
      <c r="BY220" s="278"/>
      <c r="BZ220" s="278"/>
      <c r="CA220" s="278"/>
      <c r="CB220" s="278"/>
      <c r="CC220" s="278"/>
      <c r="CD220" s="278"/>
      <c r="CE220" s="278"/>
      <c r="CF220" s="278"/>
      <c r="CG220" s="278"/>
      <c r="CH220" s="278"/>
      <c r="CI220" s="278"/>
      <c r="CJ220" s="278"/>
      <c r="CK220" s="278"/>
      <c r="CL220" s="278"/>
      <c r="CM220" s="278"/>
      <c r="CN220" s="278"/>
      <c r="CO220" s="278"/>
      <c r="CP220" s="278"/>
      <c r="CQ220" s="278"/>
      <c r="CR220" s="278"/>
      <c r="CS220" s="278"/>
      <c r="CT220" s="278"/>
      <c r="CU220" s="278"/>
      <c r="CV220" s="278"/>
      <c r="CW220" s="278"/>
      <c r="CX220" s="278"/>
      <c r="CY220" s="278"/>
      <c r="CZ220" s="278"/>
      <c r="DA220" s="278"/>
      <c r="DB220" s="278"/>
      <c r="DC220" s="278"/>
      <c r="DD220" s="278"/>
    </row>
    <row r="221" spans="2:108" ht="2.75" customHeight="1" x14ac:dyDescent="0.35"/>
    <row r="222" spans="2:108" ht="2.75" customHeight="1" x14ac:dyDescent="0.35"/>
    <row r="223" spans="2:108" ht="2.75" customHeight="1" x14ac:dyDescent="0.35"/>
    <row r="224" spans="2:108" ht="2.75" customHeight="1" x14ac:dyDescent="0.35"/>
    <row r="225" ht="2.75" customHeight="1" x14ac:dyDescent="0.35"/>
    <row r="226" ht="2.75" customHeight="1" x14ac:dyDescent="0.35"/>
    <row r="227" ht="2.75" customHeight="1" x14ac:dyDescent="0.35"/>
    <row r="228" ht="2.75" customHeight="1" x14ac:dyDescent="0.35"/>
    <row r="229" ht="2.75" customHeight="1" x14ac:dyDescent="0.35"/>
    <row r="230" ht="2.75" customHeight="1" x14ac:dyDescent="0.35"/>
    <row r="231" ht="2.75" customHeight="1" x14ac:dyDescent="0.35"/>
    <row r="232" ht="2.75" customHeight="1" x14ac:dyDescent="0.35"/>
    <row r="233" ht="2.75" customHeight="1" x14ac:dyDescent="0.35"/>
    <row r="234" ht="2.75" customHeight="1" x14ac:dyDescent="0.35"/>
    <row r="235" ht="2.75" customHeight="1" x14ac:dyDescent="0.35"/>
    <row r="236" ht="2.75" customHeight="1" x14ac:dyDescent="0.35"/>
    <row r="237" ht="2.75" customHeight="1" x14ac:dyDescent="0.35"/>
    <row r="238" ht="2.75" customHeight="1" x14ac:dyDescent="0.35"/>
    <row r="239" ht="2.75" customHeight="1" x14ac:dyDescent="0.35"/>
    <row r="240" ht="2.75" customHeight="1" x14ac:dyDescent="0.35"/>
    <row r="241" ht="2.75" customHeight="1" x14ac:dyDescent="0.35"/>
    <row r="242" ht="2.75" customHeight="1" x14ac:dyDescent="0.35"/>
    <row r="243" ht="2.75" customHeight="1" x14ac:dyDescent="0.35"/>
    <row r="244" ht="2.75" customHeight="1" x14ac:dyDescent="0.35"/>
    <row r="245" ht="2.75" customHeight="1" x14ac:dyDescent="0.35"/>
    <row r="246" ht="2.75" customHeight="1" x14ac:dyDescent="0.35"/>
    <row r="247" ht="2.75" customHeight="1" x14ac:dyDescent="0.35"/>
    <row r="248" ht="2.75" customHeight="1" x14ac:dyDescent="0.35"/>
    <row r="249" ht="2.75" customHeight="1" x14ac:dyDescent="0.35"/>
    <row r="250" ht="2.75" customHeight="1" x14ac:dyDescent="0.35"/>
    <row r="251" ht="2.75" customHeight="1" x14ac:dyDescent="0.35"/>
    <row r="252" ht="2.75" customHeight="1" x14ac:dyDescent="0.35"/>
    <row r="253" ht="2.75" customHeight="1" x14ac:dyDescent="0.35"/>
    <row r="254" ht="2.75" customHeight="1" x14ac:dyDescent="0.35"/>
    <row r="255" ht="2.75" customHeight="1" x14ac:dyDescent="0.35"/>
    <row r="256" ht="2.75" customHeight="1" x14ac:dyDescent="0.35"/>
    <row r="257" ht="2.75" customHeight="1" x14ac:dyDescent="0.35"/>
    <row r="258" ht="2.75" customHeight="1" x14ac:dyDescent="0.35"/>
    <row r="259" ht="2.75" customHeight="1" x14ac:dyDescent="0.35"/>
    <row r="260" ht="2.75" customHeight="1" x14ac:dyDescent="0.35"/>
    <row r="261" ht="2.75" customHeight="1" x14ac:dyDescent="0.35"/>
    <row r="262" ht="2.75" customHeight="1" x14ac:dyDescent="0.35"/>
    <row r="263" ht="2.75" customHeight="1" x14ac:dyDescent="0.35"/>
    <row r="264" ht="2.75" customHeight="1" x14ac:dyDescent="0.35"/>
    <row r="265" ht="2.75" customHeight="1" x14ac:dyDescent="0.35"/>
    <row r="266" ht="2.75" customHeight="1" x14ac:dyDescent="0.35"/>
    <row r="267" ht="2.75" customHeight="1" x14ac:dyDescent="0.35"/>
    <row r="268" ht="2.75" customHeight="1" x14ac:dyDescent="0.35"/>
    <row r="269" ht="2.75" customHeight="1" x14ac:dyDescent="0.35"/>
    <row r="270" ht="2.75" customHeight="1" x14ac:dyDescent="0.35"/>
    <row r="271" ht="2.75" customHeight="1" x14ac:dyDescent="0.35"/>
    <row r="272" ht="2.75" customHeight="1" x14ac:dyDescent="0.35"/>
    <row r="273" ht="2.75" customHeight="1" x14ac:dyDescent="0.35"/>
    <row r="274" ht="2.75" customHeight="1" x14ac:dyDescent="0.35"/>
    <row r="275" ht="2.75" customHeight="1" x14ac:dyDescent="0.35"/>
    <row r="276" ht="2.75" customHeight="1" x14ac:dyDescent="0.35"/>
    <row r="277" ht="2.75" customHeight="1" x14ac:dyDescent="0.35"/>
    <row r="278" ht="2.75" customHeight="1" x14ac:dyDescent="0.35"/>
    <row r="279" ht="2.75" customHeight="1" x14ac:dyDescent="0.35"/>
    <row r="280" ht="2.75" customHeight="1" x14ac:dyDescent="0.35"/>
    <row r="281" ht="2.75" customHeight="1" x14ac:dyDescent="0.35"/>
    <row r="282" ht="2.75" customHeight="1" x14ac:dyDescent="0.35"/>
    <row r="283" ht="2.75" customHeight="1" x14ac:dyDescent="0.35"/>
    <row r="284" ht="2.75" customHeight="1" x14ac:dyDescent="0.35"/>
    <row r="285" ht="2.75" customHeight="1" x14ac:dyDescent="0.35"/>
    <row r="286" ht="2.75" customHeight="1" x14ac:dyDescent="0.35"/>
    <row r="287" ht="2.75" customHeight="1" x14ac:dyDescent="0.35"/>
    <row r="288" ht="2.75" customHeight="1" x14ac:dyDescent="0.35"/>
    <row r="289" ht="2.75" customHeight="1" x14ac:dyDescent="0.35"/>
    <row r="290" ht="2.75" customHeight="1" x14ac:dyDescent="0.35"/>
    <row r="291" ht="2.75" customHeight="1" x14ac:dyDescent="0.35"/>
    <row r="292" ht="2.75" customHeight="1" x14ac:dyDescent="0.35"/>
    <row r="293" ht="2.75" customHeight="1" x14ac:dyDescent="0.35"/>
    <row r="294" ht="2.75" customHeight="1" x14ac:dyDescent="0.35"/>
    <row r="295" ht="2.75" customHeight="1" x14ac:dyDescent="0.35"/>
    <row r="296" ht="2.75" customHeight="1" x14ac:dyDescent="0.35"/>
    <row r="297" ht="2.75" customHeight="1" x14ac:dyDescent="0.35"/>
    <row r="298" ht="2.75" customHeight="1" x14ac:dyDescent="0.35"/>
    <row r="299" ht="2.75" customHeight="1" x14ac:dyDescent="0.35"/>
    <row r="300" ht="2.75" customHeight="1" x14ac:dyDescent="0.35"/>
    <row r="301" ht="2.75" customHeight="1" x14ac:dyDescent="0.35"/>
    <row r="302" ht="2.75" customHeight="1" x14ac:dyDescent="0.35"/>
    <row r="303" ht="2.75" customHeight="1" x14ac:dyDescent="0.35"/>
    <row r="304" ht="2.75" customHeight="1" x14ac:dyDescent="0.35"/>
    <row r="305" ht="2.75" customHeight="1" x14ac:dyDescent="0.35"/>
    <row r="306" ht="2.75" customHeight="1" x14ac:dyDescent="0.35"/>
    <row r="307" ht="2.75" customHeight="1" x14ac:dyDescent="0.35"/>
    <row r="308" ht="2.75" customHeight="1" x14ac:dyDescent="0.35"/>
    <row r="309" ht="2.75" customHeight="1" x14ac:dyDescent="0.35"/>
    <row r="310" ht="2.75" customHeight="1" x14ac:dyDescent="0.35"/>
    <row r="311" ht="2.75" customHeight="1" x14ac:dyDescent="0.35"/>
    <row r="312" ht="2.75" customHeight="1" x14ac:dyDescent="0.35"/>
    <row r="313" ht="2.75" customHeight="1" x14ac:dyDescent="0.35"/>
    <row r="314" ht="2.75" customHeight="1" x14ac:dyDescent="0.35"/>
    <row r="315" ht="2.75" customHeight="1" x14ac:dyDescent="0.35"/>
    <row r="316" ht="2.75" customHeight="1" x14ac:dyDescent="0.35"/>
    <row r="317" ht="2.75" customHeight="1" x14ac:dyDescent="0.35"/>
    <row r="318" ht="2.75" customHeight="1" x14ac:dyDescent="0.35"/>
    <row r="319" ht="2.75" customHeight="1" x14ac:dyDescent="0.35"/>
    <row r="320" ht="2.75" customHeight="1" x14ac:dyDescent="0.35"/>
    <row r="321" ht="2.75" customHeight="1" x14ac:dyDescent="0.35"/>
    <row r="322" ht="2.75" customHeight="1" x14ac:dyDescent="0.35"/>
    <row r="323" ht="2.75" customHeight="1" x14ac:dyDescent="0.35"/>
    <row r="324" ht="2.75" customHeight="1" x14ac:dyDescent="0.35"/>
    <row r="325" ht="2.75" customHeight="1" x14ac:dyDescent="0.35"/>
    <row r="326" ht="2.75" customHeight="1" x14ac:dyDescent="0.35"/>
    <row r="327" ht="2.75" customHeight="1" x14ac:dyDescent="0.35"/>
    <row r="328" ht="2.75" customHeight="1" x14ac:dyDescent="0.35"/>
    <row r="329" ht="2.75" customHeight="1" x14ac:dyDescent="0.35"/>
    <row r="330" ht="2.75" customHeight="1" x14ac:dyDescent="0.35"/>
    <row r="331" ht="2.75" customHeight="1" x14ac:dyDescent="0.35"/>
    <row r="332" ht="2.75" customHeight="1" x14ac:dyDescent="0.35"/>
    <row r="333" ht="2.75" customHeight="1" x14ac:dyDescent="0.35"/>
    <row r="334" ht="2.75" customHeight="1" x14ac:dyDescent="0.35"/>
    <row r="335" ht="2.75" customHeight="1" x14ac:dyDescent="0.35"/>
    <row r="336" ht="2.75" customHeight="1" x14ac:dyDescent="0.35"/>
    <row r="337" ht="2.75" customHeight="1" x14ac:dyDescent="0.35"/>
    <row r="338" ht="2.75" customHeight="1" x14ac:dyDescent="0.35"/>
    <row r="339" ht="2.75" customHeight="1" x14ac:dyDescent="0.35"/>
    <row r="340" ht="2.75" customHeight="1" x14ac:dyDescent="0.35"/>
    <row r="341" ht="2.75" customHeight="1" x14ac:dyDescent="0.35"/>
    <row r="342" ht="2.75" customHeight="1" x14ac:dyDescent="0.35"/>
    <row r="343" ht="2.75" customHeight="1" x14ac:dyDescent="0.35"/>
    <row r="344" ht="2.75" customHeight="1" x14ac:dyDescent="0.35"/>
    <row r="345" ht="2.75" customHeight="1" x14ac:dyDescent="0.35"/>
    <row r="346" ht="2.75" customHeight="1" x14ac:dyDescent="0.35"/>
    <row r="347" ht="2.75" customHeight="1" x14ac:dyDescent="0.35"/>
    <row r="348" ht="2.75" customHeight="1" x14ac:dyDescent="0.35"/>
    <row r="349" ht="2.75" customHeight="1" x14ac:dyDescent="0.35"/>
    <row r="350" ht="2.75" customHeight="1" x14ac:dyDescent="0.35"/>
    <row r="351" ht="2.75" customHeight="1" x14ac:dyDescent="0.35"/>
    <row r="352" ht="2.75" customHeight="1" x14ac:dyDescent="0.35"/>
    <row r="353" ht="2.75" customHeight="1" x14ac:dyDescent="0.35"/>
    <row r="354" ht="2.75" customHeight="1" x14ac:dyDescent="0.35"/>
    <row r="355" ht="2.75" customHeight="1" x14ac:dyDescent="0.35"/>
    <row r="356" ht="2.75" customHeight="1" x14ac:dyDescent="0.35"/>
    <row r="357" ht="2.75" customHeight="1" x14ac:dyDescent="0.35"/>
    <row r="358" ht="2.75" customHeight="1" x14ac:dyDescent="0.35"/>
    <row r="359" ht="2.75" customHeight="1" x14ac:dyDescent="0.35"/>
    <row r="360" ht="2.75" customHeight="1" x14ac:dyDescent="0.35"/>
    <row r="361" ht="2.75" customHeight="1" x14ac:dyDescent="0.35"/>
    <row r="362" ht="2.75" customHeight="1" x14ac:dyDescent="0.35"/>
    <row r="363" ht="2.75" customHeight="1" x14ac:dyDescent="0.35"/>
    <row r="364" ht="2.75" customHeight="1" x14ac:dyDescent="0.35"/>
    <row r="365" ht="2.75" customHeight="1" x14ac:dyDescent="0.35"/>
    <row r="366" ht="2.75" customHeight="1" x14ac:dyDescent="0.35"/>
    <row r="367" ht="2.75" customHeight="1" x14ac:dyDescent="0.35"/>
    <row r="368" ht="2.75" customHeight="1" x14ac:dyDescent="0.35"/>
    <row r="369" ht="2.75" customHeight="1" x14ac:dyDescent="0.35"/>
    <row r="370" ht="2.75" customHeight="1" x14ac:dyDescent="0.35"/>
    <row r="371" ht="2.75" customHeight="1" x14ac:dyDescent="0.35"/>
    <row r="372" ht="2.75" customHeight="1" x14ac:dyDescent="0.35"/>
    <row r="373" ht="2.75" customHeight="1" x14ac:dyDescent="0.35"/>
    <row r="374" ht="2.75" customHeight="1" x14ac:dyDescent="0.35"/>
    <row r="375" ht="2.75" customHeight="1" x14ac:dyDescent="0.35"/>
    <row r="376" ht="2.75" customHeight="1" x14ac:dyDescent="0.35"/>
    <row r="377" ht="2.75" customHeight="1" x14ac:dyDescent="0.35"/>
    <row r="378" ht="2.75" customHeight="1" x14ac:dyDescent="0.35"/>
    <row r="379" ht="2.75" customHeight="1" x14ac:dyDescent="0.35"/>
    <row r="380" ht="2.75" customHeight="1" x14ac:dyDescent="0.35"/>
    <row r="381" ht="2.75" customHeight="1" x14ac:dyDescent="0.35"/>
    <row r="382" ht="2.75" customHeight="1" x14ac:dyDescent="0.35"/>
    <row r="383" ht="2.75" customHeight="1" x14ac:dyDescent="0.35"/>
    <row r="384" ht="2.75" customHeight="1" x14ac:dyDescent="0.35"/>
    <row r="385" ht="2.75" customHeight="1" x14ac:dyDescent="0.35"/>
    <row r="386" ht="2.75" customHeight="1" x14ac:dyDescent="0.35"/>
    <row r="387" ht="2.75" customHeight="1" x14ac:dyDescent="0.35"/>
    <row r="388" ht="2.75" customHeight="1" x14ac:dyDescent="0.35"/>
    <row r="389" ht="2.75" customHeight="1" x14ac:dyDescent="0.35"/>
    <row r="390" ht="2.75" customHeight="1" x14ac:dyDescent="0.35"/>
    <row r="391" ht="2.75" customHeight="1" x14ac:dyDescent="0.35"/>
    <row r="392" ht="2.75" customHeight="1" x14ac:dyDescent="0.35"/>
    <row r="393" ht="2.75" customHeight="1" x14ac:dyDescent="0.35"/>
    <row r="394" ht="2.75" customHeight="1" x14ac:dyDescent="0.35"/>
    <row r="395" ht="2.75" customHeight="1" x14ac:dyDescent="0.35"/>
    <row r="396" ht="2.75" customHeight="1" x14ac:dyDescent="0.35"/>
    <row r="397" ht="2.75" customHeight="1" x14ac:dyDescent="0.35"/>
    <row r="398" ht="2.75" customHeight="1" x14ac:dyDescent="0.35"/>
    <row r="399" ht="2.75" customHeight="1" x14ac:dyDescent="0.35"/>
    <row r="400" ht="2.75" customHeight="1" x14ac:dyDescent="0.35"/>
    <row r="401" ht="2.75" customHeight="1" x14ac:dyDescent="0.35"/>
    <row r="402" ht="2.75" customHeight="1" x14ac:dyDescent="0.35"/>
    <row r="403" ht="2.75" customHeight="1" x14ac:dyDescent="0.35"/>
    <row r="404" ht="2.75" customHeight="1" x14ac:dyDescent="0.35"/>
    <row r="405" ht="2.75" customHeight="1" x14ac:dyDescent="0.35"/>
    <row r="406" ht="2.75" customHeight="1" x14ac:dyDescent="0.35"/>
    <row r="407" ht="2.75" customHeight="1" x14ac:dyDescent="0.35"/>
    <row r="408" ht="2.75" customHeight="1" x14ac:dyDescent="0.35"/>
    <row r="409" ht="2.75" customHeight="1" x14ac:dyDescent="0.35"/>
    <row r="410" ht="2.75" customHeight="1" x14ac:dyDescent="0.35"/>
    <row r="411" ht="2.75" customHeight="1" x14ac:dyDescent="0.35"/>
    <row r="412" ht="2.75" customHeight="1" x14ac:dyDescent="0.35"/>
    <row r="413" ht="2.75" customHeight="1" x14ac:dyDescent="0.35"/>
    <row r="414" ht="2.75" customHeight="1" x14ac:dyDescent="0.35"/>
    <row r="415" ht="2.75" customHeight="1" x14ac:dyDescent="0.35"/>
    <row r="416" ht="2.75" customHeight="1" x14ac:dyDescent="0.35"/>
    <row r="417" ht="2.75" customHeight="1" x14ac:dyDescent="0.35"/>
    <row r="418" ht="2.75" customHeight="1" x14ac:dyDescent="0.35"/>
    <row r="419" ht="2.75" customHeight="1" x14ac:dyDescent="0.35"/>
    <row r="420" ht="2.75" customHeight="1" x14ac:dyDescent="0.35"/>
    <row r="421" ht="2.75" customHeight="1" x14ac:dyDescent="0.35"/>
    <row r="422" ht="2.75" customHeight="1" x14ac:dyDescent="0.35"/>
    <row r="423" ht="2.75" customHeight="1" x14ac:dyDescent="0.35"/>
    <row r="424" ht="2.75" customHeight="1" x14ac:dyDescent="0.35"/>
    <row r="425" ht="2.75" customHeight="1" x14ac:dyDescent="0.35"/>
    <row r="426" ht="2.75" customHeight="1" x14ac:dyDescent="0.35"/>
    <row r="427" ht="2.75" customHeight="1" x14ac:dyDescent="0.35"/>
    <row r="428" ht="2.75" customHeight="1" x14ac:dyDescent="0.35"/>
    <row r="429" ht="2.75" customHeight="1" x14ac:dyDescent="0.35"/>
    <row r="430" ht="2.75" customHeight="1" x14ac:dyDescent="0.35"/>
    <row r="431" ht="2.75" customHeight="1" x14ac:dyDescent="0.35"/>
    <row r="432" ht="2.75" customHeight="1" x14ac:dyDescent="0.35"/>
    <row r="433" ht="2.75" customHeight="1" x14ac:dyDescent="0.35"/>
    <row r="434" ht="2.75" customHeight="1" x14ac:dyDescent="0.35"/>
    <row r="435" ht="2.75" customHeight="1" x14ac:dyDescent="0.35"/>
    <row r="436" ht="2.75" customHeight="1" x14ac:dyDescent="0.35"/>
    <row r="437" ht="2.75" customHeight="1" x14ac:dyDescent="0.35"/>
    <row r="438" ht="2.75" customHeight="1" x14ac:dyDescent="0.35"/>
    <row r="439" ht="2.75" customHeight="1" x14ac:dyDescent="0.35"/>
    <row r="440" ht="2.75" customHeight="1" x14ac:dyDescent="0.35"/>
    <row r="441" ht="2.75" customHeight="1" x14ac:dyDescent="0.35"/>
    <row r="442" ht="2.75" customHeight="1" x14ac:dyDescent="0.35"/>
    <row r="443" ht="2.75" customHeight="1" x14ac:dyDescent="0.35"/>
    <row r="444" ht="2.75" customHeight="1" x14ac:dyDescent="0.35"/>
    <row r="445" ht="2.75" customHeight="1" x14ac:dyDescent="0.35"/>
    <row r="446" ht="2.75" customHeight="1" x14ac:dyDescent="0.35"/>
    <row r="447" ht="2.75" customHeight="1" x14ac:dyDescent="0.35"/>
    <row r="448" ht="2.75" customHeight="1" x14ac:dyDescent="0.35"/>
    <row r="449" ht="2.75" customHeight="1" x14ac:dyDescent="0.35"/>
    <row r="450" ht="2.75" customHeight="1" x14ac:dyDescent="0.35"/>
    <row r="451" ht="2.75" customHeight="1" x14ac:dyDescent="0.35"/>
    <row r="452" ht="2.75" customHeight="1" x14ac:dyDescent="0.35"/>
    <row r="453" ht="2.75" customHeight="1" x14ac:dyDescent="0.35"/>
    <row r="454" ht="2.75" customHeight="1" x14ac:dyDescent="0.35"/>
    <row r="455" ht="2.75" customHeight="1" x14ac:dyDescent="0.35"/>
    <row r="456" ht="2.75" customHeight="1" x14ac:dyDescent="0.35"/>
    <row r="457" ht="2.75" customHeight="1" x14ac:dyDescent="0.35"/>
    <row r="458" ht="2.75" customHeight="1" x14ac:dyDescent="0.35"/>
    <row r="459" ht="2.75" customHeight="1" x14ac:dyDescent="0.35"/>
    <row r="460" ht="2.75" customHeight="1" x14ac:dyDescent="0.35"/>
    <row r="461" ht="2.75" customHeight="1" x14ac:dyDescent="0.35"/>
    <row r="462" ht="2.75" customHeight="1" x14ac:dyDescent="0.35"/>
    <row r="463" ht="2.75" customHeight="1" x14ac:dyDescent="0.35"/>
    <row r="464" ht="2.75" customHeight="1" x14ac:dyDescent="0.35"/>
    <row r="465" ht="2.75" customHeight="1" x14ac:dyDescent="0.35"/>
    <row r="466" ht="2.75" customHeight="1" x14ac:dyDescent="0.35"/>
    <row r="467" ht="2.75" customHeight="1" x14ac:dyDescent="0.35"/>
    <row r="468" ht="2.75" customHeight="1" x14ac:dyDescent="0.35"/>
    <row r="469" ht="2.75" customHeight="1" x14ac:dyDescent="0.35"/>
    <row r="470" ht="2.75" customHeight="1" x14ac:dyDescent="0.35"/>
    <row r="471" ht="2.75" customHeight="1" x14ac:dyDescent="0.35"/>
    <row r="472" ht="2.75" customHeight="1" x14ac:dyDescent="0.35"/>
    <row r="473" ht="2.75" customHeight="1" x14ac:dyDescent="0.35"/>
    <row r="474" ht="2.75" customHeight="1" x14ac:dyDescent="0.35"/>
    <row r="475" ht="2.75" customHeight="1" x14ac:dyDescent="0.35"/>
    <row r="476" ht="2.75" customHeight="1" x14ac:dyDescent="0.35"/>
    <row r="477" ht="2.75" customHeight="1" x14ac:dyDescent="0.35"/>
    <row r="478" ht="2.75" customHeight="1" x14ac:dyDescent="0.35"/>
    <row r="479" ht="2.75" customHeight="1" x14ac:dyDescent="0.35"/>
    <row r="480" ht="2.75" customHeight="1" x14ac:dyDescent="0.35"/>
    <row r="481" ht="2.75" customHeight="1" x14ac:dyDescent="0.35"/>
    <row r="482" ht="2.75" customHeight="1" x14ac:dyDescent="0.35"/>
    <row r="483" ht="2.75" customHeight="1" x14ac:dyDescent="0.35"/>
    <row r="484" ht="2.75" customHeight="1" x14ac:dyDescent="0.35"/>
    <row r="485" ht="2.75" customHeight="1" x14ac:dyDescent="0.35"/>
    <row r="486" ht="2.75" customHeight="1" x14ac:dyDescent="0.35"/>
    <row r="487" ht="2.75" customHeight="1" x14ac:dyDescent="0.35"/>
    <row r="488" ht="2.75" customHeight="1" x14ac:dyDescent="0.35"/>
    <row r="489" ht="2.75" customHeight="1" x14ac:dyDescent="0.35"/>
    <row r="490" ht="2.75" customHeight="1" x14ac:dyDescent="0.35"/>
    <row r="491" ht="2.75" customHeight="1" x14ac:dyDescent="0.35"/>
    <row r="492" ht="2.75" customHeight="1" x14ac:dyDescent="0.35"/>
    <row r="493" ht="2.75" customHeight="1" x14ac:dyDescent="0.35"/>
    <row r="494" ht="2.75" customHeight="1" x14ac:dyDescent="0.35"/>
    <row r="495" ht="2.75" customHeight="1" x14ac:dyDescent="0.35"/>
    <row r="496" ht="2.75" customHeight="1" x14ac:dyDescent="0.35"/>
    <row r="497" ht="2.75" customHeight="1" x14ac:dyDescent="0.35"/>
    <row r="498" ht="2.75" customHeight="1" x14ac:dyDescent="0.35"/>
    <row r="499" ht="2.75" customHeight="1" x14ac:dyDescent="0.35"/>
    <row r="500" ht="2.75" customHeight="1" x14ac:dyDescent="0.35"/>
    <row r="501" ht="2.75" customHeight="1" x14ac:dyDescent="0.35"/>
    <row r="502" ht="2.75" customHeight="1" x14ac:dyDescent="0.35"/>
    <row r="503" ht="2.75" customHeight="1" x14ac:dyDescent="0.35"/>
    <row r="504" ht="2.75" customHeight="1" x14ac:dyDescent="0.35"/>
    <row r="505" ht="2.75" customHeight="1" x14ac:dyDescent="0.35"/>
    <row r="506" ht="2.75" customHeight="1" x14ac:dyDescent="0.35"/>
    <row r="507" ht="2.75" customHeight="1" x14ac:dyDescent="0.35"/>
    <row r="508" ht="2.75" customHeight="1" x14ac:dyDescent="0.35"/>
    <row r="509" ht="2.75" customHeight="1" x14ac:dyDescent="0.35"/>
    <row r="510" ht="2.75" customHeight="1" x14ac:dyDescent="0.35"/>
    <row r="511" ht="2.75" customHeight="1" x14ac:dyDescent="0.35"/>
    <row r="512" ht="2.75" customHeight="1" x14ac:dyDescent="0.35"/>
    <row r="513" ht="2.75" customHeight="1" x14ac:dyDescent="0.35"/>
    <row r="514" ht="2.75" customHeight="1" x14ac:dyDescent="0.35"/>
    <row r="515" ht="2.75" customHeight="1" x14ac:dyDescent="0.35"/>
    <row r="516" ht="2.75" customHeight="1" x14ac:dyDescent="0.35"/>
    <row r="517" ht="2.75" customHeight="1" x14ac:dyDescent="0.35"/>
    <row r="518" ht="2.75" customHeight="1" x14ac:dyDescent="0.35"/>
    <row r="519" ht="2.75" customHeight="1" x14ac:dyDescent="0.35"/>
    <row r="520" ht="2.75" customHeight="1" x14ac:dyDescent="0.35"/>
    <row r="521" ht="2.75" customHeight="1" x14ac:dyDescent="0.35"/>
    <row r="522" ht="2.75" customHeight="1" x14ac:dyDescent="0.35"/>
    <row r="523" ht="2.75" customHeight="1" x14ac:dyDescent="0.35"/>
    <row r="524" ht="2.75" customHeight="1" x14ac:dyDescent="0.35"/>
    <row r="525" ht="2.75" customHeight="1" x14ac:dyDescent="0.35"/>
    <row r="526" ht="2.75" customHeight="1" x14ac:dyDescent="0.35"/>
    <row r="527" ht="2.75" customHeight="1" x14ac:dyDescent="0.35"/>
    <row r="528" ht="2.75" customHeight="1" x14ac:dyDescent="0.35"/>
    <row r="529" ht="2.75" customHeight="1" x14ac:dyDescent="0.35"/>
    <row r="530" ht="2.75" customHeight="1" x14ac:dyDescent="0.35"/>
    <row r="531" ht="2.75" customHeight="1" x14ac:dyDescent="0.35"/>
    <row r="532" ht="2.75" customHeight="1" x14ac:dyDescent="0.35"/>
    <row r="533" ht="2.75" customHeight="1" x14ac:dyDescent="0.35"/>
    <row r="534" ht="2.75" customHeight="1" x14ac:dyDescent="0.35"/>
    <row r="535" ht="2.75" customHeight="1" x14ac:dyDescent="0.35"/>
    <row r="536" ht="2.75" customHeight="1" x14ac:dyDescent="0.35"/>
    <row r="537" ht="2.75" customHeight="1" x14ac:dyDescent="0.35"/>
    <row r="538" ht="2.75" customHeight="1" x14ac:dyDescent="0.35"/>
    <row r="539" ht="2.75" customHeight="1" x14ac:dyDescent="0.35"/>
    <row r="540" ht="2.75" customHeight="1" x14ac:dyDescent="0.35"/>
    <row r="541" ht="2.75" customHeight="1" x14ac:dyDescent="0.35"/>
    <row r="542" ht="2.75" customHeight="1" x14ac:dyDescent="0.35"/>
    <row r="543" ht="2.75" customHeight="1" x14ac:dyDescent="0.35"/>
    <row r="544" ht="2.75" customHeight="1" x14ac:dyDescent="0.35"/>
    <row r="545" ht="2.75" customHeight="1" x14ac:dyDescent="0.35"/>
    <row r="546" ht="2.75" customHeight="1" x14ac:dyDescent="0.35"/>
    <row r="547" ht="2.75" customHeight="1" x14ac:dyDescent="0.35"/>
    <row r="548" ht="2.75" customHeight="1" x14ac:dyDescent="0.35"/>
    <row r="549" ht="2.75" customHeight="1" x14ac:dyDescent="0.35"/>
    <row r="550" ht="2.75" customHeight="1" x14ac:dyDescent="0.35"/>
    <row r="551" ht="2.75" customHeight="1" x14ac:dyDescent="0.35"/>
    <row r="552" ht="2.75" customHeight="1" x14ac:dyDescent="0.35"/>
    <row r="553" ht="2.75" customHeight="1" x14ac:dyDescent="0.35"/>
    <row r="554" ht="2.75" customHeight="1" x14ac:dyDescent="0.35"/>
    <row r="555" ht="2.75" customHeight="1" x14ac:dyDescent="0.35"/>
    <row r="556" ht="2.75" customHeight="1" x14ac:dyDescent="0.35"/>
    <row r="557" ht="2.75" customHeight="1" x14ac:dyDescent="0.35"/>
    <row r="558" ht="2.75" customHeight="1" x14ac:dyDescent="0.35"/>
    <row r="559" ht="2.75" customHeight="1" x14ac:dyDescent="0.35"/>
    <row r="560" ht="2.75" customHeight="1" x14ac:dyDescent="0.35"/>
    <row r="561" ht="2.75" customHeight="1" x14ac:dyDescent="0.35"/>
    <row r="562" ht="2.75" customHeight="1" x14ac:dyDescent="0.35"/>
    <row r="563" ht="2.75" customHeight="1" x14ac:dyDescent="0.35"/>
    <row r="564" ht="2.75" customHeight="1" x14ac:dyDescent="0.35"/>
    <row r="565" ht="2.75" customHeight="1" x14ac:dyDescent="0.35"/>
    <row r="566" ht="2.75" customHeight="1" x14ac:dyDescent="0.35"/>
    <row r="567" ht="2.75" customHeight="1" x14ac:dyDescent="0.35"/>
    <row r="568" ht="2.75" customHeight="1" x14ac:dyDescent="0.35"/>
    <row r="569" ht="2.75" customHeight="1" x14ac:dyDescent="0.35"/>
    <row r="570" ht="2.75" customHeight="1" x14ac:dyDescent="0.35"/>
    <row r="571" ht="2.75" customHeight="1" x14ac:dyDescent="0.35"/>
    <row r="572" ht="2.75" customHeight="1" x14ac:dyDescent="0.35"/>
    <row r="573" ht="2.75" customHeight="1" x14ac:dyDescent="0.35"/>
    <row r="574" ht="2.75" customHeight="1" x14ac:dyDescent="0.35"/>
    <row r="575" ht="2.75" customHeight="1" x14ac:dyDescent="0.35"/>
    <row r="576" ht="2.75" customHeight="1" x14ac:dyDescent="0.35"/>
    <row r="577" ht="2.75" customHeight="1" x14ac:dyDescent="0.35"/>
    <row r="578" ht="2.75" customHeight="1" x14ac:dyDescent="0.35"/>
    <row r="579" ht="2.75" customHeight="1" x14ac:dyDescent="0.35"/>
    <row r="580" ht="2.75" customHeight="1" x14ac:dyDescent="0.35"/>
    <row r="581" ht="2.75" customHeight="1" x14ac:dyDescent="0.35"/>
    <row r="582" ht="2.75" customHeight="1" x14ac:dyDescent="0.35"/>
    <row r="583" ht="2.75" customHeight="1" x14ac:dyDescent="0.35"/>
    <row r="584" ht="2.75" customHeight="1" x14ac:dyDescent="0.35"/>
    <row r="585" ht="2.75" customHeight="1" x14ac:dyDescent="0.35"/>
    <row r="586" ht="2.75" customHeight="1" x14ac:dyDescent="0.35"/>
    <row r="587" ht="2.75" customHeight="1" x14ac:dyDescent="0.35"/>
    <row r="588" ht="2.75" customHeight="1" x14ac:dyDescent="0.35"/>
    <row r="589" ht="2.75" customHeight="1" x14ac:dyDescent="0.35"/>
    <row r="590" ht="2.75" customHeight="1" x14ac:dyDescent="0.35"/>
    <row r="591" ht="2.75" customHeight="1" x14ac:dyDescent="0.35"/>
    <row r="592" ht="2.75" customHeight="1" x14ac:dyDescent="0.35"/>
    <row r="593" ht="2.75" customHeight="1" x14ac:dyDescent="0.35"/>
    <row r="594" ht="2.75" customHeight="1" x14ac:dyDescent="0.35"/>
    <row r="595" ht="2.75" customHeight="1" x14ac:dyDescent="0.35"/>
    <row r="596" ht="2.75" customHeight="1" x14ac:dyDescent="0.35"/>
    <row r="597" ht="2.75" customHeight="1" x14ac:dyDescent="0.35"/>
    <row r="598" ht="2.75" customHeight="1" x14ac:dyDescent="0.35"/>
    <row r="599" ht="2.75" customHeight="1" x14ac:dyDescent="0.35"/>
    <row r="600" ht="2.75" customHeight="1" x14ac:dyDescent="0.35"/>
    <row r="601" ht="2.75" customHeight="1" x14ac:dyDescent="0.35"/>
    <row r="602" ht="2.75" customHeight="1" x14ac:dyDescent="0.35"/>
    <row r="603" ht="2.75" customHeight="1" x14ac:dyDescent="0.35"/>
    <row r="604" ht="2.75" customHeight="1" x14ac:dyDescent="0.35"/>
    <row r="605" ht="2.75" customHeight="1" x14ac:dyDescent="0.35"/>
    <row r="606" ht="2.75" customHeight="1" x14ac:dyDescent="0.35"/>
    <row r="607" ht="2.75" customHeight="1" x14ac:dyDescent="0.35"/>
    <row r="608" ht="2.75" customHeight="1" x14ac:dyDescent="0.35"/>
    <row r="609" ht="2.75" customHeight="1" x14ac:dyDescent="0.35"/>
    <row r="610" ht="2.75" customHeight="1" x14ac:dyDescent="0.35"/>
    <row r="611" ht="2.75" customHeight="1" x14ac:dyDescent="0.35"/>
    <row r="612" ht="2.75" customHeight="1" x14ac:dyDescent="0.35"/>
    <row r="613" ht="2.75" customHeight="1" x14ac:dyDescent="0.35"/>
    <row r="614" ht="2.75" customHeight="1" x14ac:dyDescent="0.35"/>
    <row r="615" ht="2.75" customHeight="1" x14ac:dyDescent="0.35"/>
    <row r="616" ht="2.75" customHeight="1" x14ac:dyDescent="0.35"/>
    <row r="617" ht="2.75" customHeight="1" x14ac:dyDescent="0.35"/>
    <row r="618" ht="2.75" customHeight="1" x14ac:dyDescent="0.35"/>
    <row r="619" ht="2.75" customHeight="1" x14ac:dyDescent="0.35"/>
    <row r="620" ht="2.75" customHeight="1" x14ac:dyDescent="0.35"/>
    <row r="621" ht="2.75" customHeight="1" x14ac:dyDescent="0.35"/>
    <row r="622" ht="2.75" customHeight="1" x14ac:dyDescent="0.35"/>
    <row r="623" ht="2.75" customHeight="1" x14ac:dyDescent="0.35"/>
    <row r="624" ht="2.75" customHeight="1" x14ac:dyDescent="0.35"/>
    <row r="625" ht="2.75" customHeight="1" x14ac:dyDescent="0.35"/>
    <row r="626" ht="2.75" customHeight="1" x14ac:dyDescent="0.35"/>
    <row r="627" ht="2.75" customHeight="1" x14ac:dyDescent="0.35"/>
    <row r="628" ht="2.75" customHeight="1" x14ac:dyDescent="0.35"/>
    <row r="629" ht="2.75" customHeight="1" x14ac:dyDescent="0.35"/>
    <row r="630" ht="2.75" customHeight="1" x14ac:dyDescent="0.35"/>
    <row r="631" ht="2.75" customHeight="1" x14ac:dyDescent="0.35"/>
    <row r="632" ht="2.75" customHeight="1" x14ac:dyDescent="0.35"/>
    <row r="633" ht="2.75" customHeight="1" x14ac:dyDescent="0.35"/>
    <row r="634" ht="2.75" customHeight="1" x14ac:dyDescent="0.35"/>
    <row r="635" ht="2.75" customHeight="1" x14ac:dyDescent="0.35"/>
    <row r="636" ht="2.75" customHeight="1" x14ac:dyDescent="0.35"/>
    <row r="637" ht="2.75" customHeight="1" x14ac:dyDescent="0.35"/>
    <row r="638" ht="2.75" customHeight="1" x14ac:dyDescent="0.35"/>
    <row r="639" ht="2.75" customHeight="1" x14ac:dyDescent="0.35"/>
    <row r="640" ht="2.75" customHeight="1" x14ac:dyDescent="0.35"/>
  </sheetData>
  <mergeCells count="191">
    <mergeCell ref="B6:DD9"/>
    <mergeCell ref="B11:BJ20"/>
    <mergeCell ref="BK11:CB16"/>
    <mergeCell ref="CC11:CL20"/>
    <mergeCell ref="CM11:DD20"/>
    <mergeCell ref="BK17:BS20"/>
    <mergeCell ref="BT17:CB20"/>
    <mergeCell ref="CM26:DD30"/>
    <mergeCell ref="I31:BJ35"/>
    <mergeCell ref="BK31:BS35"/>
    <mergeCell ref="BT31:CB35"/>
    <mergeCell ref="CC31:CL35"/>
    <mergeCell ref="CM31:DD35"/>
    <mergeCell ref="B21:H55"/>
    <mergeCell ref="I21:BJ25"/>
    <mergeCell ref="BK21:BS25"/>
    <mergeCell ref="BT21:CB25"/>
    <mergeCell ref="CC21:CL25"/>
    <mergeCell ref="CM21:DD25"/>
    <mergeCell ref="I26:BJ30"/>
    <mergeCell ref="BK26:BS30"/>
    <mergeCell ref="BT26:CB30"/>
    <mergeCell ref="CC26:CL30"/>
    <mergeCell ref="I36:BJ40"/>
    <mergeCell ref="BK36:BS40"/>
    <mergeCell ref="BT36:CB40"/>
    <mergeCell ref="CC36:CL40"/>
    <mergeCell ref="CM36:DD40"/>
    <mergeCell ref="I41:BJ45"/>
    <mergeCell ref="BK41:BS45"/>
    <mergeCell ref="BT41:CB45"/>
    <mergeCell ref="CC41:CL45"/>
    <mergeCell ref="CM41:DD45"/>
    <mergeCell ref="I46:BJ50"/>
    <mergeCell ref="BK46:BS50"/>
    <mergeCell ref="BT46:CB50"/>
    <mergeCell ref="CC46:CL50"/>
    <mergeCell ref="CM46:DD50"/>
    <mergeCell ref="I51:BJ55"/>
    <mergeCell ref="BK51:BS55"/>
    <mergeCell ref="BT51:CB55"/>
    <mergeCell ref="CC51:CL55"/>
    <mergeCell ref="CM51:DD55"/>
    <mergeCell ref="CM61:DD65"/>
    <mergeCell ref="B66:BS72"/>
    <mergeCell ref="BT66:CL72"/>
    <mergeCell ref="CM66:DD72"/>
    <mergeCell ref="B74:BJ82"/>
    <mergeCell ref="BK74:CB78"/>
    <mergeCell ref="CC74:CL82"/>
    <mergeCell ref="CM74:DD82"/>
    <mergeCell ref="BK79:BS82"/>
    <mergeCell ref="BT79:CB82"/>
    <mergeCell ref="B56:H65"/>
    <mergeCell ref="I56:BJ60"/>
    <mergeCell ref="BK56:BS60"/>
    <mergeCell ref="BT56:CB60"/>
    <mergeCell ref="CC56:CL60"/>
    <mergeCell ref="CM56:DD60"/>
    <mergeCell ref="I61:BJ65"/>
    <mergeCell ref="BK61:BS65"/>
    <mergeCell ref="BT61:CB65"/>
    <mergeCell ref="CC61:CL65"/>
    <mergeCell ref="CM88:DD92"/>
    <mergeCell ref="I93:BJ97"/>
    <mergeCell ref="BK93:BS97"/>
    <mergeCell ref="BT93:CB97"/>
    <mergeCell ref="CC93:CL97"/>
    <mergeCell ref="CM93:DD97"/>
    <mergeCell ref="B83:H107"/>
    <mergeCell ref="I83:BJ87"/>
    <mergeCell ref="BK83:BS87"/>
    <mergeCell ref="BT83:CB87"/>
    <mergeCell ref="CC83:CL87"/>
    <mergeCell ref="CM83:DD87"/>
    <mergeCell ref="I88:BJ92"/>
    <mergeCell ref="BK88:BS92"/>
    <mergeCell ref="BT88:CB92"/>
    <mergeCell ref="CC88:CL92"/>
    <mergeCell ref="BT113:CB117"/>
    <mergeCell ref="CC113:CL117"/>
    <mergeCell ref="I98:BJ102"/>
    <mergeCell ref="BK98:BS102"/>
    <mergeCell ref="BT98:CB102"/>
    <mergeCell ref="CC98:CL102"/>
    <mergeCell ref="CM98:DD102"/>
    <mergeCell ref="I103:BJ107"/>
    <mergeCell ref="BK103:BS107"/>
    <mergeCell ref="BT103:CB107"/>
    <mergeCell ref="CC103:CL107"/>
    <mergeCell ref="CM103:DD107"/>
    <mergeCell ref="CC123:CL127"/>
    <mergeCell ref="CM123:DD127"/>
    <mergeCell ref="B128:BS134"/>
    <mergeCell ref="BT128:CL134"/>
    <mergeCell ref="CM128:DD134"/>
    <mergeCell ref="B136:DD139"/>
    <mergeCell ref="CM113:DD117"/>
    <mergeCell ref="B118:H127"/>
    <mergeCell ref="I118:BJ122"/>
    <mergeCell ref="BK118:BS122"/>
    <mergeCell ref="BT118:CB122"/>
    <mergeCell ref="CC118:CL122"/>
    <mergeCell ref="CM118:DD122"/>
    <mergeCell ref="I123:BJ127"/>
    <mergeCell ref="BK123:BS127"/>
    <mergeCell ref="BT123:CB127"/>
    <mergeCell ref="B108:H117"/>
    <mergeCell ref="I108:BJ112"/>
    <mergeCell ref="BK108:BS112"/>
    <mergeCell ref="BT108:CB112"/>
    <mergeCell ref="CC108:CL112"/>
    <mergeCell ref="CM108:DD112"/>
    <mergeCell ref="I113:BJ117"/>
    <mergeCell ref="BK113:BS117"/>
    <mergeCell ref="M154:CB160"/>
    <mergeCell ref="CC154:CI160"/>
    <mergeCell ref="CJ154:CP160"/>
    <mergeCell ref="CQ154:CW160"/>
    <mergeCell ref="B141:L146"/>
    <mergeCell ref="M141:CB146"/>
    <mergeCell ref="CC141:DD143"/>
    <mergeCell ref="CC144:CI146"/>
    <mergeCell ref="CJ144:CP146"/>
    <mergeCell ref="CQ144:CW146"/>
    <mergeCell ref="CX144:DD146"/>
    <mergeCell ref="CQ168:CW174"/>
    <mergeCell ref="CX168:DD174"/>
    <mergeCell ref="B175:L181"/>
    <mergeCell ref="M175:CB181"/>
    <mergeCell ref="CC175:CI181"/>
    <mergeCell ref="CJ175:CP181"/>
    <mergeCell ref="CQ175:CW181"/>
    <mergeCell ref="CX175:DD181"/>
    <mergeCell ref="CX154:DD160"/>
    <mergeCell ref="B161:L174"/>
    <mergeCell ref="M161:CB167"/>
    <mergeCell ref="CC161:CI167"/>
    <mergeCell ref="CJ161:CP167"/>
    <mergeCell ref="CQ161:CW167"/>
    <mergeCell ref="CX161:DD167"/>
    <mergeCell ref="M168:CB174"/>
    <mergeCell ref="CC168:CI174"/>
    <mergeCell ref="CJ168:CP174"/>
    <mergeCell ref="B147:L160"/>
    <mergeCell ref="M147:CB153"/>
    <mergeCell ref="CC147:CI153"/>
    <mergeCell ref="CJ147:CP153"/>
    <mergeCell ref="CQ147:CW153"/>
    <mergeCell ref="CX147:DD153"/>
    <mergeCell ref="CX189:DD195"/>
    <mergeCell ref="B197:BG200"/>
    <mergeCell ref="BI197:DD200"/>
    <mergeCell ref="B201:AA204"/>
    <mergeCell ref="AB201:AS204"/>
    <mergeCell ref="AT201:BG204"/>
    <mergeCell ref="BI201:BV204"/>
    <mergeCell ref="BW201:DD204"/>
    <mergeCell ref="B182:L195"/>
    <mergeCell ref="M182:CB188"/>
    <mergeCell ref="CC182:CI188"/>
    <mergeCell ref="CJ182:CP188"/>
    <mergeCell ref="CQ182:CW188"/>
    <mergeCell ref="CX182:DD188"/>
    <mergeCell ref="M189:CB195"/>
    <mergeCell ref="CC189:CI195"/>
    <mergeCell ref="CJ189:CP195"/>
    <mergeCell ref="CQ189:CW195"/>
    <mergeCell ref="B205:AA207"/>
    <mergeCell ref="AB205:AS207"/>
    <mergeCell ref="AT205:BG207"/>
    <mergeCell ref="BI205:BV208"/>
    <mergeCell ref="BW205:DD208"/>
    <mergeCell ref="B208:AA210"/>
    <mergeCell ref="AB208:AS210"/>
    <mergeCell ref="AT208:BG210"/>
    <mergeCell ref="BI209:BV212"/>
    <mergeCell ref="BW209:DD212"/>
    <mergeCell ref="B217:AA220"/>
    <mergeCell ref="AB217:AS220"/>
    <mergeCell ref="AT217:BG220"/>
    <mergeCell ref="BI217:BV220"/>
    <mergeCell ref="BW217:DD220"/>
    <mergeCell ref="B211:AA213"/>
    <mergeCell ref="AB211:AS213"/>
    <mergeCell ref="AT211:BG213"/>
    <mergeCell ref="BI213:BV216"/>
    <mergeCell ref="BW213:DD216"/>
    <mergeCell ref="B214:AA216"/>
    <mergeCell ref="AB214:AS216"/>
    <mergeCell ref="AT214:BG216"/>
  </mergeCells>
  <conditionalFormatting sqref="BK21:DD65 CM66:DD72">
    <cfRule type="cellIs" dxfId="35" priority="3" operator="equal">
      <formula>0</formula>
    </cfRule>
  </conditionalFormatting>
  <conditionalFormatting sqref="BK83:DD127 CM128:DD134">
    <cfRule type="cellIs" dxfId="34" priority="2" operator="equal">
      <formula>0</formula>
    </cfRule>
  </conditionalFormatting>
  <conditionalFormatting sqref="CC147:DD195">
    <cfRule type="containsText" dxfId="33" priority="1" operator="containsText" text="0">
      <formula>NOT(ISERROR(SEARCH("0",CC147)))</formula>
    </cfRule>
  </conditionalFormatting>
  <pageMargins left="2.2440944881889764" right="0.19685039370078741" top="0" bottom="0" header="0" footer="0"/>
  <pageSetup paperSize="5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F4FDC-73F1-4A0A-9FB7-3FD9A24FD6FB}">
  <sheetPr>
    <tabColor rgb="FFFF0000"/>
  </sheetPr>
  <dimension ref="B1:HF636"/>
  <sheetViews>
    <sheetView view="pageLayout" topLeftCell="A147" zoomScale="115" zoomScaleNormal="130" zoomScalePageLayoutView="115" workbookViewId="0">
      <selection activeCell="B170" sqref="B170:DD194"/>
    </sheetView>
  </sheetViews>
  <sheetFormatPr defaultColWidth="0.453125" defaultRowHeight="14.5" x14ac:dyDescent="0.35"/>
  <cols>
    <col min="1" max="1" width="2" customWidth="1"/>
  </cols>
  <sheetData>
    <row r="1" spans="19:106" ht="2.75" customHeight="1" x14ac:dyDescent="0.35"/>
    <row r="2" spans="19:106" ht="2.75" customHeight="1" x14ac:dyDescent="0.35"/>
    <row r="3" spans="19:106" ht="2.75" hidden="1" customHeight="1" x14ac:dyDescent="0.35"/>
    <row r="4" spans="19:106" ht="2.75" hidden="1" customHeight="1" x14ac:dyDescent="0.35"/>
    <row r="5" spans="19:106" ht="2.75" hidden="1" customHeight="1" x14ac:dyDescent="0.35"/>
    <row r="6" spans="19:106" ht="2.75" customHeight="1" x14ac:dyDescent="0.35"/>
    <row r="7" spans="19:106" ht="2.75" customHeight="1" x14ac:dyDescent="0.35"/>
    <row r="8" spans="19:106" ht="2.75" customHeight="1" x14ac:dyDescent="0.35"/>
    <row r="9" spans="19:106" ht="2.75" customHeight="1" x14ac:dyDescent="0.35">
      <c r="T9" s="390"/>
      <c r="U9" s="391"/>
      <c r="V9" s="391"/>
      <c r="W9" s="391"/>
      <c r="X9" s="391"/>
      <c r="Y9" s="391"/>
      <c r="Z9" s="391"/>
      <c r="AA9" s="391"/>
      <c r="AB9" s="391"/>
      <c r="AC9" s="391"/>
      <c r="AD9" s="391"/>
      <c r="AE9" s="391"/>
      <c r="AF9" s="391"/>
      <c r="AG9" s="391"/>
      <c r="AH9" s="391"/>
      <c r="AI9" s="391"/>
      <c r="AJ9" s="391"/>
      <c r="AK9" s="391"/>
      <c r="AL9" s="391"/>
      <c r="AM9" s="391"/>
      <c r="AN9" s="391"/>
      <c r="AO9" s="391"/>
      <c r="AP9" s="391"/>
      <c r="AQ9" s="391"/>
      <c r="AR9" s="391"/>
      <c r="AS9" s="391"/>
      <c r="AT9" s="391"/>
      <c r="AU9" s="391"/>
      <c r="AV9" s="391"/>
      <c r="AW9" s="391"/>
      <c r="AX9" s="391"/>
      <c r="AY9" s="391"/>
      <c r="AZ9" s="391"/>
      <c r="BA9" s="391"/>
      <c r="BB9" s="391"/>
      <c r="BC9" s="391"/>
      <c r="BD9" s="391"/>
      <c r="BE9" s="391"/>
      <c r="BF9" s="391"/>
      <c r="BG9" s="391"/>
      <c r="BH9" s="391"/>
      <c r="BI9" s="391"/>
      <c r="BJ9" s="391"/>
      <c r="BK9" s="391"/>
      <c r="BL9" s="391"/>
      <c r="BM9" s="391"/>
      <c r="BN9" s="391"/>
      <c r="BO9" s="391"/>
      <c r="BP9" s="391"/>
      <c r="BQ9" s="391"/>
      <c r="BR9" s="391"/>
      <c r="BS9" s="391"/>
      <c r="BT9" s="391"/>
      <c r="BU9" s="391"/>
      <c r="BV9" s="391"/>
      <c r="BW9" s="391"/>
      <c r="BX9" s="391"/>
      <c r="BY9" s="391"/>
      <c r="BZ9" s="391"/>
      <c r="CA9" s="391"/>
      <c r="CB9" s="391"/>
      <c r="CC9" s="391"/>
      <c r="CD9" s="391"/>
      <c r="CE9" s="391"/>
      <c r="CF9" s="391"/>
      <c r="CG9" s="391"/>
      <c r="CH9" s="391"/>
      <c r="CI9" s="391"/>
      <c r="CJ9" s="391"/>
      <c r="CK9" s="391"/>
      <c r="CL9" s="391"/>
      <c r="CM9" s="391"/>
      <c r="CN9" s="391"/>
      <c r="CO9" s="391"/>
      <c r="CP9" s="391"/>
      <c r="CQ9" s="391"/>
      <c r="CR9" s="391"/>
      <c r="CS9" s="391"/>
      <c r="CT9" s="391"/>
      <c r="CU9" s="391"/>
      <c r="CV9" s="391"/>
      <c r="CW9" s="391"/>
      <c r="CX9" s="391"/>
      <c r="CY9" s="391"/>
      <c r="CZ9" s="391"/>
      <c r="DA9" s="391"/>
      <c r="DB9" s="391"/>
    </row>
    <row r="10" spans="19:106" ht="2.75" customHeight="1" x14ac:dyDescent="0.35">
      <c r="T10" s="391"/>
      <c r="U10" s="391"/>
      <c r="V10" s="391"/>
      <c r="W10" s="391"/>
      <c r="X10" s="391"/>
      <c r="Y10" s="391"/>
      <c r="Z10" s="391"/>
      <c r="AA10" s="391"/>
      <c r="AB10" s="391"/>
      <c r="AC10" s="391"/>
      <c r="AD10" s="391"/>
      <c r="AE10" s="391"/>
      <c r="AF10" s="391"/>
      <c r="AG10" s="391"/>
      <c r="AH10" s="391"/>
      <c r="AI10" s="391"/>
      <c r="AJ10" s="391"/>
      <c r="AK10" s="391"/>
      <c r="AL10" s="391"/>
      <c r="AM10" s="391"/>
      <c r="AN10" s="391"/>
      <c r="AO10" s="391"/>
      <c r="AP10" s="391"/>
      <c r="AQ10" s="391"/>
      <c r="AR10" s="391"/>
      <c r="AS10" s="391"/>
      <c r="AT10" s="391"/>
      <c r="AU10" s="391"/>
      <c r="AV10" s="391"/>
      <c r="AW10" s="391"/>
      <c r="AX10" s="391"/>
      <c r="AY10" s="391"/>
      <c r="AZ10" s="391"/>
      <c r="BA10" s="391"/>
      <c r="BB10" s="391"/>
      <c r="BC10" s="391"/>
      <c r="BD10" s="391"/>
      <c r="BE10" s="391"/>
      <c r="BF10" s="391"/>
      <c r="BG10" s="391"/>
      <c r="BH10" s="391"/>
      <c r="BI10" s="391"/>
      <c r="BJ10" s="391"/>
      <c r="BK10" s="391"/>
      <c r="BL10" s="391"/>
      <c r="BM10" s="391"/>
      <c r="BN10" s="391"/>
      <c r="BO10" s="391"/>
      <c r="BP10" s="391"/>
      <c r="BQ10" s="391"/>
      <c r="BR10" s="391"/>
      <c r="BS10" s="391"/>
      <c r="BT10" s="391"/>
      <c r="BU10" s="391"/>
      <c r="BV10" s="391"/>
      <c r="BW10" s="391"/>
      <c r="BX10" s="391"/>
      <c r="BY10" s="391"/>
      <c r="BZ10" s="391"/>
      <c r="CA10" s="391"/>
      <c r="CB10" s="391"/>
      <c r="CC10" s="391"/>
      <c r="CD10" s="391"/>
      <c r="CE10" s="391"/>
      <c r="CF10" s="391"/>
      <c r="CG10" s="391"/>
      <c r="CH10" s="391"/>
      <c r="CI10" s="391"/>
      <c r="CJ10" s="391"/>
      <c r="CK10" s="391"/>
      <c r="CL10" s="391"/>
      <c r="CM10" s="391"/>
      <c r="CN10" s="391"/>
      <c r="CO10" s="391"/>
      <c r="CP10" s="391"/>
      <c r="CQ10" s="391"/>
      <c r="CR10" s="391"/>
      <c r="CS10" s="391"/>
      <c r="CT10" s="391"/>
      <c r="CU10" s="391"/>
      <c r="CV10" s="391"/>
      <c r="CW10" s="391"/>
      <c r="CX10" s="391"/>
      <c r="CY10" s="391"/>
      <c r="CZ10" s="391"/>
      <c r="DA10" s="391"/>
      <c r="DB10" s="391"/>
    </row>
    <row r="11" spans="19:106" ht="2.75" customHeight="1" x14ac:dyDescent="0.35">
      <c r="T11" s="391"/>
      <c r="U11" s="391"/>
      <c r="V11" s="391"/>
      <c r="W11" s="391"/>
      <c r="X11" s="391"/>
      <c r="Y11" s="391"/>
      <c r="Z11" s="391"/>
      <c r="AA11" s="391"/>
      <c r="AB11" s="391"/>
      <c r="AC11" s="391"/>
      <c r="AD11" s="391"/>
      <c r="AE11" s="391"/>
      <c r="AF11" s="391"/>
      <c r="AG11" s="391"/>
      <c r="AH11" s="391"/>
      <c r="AI11" s="391"/>
      <c r="AJ11" s="391"/>
      <c r="AK11" s="391"/>
      <c r="AL11" s="391"/>
      <c r="AM11" s="391"/>
      <c r="AN11" s="391"/>
      <c r="AO11" s="391"/>
      <c r="AP11" s="391"/>
      <c r="AQ11" s="391"/>
      <c r="AR11" s="391"/>
      <c r="AS11" s="391"/>
      <c r="AT11" s="391"/>
      <c r="AU11" s="391"/>
      <c r="AV11" s="391"/>
      <c r="AW11" s="391"/>
      <c r="AX11" s="391"/>
      <c r="AY11" s="391"/>
      <c r="AZ11" s="391"/>
      <c r="BA11" s="391"/>
      <c r="BB11" s="391"/>
      <c r="BC11" s="391"/>
      <c r="BD11" s="391"/>
      <c r="BE11" s="391"/>
      <c r="BF11" s="391"/>
      <c r="BG11" s="391"/>
      <c r="BH11" s="391"/>
      <c r="BI11" s="391"/>
      <c r="BJ11" s="391"/>
      <c r="BK11" s="391"/>
      <c r="BL11" s="391"/>
      <c r="BM11" s="391"/>
      <c r="BN11" s="391"/>
      <c r="BO11" s="391"/>
      <c r="BP11" s="391"/>
      <c r="BQ11" s="391"/>
      <c r="BR11" s="391"/>
      <c r="BS11" s="391"/>
      <c r="BT11" s="391"/>
      <c r="BU11" s="391"/>
      <c r="BV11" s="391"/>
      <c r="BW11" s="391"/>
      <c r="BX11" s="391"/>
      <c r="BY11" s="391"/>
      <c r="BZ11" s="391"/>
      <c r="CA11" s="391"/>
      <c r="CB11" s="391"/>
      <c r="CC11" s="391"/>
      <c r="CD11" s="391"/>
      <c r="CE11" s="391"/>
      <c r="CF11" s="391"/>
      <c r="CG11" s="391"/>
      <c r="CH11" s="391"/>
      <c r="CI11" s="391"/>
      <c r="CJ11" s="391"/>
      <c r="CK11" s="391"/>
      <c r="CL11" s="391"/>
      <c r="CM11" s="391"/>
      <c r="CN11" s="391"/>
      <c r="CO11" s="391"/>
      <c r="CP11" s="391"/>
      <c r="CQ11" s="391"/>
      <c r="CR11" s="391"/>
      <c r="CS11" s="391"/>
      <c r="CT11" s="391"/>
      <c r="CU11" s="391"/>
      <c r="CV11" s="391"/>
      <c r="CW11" s="391"/>
      <c r="CX11" s="391"/>
      <c r="CY11" s="391"/>
      <c r="CZ11" s="391"/>
      <c r="DA11" s="391"/>
      <c r="DB11" s="391"/>
    </row>
    <row r="12" spans="19:106" ht="2.75" customHeight="1" x14ac:dyDescent="0.35">
      <c r="T12" s="391"/>
      <c r="U12" s="391"/>
      <c r="V12" s="391"/>
      <c r="W12" s="391"/>
      <c r="X12" s="391"/>
      <c r="Y12" s="391"/>
      <c r="Z12" s="391"/>
      <c r="AA12" s="391"/>
      <c r="AB12" s="391"/>
      <c r="AC12" s="391"/>
      <c r="AD12" s="391"/>
      <c r="AE12" s="391"/>
      <c r="AF12" s="391"/>
      <c r="AG12" s="391"/>
      <c r="AH12" s="391"/>
      <c r="AI12" s="391"/>
      <c r="AJ12" s="391"/>
      <c r="AK12" s="391"/>
      <c r="AL12" s="391"/>
      <c r="AM12" s="391"/>
      <c r="AN12" s="391"/>
      <c r="AO12" s="391"/>
      <c r="AP12" s="391"/>
      <c r="AQ12" s="391"/>
      <c r="AR12" s="391"/>
      <c r="AS12" s="391"/>
      <c r="AT12" s="391"/>
      <c r="AU12" s="391"/>
      <c r="AV12" s="391"/>
      <c r="AW12" s="391"/>
      <c r="AX12" s="391"/>
      <c r="AY12" s="391"/>
      <c r="AZ12" s="391"/>
      <c r="BA12" s="391"/>
      <c r="BB12" s="391"/>
      <c r="BC12" s="391"/>
      <c r="BD12" s="391"/>
      <c r="BE12" s="391"/>
      <c r="BF12" s="391"/>
      <c r="BG12" s="391"/>
      <c r="BH12" s="391"/>
      <c r="BI12" s="391"/>
      <c r="BJ12" s="391"/>
      <c r="BK12" s="391"/>
      <c r="BL12" s="391"/>
      <c r="BM12" s="391"/>
      <c r="BN12" s="391"/>
      <c r="BO12" s="391"/>
      <c r="BP12" s="391"/>
      <c r="BQ12" s="391"/>
      <c r="BR12" s="391"/>
      <c r="BS12" s="391"/>
      <c r="BT12" s="391"/>
      <c r="BU12" s="391"/>
      <c r="BV12" s="391"/>
      <c r="BW12" s="391"/>
      <c r="BX12" s="391"/>
      <c r="BY12" s="391"/>
      <c r="BZ12" s="391"/>
      <c r="CA12" s="391"/>
      <c r="CB12" s="391"/>
      <c r="CC12" s="391"/>
      <c r="CD12" s="391"/>
      <c r="CE12" s="391"/>
      <c r="CF12" s="391"/>
      <c r="CG12" s="391"/>
      <c r="CH12" s="391"/>
      <c r="CI12" s="391"/>
      <c r="CJ12" s="391"/>
      <c r="CK12" s="391"/>
      <c r="CL12" s="391"/>
      <c r="CM12" s="391"/>
      <c r="CN12" s="391"/>
      <c r="CO12" s="391"/>
      <c r="CP12" s="391"/>
      <c r="CQ12" s="391"/>
      <c r="CR12" s="391"/>
      <c r="CS12" s="391"/>
      <c r="CT12" s="391"/>
      <c r="CU12" s="391"/>
      <c r="CV12" s="391"/>
      <c r="CW12" s="391"/>
      <c r="CX12" s="391"/>
      <c r="CY12" s="391"/>
      <c r="CZ12" s="391"/>
      <c r="DA12" s="391"/>
      <c r="DB12" s="391"/>
    </row>
    <row r="13" spans="19:106" ht="2.75" customHeight="1" x14ac:dyDescent="0.35">
      <c r="S13" s="392" t="s">
        <v>320</v>
      </c>
      <c r="T13" s="392"/>
      <c r="U13" s="392"/>
      <c r="V13" s="392"/>
      <c r="W13" s="392"/>
      <c r="X13" s="392"/>
      <c r="Y13" s="392"/>
      <c r="Z13" s="392"/>
      <c r="AA13" s="392"/>
      <c r="AB13" s="392"/>
      <c r="AC13" s="392"/>
      <c r="AD13" s="392"/>
      <c r="AE13" s="392"/>
      <c r="AF13" s="392"/>
      <c r="AG13" s="392"/>
      <c r="AH13" s="392"/>
      <c r="AI13" s="392"/>
      <c r="AJ13" s="392"/>
      <c r="AK13" s="392"/>
      <c r="AL13" s="392"/>
      <c r="AM13" s="392"/>
      <c r="AN13" s="392"/>
      <c r="AO13" s="392"/>
      <c r="AP13" s="392"/>
      <c r="AQ13" s="392"/>
      <c r="AR13" s="392"/>
      <c r="AS13" s="392"/>
      <c r="AT13" s="392"/>
      <c r="AU13" s="392"/>
      <c r="AV13" s="392"/>
      <c r="AW13" s="392"/>
      <c r="AX13" s="392"/>
      <c r="AY13" s="392"/>
      <c r="AZ13" s="392"/>
      <c r="BA13" s="392"/>
      <c r="BB13" s="392"/>
      <c r="BC13" s="392"/>
      <c r="BD13" s="392"/>
      <c r="BE13" s="392"/>
      <c r="BF13" s="392"/>
      <c r="BG13" s="392"/>
      <c r="BH13" s="392"/>
      <c r="BI13" s="392"/>
      <c r="BJ13" s="392"/>
      <c r="BK13" s="392"/>
      <c r="BL13" s="392"/>
      <c r="BM13" s="392"/>
      <c r="BN13" s="392"/>
      <c r="BO13" s="392"/>
      <c r="BP13" s="392"/>
      <c r="BQ13" s="392"/>
      <c r="BR13" s="392"/>
      <c r="BS13" s="1"/>
      <c r="BT13" s="1"/>
    </row>
    <row r="14" spans="19:106" ht="2.75" customHeight="1" x14ac:dyDescent="0.35">
      <c r="S14" s="392"/>
      <c r="T14" s="392"/>
      <c r="U14" s="392"/>
      <c r="V14" s="392"/>
      <c r="W14" s="392"/>
      <c r="X14" s="392"/>
      <c r="Y14" s="392"/>
      <c r="Z14" s="392"/>
      <c r="AA14" s="392"/>
      <c r="AB14" s="392"/>
      <c r="AC14" s="392"/>
      <c r="AD14" s="392"/>
      <c r="AE14" s="392"/>
      <c r="AF14" s="392"/>
      <c r="AG14" s="392"/>
      <c r="AH14" s="392"/>
      <c r="AI14" s="392"/>
      <c r="AJ14" s="392"/>
      <c r="AK14" s="392"/>
      <c r="AL14" s="392"/>
      <c r="AM14" s="392"/>
      <c r="AN14" s="392"/>
      <c r="AO14" s="392"/>
      <c r="AP14" s="392"/>
      <c r="AQ14" s="392"/>
      <c r="AR14" s="392"/>
      <c r="AS14" s="392"/>
      <c r="AT14" s="392"/>
      <c r="AU14" s="392"/>
      <c r="AV14" s="392"/>
      <c r="AW14" s="392"/>
      <c r="AX14" s="392"/>
      <c r="AY14" s="392"/>
      <c r="AZ14" s="392"/>
      <c r="BA14" s="392"/>
      <c r="BB14" s="392"/>
      <c r="BC14" s="392"/>
      <c r="BD14" s="392"/>
      <c r="BE14" s="392"/>
      <c r="BF14" s="392"/>
      <c r="BG14" s="392"/>
      <c r="BH14" s="392"/>
      <c r="BI14" s="392"/>
      <c r="BJ14" s="392"/>
      <c r="BK14" s="392"/>
      <c r="BL14" s="392"/>
      <c r="BM14" s="392"/>
      <c r="BN14" s="392"/>
      <c r="BO14" s="392"/>
      <c r="BP14" s="392"/>
      <c r="BQ14" s="392"/>
      <c r="BR14" s="392"/>
      <c r="BS14" s="1"/>
      <c r="BT14" s="1"/>
    </row>
    <row r="15" spans="19:106" ht="2.75" customHeight="1" x14ac:dyDescent="0.35">
      <c r="S15" s="392"/>
      <c r="T15" s="392"/>
      <c r="U15" s="392"/>
      <c r="V15" s="392"/>
      <c r="W15" s="392"/>
      <c r="X15" s="392"/>
      <c r="Y15" s="392"/>
      <c r="Z15" s="392"/>
      <c r="AA15" s="392"/>
      <c r="AB15" s="392"/>
      <c r="AC15" s="392"/>
      <c r="AD15" s="392"/>
      <c r="AE15" s="392"/>
      <c r="AF15" s="392"/>
      <c r="AG15" s="392"/>
      <c r="AH15" s="392"/>
      <c r="AI15" s="392"/>
      <c r="AJ15" s="392"/>
      <c r="AK15" s="392"/>
      <c r="AL15" s="392"/>
      <c r="AM15" s="392"/>
      <c r="AN15" s="392"/>
      <c r="AO15" s="392"/>
      <c r="AP15" s="392"/>
      <c r="AQ15" s="392"/>
      <c r="AR15" s="392"/>
      <c r="AS15" s="392"/>
      <c r="AT15" s="392"/>
      <c r="AU15" s="392"/>
      <c r="AV15" s="392"/>
      <c r="AW15" s="392"/>
      <c r="AX15" s="392"/>
      <c r="AY15" s="392"/>
      <c r="AZ15" s="392"/>
      <c r="BA15" s="392"/>
      <c r="BB15" s="392"/>
      <c r="BC15" s="392"/>
      <c r="BD15" s="392"/>
      <c r="BE15" s="392"/>
      <c r="BF15" s="392"/>
      <c r="BG15" s="392"/>
      <c r="BH15" s="392"/>
      <c r="BI15" s="392"/>
      <c r="BJ15" s="392"/>
      <c r="BK15" s="392"/>
      <c r="BL15" s="392"/>
      <c r="BM15" s="392"/>
      <c r="BN15" s="392"/>
      <c r="BO15" s="392"/>
      <c r="BP15" s="392"/>
      <c r="BQ15" s="392"/>
      <c r="BR15" s="392"/>
      <c r="BS15" s="1"/>
      <c r="BT15" s="1"/>
    </row>
    <row r="16" spans="19:106" ht="2.75" customHeight="1" x14ac:dyDescent="0.35">
      <c r="S16" s="392"/>
      <c r="T16" s="392"/>
      <c r="U16" s="392"/>
      <c r="V16" s="392"/>
      <c r="W16" s="392"/>
      <c r="X16" s="392"/>
      <c r="Y16" s="392"/>
      <c r="Z16" s="392"/>
      <c r="AA16" s="392"/>
      <c r="AB16" s="392"/>
      <c r="AC16" s="392"/>
      <c r="AD16" s="392"/>
      <c r="AE16" s="392"/>
      <c r="AF16" s="392"/>
      <c r="AG16" s="392"/>
      <c r="AH16" s="392"/>
      <c r="AI16" s="392"/>
      <c r="AJ16" s="392"/>
      <c r="AK16" s="392"/>
      <c r="AL16" s="392"/>
      <c r="AM16" s="392"/>
      <c r="AN16" s="392"/>
      <c r="AO16" s="392"/>
      <c r="AP16" s="392"/>
      <c r="AQ16" s="392"/>
      <c r="AR16" s="392"/>
      <c r="AS16" s="392"/>
      <c r="AT16" s="392"/>
      <c r="AU16" s="392"/>
      <c r="AV16" s="392"/>
      <c r="AW16" s="392"/>
      <c r="AX16" s="392"/>
      <c r="AY16" s="392"/>
      <c r="AZ16" s="392"/>
      <c r="BA16" s="392"/>
      <c r="BB16" s="392"/>
      <c r="BC16" s="392"/>
      <c r="BD16" s="392"/>
      <c r="BE16" s="392"/>
      <c r="BF16" s="392"/>
      <c r="BG16" s="392"/>
      <c r="BH16" s="392"/>
      <c r="BI16" s="392"/>
      <c r="BJ16" s="392"/>
      <c r="BK16" s="392"/>
      <c r="BL16" s="392"/>
      <c r="BM16" s="392"/>
      <c r="BN16" s="392"/>
      <c r="BO16" s="392"/>
      <c r="BP16" s="392"/>
      <c r="BQ16" s="392"/>
      <c r="BR16" s="392"/>
      <c r="BS16" s="1"/>
      <c r="BT16" s="1"/>
    </row>
    <row r="17" spans="19:214" ht="2.75" customHeight="1" x14ac:dyDescent="0.35">
      <c r="S17" s="392"/>
      <c r="T17" s="392"/>
      <c r="U17" s="392"/>
      <c r="V17" s="392"/>
      <c r="W17" s="392"/>
      <c r="X17" s="392"/>
      <c r="Y17" s="392"/>
      <c r="Z17" s="392"/>
      <c r="AA17" s="392"/>
      <c r="AB17" s="392"/>
      <c r="AC17" s="392"/>
      <c r="AD17" s="392"/>
      <c r="AE17" s="392"/>
      <c r="AF17" s="392"/>
      <c r="AG17" s="392"/>
      <c r="AH17" s="392"/>
      <c r="AI17" s="392"/>
      <c r="AJ17" s="392"/>
      <c r="AK17" s="392"/>
      <c r="AL17" s="392"/>
      <c r="AM17" s="392"/>
      <c r="AN17" s="392"/>
      <c r="AO17" s="392"/>
      <c r="AP17" s="392"/>
      <c r="AQ17" s="392"/>
      <c r="AR17" s="392"/>
      <c r="AS17" s="392"/>
      <c r="AT17" s="392"/>
      <c r="AU17" s="392"/>
      <c r="AV17" s="392"/>
      <c r="AW17" s="392"/>
      <c r="AX17" s="392"/>
      <c r="AY17" s="392"/>
      <c r="AZ17" s="392"/>
      <c r="BA17" s="392"/>
      <c r="BB17" s="392"/>
      <c r="BC17" s="392"/>
      <c r="BD17" s="392"/>
      <c r="BE17" s="392"/>
      <c r="BF17" s="392"/>
      <c r="BG17" s="392"/>
      <c r="BH17" s="392"/>
      <c r="BI17" s="392"/>
      <c r="BJ17" s="392"/>
      <c r="BK17" s="392"/>
      <c r="BL17" s="392"/>
      <c r="BM17" s="392"/>
      <c r="BN17" s="392"/>
      <c r="BO17" s="392"/>
      <c r="BP17" s="392"/>
      <c r="BQ17" s="392"/>
      <c r="BR17" s="392"/>
      <c r="BS17" s="1"/>
      <c r="BT17" s="1"/>
    </row>
    <row r="18" spans="19:214" ht="2.75" customHeight="1" x14ac:dyDescent="0.35">
      <c r="S18" s="393" t="s">
        <v>317</v>
      </c>
      <c r="T18" s="393"/>
      <c r="U18" s="393"/>
      <c r="V18" s="393"/>
      <c r="W18" s="393"/>
      <c r="X18" s="393"/>
      <c r="Y18" s="393"/>
      <c r="Z18" s="393"/>
      <c r="AA18" s="393"/>
      <c r="AB18" s="393"/>
      <c r="AC18" s="393"/>
      <c r="AD18" s="393"/>
      <c r="AE18" s="393"/>
      <c r="AF18" s="393"/>
      <c r="AG18" s="393"/>
      <c r="AH18" s="393"/>
      <c r="AI18" s="393"/>
      <c r="AJ18" s="393"/>
      <c r="AK18" s="393"/>
      <c r="AL18" s="393"/>
      <c r="AM18" s="393"/>
      <c r="AN18" s="393"/>
      <c r="AO18" s="393"/>
      <c r="AP18" s="393"/>
      <c r="AQ18" s="393"/>
      <c r="AR18" s="393"/>
      <c r="AS18" s="393"/>
      <c r="AT18" s="393"/>
      <c r="AU18" s="393"/>
      <c r="AV18" s="393"/>
      <c r="AW18" s="393"/>
      <c r="AX18" s="393"/>
      <c r="AY18" s="393"/>
      <c r="AZ18" s="393"/>
      <c r="BA18" s="393"/>
      <c r="BB18" s="393"/>
      <c r="BC18" s="393"/>
      <c r="BD18" s="393"/>
      <c r="BE18" s="393"/>
    </row>
    <row r="19" spans="19:214" ht="2.75" customHeight="1" x14ac:dyDescent="0.35">
      <c r="S19" s="393"/>
      <c r="T19" s="393"/>
      <c r="U19" s="393"/>
      <c r="V19" s="393"/>
      <c r="W19" s="393"/>
      <c r="X19" s="393"/>
      <c r="Y19" s="393"/>
      <c r="Z19" s="393"/>
      <c r="AA19" s="393"/>
      <c r="AB19" s="393"/>
      <c r="AC19" s="393"/>
      <c r="AD19" s="393"/>
      <c r="AE19" s="393"/>
      <c r="AF19" s="393"/>
      <c r="AG19" s="393"/>
      <c r="AH19" s="393"/>
      <c r="AI19" s="393"/>
      <c r="AJ19" s="393"/>
      <c r="AK19" s="393"/>
      <c r="AL19" s="393"/>
      <c r="AM19" s="393"/>
      <c r="AN19" s="393"/>
      <c r="AO19" s="393"/>
      <c r="AP19" s="393"/>
      <c r="AQ19" s="393"/>
      <c r="AR19" s="393"/>
      <c r="AS19" s="393"/>
      <c r="AT19" s="393"/>
      <c r="AU19" s="393"/>
      <c r="AV19" s="393"/>
      <c r="AW19" s="393"/>
      <c r="AX19" s="393"/>
      <c r="AY19" s="393"/>
      <c r="AZ19" s="393"/>
      <c r="BA19" s="393"/>
      <c r="BB19" s="393"/>
      <c r="BC19" s="393"/>
      <c r="BD19" s="393"/>
      <c r="BE19" s="393"/>
    </row>
    <row r="20" spans="19:214" ht="2.75" customHeight="1" x14ac:dyDescent="0.35">
      <c r="S20" s="393"/>
      <c r="T20" s="393"/>
      <c r="U20" s="393"/>
      <c r="V20" s="393"/>
      <c r="W20" s="393"/>
      <c r="X20" s="393"/>
      <c r="Y20" s="393"/>
      <c r="Z20" s="393"/>
      <c r="AA20" s="393"/>
      <c r="AB20" s="393"/>
      <c r="AC20" s="393"/>
      <c r="AD20" s="393"/>
      <c r="AE20" s="393"/>
      <c r="AF20" s="393"/>
      <c r="AG20" s="393"/>
      <c r="AH20" s="393"/>
      <c r="AI20" s="393"/>
      <c r="AJ20" s="393"/>
      <c r="AK20" s="393"/>
      <c r="AL20" s="393"/>
      <c r="AM20" s="393"/>
      <c r="AN20" s="393"/>
      <c r="AO20" s="393"/>
      <c r="AP20" s="393"/>
      <c r="AQ20" s="393"/>
      <c r="AR20" s="393"/>
      <c r="AS20" s="393"/>
      <c r="AT20" s="393"/>
      <c r="AU20" s="393"/>
      <c r="AV20" s="393"/>
      <c r="AW20" s="393"/>
      <c r="AX20" s="393"/>
      <c r="AY20" s="393"/>
      <c r="AZ20" s="393"/>
      <c r="BA20" s="393"/>
      <c r="BB20" s="393"/>
      <c r="BC20" s="393"/>
      <c r="BD20" s="393"/>
      <c r="BE20" s="393"/>
      <c r="EE20" s="367" t="s">
        <v>123</v>
      </c>
      <c r="EF20" s="367"/>
      <c r="EG20" s="367"/>
      <c r="EH20" s="367"/>
      <c r="EI20" s="367"/>
      <c r="EJ20" s="367"/>
      <c r="EK20" s="367"/>
      <c r="EL20" s="367"/>
      <c r="EM20" s="367"/>
      <c r="EN20" s="367"/>
      <c r="EO20" s="367"/>
      <c r="EP20" s="367"/>
      <c r="EQ20" s="367"/>
      <c r="ER20" s="367"/>
      <c r="ES20" s="367"/>
      <c r="ET20" s="367"/>
      <c r="EU20" s="367"/>
      <c r="EV20" s="367"/>
      <c r="EW20" s="367"/>
      <c r="EX20" s="367"/>
      <c r="EY20" s="367"/>
      <c r="EZ20" s="367"/>
      <c r="FA20" s="367"/>
      <c r="FB20" s="367"/>
      <c r="FC20" s="367"/>
      <c r="FD20" s="367"/>
      <c r="FE20" s="367"/>
      <c r="FF20" s="367"/>
      <c r="FG20" s="367"/>
      <c r="FH20" s="367"/>
      <c r="FI20" s="367"/>
      <c r="FJ20" s="367"/>
      <c r="FK20" s="367"/>
      <c r="FL20" s="367"/>
      <c r="FM20" s="367"/>
      <c r="FN20" s="367"/>
      <c r="FO20" s="367"/>
      <c r="FP20" s="367"/>
      <c r="FQ20" s="367"/>
      <c r="FR20" s="367"/>
      <c r="FS20" s="367"/>
      <c r="FT20" s="367"/>
      <c r="FU20" s="367"/>
      <c r="FV20" s="367"/>
      <c r="FW20" s="367"/>
      <c r="FX20" s="367"/>
      <c r="FY20" s="367"/>
      <c r="FZ20" s="367"/>
      <c r="GA20" s="367"/>
      <c r="GB20" s="367"/>
      <c r="GC20" s="367"/>
      <c r="GD20" s="367"/>
      <c r="GE20" s="367"/>
      <c r="GF20" s="367"/>
      <c r="GG20" s="367"/>
      <c r="GH20" s="367"/>
      <c r="GI20" s="367"/>
      <c r="GJ20" s="367"/>
      <c r="GK20" s="367"/>
      <c r="GL20" s="367"/>
      <c r="GM20" s="367"/>
      <c r="GN20" s="367"/>
      <c r="GO20" s="367"/>
      <c r="GP20" s="367"/>
      <c r="GQ20" s="367"/>
      <c r="GR20" s="367"/>
      <c r="GS20" s="367"/>
      <c r="GT20" s="367"/>
      <c r="GU20" s="367"/>
      <c r="GV20" s="367"/>
      <c r="GW20" s="367"/>
      <c r="GX20" s="367"/>
      <c r="GY20" s="367"/>
      <c r="GZ20" s="367"/>
      <c r="HA20" s="367"/>
      <c r="HB20" s="367"/>
      <c r="HC20" s="367"/>
      <c r="HD20" s="367"/>
      <c r="HE20" s="367"/>
      <c r="HF20" s="367"/>
    </row>
    <row r="21" spans="19:214" ht="2.75" customHeight="1" x14ac:dyDescent="0.35">
      <c r="S21" s="393"/>
      <c r="T21" s="393"/>
      <c r="U21" s="393"/>
      <c r="V21" s="393"/>
      <c r="W21" s="393"/>
      <c r="X21" s="393"/>
      <c r="Y21" s="393"/>
      <c r="Z21" s="393"/>
      <c r="AA21" s="393"/>
      <c r="AB21" s="393"/>
      <c r="AC21" s="393"/>
      <c r="AD21" s="393"/>
      <c r="AE21" s="393"/>
      <c r="AF21" s="393"/>
      <c r="AG21" s="393"/>
      <c r="AH21" s="393"/>
      <c r="AI21" s="393"/>
      <c r="AJ21" s="393"/>
      <c r="AK21" s="393"/>
      <c r="AL21" s="393"/>
      <c r="AM21" s="393"/>
      <c r="AN21" s="393"/>
      <c r="AO21" s="393"/>
      <c r="AP21" s="393"/>
      <c r="AQ21" s="393"/>
      <c r="AR21" s="393"/>
      <c r="AS21" s="393"/>
      <c r="AT21" s="393"/>
      <c r="AU21" s="393"/>
      <c r="AV21" s="393"/>
      <c r="AW21" s="393"/>
      <c r="AX21" s="393"/>
      <c r="AY21" s="393"/>
      <c r="AZ21" s="393"/>
      <c r="BA21" s="393"/>
      <c r="BB21" s="393"/>
      <c r="BC21" s="393"/>
      <c r="BD21" s="393"/>
      <c r="BE21" s="393"/>
      <c r="EE21" s="367"/>
      <c r="EF21" s="367"/>
      <c r="EG21" s="367"/>
      <c r="EH21" s="367"/>
      <c r="EI21" s="367"/>
      <c r="EJ21" s="367"/>
      <c r="EK21" s="367"/>
      <c r="EL21" s="367"/>
      <c r="EM21" s="367"/>
      <c r="EN21" s="367"/>
      <c r="EO21" s="367"/>
      <c r="EP21" s="367"/>
      <c r="EQ21" s="367"/>
      <c r="ER21" s="367"/>
      <c r="ES21" s="367"/>
      <c r="ET21" s="367"/>
      <c r="EU21" s="367"/>
      <c r="EV21" s="367"/>
      <c r="EW21" s="367"/>
      <c r="EX21" s="367"/>
      <c r="EY21" s="367"/>
      <c r="EZ21" s="367"/>
      <c r="FA21" s="367"/>
      <c r="FB21" s="367"/>
      <c r="FC21" s="367"/>
      <c r="FD21" s="367"/>
      <c r="FE21" s="367"/>
      <c r="FF21" s="367"/>
      <c r="FG21" s="367"/>
      <c r="FH21" s="367"/>
      <c r="FI21" s="367"/>
      <c r="FJ21" s="367"/>
      <c r="FK21" s="367"/>
      <c r="FL21" s="367"/>
      <c r="FM21" s="367"/>
      <c r="FN21" s="367"/>
      <c r="FO21" s="367"/>
      <c r="FP21" s="367"/>
      <c r="FQ21" s="367"/>
      <c r="FR21" s="367"/>
      <c r="FS21" s="367"/>
      <c r="FT21" s="367"/>
      <c r="FU21" s="367"/>
      <c r="FV21" s="367"/>
      <c r="FW21" s="367"/>
      <c r="FX21" s="367"/>
      <c r="FY21" s="367"/>
      <c r="FZ21" s="367"/>
      <c r="GA21" s="367"/>
      <c r="GB21" s="367"/>
      <c r="GC21" s="367"/>
      <c r="GD21" s="367"/>
      <c r="GE21" s="367"/>
      <c r="GF21" s="367"/>
      <c r="GG21" s="367"/>
      <c r="GH21" s="367"/>
      <c r="GI21" s="367"/>
      <c r="GJ21" s="367"/>
      <c r="GK21" s="367"/>
      <c r="GL21" s="367"/>
      <c r="GM21" s="367"/>
      <c r="GN21" s="367"/>
      <c r="GO21" s="367"/>
      <c r="GP21" s="367"/>
      <c r="GQ21" s="367"/>
      <c r="GR21" s="367"/>
      <c r="GS21" s="367"/>
      <c r="GT21" s="367"/>
      <c r="GU21" s="367"/>
      <c r="GV21" s="367"/>
      <c r="GW21" s="367"/>
      <c r="GX21" s="367"/>
      <c r="GY21" s="367"/>
      <c r="GZ21" s="367"/>
      <c r="HA21" s="367"/>
      <c r="HB21" s="367"/>
      <c r="HC21" s="367"/>
      <c r="HD21" s="367"/>
      <c r="HE21" s="367"/>
      <c r="HF21" s="367"/>
    </row>
    <row r="22" spans="19:214" ht="2.75" customHeight="1" x14ac:dyDescent="0.35">
      <c r="S22" s="393"/>
      <c r="T22" s="393"/>
      <c r="U22" s="393"/>
      <c r="V22" s="393"/>
      <c r="W22" s="393"/>
      <c r="X22" s="393"/>
      <c r="Y22" s="393"/>
      <c r="Z22" s="393"/>
      <c r="AA22" s="393"/>
      <c r="AB22" s="393"/>
      <c r="AC22" s="393"/>
      <c r="AD22" s="393"/>
      <c r="AE22" s="393"/>
      <c r="AF22" s="393"/>
      <c r="AG22" s="393"/>
      <c r="AH22" s="393"/>
      <c r="AI22" s="393"/>
      <c r="AJ22" s="393"/>
      <c r="AK22" s="393"/>
      <c r="AL22" s="393"/>
      <c r="AM22" s="393"/>
      <c r="AN22" s="393"/>
      <c r="AO22" s="393"/>
      <c r="AP22" s="393"/>
      <c r="AQ22" s="393"/>
      <c r="AR22" s="393"/>
      <c r="AS22" s="393"/>
      <c r="AT22" s="393"/>
      <c r="AU22" s="393"/>
      <c r="AV22" s="393"/>
      <c r="AW22" s="393"/>
      <c r="AX22" s="393"/>
      <c r="AY22" s="393"/>
      <c r="AZ22" s="393"/>
      <c r="BA22" s="393"/>
      <c r="BB22" s="393"/>
      <c r="BC22" s="393"/>
      <c r="BD22" s="393"/>
      <c r="BE22" s="393"/>
      <c r="EE22" s="367"/>
      <c r="EF22" s="367"/>
      <c r="EG22" s="367"/>
      <c r="EH22" s="367"/>
      <c r="EI22" s="367"/>
      <c r="EJ22" s="367"/>
      <c r="EK22" s="367"/>
      <c r="EL22" s="367"/>
      <c r="EM22" s="367"/>
      <c r="EN22" s="367"/>
      <c r="EO22" s="367"/>
      <c r="EP22" s="367"/>
      <c r="EQ22" s="367"/>
      <c r="ER22" s="367"/>
      <c r="ES22" s="367"/>
      <c r="ET22" s="367"/>
      <c r="EU22" s="367"/>
      <c r="EV22" s="367"/>
      <c r="EW22" s="367"/>
      <c r="EX22" s="367"/>
      <c r="EY22" s="367"/>
      <c r="EZ22" s="367"/>
      <c r="FA22" s="367"/>
      <c r="FB22" s="367"/>
      <c r="FC22" s="367"/>
      <c r="FD22" s="367"/>
      <c r="FE22" s="367"/>
      <c r="FF22" s="367"/>
      <c r="FG22" s="367"/>
      <c r="FH22" s="367"/>
      <c r="FI22" s="367"/>
      <c r="FJ22" s="367"/>
      <c r="FK22" s="367"/>
      <c r="FL22" s="367"/>
      <c r="FM22" s="367"/>
      <c r="FN22" s="367"/>
      <c r="FO22" s="367"/>
      <c r="FP22" s="367"/>
      <c r="FQ22" s="367"/>
      <c r="FR22" s="367"/>
      <c r="FS22" s="367"/>
      <c r="FT22" s="367"/>
      <c r="FU22" s="367"/>
      <c r="FV22" s="367"/>
      <c r="FW22" s="367"/>
      <c r="FX22" s="367"/>
      <c r="FY22" s="367"/>
      <c r="FZ22" s="367"/>
      <c r="GA22" s="367"/>
      <c r="GB22" s="367"/>
      <c r="GC22" s="367"/>
      <c r="GD22" s="367"/>
      <c r="GE22" s="367"/>
      <c r="GF22" s="367"/>
      <c r="GG22" s="367"/>
      <c r="GH22" s="367"/>
      <c r="GI22" s="367"/>
      <c r="GJ22" s="367"/>
      <c r="GK22" s="367"/>
      <c r="GL22" s="367"/>
      <c r="GM22" s="367"/>
      <c r="GN22" s="367"/>
      <c r="GO22" s="367"/>
      <c r="GP22" s="367"/>
      <c r="GQ22" s="367"/>
      <c r="GR22" s="367"/>
      <c r="GS22" s="367"/>
      <c r="GT22" s="367"/>
      <c r="GU22" s="367"/>
      <c r="GV22" s="367"/>
      <c r="GW22" s="367"/>
      <c r="GX22" s="367"/>
      <c r="GY22" s="367"/>
      <c r="GZ22" s="367"/>
      <c r="HA22" s="367"/>
      <c r="HB22" s="367"/>
      <c r="HC22" s="367"/>
      <c r="HD22" s="367"/>
      <c r="HE22" s="367"/>
      <c r="HF22" s="367"/>
    </row>
    <row r="23" spans="19:214" ht="2.75" customHeight="1" x14ac:dyDescent="0.35">
      <c r="S23" s="393"/>
      <c r="T23" s="393"/>
      <c r="U23" s="393"/>
      <c r="V23" s="393"/>
      <c r="W23" s="393"/>
      <c r="X23" s="393"/>
      <c r="Y23" s="393"/>
      <c r="Z23" s="393"/>
      <c r="AA23" s="393"/>
      <c r="AB23" s="393"/>
      <c r="AC23" s="393"/>
      <c r="AD23" s="393"/>
      <c r="AE23" s="393"/>
      <c r="AF23" s="393"/>
      <c r="AG23" s="393"/>
      <c r="AH23" s="393"/>
      <c r="AI23" s="393"/>
      <c r="AJ23" s="393"/>
      <c r="AK23" s="393"/>
      <c r="AL23" s="393"/>
      <c r="AM23" s="393"/>
      <c r="AN23" s="393"/>
      <c r="AO23" s="393"/>
      <c r="AP23" s="393"/>
      <c r="AQ23" s="393"/>
      <c r="AR23" s="393"/>
      <c r="AS23" s="393"/>
      <c r="AT23" s="393"/>
      <c r="AU23" s="393"/>
      <c r="AV23" s="393"/>
      <c r="AW23" s="393"/>
      <c r="AX23" s="393"/>
      <c r="AY23" s="393"/>
      <c r="AZ23" s="393"/>
      <c r="BA23" s="393"/>
      <c r="BB23" s="393"/>
      <c r="BC23" s="393"/>
      <c r="BD23" s="393"/>
      <c r="BE23" s="393"/>
      <c r="EE23" s="367"/>
      <c r="EF23" s="367"/>
      <c r="EG23" s="367"/>
      <c r="EH23" s="367"/>
      <c r="EI23" s="367"/>
      <c r="EJ23" s="367"/>
      <c r="EK23" s="367"/>
      <c r="EL23" s="367"/>
      <c r="EM23" s="367"/>
      <c r="EN23" s="367"/>
      <c r="EO23" s="367"/>
      <c r="EP23" s="367"/>
      <c r="EQ23" s="367"/>
      <c r="ER23" s="367"/>
      <c r="ES23" s="367"/>
      <c r="ET23" s="367"/>
      <c r="EU23" s="367"/>
      <c r="EV23" s="367"/>
      <c r="EW23" s="367"/>
      <c r="EX23" s="367"/>
      <c r="EY23" s="367"/>
      <c r="EZ23" s="367"/>
      <c r="FA23" s="367"/>
      <c r="FB23" s="367"/>
      <c r="FC23" s="367"/>
      <c r="FD23" s="367"/>
      <c r="FE23" s="367"/>
      <c r="FF23" s="367"/>
      <c r="FG23" s="367"/>
      <c r="FH23" s="367"/>
      <c r="FI23" s="367"/>
      <c r="FJ23" s="367"/>
      <c r="FK23" s="367"/>
      <c r="FL23" s="367"/>
      <c r="FM23" s="367"/>
      <c r="FN23" s="367"/>
      <c r="FO23" s="367"/>
      <c r="FP23" s="367"/>
      <c r="FQ23" s="367"/>
      <c r="FR23" s="367"/>
      <c r="FS23" s="367"/>
      <c r="FT23" s="367"/>
      <c r="FU23" s="367"/>
      <c r="FV23" s="367"/>
      <c r="FW23" s="367"/>
      <c r="FX23" s="367"/>
      <c r="FY23" s="367"/>
      <c r="FZ23" s="367"/>
      <c r="GA23" s="367"/>
      <c r="GB23" s="367"/>
      <c r="GC23" s="367"/>
      <c r="GD23" s="367"/>
      <c r="GE23" s="367"/>
      <c r="GF23" s="367"/>
      <c r="GG23" s="367"/>
      <c r="GH23" s="367"/>
      <c r="GI23" s="367"/>
      <c r="GJ23" s="367"/>
      <c r="GK23" s="367"/>
      <c r="GL23" s="367"/>
      <c r="GM23" s="367"/>
      <c r="GN23" s="367"/>
      <c r="GO23" s="367"/>
      <c r="GP23" s="367"/>
      <c r="GQ23" s="367"/>
      <c r="GR23" s="367"/>
      <c r="GS23" s="367"/>
      <c r="GT23" s="367"/>
      <c r="GU23" s="367"/>
      <c r="GV23" s="367"/>
      <c r="GW23" s="367"/>
      <c r="GX23" s="367"/>
      <c r="GY23" s="367"/>
      <c r="GZ23" s="367"/>
      <c r="HA23" s="367"/>
      <c r="HB23" s="367"/>
      <c r="HC23" s="367"/>
      <c r="HD23" s="367"/>
      <c r="HE23" s="367"/>
      <c r="HF23" s="367"/>
    </row>
    <row r="24" spans="19:214" ht="2.75" customHeight="1" x14ac:dyDescent="0.35">
      <c r="EE24" s="367"/>
      <c r="EF24" s="367"/>
      <c r="EG24" s="367"/>
      <c r="EH24" s="367"/>
      <c r="EI24" s="367"/>
      <c r="EJ24" s="367"/>
      <c r="EK24" s="367"/>
      <c r="EL24" s="367"/>
      <c r="EM24" s="367"/>
      <c r="EN24" s="367"/>
      <c r="EO24" s="367"/>
      <c r="EP24" s="367"/>
      <c r="EQ24" s="367"/>
      <c r="ER24" s="367"/>
      <c r="ES24" s="367"/>
      <c r="ET24" s="367"/>
      <c r="EU24" s="367"/>
      <c r="EV24" s="367"/>
      <c r="EW24" s="367"/>
      <c r="EX24" s="367"/>
      <c r="EY24" s="367"/>
      <c r="EZ24" s="367"/>
      <c r="FA24" s="367"/>
      <c r="FB24" s="367"/>
      <c r="FC24" s="367"/>
      <c r="FD24" s="367"/>
      <c r="FE24" s="367"/>
      <c r="FF24" s="367"/>
      <c r="FG24" s="367"/>
      <c r="FH24" s="367"/>
      <c r="FI24" s="367"/>
      <c r="FJ24" s="367"/>
      <c r="FK24" s="367"/>
      <c r="FL24" s="367"/>
      <c r="FM24" s="367"/>
      <c r="FN24" s="367"/>
      <c r="FO24" s="367"/>
      <c r="FP24" s="367"/>
      <c r="FQ24" s="367"/>
      <c r="FR24" s="367"/>
      <c r="FS24" s="367"/>
      <c r="FT24" s="367"/>
      <c r="FU24" s="367"/>
      <c r="FV24" s="367"/>
      <c r="FW24" s="367"/>
      <c r="FX24" s="367"/>
      <c r="FY24" s="367"/>
      <c r="FZ24" s="367"/>
      <c r="GA24" s="367"/>
      <c r="GB24" s="367"/>
      <c r="GC24" s="367"/>
      <c r="GD24" s="367"/>
      <c r="GE24" s="367"/>
      <c r="GF24" s="367"/>
      <c r="GG24" s="367"/>
      <c r="GH24" s="367"/>
      <c r="GI24" s="367"/>
      <c r="GJ24" s="367"/>
      <c r="GK24" s="367"/>
      <c r="GL24" s="367"/>
      <c r="GM24" s="367"/>
      <c r="GN24" s="367"/>
      <c r="GO24" s="367"/>
      <c r="GP24" s="367"/>
      <c r="GQ24" s="367"/>
      <c r="GR24" s="367"/>
      <c r="GS24" s="367"/>
      <c r="GT24" s="367"/>
      <c r="GU24" s="367"/>
      <c r="GV24" s="367"/>
      <c r="GW24" s="367"/>
      <c r="GX24" s="367"/>
      <c r="GY24" s="367"/>
      <c r="GZ24" s="367"/>
      <c r="HA24" s="367"/>
      <c r="HB24" s="367"/>
      <c r="HC24" s="367"/>
      <c r="HD24" s="367"/>
      <c r="HE24" s="367"/>
      <c r="HF24" s="367"/>
    </row>
    <row r="25" spans="19:214" ht="2.75" customHeight="1" x14ac:dyDescent="0.35">
      <c r="EE25" s="367"/>
      <c r="EF25" s="367"/>
      <c r="EG25" s="367"/>
      <c r="EH25" s="367"/>
      <c r="EI25" s="367"/>
      <c r="EJ25" s="367"/>
      <c r="EK25" s="367"/>
      <c r="EL25" s="367"/>
      <c r="EM25" s="367"/>
      <c r="EN25" s="367"/>
      <c r="EO25" s="367"/>
      <c r="EP25" s="367"/>
      <c r="EQ25" s="367"/>
      <c r="ER25" s="367"/>
      <c r="ES25" s="367"/>
      <c r="ET25" s="367"/>
      <c r="EU25" s="367"/>
      <c r="EV25" s="367"/>
      <c r="EW25" s="367"/>
      <c r="EX25" s="367"/>
      <c r="EY25" s="367"/>
      <c r="EZ25" s="367"/>
      <c r="FA25" s="367"/>
      <c r="FB25" s="367"/>
      <c r="FC25" s="367"/>
      <c r="FD25" s="367"/>
      <c r="FE25" s="367"/>
      <c r="FF25" s="367"/>
      <c r="FG25" s="367"/>
      <c r="FH25" s="367"/>
      <c r="FI25" s="367"/>
      <c r="FJ25" s="367"/>
      <c r="FK25" s="367"/>
      <c r="FL25" s="367"/>
      <c r="FM25" s="367"/>
      <c r="FN25" s="367"/>
      <c r="FO25" s="367"/>
      <c r="FP25" s="367"/>
      <c r="FQ25" s="367"/>
      <c r="FR25" s="367"/>
      <c r="FS25" s="367"/>
      <c r="FT25" s="367"/>
      <c r="FU25" s="367"/>
      <c r="FV25" s="367"/>
      <c r="FW25" s="367"/>
      <c r="FX25" s="367"/>
      <c r="FY25" s="367"/>
      <c r="FZ25" s="367"/>
      <c r="GA25" s="367"/>
      <c r="GB25" s="367"/>
      <c r="GC25" s="367"/>
      <c r="GD25" s="367"/>
      <c r="GE25" s="367"/>
      <c r="GF25" s="367"/>
      <c r="GG25" s="367"/>
      <c r="GH25" s="367"/>
      <c r="GI25" s="367"/>
      <c r="GJ25" s="367"/>
      <c r="GK25" s="367"/>
      <c r="GL25" s="367"/>
      <c r="GM25" s="367"/>
      <c r="GN25" s="367"/>
      <c r="GO25" s="367"/>
      <c r="GP25" s="367"/>
      <c r="GQ25" s="367"/>
      <c r="GR25" s="367"/>
      <c r="GS25" s="367"/>
      <c r="GT25" s="367"/>
      <c r="GU25" s="367"/>
      <c r="GV25" s="367"/>
      <c r="GW25" s="367"/>
      <c r="GX25" s="367"/>
      <c r="GY25" s="367"/>
      <c r="GZ25" s="367"/>
      <c r="HA25" s="367"/>
      <c r="HB25" s="367"/>
      <c r="HC25" s="367"/>
      <c r="HD25" s="367"/>
      <c r="HE25" s="367"/>
      <c r="HF25" s="367"/>
    </row>
    <row r="26" spans="19:214" ht="2.75" customHeight="1" x14ac:dyDescent="0.35">
      <c r="EE26" s="367"/>
      <c r="EF26" s="367"/>
      <c r="EG26" s="367"/>
      <c r="EH26" s="367"/>
      <c r="EI26" s="367"/>
      <c r="EJ26" s="367"/>
      <c r="EK26" s="367"/>
      <c r="EL26" s="367"/>
      <c r="EM26" s="367"/>
      <c r="EN26" s="367"/>
      <c r="EO26" s="367"/>
      <c r="EP26" s="367"/>
      <c r="EQ26" s="367"/>
      <c r="ER26" s="367"/>
      <c r="ES26" s="367"/>
      <c r="ET26" s="367"/>
      <c r="EU26" s="367"/>
      <c r="EV26" s="367"/>
      <c r="EW26" s="367"/>
      <c r="EX26" s="367"/>
      <c r="EY26" s="367"/>
      <c r="EZ26" s="367"/>
      <c r="FA26" s="367"/>
      <c r="FB26" s="367"/>
      <c r="FC26" s="367"/>
      <c r="FD26" s="367"/>
      <c r="FE26" s="367"/>
      <c r="FF26" s="367"/>
      <c r="FG26" s="367"/>
      <c r="FH26" s="367"/>
      <c r="FI26" s="367"/>
      <c r="FJ26" s="367"/>
      <c r="FK26" s="367"/>
      <c r="FL26" s="367"/>
      <c r="FM26" s="367"/>
      <c r="FN26" s="367"/>
      <c r="FO26" s="367"/>
      <c r="FP26" s="367"/>
      <c r="FQ26" s="367"/>
      <c r="FR26" s="367"/>
      <c r="FS26" s="367"/>
      <c r="FT26" s="367"/>
      <c r="FU26" s="367"/>
      <c r="FV26" s="367"/>
      <c r="FW26" s="367"/>
      <c r="FX26" s="367"/>
      <c r="FY26" s="367"/>
      <c r="FZ26" s="367"/>
      <c r="GA26" s="367"/>
      <c r="GB26" s="367"/>
      <c r="GC26" s="367"/>
      <c r="GD26" s="367"/>
      <c r="GE26" s="367"/>
      <c r="GF26" s="367"/>
      <c r="GG26" s="367"/>
      <c r="GH26" s="367"/>
      <c r="GI26" s="367"/>
      <c r="GJ26" s="367"/>
      <c r="GK26" s="367"/>
      <c r="GL26" s="367"/>
      <c r="GM26" s="367"/>
      <c r="GN26" s="367"/>
      <c r="GO26" s="367"/>
      <c r="GP26" s="367"/>
      <c r="GQ26" s="367"/>
      <c r="GR26" s="367"/>
      <c r="GS26" s="367"/>
      <c r="GT26" s="367"/>
      <c r="GU26" s="367"/>
      <c r="GV26" s="367"/>
      <c r="GW26" s="367"/>
      <c r="GX26" s="367"/>
      <c r="GY26" s="367"/>
      <c r="GZ26" s="367"/>
      <c r="HA26" s="367"/>
      <c r="HB26" s="367"/>
      <c r="HC26" s="367"/>
      <c r="HD26" s="367"/>
      <c r="HE26" s="367"/>
      <c r="HF26" s="367"/>
    </row>
    <row r="27" spans="19:214" ht="2.75" customHeight="1" x14ac:dyDescent="0.35">
      <c r="EE27" s="367"/>
      <c r="EF27" s="367"/>
      <c r="EG27" s="367"/>
      <c r="EH27" s="367"/>
      <c r="EI27" s="367"/>
      <c r="EJ27" s="367"/>
      <c r="EK27" s="367"/>
      <c r="EL27" s="367"/>
      <c r="EM27" s="367"/>
      <c r="EN27" s="367"/>
      <c r="EO27" s="367"/>
      <c r="EP27" s="367"/>
      <c r="EQ27" s="367"/>
      <c r="ER27" s="367"/>
      <c r="ES27" s="367"/>
      <c r="ET27" s="367"/>
      <c r="EU27" s="367"/>
      <c r="EV27" s="367"/>
      <c r="EW27" s="367"/>
      <c r="EX27" s="367"/>
      <c r="EY27" s="367"/>
      <c r="EZ27" s="367"/>
      <c r="FA27" s="367"/>
      <c r="FB27" s="367"/>
      <c r="FC27" s="367"/>
      <c r="FD27" s="367"/>
      <c r="FE27" s="367"/>
      <c r="FF27" s="367"/>
      <c r="FG27" s="367"/>
      <c r="FH27" s="367"/>
      <c r="FI27" s="367"/>
      <c r="FJ27" s="367"/>
      <c r="FK27" s="367"/>
      <c r="FL27" s="367"/>
      <c r="FM27" s="367"/>
      <c r="FN27" s="367"/>
      <c r="FO27" s="367"/>
      <c r="FP27" s="367"/>
      <c r="FQ27" s="367"/>
      <c r="FR27" s="367"/>
      <c r="FS27" s="367"/>
      <c r="FT27" s="367"/>
      <c r="FU27" s="367"/>
      <c r="FV27" s="367"/>
      <c r="FW27" s="367"/>
      <c r="FX27" s="367"/>
      <c r="FY27" s="367"/>
      <c r="FZ27" s="367"/>
      <c r="GA27" s="367"/>
      <c r="GB27" s="367"/>
      <c r="GC27" s="367"/>
      <c r="GD27" s="367"/>
      <c r="GE27" s="367"/>
      <c r="GF27" s="367"/>
      <c r="GG27" s="367"/>
      <c r="GH27" s="367"/>
      <c r="GI27" s="367"/>
      <c r="GJ27" s="367"/>
      <c r="GK27" s="367"/>
      <c r="GL27" s="367"/>
      <c r="GM27" s="367"/>
      <c r="GN27" s="367"/>
      <c r="GO27" s="367"/>
      <c r="GP27" s="367"/>
      <c r="GQ27" s="367"/>
      <c r="GR27" s="367"/>
      <c r="GS27" s="367"/>
      <c r="GT27" s="367"/>
      <c r="GU27" s="367"/>
      <c r="GV27" s="367"/>
      <c r="GW27" s="367"/>
      <c r="GX27" s="367"/>
      <c r="GY27" s="367"/>
      <c r="GZ27" s="367"/>
      <c r="HA27" s="367"/>
      <c r="HB27" s="367"/>
      <c r="HC27" s="367"/>
      <c r="HD27" s="367"/>
      <c r="HE27" s="367"/>
      <c r="HF27" s="367"/>
    </row>
    <row r="28" spans="19:214" ht="2.75" customHeight="1" x14ac:dyDescent="0.35">
      <c r="EE28" s="367"/>
      <c r="EF28" s="367"/>
      <c r="EG28" s="367"/>
      <c r="EH28" s="367"/>
      <c r="EI28" s="367"/>
      <c r="EJ28" s="367"/>
      <c r="EK28" s="367"/>
      <c r="EL28" s="367"/>
      <c r="EM28" s="367"/>
      <c r="EN28" s="367"/>
      <c r="EO28" s="367"/>
      <c r="EP28" s="367"/>
      <c r="EQ28" s="367"/>
      <c r="ER28" s="367"/>
      <c r="ES28" s="367"/>
      <c r="ET28" s="367"/>
      <c r="EU28" s="367"/>
      <c r="EV28" s="367"/>
      <c r="EW28" s="367"/>
      <c r="EX28" s="367"/>
      <c r="EY28" s="367"/>
      <c r="EZ28" s="367"/>
      <c r="FA28" s="367"/>
      <c r="FB28" s="367"/>
      <c r="FC28" s="367"/>
      <c r="FD28" s="367"/>
      <c r="FE28" s="367"/>
      <c r="FF28" s="367"/>
      <c r="FG28" s="367"/>
      <c r="FH28" s="367"/>
      <c r="FI28" s="367"/>
      <c r="FJ28" s="367"/>
      <c r="FK28" s="367"/>
      <c r="FL28" s="367"/>
      <c r="FM28" s="367"/>
      <c r="FN28" s="367"/>
      <c r="FO28" s="367"/>
      <c r="FP28" s="367"/>
      <c r="FQ28" s="367"/>
      <c r="FR28" s="367"/>
      <c r="FS28" s="367"/>
      <c r="FT28" s="367"/>
      <c r="FU28" s="367"/>
      <c r="FV28" s="367"/>
      <c r="FW28" s="367"/>
      <c r="FX28" s="367"/>
      <c r="FY28" s="367"/>
      <c r="FZ28" s="367"/>
      <c r="GA28" s="367"/>
      <c r="GB28" s="367"/>
      <c r="GC28" s="367"/>
      <c r="GD28" s="367"/>
      <c r="GE28" s="367"/>
      <c r="GF28" s="367"/>
      <c r="GG28" s="367"/>
      <c r="GH28" s="367"/>
      <c r="GI28" s="367"/>
      <c r="GJ28" s="367"/>
      <c r="GK28" s="367"/>
      <c r="GL28" s="367"/>
      <c r="GM28" s="367"/>
      <c r="GN28" s="367"/>
      <c r="GO28" s="367"/>
      <c r="GP28" s="367"/>
      <c r="GQ28" s="367"/>
      <c r="GR28" s="367"/>
      <c r="GS28" s="367"/>
      <c r="GT28" s="367"/>
      <c r="GU28" s="367"/>
      <c r="GV28" s="367"/>
      <c r="GW28" s="367"/>
      <c r="GX28" s="367"/>
      <c r="GY28" s="367"/>
      <c r="GZ28" s="367"/>
      <c r="HA28" s="367"/>
      <c r="HB28" s="367"/>
      <c r="HC28" s="367"/>
      <c r="HD28" s="367"/>
      <c r="HE28" s="367"/>
      <c r="HF28" s="367"/>
    </row>
    <row r="29" spans="19:214" ht="2.75" customHeight="1" x14ac:dyDescent="0.35">
      <c r="EE29" s="367"/>
      <c r="EF29" s="367"/>
      <c r="EG29" s="367"/>
      <c r="EH29" s="367"/>
      <c r="EI29" s="367"/>
      <c r="EJ29" s="367"/>
      <c r="EK29" s="367"/>
      <c r="EL29" s="367"/>
      <c r="EM29" s="367"/>
      <c r="EN29" s="367"/>
      <c r="EO29" s="367"/>
      <c r="EP29" s="367"/>
      <c r="EQ29" s="367"/>
      <c r="ER29" s="367"/>
      <c r="ES29" s="367"/>
      <c r="ET29" s="367"/>
      <c r="EU29" s="367"/>
      <c r="EV29" s="367"/>
      <c r="EW29" s="367"/>
      <c r="EX29" s="367"/>
      <c r="EY29" s="367"/>
      <c r="EZ29" s="367"/>
      <c r="FA29" s="367"/>
      <c r="FB29" s="367"/>
      <c r="FC29" s="367"/>
      <c r="FD29" s="367"/>
      <c r="FE29" s="367"/>
      <c r="FF29" s="367"/>
      <c r="FG29" s="367"/>
      <c r="FH29" s="367"/>
      <c r="FI29" s="367"/>
      <c r="FJ29" s="367"/>
      <c r="FK29" s="367"/>
      <c r="FL29" s="367"/>
      <c r="FM29" s="367"/>
      <c r="FN29" s="367"/>
      <c r="FO29" s="367"/>
      <c r="FP29" s="367"/>
      <c r="FQ29" s="367"/>
      <c r="FR29" s="367"/>
      <c r="FS29" s="367"/>
      <c r="FT29" s="367"/>
      <c r="FU29" s="367"/>
      <c r="FV29" s="367"/>
      <c r="FW29" s="367"/>
      <c r="FX29" s="367"/>
      <c r="FY29" s="367"/>
      <c r="FZ29" s="367"/>
      <c r="GA29" s="367"/>
      <c r="GB29" s="367"/>
      <c r="GC29" s="367"/>
      <c r="GD29" s="367"/>
      <c r="GE29" s="367"/>
      <c r="GF29" s="367"/>
      <c r="GG29" s="367"/>
      <c r="GH29" s="367"/>
      <c r="GI29" s="367"/>
      <c r="GJ29" s="367"/>
      <c r="GK29" s="367"/>
      <c r="GL29" s="367"/>
      <c r="GM29" s="367"/>
      <c r="GN29" s="367"/>
      <c r="GO29" s="367"/>
      <c r="GP29" s="367"/>
      <c r="GQ29" s="367"/>
      <c r="GR29" s="367"/>
      <c r="GS29" s="367"/>
      <c r="GT29" s="367"/>
      <c r="GU29" s="367"/>
      <c r="GV29" s="367"/>
      <c r="GW29" s="367"/>
      <c r="GX29" s="367"/>
      <c r="GY29" s="367"/>
      <c r="GZ29" s="367"/>
      <c r="HA29" s="367"/>
      <c r="HB29" s="367"/>
      <c r="HC29" s="367"/>
      <c r="HD29" s="367"/>
      <c r="HE29" s="367"/>
      <c r="HF29" s="367"/>
    </row>
    <row r="30" spans="19:214" ht="2.75" customHeight="1" x14ac:dyDescent="0.35">
      <c r="EE30" s="358">
        <v>126216120009</v>
      </c>
      <c r="EF30" s="358"/>
      <c r="EG30" s="358"/>
      <c r="EH30" s="358"/>
      <c r="EI30" s="358"/>
      <c r="EJ30" s="358"/>
      <c r="EK30" s="358"/>
      <c r="EL30" s="358"/>
      <c r="EM30" s="358"/>
      <c r="EN30" s="358"/>
      <c r="EO30" s="358"/>
      <c r="EP30" s="358"/>
      <c r="EQ30" s="358"/>
      <c r="ER30" s="358"/>
      <c r="ES30" s="358"/>
      <c r="ET30" s="358"/>
      <c r="EU30" s="358"/>
      <c r="EV30" s="358"/>
      <c r="EW30" s="358"/>
      <c r="EX30" s="358"/>
      <c r="EY30" s="358"/>
      <c r="EZ30" s="358"/>
      <c r="FA30" s="358"/>
      <c r="FB30" s="358"/>
      <c r="FC30" s="358"/>
      <c r="FD30" s="358"/>
      <c r="FE30" s="358"/>
      <c r="FF30" s="358"/>
      <c r="FG30" s="358"/>
      <c r="FH30" s="358"/>
      <c r="FI30" s="358"/>
      <c r="FJ30" s="358"/>
      <c r="FK30" s="358"/>
      <c r="FL30" s="358"/>
      <c r="FM30" s="358"/>
      <c r="FN30" s="358"/>
      <c r="FO30" s="358"/>
      <c r="FP30" s="358"/>
      <c r="FQ30" s="358"/>
      <c r="FR30" s="358"/>
      <c r="FS30" s="358"/>
      <c r="FT30" s="358"/>
      <c r="FU30" s="358"/>
      <c r="FV30" s="358"/>
      <c r="FW30" s="358"/>
      <c r="FX30" s="358"/>
      <c r="FY30" s="358"/>
      <c r="FZ30" s="358"/>
      <c r="GA30" s="358"/>
      <c r="GB30" s="358"/>
      <c r="GC30" s="358"/>
      <c r="GD30" s="358"/>
      <c r="GE30" s="358"/>
      <c r="GF30" s="358"/>
      <c r="GG30" s="358"/>
      <c r="GH30" s="358"/>
      <c r="GI30" s="358"/>
      <c r="GJ30" s="358"/>
      <c r="GK30" s="358"/>
      <c r="GL30" s="358"/>
      <c r="GM30" s="358"/>
      <c r="GN30" s="358"/>
      <c r="GO30" s="358"/>
      <c r="GP30" s="358"/>
      <c r="GQ30" s="358"/>
      <c r="GR30" s="358"/>
      <c r="GS30" s="358"/>
      <c r="GT30" s="358"/>
      <c r="GU30" s="358"/>
      <c r="GV30" s="358"/>
      <c r="GW30" s="358"/>
      <c r="GX30" s="358"/>
      <c r="GY30" s="358"/>
      <c r="GZ30" s="358"/>
      <c r="HA30" s="358"/>
      <c r="HB30" s="358"/>
      <c r="HC30" s="358"/>
      <c r="HD30" s="358"/>
      <c r="HE30" s="358"/>
      <c r="HF30" s="358"/>
    </row>
    <row r="31" spans="19:214" ht="2.75" customHeight="1" x14ac:dyDescent="0.35">
      <c r="EE31" s="358"/>
      <c r="EF31" s="358"/>
      <c r="EG31" s="358"/>
      <c r="EH31" s="358"/>
      <c r="EI31" s="358"/>
      <c r="EJ31" s="358"/>
      <c r="EK31" s="358"/>
      <c r="EL31" s="358"/>
      <c r="EM31" s="358"/>
      <c r="EN31" s="358"/>
      <c r="EO31" s="358"/>
      <c r="EP31" s="358"/>
      <c r="EQ31" s="358"/>
      <c r="ER31" s="358"/>
      <c r="ES31" s="358"/>
      <c r="ET31" s="358"/>
      <c r="EU31" s="358"/>
      <c r="EV31" s="358"/>
      <c r="EW31" s="358"/>
      <c r="EX31" s="358"/>
      <c r="EY31" s="358"/>
      <c r="EZ31" s="358"/>
      <c r="FA31" s="358"/>
      <c r="FB31" s="358"/>
      <c r="FC31" s="358"/>
      <c r="FD31" s="358"/>
      <c r="FE31" s="358"/>
      <c r="FF31" s="358"/>
      <c r="FG31" s="358"/>
      <c r="FH31" s="358"/>
      <c r="FI31" s="358"/>
      <c r="FJ31" s="358"/>
      <c r="FK31" s="358"/>
      <c r="FL31" s="358"/>
      <c r="FM31" s="358"/>
      <c r="FN31" s="358"/>
      <c r="FO31" s="358"/>
      <c r="FP31" s="358"/>
      <c r="FQ31" s="358"/>
      <c r="FR31" s="358"/>
      <c r="FS31" s="358"/>
      <c r="FT31" s="358"/>
      <c r="FU31" s="358"/>
      <c r="FV31" s="358"/>
      <c r="FW31" s="358"/>
      <c r="FX31" s="358"/>
      <c r="FY31" s="358"/>
      <c r="FZ31" s="358"/>
      <c r="GA31" s="358"/>
      <c r="GB31" s="358"/>
      <c r="GC31" s="358"/>
      <c r="GD31" s="358"/>
      <c r="GE31" s="358"/>
      <c r="GF31" s="358"/>
      <c r="GG31" s="358"/>
      <c r="GH31" s="358"/>
      <c r="GI31" s="358"/>
      <c r="GJ31" s="358"/>
      <c r="GK31" s="358"/>
      <c r="GL31" s="358"/>
      <c r="GM31" s="358"/>
      <c r="GN31" s="358"/>
      <c r="GO31" s="358"/>
      <c r="GP31" s="358"/>
      <c r="GQ31" s="358"/>
      <c r="GR31" s="358"/>
      <c r="GS31" s="358"/>
      <c r="GT31" s="358"/>
      <c r="GU31" s="358"/>
      <c r="GV31" s="358"/>
      <c r="GW31" s="358"/>
      <c r="GX31" s="358"/>
      <c r="GY31" s="358"/>
      <c r="GZ31" s="358"/>
      <c r="HA31" s="358"/>
      <c r="HB31" s="358"/>
      <c r="HC31" s="358"/>
      <c r="HD31" s="358"/>
      <c r="HE31" s="358"/>
      <c r="HF31" s="358"/>
    </row>
    <row r="32" spans="19:214" ht="2.75" customHeight="1" x14ac:dyDescent="0.35">
      <c r="EE32" s="358"/>
      <c r="EF32" s="358"/>
      <c r="EG32" s="358"/>
      <c r="EH32" s="358"/>
      <c r="EI32" s="358"/>
      <c r="EJ32" s="358"/>
      <c r="EK32" s="358"/>
      <c r="EL32" s="358"/>
      <c r="EM32" s="358"/>
      <c r="EN32" s="358"/>
      <c r="EO32" s="358"/>
      <c r="EP32" s="358"/>
      <c r="EQ32" s="358"/>
      <c r="ER32" s="358"/>
      <c r="ES32" s="358"/>
      <c r="ET32" s="358"/>
      <c r="EU32" s="358"/>
      <c r="EV32" s="358"/>
      <c r="EW32" s="358"/>
      <c r="EX32" s="358"/>
      <c r="EY32" s="358"/>
      <c r="EZ32" s="358"/>
      <c r="FA32" s="358"/>
      <c r="FB32" s="358"/>
      <c r="FC32" s="358"/>
      <c r="FD32" s="358"/>
      <c r="FE32" s="358"/>
      <c r="FF32" s="358"/>
      <c r="FG32" s="358"/>
      <c r="FH32" s="358"/>
      <c r="FI32" s="358"/>
      <c r="FJ32" s="358"/>
      <c r="FK32" s="358"/>
      <c r="FL32" s="358"/>
      <c r="FM32" s="358"/>
      <c r="FN32" s="358"/>
      <c r="FO32" s="358"/>
      <c r="FP32" s="358"/>
      <c r="FQ32" s="358"/>
      <c r="FR32" s="358"/>
      <c r="FS32" s="358"/>
      <c r="FT32" s="358"/>
      <c r="FU32" s="358"/>
      <c r="FV32" s="358"/>
      <c r="FW32" s="358"/>
      <c r="FX32" s="358"/>
      <c r="FY32" s="358"/>
      <c r="FZ32" s="358"/>
      <c r="GA32" s="358"/>
      <c r="GB32" s="358"/>
      <c r="GC32" s="358"/>
      <c r="GD32" s="358"/>
      <c r="GE32" s="358"/>
      <c r="GF32" s="358"/>
      <c r="GG32" s="358"/>
      <c r="GH32" s="358"/>
      <c r="GI32" s="358"/>
      <c r="GJ32" s="358"/>
      <c r="GK32" s="358"/>
      <c r="GL32" s="358"/>
      <c r="GM32" s="358"/>
      <c r="GN32" s="358"/>
      <c r="GO32" s="358"/>
      <c r="GP32" s="358"/>
      <c r="GQ32" s="358"/>
      <c r="GR32" s="358"/>
      <c r="GS32" s="358"/>
      <c r="GT32" s="358"/>
      <c r="GU32" s="358"/>
      <c r="GV32" s="358"/>
      <c r="GW32" s="358"/>
      <c r="GX32" s="358"/>
      <c r="GY32" s="358"/>
      <c r="GZ32" s="358"/>
      <c r="HA32" s="358"/>
      <c r="HB32" s="358"/>
      <c r="HC32" s="358"/>
      <c r="HD32" s="358"/>
      <c r="HE32" s="358"/>
      <c r="HF32" s="358"/>
    </row>
    <row r="33" spans="2:214" ht="2.75" customHeight="1" x14ac:dyDescent="0.35">
      <c r="EE33" s="358"/>
      <c r="EF33" s="358"/>
      <c r="EG33" s="358"/>
      <c r="EH33" s="358"/>
      <c r="EI33" s="358"/>
      <c r="EJ33" s="358"/>
      <c r="EK33" s="358"/>
      <c r="EL33" s="358"/>
      <c r="EM33" s="358"/>
      <c r="EN33" s="358"/>
      <c r="EO33" s="358"/>
      <c r="EP33" s="358"/>
      <c r="EQ33" s="358"/>
      <c r="ER33" s="358"/>
      <c r="ES33" s="358"/>
      <c r="ET33" s="358"/>
      <c r="EU33" s="358"/>
      <c r="EV33" s="358"/>
      <c r="EW33" s="358"/>
      <c r="EX33" s="358"/>
      <c r="EY33" s="358"/>
      <c r="EZ33" s="358"/>
      <c r="FA33" s="358"/>
      <c r="FB33" s="358"/>
      <c r="FC33" s="358"/>
      <c r="FD33" s="358"/>
      <c r="FE33" s="358"/>
      <c r="FF33" s="358"/>
      <c r="FG33" s="358"/>
      <c r="FH33" s="358"/>
      <c r="FI33" s="358"/>
      <c r="FJ33" s="358"/>
      <c r="FK33" s="358"/>
      <c r="FL33" s="358"/>
      <c r="FM33" s="358"/>
      <c r="FN33" s="358"/>
      <c r="FO33" s="358"/>
      <c r="FP33" s="358"/>
      <c r="FQ33" s="358"/>
      <c r="FR33" s="358"/>
      <c r="FS33" s="358"/>
      <c r="FT33" s="358"/>
      <c r="FU33" s="358"/>
      <c r="FV33" s="358"/>
      <c r="FW33" s="358"/>
      <c r="FX33" s="358"/>
      <c r="FY33" s="358"/>
      <c r="FZ33" s="358"/>
      <c r="GA33" s="358"/>
      <c r="GB33" s="358"/>
      <c r="GC33" s="358"/>
      <c r="GD33" s="358"/>
      <c r="GE33" s="358"/>
      <c r="GF33" s="358"/>
      <c r="GG33" s="358"/>
      <c r="GH33" s="358"/>
      <c r="GI33" s="358"/>
      <c r="GJ33" s="358"/>
      <c r="GK33" s="358"/>
      <c r="GL33" s="358"/>
      <c r="GM33" s="358"/>
      <c r="GN33" s="358"/>
      <c r="GO33" s="358"/>
      <c r="GP33" s="358"/>
      <c r="GQ33" s="358"/>
      <c r="GR33" s="358"/>
      <c r="GS33" s="358"/>
      <c r="GT33" s="358"/>
      <c r="GU33" s="358"/>
      <c r="GV33" s="358"/>
      <c r="GW33" s="358"/>
      <c r="GX33" s="358"/>
      <c r="GY33" s="358"/>
      <c r="GZ33" s="358"/>
      <c r="HA33" s="358"/>
      <c r="HB33" s="358"/>
      <c r="HC33" s="358"/>
      <c r="HD33" s="358"/>
      <c r="HE33" s="358"/>
      <c r="HF33" s="358"/>
    </row>
    <row r="34" spans="2:214" ht="2.75" customHeight="1" x14ac:dyDescent="0.35">
      <c r="EE34" s="358"/>
      <c r="EF34" s="358"/>
      <c r="EG34" s="358"/>
      <c r="EH34" s="358"/>
      <c r="EI34" s="358"/>
      <c r="EJ34" s="358"/>
      <c r="EK34" s="358"/>
      <c r="EL34" s="358"/>
      <c r="EM34" s="358"/>
      <c r="EN34" s="358"/>
      <c r="EO34" s="358"/>
      <c r="EP34" s="358"/>
      <c r="EQ34" s="358"/>
      <c r="ER34" s="358"/>
      <c r="ES34" s="358"/>
      <c r="ET34" s="358"/>
      <c r="EU34" s="358"/>
      <c r="EV34" s="358"/>
      <c r="EW34" s="358"/>
      <c r="EX34" s="358"/>
      <c r="EY34" s="358"/>
      <c r="EZ34" s="358"/>
      <c r="FA34" s="358"/>
      <c r="FB34" s="358"/>
      <c r="FC34" s="358"/>
      <c r="FD34" s="358"/>
      <c r="FE34" s="358"/>
      <c r="FF34" s="358"/>
      <c r="FG34" s="358"/>
      <c r="FH34" s="358"/>
      <c r="FI34" s="358"/>
      <c r="FJ34" s="358"/>
      <c r="FK34" s="358"/>
      <c r="FL34" s="358"/>
      <c r="FM34" s="358"/>
      <c r="FN34" s="358"/>
      <c r="FO34" s="358"/>
      <c r="FP34" s="358"/>
      <c r="FQ34" s="358"/>
      <c r="FR34" s="358"/>
      <c r="FS34" s="358"/>
      <c r="FT34" s="358"/>
      <c r="FU34" s="358"/>
      <c r="FV34" s="358"/>
      <c r="FW34" s="358"/>
      <c r="FX34" s="358"/>
      <c r="FY34" s="358"/>
      <c r="FZ34" s="358"/>
      <c r="GA34" s="358"/>
      <c r="GB34" s="358"/>
      <c r="GC34" s="358"/>
      <c r="GD34" s="358"/>
      <c r="GE34" s="358"/>
      <c r="GF34" s="358"/>
      <c r="GG34" s="358"/>
      <c r="GH34" s="358"/>
      <c r="GI34" s="358"/>
      <c r="GJ34" s="358"/>
      <c r="GK34" s="358"/>
      <c r="GL34" s="358"/>
      <c r="GM34" s="358"/>
      <c r="GN34" s="358"/>
      <c r="GO34" s="358"/>
      <c r="GP34" s="358"/>
      <c r="GQ34" s="358"/>
      <c r="GR34" s="358"/>
      <c r="GS34" s="358"/>
      <c r="GT34" s="358"/>
      <c r="GU34" s="358"/>
      <c r="GV34" s="358"/>
      <c r="GW34" s="358"/>
      <c r="GX34" s="358"/>
      <c r="GY34" s="358"/>
      <c r="GZ34" s="358"/>
      <c r="HA34" s="358"/>
      <c r="HB34" s="358"/>
      <c r="HC34" s="358"/>
      <c r="HD34" s="358"/>
      <c r="HE34" s="358"/>
      <c r="HF34" s="358"/>
    </row>
    <row r="35" spans="2:214" ht="2.75" customHeight="1" x14ac:dyDescent="0.35">
      <c r="EE35" s="358"/>
      <c r="EF35" s="358"/>
      <c r="EG35" s="358"/>
      <c r="EH35" s="358"/>
      <c r="EI35" s="358"/>
      <c r="EJ35" s="358"/>
      <c r="EK35" s="358"/>
      <c r="EL35" s="358"/>
      <c r="EM35" s="358"/>
      <c r="EN35" s="358"/>
      <c r="EO35" s="358"/>
      <c r="EP35" s="358"/>
      <c r="EQ35" s="358"/>
      <c r="ER35" s="358"/>
      <c r="ES35" s="358"/>
      <c r="ET35" s="358"/>
      <c r="EU35" s="358"/>
      <c r="EV35" s="358"/>
      <c r="EW35" s="358"/>
      <c r="EX35" s="358"/>
      <c r="EY35" s="358"/>
      <c r="EZ35" s="358"/>
      <c r="FA35" s="358"/>
      <c r="FB35" s="358"/>
      <c r="FC35" s="358"/>
      <c r="FD35" s="358"/>
      <c r="FE35" s="358"/>
      <c r="FF35" s="358"/>
      <c r="FG35" s="358"/>
      <c r="FH35" s="358"/>
      <c r="FI35" s="358"/>
      <c r="FJ35" s="358"/>
      <c r="FK35" s="358"/>
      <c r="FL35" s="358"/>
      <c r="FM35" s="358"/>
      <c r="FN35" s="358"/>
      <c r="FO35" s="358"/>
      <c r="FP35" s="358"/>
      <c r="FQ35" s="358"/>
      <c r="FR35" s="358"/>
      <c r="FS35" s="358"/>
      <c r="FT35" s="358"/>
      <c r="FU35" s="358"/>
      <c r="FV35" s="358"/>
      <c r="FW35" s="358"/>
      <c r="FX35" s="358"/>
      <c r="FY35" s="358"/>
      <c r="FZ35" s="358"/>
      <c r="GA35" s="358"/>
      <c r="GB35" s="358"/>
      <c r="GC35" s="358"/>
      <c r="GD35" s="358"/>
      <c r="GE35" s="358"/>
      <c r="GF35" s="358"/>
      <c r="GG35" s="358"/>
      <c r="GH35" s="358"/>
      <c r="GI35" s="358"/>
      <c r="GJ35" s="358"/>
      <c r="GK35" s="358"/>
      <c r="GL35" s="358"/>
      <c r="GM35" s="358"/>
      <c r="GN35" s="358"/>
      <c r="GO35" s="358"/>
      <c r="GP35" s="358"/>
      <c r="GQ35" s="358"/>
      <c r="GR35" s="358"/>
      <c r="GS35" s="358"/>
      <c r="GT35" s="358"/>
      <c r="GU35" s="358"/>
      <c r="GV35" s="358"/>
      <c r="GW35" s="358"/>
      <c r="GX35" s="358"/>
      <c r="GY35" s="358"/>
      <c r="GZ35" s="358"/>
      <c r="HA35" s="358"/>
      <c r="HB35" s="358"/>
      <c r="HC35" s="358"/>
      <c r="HD35" s="358"/>
      <c r="HE35" s="358"/>
      <c r="HF35" s="358"/>
    </row>
    <row r="36" spans="2:214" ht="2.75" customHeight="1" x14ac:dyDescent="0.35">
      <c r="EE36" s="358"/>
      <c r="EF36" s="358"/>
      <c r="EG36" s="358"/>
      <c r="EH36" s="358"/>
      <c r="EI36" s="358"/>
      <c r="EJ36" s="358"/>
      <c r="EK36" s="358"/>
      <c r="EL36" s="358"/>
      <c r="EM36" s="358"/>
      <c r="EN36" s="358"/>
      <c r="EO36" s="358"/>
      <c r="EP36" s="358"/>
      <c r="EQ36" s="358"/>
      <c r="ER36" s="358"/>
      <c r="ES36" s="358"/>
      <c r="ET36" s="358"/>
      <c r="EU36" s="358"/>
      <c r="EV36" s="358"/>
      <c r="EW36" s="358"/>
      <c r="EX36" s="358"/>
      <c r="EY36" s="358"/>
      <c r="EZ36" s="358"/>
      <c r="FA36" s="358"/>
      <c r="FB36" s="358"/>
      <c r="FC36" s="358"/>
      <c r="FD36" s="358"/>
      <c r="FE36" s="358"/>
      <c r="FF36" s="358"/>
      <c r="FG36" s="358"/>
      <c r="FH36" s="358"/>
      <c r="FI36" s="358"/>
      <c r="FJ36" s="358"/>
      <c r="FK36" s="358"/>
      <c r="FL36" s="358"/>
      <c r="FM36" s="358"/>
      <c r="FN36" s="358"/>
      <c r="FO36" s="358"/>
      <c r="FP36" s="358"/>
      <c r="FQ36" s="358"/>
      <c r="FR36" s="358"/>
      <c r="FS36" s="358"/>
      <c r="FT36" s="358"/>
      <c r="FU36" s="358"/>
      <c r="FV36" s="358"/>
      <c r="FW36" s="358"/>
      <c r="FX36" s="358"/>
      <c r="FY36" s="358"/>
      <c r="FZ36" s="358"/>
      <c r="GA36" s="358"/>
      <c r="GB36" s="358"/>
      <c r="GC36" s="358"/>
      <c r="GD36" s="358"/>
      <c r="GE36" s="358"/>
      <c r="GF36" s="358"/>
      <c r="GG36" s="358"/>
      <c r="GH36" s="358"/>
      <c r="GI36" s="358"/>
      <c r="GJ36" s="358"/>
      <c r="GK36" s="358"/>
      <c r="GL36" s="358"/>
      <c r="GM36" s="358"/>
      <c r="GN36" s="358"/>
      <c r="GO36" s="358"/>
      <c r="GP36" s="358"/>
      <c r="GQ36" s="358"/>
      <c r="GR36" s="358"/>
      <c r="GS36" s="358"/>
      <c r="GT36" s="358"/>
      <c r="GU36" s="358"/>
      <c r="GV36" s="358"/>
      <c r="GW36" s="358"/>
      <c r="GX36" s="358"/>
      <c r="GY36" s="358"/>
      <c r="GZ36" s="358"/>
      <c r="HA36" s="358"/>
      <c r="HB36" s="358"/>
      <c r="HC36" s="358"/>
      <c r="HD36" s="358"/>
      <c r="HE36" s="358"/>
      <c r="HF36" s="358"/>
    </row>
    <row r="37" spans="2:214" ht="2.75" customHeight="1" x14ac:dyDescent="0.35">
      <c r="EE37" s="358"/>
      <c r="EF37" s="358"/>
      <c r="EG37" s="358"/>
      <c r="EH37" s="358"/>
      <c r="EI37" s="358"/>
      <c r="EJ37" s="358"/>
      <c r="EK37" s="358"/>
      <c r="EL37" s="358"/>
      <c r="EM37" s="358"/>
      <c r="EN37" s="358"/>
      <c r="EO37" s="358"/>
      <c r="EP37" s="358"/>
      <c r="EQ37" s="358"/>
      <c r="ER37" s="358"/>
      <c r="ES37" s="358"/>
      <c r="ET37" s="358"/>
      <c r="EU37" s="358"/>
      <c r="EV37" s="358"/>
      <c r="EW37" s="358"/>
      <c r="EX37" s="358"/>
      <c r="EY37" s="358"/>
      <c r="EZ37" s="358"/>
      <c r="FA37" s="358"/>
      <c r="FB37" s="358"/>
      <c r="FC37" s="358"/>
      <c r="FD37" s="358"/>
      <c r="FE37" s="358"/>
      <c r="FF37" s="358"/>
      <c r="FG37" s="358"/>
      <c r="FH37" s="358"/>
      <c r="FI37" s="358"/>
      <c r="FJ37" s="358"/>
      <c r="FK37" s="358"/>
      <c r="FL37" s="358"/>
      <c r="FM37" s="358"/>
      <c r="FN37" s="358"/>
      <c r="FO37" s="358"/>
      <c r="FP37" s="358"/>
      <c r="FQ37" s="358"/>
      <c r="FR37" s="358"/>
      <c r="FS37" s="358"/>
      <c r="FT37" s="358"/>
      <c r="FU37" s="358"/>
      <c r="FV37" s="358"/>
      <c r="FW37" s="358"/>
      <c r="FX37" s="358"/>
      <c r="FY37" s="358"/>
      <c r="FZ37" s="358"/>
      <c r="GA37" s="358"/>
      <c r="GB37" s="358"/>
      <c r="GC37" s="358"/>
      <c r="GD37" s="358"/>
      <c r="GE37" s="358"/>
      <c r="GF37" s="358"/>
      <c r="GG37" s="358"/>
      <c r="GH37" s="358"/>
      <c r="GI37" s="358"/>
      <c r="GJ37" s="358"/>
      <c r="GK37" s="358"/>
      <c r="GL37" s="358"/>
      <c r="GM37" s="358"/>
      <c r="GN37" s="358"/>
      <c r="GO37" s="358"/>
      <c r="GP37" s="358"/>
      <c r="GQ37" s="358"/>
      <c r="GR37" s="358"/>
      <c r="GS37" s="358"/>
      <c r="GT37" s="358"/>
      <c r="GU37" s="358"/>
      <c r="GV37" s="358"/>
      <c r="GW37" s="358"/>
      <c r="GX37" s="358"/>
      <c r="GY37" s="358"/>
      <c r="GZ37" s="358"/>
      <c r="HA37" s="358"/>
      <c r="HB37" s="358"/>
      <c r="HC37" s="358"/>
      <c r="HD37" s="358"/>
      <c r="HE37" s="358"/>
      <c r="HF37" s="358"/>
    </row>
    <row r="38" spans="2:214" ht="2.75" customHeight="1" x14ac:dyDescent="0.35">
      <c r="EE38" s="358"/>
      <c r="EF38" s="358"/>
      <c r="EG38" s="358"/>
      <c r="EH38" s="358"/>
      <c r="EI38" s="358"/>
      <c r="EJ38" s="358"/>
      <c r="EK38" s="358"/>
      <c r="EL38" s="358"/>
      <c r="EM38" s="358"/>
      <c r="EN38" s="358"/>
      <c r="EO38" s="358"/>
      <c r="EP38" s="358"/>
      <c r="EQ38" s="358"/>
      <c r="ER38" s="358"/>
      <c r="ES38" s="358"/>
      <c r="ET38" s="358"/>
      <c r="EU38" s="358"/>
      <c r="EV38" s="358"/>
      <c r="EW38" s="358"/>
      <c r="EX38" s="358"/>
      <c r="EY38" s="358"/>
      <c r="EZ38" s="358"/>
      <c r="FA38" s="358"/>
      <c r="FB38" s="358"/>
      <c r="FC38" s="358"/>
      <c r="FD38" s="358"/>
      <c r="FE38" s="358"/>
      <c r="FF38" s="358"/>
      <c r="FG38" s="358"/>
      <c r="FH38" s="358"/>
      <c r="FI38" s="358"/>
      <c r="FJ38" s="358"/>
      <c r="FK38" s="358"/>
      <c r="FL38" s="358"/>
      <c r="FM38" s="358"/>
      <c r="FN38" s="358"/>
      <c r="FO38" s="358"/>
      <c r="FP38" s="358"/>
      <c r="FQ38" s="358"/>
      <c r="FR38" s="358"/>
      <c r="FS38" s="358"/>
      <c r="FT38" s="358"/>
      <c r="FU38" s="358"/>
      <c r="FV38" s="358"/>
      <c r="FW38" s="358"/>
      <c r="FX38" s="358"/>
      <c r="FY38" s="358"/>
      <c r="FZ38" s="358"/>
      <c r="GA38" s="358"/>
      <c r="GB38" s="358"/>
      <c r="GC38" s="358"/>
      <c r="GD38" s="358"/>
      <c r="GE38" s="358"/>
      <c r="GF38" s="358"/>
      <c r="GG38" s="358"/>
      <c r="GH38" s="358"/>
      <c r="GI38" s="358"/>
      <c r="GJ38" s="358"/>
      <c r="GK38" s="358"/>
      <c r="GL38" s="358"/>
      <c r="GM38" s="358"/>
      <c r="GN38" s="358"/>
      <c r="GO38" s="358"/>
      <c r="GP38" s="358"/>
      <c r="GQ38" s="358"/>
      <c r="GR38" s="358"/>
      <c r="GS38" s="358"/>
      <c r="GT38" s="358"/>
      <c r="GU38" s="358"/>
      <c r="GV38" s="358"/>
      <c r="GW38" s="358"/>
      <c r="GX38" s="358"/>
      <c r="GY38" s="358"/>
      <c r="GZ38" s="358"/>
      <c r="HA38" s="358"/>
      <c r="HB38" s="358"/>
      <c r="HC38" s="358"/>
      <c r="HD38" s="358"/>
      <c r="HE38" s="358"/>
      <c r="HF38" s="358"/>
    </row>
    <row r="39" spans="2:214" ht="2.75" customHeight="1" x14ac:dyDescent="0.35">
      <c r="EE39" s="358"/>
      <c r="EF39" s="358"/>
      <c r="EG39" s="358"/>
      <c r="EH39" s="358"/>
      <c r="EI39" s="358"/>
      <c r="EJ39" s="358"/>
      <c r="EK39" s="358"/>
      <c r="EL39" s="358"/>
      <c r="EM39" s="358"/>
      <c r="EN39" s="358"/>
      <c r="EO39" s="358"/>
      <c r="EP39" s="358"/>
      <c r="EQ39" s="358"/>
      <c r="ER39" s="358"/>
      <c r="ES39" s="358"/>
      <c r="ET39" s="358"/>
      <c r="EU39" s="358"/>
      <c r="EV39" s="358"/>
      <c r="EW39" s="358"/>
      <c r="EX39" s="358"/>
      <c r="EY39" s="358"/>
      <c r="EZ39" s="358"/>
      <c r="FA39" s="358"/>
      <c r="FB39" s="358"/>
      <c r="FC39" s="358"/>
      <c r="FD39" s="358"/>
      <c r="FE39" s="358"/>
      <c r="FF39" s="358"/>
      <c r="FG39" s="358"/>
      <c r="FH39" s="358"/>
      <c r="FI39" s="358"/>
      <c r="FJ39" s="358"/>
      <c r="FK39" s="358"/>
      <c r="FL39" s="358"/>
      <c r="FM39" s="358"/>
      <c r="FN39" s="358"/>
      <c r="FO39" s="358"/>
      <c r="FP39" s="358"/>
      <c r="FQ39" s="358"/>
      <c r="FR39" s="358"/>
      <c r="FS39" s="358"/>
      <c r="FT39" s="358"/>
      <c r="FU39" s="358"/>
      <c r="FV39" s="358"/>
      <c r="FW39" s="358"/>
      <c r="FX39" s="358"/>
      <c r="FY39" s="358"/>
      <c r="FZ39" s="358"/>
      <c r="GA39" s="358"/>
      <c r="GB39" s="358"/>
      <c r="GC39" s="358"/>
      <c r="GD39" s="358"/>
      <c r="GE39" s="358"/>
      <c r="GF39" s="358"/>
      <c r="GG39" s="358"/>
      <c r="GH39" s="358"/>
      <c r="GI39" s="358"/>
      <c r="GJ39" s="358"/>
      <c r="GK39" s="358"/>
      <c r="GL39" s="358"/>
      <c r="GM39" s="358"/>
      <c r="GN39" s="358"/>
      <c r="GO39" s="358"/>
      <c r="GP39" s="358"/>
      <c r="GQ39" s="358"/>
      <c r="GR39" s="358"/>
      <c r="GS39" s="358"/>
      <c r="GT39" s="358"/>
      <c r="GU39" s="358"/>
      <c r="GV39" s="358"/>
      <c r="GW39" s="358"/>
      <c r="GX39" s="358"/>
      <c r="GY39" s="358"/>
      <c r="GZ39" s="358"/>
      <c r="HA39" s="358"/>
      <c r="HB39" s="358"/>
      <c r="HC39" s="358"/>
      <c r="HD39" s="358"/>
      <c r="HE39" s="358"/>
      <c r="HF39" s="358"/>
    </row>
    <row r="40" spans="2:214" ht="2.75" customHeight="1" x14ac:dyDescent="0.35">
      <c r="EE40" s="358"/>
      <c r="EF40" s="358"/>
      <c r="EG40" s="358"/>
      <c r="EH40" s="358"/>
      <c r="EI40" s="358"/>
      <c r="EJ40" s="358"/>
      <c r="EK40" s="358"/>
      <c r="EL40" s="358"/>
      <c r="EM40" s="358"/>
      <c r="EN40" s="358"/>
      <c r="EO40" s="358"/>
      <c r="EP40" s="358"/>
      <c r="EQ40" s="358"/>
      <c r="ER40" s="358"/>
      <c r="ES40" s="358"/>
      <c r="ET40" s="358"/>
      <c r="EU40" s="358"/>
      <c r="EV40" s="358"/>
      <c r="EW40" s="358"/>
      <c r="EX40" s="358"/>
      <c r="EY40" s="358"/>
      <c r="EZ40" s="358"/>
      <c r="FA40" s="358"/>
      <c r="FB40" s="358"/>
      <c r="FC40" s="358"/>
      <c r="FD40" s="358"/>
      <c r="FE40" s="358"/>
      <c r="FF40" s="358"/>
      <c r="FG40" s="358"/>
      <c r="FH40" s="358"/>
      <c r="FI40" s="358"/>
      <c r="FJ40" s="358"/>
      <c r="FK40" s="358"/>
      <c r="FL40" s="358"/>
      <c r="FM40" s="358"/>
      <c r="FN40" s="358"/>
      <c r="FO40" s="358"/>
      <c r="FP40" s="358"/>
      <c r="FQ40" s="358"/>
      <c r="FR40" s="358"/>
      <c r="FS40" s="358"/>
      <c r="FT40" s="358"/>
      <c r="FU40" s="358"/>
      <c r="FV40" s="358"/>
      <c r="FW40" s="358"/>
      <c r="FX40" s="358"/>
      <c r="FY40" s="358"/>
      <c r="FZ40" s="358"/>
      <c r="GA40" s="358"/>
      <c r="GB40" s="358"/>
      <c r="GC40" s="358"/>
      <c r="GD40" s="358"/>
      <c r="GE40" s="358"/>
      <c r="GF40" s="358"/>
      <c r="GG40" s="358"/>
      <c r="GH40" s="358"/>
      <c r="GI40" s="358"/>
      <c r="GJ40" s="358"/>
      <c r="GK40" s="358"/>
      <c r="GL40" s="358"/>
      <c r="GM40" s="358"/>
      <c r="GN40" s="358"/>
      <c r="GO40" s="358"/>
      <c r="GP40" s="358"/>
      <c r="GQ40" s="358"/>
      <c r="GR40" s="358"/>
      <c r="GS40" s="358"/>
      <c r="GT40" s="358"/>
      <c r="GU40" s="358"/>
      <c r="GV40" s="358"/>
      <c r="GW40" s="358"/>
      <c r="GX40" s="358"/>
      <c r="GY40" s="358"/>
      <c r="GZ40" s="358"/>
      <c r="HA40" s="358"/>
      <c r="HB40" s="358"/>
      <c r="HC40" s="358"/>
      <c r="HD40" s="358"/>
      <c r="HE40" s="358"/>
      <c r="HF40" s="358"/>
    </row>
    <row r="41" spans="2:214" ht="2.75" customHeight="1" x14ac:dyDescent="0.35">
      <c r="EE41" s="358"/>
      <c r="EF41" s="358"/>
      <c r="EG41" s="358"/>
      <c r="EH41" s="358"/>
      <c r="EI41" s="358"/>
      <c r="EJ41" s="358"/>
      <c r="EK41" s="358"/>
      <c r="EL41" s="358"/>
      <c r="EM41" s="358"/>
      <c r="EN41" s="358"/>
      <c r="EO41" s="358"/>
      <c r="EP41" s="358"/>
      <c r="EQ41" s="358"/>
      <c r="ER41" s="358"/>
      <c r="ES41" s="358"/>
      <c r="ET41" s="358"/>
      <c r="EU41" s="358"/>
      <c r="EV41" s="358"/>
      <c r="EW41" s="358"/>
      <c r="EX41" s="358"/>
      <c r="EY41" s="358"/>
      <c r="EZ41" s="358"/>
      <c r="FA41" s="358"/>
      <c r="FB41" s="358"/>
      <c r="FC41" s="358"/>
      <c r="FD41" s="358"/>
      <c r="FE41" s="358"/>
      <c r="FF41" s="358"/>
      <c r="FG41" s="358"/>
      <c r="FH41" s="358"/>
      <c r="FI41" s="358"/>
      <c r="FJ41" s="358"/>
      <c r="FK41" s="358"/>
      <c r="FL41" s="358"/>
      <c r="FM41" s="358"/>
      <c r="FN41" s="358"/>
      <c r="FO41" s="358"/>
      <c r="FP41" s="358"/>
      <c r="FQ41" s="358"/>
      <c r="FR41" s="358"/>
      <c r="FS41" s="358"/>
      <c r="FT41" s="358"/>
      <c r="FU41" s="358"/>
      <c r="FV41" s="358"/>
      <c r="FW41" s="358"/>
      <c r="FX41" s="358"/>
      <c r="FY41" s="358"/>
      <c r="FZ41" s="358"/>
      <c r="GA41" s="358"/>
      <c r="GB41" s="358"/>
      <c r="GC41" s="358"/>
      <c r="GD41" s="358"/>
      <c r="GE41" s="358"/>
      <c r="GF41" s="358"/>
      <c r="GG41" s="358"/>
      <c r="GH41" s="358"/>
      <c r="GI41" s="358"/>
      <c r="GJ41" s="358"/>
      <c r="GK41" s="358"/>
      <c r="GL41" s="358"/>
      <c r="GM41" s="358"/>
      <c r="GN41" s="358"/>
      <c r="GO41" s="358"/>
      <c r="GP41" s="358"/>
      <c r="GQ41" s="358"/>
      <c r="GR41" s="358"/>
      <c r="GS41" s="358"/>
      <c r="GT41" s="358"/>
      <c r="GU41" s="358"/>
      <c r="GV41" s="358"/>
      <c r="GW41" s="358"/>
      <c r="GX41" s="358"/>
      <c r="GY41" s="358"/>
      <c r="GZ41" s="358"/>
      <c r="HA41" s="358"/>
      <c r="HB41" s="358"/>
      <c r="HC41" s="358"/>
      <c r="HD41" s="358"/>
      <c r="HE41" s="358"/>
      <c r="HF41" s="358"/>
    </row>
    <row r="42" spans="2:214" ht="2.75" customHeight="1" x14ac:dyDescent="0.35">
      <c r="EE42" s="358"/>
      <c r="EF42" s="358"/>
      <c r="EG42" s="358"/>
      <c r="EH42" s="358"/>
      <c r="EI42" s="358"/>
      <c r="EJ42" s="358"/>
      <c r="EK42" s="358"/>
      <c r="EL42" s="358"/>
      <c r="EM42" s="358"/>
      <c r="EN42" s="358"/>
      <c r="EO42" s="358"/>
      <c r="EP42" s="358"/>
      <c r="EQ42" s="358"/>
      <c r="ER42" s="358"/>
      <c r="ES42" s="358"/>
      <c r="ET42" s="358"/>
      <c r="EU42" s="358"/>
      <c r="EV42" s="358"/>
      <c r="EW42" s="358"/>
      <c r="EX42" s="358"/>
      <c r="EY42" s="358"/>
      <c r="EZ42" s="358"/>
      <c r="FA42" s="358"/>
      <c r="FB42" s="358"/>
      <c r="FC42" s="358"/>
      <c r="FD42" s="358"/>
      <c r="FE42" s="358"/>
      <c r="FF42" s="358"/>
      <c r="FG42" s="358"/>
      <c r="FH42" s="358"/>
      <c r="FI42" s="358"/>
      <c r="FJ42" s="358"/>
      <c r="FK42" s="358"/>
      <c r="FL42" s="358"/>
      <c r="FM42" s="358"/>
      <c r="FN42" s="358"/>
      <c r="FO42" s="358"/>
      <c r="FP42" s="358"/>
      <c r="FQ42" s="358"/>
      <c r="FR42" s="358"/>
      <c r="FS42" s="358"/>
      <c r="FT42" s="358"/>
      <c r="FU42" s="358"/>
      <c r="FV42" s="358"/>
      <c r="FW42" s="358"/>
      <c r="FX42" s="358"/>
      <c r="FY42" s="358"/>
      <c r="FZ42" s="358"/>
      <c r="GA42" s="358"/>
      <c r="GB42" s="358"/>
      <c r="GC42" s="358"/>
      <c r="GD42" s="358"/>
      <c r="GE42" s="358"/>
      <c r="GF42" s="358"/>
      <c r="GG42" s="358"/>
      <c r="GH42" s="358"/>
      <c r="GI42" s="358"/>
      <c r="GJ42" s="358"/>
      <c r="GK42" s="358"/>
      <c r="GL42" s="358"/>
      <c r="GM42" s="358"/>
      <c r="GN42" s="358"/>
      <c r="GO42" s="358"/>
      <c r="GP42" s="358"/>
      <c r="GQ42" s="358"/>
      <c r="GR42" s="358"/>
      <c r="GS42" s="358"/>
      <c r="GT42" s="358"/>
      <c r="GU42" s="358"/>
      <c r="GV42" s="358"/>
      <c r="GW42" s="358"/>
      <c r="GX42" s="358"/>
      <c r="GY42" s="358"/>
      <c r="GZ42" s="358"/>
      <c r="HA42" s="358"/>
      <c r="HB42" s="358"/>
      <c r="HC42" s="358"/>
      <c r="HD42" s="358"/>
      <c r="HE42" s="358"/>
      <c r="HF42" s="358"/>
    </row>
    <row r="43" spans="2:214" ht="2.75" customHeight="1" x14ac:dyDescent="0.35"/>
    <row r="44" spans="2:214" ht="2.75" customHeight="1" x14ac:dyDescent="0.35"/>
    <row r="45" spans="2:214" ht="2.75" customHeight="1" x14ac:dyDescent="0.35"/>
    <row r="46" spans="2:214" ht="2.75" customHeight="1" thickBot="1" x14ac:dyDescent="0.4"/>
    <row r="47" spans="2:214" ht="2.75" customHeight="1" x14ac:dyDescent="0.35">
      <c r="B47" s="377" t="s">
        <v>3</v>
      </c>
      <c r="C47" s="378"/>
      <c r="D47" s="378"/>
      <c r="E47" s="378"/>
      <c r="F47" s="378"/>
      <c r="G47" s="378"/>
      <c r="H47" s="378"/>
      <c r="I47" s="378"/>
      <c r="J47" s="378"/>
      <c r="K47" s="378"/>
      <c r="L47" s="378"/>
      <c r="M47" s="378"/>
      <c r="N47" s="381" t="s">
        <v>338</v>
      </c>
      <c r="O47" s="382"/>
      <c r="P47" s="382"/>
      <c r="Q47" s="382"/>
      <c r="R47" s="382"/>
      <c r="S47" s="382"/>
      <c r="T47" s="382"/>
      <c r="U47" s="382"/>
      <c r="V47" s="382"/>
      <c r="W47" s="382"/>
      <c r="X47" s="382"/>
      <c r="Y47" s="382"/>
      <c r="Z47" s="382"/>
      <c r="AA47" s="382"/>
      <c r="AB47" s="382"/>
      <c r="AC47" s="382"/>
      <c r="AD47" s="382"/>
      <c r="AE47" s="382"/>
      <c r="AF47" s="382"/>
      <c r="AG47" s="382"/>
      <c r="AH47" s="382"/>
      <c r="AI47" s="382"/>
      <c r="AJ47" s="382"/>
      <c r="AK47" s="382"/>
      <c r="AL47" s="382"/>
      <c r="AM47" s="382"/>
      <c r="AN47" s="382"/>
      <c r="AO47" s="382"/>
      <c r="AP47" s="382"/>
      <c r="AQ47" s="382" t="s">
        <v>339</v>
      </c>
      <c r="AR47" s="382"/>
      <c r="AS47" s="382"/>
      <c r="AT47" s="382"/>
      <c r="AU47" s="382"/>
      <c r="AV47" s="382"/>
      <c r="AW47" s="382"/>
      <c r="AX47" s="382"/>
      <c r="AY47" s="382"/>
      <c r="AZ47" s="382"/>
      <c r="BA47" s="382"/>
      <c r="BB47" s="382"/>
      <c r="BC47" s="382"/>
      <c r="BD47" s="382"/>
      <c r="BE47" s="382"/>
      <c r="BF47" s="382"/>
      <c r="BG47" s="382"/>
      <c r="BH47" s="382"/>
      <c r="BI47" s="382"/>
      <c r="BJ47" s="382"/>
      <c r="BK47" s="382"/>
      <c r="BL47" s="382"/>
      <c r="BM47" s="382"/>
      <c r="BN47" s="382"/>
      <c r="BO47" s="382"/>
      <c r="BP47" s="382"/>
      <c r="BQ47" s="382"/>
      <c r="BR47" s="382"/>
      <c r="BS47" s="382"/>
      <c r="BT47" s="382"/>
      <c r="BU47" s="382"/>
      <c r="BV47" s="382" t="s">
        <v>340</v>
      </c>
      <c r="BW47" s="382"/>
      <c r="BX47" s="382"/>
      <c r="BY47" s="382"/>
      <c r="BZ47" s="382"/>
      <c r="CA47" s="382"/>
      <c r="CB47" s="382"/>
      <c r="CC47" s="382"/>
      <c r="CD47" s="382"/>
      <c r="CE47" s="382"/>
      <c r="CF47" s="382"/>
      <c r="CG47" s="382"/>
      <c r="CH47" s="382"/>
      <c r="CI47" s="382"/>
      <c r="CJ47" s="382"/>
      <c r="CK47" s="382"/>
      <c r="CL47" s="382"/>
      <c r="CM47" s="382"/>
      <c r="CN47" s="382"/>
      <c r="CO47" s="382"/>
      <c r="CP47" s="382"/>
      <c r="CQ47" s="382"/>
      <c r="CR47" s="382"/>
      <c r="CS47" s="382"/>
      <c r="CT47" s="382"/>
      <c r="CU47" s="382" t="str">
        <f>'SD F505'!F521</f>
        <v/>
      </c>
      <c r="CV47" s="382"/>
      <c r="CW47" s="382"/>
      <c r="CX47" s="382"/>
      <c r="CY47" s="382"/>
      <c r="CZ47" s="382"/>
      <c r="DA47" s="382"/>
      <c r="DB47" s="382"/>
      <c r="DC47" s="387"/>
    </row>
    <row r="48" spans="2:214" ht="2.75" customHeight="1" x14ac:dyDescent="0.35">
      <c r="B48" s="379"/>
      <c r="C48" s="380"/>
      <c r="D48" s="380"/>
      <c r="E48" s="380"/>
      <c r="F48" s="380"/>
      <c r="G48" s="380"/>
      <c r="H48" s="380"/>
      <c r="I48" s="380"/>
      <c r="J48" s="380"/>
      <c r="K48" s="380"/>
      <c r="L48" s="380"/>
      <c r="M48" s="380"/>
      <c r="N48" s="383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  <c r="AH48" s="384"/>
      <c r="AI48" s="384"/>
      <c r="AJ48" s="384"/>
      <c r="AK48" s="384"/>
      <c r="AL48" s="384"/>
      <c r="AM48" s="384"/>
      <c r="AN48" s="384"/>
      <c r="AO48" s="384"/>
      <c r="AP48" s="384"/>
      <c r="AQ48" s="384"/>
      <c r="AR48" s="384"/>
      <c r="AS48" s="384"/>
      <c r="AT48" s="384"/>
      <c r="AU48" s="384"/>
      <c r="AV48" s="384"/>
      <c r="AW48" s="384"/>
      <c r="AX48" s="384"/>
      <c r="AY48" s="384"/>
      <c r="AZ48" s="384"/>
      <c r="BA48" s="384"/>
      <c r="BB48" s="384"/>
      <c r="BC48" s="384"/>
      <c r="BD48" s="384"/>
      <c r="BE48" s="384"/>
      <c r="BF48" s="384"/>
      <c r="BG48" s="384"/>
      <c r="BH48" s="384"/>
      <c r="BI48" s="384"/>
      <c r="BJ48" s="384"/>
      <c r="BK48" s="384"/>
      <c r="BL48" s="384"/>
      <c r="BM48" s="384"/>
      <c r="BN48" s="384"/>
      <c r="BO48" s="384"/>
      <c r="BP48" s="384"/>
      <c r="BQ48" s="384"/>
      <c r="BR48" s="384"/>
      <c r="BS48" s="384"/>
      <c r="BT48" s="384"/>
      <c r="BU48" s="384"/>
      <c r="BV48" s="384"/>
      <c r="BW48" s="384"/>
      <c r="BX48" s="384"/>
      <c r="BY48" s="384"/>
      <c r="BZ48" s="384"/>
      <c r="CA48" s="384"/>
      <c r="CB48" s="384"/>
      <c r="CC48" s="384"/>
      <c r="CD48" s="384"/>
      <c r="CE48" s="384"/>
      <c r="CF48" s="384"/>
      <c r="CG48" s="384"/>
      <c r="CH48" s="384"/>
      <c r="CI48" s="384"/>
      <c r="CJ48" s="384"/>
      <c r="CK48" s="384"/>
      <c r="CL48" s="384"/>
      <c r="CM48" s="384"/>
      <c r="CN48" s="384"/>
      <c r="CO48" s="384"/>
      <c r="CP48" s="384"/>
      <c r="CQ48" s="384"/>
      <c r="CR48" s="384"/>
      <c r="CS48" s="384"/>
      <c r="CT48" s="384"/>
      <c r="CU48" s="384"/>
      <c r="CV48" s="384"/>
      <c r="CW48" s="384"/>
      <c r="CX48" s="384"/>
      <c r="CY48" s="384"/>
      <c r="CZ48" s="384"/>
      <c r="DA48" s="384"/>
      <c r="DB48" s="384"/>
      <c r="DC48" s="388"/>
    </row>
    <row r="49" spans="2:214" ht="2.75" customHeight="1" x14ac:dyDescent="0.35">
      <c r="B49" s="379"/>
      <c r="C49" s="380"/>
      <c r="D49" s="380"/>
      <c r="E49" s="380"/>
      <c r="F49" s="380"/>
      <c r="G49" s="380"/>
      <c r="H49" s="380"/>
      <c r="I49" s="380"/>
      <c r="J49" s="380"/>
      <c r="K49" s="380"/>
      <c r="L49" s="380"/>
      <c r="M49" s="380"/>
      <c r="N49" s="383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  <c r="AN49" s="384"/>
      <c r="AO49" s="384"/>
      <c r="AP49" s="384"/>
      <c r="AQ49" s="384"/>
      <c r="AR49" s="384"/>
      <c r="AS49" s="384"/>
      <c r="AT49" s="384"/>
      <c r="AU49" s="384"/>
      <c r="AV49" s="384"/>
      <c r="AW49" s="384"/>
      <c r="AX49" s="384"/>
      <c r="AY49" s="384"/>
      <c r="AZ49" s="384"/>
      <c r="BA49" s="384"/>
      <c r="BB49" s="384"/>
      <c r="BC49" s="384"/>
      <c r="BD49" s="384"/>
      <c r="BE49" s="384"/>
      <c r="BF49" s="384"/>
      <c r="BG49" s="384"/>
      <c r="BH49" s="384"/>
      <c r="BI49" s="384"/>
      <c r="BJ49" s="384"/>
      <c r="BK49" s="384"/>
      <c r="BL49" s="384"/>
      <c r="BM49" s="384"/>
      <c r="BN49" s="384"/>
      <c r="BO49" s="384"/>
      <c r="BP49" s="384"/>
      <c r="BQ49" s="384"/>
      <c r="BR49" s="384"/>
      <c r="BS49" s="384"/>
      <c r="BT49" s="384"/>
      <c r="BU49" s="384"/>
      <c r="BV49" s="384"/>
      <c r="BW49" s="384"/>
      <c r="BX49" s="384"/>
      <c r="BY49" s="384"/>
      <c r="BZ49" s="384"/>
      <c r="CA49" s="384"/>
      <c r="CB49" s="384"/>
      <c r="CC49" s="384"/>
      <c r="CD49" s="384"/>
      <c r="CE49" s="384"/>
      <c r="CF49" s="384"/>
      <c r="CG49" s="384"/>
      <c r="CH49" s="384"/>
      <c r="CI49" s="384"/>
      <c r="CJ49" s="384"/>
      <c r="CK49" s="384"/>
      <c r="CL49" s="384"/>
      <c r="CM49" s="384"/>
      <c r="CN49" s="384"/>
      <c r="CO49" s="384"/>
      <c r="CP49" s="384"/>
      <c r="CQ49" s="384"/>
      <c r="CR49" s="384"/>
      <c r="CS49" s="384"/>
      <c r="CT49" s="384"/>
      <c r="CU49" s="384"/>
      <c r="CV49" s="384"/>
      <c r="CW49" s="384"/>
      <c r="CX49" s="384"/>
      <c r="CY49" s="384"/>
      <c r="CZ49" s="384"/>
      <c r="DA49" s="384"/>
      <c r="DB49" s="384"/>
      <c r="DC49" s="388"/>
      <c r="EE49" s="367" t="s">
        <v>312</v>
      </c>
      <c r="EF49" s="367"/>
      <c r="EG49" s="367"/>
      <c r="EH49" s="367"/>
      <c r="EI49" s="367"/>
      <c r="EJ49" s="367"/>
      <c r="EK49" s="367"/>
      <c r="EL49" s="367"/>
      <c r="EM49" s="367"/>
      <c r="EN49" s="367"/>
      <c r="EO49" s="367"/>
      <c r="EP49" s="367"/>
      <c r="EQ49" s="367"/>
      <c r="ER49" s="367"/>
      <c r="ES49" s="367"/>
      <c r="ET49" s="367"/>
      <c r="EU49" s="367"/>
      <c r="EV49" s="367"/>
      <c r="EW49" s="367"/>
      <c r="EX49" s="367"/>
      <c r="EY49" s="367"/>
      <c r="EZ49" s="367"/>
      <c r="FA49" s="367"/>
      <c r="FB49" s="367"/>
      <c r="FC49" s="367"/>
      <c r="FD49" s="367"/>
      <c r="FE49" s="367"/>
      <c r="FF49" s="367"/>
      <c r="FG49" s="367"/>
      <c r="FH49" s="367"/>
      <c r="FI49" s="367"/>
      <c r="FJ49" s="367"/>
      <c r="FK49" s="367"/>
      <c r="FL49" s="367"/>
      <c r="FM49" s="367"/>
      <c r="FN49" s="367"/>
      <c r="FO49" s="367"/>
      <c r="FP49" s="367"/>
      <c r="FQ49" s="367"/>
      <c r="FR49" s="367"/>
      <c r="FS49" s="367"/>
      <c r="FT49" s="367"/>
      <c r="FU49" s="367"/>
      <c r="FV49" s="367"/>
      <c r="FW49" s="367"/>
      <c r="FX49" s="367"/>
      <c r="FY49" s="367"/>
      <c r="FZ49" s="367"/>
      <c r="GA49" s="367"/>
      <c r="GB49" s="367"/>
      <c r="GC49" s="367"/>
      <c r="GD49" s="367"/>
      <c r="GE49" s="367"/>
      <c r="GF49" s="367"/>
      <c r="GG49" s="367"/>
      <c r="GH49" s="367"/>
      <c r="GI49" s="367"/>
      <c r="GJ49" s="367"/>
      <c r="GK49" s="367"/>
      <c r="GL49" s="367"/>
      <c r="GM49" s="367"/>
      <c r="GN49" s="367"/>
      <c r="GO49" s="367"/>
      <c r="GP49" s="367"/>
      <c r="GQ49" s="367"/>
      <c r="GR49" s="367"/>
      <c r="GS49" s="367"/>
      <c r="GT49" s="367"/>
      <c r="GU49" s="367"/>
      <c r="GV49" s="367"/>
      <c r="GW49" s="367"/>
      <c r="GX49" s="367"/>
      <c r="GY49" s="367"/>
      <c r="GZ49" s="367"/>
      <c r="HA49" s="367"/>
      <c r="HB49" s="367"/>
      <c r="HC49" s="367"/>
      <c r="HD49" s="367"/>
      <c r="HE49" s="367"/>
      <c r="HF49" s="367"/>
    </row>
    <row r="50" spans="2:214" ht="2.75" customHeight="1" x14ac:dyDescent="0.35">
      <c r="B50" s="379"/>
      <c r="C50" s="380"/>
      <c r="D50" s="380"/>
      <c r="E50" s="380"/>
      <c r="F50" s="380"/>
      <c r="G50" s="380"/>
      <c r="H50" s="380"/>
      <c r="I50" s="380"/>
      <c r="J50" s="380"/>
      <c r="K50" s="380"/>
      <c r="L50" s="380"/>
      <c r="M50" s="380"/>
      <c r="N50" s="383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  <c r="AH50" s="384"/>
      <c r="AI50" s="384"/>
      <c r="AJ50" s="384"/>
      <c r="AK50" s="384"/>
      <c r="AL50" s="384"/>
      <c r="AM50" s="384"/>
      <c r="AN50" s="384"/>
      <c r="AO50" s="384"/>
      <c r="AP50" s="384"/>
      <c r="AQ50" s="384"/>
      <c r="AR50" s="384"/>
      <c r="AS50" s="384"/>
      <c r="AT50" s="384"/>
      <c r="AU50" s="384"/>
      <c r="AV50" s="384"/>
      <c r="AW50" s="384"/>
      <c r="AX50" s="384"/>
      <c r="AY50" s="384"/>
      <c r="AZ50" s="384"/>
      <c r="BA50" s="384"/>
      <c r="BB50" s="384"/>
      <c r="BC50" s="384"/>
      <c r="BD50" s="384"/>
      <c r="BE50" s="384"/>
      <c r="BF50" s="384"/>
      <c r="BG50" s="384"/>
      <c r="BH50" s="384"/>
      <c r="BI50" s="384"/>
      <c r="BJ50" s="384"/>
      <c r="BK50" s="384"/>
      <c r="BL50" s="384"/>
      <c r="BM50" s="384"/>
      <c r="BN50" s="384"/>
      <c r="BO50" s="384"/>
      <c r="BP50" s="384"/>
      <c r="BQ50" s="384"/>
      <c r="BR50" s="384"/>
      <c r="BS50" s="384"/>
      <c r="BT50" s="384"/>
      <c r="BU50" s="384"/>
      <c r="BV50" s="384"/>
      <c r="BW50" s="384"/>
      <c r="BX50" s="384"/>
      <c r="BY50" s="384"/>
      <c r="BZ50" s="384"/>
      <c r="CA50" s="384"/>
      <c r="CB50" s="384"/>
      <c r="CC50" s="384"/>
      <c r="CD50" s="384"/>
      <c r="CE50" s="384"/>
      <c r="CF50" s="384"/>
      <c r="CG50" s="384"/>
      <c r="CH50" s="384"/>
      <c r="CI50" s="384"/>
      <c r="CJ50" s="384"/>
      <c r="CK50" s="384"/>
      <c r="CL50" s="384"/>
      <c r="CM50" s="384"/>
      <c r="CN50" s="384"/>
      <c r="CO50" s="384"/>
      <c r="CP50" s="384"/>
      <c r="CQ50" s="384"/>
      <c r="CR50" s="384"/>
      <c r="CS50" s="384"/>
      <c r="CT50" s="384"/>
      <c r="CU50" s="384"/>
      <c r="CV50" s="384"/>
      <c r="CW50" s="384"/>
      <c r="CX50" s="384"/>
      <c r="CY50" s="384"/>
      <c r="CZ50" s="384"/>
      <c r="DA50" s="384"/>
      <c r="DB50" s="384"/>
      <c r="DC50" s="388"/>
      <c r="EE50" s="367"/>
      <c r="EF50" s="367"/>
      <c r="EG50" s="367"/>
      <c r="EH50" s="367"/>
      <c r="EI50" s="367"/>
      <c r="EJ50" s="367"/>
      <c r="EK50" s="367"/>
      <c r="EL50" s="367"/>
      <c r="EM50" s="367"/>
      <c r="EN50" s="367"/>
      <c r="EO50" s="367"/>
      <c r="EP50" s="367"/>
      <c r="EQ50" s="367"/>
      <c r="ER50" s="367"/>
      <c r="ES50" s="367"/>
      <c r="ET50" s="367"/>
      <c r="EU50" s="367"/>
      <c r="EV50" s="367"/>
      <c r="EW50" s="367"/>
      <c r="EX50" s="367"/>
      <c r="EY50" s="367"/>
      <c r="EZ50" s="367"/>
      <c r="FA50" s="367"/>
      <c r="FB50" s="367"/>
      <c r="FC50" s="367"/>
      <c r="FD50" s="367"/>
      <c r="FE50" s="367"/>
      <c r="FF50" s="367"/>
      <c r="FG50" s="367"/>
      <c r="FH50" s="367"/>
      <c r="FI50" s="367"/>
      <c r="FJ50" s="367"/>
      <c r="FK50" s="367"/>
      <c r="FL50" s="367"/>
      <c r="FM50" s="367"/>
      <c r="FN50" s="367"/>
      <c r="FO50" s="367"/>
      <c r="FP50" s="367"/>
      <c r="FQ50" s="367"/>
      <c r="FR50" s="367"/>
      <c r="FS50" s="367"/>
      <c r="FT50" s="367"/>
      <c r="FU50" s="367"/>
      <c r="FV50" s="367"/>
      <c r="FW50" s="367"/>
      <c r="FX50" s="367"/>
      <c r="FY50" s="367"/>
      <c r="FZ50" s="367"/>
      <c r="GA50" s="367"/>
      <c r="GB50" s="367"/>
      <c r="GC50" s="367"/>
      <c r="GD50" s="367"/>
      <c r="GE50" s="367"/>
      <c r="GF50" s="367"/>
      <c r="GG50" s="367"/>
      <c r="GH50" s="367"/>
      <c r="GI50" s="367"/>
      <c r="GJ50" s="367"/>
      <c r="GK50" s="367"/>
      <c r="GL50" s="367"/>
      <c r="GM50" s="367"/>
      <c r="GN50" s="367"/>
      <c r="GO50" s="367"/>
      <c r="GP50" s="367"/>
      <c r="GQ50" s="367"/>
      <c r="GR50" s="367"/>
      <c r="GS50" s="367"/>
      <c r="GT50" s="367"/>
      <c r="GU50" s="367"/>
      <c r="GV50" s="367"/>
      <c r="GW50" s="367"/>
      <c r="GX50" s="367"/>
      <c r="GY50" s="367"/>
      <c r="GZ50" s="367"/>
      <c r="HA50" s="367"/>
      <c r="HB50" s="367"/>
      <c r="HC50" s="367"/>
      <c r="HD50" s="367"/>
      <c r="HE50" s="367"/>
      <c r="HF50" s="367"/>
    </row>
    <row r="51" spans="2:214" ht="2.75" customHeight="1" x14ac:dyDescent="0.35">
      <c r="B51" s="379"/>
      <c r="C51" s="380"/>
      <c r="D51" s="380"/>
      <c r="E51" s="380"/>
      <c r="F51" s="380"/>
      <c r="G51" s="380"/>
      <c r="H51" s="380"/>
      <c r="I51" s="380"/>
      <c r="J51" s="380"/>
      <c r="K51" s="380"/>
      <c r="L51" s="380"/>
      <c r="M51" s="380"/>
      <c r="N51" s="383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  <c r="AH51" s="384"/>
      <c r="AI51" s="384"/>
      <c r="AJ51" s="384"/>
      <c r="AK51" s="384"/>
      <c r="AL51" s="384"/>
      <c r="AM51" s="384"/>
      <c r="AN51" s="384"/>
      <c r="AO51" s="384"/>
      <c r="AP51" s="384"/>
      <c r="AQ51" s="384"/>
      <c r="AR51" s="384"/>
      <c r="AS51" s="384"/>
      <c r="AT51" s="384"/>
      <c r="AU51" s="384"/>
      <c r="AV51" s="384"/>
      <c r="AW51" s="384"/>
      <c r="AX51" s="384"/>
      <c r="AY51" s="384"/>
      <c r="AZ51" s="384"/>
      <c r="BA51" s="384"/>
      <c r="BB51" s="384"/>
      <c r="BC51" s="384"/>
      <c r="BD51" s="384"/>
      <c r="BE51" s="384"/>
      <c r="BF51" s="384"/>
      <c r="BG51" s="384"/>
      <c r="BH51" s="384"/>
      <c r="BI51" s="384"/>
      <c r="BJ51" s="384"/>
      <c r="BK51" s="384"/>
      <c r="BL51" s="384"/>
      <c r="BM51" s="384"/>
      <c r="BN51" s="384"/>
      <c r="BO51" s="384"/>
      <c r="BP51" s="384"/>
      <c r="BQ51" s="384"/>
      <c r="BR51" s="384"/>
      <c r="BS51" s="384"/>
      <c r="BT51" s="384"/>
      <c r="BU51" s="384"/>
      <c r="BV51" s="384"/>
      <c r="BW51" s="384"/>
      <c r="BX51" s="384"/>
      <c r="BY51" s="384"/>
      <c r="BZ51" s="384"/>
      <c r="CA51" s="384"/>
      <c r="CB51" s="384"/>
      <c r="CC51" s="384"/>
      <c r="CD51" s="384"/>
      <c r="CE51" s="384"/>
      <c r="CF51" s="384"/>
      <c r="CG51" s="384"/>
      <c r="CH51" s="384"/>
      <c r="CI51" s="384"/>
      <c r="CJ51" s="384"/>
      <c r="CK51" s="384"/>
      <c r="CL51" s="384"/>
      <c r="CM51" s="384"/>
      <c r="CN51" s="384"/>
      <c r="CO51" s="384"/>
      <c r="CP51" s="384"/>
      <c r="CQ51" s="384"/>
      <c r="CR51" s="384"/>
      <c r="CS51" s="384"/>
      <c r="CT51" s="384"/>
      <c r="CU51" s="384"/>
      <c r="CV51" s="384"/>
      <c r="CW51" s="384"/>
      <c r="CX51" s="384"/>
      <c r="CY51" s="384"/>
      <c r="CZ51" s="384"/>
      <c r="DA51" s="384"/>
      <c r="DB51" s="384"/>
      <c r="DC51" s="388"/>
      <c r="EE51" s="367"/>
      <c r="EF51" s="367"/>
      <c r="EG51" s="367"/>
      <c r="EH51" s="367"/>
      <c r="EI51" s="367"/>
      <c r="EJ51" s="367"/>
      <c r="EK51" s="367"/>
      <c r="EL51" s="367"/>
      <c r="EM51" s="367"/>
      <c r="EN51" s="367"/>
      <c r="EO51" s="367"/>
      <c r="EP51" s="367"/>
      <c r="EQ51" s="367"/>
      <c r="ER51" s="367"/>
      <c r="ES51" s="367"/>
      <c r="ET51" s="367"/>
      <c r="EU51" s="367"/>
      <c r="EV51" s="367"/>
      <c r="EW51" s="367"/>
      <c r="EX51" s="367"/>
      <c r="EY51" s="367"/>
      <c r="EZ51" s="367"/>
      <c r="FA51" s="367"/>
      <c r="FB51" s="367"/>
      <c r="FC51" s="367"/>
      <c r="FD51" s="367"/>
      <c r="FE51" s="367"/>
      <c r="FF51" s="367"/>
      <c r="FG51" s="367"/>
      <c r="FH51" s="367"/>
      <c r="FI51" s="367"/>
      <c r="FJ51" s="367"/>
      <c r="FK51" s="367"/>
      <c r="FL51" s="367"/>
      <c r="FM51" s="367"/>
      <c r="FN51" s="367"/>
      <c r="FO51" s="367"/>
      <c r="FP51" s="367"/>
      <c r="FQ51" s="367"/>
      <c r="FR51" s="367"/>
      <c r="FS51" s="367"/>
      <c r="FT51" s="367"/>
      <c r="FU51" s="367"/>
      <c r="FV51" s="367"/>
      <c r="FW51" s="367"/>
      <c r="FX51" s="367"/>
      <c r="FY51" s="367"/>
      <c r="FZ51" s="367"/>
      <c r="GA51" s="367"/>
      <c r="GB51" s="367"/>
      <c r="GC51" s="367"/>
      <c r="GD51" s="367"/>
      <c r="GE51" s="367"/>
      <c r="GF51" s="367"/>
      <c r="GG51" s="367"/>
      <c r="GH51" s="367"/>
      <c r="GI51" s="367"/>
      <c r="GJ51" s="367"/>
      <c r="GK51" s="367"/>
      <c r="GL51" s="367"/>
      <c r="GM51" s="367"/>
      <c r="GN51" s="367"/>
      <c r="GO51" s="367"/>
      <c r="GP51" s="367"/>
      <c r="GQ51" s="367"/>
      <c r="GR51" s="367"/>
      <c r="GS51" s="367"/>
      <c r="GT51" s="367"/>
      <c r="GU51" s="367"/>
      <c r="GV51" s="367"/>
      <c r="GW51" s="367"/>
      <c r="GX51" s="367"/>
      <c r="GY51" s="367"/>
      <c r="GZ51" s="367"/>
      <c r="HA51" s="367"/>
      <c r="HB51" s="367"/>
      <c r="HC51" s="367"/>
      <c r="HD51" s="367"/>
      <c r="HE51" s="367"/>
      <c r="HF51" s="367"/>
    </row>
    <row r="52" spans="2:214" ht="2.75" customHeight="1" x14ac:dyDescent="0.35">
      <c r="B52" s="379"/>
      <c r="C52" s="380"/>
      <c r="D52" s="380"/>
      <c r="E52" s="380"/>
      <c r="F52" s="380"/>
      <c r="G52" s="380"/>
      <c r="H52" s="380"/>
      <c r="I52" s="380"/>
      <c r="J52" s="380"/>
      <c r="K52" s="380"/>
      <c r="L52" s="380"/>
      <c r="M52" s="380"/>
      <c r="N52" s="385"/>
      <c r="O52" s="386"/>
      <c r="P52" s="386"/>
      <c r="Q52" s="386"/>
      <c r="R52" s="386"/>
      <c r="S52" s="386"/>
      <c r="T52" s="386"/>
      <c r="U52" s="386"/>
      <c r="V52" s="386"/>
      <c r="W52" s="386"/>
      <c r="X52" s="386"/>
      <c r="Y52" s="386"/>
      <c r="Z52" s="386"/>
      <c r="AA52" s="386"/>
      <c r="AB52" s="386"/>
      <c r="AC52" s="386"/>
      <c r="AD52" s="386"/>
      <c r="AE52" s="386"/>
      <c r="AF52" s="386"/>
      <c r="AG52" s="386"/>
      <c r="AH52" s="386"/>
      <c r="AI52" s="386"/>
      <c r="AJ52" s="386"/>
      <c r="AK52" s="386"/>
      <c r="AL52" s="386"/>
      <c r="AM52" s="386"/>
      <c r="AN52" s="386"/>
      <c r="AO52" s="386"/>
      <c r="AP52" s="386"/>
      <c r="AQ52" s="386"/>
      <c r="AR52" s="386"/>
      <c r="AS52" s="386"/>
      <c r="AT52" s="386"/>
      <c r="AU52" s="386"/>
      <c r="AV52" s="386"/>
      <c r="AW52" s="386"/>
      <c r="AX52" s="386"/>
      <c r="AY52" s="386"/>
      <c r="AZ52" s="386"/>
      <c r="BA52" s="386"/>
      <c r="BB52" s="386"/>
      <c r="BC52" s="386"/>
      <c r="BD52" s="386"/>
      <c r="BE52" s="386"/>
      <c r="BF52" s="386"/>
      <c r="BG52" s="386"/>
      <c r="BH52" s="386"/>
      <c r="BI52" s="386"/>
      <c r="BJ52" s="386"/>
      <c r="BK52" s="386"/>
      <c r="BL52" s="386"/>
      <c r="BM52" s="386"/>
      <c r="BN52" s="386"/>
      <c r="BO52" s="386"/>
      <c r="BP52" s="386"/>
      <c r="BQ52" s="386"/>
      <c r="BR52" s="386"/>
      <c r="BS52" s="386"/>
      <c r="BT52" s="386"/>
      <c r="BU52" s="386"/>
      <c r="BV52" s="386"/>
      <c r="BW52" s="386"/>
      <c r="BX52" s="386"/>
      <c r="BY52" s="386"/>
      <c r="BZ52" s="386"/>
      <c r="CA52" s="386"/>
      <c r="CB52" s="386"/>
      <c r="CC52" s="386"/>
      <c r="CD52" s="386"/>
      <c r="CE52" s="386"/>
      <c r="CF52" s="386"/>
      <c r="CG52" s="386"/>
      <c r="CH52" s="386"/>
      <c r="CI52" s="386"/>
      <c r="CJ52" s="386"/>
      <c r="CK52" s="386"/>
      <c r="CL52" s="386"/>
      <c r="CM52" s="386"/>
      <c r="CN52" s="386"/>
      <c r="CO52" s="386"/>
      <c r="CP52" s="386"/>
      <c r="CQ52" s="386"/>
      <c r="CR52" s="386"/>
      <c r="CS52" s="386"/>
      <c r="CT52" s="386"/>
      <c r="CU52" s="386"/>
      <c r="CV52" s="386"/>
      <c r="CW52" s="386"/>
      <c r="CX52" s="386"/>
      <c r="CY52" s="386"/>
      <c r="CZ52" s="386"/>
      <c r="DA52" s="386"/>
      <c r="DB52" s="386"/>
      <c r="DC52" s="389"/>
      <c r="EE52" s="367"/>
      <c r="EF52" s="367"/>
      <c r="EG52" s="367"/>
      <c r="EH52" s="367"/>
      <c r="EI52" s="367"/>
      <c r="EJ52" s="367"/>
      <c r="EK52" s="367"/>
      <c r="EL52" s="367"/>
      <c r="EM52" s="367"/>
      <c r="EN52" s="367"/>
      <c r="EO52" s="367"/>
      <c r="EP52" s="367"/>
      <c r="EQ52" s="367"/>
      <c r="ER52" s="367"/>
      <c r="ES52" s="367"/>
      <c r="ET52" s="367"/>
      <c r="EU52" s="367"/>
      <c r="EV52" s="367"/>
      <c r="EW52" s="367"/>
      <c r="EX52" s="367"/>
      <c r="EY52" s="367"/>
      <c r="EZ52" s="367"/>
      <c r="FA52" s="367"/>
      <c r="FB52" s="367"/>
      <c r="FC52" s="367"/>
      <c r="FD52" s="367"/>
      <c r="FE52" s="367"/>
      <c r="FF52" s="367"/>
      <c r="FG52" s="367"/>
      <c r="FH52" s="367"/>
      <c r="FI52" s="367"/>
      <c r="FJ52" s="367"/>
      <c r="FK52" s="367"/>
      <c r="FL52" s="367"/>
      <c r="FM52" s="367"/>
      <c r="FN52" s="367"/>
      <c r="FO52" s="367"/>
      <c r="FP52" s="367"/>
      <c r="FQ52" s="367"/>
      <c r="FR52" s="367"/>
      <c r="FS52" s="367"/>
      <c r="FT52" s="367"/>
      <c r="FU52" s="367"/>
      <c r="FV52" s="367"/>
      <c r="FW52" s="367"/>
      <c r="FX52" s="367"/>
      <c r="FY52" s="367"/>
      <c r="FZ52" s="367"/>
      <c r="GA52" s="367"/>
      <c r="GB52" s="367"/>
      <c r="GC52" s="367"/>
      <c r="GD52" s="367"/>
      <c r="GE52" s="367"/>
      <c r="GF52" s="367"/>
      <c r="GG52" s="367"/>
      <c r="GH52" s="367"/>
      <c r="GI52" s="367"/>
      <c r="GJ52" s="367"/>
      <c r="GK52" s="367"/>
      <c r="GL52" s="367"/>
      <c r="GM52" s="367"/>
      <c r="GN52" s="367"/>
      <c r="GO52" s="367"/>
      <c r="GP52" s="367"/>
      <c r="GQ52" s="367"/>
      <c r="GR52" s="367"/>
      <c r="GS52" s="367"/>
      <c r="GT52" s="367"/>
      <c r="GU52" s="367"/>
      <c r="GV52" s="367"/>
      <c r="GW52" s="367"/>
      <c r="GX52" s="367"/>
      <c r="GY52" s="367"/>
      <c r="GZ52" s="367"/>
      <c r="HA52" s="367"/>
      <c r="HB52" s="367"/>
      <c r="HC52" s="367"/>
      <c r="HD52" s="367"/>
      <c r="HE52" s="367"/>
      <c r="HF52" s="367"/>
    </row>
    <row r="53" spans="2:214" ht="2.75" customHeight="1" x14ac:dyDescent="0.35">
      <c r="B53" s="379"/>
      <c r="C53" s="380"/>
      <c r="D53" s="380"/>
      <c r="E53" s="380"/>
      <c r="F53" s="380"/>
      <c r="G53" s="380"/>
      <c r="H53" s="380"/>
      <c r="I53" s="380"/>
      <c r="J53" s="380"/>
      <c r="K53" s="380"/>
      <c r="L53" s="380"/>
      <c r="M53" s="380"/>
      <c r="N53" s="368" t="s">
        <v>6</v>
      </c>
      <c r="O53" s="368"/>
      <c r="P53" s="368"/>
      <c r="Q53" s="368"/>
      <c r="R53" s="368"/>
      <c r="S53" s="368"/>
      <c r="T53" s="368"/>
      <c r="U53" s="368"/>
      <c r="V53" s="368"/>
      <c r="W53" s="368"/>
      <c r="X53" s="368"/>
      <c r="Y53" s="368"/>
      <c r="Z53" s="368"/>
      <c r="AA53" s="368"/>
      <c r="AB53" s="368"/>
      <c r="AC53" s="368"/>
      <c r="AD53" s="368"/>
      <c r="AE53" s="368"/>
      <c r="AF53" s="368"/>
      <c r="AG53" s="368"/>
      <c r="AH53" s="368"/>
      <c r="AI53" s="368"/>
      <c r="AJ53" s="368"/>
      <c r="AK53" s="368"/>
      <c r="AL53" s="368"/>
      <c r="AM53" s="368"/>
      <c r="AN53" s="368"/>
      <c r="AO53" s="368"/>
      <c r="AP53" s="368"/>
      <c r="AQ53" s="368" t="s">
        <v>7</v>
      </c>
      <c r="AR53" s="368"/>
      <c r="AS53" s="368"/>
      <c r="AT53" s="368"/>
      <c r="AU53" s="368"/>
      <c r="AV53" s="368"/>
      <c r="AW53" s="368"/>
      <c r="AX53" s="368"/>
      <c r="AY53" s="368"/>
      <c r="AZ53" s="368"/>
      <c r="BA53" s="368"/>
      <c r="BB53" s="368"/>
      <c r="BC53" s="368"/>
      <c r="BD53" s="368"/>
      <c r="BE53" s="368"/>
      <c r="BF53" s="368"/>
      <c r="BG53" s="368"/>
      <c r="BH53" s="368"/>
      <c r="BI53" s="368"/>
      <c r="BJ53" s="368"/>
      <c r="BK53" s="368"/>
      <c r="BL53" s="368"/>
      <c r="BM53" s="368"/>
      <c r="BN53" s="368"/>
      <c r="BO53" s="368"/>
      <c r="BP53" s="368"/>
      <c r="BQ53" s="368"/>
      <c r="BR53" s="368"/>
      <c r="BS53" s="368"/>
      <c r="BT53" s="368"/>
      <c r="BU53" s="368"/>
      <c r="BV53" s="370" t="s">
        <v>11</v>
      </c>
      <c r="BW53" s="370"/>
      <c r="BX53" s="370"/>
      <c r="BY53" s="370"/>
      <c r="BZ53" s="370"/>
      <c r="CA53" s="370"/>
      <c r="CB53" s="370"/>
      <c r="CC53" s="370"/>
      <c r="CD53" s="370"/>
      <c r="CE53" s="370"/>
      <c r="CF53" s="370"/>
      <c r="CG53" s="370"/>
      <c r="CH53" s="370"/>
      <c r="CI53" s="370"/>
      <c r="CJ53" s="370"/>
      <c r="CK53" s="370"/>
      <c r="CL53" s="370"/>
      <c r="CM53" s="370"/>
      <c r="CN53" s="370"/>
      <c r="CO53" s="370"/>
      <c r="CP53" s="370"/>
      <c r="CQ53" s="370"/>
      <c r="CR53" s="370"/>
      <c r="CS53" s="370"/>
      <c r="CT53" s="370"/>
      <c r="CU53" s="372" t="s">
        <v>112</v>
      </c>
      <c r="CV53" s="373"/>
      <c r="CW53" s="373"/>
      <c r="CX53" s="373"/>
      <c r="CY53" s="373"/>
      <c r="CZ53" s="373"/>
      <c r="DA53" s="373"/>
      <c r="DB53" s="373"/>
      <c r="DC53" s="374"/>
      <c r="EE53" s="367"/>
      <c r="EF53" s="367"/>
      <c r="EG53" s="367"/>
      <c r="EH53" s="367"/>
      <c r="EI53" s="367"/>
      <c r="EJ53" s="367"/>
      <c r="EK53" s="367"/>
      <c r="EL53" s="367"/>
      <c r="EM53" s="367"/>
      <c r="EN53" s="367"/>
      <c r="EO53" s="367"/>
      <c r="EP53" s="367"/>
      <c r="EQ53" s="367"/>
      <c r="ER53" s="367"/>
      <c r="ES53" s="367"/>
      <c r="ET53" s="367"/>
      <c r="EU53" s="367"/>
      <c r="EV53" s="367"/>
      <c r="EW53" s="367"/>
      <c r="EX53" s="367"/>
      <c r="EY53" s="367"/>
      <c r="EZ53" s="367"/>
      <c r="FA53" s="367"/>
      <c r="FB53" s="367"/>
      <c r="FC53" s="367"/>
      <c r="FD53" s="367"/>
      <c r="FE53" s="367"/>
      <c r="FF53" s="367"/>
      <c r="FG53" s="367"/>
      <c r="FH53" s="367"/>
      <c r="FI53" s="367"/>
      <c r="FJ53" s="367"/>
      <c r="FK53" s="367"/>
      <c r="FL53" s="367"/>
      <c r="FM53" s="367"/>
      <c r="FN53" s="367"/>
      <c r="FO53" s="367"/>
      <c r="FP53" s="367"/>
      <c r="FQ53" s="367"/>
      <c r="FR53" s="367"/>
      <c r="FS53" s="367"/>
      <c r="FT53" s="367"/>
      <c r="FU53" s="367"/>
      <c r="FV53" s="367"/>
      <c r="FW53" s="367"/>
      <c r="FX53" s="367"/>
      <c r="FY53" s="367"/>
      <c r="FZ53" s="367"/>
      <c r="GA53" s="367"/>
      <c r="GB53" s="367"/>
      <c r="GC53" s="367"/>
      <c r="GD53" s="367"/>
      <c r="GE53" s="367"/>
      <c r="GF53" s="367"/>
      <c r="GG53" s="367"/>
      <c r="GH53" s="367"/>
      <c r="GI53" s="367"/>
      <c r="GJ53" s="367"/>
      <c r="GK53" s="367"/>
      <c r="GL53" s="367"/>
      <c r="GM53" s="367"/>
      <c r="GN53" s="367"/>
      <c r="GO53" s="367"/>
      <c r="GP53" s="367"/>
      <c r="GQ53" s="367"/>
      <c r="GR53" s="367"/>
      <c r="GS53" s="367"/>
      <c r="GT53" s="367"/>
      <c r="GU53" s="367"/>
      <c r="GV53" s="367"/>
      <c r="GW53" s="367"/>
      <c r="GX53" s="367"/>
      <c r="GY53" s="367"/>
      <c r="GZ53" s="367"/>
      <c r="HA53" s="367"/>
      <c r="HB53" s="367"/>
      <c r="HC53" s="367"/>
      <c r="HD53" s="367"/>
      <c r="HE53" s="367"/>
      <c r="HF53" s="367"/>
    </row>
    <row r="54" spans="2:214" ht="2.75" customHeight="1" x14ac:dyDescent="0.35">
      <c r="B54" s="379"/>
      <c r="C54" s="380"/>
      <c r="D54" s="380"/>
      <c r="E54" s="380"/>
      <c r="F54" s="380"/>
      <c r="G54" s="380"/>
      <c r="H54" s="380"/>
      <c r="I54" s="380"/>
      <c r="J54" s="380"/>
      <c r="K54" s="380"/>
      <c r="L54" s="380"/>
      <c r="M54" s="380"/>
      <c r="N54" s="368"/>
      <c r="O54" s="368"/>
      <c r="P54" s="368"/>
      <c r="Q54" s="368"/>
      <c r="R54" s="368"/>
      <c r="S54" s="368"/>
      <c r="T54" s="368"/>
      <c r="U54" s="368"/>
      <c r="V54" s="368"/>
      <c r="W54" s="368"/>
      <c r="X54" s="368"/>
      <c r="Y54" s="368"/>
      <c r="Z54" s="368"/>
      <c r="AA54" s="368"/>
      <c r="AB54" s="368"/>
      <c r="AC54" s="368"/>
      <c r="AD54" s="368"/>
      <c r="AE54" s="368"/>
      <c r="AF54" s="368"/>
      <c r="AG54" s="368"/>
      <c r="AH54" s="368"/>
      <c r="AI54" s="368"/>
      <c r="AJ54" s="368"/>
      <c r="AK54" s="368"/>
      <c r="AL54" s="368"/>
      <c r="AM54" s="368"/>
      <c r="AN54" s="368"/>
      <c r="AO54" s="368"/>
      <c r="AP54" s="368"/>
      <c r="AQ54" s="368"/>
      <c r="AR54" s="368"/>
      <c r="AS54" s="368"/>
      <c r="AT54" s="368"/>
      <c r="AU54" s="368"/>
      <c r="AV54" s="368"/>
      <c r="AW54" s="368"/>
      <c r="AX54" s="368"/>
      <c r="AY54" s="368"/>
      <c r="AZ54" s="368"/>
      <c r="BA54" s="368"/>
      <c r="BB54" s="368"/>
      <c r="BC54" s="368"/>
      <c r="BD54" s="368"/>
      <c r="BE54" s="368"/>
      <c r="BF54" s="368"/>
      <c r="BG54" s="368"/>
      <c r="BH54" s="368"/>
      <c r="BI54" s="368"/>
      <c r="BJ54" s="368"/>
      <c r="BK54" s="368"/>
      <c r="BL54" s="368"/>
      <c r="BM54" s="368"/>
      <c r="BN54" s="368"/>
      <c r="BO54" s="368"/>
      <c r="BP54" s="368"/>
      <c r="BQ54" s="368"/>
      <c r="BR54" s="368"/>
      <c r="BS54" s="368"/>
      <c r="BT54" s="368"/>
      <c r="BU54" s="368"/>
      <c r="BV54" s="370"/>
      <c r="BW54" s="370"/>
      <c r="BX54" s="370"/>
      <c r="BY54" s="370"/>
      <c r="BZ54" s="370"/>
      <c r="CA54" s="370"/>
      <c r="CB54" s="370"/>
      <c r="CC54" s="370"/>
      <c r="CD54" s="370"/>
      <c r="CE54" s="370"/>
      <c r="CF54" s="370"/>
      <c r="CG54" s="370"/>
      <c r="CH54" s="370"/>
      <c r="CI54" s="370"/>
      <c r="CJ54" s="370"/>
      <c r="CK54" s="370"/>
      <c r="CL54" s="370"/>
      <c r="CM54" s="370"/>
      <c r="CN54" s="370"/>
      <c r="CO54" s="370"/>
      <c r="CP54" s="370"/>
      <c r="CQ54" s="370"/>
      <c r="CR54" s="370"/>
      <c r="CS54" s="370"/>
      <c r="CT54" s="370"/>
      <c r="CU54" s="373"/>
      <c r="CV54" s="373"/>
      <c r="CW54" s="373"/>
      <c r="CX54" s="373"/>
      <c r="CY54" s="373"/>
      <c r="CZ54" s="373"/>
      <c r="DA54" s="373"/>
      <c r="DB54" s="373"/>
      <c r="DC54" s="374"/>
      <c r="EE54" s="367"/>
      <c r="EF54" s="367"/>
      <c r="EG54" s="367"/>
      <c r="EH54" s="367"/>
      <c r="EI54" s="367"/>
      <c r="EJ54" s="367"/>
      <c r="EK54" s="367"/>
      <c r="EL54" s="367"/>
      <c r="EM54" s="367"/>
      <c r="EN54" s="367"/>
      <c r="EO54" s="367"/>
      <c r="EP54" s="367"/>
      <c r="EQ54" s="367"/>
      <c r="ER54" s="367"/>
      <c r="ES54" s="367"/>
      <c r="ET54" s="367"/>
      <c r="EU54" s="367"/>
      <c r="EV54" s="367"/>
      <c r="EW54" s="367"/>
      <c r="EX54" s="367"/>
      <c r="EY54" s="367"/>
      <c r="EZ54" s="367"/>
      <c r="FA54" s="367"/>
      <c r="FB54" s="367"/>
      <c r="FC54" s="367"/>
      <c r="FD54" s="367"/>
      <c r="FE54" s="367"/>
      <c r="FF54" s="367"/>
      <c r="FG54" s="367"/>
      <c r="FH54" s="367"/>
      <c r="FI54" s="367"/>
      <c r="FJ54" s="367"/>
      <c r="FK54" s="367"/>
      <c r="FL54" s="367"/>
      <c r="FM54" s="367"/>
      <c r="FN54" s="367"/>
      <c r="FO54" s="367"/>
      <c r="FP54" s="367"/>
      <c r="FQ54" s="367"/>
      <c r="FR54" s="367"/>
      <c r="FS54" s="367"/>
      <c r="FT54" s="367"/>
      <c r="FU54" s="367"/>
      <c r="FV54" s="367"/>
      <c r="FW54" s="367"/>
      <c r="FX54" s="367"/>
      <c r="FY54" s="367"/>
      <c r="FZ54" s="367"/>
      <c r="GA54" s="367"/>
      <c r="GB54" s="367"/>
      <c r="GC54" s="367"/>
      <c r="GD54" s="367"/>
      <c r="GE54" s="367"/>
      <c r="GF54" s="367"/>
      <c r="GG54" s="367"/>
      <c r="GH54" s="367"/>
      <c r="GI54" s="367"/>
      <c r="GJ54" s="367"/>
      <c r="GK54" s="367"/>
      <c r="GL54" s="367"/>
      <c r="GM54" s="367"/>
      <c r="GN54" s="367"/>
      <c r="GO54" s="367"/>
      <c r="GP54" s="367"/>
      <c r="GQ54" s="367"/>
      <c r="GR54" s="367"/>
      <c r="GS54" s="367"/>
      <c r="GT54" s="367"/>
      <c r="GU54" s="367"/>
      <c r="GV54" s="367"/>
      <c r="GW54" s="367"/>
      <c r="GX54" s="367"/>
      <c r="GY54" s="367"/>
      <c r="GZ54" s="367"/>
      <c r="HA54" s="367"/>
      <c r="HB54" s="367"/>
      <c r="HC54" s="367"/>
      <c r="HD54" s="367"/>
      <c r="HE54" s="367"/>
      <c r="HF54" s="367"/>
    </row>
    <row r="55" spans="2:214" ht="2.75" customHeight="1" x14ac:dyDescent="0.35">
      <c r="B55" s="379"/>
      <c r="C55" s="380"/>
      <c r="D55" s="380"/>
      <c r="E55" s="380"/>
      <c r="F55" s="380"/>
      <c r="G55" s="380"/>
      <c r="H55" s="380"/>
      <c r="I55" s="380"/>
      <c r="J55" s="380"/>
      <c r="K55" s="380"/>
      <c r="L55" s="380"/>
      <c r="M55" s="380"/>
      <c r="N55" s="369"/>
      <c r="O55" s="369"/>
      <c r="P55" s="369"/>
      <c r="Q55" s="369"/>
      <c r="R55" s="369"/>
      <c r="S55" s="369"/>
      <c r="T55" s="369"/>
      <c r="U55" s="369"/>
      <c r="V55" s="369"/>
      <c r="W55" s="369"/>
      <c r="X55" s="369"/>
      <c r="Y55" s="369"/>
      <c r="Z55" s="369"/>
      <c r="AA55" s="369"/>
      <c r="AB55" s="369"/>
      <c r="AC55" s="369"/>
      <c r="AD55" s="369"/>
      <c r="AE55" s="369"/>
      <c r="AF55" s="369"/>
      <c r="AG55" s="369"/>
      <c r="AH55" s="369"/>
      <c r="AI55" s="369"/>
      <c r="AJ55" s="369"/>
      <c r="AK55" s="369"/>
      <c r="AL55" s="369"/>
      <c r="AM55" s="369"/>
      <c r="AN55" s="369"/>
      <c r="AO55" s="369"/>
      <c r="AP55" s="369"/>
      <c r="AQ55" s="369"/>
      <c r="AR55" s="369"/>
      <c r="AS55" s="369"/>
      <c r="AT55" s="369"/>
      <c r="AU55" s="369"/>
      <c r="AV55" s="369"/>
      <c r="AW55" s="369"/>
      <c r="AX55" s="369"/>
      <c r="AY55" s="369"/>
      <c r="AZ55" s="369"/>
      <c r="BA55" s="369"/>
      <c r="BB55" s="369"/>
      <c r="BC55" s="369"/>
      <c r="BD55" s="369"/>
      <c r="BE55" s="369"/>
      <c r="BF55" s="369"/>
      <c r="BG55" s="369"/>
      <c r="BH55" s="369"/>
      <c r="BI55" s="369"/>
      <c r="BJ55" s="369"/>
      <c r="BK55" s="369"/>
      <c r="BL55" s="369"/>
      <c r="BM55" s="369"/>
      <c r="BN55" s="369"/>
      <c r="BO55" s="369"/>
      <c r="BP55" s="369"/>
      <c r="BQ55" s="369"/>
      <c r="BR55" s="369"/>
      <c r="BS55" s="369"/>
      <c r="BT55" s="369"/>
      <c r="BU55" s="369"/>
      <c r="BV55" s="371"/>
      <c r="BW55" s="371"/>
      <c r="BX55" s="371"/>
      <c r="BY55" s="371"/>
      <c r="BZ55" s="371"/>
      <c r="CA55" s="371"/>
      <c r="CB55" s="371"/>
      <c r="CC55" s="371"/>
      <c r="CD55" s="371"/>
      <c r="CE55" s="371"/>
      <c r="CF55" s="371"/>
      <c r="CG55" s="371"/>
      <c r="CH55" s="371"/>
      <c r="CI55" s="371"/>
      <c r="CJ55" s="371"/>
      <c r="CK55" s="371"/>
      <c r="CL55" s="371"/>
      <c r="CM55" s="371"/>
      <c r="CN55" s="371"/>
      <c r="CO55" s="371"/>
      <c r="CP55" s="371"/>
      <c r="CQ55" s="371"/>
      <c r="CR55" s="371"/>
      <c r="CS55" s="371"/>
      <c r="CT55" s="371"/>
      <c r="CU55" s="375"/>
      <c r="CV55" s="375"/>
      <c r="CW55" s="375"/>
      <c r="CX55" s="375"/>
      <c r="CY55" s="375"/>
      <c r="CZ55" s="375"/>
      <c r="DA55" s="375"/>
      <c r="DB55" s="375"/>
      <c r="DC55" s="376"/>
      <c r="EE55" s="367"/>
      <c r="EF55" s="367"/>
      <c r="EG55" s="367"/>
      <c r="EH55" s="367"/>
      <c r="EI55" s="367"/>
      <c r="EJ55" s="367"/>
      <c r="EK55" s="367"/>
      <c r="EL55" s="367"/>
      <c r="EM55" s="367"/>
      <c r="EN55" s="367"/>
      <c r="EO55" s="367"/>
      <c r="EP55" s="367"/>
      <c r="EQ55" s="367"/>
      <c r="ER55" s="367"/>
      <c r="ES55" s="367"/>
      <c r="ET55" s="367"/>
      <c r="EU55" s="367"/>
      <c r="EV55" s="367"/>
      <c r="EW55" s="367"/>
      <c r="EX55" s="367"/>
      <c r="EY55" s="367"/>
      <c r="EZ55" s="367"/>
      <c r="FA55" s="367"/>
      <c r="FB55" s="367"/>
      <c r="FC55" s="367"/>
      <c r="FD55" s="367"/>
      <c r="FE55" s="367"/>
      <c r="FF55" s="367"/>
      <c r="FG55" s="367"/>
      <c r="FH55" s="367"/>
      <c r="FI55" s="367"/>
      <c r="FJ55" s="367"/>
      <c r="FK55" s="367"/>
      <c r="FL55" s="367"/>
      <c r="FM55" s="367"/>
      <c r="FN55" s="367"/>
      <c r="FO55" s="367"/>
      <c r="FP55" s="367"/>
      <c r="FQ55" s="367"/>
      <c r="FR55" s="367"/>
      <c r="FS55" s="367"/>
      <c r="FT55" s="367"/>
      <c r="FU55" s="367"/>
      <c r="FV55" s="367"/>
      <c r="FW55" s="367"/>
      <c r="FX55" s="367"/>
      <c r="FY55" s="367"/>
      <c r="FZ55" s="367"/>
      <c r="GA55" s="367"/>
      <c r="GB55" s="367"/>
      <c r="GC55" s="367"/>
      <c r="GD55" s="367"/>
      <c r="GE55" s="367"/>
      <c r="GF55" s="367"/>
      <c r="GG55" s="367"/>
      <c r="GH55" s="367"/>
      <c r="GI55" s="367"/>
      <c r="GJ55" s="367"/>
      <c r="GK55" s="367"/>
      <c r="GL55" s="367"/>
      <c r="GM55" s="367"/>
      <c r="GN55" s="367"/>
      <c r="GO55" s="367"/>
      <c r="GP55" s="367"/>
      <c r="GQ55" s="367"/>
      <c r="GR55" s="367"/>
      <c r="GS55" s="367"/>
      <c r="GT55" s="367"/>
      <c r="GU55" s="367"/>
      <c r="GV55" s="367"/>
      <c r="GW55" s="367"/>
      <c r="GX55" s="367"/>
      <c r="GY55" s="367"/>
      <c r="GZ55" s="367"/>
      <c r="HA55" s="367"/>
      <c r="HB55" s="367"/>
      <c r="HC55" s="367"/>
      <c r="HD55" s="367"/>
      <c r="HE55" s="367"/>
      <c r="HF55" s="367"/>
    </row>
    <row r="56" spans="2:214" ht="2.75" customHeight="1" x14ac:dyDescent="0.35">
      <c r="B56" s="353" t="s">
        <v>4</v>
      </c>
      <c r="C56" s="354"/>
      <c r="D56" s="354"/>
      <c r="E56" s="354"/>
      <c r="F56" s="354"/>
      <c r="G56" s="354"/>
      <c r="H56" s="354"/>
      <c r="I56" s="354"/>
      <c r="J56" s="354"/>
      <c r="K56" s="354"/>
      <c r="L56" s="354"/>
      <c r="M56" s="354"/>
      <c r="N56" s="355">
        <v>126189120197</v>
      </c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5"/>
      <c r="AC56" s="355"/>
      <c r="AD56" s="355"/>
      <c r="AE56" s="355"/>
      <c r="AF56" s="355"/>
      <c r="AG56" s="355"/>
      <c r="AH56" s="355"/>
      <c r="AI56" s="355"/>
      <c r="AJ56" s="355"/>
      <c r="AK56" s="355"/>
      <c r="AL56" s="355"/>
      <c r="AM56" s="355"/>
      <c r="AN56" s="355"/>
      <c r="AO56" s="355"/>
      <c r="AP56" s="355"/>
      <c r="AQ56" s="354" t="s">
        <v>9</v>
      </c>
      <c r="AR56" s="354"/>
      <c r="AS56" s="354"/>
      <c r="AT56" s="354"/>
      <c r="AU56" s="354"/>
      <c r="AV56" s="354"/>
      <c r="AW56" s="354"/>
      <c r="AX56" s="354"/>
      <c r="AY56" s="354"/>
      <c r="AZ56" s="354"/>
      <c r="BA56" s="354"/>
      <c r="BB56" s="354"/>
      <c r="BC56" s="354"/>
      <c r="BD56" s="354"/>
      <c r="BE56" s="354"/>
      <c r="BF56" s="354"/>
      <c r="BG56" s="354"/>
      <c r="BH56" s="354"/>
      <c r="BI56" s="354"/>
      <c r="BJ56" s="354"/>
      <c r="BK56" s="354"/>
      <c r="BL56" s="354"/>
      <c r="BM56" s="354"/>
      <c r="BN56" s="354"/>
      <c r="BO56" s="354"/>
      <c r="BP56" s="354"/>
      <c r="BQ56" s="356" t="str">
        <f>'SD F505'!G521</f>
        <v/>
      </c>
      <c r="BR56" s="356"/>
      <c r="BS56" s="356"/>
      <c r="BT56" s="356"/>
      <c r="BU56" s="356"/>
      <c r="BV56" s="356"/>
      <c r="BW56" s="356"/>
      <c r="BX56" s="356"/>
      <c r="BY56" s="356"/>
      <c r="BZ56" s="356"/>
      <c r="CA56" s="356"/>
      <c r="CB56" s="356"/>
      <c r="CC56" s="356"/>
      <c r="CD56" s="356"/>
      <c r="CE56" s="356"/>
      <c r="CF56" s="356"/>
      <c r="CG56" s="356"/>
      <c r="CH56" s="356"/>
      <c r="CI56" s="356"/>
      <c r="CJ56" s="356"/>
      <c r="CK56" s="356"/>
      <c r="CL56" s="356"/>
      <c r="CM56" s="356"/>
      <c r="CN56" s="356"/>
      <c r="CO56" s="356"/>
      <c r="CP56" s="356"/>
      <c r="CQ56" s="356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  <c r="DB56" s="356"/>
      <c r="DC56" s="357"/>
      <c r="EE56" s="367"/>
      <c r="EF56" s="367"/>
      <c r="EG56" s="367"/>
      <c r="EH56" s="367"/>
      <c r="EI56" s="367"/>
      <c r="EJ56" s="367"/>
      <c r="EK56" s="367"/>
      <c r="EL56" s="367"/>
      <c r="EM56" s="367"/>
      <c r="EN56" s="367"/>
      <c r="EO56" s="367"/>
      <c r="EP56" s="367"/>
      <c r="EQ56" s="367"/>
      <c r="ER56" s="367"/>
      <c r="ES56" s="367"/>
      <c r="ET56" s="367"/>
      <c r="EU56" s="367"/>
      <c r="EV56" s="367"/>
      <c r="EW56" s="367"/>
      <c r="EX56" s="367"/>
      <c r="EY56" s="367"/>
      <c r="EZ56" s="367"/>
      <c r="FA56" s="367"/>
      <c r="FB56" s="367"/>
      <c r="FC56" s="367"/>
      <c r="FD56" s="367"/>
      <c r="FE56" s="367"/>
      <c r="FF56" s="367"/>
      <c r="FG56" s="367"/>
      <c r="FH56" s="367"/>
      <c r="FI56" s="367"/>
      <c r="FJ56" s="367"/>
      <c r="FK56" s="367"/>
      <c r="FL56" s="367"/>
      <c r="FM56" s="367"/>
      <c r="FN56" s="367"/>
      <c r="FO56" s="367"/>
      <c r="FP56" s="367"/>
      <c r="FQ56" s="367"/>
      <c r="FR56" s="367"/>
      <c r="FS56" s="367"/>
      <c r="FT56" s="367"/>
      <c r="FU56" s="367"/>
      <c r="FV56" s="367"/>
      <c r="FW56" s="367"/>
      <c r="FX56" s="367"/>
      <c r="FY56" s="367"/>
      <c r="FZ56" s="367"/>
      <c r="GA56" s="367"/>
      <c r="GB56" s="367"/>
      <c r="GC56" s="367"/>
      <c r="GD56" s="367"/>
      <c r="GE56" s="367"/>
      <c r="GF56" s="367"/>
      <c r="GG56" s="367"/>
      <c r="GH56" s="367"/>
      <c r="GI56" s="367"/>
      <c r="GJ56" s="367"/>
      <c r="GK56" s="367"/>
      <c r="GL56" s="367"/>
      <c r="GM56" s="367"/>
      <c r="GN56" s="367"/>
      <c r="GO56" s="367"/>
      <c r="GP56" s="367"/>
      <c r="GQ56" s="367"/>
      <c r="GR56" s="367"/>
      <c r="GS56" s="367"/>
      <c r="GT56" s="367"/>
      <c r="GU56" s="367"/>
      <c r="GV56" s="367"/>
      <c r="GW56" s="367"/>
      <c r="GX56" s="367"/>
      <c r="GY56" s="367"/>
      <c r="GZ56" s="367"/>
      <c r="HA56" s="367"/>
      <c r="HB56" s="367"/>
      <c r="HC56" s="367"/>
      <c r="HD56" s="367"/>
      <c r="HE56" s="367"/>
      <c r="HF56" s="367"/>
    </row>
    <row r="57" spans="2:214" ht="2.75" customHeight="1" x14ac:dyDescent="0.35">
      <c r="B57" s="353"/>
      <c r="C57" s="354"/>
      <c r="D57" s="354"/>
      <c r="E57" s="354"/>
      <c r="F57" s="354"/>
      <c r="G57" s="354"/>
      <c r="H57" s="354"/>
      <c r="I57" s="354"/>
      <c r="J57" s="354"/>
      <c r="K57" s="354"/>
      <c r="L57" s="354"/>
      <c r="M57" s="354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5"/>
      <c r="AC57" s="355"/>
      <c r="AD57" s="355"/>
      <c r="AE57" s="355"/>
      <c r="AF57" s="355"/>
      <c r="AG57" s="355"/>
      <c r="AH57" s="355"/>
      <c r="AI57" s="355"/>
      <c r="AJ57" s="355"/>
      <c r="AK57" s="355"/>
      <c r="AL57" s="355"/>
      <c r="AM57" s="355"/>
      <c r="AN57" s="355"/>
      <c r="AO57" s="355"/>
      <c r="AP57" s="355"/>
      <c r="AQ57" s="354"/>
      <c r="AR57" s="354"/>
      <c r="AS57" s="354"/>
      <c r="AT57" s="354"/>
      <c r="AU57" s="354"/>
      <c r="AV57" s="354"/>
      <c r="AW57" s="354"/>
      <c r="AX57" s="354"/>
      <c r="AY57" s="354"/>
      <c r="AZ57" s="354"/>
      <c r="BA57" s="354"/>
      <c r="BB57" s="354"/>
      <c r="BC57" s="354"/>
      <c r="BD57" s="354"/>
      <c r="BE57" s="354"/>
      <c r="BF57" s="354"/>
      <c r="BG57" s="354"/>
      <c r="BH57" s="354"/>
      <c r="BI57" s="354"/>
      <c r="BJ57" s="354"/>
      <c r="BK57" s="354"/>
      <c r="BL57" s="354"/>
      <c r="BM57" s="354"/>
      <c r="BN57" s="354"/>
      <c r="BO57" s="354"/>
      <c r="BP57" s="354"/>
      <c r="BQ57" s="356"/>
      <c r="BR57" s="356"/>
      <c r="BS57" s="356"/>
      <c r="BT57" s="356"/>
      <c r="BU57" s="356"/>
      <c r="BV57" s="356"/>
      <c r="BW57" s="356"/>
      <c r="BX57" s="356"/>
      <c r="BY57" s="356"/>
      <c r="BZ57" s="356"/>
      <c r="CA57" s="356"/>
      <c r="CB57" s="356"/>
      <c r="CC57" s="356"/>
      <c r="CD57" s="356"/>
      <c r="CE57" s="356"/>
      <c r="CF57" s="356"/>
      <c r="CG57" s="356"/>
      <c r="CH57" s="356"/>
      <c r="CI57" s="356"/>
      <c r="CJ57" s="356"/>
      <c r="CK57" s="356"/>
      <c r="CL57" s="356"/>
      <c r="CM57" s="356"/>
      <c r="CN57" s="356"/>
      <c r="CO57" s="356"/>
      <c r="CP57" s="356"/>
      <c r="CQ57" s="356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  <c r="DB57" s="356"/>
      <c r="DC57" s="357"/>
      <c r="EE57" s="367"/>
      <c r="EF57" s="367"/>
      <c r="EG57" s="367"/>
      <c r="EH57" s="367"/>
      <c r="EI57" s="367"/>
      <c r="EJ57" s="367"/>
      <c r="EK57" s="367"/>
      <c r="EL57" s="367"/>
      <c r="EM57" s="367"/>
      <c r="EN57" s="367"/>
      <c r="EO57" s="367"/>
      <c r="EP57" s="367"/>
      <c r="EQ57" s="367"/>
      <c r="ER57" s="367"/>
      <c r="ES57" s="367"/>
      <c r="ET57" s="367"/>
      <c r="EU57" s="367"/>
      <c r="EV57" s="367"/>
      <c r="EW57" s="367"/>
      <c r="EX57" s="367"/>
      <c r="EY57" s="367"/>
      <c r="EZ57" s="367"/>
      <c r="FA57" s="367"/>
      <c r="FB57" s="367"/>
      <c r="FC57" s="367"/>
      <c r="FD57" s="367"/>
      <c r="FE57" s="367"/>
      <c r="FF57" s="367"/>
      <c r="FG57" s="367"/>
      <c r="FH57" s="367"/>
      <c r="FI57" s="367"/>
      <c r="FJ57" s="367"/>
      <c r="FK57" s="367"/>
      <c r="FL57" s="367"/>
      <c r="FM57" s="367"/>
      <c r="FN57" s="367"/>
      <c r="FO57" s="367"/>
      <c r="FP57" s="367"/>
      <c r="FQ57" s="367"/>
      <c r="FR57" s="367"/>
      <c r="FS57" s="367"/>
      <c r="FT57" s="367"/>
      <c r="FU57" s="367"/>
      <c r="FV57" s="367"/>
      <c r="FW57" s="367"/>
      <c r="FX57" s="367"/>
      <c r="FY57" s="367"/>
      <c r="FZ57" s="367"/>
      <c r="GA57" s="367"/>
      <c r="GB57" s="367"/>
      <c r="GC57" s="367"/>
      <c r="GD57" s="367"/>
      <c r="GE57" s="367"/>
      <c r="GF57" s="367"/>
      <c r="GG57" s="367"/>
      <c r="GH57" s="367"/>
      <c r="GI57" s="367"/>
      <c r="GJ57" s="367"/>
      <c r="GK57" s="367"/>
      <c r="GL57" s="367"/>
      <c r="GM57" s="367"/>
      <c r="GN57" s="367"/>
      <c r="GO57" s="367"/>
      <c r="GP57" s="367"/>
      <c r="GQ57" s="367"/>
      <c r="GR57" s="367"/>
      <c r="GS57" s="367"/>
      <c r="GT57" s="367"/>
      <c r="GU57" s="367"/>
      <c r="GV57" s="367"/>
      <c r="GW57" s="367"/>
      <c r="GX57" s="367"/>
      <c r="GY57" s="367"/>
      <c r="GZ57" s="367"/>
      <c r="HA57" s="367"/>
      <c r="HB57" s="367"/>
      <c r="HC57" s="367"/>
      <c r="HD57" s="367"/>
      <c r="HE57" s="367"/>
      <c r="HF57" s="367"/>
    </row>
    <row r="58" spans="2:214" ht="2.75" customHeight="1" x14ac:dyDescent="0.35">
      <c r="B58" s="353"/>
      <c r="C58" s="354"/>
      <c r="D58" s="354"/>
      <c r="E58" s="354"/>
      <c r="F58" s="354"/>
      <c r="G58" s="354"/>
      <c r="H58" s="354"/>
      <c r="I58" s="354"/>
      <c r="J58" s="354"/>
      <c r="K58" s="354"/>
      <c r="L58" s="354"/>
      <c r="M58" s="354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5"/>
      <c r="AC58" s="355"/>
      <c r="AD58" s="355"/>
      <c r="AE58" s="355"/>
      <c r="AF58" s="355"/>
      <c r="AG58" s="355"/>
      <c r="AH58" s="355"/>
      <c r="AI58" s="355"/>
      <c r="AJ58" s="355"/>
      <c r="AK58" s="355"/>
      <c r="AL58" s="355"/>
      <c r="AM58" s="355"/>
      <c r="AN58" s="355"/>
      <c r="AO58" s="355"/>
      <c r="AP58" s="355"/>
      <c r="AQ58" s="354"/>
      <c r="AR58" s="354"/>
      <c r="AS58" s="354"/>
      <c r="AT58" s="354"/>
      <c r="AU58" s="354"/>
      <c r="AV58" s="354"/>
      <c r="AW58" s="354"/>
      <c r="AX58" s="354"/>
      <c r="AY58" s="354"/>
      <c r="AZ58" s="354"/>
      <c r="BA58" s="354"/>
      <c r="BB58" s="354"/>
      <c r="BC58" s="354"/>
      <c r="BD58" s="354"/>
      <c r="BE58" s="354"/>
      <c r="BF58" s="354"/>
      <c r="BG58" s="354"/>
      <c r="BH58" s="354"/>
      <c r="BI58" s="354"/>
      <c r="BJ58" s="354"/>
      <c r="BK58" s="354"/>
      <c r="BL58" s="354"/>
      <c r="BM58" s="354"/>
      <c r="BN58" s="354"/>
      <c r="BO58" s="354"/>
      <c r="BP58" s="354"/>
      <c r="BQ58" s="356"/>
      <c r="BR58" s="356"/>
      <c r="BS58" s="356"/>
      <c r="BT58" s="356"/>
      <c r="BU58" s="356"/>
      <c r="BV58" s="356"/>
      <c r="BW58" s="356"/>
      <c r="BX58" s="356"/>
      <c r="BY58" s="356"/>
      <c r="BZ58" s="356"/>
      <c r="CA58" s="356"/>
      <c r="CB58" s="356"/>
      <c r="CC58" s="356"/>
      <c r="CD58" s="356"/>
      <c r="CE58" s="356"/>
      <c r="CF58" s="356"/>
      <c r="CG58" s="356"/>
      <c r="CH58" s="356"/>
      <c r="CI58" s="356"/>
      <c r="CJ58" s="356"/>
      <c r="CK58" s="356"/>
      <c r="CL58" s="356"/>
      <c r="CM58" s="356"/>
      <c r="CN58" s="356"/>
      <c r="CO58" s="356"/>
      <c r="CP58" s="356"/>
      <c r="CQ58" s="356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  <c r="DB58" s="356"/>
      <c r="DC58" s="357"/>
      <c r="EE58" s="367"/>
      <c r="EF58" s="367"/>
      <c r="EG58" s="367"/>
      <c r="EH58" s="367"/>
      <c r="EI58" s="367"/>
      <c r="EJ58" s="367"/>
      <c r="EK58" s="367"/>
      <c r="EL58" s="367"/>
      <c r="EM58" s="367"/>
      <c r="EN58" s="367"/>
      <c r="EO58" s="367"/>
      <c r="EP58" s="367"/>
      <c r="EQ58" s="367"/>
      <c r="ER58" s="367"/>
      <c r="ES58" s="367"/>
      <c r="ET58" s="367"/>
      <c r="EU58" s="367"/>
      <c r="EV58" s="367"/>
      <c r="EW58" s="367"/>
      <c r="EX58" s="367"/>
      <c r="EY58" s="367"/>
      <c r="EZ58" s="367"/>
      <c r="FA58" s="367"/>
      <c r="FB58" s="367"/>
      <c r="FC58" s="367"/>
      <c r="FD58" s="367"/>
      <c r="FE58" s="367"/>
      <c r="FF58" s="367"/>
      <c r="FG58" s="367"/>
      <c r="FH58" s="367"/>
      <c r="FI58" s="367"/>
      <c r="FJ58" s="367"/>
      <c r="FK58" s="367"/>
      <c r="FL58" s="367"/>
      <c r="FM58" s="367"/>
      <c r="FN58" s="367"/>
      <c r="FO58" s="367"/>
      <c r="FP58" s="367"/>
      <c r="FQ58" s="367"/>
      <c r="FR58" s="367"/>
      <c r="FS58" s="367"/>
      <c r="FT58" s="367"/>
      <c r="FU58" s="367"/>
      <c r="FV58" s="367"/>
      <c r="FW58" s="367"/>
      <c r="FX58" s="367"/>
      <c r="FY58" s="367"/>
      <c r="FZ58" s="367"/>
      <c r="GA58" s="367"/>
      <c r="GB58" s="367"/>
      <c r="GC58" s="367"/>
      <c r="GD58" s="367"/>
      <c r="GE58" s="367"/>
      <c r="GF58" s="367"/>
      <c r="GG58" s="367"/>
      <c r="GH58" s="367"/>
      <c r="GI58" s="367"/>
      <c r="GJ58" s="367"/>
      <c r="GK58" s="367"/>
      <c r="GL58" s="367"/>
      <c r="GM58" s="367"/>
      <c r="GN58" s="367"/>
      <c r="GO58" s="367"/>
      <c r="GP58" s="367"/>
      <c r="GQ58" s="367"/>
      <c r="GR58" s="367"/>
      <c r="GS58" s="367"/>
      <c r="GT58" s="367"/>
      <c r="GU58" s="367"/>
      <c r="GV58" s="367"/>
      <c r="GW58" s="367"/>
      <c r="GX58" s="367"/>
      <c r="GY58" s="367"/>
      <c r="GZ58" s="367"/>
      <c r="HA58" s="367"/>
      <c r="HB58" s="367"/>
      <c r="HC58" s="367"/>
      <c r="HD58" s="367"/>
      <c r="HE58" s="367"/>
      <c r="HF58" s="367"/>
    </row>
    <row r="59" spans="2:214" ht="2.75" customHeight="1" x14ac:dyDescent="0.35">
      <c r="B59" s="353"/>
      <c r="C59" s="354"/>
      <c r="D59" s="354"/>
      <c r="E59" s="354"/>
      <c r="F59" s="354"/>
      <c r="G59" s="354"/>
      <c r="H59" s="354"/>
      <c r="I59" s="354"/>
      <c r="J59" s="354"/>
      <c r="K59" s="354"/>
      <c r="L59" s="354"/>
      <c r="M59" s="354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5"/>
      <c r="AC59" s="355"/>
      <c r="AD59" s="355"/>
      <c r="AE59" s="355"/>
      <c r="AF59" s="355"/>
      <c r="AG59" s="355"/>
      <c r="AH59" s="355"/>
      <c r="AI59" s="355"/>
      <c r="AJ59" s="355"/>
      <c r="AK59" s="355"/>
      <c r="AL59" s="355"/>
      <c r="AM59" s="355"/>
      <c r="AN59" s="355"/>
      <c r="AO59" s="355"/>
      <c r="AP59" s="355"/>
      <c r="AQ59" s="354"/>
      <c r="AR59" s="354"/>
      <c r="AS59" s="354"/>
      <c r="AT59" s="354"/>
      <c r="AU59" s="354"/>
      <c r="AV59" s="354"/>
      <c r="AW59" s="354"/>
      <c r="AX59" s="354"/>
      <c r="AY59" s="354"/>
      <c r="AZ59" s="354"/>
      <c r="BA59" s="354"/>
      <c r="BB59" s="354"/>
      <c r="BC59" s="354"/>
      <c r="BD59" s="354"/>
      <c r="BE59" s="354"/>
      <c r="BF59" s="354"/>
      <c r="BG59" s="354"/>
      <c r="BH59" s="354"/>
      <c r="BI59" s="354"/>
      <c r="BJ59" s="354"/>
      <c r="BK59" s="354"/>
      <c r="BL59" s="354"/>
      <c r="BM59" s="354"/>
      <c r="BN59" s="354"/>
      <c r="BO59" s="354"/>
      <c r="BP59" s="354"/>
      <c r="BQ59" s="356"/>
      <c r="BR59" s="356"/>
      <c r="BS59" s="356"/>
      <c r="BT59" s="356"/>
      <c r="BU59" s="356"/>
      <c r="BV59" s="356"/>
      <c r="BW59" s="356"/>
      <c r="BX59" s="356"/>
      <c r="BY59" s="356"/>
      <c r="BZ59" s="356"/>
      <c r="CA59" s="356"/>
      <c r="CB59" s="356"/>
      <c r="CC59" s="356"/>
      <c r="CD59" s="356"/>
      <c r="CE59" s="356"/>
      <c r="CF59" s="356"/>
      <c r="CG59" s="356"/>
      <c r="CH59" s="356"/>
      <c r="CI59" s="356"/>
      <c r="CJ59" s="356"/>
      <c r="CK59" s="356"/>
      <c r="CL59" s="356"/>
      <c r="CM59" s="356"/>
      <c r="CN59" s="356"/>
      <c r="CO59" s="356"/>
      <c r="CP59" s="356"/>
      <c r="CQ59" s="356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  <c r="DB59" s="356"/>
      <c r="DC59" s="357"/>
      <c r="EE59" s="358"/>
      <c r="EF59" s="358"/>
      <c r="EG59" s="358"/>
      <c r="EH59" s="358"/>
      <c r="EI59" s="358"/>
      <c r="EJ59" s="358"/>
      <c r="EK59" s="358"/>
      <c r="EL59" s="358"/>
      <c r="EM59" s="358"/>
      <c r="EN59" s="358"/>
      <c r="EO59" s="358"/>
      <c r="EP59" s="358"/>
      <c r="EQ59" s="358"/>
      <c r="ER59" s="358"/>
      <c r="ES59" s="358"/>
      <c r="ET59" s="358"/>
      <c r="EU59" s="358"/>
      <c r="EV59" s="358"/>
      <c r="EW59" s="358"/>
      <c r="EX59" s="358"/>
      <c r="EY59" s="358"/>
      <c r="EZ59" s="358"/>
      <c r="FA59" s="358"/>
      <c r="FB59" s="358"/>
      <c r="FC59" s="358"/>
      <c r="FD59" s="358"/>
      <c r="FE59" s="358"/>
      <c r="FF59" s="358"/>
      <c r="FG59" s="358"/>
      <c r="FH59" s="358"/>
      <c r="FI59" s="358"/>
      <c r="FJ59" s="358"/>
      <c r="FK59" s="358"/>
      <c r="FL59" s="358"/>
      <c r="FM59" s="358"/>
      <c r="FN59" s="358"/>
      <c r="FO59" s="358"/>
      <c r="FP59" s="358"/>
      <c r="FQ59" s="358"/>
      <c r="FR59" s="358"/>
      <c r="FS59" s="358"/>
      <c r="FT59" s="358"/>
      <c r="FU59" s="358"/>
      <c r="FV59" s="358"/>
      <c r="FW59" s="358"/>
      <c r="FX59" s="358"/>
      <c r="FY59" s="358"/>
      <c r="FZ59" s="358"/>
      <c r="GA59" s="358"/>
      <c r="GB59" s="358"/>
      <c r="GC59" s="358"/>
      <c r="GD59" s="358"/>
      <c r="GE59" s="358"/>
      <c r="GF59" s="358"/>
      <c r="GG59" s="358"/>
      <c r="GH59" s="358"/>
      <c r="GI59" s="358"/>
      <c r="GJ59" s="358"/>
      <c r="GK59" s="358"/>
      <c r="GL59" s="358"/>
      <c r="GM59" s="358"/>
      <c r="GN59" s="358"/>
      <c r="GO59" s="358"/>
      <c r="GP59" s="358"/>
      <c r="GQ59" s="358"/>
      <c r="GR59" s="358"/>
      <c r="GS59" s="358"/>
      <c r="GT59" s="358"/>
      <c r="GU59" s="358"/>
      <c r="GV59" s="358"/>
      <c r="GW59" s="358"/>
      <c r="GX59" s="358"/>
      <c r="GY59" s="358"/>
      <c r="GZ59" s="358"/>
      <c r="HA59" s="358"/>
      <c r="HB59" s="358"/>
      <c r="HC59" s="358"/>
      <c r="HD59" s="358"/>
      <c r="HE59" s="358"/>
      <c r="HF59" s="358"/>
    </row>
    <row r="60" spans="2:214" ht="2.75" customHeight="1" x14ac:dyDescent="0.35">
      <c r="B60" s="353"/>
      <c r="C60" s="354"/>
      <c r="D60" s="354"/>
      <c r="E60" s="354"/>
      <c r="F60" s="354"/>
      <c r="G60" s="354"/>
      <c r="H60" s="354"/>
      <c r="I60" s="354"/>
      <c r="J60" s="354"/>
      <c r="K60" s="354"/>
      <c r="L60" s="354"/>
      <c r="M60" s="354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5"/>
      <c r="AC60" s="355"/>
      <c r="AD60" s="355"/>
      <c r="AE60" s="355"/>
      <c r="AF60" s="355"/>
      <c r="AG60" s="355"/>
      <c r="AH60" s="355"/>
      <c r="AI60" s="355"/>
      <c r="AJ60" s="355"/>
      <c r="AK60" s="355"/>
      <c r="AL60" s="355"/>
      <c r="AM60" s="355"/>
      <c r="AN60" s="355"/>
      <c r="AO60" s="355"/>
      <c r="AP60" s="355"/>
      <c r="AQ60" s="354"/>
      <c r="AR60" s="354"/>
      <c r="AS60" s="354"/>
      <c r="AT60" s="354"/>
      <c r="AU60" s="354"/>
      <c r="AV60" s="354"/>
      <c r="AW60" s="354"/>
      <c r="AX60" s="354"/>
      <c r="AY60" s="354"/>
      <c r="AZ60" s="354"/>
      <c r="BA60" s="354"/>
      <c r="BB60" s="354"/>
      <c r="BC60" s="354"/>
      <c r="BD60" s="354"/>
      <c r="BE60" s="354"/>
      <c r="BF60" s="354"/>
      <c r="BG60" s="354"/>
      <c r="BH60" s="354"/>
      <c r="BI60" s="354"/>
      <c r="BJ60" s="354"/>
      <c r="BK60" s="354"/>
      <c r="BL60" s="354"/>
      <c r="BM60" s="354"/>
      <c r="BN60" s="354"/>
      <c r="BO60" s="354"/>
      <c r="BP60" s="354"/>
      <c r="BQ60" s="356"/>
      <c r="BR60" s="356"/>
      <c r="BS60" s="356"/>
      <c r="BT60" s="356"/>
      <c r="BU60" s="356"/>
      <c r="BV60" s="356"/>
      <c r="BW60" s="356"/>
      <c r="BX60" s="356"/>
      <c r="BY60" s="356"/>
      <c r="BZ60" s="356"/>
      <c r="CA60" s="356"/>
      <c r="CB60" s="356"/>
      <c r="CC60" s="356"/>
      <c r="CD60" s="356"/>
      <c r="CE60" s="356"/>
      <c r="CF60" s="356"/>
      <c r="CG60" s="356"/>
      <c r="CH60" s="356"/>
      <c r="CI60" s="356"/>
      <c r="CJ60" s="356"/>
      <c r="CK60" s="356"/>
      <c r="CL60" s="356"/>
      <c r="CM60" s="356"/>
      <c r="CN60" s="356"/>
      <c r="CO60" s="356"/>
      <c r="CP60" s="356"/>
      <c r="CQ60" s="356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  <c r="DB60" s="356"/>
      <c r="DC60" s="357"/>
      <c r="EE60" s="358"/>
      <c r="EF60" s="358"/>
      <c r="EG60" s="358"/>
      <c r="EH60" s="358"/>
      <c r="EI60" s="358"/>
      <c r="EJ60" s="358"/>
      <c r="EK60" s="358"/>
      <c r="EL60" s="358"/>
      <c r="EM60" s="358"/>
      <c r="EN60" s="358"/>
      <c r="EO60" s="358"/>
      <c r="EP60" s="358"/>
      <c r="EQ60" s="358"/>
      <c r="ER60" s="358"/>
      <c r="ES60" s="358"/>
      <c r="ET60" s="358"/>
      <c r="EU60" s="358"/>
      <c r="EV60" s="358"/>
      <c r="EW60" s="358"/>
      <c r="EX60" s="358"/>
      <c r="EY60" s="358"/>
      <c r="EZ60" s="358"/>
      <c r="FA60" s="358"/>
      <c r="FB60" s="358"/>
      <c r="FC60" s="358"/>
      <c r="FD60" s="358"/>
      <c r="FE60" s="358"/>
      <c r="FF60" s="358"/>
      <c r="FG60" s="358"/>
      <c r="FH60" s="358"/>
      <c r="FI60" s="358"/>
      <c r="FJ60" s="358"/>
      <c r="FK60" s="358"/>
      <c r="FL60" s="358"/>
      <c r="FM60" s="358"/>
      <c r="FN60" s="358"/>
      <c r="FO60" s="358"/>
      <c r="FP60" s="358"/>
      <c r="FQ60" s="358"/>
      <c r="FR60" s="358"/>
      <c r="FS60" s="358"/>
      <c r="FT60" s="358"/>
      <c r="FU60" s="358"/>
      <c r="FV60" s="358"/>
      <c r="FW60" s="358"/>
      <c r="FX60" s="358"/>
      <c r="FY60" s="358"/>
      <c r="FZ60" s="358"/>
      <c r="GA60" s="358"/>
      <c r="GB60" s="358"/>
      <c r="GC60" s="358"/>
      <c r="GD60" s="358"/>
      <c r="GE60" s="358"/>
      <c r="GF60" s="358"/>
      <c r="GG60" s="358"/>
      <c r="GH60" s="358"/>
      <c r="GI60" s="358"/>
      <c r="GJ60" s="358"/>
      <c r="GK60" s="358"/>
      <c r="GL60" s="358"/>
      <c r="GM60" s="358"/>
      <c r="GN60" s="358"/>
      <c r="GO60" s="358"/>
      <c r="GP60" s="358"/>
      <c r="GQ60" s="358"/>
      <c r="GR60" s="358"/>
      <c r="GS60" s="358"/>
      <c r="GT60" s="358"/>
      <c r="GU60" s="358"/>
      <c r="GV60" s="358"/>
      <c r="GW60" s="358"/>
      <c r="GX60" s="358"/>
      <c r="GY60" s="358"/>
      <c r="GZ60" s="358"/>
      <c r="HA60" s="358"/>
      <c r="HB60" s="358"/>
      <c r="HC60" s="358"/>
      <c r="HD60" s="358"/>
      <c r="HE60" s="358"/>
      <c r="HF60" s="358"/>
    </row>
    <row r="61" spans="2:214" ht="2.75" customHeight="1" x14ac:dyDescent="0.35">
      <c r="B61" s="353" t="s">
        <v>5</v>
      </c>
      <c r="C61" s="354"/>
      <c r="D61" s="354"/>
      <c r="E61" s="354"/>
      <c r="F61" s="354"/>
      <c r="G61" s="354"/>
      <c r="H61" s="354"/>
      <c r="I61" s="354"/>
      <c r="J61" s="354"/>
      <c r="K61" s="354"/>
      <c r="L61" s="354"/>
      <c r="M61" s="354"/>
      <c r="N61" s="356">
        <f>'SD F505'!H521</f>
        <v>0</v>
      </c>
      <c r="O61" s="356"/>
      <c r="P61" s="356"/>
      <c r="Q61" s="356"/>
      <c r="R61" s="356"/>
      <c r="S61" s="356"/>
      <c r="T61" s="356"/>
      <c r="U61" s="356"/>
      <c r="V61" s="356"/>
      <c r="W61" s="356"/>
      <c r="X61" s="354" t="s">
        <v>8</v>
      </c>
      <c r="Y61" s="354"/>
      <c r="Z61" s="354"/>
      <c r="AA61" s="354"/>
      <c r="AB61" s="354"/>
      <c r="AC61" s="354"/>
      <c r="AD61" s="354"/>
      <c r="AE61" s="354"/>
      <c r="AF61" s="354"/>
      <c r="AG61" s="354"/>
      <c r="AH61" s="364" t="s">
        <v>302</v>
      </c>
      <c r="AI61" s="364"/>
      <c r="AJ61" s="364"/>
      <c r="AK61" s="364"/>
      <c r="AL61" s="364"/>
      <c r="AM61" s="364"/>
      <c r="AN61" s="364"/>
      <c r="AO61" s="364"/>
      <c r="AP61" s="364"/>
      <c r="AQ61" s="354" t="s">
        <v>10</v>
      </c>
      <c r="AR61" s="354"/>
      <c r="AS61" s="354"/>
      <c r="AT61" s="354"/>
      <c r="AU61" s="354"/>
      <c r="AV61" s="354"/>
      <c r="AW61" s="354"/>
      <c r="AX61" s="354"/>
      <c r="AY61" s="354"/>
      <c r="AZ61" s="354"/>
      <c r="BA61" s="354"/>
      <c r="BB61" s="354"/>
      <c r="BC61" s="354"/>
      <c r="BD61" s="354"/>
      <c r="BE61" s="354"/>
      <c r="BF61" s="354"/>
      <c r="BG61" s="354"/>
      <c r="BH61" s="354"/>
      <c r="BI61" s="354"/>
      <c r="BJ61" s="354"/>
      <c r="BK61" s="354"/>
      <c r="BL61" s="354"/>
      <c r="BM61" s="354"/>
      <c r="BN61" s="354"/>
      <c r="BO61" s="354"/>
      <c r="BP61" s="354"/>
      <c r="BQ61" s="354"/>
      <c r="BR61" s="354"/>
      <c r="BS61" s="354"/>
      <c r="BT61" s="354"/>
      <c r="BU61" s="354"/>
      <c r="BV61" s="354"/>
      <c r="BW61" s="354"/>
      <c r="BX61" s="356" t="s">
        <v>341</v>
      </c>
      <c r="BY61" s="356"/>
      <c r="BZ61" s="356"/>
      <c r="CA61" s="356"/>
      <c r="CB61" s="356"/>
      <c r="CC61" s="356"/>
      <c r="CD61" s="356"/>
      <c r="CE61" s="356"/>
      <c r="CF61" s="356"/>
      <c r="CG61" s="356"/>
      <c r="CH61" s="356"/>
      <c r="CI61" s="356"/>
      <c r="CJ61" s="356"/>
      <c r="CK61" s="356"/>
      <c r="CL61" s="356"/>
      <c r="CM61" s="356"/>
      <c r="CN61" s="356"/>
      <c r="CO61" s="356"/>
      <c r="CP61" s="356"/>
      <c r="CQ61" s="356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  <c r="DB61" s="356"/>
      <c r="DC61" s="357"/>
      <c r="EE61" s="358"/>
      <c r="EF61" s="358"/>
      <c r="EG61" s="358"/>
      <c r="EH61" s="358"/>
      <c r="EI61" s="358"/>
      <c r="EJ61" s="358"/>
      <c r="EK61" s="358"/>
      <c r="EL61" s="358"/>
      <c r="EM61" s="358"/>
      <c r="EN61" s="358"/>
      <c r="EO61" s="358"/>
      <c r="EP61" s="358"/>
      <c r="EQ61" s="358"/>
      <c r="ER61" s="358"/>
      <c r="ES61" s="358"/>
      <c r="ET61" s="358"/>
      <c r="EU61" s="358"/>
      <c r="EV61" s="358"/>
      <c r="EW61" s="358"/>
      <c r="EX61" s="358"/>
      <c r="EY61" s="358"/>
      <c r="EZ61" s="358"/>
      <c r="FA61" s="358"/>
      <c r="FB61" s="358"/>
      <c r="FC61" s="358"/>
      <c r="FD61" s="358"/>
      <c r="FE61" s="358"/>
      <c r="FF61" s="358"/>
      <c r="FG61" s="358"/>
      <c r="FH61" s="358"/>
      <c r="FI61" s="358"/>
      <c r="FJ61" s="358"/>
      <c r="FK61" s="358"/>
      <c r="FL61" s="358"/>
      <c r="FM61" s="358"/>
      <c r="FN61" s="358"/>
      <c r="FO61" s="358"/>
      <c r="FP61" s="358"/>
      <c r="FQ61" s="358"/>
      <c r="FR61" s="358"/>
      <c r="FS61" s="358"/>
      <c r="FT61" s="358"/>
      <c r="FU61" s="358"/>
      <c r="FV61" s="358"/>
      <c r="FW61" s="358"/>
      <c r="FX61" s="358"/>
      <c r="FY61" s="358"/>
      <c r="FZ61" s="358"/>
      <c r="GA61" s="358"/>
      <c r="GB61" s="358"/>
      <c r="GC61" s="358"/>
      <c r="GD61" s="358"/>
      <c r="GE61" s="358"/>
      <c r="GF61" s="358"/>
      <c r="GG61" s="358"/>
      <c r="GH61" s="358"/>
      <c r="GI61" s="358"/>
      <c r="GJ61" s="358"/>
      <c r="GK61" s="358"/>
      <c r="GL61" s="358"/>
      <c r="GM61" s="358"/>
      <c r="GN61" s="358"/>
      <c r="GO61" s="358"/>
      <c r="GP61" s="358"/>
      <c r="GQ61" s="358"/>
      <c r="GR61" s="358"/>
      <c r="GS61" s="358"/>
      <c r="GT61" s="358"/>
      <c r="GU61" s="358"/>
      <c r="GV61" s="358"/>
      <c r="GW61" s="358"/>
      <c r="GX61" s="358"/>
      <c r="GY61" s="358"/>
      <c r="GZ61" s="358"/>
      <c r="HA61" s="358"/>
      <c r="HB61" s="358"/>
      <c r="HC61" s="358"/>
      <c r="HD61" s="358"/>
      <c r="HE61" s="358"/>
      <c r="HF61" s="358"/>
    </row>
    <row r="62" spans="2:214" ht="2.75" customHeight="1" x14ac:dyDescent="0.35">
      <c r="B62" s="353"/>
      <c r="C62" s="354"/>
      <c r="D62" s="354"/>
      <c r="E62" s="354"/>
      <c r="F62" s="354"/>
      <c r="G62" s="354"/>
      <c r="H62" s="354"/>
      <c r="I62" s="354"/>
      <c r="J62" s="354"/>
      <c r="K62" s="354"/>
      <c r="L62" s="354"/>
      <c r="M62" s="354"/>
      <c r="N62" s="356"/>
      <c r="O62" s="356"/>
      <c r="P62" s="356"/>
      <c r="Q62" s="356"/>
      <c r="R62" s="356"/>
      <c r="S62" s="356"/>
      <c r="T62" s="356"/>
      <c r="U62" s="356"/>
      <c r="V62" s="356"/>
      <c r="W62" s="356"/>
      <c r="X62" s="354"/>
      <c r="Y62" s="354"/>
      <c r="Z62" s="354"/>
      <c r="AA62" s="354"/>
      <c r="AB62" s="354"/>
      <c r="AC62" s="354"/>
      <c r="AD62" s="354"/>
      <c r="AE62" s="354"/>
      <c r="AF62" s="354"/>
      <c r="AG62" s="354"/>
      <c r="AH62" s="364"/>
      <c r="AI62" s="364"/>
      <c r="AJ62" s="364"/>
      <c r="AK62" s="364"/>
      <c r="AL62" s="364"/>
      <c r="AM62" s="364"/>
      <c r="AN62" s="364"/>
      <c r="AO62" s="364"/>
      <c r="AP62" s="364"/>
      <c r="AQ62" s="354"/>
      <c r="AR62" s="354"/>
      <c r="AS62" s="354"/>
      <c r="AT62" s="354"/>
      <c r="AU62" s="354"/>
      <c r="AV62" s="354"/>
      <c r="AW62" s="354"/>
      <c r="AX62" s="354"/>
      <c r="AY62" s="354"/>
      <c r="AZ62" s="354"/>
      <c r="BA62" s="354"/>
      <c r="BB62" s="354"/>
      <c r="BC62" s="354"/>
      <c r="BD62" s="354"/>
      <c r="BE62" s="354"/>
      <c r="BF62" s="354"/>
      <c r="BG62" s="354"/>
      <c r="BH62" s="354"/>
      <c r="BI62" s="354"/>
      <c r="BJ62" s="354"/>
      <c r="BK62" s="354"/>
      <c r="BL62" s="354"/>
      <c r="BM62" s="354"/>
      <c r="BN62" s="354"/>
      <c r="BO62" s="354"/>
      <c r="BP62" s="354"/>
      <c r="BQ62" s="354"/>
      <c r="BR62" s="354"/>
      <c r="BS62" s="354"/>
      <c r="BT62" s="354"/>
      <c r="BU62" s="354"/>
      <c r="BV62" s="354"/>
      <c r="BW62" s="354"/>
      <c r="BX62" s="356"/>
      <c r="BY62" s="356"/>
      <c r="BZ62" s="356"/>
      <c r="CA62" s="356"/>
      <c r="CB62" s="356"/>
      <c r="CC62" s="356"/>
      <c r="CD62" s="356"/>
      <c r="CE62" s="356"/>
      <c r="CF62" s="356"/>
      <c r="CG62" s="356"/>
      <c r="CH62" s="356"/>
      <c r="CI62" s="356"/>
      <c r="CJ62" s="356"/>
      <c r="CK62" s="356"/>
      <c r="CL62" s="356"/>
      <c r="CM62" s="356"/>
      <c r="CN62" s="356"/>
      <c r="CO62" s="356"/>
      <c r="CP62" s="356"/>
      <c r="CQ62" s="356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  <c r="DB62" s="356"/>
      <c r="DC62" s="357"/>
      <c r="EE62" s="358"/>
      <c r="EF62" s="358"/>
      <c r="EG62" s="358"/>
      <c r="EH62" s="358"/>
      <c r="EI62" s="358"/>
      <c r="EJ62" s="358"/>
      <c r="EK62" s="358"/>
      <c r="EL62" s="358"/>
      <c r="EM62" s="358"/>
      <c r="EN62" s="358"/>
      <c r="EO62" s="358"/>
      <c r="EP62" s="358"/>
      <c r="EQ62" s="358"/>
      <c r="ER62" s="358"/>
      <c r="ES62" s="358"/>
      <c r="ET62" s="358"/>
      <c r="EU62" s="358"/>
      <c r="EV62" s="358"/>
      <c r="EW62" s="358"/>
      <c r="EX62" s="358"/>
      <c r="EY62" s="358"/>
      <c r="EZ62" s="358"/>
      <c r="FA62" s="358"/>
      <c r="FB62" s="358"/>
      <c r="FC62" s="358"/>
      <c r="FD62" s="358"/>
      <c r="FE62" s="358"/>
      <c r="FF62" s="358"/>
      <c r="FG62" s="358"/>
      <c r="FH62" s="358"/>
      <c r="FI62" s="358"/>
      <c r="FJ62" s="358"/>
      <c r="FK62" s="358"/>
      <c r="FL62" s="358"/>
      <c r="FM62" s="358"/>
      <c r="FN62" s="358"/>
      <c r="FO62" s="358"/>
      <c r="FP62" s="358"/>
      <c r="FQ62" s="358"/>
      <c r="FR62" s="358"/>
      <c r="FS62" s="358"/>
      <c r="FT62" s="358"/>
      <c r="FU62" s="358"/>
      <c r="FV62" s="358"/>
      <c r="FW62" s="358"/>
      <c r="FX62" s="358"/>
      <c r="FY62" s="358"/>
      <c r="FZ62" s="358"/>
      <c r="GA62" s="358"/>
      <c r="GB62" s="358"/>
      <c r="GC62" s="358"/>
      <c r="GD62" s="358"/>
      <c r="GE62" s="358"/>
      <c r="GF62" s="358"/>
      <c r="GG62" s="358"/>
      <c r="GH62" s="358"/>
      <c r="GI62" s="358"/>
      <c r="GJ62" s="358"/>
      <c r="GK62" s="358"/>
      <c r="GL62" s="358"/>
      <c r="GM62" s="358"/>
      <c r="GN62" s="358"/>
      <c r="GO62" s="358"/>
      <c r="GP62" s="358"/>
      <c r="GQ62" s="358"/>
      <c r="GR62" s="358"/>
      <c r="GS62" s="358"/>
      <c r="GT62" s="358"/>
      <c r="GU62" s="358"/>
      <c r="GV62" s="358"/>
      <c r="GW62" s="358"/>
      <c r="GX62" s="358"/>
      <c r="GY62" s="358"/>
      <c r="GZ62" s="358"/>
      <c r="HA62" s="358"/>
      <c r="HB62" s="358"/>
      <c r="HC62" s="358"/>
      <c r="HD62" s="358"/>
      <c r="HE62" s="358"/>
      <c r="HF62" s="358"/>
    </row>
    <row r="63" spans="2:214" ht="2.75" customHeight="1" x14ac:dyDescent="0.35">
      <c r="B63" s="353"/>
      <c r="C63" s="354"/>
      <c r="D63" s="354"/>
      <c r="E63" s="354"/>
      <c r="F63" s="354"/>
      <c r="G63" s="354"/>
      <c r="H63" s="354"/>
      <c r="I63" s="354"/>
      <c r="J63" s="354"/>
      <c r="K63" s="354"/>
      <c r="L63" s="354"/>
      <c r="M63" s="354"/>
      <c r="N63" s="356"/>
      <c r="O63" s="356"/>
      <c r="P63" s="356"/>
      <c r="Q63" s="356"/>
      <c r="R63" s="356"/>
      <c r="S63" s="356"/>
      <c r="T63" s="356"/>
      <c r="U63" s="356"/>
      <c r="V63" s="356"/>
      <c r="W63" s="356"/>
      <c r="X63" s="354"/>
      <c r="Y63" s="354"/>
      <c r="Z63" s="354"/>
      <c r="AA63" s="354"/>
      <c r="AB63" s="354"/>
      <c r="AC63" s="354"/>
      <c r="AD63" s="354"/>
      <c r="AE63" s="354"/>
      <c r="AF63" s="354"/>
      <c r="AG63" s="354"/>
      <c r="AH63" s="364"/>
      <c r="AI63" s="364"/>
      <c r="AJ63" s="364"/>
      <c r="AK63" s="364"/>
      <c r="AL63" s="364"/>
      <c r="AM63" s="364"/>
      <c r="AN63" s="364"/>
      <c r="AO63" s="364"/>
      <c r="AP63" s="364"/>
      <c r="AQ63" s="354"/>
      <c r="AR63" s="354"/>
      <c r="AS63" s="354"/>
      <c r="AT63" s="354"/>
      <c r="AU63" s="354"/>
      <c r="AV63" s="354"/>
      <c r="AW63" s="354"/>
      <c r="AX63" s="354"/>
      <c r="AY63" s="354"/>
      <c r="AZ63" s="354"/>
      <c r="BA63" s="354"/>
      <c r="BB63" s="354"/>
      <c r="BC63" s="354"/>
      <c r="BD63" s="354"/>
      <c r="BE63" s="354"/>
      <c r="BF63" s="354"/>
      <c r="BG63" s="354"/>
      <c r="BH63" s="354"/>
      <c r="BI63" s="354"/>
      <c r="BJ63" s="354"/>
      <c r="BK63" s="354"/>
      <c r="BL63" s="354"/>
      <c r="BM63" s="354"/>
      <c r="BN63" s="354"/>
      <c r="BO63" s="354"/>
      <c r="BP63" s="354"/>
      <c r="BQ63" s="354"/>
      <c r="BR63" s="354"/>
      <c r="BS63" s="354"/>
      <c r="BT63" s="354"/>
      <c r="BU63" s="354"/>
      <c r="BV63" s="354"/>
      <c r="BW63" s="354"/>
      <c r="BX63" s="356"/>
      <c r="BY63" s="356"/>
      <c r="BZ63" s="356"/>
      <c r="CA63" s="356"/>
      <c r="CB63" s="356"/>
      <c r="CC63" s="356"/>
      <c r="CD63" s="356"/>
      <c r="CE63" s="356"/>
      <c r="CF63" s="356"/>
      <c r="CG63" s="356"/>
      <c r="CH63" s="356"/>
      <c r="CI63" s="356"/>
      <c r="CJ63" s="356"/>
      <c r="CK63" s="356"/>
      <c r="CL63" s="356"/>
      <c r="CM63" s="356"/>
      <c r="CN63" s="356"/>
      <c r="CO63" s="356"/>
      <c r="CP63" s="356"/>
      <c r="CQ63" s="356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  <c r="DB63" s="356"/>
      <c r="DC63" s="357"/>
      <c r="EE63" s="358"/>
      <c r="EF63" s="358"/>
      <c r="EG63" s="358"/>
      <c r="EH63" s="358"/>
      <c r="EI63" s="358"/>
      <c r="EJ63" s="358"/>
      <c r="EK63" s="358"/>
      <c r="EL63" s="358"/>
      <c r="EM63" s="358"/>
      <c r="EN63" s="358"/>
      <c r="EO63" s="358"/>
      <c r="EP63" s="358"/>
      <c r="EQ63" s="358"/>
      <c r="ER63" s="358"/>
      <c r="ES63" s="358"/>
      <c r="ET63" s="358"/>
      <c r="EU63" s="358"/>
      <c r="EV63" s="358"/>
      <c r="EW63" s="358"/>
      <c r="EX63" s="358"/>
      <c r="EY63" s="358"/>
      <c r="EZ63" s="358"/>
      <c r="FA63" s="358"/>
      <c r="FB63" s="358"/>
      <c r="FC63" s="358"/>
      <c r="FD63" s="358"/>
      <c r="FE63" s="358"/>
      <c r="FF63" s="358"/>
      <c r="FG63" s="358"/>
      <c r="FH63" s="358"/>
      <c r="FI63" s="358"/>
      <c r="FJ63" s="358"/>
      <c r="FK63" s="358"/>
      <c r="FL63" s="358"/>
      <c r="FM63" s="358"/>
      <c r="FN63" s="358"/>
      <c r="FO63" s="358"/>
      <c r="FP63" s="358"/>
      <c r="FQ63" s="358"/>
      <c r="FR63" s="358"/>
      <c r="FS63" s="358"/>
      <c r="FT63" s="358"/>
      <c r="FU63" s="358"/>
      <c r="FV63" s="358"/>
      <c r="FW63" s="358"/>
      <c r="FX63" s="358"/>
      <c r="FY63" s="358"/>
      <c r="FZ63" s="358"/>
      <c r="GA63" s="358"/>
      <c r="GB63" s="358"/>
      <c r="GC63" s="358"/>
      <c r="GD63" s="358"/>
      <c r="GE63" s="358"/>
      <c r="GF63" s="358"/>
      <c r="GG63" s="358"/>
      <c r="GH63" s="358"/>
      <c r="GI63" s="358"/>
      <c r="GJ63" s="358"/>
      <c r="GK63" s="358"/>
      <c r="GL63" s="358"/>
      <c r="GM63" s="358"/>
      <c r="GN63" s="358"/>
      <c r="GO63" s="358"/>
      <c r="GP63" s="358"/>
      <c r="GQ63" s="358"/>
      <c r="GR63" s="358"/>
      <c r="GS63" s="358"/>
      <c r="GT63" s="358"/>
      <c r="GU63" s="358"/>
      <c r="GV63" s="358"/>
      <c r="GW63" s="358"/>
      <c r="GX63" s="358"/>
      <c r="GY63" s="358"/>
      <c r="GZ63" s="358"/>
      <c r="HA63" s="358"/>
      <c r="HB63" s="358"/>
      <c r="HC63" s="358"/>
      <c r="HD63" s="358"/>
      <c r="HE63" s="358"/>
      <c r="HF63" s="358"/>
    </row>
    <row r="64" spans="2:214" ht="2.75" customHeight="1" x14ac:dyDescent="0.35">
      <c r="B64" s="353"/>
      <c r="C64" s="354"/>
      <c r="D64" s="354"/>
      <c r="E64" s="354"/>
      <c r="F64" s="354"/>
      <c r="G64" s="354"/>
      <c r="H64" s="354"/>
      <c r="I64" s="354"/>
      <c r="J64" s="354"/>
      <c r="K64" s="354"/>
      <c r="L64" s="354"/>
      <c r="M64" s="354"/>
      <c r="N64" s="356"/>
      <c r="O64" s="356"/>
      <c r="P64" s="356"/>
      <c r="Q64" s="356"/>
      <c r="R64" s="356"/>
      <c r="S64" s="356"/>
      <c r="T64" s="356"/>
      <c r="U64" s="356"/>
      <c r="V64" s="356"/>
      <c r="W64" s="356"/>
      <c r="X64" s="354"/>
      <c r="Y64" s="354"/>
      <c r="Z64" s="354"/>
      <c r="AA64" s="354"/>
      <c r="AB64" s="354"/>
      <c r="AC64" s="354"/>
      <c r="AD64" s="354"/>
      <c r="AE64" s="354"/>
      <c r="AF64" s="354"/>
      <c r="AG64" s="354"/>
      <c r="AH64" s="364"/>
      <c r="AI64" s="364"/>
      <c r="AJ64" s="364"/>
      <c r="AK64" s="364"/>
      <c r="AL64" s="364"/>
      <c r="AM64" s="364"/>
      <c r="AN64" s="364"/>
      <c r="AO64" s="364"/>
      <c r="AP64" s="364"/>
      <c r="AQ64" s="354"/>
      <c r="AR64" s="354"/>
      <c r="AS64" s="354"/>
      <c r="AT64" s="354"/>
      <c r="AU64" s="354"/>
      <c r="AV64" s="354"/>
      <c r="AW64" s="354"/>
      <c r="AX64" s="354"/>
      <c r="AY64" s="354"/>
      <c r="AZ64" s="354"/>
      <c r="BA64" s="354"/>
      <c r="BB64" s="354"/>
      <c r="BC64" s="354"/>
      <c r="BD64" s="354"/>
      <c r="BE64" s="354"/>
      <c r="BF64" s="354"/>
      <c r="BG64" s="354"/>
      <c r="BH64" s="354"/>
      <c r="BI64" s="354"/>
      <c r="BJ64" s="354"/>
      <c r="BK64" s="354"/>
      <c r="BL64" s="354"/>
      <c r="BM64" s="354"/>
      <c r="BN64" s="354"/>
      <c r="BO64" s="354"/>
      <c r="BP64" s="354"/>
      <c r="BQ64" s="354"/>
      <c r="BR64" s="354"/>
      <c r="BS64" s="354"/>
      <c r="BT64" s="354"/>
      <c r="BU64" s="354"/>
      <c r="BV64" s="354"/>
      <c r="BW64" s="354"/>
      <c r="BX64" s="356"/>
      <c r="BY64" s="356"/>
      <c r="BZ64" s="356"/>
      <c r="CA64" s="356"/>
      <c r="CB64" s="356"/>
      <c r="CC64" s="356"/>
      <c r="CD64" s="356"/>
      <c r="CE64" s="356"/>
      <c r="CF64" s="356"/>
      <c r="CG64" s="356"/>
      <c r="CH64" s="356"/>
      <c r="CI64" s="356"/>
      <c r="CJ64" s="356"/>
      <c r="CK64" s="356"/>
      <c r="CL64" s="356"/>
      <c r="CM64" s="356"/>
      <c r="CN64" s="356"/>
      <c r="CO64" s="356"/>
      <c r="CP64" s="356"/>
      <c r="CQ64" s="356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  <c r="DB64" s="356"/>
      <c r="DC64" s="357"/>
      <c r="EE64" s="358"/>
      <c r="EF64" s="358"/>
      <c r="EG64" s="358"/>
      <c r="EH64" s="358"/>
      <c r="EI64" s="358"/>
      <c r="EJ64" s="358"/>
      <c r="EK64" s="358"/>
      <c r="EL64" s="358"/>
      <c r="EM64" s="358"/>
      <c r="EN64" s="358"/>
      <c r="EO64" s="358"/>
      <c r="EP64" s="358"/>
      <c r="EQ64" s="358"/>
      <c r="ER64" s="358"/>
      <c r="ES64" s="358"/>
      <c r="ET64" s="358"/>
      <c r="EU64" s="358"/>
      <c r="EV64" s="358"/>
      <c r="EW64" s="358"/>
      <c r="EX64" s="358"/>
      <c r="EY64" s="358"/>
      <c r="EZ64" s="358"/>
      <c r="FA64" s="358"/>
      <c r="FB64" s="358"/>
      <c r="FC64" s="358"/>
      <c r="FD64" s="358"/>
      <c r="FE64" s="358"/>
      <c r="FF64" s="358"/>
      <c r="FG64" s="358"/>
      <c r="FH64" s="358"/>
      <c r="FI64" s="358"/>
      <c r="FJ64" s="358"/>
      <c r="FK64" s="358"/>
      <c r="FL64" s="358"/>
      <c r="FM64" s="358"/>
      <c r="FN64" s="358"/>
      <c r="FO64" s="358"/>
      <c r="FP64" s="358"/>
      <c r="FQ64" s="358"/>
      <c r="FR64" s="358"/>
      <c r="FS64" s="358"/>
      <c r="FT64" s="358"/>
      <c r="FU64" s="358"/>
      <c r="FV64" s="358"/>
      <c r="FW64" s="358"/>
      <c r="FX64" s="358"/>
      <c r="FY64" s="358"/>
      <c r="FZ64" s="358"/>
      <c r="GA64" s="358"/>
      <c r="GB64" s="358"/>
      <c r="GC64" s="358"/>
      <c r="GD64" s="358"/>
      <c r="GE64" s="358"/>
      <c r="GF64" s="358"/>
      <c r="GG64" s="358"/>
      <c r="GH64" s="358"/>
      <c r="GI64" s="358"/>
      <c r="GJ64" s="358"/>
      <c r="GK64" s="358"/>
      <c r="GL64" s="358"/>
      <c r="GM64" s="358"/>
      <c r="GN64" s="358"/>
      <c r="GO64" s="358"/>
      <c r="GP64" s="358"/>
      <c r="GQ64" s="358"/>
      <c r="GR64" s="358"/>
      <c r="GS64" s="358"/>
      <c r="GT64" s="358"/>
      <c r="GU64" s="358"/>
      <c r="GV64" s="358"/>
      <c r="GW64" s="358"/>
      <c r="GX64" s="358"/>
      <c r="GY64" s="358"/>
      <c r="GZ64" s="358"/>
      <c r="HA64" s="358"/>
      <c r="HB64" s="358"/>
      <c r="HC64" s="358"/>
      <c r="HD64" s="358"/>
      <c r="HE64" s="358"/>
      <c r="HF64" s="358"/>
    </row>
    <row r="65" spans="2:214" ht="2.75" customHeight="1" x14ac:dyDescent="0.35">
      <c r="B65" s="353"/>
      <c r="C65" s="354"/>
      <c r="D65" s="354"/>
      <c r="E65" s="354"/>
      <c r="F65" s="354"/>
      <c r="G65" s="354"/>
      <c r="H65" s="354"/>
      <c r="I65" s="354"/>
      <c r="J65" s="354"/>
      <c r="K65" s="354"/>
      <c r="L65" s="354"/>
      <c r="M65" s="354"/>
      <c r="N65" s="356"/>
      <c r="O65" s="356"/>
      <c r="P65" s="356"/>
      <c r="Q65" s="356"/>
      <c r="R65" s="356"/>
      <c r="S65" s="356"/>
      <c r="T65" s="356"/>
      <c r="U65" s="356"/>
      <c r="V65" s="356"/>
      <c r="W65" s="356"/>
      <c r="X65" s="354"/>
      <c r="Y65" s="354"/>
      <c r="Z65" s="354"/>
      <c r="AA65" s="354"/>
      <c r="AB65" s="354"/>
      <c r="AC65" s="354"/>
      <c r="AD65" s="354"/>
      <c r="AE65" s="354"/>
      <c r="AF65" s="354"/>
      <c r="AG65" s="354"/>
      <c r="AH65" s="364"/>
      <c r="AI65" s="364"/>
      <c r="AJ65" s="364"/>
      <c r="AK65" s="364"/>
      <c r="AL65" s="364"/>
      <c r="AM65" s="364"/>
      <c r="AN65" s="364"/>
      <c r="AO65" s="364"/>
      <c r="AP65" s="364"/>
      <c r="AQ65" s="354"/>
      <c r="AR65" s="354"/>
      <c r="AS65" s="354"/>
      <c r="AT65" s="354"/>
      <c r="AU65" s="354"/>
      <c r="AV65" s="354"/>
      <c r="AW65" s="354"/>
      <c r="AX65" s="354"/>
      <c r="AY65" s="354"/>
      <c r="AZ65" s="354"/>
      <c r="BA65" s="354"/>
      <c r="BB65" s="354"/>
      <c r="BC65" s="354"/>
      <c r="BD65" s="354"/>
      <c r="BE65" s="354"/>
      <c r="BF65" s="354"/>
      <c r="BG65" s="354"/>
      <c r="BH65" s="354"/>
      <c r="BI65" s="354"/>
      <c r="BJ65" s="354"/>
      <c r="BK65" s="354"/>
      <c r="BL65" s="354"/>
      <c r="BM65" s="354"/>
      <c r="BN65" s="354"/>
      <c r="BO65" s="354"/>
      <c r="BP65" s="354"/>
      <c r="BQ65" s="354"/>
      <c r="BR65" s="354"/>
      <c r="BS65" s="354"/>
      <c r="BT65" s="354"/>
      <c r="BU65" s="354"/>
      <c r="BV65" s="354"/>
      <c r="BW65" s="354"/>
      <c r="BX65" s="356"/>
      <c r="BY65" s="356"/>
      <c r="BZ65" s="356"/>
      <c r="CA65" s="356"/>
      <c r="CB65" s="356"/>
      <c r="CC65" s="356"/>
      <c r="CD65" s="356"/>
      <c r="CE65" s="356"/>
      <c r="CF65" s="356"/>
      <c r="CG65" s="356"/>
      <c r="CH65" s="356"/>
      <c r="CI65" s="356"/>
      <c r="CJ65" s="356"/>
      <c r="CK65" s="356"/>
      <c r="CL65" s="356"/>
      <c r="CM65" s="356"/>
      <c r="CN65" s="356"/>
      <c r="CO65" s="356"/>
      <c r="CP65" s="356"/>
      <c r="CQ65" s="356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  <c r="DB65" s="356"/>
      <c r="DC65" s="357"/>
      <c r="EE65" s="358"/>
      <c r="EF65" s="358"/>
      <c r="EG65" s="358"/>
      <c r="EH65" s="358"/>
      <c r="EI65" s="358"/>
      <c r="EJ65" s="358"/>
      <c r="EK65" s="358"/>
      <c r="EL65" s="358"/>
      <c r="EM65" s="358"/>
      <c r="EN65" s="358"/>
      <c r="EO65" s="358"/>
      <c r="EP65" s="358"/>
      <c r="EQ65" s="358"/>
      <c r="ER65" s="358"/>
      <c r="ES65" s="358"/>
      <c r="ET65" s="358"/>
      <c r="EU65" s="358"/>
      <c r="EV65" s="358"/>
      <c r="EW65" s="358"/>
      <c r="EX65" s="358"/>
      <c r="EY65" s="358"/>
      <c r="EZ65" s="358"/>
      <c r="FA65" s="358"/>
      <c r="FB65" s="358"/>
      <c r="FC65" s="358"/>
      <c r="FD65" s="358"/>
      <c r="FE65" s="358"/>
      <c r="FF65" s="358"/>
      <c r="FG65" s="358"/>
      <c r="FH65" s="358"/>
      <c r="FI65" s="358"/>
      <c r="FJ65" s="358"/>
      <c r="FK65" s="358"/>
      <c r="FL65" s="358"/>
      <c r="FM65" s="358"/>
      <c r="FN65" s="358"/>
      <c r="FO65" s="358"/>
      <c r="FP65" s="358"/>
      <c r="FQ65" s="358"/>
      <c r="FR65" s="358"/>
      <c r="FS65" s="358"/>
      <c r="FT65" s="358"/>
      <c r="FU65" s="358"/>
      <c r="FV65" s="358"/>
      <c r="FW65" s="358"/>
      <c r="FX65" s="358"/>
      <c r="FY65" s="358"/>
      <c r="FZ65" s="358"/>
      <c r="GA65" s="358"/>
      <c r="GB65" s="358"/>
      <c r="GC65" s="358"/>
      <c r="GD65" s="358"/>
      <c r="GE65" s="358"/>
      <c r="GF65" s="358"/>
      <c r="GG65" s="358"/>
      <c r="GH65" s="358"/>
      <c r="GI65" s="358"/>
      <c r="GJ65" s="358"/>
      <c r="GK65" s="358"/>
      <c r="GL65" s="358"/>
      <c r="GM65" s="358"/>
      <c r="GN65" s="358"/>
      <c r="GO65" s="358"/>
      <c r="GP65" s="358"/>
      <c r="GQ65" s="358"/>
      <c r="GR65" s="358"/>
      <c r="GS65" s="358"/>
      <c r="GT65" s="358"/>
      <c r="GU65" s="358"/>
      <c r="GV65" s="358"/>
      <c r="GW65" s="358"/>
      <c r="GX65" s="358"/>
      <c r="GY65" s="358"/>
      <c r="GZ65" s="358"/>
      <c r="HA65" s="358"/>
      <c r="HB65" s="358"/>
      <c r="HC65" s="358"/>
      <c r="HD65" s="358"/>
      <c r="HE65" s="358"/>
      <c r="HF65" s="358"/>
    </row>
    <row r="66" spans="2:214" ht="2.75" customHeight="1" thickBot="1" x14ac:dyDescent="0.4">
      <c r="B66" s="361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3"/>
      <c r="O66" s="363"/>
      <c r="P66" s="363"/>
      <c r="Q66" s="363"/>
      <c r="R66" s="363"/>
      <c r="S66" s="363"/>
      <c r="T66" s="363"/>
      <c r="U66" s="363"/>
      <c r="V66" s="363"/>
      <c r="W66" s="363"/>
      <c r="X66" s="362"/>
      <c r="Y66" s="362"/>
      <c r="Z66" s="362"/>
      <c r="AA66" s="362"/>
      <c r="AB66" s="362"/>
      <c r="AC66" s="362"/>
      <c r="AD66" s="362"/>
      <c r="AE66" s="362"/>
      <c r="AF66" s="362"/>
      <c r="AG66" s="362"/>
      <c r="AH66" s="365"/>
      <c r="AI66" s="365"/>
      <c r="AJ66" s="365"/>
      <c r="AK66" s="365"/>
      <c r="AL66" s="365"/>
      <c r="AM66" s="365"/>
      <c r="AN66" s="365"/>
      <c r="AO66" s="365"/>
      <c r="AP66" s="365"/>
      <c r="AQ66" s="362"/>
      <c r="AR66" s="362"/>
      <c r="AS66" s="362"/>
      <c r="AT66" s="362"/>
      <c r="AU66" s="362"/>
      <c r="AV66" s="362"/>
      <c r="AW66" s="362"/>
      <c r="AX66" s="362"/>
      <c r="AY66" s="362"/>
      <c r="AZ66" s="362"/>
      <c r="BA66" s="362"/>
      <c r="BB66" s="362"/>
      <c r="BC66" s="362"/>
      <c r="BD66" s="362"/>
      <c r="BE66" s="362"/>
      <c r="BF66" s="362"/>
      <c r="BG66" s="362"/>
      <c r="BH66" s="362"/>
      <c r="BI66" s="362"/>
      <c r="BJ66" s="362"/>
      <c r="BK66" s="362"/>
      <c r="BL66" s="362"/>
      <c r="BM66" s="362"/>
      <c r="BN66" s="362"/>
      <c r="BO66" s="362"/>
      <c r="BP66" s="362"/>
      <c r="BQ66" s="362"/>
      <c r="BR66" s="362"/>
      <c r="BS66" s="362"/>
      <c r="BT66" s="362"/>
      <c r="BU66" s="362"/>
      <c r="BV66" s="362"/>
      <c r="BW66" s="362"/>
      <c r="BX66" s="363"/>
      <c r="BY66" s="363"/>
      <c r="BZ66" s="363"/>
      <c r="CA66" s="363"/>
      <c r="CB66" s="363"/>
      <c r="CC66" s="363"/>
      <c r="CD66" s="363"/>
      <c r="CE66" s="363"/>
      <c r="CF66" s="363"/>
      <c r="CG66" s="363"/>
      <c r="CH66" s="363"/>
      <c r="CI66" s="363"/>
      <c r="CJ66" s="363"/>
      <c r="CK66" s="363"/>
      <c r="CL66" s="363"/>
      <c r="CM66" s="363"/>
      <c r="CN66" s="363"/>
      <c r="CO66" s="363"/>
      <c r="CP66" s="363"/>
      <c r="CQ66" s="363"/>
      <c r="CR66" s="363"/>
      <c r="CS66" s="363"/>
      <c r="CT66" s="363"/>
      <c r="CU66" s="363"/>
      <c r="CV66" s="363"/>
      <c r="CW66" s="363"/>
      <c r="CX66" s="363"/>
      <c r="CY66" s="363"/>
      <c r="CZ66" s="363"/>
      <c r="DA66" s="363"/>
      <c r="DB66" s="363"/>
      <c r="DC66" s="366"/>
      <c r="EE66" s="358"/>
      <c r="EF66" s="358"/>
      <c r="EG66" s="358"/>
      <c r="EH66" s="358"/>
      <c r="EI66" s="358"/>
      <c r="EJ66" s="358"/>
      <c r="EK66" s="358"/>
      <c r="EL66" s="358"/>
      <c r="EM66" s="358"/>
      <c r="EN66" s="358"/>
      <c r="EO66" s="358"/>
      <c r="EP66" s="358"/>
      <c r="EQ66" s="358"/>
      <c r="ER66" s="358"/>
      <c r="ES66" s="358"/>
      <c r="ET66" s="358"/>
      <c r="EU66" s="358"/>
      <c r="EV66" s="358"/>
      <c r="EW66" s="358"/>
      <c r="EX66" s="358"/>
      <c r="EY66" s="358"/>
      <c r="EZ66" s="358"/>
      <c r="FA66" s="358"/>
      <c r="FB66" s="358"/>
      <c r="FC66" s="358"/>
      <c r="FD66" s="358"/>
      <c r="FE66" s="358"/>
      <c r="FF66" s="358"/>
      <c r="FG66" s="358"/>
      <c r="FH66" s="358"/>
      <c r="FI66" s="358"/>
      <c r="FJ66" s="358"/>
      <c r="FK66" s="358"/>
      <c r="FL66" s="358"/>
      <c r="FM66" s="358"/>
      <c r="FN66" s="358"/>
      <c r="FO66" s="358"/>
      <c r="FP66" s="358"/>
      <c r="FQ66" s="358"/>
      <c r="FR66" s="358"/>
      <c r="FS66" s="358"/>
      <c r="FT66" s="358"/>
      <c r="FU66" s="358"/>
      <c r="FV66" s="358"/>
      <c r="FW66" s="358"/>
      <c r="FX66" s="358"/>
      <c r="FY66" s="358"/>
      <c r="FZ66" s="358"/>
      <c r="GA66" s="358"/>
      <c r="GB66" s="358"/>
      <c r="GC66" s="358"/>
      <c r="GD66" s="358"/>
      <c r="GE66" s="358"/>
      <c r="GF66" s="358"/>
      <c r="GG66" s="358"/>
      <c r="GH66" s="358"/>
      <c r="GI66" s="358"/>
      <c r="GJ66" s="358"/>
      <c r="GK66" s="358"/>
      <c r="GL66" s="358"/>
      <c r="GM66" s="358"/>
      <c r="GN66" s="358"/>
      <c r="GO66" s="358"/>
      <c r="GP66" s="358"/>
      <c r="GQ66" s="358"/>
      <c r="GR66" s="358"/>
      <c r="GS66" s="358"/>
      <c r="GT66" s="358"/>
      <c r="GU66" s="358"/>
      <c r="GV66" s="358"/>
      <c r="GW66" s="358"/>
      <c r="GX66" s="358"/>
      <c r="GY66" s="358"/>
      <c r="GZ66" s="358"/>
      <c r="HA66" s="358"/>
      <c r="HB66" s="358"/>
      <c r="HC66" s="358"/>
      <c r="HD66" s="358"/>
      <c r="HE66" s="358"/>
      <c r="HF66" s="358"/>
    </row>
    <row r="67" spans="2:214" ht="2.75" customHeight="1" x14ac:dyDescent="0.35"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EE67" s="358"/>
      <c r="EF67" s="358"/>
      <c r="EG67" s="358"/>
      <c r="EH67" s="358"/>
      <c r="EI67" s="358"/>
      <c r="EJ67" s="358"/>
      <c r="EK67" s="358"/>
      <c r="EL67" s="358"/>
      <c r="EM67" s="358"/>
      <c r="EN67" s="358"/>
      <c r="EO67" s="358"/>
      <c r="EP67" s="358"/>
      <c r="EQ67" s="358"/>
      <c r="ER67" s="358"/>
      <c r="ES67" s="358"/>
      <c r="ET67" s="358"/>
      <c r="EU67" s="358"/>
      <c r="EV67" s="358"/>
      <c r="EW67" s="358"/>
      <c r="EX67" s="358"/>
      <c r="EY67" s="358"/>
      <c r="EZ67" s="358"/>
      <c r="FA67" s="358"/>
      <c r="FB67" s="358"/>
      <c r="FC67" s="358"/>
      <c r="FD67" s="358"/>
      <c r="FE67" s="358"/>
      <c r="FF67" s="358"/>
      <c r="FG67" s="358"/>
      <c r="FH67" s="358"/>
      <c r="FI67" s="358"/>
      <c r="FJ67" s="358"/>
      <c r="FK67" s="358"/>
      <c r="FL67" s="358"/>
      <c r="FM67" s="358"/>
      <c r="FN67" s="358"/>
      <c r="FO67" s="358"/>
      <c r="FP67" s="358"/>
      <c r="FQ67" s="358"/>
      <c r="FR67" s="358"/>
      <c r="FS67" s="358"/>
      <c r="FT67" s="358"/>
      <c r="FU67" s="358"/>
      <c r="FV67" s="358"/>
      <c r="FW67" s="358"/>
      <c r="FX67" s="358"/>
      <c r="FY67" s="358"/>
      <c r="FZ67" s="358"/>
      <c r="GA67" s="358"/>
      <c r="GB67" s="358"/>
      <c r="GC67" s="358"/>
      <c r="GD67" s="358"/>
      <c r="GE67" s="358"/>
      <c r="GF67" s="358"/>
      <c r="GG67" s="358"/>
      <c r="GH67" s="358"/>
      <c r="GI67" s="358"/>
      <c r="GJ67" s="358"/>
      <c r="GK67" s="358"/>
      <c r="GL67" s="358"/>
      <c r="GM67" s="358"/>
      <c r="GN67" s="358"/>
      <c r="GO67" s="358"/>
      <c r="GP67" s="358"/>
      <c r="GQ67" s="358"/>
      <c r="GR67" s="358"/>
      <c r="GS67" s="358"/>
      <c r="GT67" s="358"/>
      <c r="GU67" s="358"/>
      <c r="GV67" s="358"/>
      <c r="GW67" s="358"/>
      <c r="GX67" s="358"/>
      <c r="GY67" s="358"/>
      <c r="GZ67" s="358"/>
      <c r="HA67" s="358"/>
      <c r="HB67" s="358"/>
      <c r="HC67" s="358"/>
      <c r="HD67" s="358"/>
      <c r="HE67" s="358"/>
      <c r="HF67" s="358"/>
    </row>
    <row r="68" spans="2:214" ht="2.75" customHeight="1" x14ac:dyDescent="0.35"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EE68" s="358"/>
      <c r="EF68" s="358"/>
      <c r="EG68" s="358"/>
      <c r="EH68" s="358"/>
      <c r="EI68" s="358"/>
      <c r="EJ68" s="358"/>
      <c r="EK68" s="358"/>
      <c r="EL68" s="358"/>
      <c r="EM68" s="358"/>
      <c r="EN68" s="358"/>
      <c r="EO68" s="358"/>
      <c r="EP68" s="358"/>
      <c r="EQ68" s="358"/>
      <c r="ER68" s="358"/>
      <c r="ES68" s="358"/>
      <c r="ET68" s="358"/>
      <c r="EU68" s="358"/>
      <c r="EV68" s="358"/>
      <c r="EW68" s="358"/>
      <c r="EX68" s="358"/>
      <c r="EY68" s="358"/>
      <c r="EZ68" s="358"/>
      <c r="FA68" s="358"/>
      <c r="FB68" s="358"/>
      <c r="FC68" s="358"/>
      <c r="FD68" s="358"/>
      <c r="FE68" s="358"/>
      <c r="FF68" s="358"/>
      <c r="FG68" s="358"/>
      <c r="FH68" s="358"/>
      <c r="FI68" s="358"/>
      <c r="FJ68" s="358"/>
      <c r="FK68" s="358"/>
      <c r="FL68" s="358"/>
      <c r="FM68" s="358"/>
      <c r="FN68" s="358"/>
      <c r="FO68" s="358"/>
      <c r="FP68" s="358"/>
      <c r="FQ68" s="358"/>
      <c r="FR68" s="358"/>
      <c r="FS68" s="358"/>
      <c r="FT68" s="358"/>
      <c r="FU68" s="358"/>
      <c r="FV68" s="358"/>
      <c r="FW68" s="358"/>
      <c r="FX68" s="358"/>
      <c r="FY68" s="358"/>
      <c r="FZ68" s="358"/>
      <c r="GA68" s="358"/>
      <c r="GB68" s="358"/>
      <c r="GC68" s="358"/>
      <c r="GD68" s="358"/>
      <c r="GE68" s="358"/>
      <c r="GF68" s="358"/>
      <c r="GG68" s="358"/>
      <c r="GH68" s="358"/>
      <c r="GI68" s="358"/>
      <c r="GJ68" s="358"/>
      <c r="GK68" s="358"/>
      <c r="GL68" s="358"/>
      <c r="GM68" s="358"/>
      <c r="GN68" s="358"/>
      <c r="GO68" s="358"/>
      <c r="GP68" s="358"/>
      <c r="GQ68" s="358"/>
      <c r="GR68" s="358"/>
      <c r="GS68" s="358"/>
      <c r="GT68" s="358"/>
      <c r="GU68" s="358"/>
      <c r="GV68" s="358"/>
      <c r="GW68" s="358"/>
      <c r="GX68" s="358"/>
      <c r="GY68" s="358"/>
      <c r="GZ68" s="358"/>
      <c r="HA68" s="358"/>
      <c r="HB68" s="358"/>
      <c r="HC68" s="358"/>
      <c r="HD68" s="358"/>
      <c r="HE68" s="358"/>
      <c r="HF68" s="358"/>
    </row>
    <row r="69" spans="2:214" ht="2.75" customHeight="1" x14ac:dyDescent="0.35">
      <c r="B69" s="359" t="s">
        <v>113</v>
      </c>
      <c r="C69" s="360"/>
      <c r="D69" s="360"/>
      <c r="E69" s="360"/>
      <c r="F69" s="360"/>
      <c r="G69" s="360"/>
      <c r="H69" s="360"/>
      <c r="I69" s="360"/>
      <c r="J69" s="360"/>
      <c r="K69" s="360"/>
      <c r="L69" s="360"/>
      <c r="M69" s="360"/>
      <c r="N69" s="360"/>
      <c r="O69" s="360"/>
      <c r="P69" s="360"/>
      <c r="Q69" s="360"/>
      <c r="R69" s="360"/>
      <c r="S69" s="360"/>
      <c r="T69" s="360"/>
      <c r="U69" s="360"/>
      <c r="V69" s="360"/>
      <c r="W69" s="360"/>
      <c r="X69" s="360"/>
      <c r="Y69" s="360"/>
      <c r="Z69" s="360"/>
      <c r="AA69" s="360"/>
      <c r="AB69" s="360"/>
      <c r="AC69" s="360"/>
      <c r="AD69" s="360"/>
      <c r="AE69" s="360"/>
      <c r="AF69" s="360"/>
      <c r="AG69" s="360"/>
      <c r="AH69" s="360"/>
      <c r="AI69" s="360"/>
      <c r="AJ69" s="360"/>
      <c r="AK69" s="360"/>
      <c r="AL69" s="360"/>
      <c r="AM69" s="360"/>
      <c r="AN69" s="360"/>
      <c r="AO69" s="360"/>
      <c r="AP69" s="360"/>
      <c r="AQ69" s="360"/>
      <c r="AR69" s="360"/>
      <c r="AS69" s="360"/>
      <c r="AT69" s="360"/>
      <c r="AU69" s="360"/>
      <c r="AV69" s="360"/>
      <c r="AW69" s="360"/>
      <c r="AX69" s="360"/>
      <c r="AY69" s="360"/>
      <c r="AZ69" s="360"/>
      <c r="BA69" s="360"/>
      <c r="BB69" s="360"/>
      <c r="BC69" s="360"/>
      <c r="BD69" s="360"/>
      <c r="BE69" s="360"/>
      <c r="BF69" s="360"/>
      <c r="BG69" s="360"/>
      <c r="BH69" s="360"/>
      <c r="BI69" s="360"/>
      <c r="BJ69" s="360"/>
      <c r="BK69" s="360"/>
      <c r="BL69" s="360"/>
      <c r="BM69" s="360"/>
      <c r="BN69" s="360"/>
      <c r="BO69" s="360"/>
      <c r="BP69" s="360"/>
      <c r="BQ69" s="360"/>
      <c r="BR69" s="360"/>
      <c r="BS69" s="360"/>
      <c r="BT69" s="360"/>
      <c r="BU69" s="360"/>
      <c r="BV69" s="360"/>
      <c r="BW69" s="360"/>
      <c r="BX69" s="360"/>
      <c r="BY69" s="360"/>
      <c r="BZ69" s="360"/>
      <c r="CA69" s="360"/>
      <c r="CB69" s="360"/>
      <c r="CC69" s="360"/>
      <c r="CD69" s="360"/>
      <c r="CE69" s="360"/>
      <c r="CF69" s="360"/>
      <c r="CG69" s="360"/>
      <c r="CH69" s="360"/>
      <c r="CI69" s="360"/>
      <c r="CJ69" s="360"/>
      <c r="CK69" s="360"/>
      <c r="CL69" s="360"/>
      <c r="CM69" s="360"/>
      <c r="CN69" s="360"/>
      <c r="CO69" s="360"/>
      <c r="CP69" s="360"/>
      <c r="CQ69" s="360"/>
      <c r="CR69" s="360"/>
      <c r="CS69" s="360"/>
      <c r="CT69" s="360"/>
      <c r="CU69" s="360"/>
      <c r="CV69" s="360"/>
      <c r="CW69" s="360"/>
      <c r="CX69" s="360"/>
      <c r="CY69" s="360"/>
      <c r="CZ69" s="360"/>
      <c r="DA69" s="360"/>
      <c r="DB69" s="360"/>
      <c r="DC69" s="360"/>
      <c r="EE69" s="358"/>
      <c r="EF69" s="358"/>
      <c r="EG69" s="358"/>
      <c r="EH69" s="358"/>
      <c r="EI69" s="358"/>
      <c r="EJ69" s="358"/>
      <c r="EK69" s="358"/>
      <c r="EL69" s="358"/>
      <c r="EM69" s="358"/>
      <c r="EN69" s="358"/>
      <c r="EO69" s="358"/>
      <c r="EP69" s="358"/>
      <c r="EQ69" s="358"/>
      <c r="ER69" s="358"/>
      <c r="ES69" s="358"/>
      <c r="ET69" s="358"/>
      <c r="EU69" s="358"/>
      <c r="EV69" s="358"/>
      <c r="EW69" s="358"/>
      <c r="EX69" s="358"/>
      <c r="EY69" s="358"/>
      <c r="EZ69" s="358"/>
      <c r="FA69" s="358"/>
      <c r="FB69" s="358"/>
      <c r="FC69" s="358"/>
      <c r="FD69" s="358"/>
      <c r="FE69" s="358"/>
      <c r="FF69" s="358"/>
      <c r="FG69" s="358"/>
      <c r="FH69" s="358"/>
      <c r="FI69" s="358"/>
      <c r="FJ69" s="358"/>
      <c r="FK69" s="358"/>
      <c r="FL69" s="358"/>
      <c r="FM69" s="358"/>
      <c r="FN69" s="358"/>
      <c r="FO69" s="358"/>
      <c r="FP69" s="358"/>
      <c r="FQ69" s="358"/>
      <c r="FR69" s="358"/>
      <c r="FS69" s="358"/>
      <c r="FT69" s="358"/>
      <c r="FU69" s="358"/>
      <c r="FV69" s="358"/>
      <c r="FW69" s="358"/>
      <c r="FX69" s="358"/>
      <c r="FY69" s="358"/>
      <c r="FZ69" s="358"/>
      <c r="GA69" s="358"/>
      <c r="GB69" s="358"/>
      <c r="GC69" s="358"/>
      <c r="GD69" s="358"/>
      <c r="GE69" s="358"/>
      <c r="GF69" s="358"/>
      <c r="GG69" s="358"/>
      <c r="GH69" s="358"/>
      <c r="GI69" s="358"/>
      <c r="GJ69" s="358"/>
      <c r="GK69" s="358"/>
      <c r="GL69" s="358"/>
      <c r="GM69" s="358"/>
      <c r="GN69" s="358"/>
      <c r="GO69" s="358"/>
      <c r="GP69" s="358"/>
      <c r="GQ69" s="358"/>
      <c r="GR69" s="358"/>
      <c r="GS69" s="358"/>
      <c r="GT69" s="358"/>
      <c r="GU69" s="358"/>
      <c r="GV69" s="358"/>
      <c r="GW69" s="358"/>
      <c r="GX69" s="358"/>
      <c r="GY69" s="358"/>
      <c r="GZ69" s="358"/>
      <c r="HA69" s="358"/>
      <c r="HB69" s="358"/>
      <c r="HC69" s="358"/>
      <c r="HD69" s="358"/>
      <c r="HE69" s="358"/>
      <c r="HF69" s="358"/>
    </row>
    <row r="70" spans="2:214" ht="2.75" customHeight="1" x14ac:dyDescent="0.35">
      <c r="B70" s="360"/>
      <c r="C70" s="360"/>
      <c r="D70" s="360"/>
      <c r="E70" s="360"/>
      <c r="F70" s="360"/>
      <c r="G70" s="360"/>
      <c r="H70" s="360"/>
      <c r="I70" s="360"/>
      <c r="J70" s="360"/>
      <c r="K70" s="360"/>
      <c r="L70" s="360"/>
      <c r="M70" s="360"/>
      <c r="N70" s="360"/>
      <c r="O70" s="360"/>
      <c r="P70" s="360"/>
      <c r="Q70" s="360"/>
      <c r="R70" s="360"/>
      <c r="S70" s="360"/>
      <c r="T70" s="360"/>
      <c r="U70" s="360"/>
      <c r="V70" s="360"/>
      <c r="W70" s="360"/>
      <c r="X70" s="360"/>
      <c r="Y70" s="360"/>
      <c r="Z70" s="360"/>
      <c r="AA70" s="360"/>
      <c r="AB70" s="360"/>
      <c r="AC70" s="360"/>
      <c r="AD70" s="360"/>
      <c r="AE70" s="360"/>
      <c r="AF70" s="360"/>
      <c r="AG70" s="360"/>
      <c r="AH70" s="360"/>
      <c r="AI70" s="360"/>
      <c r="AJ70" s="360"/>
      <c r="AK70" s="360"/>
      <c r="AL70" s="360"/>
      <c r="AM70" s="360"/>
      <c r="AN70" s="360"/>
      <c r="AO70" s="360"/>
      <c r="AP70" s="360"/>
      <c r="AQ70" s="360"/>
      <c r="AR70" s="360"/>
      <c r="AS70" s="360"/>
      <c r="AT70" s="360"/>
      <c r="AU70" s="360"/>
      <c r="AV70" s="360"/>
      <c r="AW70" s="360"/>
      <c r="AX70" s="360"/>
      <c r="AY70" s="360"/>
      <c r="AZ70" s="360"/>
      <c r="BA70" s="360"/>
      <c r="BB70" s="360"/>
      <c r="BC70" s="360"/>
      <c r="BD70" s="360"/>
      <c r="BE70" s="360"/>
      <c r="BF70" s="360"/>
      <c r="BG70" s="360"/>
      <c r="BH70" s="360"/>
      <c r="BI70" s="360"/>
      <c r="BJ70" s="360"/>
      <c r="BK70" s="360"/>
      <c r="BL70" s="360"/>
      <c r="BM70" s="360"/>
      <c r="BN70" s="360"/>
      <c r="BO70" s="360"/>
      <c r="BP70" s="360"/>
      <c r="BQ70" s="360"/>
      <c r="BR70" s="360"/>
      <c r="BS70" s="360"/>
      <c r="BT70" s="360"/>
      <c r="BU70" s="360"/>
      <c r="BV70" s="360"/>
      <c r="BW70" s="360"/>
      <c r="BX70" s="360"/>
      <c r="BY70" s="360"/>
      <c r="BZ70" s="360"/>
      <c r="CA70" s="360"/>
      <c r="CB70" s="360"/>
      <c r="CC70" s="360"/>
      <c r="CD70" s="360"/>
      <c r="CE70" s="360"/>
      <c r="CF70" s="360"/>
      <c r="CG70" s="360"/>
      <c r="CH70" s="360"/>
      <c r="CI70" s="360"/>
      <c r="CJ70" s="360"/>
      <c r="CK70" s="360"/>
      <c r="CL70" s="360"/>
      <c r="CM70" s="360"/>
      <c r="CN70" s="360"/>
      <c r="CO70" s="360"/>
      <c r="CP70" s="360"/>
      <c r="CQ70" s="360"/>
      <c r="CR70" s="360"/>
      <c r="CS70" s="360"/>
      <c r="CT70" s="360"/>
      <c r="CU70" s="360"/>
      <c r="CV70" s="360"/>
      <c r="CW70" s="360"/>
      <c r="CX70" s="360"/>
      <c r="CY70" s="360"/>
      <c r="CZ70" s="360"/>
      <c r="DA70" s="360"/>
      <c r="DB70" s="360"/>
      <c r="DC70" s="360"/>
      <c r="EE70" s="358"/>
      <c r="EF70" s="358"/>
      <c r="EG70" s="358"/>
      <c r="EH70" s="358"/>
      <c r="EI70" s="358"/>
      <c r="EJ70" s="358"/>
      <c r="EK70" s="358"/>
      <c r="EL70" s="358"/>
      <c r="EM70" s="358"/>
      <c r="EN70" s="358"/>
      <c r="EO70" s="358"/>
      <c r="EP70" s="358"/>
      <c r="EQ70" s="358"/>
      <c r="ER70" s="358"/>
      <c r="ES70" s="358"/>
      <c r="ET70" s="358"/>
      <c r="EU70" s="358"/>
      <c r="EV70" s="358"/>
      <c r="EW70" s="358"/>
      <c r="EX70" s="358"/>
      <c r="EY70" s="358"/>
      <c r="EZ70" s="358"/>
      <c r="FA70" s="358"/>
      <c r="FB70" s="358"/>
      <c r="FC70" s="358"/>
      <c r="FD70" s="358"/>
      <c r="FE70" s="358"/>
      <c r="FF70" s="358"/>
      <c r="FG70" s="358"/>
      <c r="FH70" s="358"/>
      <c r="FI70" s="358"/>
      <c r="FJ70" s="358"/>
      <c r="FK70" s="358"/>
      <c r="FL70" s="358"/>
      <c r="FM70" s="358"/>
      <c r="FN70" s="358"/>
      <c r="FO70" s="358"/>
      <c r="FP70" s="358"/>
      <c r="FQ70" s="358"/>
      <c r="FR70" s="358"/>
      <c r="FS70" s="358"/>
      <c r="FT70" s="358"/>
      <c r="FU70" s="358"/>
      <c r="FV70" s="358"/>
      <c r="FW70" s="358"/>
      <c r="FX70" s="358"/>
      <c r="FY70" s="358"/>
      <c r="FZ70" s="358"/>
      <c r="GA70" s="358"/>
      <c r="GB70" s="358"/>
      <c r="GC70" s="358"/>
      <c r="GD70" s="358"/>
      <c r="GE70" s="358"/>
      <c r="GF70" s="358"/>
      <c r="GG70" s="358"/>
      <c r="GH70" s="358"/>
      <c r="GI70" s="358"/>
      <c r="GJ70" s="358"/>
      <c r="GK70" s="358"/>
      <c r="GL70" s="358"/>
      <c r="GM70" s="358"/>
      <c r="GN70" s="358"/>
      <c r="GO70" s="358"/>
      <c r="GP70" s="358"/>
      <c r="GQ70" s="358"/>
      <c r="GR70" s="358"/>
      <c r="GS70" s="358"/>
      <c r="GT70" s="358"/>
      <c r="GU70" s="358"/>
      <c r="GV70" s="358"/>
      <c r="GW70" s="358"/>
      <c r="GX70" s="358"/>
      <c r="GY70" s="358"/>
      <c r="GZ70" s="358"/>
      <c r="HA70" s="358"/>
      <c r="HB70" s="358"/>
      <c r="HC70" s="358"/>
      <c r="HD70" s="358"/>
      <c r="HE70" s="358"/>
      <c r="HF70" s="358"/>
    </row>
    <row r="71" spans="2:214" ht="2.75" customHeight="1" x14ac:dyDescent="0.35">
      <c r="B71" s="360"/>
      <c r="C71" s="360"/>
      <c r="D71" s="360"/>
      <c r="E71" s="360"/>
      <c r="F71" s="360"/>
      <c r="G71" s="360"/>
      <c r="H71" s="360"/>
      <c r="I71" s="360"/>
      <c r="J71" s="360"/>
      <c r="K71" s="360"/>
      <c r="L71" s="360"/>
      <c r="M71" s="360"/>
      <c r="N71" s="360"/>
      <c r="O71" s="360"/>
      <c r="P71" s="360"/>
      <c r="Q71" s="360"/>
      <c r="R71" s="360"/>
      <c r="S71" s="360"/>
      <c r="T71" s="360"/>
      <c r="U71" s="360"/>
      <c r="V71" s="360"/>
      <c r="W71" s="360"/>
      <c r="X71" s="360"/>
      <c r="Y71" s="360"/>
      <c r="Z71" s="360"/>
      <c r="AA71" s="360"/>
      <c r="AB71" s="360"/>
      <c r="AC71" s="360"/>
      <c r="AD71" s="360"/>
      <c r="AE71" s="360"/>
      <c r="AF71" s="360"/>
      <c r="AG71" s="360"/>
      <c r="AH71" s="360"/>
      <c r="AI71" s="360"/>
      <c r="AJ71" s="360"/>
      <c r="AK71" s="360"/>
      <c r="AL71" s="360"/>
      <c r="AM71" s="360"/>
      <c r="AN71" s="360"/>
      <c r="AO71" s="360"/>
      <c r="AP71" s="360"/>
      <c r="AQ71" s="360"/>
      <c r="AR71" s="360"/>
      <c r="AS71" s="360"/>
      <c r="AT71" s="360"/>
      <c r="AU71" s="360"/>
      <c r="AV71" s="360"/>
      <c r="AW71" s="360"/>
      <c r="AX71" s="360"/>
      <c r="AY71" s="360"/>
      <c r="AZ71" s="360"/>
      <c r="BA71" s="360"/>
      <c r="BB71" s="360"/>
      <c r="BC71" s="360"/>
      <c r="BD71" s="360"/>
      <c r="BE71" s="360"/>
      <c r="BF71" s="360"/>
      <c r="BG71" s="360"/>
      <c r="BH71" s="360"/>
      <c r="BI71" s="360"/>
      <c r="BJ71" s="360"/>
      <c r="BK71" s="360"/>
      <c r="BL71" s="360"/>
      <c r="BM71" s="360"/>
      <c r="BN71" s="360"/>
      <c r="BO71" s="360"/>
      <c r="BP71" s="360"/>
      <c r="BQ71" s="360"/>
      <c r="BR71" s="360"/>
      <c r="BS71" s="360"/>
      <c r="BT71" s="360"/>
      <c r="BU71" s="360"/>
      <c r="BV71" s="360"/>
      <c r="BW71" s="360"/>
      <c r="BX71" s="360"/>
      <c r="BY71" s="360"/>
      <c r="BZ71" s="360"/>
      <c r="CA71" s="360"/>
      <c r="CB71" s="360"/>
      <c r="CC71" s="360"/>
      <c r="CD71" s="360"/>
      <c r="CE71" s="360"/>
      <c r="CF71" s="360"/>
      <c r="CG71" s="360"/>
      <c r="CH71" s="360"/>
      <c r="CI71" s="360"/>
      <c r="CJ71" s="360"/>
      <c r="CK71" s="360"/>
      <c r="CL71" s="360"/>
      <c r="CM71" s="360"/>
      <c r="CN71" s="360"/>
      <c r="CO71" s="360"/>
      <c r="CP71" s="360"/>
      <c r="CQ71" s="360"/>
      <c r="CR71" s="360"/>
      <c r="CS71" s="360"/>
      <c r="CT71" s="360"/>
      <c r="CU71" s="360"/>
      <c r="CV71" s="360"/>
      <c r="CW71" s="360"/>
      <c r="CX71" s="360"/>
      <c r="CY71" s="360"/>
      <c r="CZ71" s="360"/>
      <c r="DA71" s="360"/>
      <c r="DB71" s="360"/>
      <c r="DC71" s="360"/>
      <c r="EE71" s="358"/>
      <c r="EF71" s="358"/>
      <c r="EG71" s="358"/>
      <c r="EH71" s="358"/>
      <c r="EI71" s="358"/>
      <c r="EJ71" s="358"/>
      <c r="EK71" s="358"/>
      <c r="EL71" s="358"/>
      <c r="EM71" s="358"/>
      <c r="EN71" s="358"/>
      <c r="EO71" s="358"/>
      <c r="EP71" s="358"/>
      <c r="EQ71" s="358"/>
      <c r="ER71" s="358"/>
      <c r="ES71" s="358"/>
      <c r="ET71" s="358"/>
      <c r="EU71" s="358"/>
      <c r="EV71" s="358"/>
      <c r="EW71" s="358"/>
      <c r="EX71" s="358"/>
      <c r="EY71" s="358"/>
      <c r="EZ71" s="358"/>
      <c r="FA71" s="358"/>
      <c r="FB71" s="358"/>
      <c r="FC71" s="358"/>
      <c r="FD71" s="358"/>
      <c r="FE71" s="358"/>
      <c r="FF71" s="358"/>
      <c r="FG71" s="358"/>
      <c r="FH71" s="358"/>
      <c r="FI71" s="358"/>
      <c r="FJ71" s="358"/>
      <c r="FK71" s="358"/>
      <c r="FL71" s="358"/>
      <c r="FM71" s="358"/>
      <c r="FN71" s="358"/>
      <c r="FO71" s="358"/>
      <c r="FP71" s="358"/>
      <c r="FQ71" s="358"/>
      <c r="FR71" s="358"/>
      <c r="FS71" s="358"/>
      <c r="FT71" s="358"/>
      <c r="FU71" s="358"/>
      <c r="FV71" s="358"/>
      <c r="FW71" s="358"/>
      <c r="FX71" s="358"/>
      <c r="FY71" s="358"/>
      <c r="FZ71" s="358"/>
      <c r="GA71" s="358"/>
      <c r="GB71" s="358"/>
      <c r="GC71" s="358"/>
      <c r="GD71" s="358"/>
      <c r="GE71" s="358"/>
      <c r="GF71" s="358"/>
      <c r="GG71" s="358"/>
      <c r="GH71" s="358"/>
      <c r="GI71" s="358"/>
      <c r="GJ71" s="358"/>
      <c r="GK71" s="358"/>
      <c r="GL71" s="358"/>
      <c r="GM71" s="358"/>
      <c r="GN71" s="358"/>
      <c r="GO71" s="358"/>
      <c r="GP71" s="358"/>
      <c r="GQ71" s="358"/>
      <c r="GR71" s="358"/>
      <c r="GS71" s="358"/>
      <c r="GT71" s="358"/>
      <c r="GU71" s="358"/>
      <c r="GV71" s="358"/>
      <c r="GW71" s="358"/>
      <c r="GX71" s="358"/>
      <c r="GY71" s="358"/>
      <c r="GZ71" s="358"/>
      <c r="HA71" s="358"/>
      <c r="HB71" s="358"/>
      <c r="HC71" s="358"/>
      <c r="HD71" s="358"/>
      <c r="HE71" s="358"/>
      <c r="HF71" s="358"/>
    </row>
    <row r="72" spans="2:214" ht="2.75" customHeight="1" x14ac:dyDescent="0.35">
      <c r="B72" s="360"/>
      <c r="C72" s="360"/>
      <c r="D72" s="360"/>
      <c r="E72" s="360"/>
      <c r="F72" s="360"/>
      <c r="G72" s="360"/>
      <c r="H72" s="360"/>
      <c r="I72" s="360"/>
      <c r="J72" s="360"/>
      <c r="K72" s="360"/>
      <c r="L72" s="360"/>
      <c r="M72" s="360"/>
      <c r="N72" s="360"/>
      <c r="O72" s="360"/>
      <c r="P72" s="360"/>
      <c r="Q72" s="360"/>
      <c r="R72" s="360"/>
      <c r="S72" s="360"/>
      <c r="T72" s="360"/>
      <c r="U72" s="360"/>
      <c r="V72" s="360"/>
      <c r="W72" s="360"/>
      <c r="X72" s="360"/>
      <c r="Y72" s="360"/>
      <c r="Z72" s="360"/>
      <c r="AA72" s="360"/>
      <c r="AB72" s="360"/>
      <c r="AC72" s="360"/>
      <c r="AD72" s="360"/>
      <c r="AE72" s="360"/>
      <c r="AF72" s="360"/>
      <c r="AG72" s="360"/>
      <c r="AH72" s="360"/>
      <c r="AI72" s="360"/>
      <c r="AJ72" s="360"/>
      <c r="AK72" s="360"/>
      <c r="AL72" s="360"/>
      <c r="AM72" s="360"/>
      <c r="AN72" s="360"/>
      <c r="AO72" s="360"/>
      <c r="AP72" s="360"/>
      <c r="AQ72" s="360"/>
      <c r="AR72" s="360"/>
      <c r="AS72" s="360"/>
      <c r="AT72" s="360"/>
      <c r="AU72" s="360"/>
      <c r="AV72" s="360"/>
      <c r="AW72" s="360"/>
      <c r="AX72" s="360"/>
      <c r="AY72" s="360"/>
      <c r="AZ72" s="360"/>
      <c r="BA72" s="360"/>
      <c r="BB72" s="360"/>
      <c r="BC72" s="360"/>
      <c r="BD72" s="360"/>
      <c r="BE72" s="360"/>
      <c r="BF72" s="360"/>
      <c r="BG72" s="360"/>
      <c r="BH72" s="360"/>
      <c r="BI72" s="360"/>
      <c r="BJ72" s="360"/>
      <c r="BK72" s="360"/>
      <c r="BL72" s="360"/>
      <c r="BM72" s="360"/>
      <c r="BN72" s="360"/>
      <c r="BO72" s="360"/>
      <c r="BP72" s="360"/>
      <c r="BQ72" s="360"/>
      <c r="BR72" s="360"/>
      <c r="BS72" s="360"/>
      <c r="BT72" s="360"/>
      <c r="BU72" s="360"/>
      <c r="BV72" s="360"/>
      <c r="BW72" s="360"/>
      <c r="BX72" s="360"/>
      <c r="BY72" s="360"/>
      <c r="BZ72" s="360"/>
      <c r="CA72" s="360"/>
      <c r="CB72" s="360"/>
      <c r="CC72" s="360"/>
      <c r="CD72" s="360"/>
      <c r="CE72" s="360"/>
      <c r="CF72" s="360"/>
      <c r="CG72" s="360"/>
      <c r="CH72" s="360"/>
      <c r="CI72" s="360"/>
      <c r="CJ72" s="360"/>
      <c r="CK72" s="360"/>
      <c r="CL72" s="360"/>
      <c r="CM72" s="360"/>
      <c r="CN72" s="360"/>
      <c r="CO72" s="360"/>
      <c r="CP72" s="360"/>
      <c r="CQ72" s="360"/>
      <c r="CR72" s="360"/>
      <c r="CS72" s="360"/>
      <c r="CT72" s="360"/>
      <c r="CU72" s="360"/>
      <c r="CV72" s="360"/>
      <c r="CW72" s="360"/>
      <c r="CX72" s="360"/>
      <c r="CY72" s="360"/>
      <c r="CZ72" s="360"/>
      <c r="DA72" s="360"/>
      <c r="DB72" s="360"/>
      <c r="DC72" s="360"/>
    </row>
    <row r="73" spans="2:214" ht="2.75" customHeight="1" x14ac:dyDescent="0.35">
      <c r="B73" s="360"/>
      <c r="C73" s="360"/>
      <c r="D73" s="360"/>
      <c r="E73" s="360"/>
      <c r="F73" s="360"/>
      <c r="G73" s="360"/>
      <c r="H73" s="360"/>
      <c r="I73" s="360"/>
      <c r="J73" s="360"/>
      <c r="K73" s="360"/>
      <c r="L73" s="360"/>
      <c r="M73" s="360"/>
      <c r="N73" s="360"/>
      <c r="O73" s="360"/>
      <c r="P73" s="360"/>
      <c r="Q73" s="360"/>
      <c r="R73" s="360"/>
      <c r="S73" s="360"/>
      <c r="T73" s="360"/>
      <c r="U73" s="360"/>
      <c r="V73" s="360"/>
      <c r="W73" s="360"/>
      <c r="X73" s="360"/>
      <c r="Y73" s="360"/>
      <c r="Z73" s="360"/>
      <c r="AA73" s="360"/>
      <c r="AB73" s="360"/>
      <c r="AC73" s="360"/>
      <c r="AD73" s="360"/>
      <c r="AE73" s="360"/>
      <c r="AF73" s="360"/>
      <c r="AG73" s="360"/>
      <c r="AH73" s="360"/>
      <c r="AI73" s="360"/>
      <c r="AJ73" s="360"/>
      <c r="AK73" s="360"/>
      <c r="AL73" s="360"/>
      <c r="AM73" s="360"/>
      <c r="AN73" s="360"/>
      <c r="AO73" s="360"/>
      <c r="AP73" s="360"/>
      <c r="AQ73" s="360"/>
      <c r="AR73" s="360"/>
      <c r="AS73" s="360"/>
      <c r="AT73" s="360"/>
      <c r="AU73" s="360"/>
      <c r="AV73" s="360"/>
      <c r="AW73" s="360"/>
      <c r="AX73" s="360"/>
      <c r="AY73" s="360"/>
      <c r="AZ73" s="360"/>
      <c r="BA73" s="360"/>
      <c r="BB73" s="360"/>
      <c r="BC73" s="360"/>
      <c r="BD73" s="360"/>
      <c r="BE73" s="360"/>
      <c r="BF73" s="360"/>
      <c r="BG73" s="360"/>
      <c r="BH73" s="360"/>
      <c r="BI73" s="360"/>
      <c r="BJ73" s="360"/>
      <c r="BK73" s="360"/>
      <c r="BL73" s="360"/>
      <c r="BM73" s="360"/>
      <c r="BN73" s="360"/>
      <c r="BO73" s="360"/>
      <c r="BP73" s="360"/>
      <c r="BQ73" s="360"/>
      <c r="BR73" s="360"/>
      <c r="BS73" s="360"/>
      <c r="BT73" s="360"/>
      <c r="BU73" s="360"/>
      <c r="BV73" s="360"/>
      <c r="BW73" s="360"/>
      <c r="BX73" s="360"/>
      <c r="BY73" s="360"/>
      <c r="BZ73" s="360"/>
      <c r="CA73" s="360"/>
      <c r="CB73" s="360"/>
      <c r="CC73" s="360"/>
      <c r="CD73" s="360"/>
      <c r="CE73" s="360"/>
      <c r="CF73" s="360"/>
      <c r="CG73" s="360"/>
      <c r="CH73" s="360"/>
      <c r="CI73" s="360"/>
      <c r="CJ73" s="360"/>
      <c r="CK73" s="360"/>
      <c r="CL73" s="360"/>
      <c r="CM73" s="360"/>
      <c r="CN73" s="360"/>
      <c r="CO73" s="360"/>
      <c r="CP73" s="360"/>
      <c r="CQ73" s="360"/>
      <c r="CR73" s="360"/>
      <c r="CS73" s="360"/>
      <c r="CT73" s="360"/>
      <c r="CU73" s="360"/>
      <c r="CV73" s="360"/>
      <c r="CW73" s="360"/>
      <c r="CX73" s="360"/>
      <c r="CY73" s="360"/>
      <c r="CZ73" s="360"/>
      <c r="DA73" s="360"/>
      <c r="DB73" s="360"/>
      <c r="DC73" s="360"/>
    </row>
    <row r="74" spans="2:214" ht="2.75" customHeight="1" x14ac:dyDescent="0.35">
      <c r="B74" s="360"/>
      <c r="C74" s="360"/>
      <c r="D74" s="360"/>
      <c r="E74" s="360"/>
      <c r="F74" s="360"/>
      <c r="G74" s="360"/>
      <c r="H74" s="360"/>
      <c r="I74" s="360"/>
      <c r="J74" s="360"/>
      <c r="K74" s="360"/>
      <c r="L74" s="360"/>
      <c r="M74" s="360"/>
      <c r="N74" s="360"/>
      <c r="O74" s="360"/>
      <c r="P74" s="360"/>
      <c r="Q74" s="360"/>
      <c r="R74" s="360"/>
      <c r="S74" s="360"/>
      <c r="T74" s="360"/>
      <c r="U74" s="360"/>
      <c r="V74" s="360"/>
      <c r="W74" s="360"/>
      <c r="X74" s="360"/>
      <c r="Y74" s="360"/>
      <c r="Z74" s="360"/>
      <c r="AA74" s="360"/>
      <c r="AB74" s="360"/>
      <c r="AC74" s="360"/>
      <c r="AD74" s="360"/>
      <c r="AE74" s="360"/>
      <c r="AF74" s="360"/>
      <c r="AG74" s="360"/>
      <c r="AH74" s="360"/>
      <c r="AI74" s="360"/>
      <c r="AJ74" s="360"/>
      <c r="AK74" s="360"/>
      <c r="AL74" s="360"/>
      <c r="AM74" s="360"/>
      <c r="AN74" s="360"/>
      <c r="AO74" s="360"/>
      <c r="AP74" s="360"/>
      <c r="AQ74" s="360"/>
      <c r="AR74" s="360"/>
      <c r="AS74" s="360"/>
      <c r="AT74" s="360"/>
      <c r="AU74" s="360"/>
      <c r="AV74" s="360"/>
      <c r="AW74" s="360"/>
      <c r="AX74" s="360"/>
      <c r="AY74" s="360"/>
      <c r="AZ74" s="360"/>
      <c r="BA74" s="360"/>
      <c r="BB74" s="360"/>
      <c r="BC74" s="360"/>
      <c r="BD74" s="360"/>
      <c r="BE74" s="360"/>
      <c r="BF74" s="360"/>
      <c r="BG74" s="360"/>
      <c r="BH74" s="360"/>
      <c r="BI74" s="360"/>
      <c r="BJ74" s="360"/>
      <c r="BK74" s="360"/>
      <c r="BL74" s="360"/>
      <c r="BM74" s="360"/>
      <c r="BN74" s="360"/>
      <c r="BO74" s="360"/>
      <c r="BP74" s="360"/>
      <c r="BQ74" s="360"/>
      <c r="BR74" s="360"/>
      <c r="BS74" s="360"/>
      <c r="BT74" s="360"/>
      <c r="BU74" s="360"/>
      <c r="BV74" s="360"/>
      <c r="BW74" s="360"/>
      <c r="BX74" s="360"/>
      <c r="BY74" s="360"/>
      <c r="BZ74" s="360"/>
      <c r="CA74" s="360"/>
      <c r="CB74" s="360"/>
      <c r="CC74" s="360"/>
      <c r="CD74" s="360"/>
      <c r="CE74" s="360"/>
      <c r="CF74" s="360"/>
      <c r="CG74" s="360"/>
      <c r="CH74" s="360"/>
      <c r="CI74" s="360"/>
      <c r="CJ74" s="360"/>
      <c r="CK74" s="360"/>
      <c r="CL74" s="360"/>
      <c r="CM74" s="360"/>
      <c r="CN74" s="360"/>
      <c r="CO74" s="360"/>
      <c r="CP74" s="360"/>
      <c r="CQ74" s="360"/>
      <c r="CR74" s="360"/>
      <c r="CS74" s="360"/>
      <c r="CT74" s="360"/>
      <c r="CU74" s="360"/>
      <c r="CV74" s="360"/>
      <c r="CW74" s="360"/>
      <c r="CX74" s="360"/>
      <c r="CY74" s="360"/>
      <c r="CZ74" s="360"/>
      <c r="DA74" s="360"/>
      <c r="DB74" s="360"/>
      <c r="DC74" s="360"/>
    </row>
    <row r="75" spans="2:214" ht="2.75" customHeight="1" x14ac:dyDescent="0.35">
      <c r="B75" s="360"/>
      <c r="C75" s="360"/>
      <c r="D75" s="360"/>
      <c r="E75" s="360"/>
      <c r="F75" s="360"/>
      <c r="G75" s="360"/>
      <c r="H75" s="360"/>
      <c r="I75" s="360"/>
      <c r="J75" s="360"/>
      <c r="K75" s="360"/>
      <c r="L75" s="360"/>
      <c r="M75" s="360"/>
      <c r="N75" s="360"/>
      <c r="O75" s="360"/>
      <c r="P75" s="360"/>
      <c r="Q75" s="360"/>
      <c r="R75" s="360"/>
      <c r="S75" s="360"/>
      <c r="T75" s="360"/>
      <c r="U75" s="360"/>
      <c r="V75" s="360"/>
      <c r="W75" s="360"/>
      <c r="X75" s="360"/>
      <c r="Y75" s="360"/>
      <c r="Z75" s="360"/>
      <c r="AA75" s="360"/>
      <c r="AB75" s="360"/>
      <c r="AC75" s="360"/>
      <c r="AD75" s="360"/>
      <c r="AE75" s="360"/>
      <c r="AF75" s="360"/>
      <c r="AG75" s="360"/>
      <c r="AH75" s="360"/>
      <c r="AI75" s="360"/>
      <c r="AJ75" s="360"/>
      <c r="AK75" s="360"/>
      <c r="AL75" s="360"/>
      <c r="AM75" s="360"/>
      <c r="AN75" s="360"/>
      <c r="AO75" s="360"/>
      <c r="AP75" s="360"/>
      <c r="AQ75" s="360"/>
      <c r="AR75" s="360"/>
      <c r="AS75" s="360"/>
      <c r="AT75" s="360"/>
      <c r="AU75" s="360"/>
      <c r="AV75" s="360"/>
      <c r="AW75" s="360"/>
      <c r="AX75" s="360"/>
      <c r="AY75" s="360"/>
      <c r="AZ75" s="360"/>
      <c r="BA75" s="360"/>
      <c r="BB75" s="360"/>
      <c r="BC75" s="360"/>
      <c r="BD75" s="360"/>
      <c r="BE75" s="360"/>
      <c r="BF75" s="360"/>
      <c r="BG75" s="360"/>
      <c r="BH75" s="360"/>
      <c r="BI75" s="360"/>
      <c r="BJ75" s="360"/>
      <c r="BK75" s="360"/>
      <c r="BL75" s="360"/>
      <c r="BM75" s="360"/>
      <c r="BN75" s="360"/>
      <c r="BO75" s="360"/>
      <c r="BP75" s="360"/>
      <c r="BQ75" s="360"/>
      <c r="BR75" s="360"/>
      <c r="BS75" s="360"/>
      <c r="BT75" s="360"/>
      <c r="BU75" s="360"/>
      <c r="BV75" s="360"/>
      <c r="BW75" s="360"/>
      <c r="BX75" s="360"/>
      <c r="BY75" s="360"/>
      <c r="BZ75" s="360"/>
      <c r="CA75" s="360"/>
      <c r="CB75" s="360"/>
      <c r="CC75" s="360"/>
      <c r="CD75" s="360"/>
      <c r="CE75" s="360"/>
      <c r="CF75" s="360"/>
      <c r="CG75" s="360"/>
      <c r="CH75" s="360"/>
      <c r="CI75" s="360"/>
      <c r="CJ75" s="360"/>
      <c r="CK75" s="360"/>
      <c r="CL75" s="360"/>
      <c r="CM75" s="360"/>
      <c r="CN75" s="360"/>
      <c r="CO75" s="360"/>
      <c r="CP75" s="360"/>
      <c r="CQ75" s="360"/>
      <c r="CR75" s="360"/>
      <c r="CS75" s="360"/>
      <c r="CT75" s="360"/>
      <c r="CU75" s="360"/>
      <c r="CV75" s="360"/>
      <c r="CW75" s="360"/>
      <c r="CX75" s="360"/>
      <c r="CY75" s="360"/>
      <c r="CZ75" s="360"/>
      <c r="DA75" s="360"/>
      <c r="DB75" s="360"/>
      <c r="DC75" s="360"/>
    </row>
    <row r="76" spans="2:214" ht="2.75" customHeight="1" x14ac:dyDescent="0.35">
      <c r="B76" s="360"/>
      <c r="C76" s="360"/>
      <c r="D76" s="360"/>
      <c r="E76" s="360"/>
      <c r="F76" s="360"/>
      <c r="G76" s="360"/>
      <c r="H76" s="360"/>
      <c r="I76" s="360"/>
      <c r="J76" s="360"/>
      <c r="K76" s="360"/>
      <c r="L76" s="360"/>
      <c r="M76" s="360"/>
      <c r="N76" s="360"/>
      <c r="O76" s="360"/>
      <c r="P76" s="360"/>
      <c r="Q76" s="360"/>
      <c r="R76" s="360"/>
      <c r="S76" s="360"/>
      <c r="T76" s="360"/>
      <c r="U76" s="360"/>
      <c r="V76" s="360"/>
      <c r="W76" s="360"/>
      <c r="X76" s="360"/>
      <c r="Y76" s="360"/>
      <c r="Z76" s="360"/>
      <c r="AA76" s="360"/>
      <c r="AB76" s="360"/>
      <c r="AC76" s="360"/>
      <c r="AD76" s="360"/>
      <c r="AE76" s="360"/>
      <c r="AF76" s="360"/>
      <c r="AG76" s="360"/>
      <c r="AH76" s="360"/>
      <c r="AI76" s="360"/>
      <c r="AJ76" s="360"/>
      <c r="AK76" s="360"/>
      <c r="AL76" s="360"/>
      <c r="AM76" s="360"/>
      <c r="AN76" s="360"/>
      <c r="AO76" s="360"/>
      <c r="AP76" s="360"/>
      <c r="AQ76" s="360"/>
      <c r="AR76" s="360"/>
      <c r="AS76" s="360"/>
      <c r="AT76" s="360"/>
      <c r="AU76" s="360"/>
      <c r="AV76" s="360"/>
      <c r="AW76" s="360"/>
      <c r="AX76" s="360"/>
      <c r="AY76" s="360"/>
      <c r="AZ76" s="360"/>
      <c r="BA76" s="360"/>
      <c r="BB76" s="360"/>
      <c r="BC76" s="360"/>
      <c r="BD76" s="360"/>
      <c r="BE76" s="360"/>
      <c r="BF76" s="360"/>
      <c r="BG76" s="360"/>
      <c r="BH76" s="360"/>
      <c r="BI76" s="360"/>
      <c r="BJ76" s="360"/>
      <c r="BK76" s="360"/>
      <c r="BL76" s="360"/>
      <c r="BM76" s="360"/>
      <c r="BN76" s="360"/>
      <c r="BO76" s="360"/>
      <c r="BP76" s="360"/>
      <c r="BQ76" s="360"/>
      <c r="BR76" s="360"/>
      <c r="BS76" s="360"/>
      <c r="BT76" s="360"/>
      <c r="BU76" s="360"/>
      <c r="BV76" s="360"/>
      <c r="BW76" s="360"/>
      <c r="BX76" s="360"/>
      <c r="BY76" s="360"/>
      <c r="BZ76" s="360"/>
      <c r="CA76" s="360"/>
      <c r="CB76" s="360"/>
      <c r="CC76" s="360"/>
      <c r="CD76" s="360"/>
      <c r="CE76" s="360"/>
      <c r="CF76" s="360"/>
      <c r="CG76" s="360"/>
      <c r="CH76" s="360"/>
      <c r="CI76" s="360"/>
      <c r="CJ76" s="360"/>
      <c r="CK76" s="360"/>
      <c r="CL76" s="360"/>
      <c r="CM76" s="360"/>
      <c r="CN76" s="360"/>
      <c r="CO76" s="360"/>
      <c r="CP76" s="360"/>
      <c r="CQ76" s="360"/>
      <c r="CR76" s="360"/>
      <c r="CS76" s="360"/>
      <c r="CT76" s="360"/>
      <c r="CU76" s="360"/>
      <c r="CV76" s="360"/>
      <c r="CW76" s="360"/>
      <c r="CX76" s="360"/>
      <c r="CY76" s="360"/>
      <c r="CZ76" s="360"/>
      <c r="DA76" s="360"/>
      <c r="DB76" s="360"/>
      <c r="DC76" s="360"/>
    </row>
    <row r="77" spans="2:214" ht="2.75" customHeight="1" x14ac:dyDescent="0.35">
      <c r="B77" s="360"/>
      <c r="C77" s="360"/>
      <c r="D77" s="360"/>
      <c r="E77" s="360"/>
      <c r="F77" s="360"/>
      <c r="G77" s="360"/>
      <c r="H77" s="360"/>
      <c r="I77" s="360"/>
      <c r="J77" s="360"/>
      <c r="K77" s="360"/>
      <c r="L77" s="360"/>
      <c r="M77" s="360"/>
      <c r="N77" s="360"/>
      <c r="O77" s="360"/>
      <c r="P77" s="360"/>
      <c r="Q77" s="360"/>
      <c r="R77" s="360"/>
      <c r="S77" s="360"/>
      <c r="T77" s="360"/>
      <c r="U77" s="360"/>
      <c r="V77" s="360"/>
      <c r="W77" s="360"/>
      <c r="X77" s="360"/>
      <c r="Y77" s="360"/>
      <c r="Z77" s="360"/>
      <c r="AA77" s="360"/>
      <c r="AB77" s="360"/>
      <c r="AC77" s="360"/>
      <c r="AD77" s="360"/>
      <c r="AE77" s="360"/>
      <c r="AF77" s="360"/>
      <c r="AG77" s="360"/>
      <c r="AH77" s="360"/>
      <c r="AI77" s="360"/>
      <c r="AJ77" s="360"/>
      <c r="AK77" s="360"/>
      <c r="AL77" s="360"/>
      <c r="AM77" s="360"/>
      <c r="AN77" s="360"/>
      <c r="AO77" s="360"/>
      <c r="AP77" s="360"/>
      <c r="AQ77" s="360"/>
      <c r="AR77" s="360"/>
      <c r="AS77" s="360"/>
      <c r="AT77" s="360"/>
      <c r="AU77" s="360"/>
      <c r="AV77" s="360"/>
      <c r="AW77" s="360"/>
      <c r="AX77" s="360"/>
      <c r="AY77" s="360"/>
      <c r="AZ77" s="360"/>
      <c r="BA77" s="360"/>
      <c r="BB77" s="360"/>
      <c r="BC77" s="360"/>
      <c r="BD77" s="360"/>
      <c r="BE77" s="360"/>
      <c r="BF77" s="360"/>
      <c r="BG77" s="360"/>
      <c r="BH77" s="360"/>
      <c r="BI77" s="360"/>
      <c r="BJ77" s="360"/>
      <c r="BK77" s="360"/>
      <c r="BL77" s="360"/>
      <c r="BM77" s="360"/>
      <c r="BN77" s="360"/>
      <c r="BO77" s="360"/>
      <c r="BP77" s="360"/>
      <c r="BQ77" s="360"/>
      <c r="BR77" s="360"/>
      <c r="BS77" s="360"/>
      <c r="BT77" s="360"/>
      <c r="BU77" s="360"/>
      <c r="BV77" s="360"/>
      <c r="BW77" s="360"/>
      <c r="BX77" s="360"/>
      <c r="BY77" s="360"/>
      <c r="BZ77" s="360"/>
      <c r="CA77" s="360"/>
      <c r="CB77" s="360"/>
      <c r="CC77" s="360"/>
      <c r="CD77" s="360"/>
      <c r="CE77" s="360"/>
      <c r="CF77" s="360"/>
      <c r="CG77" s="360"/>
      <c r="CH77" s="360"/>
      <c r="CI77" s="360"/>
      <c r="CJ77" s="360"/>
      <c r="CK77" s="360"/>
      <c r="CL77" s="360"/>
      <c r="CM77" s="360"/>
      <c r="CN77" s="360"/>
      <c r="CO77" s="360"/>
      <c r="CP77" s="360"/>
      <c r="CQ77" s="360"/>
      <c r="CR77" s="360"/>
      <c r="CS77" s="360"/>
      <c r="CT77" s="360"/>
      <c r="CU77" s="360"/>
      <c r="CV77" s="360"/>
      <c r="CW77" s="360"/>
      <c r="CX77" s="360"/>
      <c r="CY77" s="360"/>
      <c r="CZ77" s="360"/>
      <c r="DA77" s="360"/>
      <c r="DB77" s="360"/>
      <c r="DC77" s="360"/>
    </row>
    <row r="78" spans="2:214" ht="2.75" customHeight="1" x14ac:dyDescent="0.35">
      <c r="B78" s="360"/>
      <c r="C78" s="360"/>
      <c r="D78" s="360"/>
      <c r="E78" s="360"/>
      <c r="F78" s="360"/>
      <c r="G78" s="360"/>
      <c r="H78" s="360"/>
      <c r="I78" s="360"/>
      <c r="J78" s="360"/>
      <c r="K78" s="360"/>
      <c r="L78" s="360"/>
      <c r="M78" s="360"/>
      <c r="N78" s="360"/>
      <c r="O78" s="360"/>
      <c r="P78" s="360"/>
      <c r="Q78" s="360"/>
      <c r="R78" s="360"/>
      <c r="S78" s="360"/>
      <c r="T78" s="360"/>
      <c r="U78" s="360"/>
      <c r="V78" s="360"/>
      <c r="W78" s="360"/>
      <c r="X78" s="360"/>
      <c r="Y78" s="360"/>
      <c r="Z78" s="360"/>
      <c r="AA78" s="360"/>
      <c r="AB78" s="360"/>
      <c r="AC78" s="360"/>
      <c r="AD78" s="360"/>
      <c r="AE78" s="360"/>
      <c r="AF78" s="360"/>
      <c r="AG78" s="360"/>
      <c r="AH78" s="360"/>
      <c r="AI78" s="360"/>
      <c r="AJ78" s="360"/>
      <c r="AK78" s="360"/>
      <c r="AL78" s="360"/>
      <c r="AM78" s="360"/>
      <c r="AN78" s="360"/>
      <c r="AO78" s="360"/>
      <c r="AP78" s="360"/>
      <c r="AQ78" s="360"/>
      <c r="AR78" s="360"/>
      <c r="AS78" s="360"/>
      <c r="AT78" s="360"/>
      <c r="AU78" s="360"/>
      <c r="AV78" s="360"/>
      <c r="AW78" s="360"/>
      <c r="AX78" s="360"/>
      <c r="AY78" s="360"/>
      <c r="AZ78" s="360"/>
      <c r="BA78" s="360"/>
      <c r="BB78" s="360"/>
      <c r="BC78" s="360"/>
      <c r="BD78" s="360"/>
      <c r="BE78" s="360"/>
      <c r="BF78" s="360"/>
      <c r="BG78" s="360"/>
      <c r="BH78" s="360"/>
      <c r="BI78" s="360"/>
      <c r="BJ78" s="360"/>
      <c r="BK78" s="360"/>
      <c r="BL78" s="360"/>
      <c r="BM78" s="360"/>
      <c r="BN78" s="360"/>
      <c r="BO78" s="360"/>
      <c r="BP78" s="360"/>
      <c r="BQ78" s="360"/>
      <c r="BR78" s="360"/>
      <c r="BS78" s="360"/>
      <c r="BT78" s="360"/>
      <c r="BU78" s="360"/>
      <c r="BV78" s="360"/>
      <c r="BW78" s="360"/>
      <c r="BX78" s="360"/>
      <c r="BY78" s="360"/>
      <c r="BZ78" s="360"/>
      <c r="CA78" s="360"/>
      <c r="CB78" s="360"/>
      <c r="CC78" s="360"/>
      <c r="CD78" s="360"/>
      <c r="CE78" s="360"/>
      <c r="CF78" s="360"/>
      <c r="CG78" s="360"/>
      <c r="CH78" s="360"/>
      <c r="CI78" s="360"/>
      <c r="CJ78" s="360"/>
      <c r="CK78" s="360"/>
      <c r="CL78" s="360"/>
      <c r="CM78" s="360"/>
      <c r="CN78" s="360"/>
      <c r="CO78" s="360"/>
      <c r="CP78" s="360"/>
      <c r="CQ78" s="360"/>
      <c r="CR78" s="360"/>
      <c r="CS78" s="360"/>
      <c r="CT78" s="360"/>
      <c r="CU78" s="360"/>
      <c r="CV78" s="360"/>
      <c r="CW78" s="360"/>
      <c r="CX78" s="360"/>
      <c r="CY78" s="360"/>
      <c r="CZ78" s="360"/>
      <c r="DA78" s="360"/>
      <c r="DB78" s="360"/>
      <c r="DC78" s="360"/>
    </row>
    <row r="79" spans="2:214" ht="2.75" customHeight="1" x14ac:dyDescent="0.35">
      <c r="B79" s="360"/>
      <c r="C79" s="360"/>
      <c r="D79" s="360"/>
      <c r="E79" s="360"/>
      <c r="F79" s="360"/>
      <c r="G79" s="360"/>
      <c r="H79" s="360"/>
      <c r="I79" s="360"/>
      <c r="J79" s="360"/>
      <c r="K79" s="360"/>
      <c r="L79" s="360"/>
      <c r="M79" s="360"/>
      <c r="N79" s="360"/>
      <c r="O79" s="360"/>
      <c r="P79" s="360"/>
      <c r="Q79" s="360"/>
      <c r="R79" s="360"/>
      <c r="S79" s="360"/>
      <c r="T79" s="360"/>
      <c r="U79" s="360"/>
      <c r="V79" s="360"/>
      <c r="W79" s="360"/>
      <c r="X79" s="360"/>
      <c r="Y79" s="360"/>
      <c r="Z79" s="360"/>
      <c r="AA79" s="360"/>
      <c r="AB79" s="360"/>
      <c r="AC79" s="360"/>
      <c r="AD79" s="360"/>
      <c r="AE79" s="360"/>
      <c r="AF79" s="360"/>
      <c r="AG79" s="360"/>
      <c r="AH79" s="360"/>
      <c r="AI79" s="360"/>
      <c r="AJ79" s="360"/>
      <c r="AK79" s="360"/>
      <c r="AL79" s="360"/>
      <c r="AM79" s="360"/>
      <c r="AN79" s="360"/>
      <c r="AO79" s="360"/>
      <c r="AP79" s="360"/>
      <c r="AQ79" s="360"/>
      <c r="AR79" s="360"/>
      <c r="AS79" s="360"/>
      <c r="AT79" s="360"/>
      <c r="AU79" s="360"/>
      <c r="AV79" s="360"/>
      <c r="AW79" s="360"/>
      <c r="AX79" s="360"/>
      <c r="AY79" s="360"/>
      <c r="AZ79" s="360"/>
      <c r="BA79" s="360"/>
      <c r="BB79" s="360"/>
      <c r="BC79" s="360"/>
      <c r="BD79" s="360"/>
      <c r="BE79" s="360"/>
      <c r="BF79" s="360"/>
      <c r="BG79" s="360"/>
      <c r="BH79" s="360"/>
      <c r="BI79" s="360"/>
      <c r="BJ79" s="360"/>
      <c r="BK79" s="360"/>
      <c r="BL79" s="360"/>
      <c r="BM79" s="360"/>
      <c r="BN79" s="360"/>
      <c r="BO79" s="360"/>
      <c r="BP79" s="360"/>
      <c r="BQ79" s="360"/>
      <c r="BR79" s="360"/>
      <c r="BS79" s="360"/>
      <c r="BT79" s="360"/>
      <c r="BU79" s="360"/>
      <c r="BV79" s="360"/>
      <c r="BW79" s="360"/>
      <c r="BX79" s="360"/>
      <c r="BY79" s="360"/>
      <c r="BZ79" s="360"/>
      <c r="CA79" s="360"/>
      <c r="CB79" s="360"/>
      <c r="CC79" s="360"/>
      <c r="CD79" s="360"/>
      <c r="CE79" s="360"/>
      <c r="CF79" s="360"/>
      <c r="CG79" s="360"/>
      <c r="CH79" s="360"/>
      <c r="CI79" s="360"/>
      <c r="CJ79" s="360"/>
      <c r="CK79" s="360"/>
      <c r="CL79" s="360"/>
      <c r="CM79" s="360"/>
      <c r="CN79" s="360"/>
      <c r="CO79" s="360"/>
      <c r="CP79" s="360"/>
      <c r="CQ79" s="360"/>
      <c r="CR79" s="360"/>
      <c r="CS79" s="360"/>
      <c r="CT79" s="360"/>
      <c r="CU79" s="360"/>
      <c r="CV79" s="360"/>
      <c r="CW79" s="360"/>
      <c r="CX79" s="360"/>
      <c r="CY79" s="360"/>
      <c r="CZ79" s="360"/>
      <c r="DA79" s="360"/>
      <c r="DB79" s="360"/>
      <c r="DC79" s="360"/>
    </row>
    <row r="80" spans="2:214" ht="2.75" customHeight="1" x14ac:dyDescent="0.35">
      <c r="B80" s="360"/>
      <c r="C80" s="360"/>
      <c r="D80" s="360"/>
      <c r="E80" s="360"/>
      <c r="F80" s="360"/>
      <c r="G80" s="360"/>
      <c r="H80" s="360"/>
      <c r="I80" s="360"/>
      <c r="J80" s="360"/>
      <c r="K80" s="360"/>
      <c r="L80" s="360"/>
      <c r="M80" s="360"/>
      <c r="N80" s="360"/>
      <c r="O80" s="360"/>
      <c r="P80" s="360"/>
      <c r="Q80" s="360"/>
      <c r="R80" s="360"/>
      <c r="S80" s="360"/>
      <c r="T80" s="360"/>
      <c r="U80" s="360"/>
      <c r="V80" s="360"/>
      <c r="W80" s="360"/>
      <c r="X80" s="360"/>
      <c r="Y80" s="360"/>
      <c r="Z80" s="360"/>
      <c r="AA80" s="360"/>
      <c r="AB80" s="360"/>
      <c r="AC80" s="360"/>
      <c r="AD80" s="360"/>
      <c r="AE80" s="360"/>
      <c r="AF80" s="360"/>
      <c r="AG80" s="360"/>
      <c r="AH80" s="360"/>
      <c r="AI80" s="360"/>
      <c r="AJ80" s="360"/>
      <c r="AK80" s="360"/>
      <c r="AL80" s="360"/>
      <c r="AM80" s="360"/>
      <c r="AN80" s="360"/>
      <c r="AO80" s="360"/>
      <c r="AP80" s="360"/>
      <c r="AQ80" s="360"/>
      <c r="AR80" s="360"/>
      <c r="AS80" s="360"/>
      <c r="AT80" s="360"/>
      <c r="AU80" s="360"/>
      <c r="AV80" s="360"/>
      <c r="AW80" s="360"/>
      <c r="AX80" s="360"/>
      <c r="AY80" s="360"/>
      <c r="AZ80" s="360"/>
      <c r="BA80" s="360"/>
      <c r="BB80" s="360"/>
      <c r="BC80" s="360"/>
      <c r="BD80" s="360"/>
      <c r="BE80" s="360"/>
      <c r="BF80" s="360"/>
      <c r="BG80" s="360"/>
      <c r="BH80" s="360"/>
      <c r="BI80" s="360"/>
      <c r="BJ80" s="360"/>
      <c r="BK80" s="360"/>
      <c r="BL80" s="360"/>
      <c r="BM80" s="360"/>
      <c r="BN80" s="360"/>
      <c r="BO80" s="360"/>
      <c r="BP80" s="360"/>
      <c r="BQ80" s="360"/>
      <c r="BR80" s="360"/>
      <c r="BS80" s="360"/>
      <c r="BT80" s="360"/>
      <c r="BU80" s="360"/>
      <c r="BV80" s="360"/>
      <c r="BW80" s="360"/>
      <c r="BX80" s="360"/>
      <c r="BY80" s="360"/>
      <c r="BZ80" s="360"/>
      <c r="CA80" s="360"/>
      <c r="CB80" s="360"/>
      <c r="CC80" s="360"/>
      <c r="CD80" s="360"/>
      <c r="CE80" s="360"/>
      <c r="CF80" s="360"/>
      <c r="CG80" s="360"/>
      <c r="CH80" s="360"/>
      <c r="CI80" s="360"/>
      <c r="CJ80" s="360"/>
      <c r="CK80" s="360"/>
      <c r="CL80" s="360"/>
      <c r="CM80" s="360"/>
      <c r="CN80" s="360"/>
      <c r="CO80" s="360"/>
      <c r="CP80" s="360"/>
      <c r="CQ80" s="360"/>
      <c r="CR80" s="360"/>
      <c r="CS80" s="360"/>
      <c r="CT80" s="360"/>
      <c r="CU80" s="360"/>
      <c r="CV80" s="360"/>
      <c r="CW80" s="360"/>
      <c r="CX80" s="360"/>
      <c r="CY80" s="360"/>
      <c r="CZ80" s="360"/>
      <c r="DA80" s="360"/>
      <c r="DB80" s="360"/>
      <c r="DC80" s="360"/>
    </row>
    <row r="81" spans="2:107" ht="2.75" customHeight="1" x14ac:dyDescent="0.35">
      <c r="B81" s="360"/>
      <c r="C81" s="360"/>
      <c r="D81" s="360"/>
      <c r="E81" s="360"/>
      <c r="F81" s="360"/>
      <c r="G81" s="360"/>
      <c r="H81" s="360"/>
      <c r="I81" s="360"/>
      <c r="J81" s="360"/>
      <c r="K81" s="360"/>
      <c r="L81" s="360"/>
      <c r="M81" s="360"/>
      <c r="N81" s="360"/>
      <c r="O81" s="360"/>
      <c r="P81" s="360"/>
      <c r="Q81" s="360"/>
      <c r="R81" s="360"/>
      <c r="S81" s="360"/>
      <c r="T81" s="360"/>
      <c r="U81" s="360"/>
      <c r="V81" s="360"/>
      <c r="W81" s="360"/>
      <c r="X81" s="360"/>
      <c r="Y81" s="360"/>
      <c r="Z81" s="360"/>
      <c r="AA81" s="360"/>
      <c r="AB81" s="360"/>
      <c r="AC81" s="360"/>
      <c r="AD81" s="360"/>
      <c r="AE81" s="360"/>
      <c r="AF81" s="360"/>
      <c r="AG81" s="360"/>
      <c r="AH81" s="360"/>
      <c r="AI81" s="360"/>
      <c r="AJ81" s="360"/>
      <c r="AK81" s="360"/>
      <c r="AL81" s="360"/>
      <c r="AM81" s="360"/>
      <c r="AN81" s="360"/>
      <c r="AO81" s="360"/>
      <c r="AP81" s="360"/>
      <c r="AQ81" s="360"/>
      <c r="AR81" s="360"/>
      <c r="AS81" s="360"/>
      <c r="AT81" s="360"/>
      <c r="AU81" s="360"/>
      <c r="AV81" s="360"/>
      <c r="AW81" s="360"/>
      <c r="AX81" s="360"/>
      <c r="AY81" s="360"/>
      <c r="AZ81" s="360"/>
      <c r="BA81" s="360"/>
      <c r="BB81" s="360"/>
      <c r="BC81" s="360"/>
      <c r="BD81" s="360"/>
      <c r="BE81" s="360"/>
      <c r="BF81" s="360"/>
      <c r="BG81" s="360"/>
      <c r="BH81" s="360"/>
      <c r="BI81" s="360"/>
      <c r="BJ81" s="360"/>
      <c r="BK81" s="360"/>
      <c r="BL81" s="360"/>
      <c r="BM81" s="360"/>
      <c r="BN81" s="360"/>
      <c r="BO81" s="360"/>
      <c r="BP81" s="360"/>
      <c r="BQ81" s="360"/>
      <c r="BR81" s="360"/>
      <c r="BS81" s="360"/>
      <c r="BT81" s="360"/>
      <c r="BU81" s="360"/>
      <c r="BV81" s="360"/>
      <c r="BW81" s="360"/>
      <c r="BX81" s="360"/>
      <c r="BY81" s="360"/>
      <c r="BZ81" s="360"/>
      <c r="CA81" s="360"/>
      <c r="CB81" s="360"/>
      <c r="CC81" s="360"/>
      <c r="CD81" s="360"/>
      <c r="CE81" s="360"/>
      <c r="CF81" s="360"/>
      <c r="CG81" s="360"/>
      <c r="CH81" s="360"/>
      <c r="CI81" s="360"/>
      <c r="CJ81" s="360"/>
      <c r="CK81" s="360"/>
      <c r="CL81" s="360"/>
      <c r="CM81" s="360"/>
      <c r="CN81" s="360"/>
      <c r="CO81" s="360"/>
      <c r="CP81" s="360"/>
      <c r="CQ81" s="360"/>
      <c r="CR81" s="360"/>
      <c r="CS81" s="360"/>
      <c r="CT81" s="360"/>
      <c r="CU81" s="360"/>
      <c r="CV81" s="360"/>
      <c r="CW81" s="360"/>
      <c r="CX81" s="360"/>
      <c r="CY81" s="360"/>
      <c r="CZ81" s="360"/>
      <c r="DA81" s="360"/>
      <c r="DB81" s="360"/>
      <c r="DC81" s="360"/>
    </row>
    <row r="82" spans="2:107" ht="2.75" customHeight="1" x14ac:dyDescent="0.35">
      <c r="B82" s="360"/>
      <c r="C82" s="360"/>
      <c r="D82" s="360"/>
      <c r="E82" s="360"/>
      <c r="F82" s="360"/>
      <c r="G82" s="360"/>
      <c r="H82" s="360"/>
      <c r="I82" s="360"/>
      <c r="J82" s="360"/>
      <c r="K82" s="360"/>
      <c r="L82" s="360"/>
      <c r="M82" s="360"/>
      <c r="N82" s="360"/>
      <c r="O82" s="360"/>
      <c r="P82" s="360"/>
      <c r="Q82" s="360"/>
      <c r="R82" s="360"/>
      <c r="S82" s="360"/>
      <c r="T82" s="360"/>
      <c r="U82" s="360"/>
      <c r="V82" s="360"/>
      <c r="W82" s="360"/>
      <c r="X82" s="360"/>
      <c r="Y82" s="360"/>
      <c r="Z82" s="360"/>
      <c r="AA82" s="360"/>
      <c r="AB82" s="360"/>
      <c r="AC82" s="360"/>
      <c r="AD82" s="360"/>
      <c r="AE82" s="360"/>
      <c r="AF82" s="360"/>
      <c r="AG82" s="360"/>
      <c r="AH82" s="360"/>
      <c r="AI82" s="360"/>
      <c r="AJ82" s="360"/>
      <c r="AK82" s="360"/>
      <c r="AL82" s="360"/>
      <c r="AM82" s="360"/>
      <c r="AN82" s="360"/>
      <c r="AO82" s="360"/>
      <c r="AP82" s="360"/>
      <c r="AQ82" s="360"/>
      <c r="AR82" s="360"/>
      <c r="AS82" s="360"/>
      <c r="AT82" s="360"/>
      <c r="AU82" s="360"/>
      <c r="AV82" s="360"/>
      <c r="AW82" s="360"/>
      <c r="AX82" s="360"/>
      <c r="AY82" s="360"/>
      <c r="AZ82" s="360"/>
      <c r="BA82" s="360"/>
      <c r="BB82" s="360"/>
      <c r="BC82" s="360"/>
      <c r="BD82" s="360"/>
      <c r="BE82" s="360"/>
      <c r="BF82" s="360"/>
      <c r="BG82" s="360"/>
      <c r="BH82" s="360"/>
      <c r="BI82" s="360"/>
      <c r="BJ82" s="360"/>
      <c r="BK82" s="360"/>
      <c r="BL82" s="360"/>
      <c r="BM82" s="360"/>
      <c r="BN82" s="360"/>
      <c r="BO82" s="360"/>
      <c r="BP82" s="360"/>
      <c r="BQ82" s="360"/>
      <c r="BR82" s="360"/>
      <c r="BS82" s="360"/>
      <c r="BT82" s="360"/>
      <c r="BU82" s="360"/>
      <c r="BV82" s="360"/>
      <c r="BW82" s="360"/>
      <c r="BX82" s="360"/>
      <c r="BY82" s="360"/>
      <c r="BZ82" s="360"/>
      <c r="CA82" s="360"/>
      <c r="CB82" s="360"/>
      <c r="CC82" s="360"/>
      <c r="CD82" s="360"/>
      <c r="CE82" s="360"/>
      <c r="CF82" s="360"/>
      <c r="CG82" s="360"/>
      <c r="CH82" s="360"/>
      <c r="CI82" s="360"/>
      <c r="CJ82" s="360"/>
      <c r="CK82" s="360"/>
      <c r="CL82" s="360"/>
      <c r="CM82" s="360"/>
      <c r="CN82" s="360"/>
      <c r="CO82" s="360"/>
      <c r="CP82" s="360"/>
      <c r="CQ82" s="360"/>
      <c r="CR82" s="360"/>
      <c r="CS82" s="360"/>
      <c r="CT82" s="360"/>
      <c r="CU82" s="360"/>
      <c r="CV82" s="360"/>
      <c r="CW82" s="360"/>
      <c r="CX82" s="360"/>
      <c r="CY82" s="360"/>
      <c r="CZ82" s="360"/>
      <c r="DA82" s="360"/>
      <c r="DB82" s="360"/>
      <c r="DC82" s="360"/>
    </row>
    <row r="83" spans="2:107" ht="2.75" customHeight="1" x14ac:dyDescent="0.35">
      <c r="B83" s="360"/>
      <c r="C83" s="360"/>
      <c r="D83" s="360"/>
      <c r="E83" s="360"/>
      <c r="F83" s="360"/>
      <c r="G83" s="360"/>
      <c r="H83" s="360"/>
      <c r="I83" s="360"/>
      <c r="J83" s="360"/>
      <c r="K83" s="360"/>
      <c r="L83" s="360"/>
      <c r="M83" s="360"/>
      <c r="N83" s="360"/>
      <c r="O83" s="360"/>
      <c r="P83" s="360"/>
      <c r="Q83" s="360"/>
      <c r="R83" s="360"/>
      <c r="S83" s="360"/>
      <c r="T83" s="360"/>
      <c r="U83" s="360"/>
      <c r="V83" s="360"/>
      <c r="W83" s="360"/>
      <c r="X83" s="360"/>
      <c r="Y83" s="360"/>
      <c r="Z83" s="360"/>
      <c r="AA83" s="360"/>
      <c r="AB83" s="360"/>
      <c r="AC83" s="360"/>
      <c r="AD83" s="360"/>
      <c r="AE83" s="360"/>
      <c r="AF83" s="360"/>
      <c r="AG83" s="360"/>
      <c r="AH83" s="360"/>
      <c r="AI83" s="360"/>
      <c r="AJ83" s="360"/>
      <c r="AK83" s="360"/>
      <c r="AL83" s="360"/>
      <c r="AM83" s="360"/>
      <c r="AN83" s="360"/>
      <c r="AO83" s="360"/>
      <c r="AP83" s="360"/>
      <c r="AQ83" s="360"/>
      <c r="AR83" s="360"/>
      <c r="AS83" s="360"/>
      <c r="AT83" s="360"/>
      <c r="AU83" s="360"/>
      <c r="AV83" s="360"/>
      <c r="AW83" s="360"/>
      <c r="AX83" s="360"/>
      <c r="AY83" s="360"/>
      <c r="AZ83" s="360"/>
      <c r="BA83" s="360"/>
      <c r="BB83" s="360"/>
      <c r="BC83" s="360"/>
      <c r="BD83" s="360"/>
      <c r="BE83" s="360"/>
      <c r="BF83" s="360"/>
      <c r="BG83" s="360"/>
      <c r="BH83" s="360"/>
      <c r="BI83" s="360"/>
      <c r="BJ83" s="360"/>
      <c r="BK83" s="360"/>
      <c r="BL83" s="360"/>
      <c r="BM83" s="360"/>
      <c r="BN83" s="360"/>
      <c r="BO83" s="360"/>
      <c r="BP83" s="360"/>
      <c r="BQ83" s="360"/>
      <c r="BR83" s="360"/>
      <c r="BS83" s="360"/>
      <c r="BT83" s="360"/>
      <c r="BU83" s="360"/>
      <c r="BV83" s="360"/>
      <c r="BW83" s="360"/>
      <c r="BX83" s="360"/>
      <c r="BY83" s="360"/>
      <c r="BZ83" s="360"/>
      <c r="CA83" s="360"/>
      <c r="CB83" s="360"/>
      <c r="CC83" s="360"/>
      <c r="CD83" s="360"/>
      <c r="CE83" s="360"/>
      <c r="CF83" s="360"/>
      <c r="CG83" s="360"/>
      <c r="CH83" s="360"/>
      <c r="CI83" s="360"/>
      <c r="CJ83" s="360"/>
      <c r="CK83" s="360"/>
      <c r="CL83" s="360"/>
      <c r="CM83" s="360"/>
      <c r="CN83" s="360"/>
      <c r="CO83" s="360"/>
      <c r="CP83" s="360"/>
      <c r="CQ83" s="360"/>
      <c r="CR83" s="360"/>
      <c r="CS83" s="360"/>
      <c r="CT83" s="360"/>
      <c r="CU83" s="360"/>
      <c r="CV83" s="360"/>
      <c r="CW83" s="360"/>
      <c r="CX83" s="360"/>
      <c r="CY83" s="360"/>
      <c r="CZ83" s="360"/>
      <c r="DA83" s="360"/>
      <c r="DB83" s="360"/>
      <c r="DC83" s="360"/>
    </row>
    <row r="84" spans="2:107" ht="2.75" customHeight="1" x14ac:dyDescent="0.35">
      <c r="B84" s="360"/>
      <c r="C84" s="360"/>
      <c r="D84" s="360"/>
      <c r="E84" s="360"/>
      <c r="F84" s="360"/>
      <c r="G84" s="360"/>
      <c r="H84" s="360"/>
      <c r="I84" s="360"/>
      <c r="J84" s="360"/>
      <c r="K84" s="360"/>
      <c r="L84" s="360"/>
      <c r="M84" s="360"/>
      <c r="N84" s="360"/>
      <c r="O84" s="360"/>
      <c r="P84" s="360"/>
      <c r="Q84" s="360"/>
      <c r="R84" s="360"/>
      <c r="S84" s="360"/>
      <c r="T84" s="360"/>
      <c r="U84" s="360"/>
      <c r="V84" s="360"/>
      <c r="W84" s="360"/>
      <c r="X84" s="360"/>
      <c r="Y84" s="360"/>
      <c r="Z84" s="360"/>
      <c r="AA84" s="360"/>
      <c r="AB84" s="360"/>
      <c r="AC84" s="360"/>
      <c r="AD84" s="360"/>
      <c r="AE84" s="360"/>
      <c r="AF84" s="360"/>
      <c r="AG84" s="360"/>
      <c r="AH84" s="360"/>
      <c r="AI84" s="360"/>
      <c r="AJ84" s="360"/>
      <c r="AK84" s="360"/>
      <c r="AL84" s="360"/>
      <c r="AM84" s="360"/>
      <c r="AN84" s="360"/>
      <c r="AO84" s="360"/>
      <c r="AP84" s="360"/>
      <c r="AQ84" s="360"/>
      <c r="AR84" s="360"/>
      <c r="AS84" s="360"/>
      <c r="AT84" s="360"/>
      <c r="AU84" s="360"/>
      <c r="AV84" s="360"/>
      <c r="AW84" s="360"/>
      <c r="AX84" s="360"/>
      <c r="AY84" s="360"/>
      <c r="AZ84" s="360"/>
      <c r="BA84" s="360"/>
      <c r="BB84" s="360"/>
      <c r="BC84" s="360"/>
      <c r="BD84" s="360"/>
      <c r="BE84" s="360"/>
      <c r="BF84" s="360"/>
      <c r="BG84" s="360"/>
      <c r="BH84" s="360"/>
      <c r="BI84" s="360"/>
      <c r="BJ84" s="360"/>
      <c r="BK84" s="360"/>
      <c r="BL84" s="360"/>
      <c r="BM84" s="360"/>
      <c r="BN84" s="360"/>
      <c r="BO84" s="360"/>
      <c r="BP84" s="360"/>
      <c r="BQ84" s="360"/>
      <c r="BR84" s="360"/>
      <c r="BS84" s="360"/>
      <c r="BT84" s="360"/>
      <c r="BU84" s="360"/>
      <c r="BV84" s="360"/>
      <c r="BW84" s="360"/>
      <c r="BX84" s="360"/>
      <c r="BY84" s="360"/>
      <c r="BZ84" s="360"/>
      <c r="CA84" s="360"/>
      <c r="CB84" s="360"/>
      <c r="CC84" s="360"/>
      <c r="CD84" s="360"/>
      <c r="CE84" s="360"/>
      <c r="CF84" s="360"/>
      <c r="CG84" s="360"/>
      <c r="CH84" s="360"/>
      <c r="CI84" s="360"/>
      <c r="CJ84" s="360"/>
      <c r="CK84" s="360"/>
      <c r="CL84" s="360"/>
      <c r="CM84" s="360"/>
      <c r="CN84" s="360"/>
      <c r="CO84" s="360"/>
      <c r="CP84" s="360"/>
      <c r="CQ84" s="360"/>
      <c r="CR84" s="360"/>
      <c r="CS84" s="360"/>
      <c r="CT84" s="360"/>
      <c r="CU84" s="360"/>
      <c r="CV84" s="360"/>
      <c r="CW84" s="360"/>
      <c r="CX84" s="360"/>
      <c r="CY84" s="360"/>
      <c r="CZ84" s="360"/>
      <c r="DA84" s="360"/>
      <c r="DB84" s="360"/>
      <c r="DC84" s="360"/>
    </row>
    <row r="85" spans="2:107" ht="2.75" customHeight="1" x14ac:dyDescent="0.35">
      <c r="B85" s="360"/>
      <c r="C85" s="360"/>
      <c r="D85" s="360"/>
      <c r="E85" s="360"/>
      <c r="F85" s="360"/>
      <c r="G85" s="360"/>
      <c r="H85" s="360"/>
      <c r="I85" s="360"/>
      <c r="J85" s="360"/>
      <c r="K85" s="360"/>
      <c r="L85" s="360"/>
      <c r="M85" s="360"/>
      <c r="N85" s="360"/>
      <c r="O85" s="360"/>
      <c r="P85" s="360"/>
      <c r="Q85" s="360"/>
      <c r="R85" s="360"/>
      <c r="S85" s="360"/>
      <c r="T85" s="360"/>
      <c r="U85" s="360"/>
      <c r="V85" s="360"/>
      <c r="W85" s="360"/>
      <c r="X85" s="360"/>
      <c r="Y85" s="360"/>
      <c r="Z85" s="360"/>
      <c r="AA85" s="360"/>
      <c r="AB85" s="360"/>
      <c r="AC85" s="360"/>
      <c r="AD85" s="360"/>
      <c r="AE85" s="360"/>
      <c r="AF85" s="360"/>
      <c r="AG85" s="360"/>
      <c r="AH85" s="360"/>
      <c r="AI85" s="360"/>
      <c r="AJ85" s="360"/>
      <c r="AK85" s="360"/>
      <c r="AL85" s="360"/>
      <c r="AM85" s="360"/>
      <c r="AN85" s="360"/>
      <c r="AO85" s="360"/>
      <c r="AP85" s="360"/>
      <c r="AQ85" s="360"/>
      <c r="AR85" s="360"/>
      <c r="AS85" s="360"/>
      <c r="AT85" s="360"/>
      <c r="AU85" s="360"/>
      <c r="AV85" s="360"/>
      <c r="AW85" s="360"/>
      <c r="AX85" s="360"/>
      <c r="AY85" s="360"/>
      <c r="AZ85" s="360"/>
      <c r="BA85" s="360"/>
      <c r="BB85" s="360"/>
      <c r="BC85" s="360"/>
      <c r="BD85" s="360"/>
      <c r="BE85" s="360"/>
      <c r="BF85" s="360"/>
      <c r="BG85" s="360"/>
      <c r="BH85" s="360"/>
      <c r="BI85" s="360"/>
      <c r="BJ85" s="360"/>
      <c r="BK85" s="360"/>
      <c r="BL85" s="360"/>
      <c r="BM85" s="360"/>
      <c r="BN85" s="360"/>
      <c r="BO85" s="360"/>
      <c r="BP85" s="360"/>
      <c r="BQ85" s="360"/>
      <c r="BR85" s="360"/>
      <c r="BS85" s="360"/>
      <c r="BT85" s="360"/>
      <c r="BU85" s="360"/>
      <c r="BV85" s="360"/>
      <c r="BW85" s="360"/>
      <c r="BX85" s="360"/>
      <c r="BY85" s="360"/>
      <c r="BZ85" s="360"/>
      <c r="CA85" s="360"/>
      <c r="CB85" s="360"/>
      <c r="CC85" s="360"/>
      <c r="CD85" s="360"/>
      <c r="CE85" s="360"/>
      <c r="CF85" s="360"/>
      <c r="CG85" s="360"/>
      <c r="CH85" s="360"/>
      <c r="CI85" s="360"/>
      <c r="CJ85" s="360"/>
      <c r="CK85" s="360"/>
      <c r="CL85" s="360"/>
      <c r="CM85" s="360"/>
      <c r="CN85" s="360"/>
      <c r="CO85" s="360"/>
      <c r="CP85" s="360"/>
      <c r="CQ85" s="360"/>
      <c r="CR85" s="360"/>
      <c r="CS85" s="360"/>
      <c r="CT85" s="360"/>
      <c r="CU85" s="360"/>
      <c r="CV85" s="360"/>
      <c r="CW85" s="360"/>
      <c r="CX85" s="360"/>
      <c r="CY85" s="360"/>
      <c r="CZ85" s="360"/>
      <c r="DA85" s="360"/>
      <c r="DB85" s="360"/>
      <c r="DC85" s="360"/>
    </row>
    <row r="86" spans="2:107" ht="2.75" customHeight="1" x14ac:dyDescent="0.35">
      <c r="B86" s="360"/>
      <c r="C86" s="360"/>
      <c r="D86" s="360"/>
      <c r="E86" s="360"/>
      <c r="F86" s="360"/>
      <c r="G86" s="360"/>
      <c r="H86" s="360"/>
      <c r="I86" s="360"/>
      <c r="J86" s="360"/>
      <c r="K86" s="360"/>
      <c r="L86" s="360"/>
      <c r="M86" s="360"/>
      <c r="N86" s="360"/>
      <c r="O86" s="360"/>
      <c r="P86" s="360"/>
      <c r="Q86" s="360"/>
      <c r="R86" s="360"/>
      <c r="S86" s="360"/>
      <c r="T86" s="360"/>
      <c r="U86" s="360"/>
      <c r="V86" s="360"/>
      <c r="W86" s="360"/>
      <c r="X86" s="360"/>
      <c r="Y86" s="360"/>
      <c r="Z86" s="360"/>
      <c r="AA86" s="360"/>
      <c r="AB86" s="360"/>
      <c r="AC86" s="360"/>
      <c r="AD86" s="360"/>
      <c r="AE86" s="360"/>
      <c r="AF86" s="360"/>
      <c r="AG86" s="360"/>
      <c r="AH86" s="360"/>
      <c r="AI86" s="360"/>
      <c r="AJ86" s="360"/>
      <c r="AK86" s="360"/>
      <c r="AL86" s="360"/>
      <c r="AM86" s="360"/>
      <c r="AN86" s="360"/>
      <c r="AO86" s="360"/>
      <c r="AP86" s="360"/>
      <c r="AQ86" s="360"/>
      <c r="AR86" s="360"/>
      <c r="AS86" s="360"/>
      <c r="AT86" s="360"/>
      <c r="AU86" s="360"/>
      <c r="AV86" s="360"/>
      <c r="AW86" s="360"/>
      <c r="AX86" s="360"/>
      <c r="AY86" s="360"/>
      <c r="AZ86" s="360"/>
      <c r="BA86" s="360"/>
      <c r="BB86" s="360"/>
      <c r="BC86" s="360"/>
      <c r="BD86" s="360"/>
      <c r="BE86" s="360"/>
      <c r="BF86" s="360"/>
      <c r="BG86" s="360"/>
      <c r="BH86" s="360"/>
      <c r="BI86" s="360"/>
      <c r="BJ86" s="360"/>
      <c r="BK86" s="360"/>
      <c r="BL86" s="360"/>
      <c r="BM86" s="360"/>
      <c r="BN86" s="360"/>
      <c r="BO86" s="360"/>
      <c r="BP86" s="360"/>
      <c r="BQ86" s="360"/>
      <c r="BR86" s="360"/>
      <c r="BS86" s="360"/>
      <c r="BT86" s="360"/>
      <c r="BU86" s="360"/>
      <c r="BV86" s="360"/>
      <c r="BW86" s="360"/>
      <c r="BX86" s="360"/>
      <c r="BY86" s="360"/>
      <c r="BZ86" s="360"/>
      <c r="CA86" s="360"/>
      <c r="CB86" s="360"/>
      <c r="CC86" s="360"/>
      <c r="CD86" s="360"/>
      <c r="CE86" s="360"/>
      <c r="CF86" s="360"/>
      <c r="CG86" s="360"/>
      <c r="CH86" s="360"/>
      <c r="CI86" s="360"/>
      <c r="CJ86" s="360"/>
      <c r="CK86" s="360"/>
      <c r="CL86" s="360"/>
      <c r="CM86" s="360"/>
      <c r="CN86" s="360"/>
      <c r="CO86" s="360"/>
      <c r="CP86" s="360"/>
      <c r="CQ86" s="360"/>
      <c r="CR86" s="360"/>
      <c r="CS86" s="360"/>
      <c r="CT86" s="360"/>
      <c r="CU86" s="360"/>
      <c r="CV86" s="360"/>
      <c r="CW86" s="360"/>
      <c r="CX86" s="360"/>
      <c r="CY86" s="360"/>
      <c r="CZ86" s="360"/>
      <c r="DA86" s="360"/>
      <c r="DB86" s="360"/>
      <c r="DC86" s="360"/>
    </row>
    <row r="87" spans="2:107" ht="2.75" customHeight="1" x14ac:dyDescent="0.35">
      <c r="B87" s="360"/>
      <c r="C87" s="360"/>
      <c r="D87" s="360"/>
      <c r="E87" s="360"/>
      <c r="F87" s="360"/>
      <c r="G87" s="360"/>
      <c r="H87" s="360"/>
      <c r="I87" s="360"/>
      <c r="J87" s="360"/>
      <c r="K87" s="360"/>
      <c r="L87" s="360"/>
      <c r="M87" s="360"/>
      <c r="N87" s="360"/>
      <c r="O87" s="360"/>
      <c r="P87" s="360"/>
      <c r="Q87" s="360"/>
      <c r="R87" s="360"/>
      <c r="S87" s="360"/>
      <c r="T87" s="360"/>
      <c r="U87" s="360"/>
      <c r="V87" s="360"/>
      <c r="W87" s="360"/>
      <c r="X87" s="360"/>
      <c r="Y87" s="360"/>
      <c r="Z87" s="360"/>
      <c r="AA87" s="360"/>
      <c r="AB87" s="360"/>
      <c r="AC87" s="360"/>
      <c r="AD87" s="360"/>
      <c r="AE87" s="360"/>
      <c r="AF87" s="360"/>
      <c r="AG87" s="360"/>
      <c r="AH87" s="360"/>
      <c r="AI87" s="360"/>
      <c r="AJ87" s="360"/>
      <c r="AK87" s="360"/>
      <c r="AL87" s="360"/>
      <c r="AM87" s="360"/>
      <c r="AN87" s="360"/>
      <c r="AO87" s="360"/>
      <c r="AP87" s="360"/>
      <c r="AQ87" s="360"/>
      <c r="AR87" s="360"/>
      <c r="AS87" s="360"/>
      <c r="AT87" s="360"/>
      <c r="AU87" s="360"/>
      <c r="AV87" s="360"/>
      <c r="AW87" s="360"/>
      <c r="AX87" s="360"/>
      <c r="AY87" s="360"/>
      <c r="AZ87" s="360"/>
      <c r="BA87" s="360"/>
      <c r="BB87" s="360"/>
      <c r="BC87" s="360"/>
      <c r="BD87" s="360"/>
      <c r="BE87" s="360"/>
      <c r="BF87" s="360"/>
      <c r="BG87" s="360"/>
      <c r="BH87" s="360"/>
      <c r="BI87" s="360"/>
      <c r="BJ87" s="360"/>
      <c r="BK87" s="360"/>
      <c r="BL87" s="360"/>
      <c r="BM87" s="360"/>
      <c r="BN87" s="360"/>
      <c r="BO87" s="360"/>
      <c r="BP87" s="360"/>
      <c r="BQ87" s="360"/>
      <c r="BR87" s="360"/>
      <c r="BS87" s="360"/>
      <c r="BT87" s="360"/>
      <c r="BU87" s="360"/>
      <c r="BV87" s="360"/>
      <c r="BW87" s="360"/>
      <c r="BX87" s="360"/>
      <c r="BY87" s="360"/>
      <c r="BZ87" s="360"/>
      <c r="CA87" s="360"/>
      <c r="CB87" s="360"/>
      <c r="CC87" s="360"/>
      <c r="CD87" s="360"/>
      <c r="CE87" s="360"/>
      <c r="CF87" s="360"/>
      <c r="CG87" s="360"/>
      <c r="CH87" s="360"/>
      <c r="CI87" s="360"/>
      <c r="CJ87" s="360"/>
      <c r="CK87" s="360"/>
      <c r="CL87" s="360"/>
      <c r="CM87" s="360"/>
      <c r="CN87" s="360"/>
      <c r="CO87" s="360"/>
      <c r="CP87" s="360"/>
      <c r="CQ87" s="360"/>
      <c r="CR87" s="360"/>
      <c r="CS87" s="360"/>
      <c r="CT87" s="360"/>
      <c r="CU87" s="360"/>
      <c r="CV87" s="360"/>
      <c r="CW87" s="360"/>
      <c r="CX87" s="360"/>
      <c r="CY87" s="360"/>
      <c r="CZ87" s="360"/>
      <c r="DA87" s="360"/>
      <c r="DB87" s="360"/>
      <c r="DC87" s="360"/>
    </row>
    <row r="88" spans="2:107" ht="2.75" customHeight="1" x14ac:dyDescent="0.35">
      <c r="B88" s="360"/>
      <c r="C88" s="360"/>
      <c r="D88" s="360"/>
      <c r="E88" s="360"/>
      <c r="F88" s="360"/>
      <c r="G88" s="360"/>
      <c r="H88" s="360"/>
      <c r="I88" s="360"/>
      <c r="J88" s="360"/>
      <c r="K88" s="360"/>
      <c r="L88" s="360"/>
      <c r="M88" s="360"/>
      <c r="N88" s="360"/>
      <c r="O88" s="360"/>
      <c r="P88" s="360"/>
      <c r="Q88" s="360"/>
      <c r="R88" s="360"/>
      <c r="S88" s="360"/>
      <c r="T88" s="360"/>
      <c r="U88" s="360"/>
      <c r="V88" s="360"/>
      <c r="W88" s="360"/>
      <c r="X88" s="360"/>
      <c r="Y88" s="360"/>
      <c r="Z88" s="360"/>
      <c r="AA88" s="360"/>
      <c r="AB88" s="360"/>
      <c r="AC88" s="360"/>
      <c r="AD88" s="360"/>
      <c r="AE88" s="360"/>
      <c r="AF88" s="360"/>
      <c r="AG88" s="360"/>
      <c r="AH88" s="360"/>
      <c r="AI88" s="360"/>
      <c r="AJ88" s="360"/>
      <c r="AK88" s="360"/>
      <c r="AL88" s="360"/>
      <c r="AM88" s="360"/>
      <c r="AN88" s="360"/>
      <c r="AO88" s="360"/>
      <c r="AP88" s="360"/>
      <c r="AQ88" s="360"/>
      <c r="AR88" s="360"/>
      <c r="AS88" s="360"/>
      <c r="AT88" s="360"/>
      <c r="AU88" s="360"/>
      <c r="AV88" s="360"/>
      <c r="AW88" s="360"/>
      <c r="AX88" s="360"/>
      <c r="AY88" s="360"/>
      <c r="AZ88" s="360"/>
      <c r="BA88" s="360"/>
      <c r="BB88" s="360"/>
      <c r="BC88" s="360"/>
      <c r="BD88" s="360"/>
      <c r="BE88" s="360"/>
      <c r="BF88" s="360"/>
      <c r="BG88" s="360"/>
      <c r="BH88" s="360"/>
      <c r="BI88" s="360"/>
      <c r="BJ88" s="360"/>
      <c r="BK88" s="360"/>
      <c r="BL88" s="360"/>
      <c r="BM88" s="360"/>
      <c r="BN88" s="360"/>
      <c r="BO88" s="360"/>
      <c r="BP88" s="360"/>
      <c r="BQ88" s="360"/>
      <c r="BR88" s="360"/>
      <c r="BS88" s="360"/>
      <c r="BT88" s="360"/>
      <c r="BU88" s="360"/>
      <c r="BV88" s="360"/>
      <c r="BW88" s="360"/>
      <c r="BX88" s="360"/>
      <c r="BY88" s="360"/>
      <c r="BZ88" s="360"/>
      <c r="CA88" s="360"/>
      <c r="CB88" s="360"/>
      <c r="CC88" s="360"/>
      <c r="CD88" s="360"/>
      <c r="CE88" s="360"/>
      <c r="CF88" s="360"/>
      <c r="CG88" s="360"/>
      <c r="CH88" s="360"/>
      <c r="CI88" s="360"/>
      <c r="CJ88" s="360"/>
      <c r="CK88" s="360"/>
      <c r="CL88" s="360"/>
      <c r="CM88" s="360"/>
      <c r="CN88" s="360"/>
      <c r="CO88" s="360"/>
      <c r="CP88" s="360"/>
      <c r="CQ88" s="360"/>
      <c r="CR88" s="360"/>
      <c r="CS88" s="360"/>
      <c r="CT88" s="360"/>
      <c r="CU88" s="360"/>
      <c r="CV88" s="360"/>
      <c r="CW88" s="360"/>
      <c r="CX88" s="360"/>
      <c r="CY88" s="360"/>
      <c r="CZ88" s="360"/>
      <c r="DA88" s="360"/>
      <c r="DB88" s="360"/>
      <c r="DC88" s="360"/>
    </row>
    <row r="89" spans="2:107" ht="2.75" customHeight="1" x14ac:dyDescent="0.35">
      <c r="B89" s="360"/>
      <c r="C89" s="360"/>
      <c r="D89" s="360"/>
      <c r="E89" s="360"/>
      <c r="F89" s="360"/>
      <c r="G89" s="360"/>
      <c r="H89" s="360"/>
      <c r="I89" s="360"/>
      <c r="J89" s="360"/>
      <c r="K89" s="360"/>
      <c r="L89" s="360"/>
      <c r="M89" s="360"/>
      <c r="N89" s="360"/>
      <c r="O89" s="360"/>
      <c r="P89" s="360"/>
      <c r="Q89" s="360"/>
      <c r="R89" s="360"/>
      <c r="S89" s="360"/>
      <c r="T89" s="360"/>
      <c r="U89" s="360"/>
      <c r="V89" s="360"/>
      <c r="W89" s="360"/>
      <c r="X89" s="360"/>
      <c r="Y89" s="360"/>
      <c r="Z89" s="360"/>
      <c r="AA89" s="360"/>
      <c r="AB89" s="360"/>
      <c r="AC89" s="360"/>
      <c r="AD89" s="360"/>
      <c r="AE89" s="360"/>
      <c r="AF89" s="360"/>
      <c r="AG89" s="360"/>
      <c r="AH89" s="360"/>
      <c r="AI89" s="360"/>
      <c r="AJ89" s="360"/>
      <c r="AK89" s="360"/>
      <c r="AL89" s="360"/>
      <c r="AM89" s="360"/>
      <c r="AN89" s="360"/>
      <c r="AO89" s="360"/>
      <c r="AP89" s="360"/>
      <c r="AQ89" s="360"/>
      <c r="AR89" s="360"/>
      <c r="AS89" s="360"/>
      <c r="AT89" s="360"/>
      <c r="AU89" s="360"/>
      <c r="AV89" s="360"/>
      <c r="AW89" s="360"/>
      <c r="AX89" s="360"/>
      <c r="AY89" s="360"/>
      <c r="AZ89" s="360"/>
      <c r="BA89" s="360"/>
      <c r="BB89" s="360"/>
      <c r="BC89" s="360"/>
      <c r="BD89" s="360"/>
      <c r="BE89" s="360"/>
      <c r="BF89" s="360"/>
      <c r="BG89" s="360"/>
      <c r="BH89" s="360"/>
      <c r="BI89" s="360"/>
      <c r="BJ89" s="360"/>
      <c r="BK89" s="360"/>
      <c r="BL89" s="360"/>
      <c r="BM89" s="360"/>
      <c r="BN89" s="360"/>
      <c r="BO89" s="360"/>
      <c r="BP89" s="360"/>
      <c r="BQ89" s="360"/>
      <c r="BR89" s="360"/>
      <c r="BS89" s="360"/>
      <c r="BT89" s="360"/>
      <c r="BU89" s="360"/>
      <c r="BV89" s="360"/>
      <c r="BW89" s="360"/>
      <c r="BX89" s="360"/>
      <c r="BY89" s="360"/>
      <c r="BZ89" s="360"/>
      <c r="CA89" s="360"/>
      <c r="CB89" s="360"/>
      <c r="CC89" s="360"/>
      <c r="CD89" s="360"/>
      <c r="CE89" s="360"/>
      <c r="CF89" s="360"/>
      <c r="CG89" s="360"/>
      <c r="CH89" s="360"/>
      <c r="CI89" s="360"/>
      <c r="CJ89" s="360"/>
      <c r="CK89" s="360"/>
      <c r="CL89" s="360"/>
      <c r="CM89" s="360"/>
      <c r="CN89" s="360"/>
      <c r="CO89" s="360"/>
      <c r="CP89" s="360"/>
      <c r="CQ89" s="360"/>
      <c r="CR89" s="360"/>
      <c r="CS89" s="360"/>
      <c r="CT89" s="360"/>
      <c r="CU89" s="360"/>
      <c r="CV89" s="360"/>
      <c r="CW89" s="360"/>
      <c r="CX89" s="360"/>
      <c r="CY89" s="360"/>
      <c r="CZ89" s="360"/>
      <c r="DA89" s="360"/>
      <c r="DB89" s="360"/>
      <c r="DC89" s="360"/>
    </row>
    <row r="90" spans="2:107" ht="2.75" customHeight="1" x14ac:dyDescent="0.35">
      <c r="B90" s="360"/>
      <c r="C90" s="360"/>
      <c r="D90" s="360"/>
      <c r="E90" s="360"/>
      <c r="F90" s="360"/>
      <c r="G90" s="360"/>
      <c r="H90" s="360"/>
      <c r="I90" s="360"/>
      <c r="J90" s="360"/>
      <c r="K90" s="360"/>
      <c r="L90" s="360"/>
      <c r="M90" s="360"/>
      <c r="N90" s="360"/>
      <c r="O90" s="360"/>
      <c r="P90" s="360"/>
      <c r="Q90" s="360"/>
      <c r="R90" s="360"/>
      <c r="S90" s="360"/>
      <c r="T90" s="360"/>
      <c r="U90" s="360"/>
      <c r="V90" s="360"/>
      <c r="W90" s="360"/>
      <c r="X90" s="360"/>
      <c r="Y90" s="360"/>
      <c r="Z90" s="360"/>
      <c r="AA90" s="360"/>
      <c r="AB90" s="360"/>
      <c r="AC90" s="360"/>
      <c r="AD90" s="360"/>
      <c r="AE90" s="360"/>
      <c r="AF90" s="360"/>
      <c r="AG90" s="360"/>
      <c r="AH90" s="360"/>
      <c r="AI90" s="360"/>
      <c r="AJ90" s="360"/>
      <c r="AK90" s="360"/>
      <c r="AL90" s="360"/>
      <c r="AM90" s="360"/>
      <c r="AN90" s="360"/>
      <c r="AO90" s="360"/>
      <c r="AP90" s="360"/>
      <c r="AQ90" s="360"/>
      <c r="AR90" s="360"/>
      <c r="AS90" s="360"/>
      <c r="AT90" s="360"/>
      <c r="AU90" s="360"/>
      <c r="AV90" s="360"/>
      <c r="AW90" s="360"/>
      <c r="AX90" s="360"/>
      <c r="AY90" s="360"/>
      <c r="AZ90" s="360"/>
      <c r="BA90" s="360"/>
      <c r="BB90" s="360"/>
      <c r="BC90" s="360"/>
      <c r="BD90" s="360"/>
      <c r="BE90" s="360"/>
      <c r="BF90" s="360"/>
      <c r="BG90" s="360"/>
      <c r="BH90" s="360"/>
      <c r="BI90" s="360"/>
      <c r="BJ90" s="360"/>
      <c r="BK90" s="360"/>
      <c r="BL90" s="360"/>
      <c r="BM90" s="360"/>
      <c r="BN90" s="360"/>
      <c r="BO90" s="360"/>
      <c r="BP90" s="360"/>
      <c r="BQ90" s="360"/>
      <c r="BR90" s="360"/>
      <c r="BS90" s="360"/>
      <c r="BT90" s="360"/>
      <c r="BU90" s="360"/>
      <c r="BV90" s="360"/>
      <c r="BW90" s="360"/>
      <c r="BX90" s="360"/>
      <c r="BY90" s="360"/>
      <c r="BZ90" s="360"/>
      <c r="CA90" s="360"/>
      <c r="CB90" s="360"/>
      <c r="CC90" s="360"/>
      <c r="CD90" s="360"/>
      <c r="CE90" s="360"/>
      <c r="CF90" s="360"/>
      <c r="CG90" s="360"/>
      <c r="CH90" s="360"/>
      <c r="CI90" s="360"/>
      <c r="CJ90" s="360"/>
      <c r="CK90" s="360"/>
      <c r="CL90" s="360"/>
      <c r="CM90" s="360"/>
      <c r="CN90" s="360"/>
      <c r="CO90" s="360"/>
      <c r="CP90" s="360"/>
      <c r="CQ90" s="360"/>
      <c r="CR90" s="360"/>
      <c r="CS90" s="360"/>
      <c r="CT90" s="360"/>
      <c r="CU90" s="360"/>
      <c r="CV90" s="360"/>
      <c r="CW90" s="360"/>
      <c r="CX90" s="360"/>
      <c r="CY90" s="360"/>
      <c r="CZ90" s="360"/>
      <c r="DA90" s="360"/>
      <c r="DB90" s="360"/>
      <c r="DC90" s="360"/>
    </row>
    <row r="91" spans="2:107" ht="2.75" customHeight="1" x14ac:dyDescent="0.35">
      <c r="B91" s="360"/>
      <c r="C91" s="360"/>
      <c r="D91" s="360"/>
      <c r="E91" s="360"/>
      <c r="F91" s="360"/>
      <c r="G91" s="360"/>
      <c r="H91" s="360"/>
      <c r="I91" s="360"/>
      <c r="J91" s="360"/>
      <c r="K91" s="360"/>
      <c r="L91" s="360"/>
      <c r="M91" s="360"/>
      <c r="N91" s="360"/>
      <c r="O91" s="360"/>
      <c r="P91" s="360"/>
      <c r="Q91" s="360"/>
      <c r="R91" s="360"/>
      <c r="S91" s="360"/>
      <c r="T91" s="360"/>
      <c r="U91" s="360"/>
      <c r="V91" s="360"/>
      <c r="W91" s="360"/>
      <c r="X91" s="360"/>
      <c r="Y91" s="360"/>
      <c r="Z91" s="360"/>
      <c r="AA91" s="360"/>
      <c r="AB91" s="360"/>
      <c r="AC91" s="360"/>
      <c r="AD91" s="360"/>
      <c r="AE91" s="360"/>
      <c r="AF91" s="360"/>
      <c r="AG91" s="360"/>
      <c r="AH91" s="360"/>
      <c r="AI91" s="360"/>
      <c r="AJ91" s="360"/>
      <c r="AK91" s="360"/>
      <c r="AL91" s="360"/>
      <c r="AM91" s="360"/>
      <c r="AN91" s="360"/>
      <c r="AO91" s="360"/>
      <c r="AP91" s="360"/>
      <c r="AQ91" s="360"/>
      <c r="AR91" s="360"/>
      <c r="AS91" s="360"/>
      <c r="AT91" s="360"/>
      <c r="AU91" s="360"/>
      <c r="AV91" s="360"/>
      <c r="AW91" s="360"/>
      <c r="AX91" s="360"/>
      <c r="AY91" s="360"/>
      <c r="AZ91" s="360"/>
      <c r="BA91" s="360"/>
      <c r="BB91" s="360"/>
      <c r="BC91" s="360"/>
      <c r="BD91" s="360"/>
      <c r="BE91" s="360"/>
      <c r="BF91" s="360"/>
      <c r="BG91" s="360"/>
      <c r="BH91" s="360"/>
      <c r="BI91" s="360"/>
      <c r="BJ91" s="360"/>
      <c r="BK91" s="360"/>
      <c r="BL91" s="360"/>
      <c r="BM91" s="360"/>
      <c r="BN91" s="360"/>
      <c r="BO91" s="360"/>
      <c r="BP91" s="360"/>
      <c r="BQ91" s="360"/>
      <c r="BR91" s="360"/>
      <c r="BS91" s="360"/>
      <c r="BT91" s="360"/>
      <c r="BU91" s="360"/>
      <c r="BV91" s="360"/>
      <c r="BW91" s="360"/>
      <c r="BX91" s="360"/>
      <c r="BY91" s="360"/>
      <c r="BZ91" s="360"/>
      <c r="CA91" s="360"/>
      <c r="CB91" s="360"/>
      <c r="CC91" s="360"/>
      <c r="CD91" s="360"/>
      <c r="CE91" s="360"/>
      <c r="CF91" s="360"/>
      <c r="CG91" s="360"/>
      <c r="CH91" s="360"/>
      <c r="CI91" s="360"/>
      <c r="CJ91" s="360"/>
      <c r="CK91" s="360"/>
      <c r="CL91" s="360"/>
      <c r="CM91" s="360"/>
      <c r="CN91" s="360"/>
      <c r="CO91" s="360"/>
      <c r="CP91" s="360"/>
      <c r="CQ91" s="360"/>
      <c r="CR91" s="360"/>
      <c r="CS91" s="360"/>
      <c r="CT91" s="360"/>
      <c r="CU91" s="360"/>
      <c r="CV91" s="360"/>
      <c r="CW91" s="360"/>
      <c r="CX91" s="360"/>
      <c r="CY91" s="360"/>
      <c r="CZ91" s="360"/>
      <c r="DA91" s="360"/>
      <c r="DB91" s="360"/>
      <c r="DC91" s="360"/>
    </row>
    <row r="92" spans="2:107" ht="2.75" customHeight="1" x14ac:dyDescent="0.35">
      <c r="B92" s="360"/>
      <c r="C92" s="360"/>
      <c r="D92" s="360"/>
      <c r="E92" s="360"/>
      <c r="F92" s="360"/>
      <c r="G92" s="360"/>
      <c r="H92" s="360"/>
      <c r="I92" s="360"/>
      <c r="J92" s="360"/>
      <c r="K92" s="360"/>
      <c r="L92" s="360"/>
      <c r="M92" s="360"/>
      <c r="N92" s="360"/>
      <c r="O92" s="360"/>
      <c r="P92" s="360"/>
      <c r="Q92" s="360"/>
      <c r="R92" s="360"/>
      <c r="S92" s="360"/>
      <c r="T92" s="360"/>
      <c r="U92" s="360"/>
      <c r="V92" s="360"/>
      <c r="W92" s="360"/>
      <c r="X92" s="360"/>
      <c r="Y92" s="360"/>
      <c r="Z92" s="360"/>
      <c r="AA92" s="360"/>
      <c r="AB92" s="360"/>
      <c r="AC92" s="360"/>
      <c r="AD92" s="360"/>
      <c r="AE92" s="360"/>
      <c r="AF92" s="360"/>
      <c r="AG92" s="360"/>
      <c r="AH92" s="360"/>
      <c r="AI92" s="360"/>
      <c r="AJ92" s="360"/>
      <c r="AK92" s="360"/>
      <c r="AL92" s="360"/>
      <c r="AM92" s="360"/>
      <c r="AN92" s="360"/>
      <c r="AO92" s="360"/>
      <c r="AP92" s="360"/>
      <c r="AQ92" s="360"/>
      <c r="AR92" s="360"/>
      <c r="AS92" s="360"/>
      <c r="AT92" s="360"/>
      <c r="AU92" s="360"/>
      <c r="AV92" s="360"/>
      <c r="AW92" s="360"/>
      <c r="AX92" s="360"/>
      <c r="AY92" s="360"/>
      <c r="AZ92" s="360"/>
      <c r="BA92" s="360"/>
      <c r="BB92" s="360"/>
      <c r="BC92" s="360"/>
      <c r="BD92" s="360"/>
      <c r="BE92" s="360"/>
      <c r="BF92" s="360"/>
      <c r="BG92" s="360"/>
      <c r="BH92" s="360"/>
      <c r="BI92" s="360"/>
      <c r="BJ92" s="360"/>
      <c r="BK92" s="360"/>
      <c r="BL92" s="360"/>
      <c r="BM92" s="360"/>
      <c r="BN92" s="360"/>
      <c r="BO92" s="360"/>
      <c r="BP92" s="360"/>
      <c r="BQ92" s="360"/>
      <c r="BR92" s="360"/>
      <c r="BS92" s="360"/>
      <c r="BT92" s="360"/>
      <c r="BU92" s="360"/>
      <c r="BV92" s="360"/>
      <c r="BW92" s="360"/>
      <c r="BX92" s="360"/>
      <c r="BY92" s="360"/>
      <c r="BZ92" s="360"/>
      <c r="CA92" s="360"/>
      <c r="CB92" s="360"/>
      <c r="CC92" s="360"/>
      <c r="CD92" s="360"/>
      <c r="CE92" s="360"/>
      <c r="CF92" s="360"/>
      <c r="CG92" s="360"/>
      <c r="CH92" s="360"/>
      <c r="CI92" s="360"/>
      <c r="CJ92" s="360"/>
      <c r="CK92" s="360"/>
      <c r="CL92" s="360"/>
      <c r="CM92" s="360"/>
      <c r="CN92" s="360"/>
      <c r="CO92" s="360"/>
      <c r="CP92" s="360"/>
      <c r="CQ92" s="360"/>
      <c r="CR92" s="360"/>
      <c r="CS92" s="360"/>
      <c r="CT92" s="360"/>
      <c r="CU92" s="360"/>
      <c r="CV92" s="360"/>
      <c r="CW92" s="360"/>
      <c r="CX92" s="360"/>
      <c r="CY92" s="360"/>
      <c r="CZ92" s="360"/>
      <c r="DA92" s="360"/>
      <c r="DB92" s="360"/>
      <c r="DC92" s="360"/>
    </row>
    <row r="93" spans="2:107" ht="2.75" customHeight="1" x14ac:dyDescent="0.35">
      <c r="B93" s="360"/>
      <c r="C93" s="360"/>
      <c r="D93" s="360"/>
      <c r="E93" s="360"/>
      <c r="F93" s="360"/>
      <c r="G93" s="360"/>
      <c r="H93" s="360"/>
      <c r="I93" s="360"/>
      <c r="J93" s="360"/>
      <c r="K93" s="360"/>
      <c r="L93" s="360"/>
      <c r="M93" s="360"/>
      <c r="N93" s="360"/>
      <c r="O93" s="360"/>
      <c r="P93" s="360"/>
      <c r="Q93" s="360"/>
      <c r="R93" s="360"/>
      <c r="S93" s="360"/>
      <c r="T93" s="360"/>
      <c r="U93" s="360"/>
      <c r="V93" s="360"/>
      <c r="W93" s="360"/>
      <c r="X93" s="360"/>
      <c r="Y93" s="360"/>
      <c r="Z93" s="360"/>
      <c r="AA93" s="360"/>
      <c r="AB93" s="360"/>
      <c r="AC93" s="360"/>
      <c r="AD93" s="360"/>
      <c r="AE93" s="360"/>
      <c r="AF93" s="360"/>
      <c r="AG93" s="360"/>
      <c r="AH93" s="360"/>
      <c r="AI93" s="360"/>
      <c r="AJ93" s="360"/>
      <c r="AK93" s="360"/>
      <c r="AL93" s="360"/>
      <c r="AM93" s="360"/>
      <c r="AN93" s="360"/>
      <c r="AO93" s="360"/>
      <c r="AP93" s="360"/>
      <c r="AQ93" s="360"/>
      <c r="AR93" s="360"/>
      <c r="AS93" s="360"/>
      <c r="AT93" s="360"/>
      <c r="AU93" s="360"/>
      <c r="AV93" s="360"/>
      <c r="AW93" s="360"/>
      <c r="AX93" s="360"/>
      <c r="AY93" s="360"/>
      <c r="AZ93" s="360"/>
      <c r="BA93" s="360"/>
      <c r="BB93" s="360"/>
      <c r="BC93" s="360"/>
      <c r="BD93" s="360"/>
      <c r="BE93" s="360"/>
      <c r="BF93" s="360"/>
      <c r="BG93" s="360"/>
      <c r="BH93" s="360"/>
      <c r="BI93" s="360"/>
      <c r="BJ93" s="360"/>
      <c r="BK93" s="360"/>
      <c r="BL93" s="360"/>
      <c r="BM93" s="360"/>
      <c r="BN93" s="360"/>
      <c r="BO93" s="360"/>
      <c r="BP93" s="360"/>
      <c r="BQ93" s="360"/>
      <c r="BR93" s="360"/>
      <c r="BS93" s="360"/>
      <c r="BT93" s="360"/>
      <c r="BU93" s="360"/>
      <c r="BV93" s="360"/>
      <c r="BW93" s="360"/>
      <c r="BX93" s="360"/>
      <c r="BY93" s="360"/>
      <c r="BZ93" s="360"/>
      <c r="CA93" s="360"/>
      <c r="CB93" s="360"/>
      <c r="CC93" s="360"/>
      <c r="CD93" s="360"/>
      <c r="CE93" s="360"/>
      <c r="CF93" s="360"/>
      <c r="CG93" s="360"/>
      <c r="CH93" s="360"/>
      <c r="CI93" s="360"/>
      <c r="CJ93" s="360"/>
      <c r="CK93" s="360"/>
      <c r="CL93" s="360"/>
      <c r="CM93" s="360"/>
      <c r="CN93" s="360"/>
      <c r="CO93" s="360"/>
      <c r="CP93" s="360"/>
      <c r="CQ93" s="360"/>
      <c r="CR93" s="360"/>
      <c r="CS93" s="360"/>
      <c r="CT93" s="360"/>
      <c r="CU93" s="360"/>
      <c r="CV93" s="360"/>
      <c r="CW93" s="360"/>
      <c r="CX93" s="360"/>
      <c r="CY93" s="360"/>
      <c r="CZ93" s="360"/>
      <c r="DA93" s="360"/>
      <c r="DB93" s="360"/>
      <c r="DC93" s="360"/>
    </row>
    <row r="94" spans="2:107" ht="2.75" customHeight="1" x14ac:dyDescent="0.35">
      <c r="B94" s="360"/>
      <c r="C94" s="360"/>
      <c r="D94" s="360"/>
      <c r="E94" s="360"/>
      <c r="F94" s="360"/>
      <c r="G94" s="360"/>
      <c r="H94" s="360"/>
      <c r="I94" s="360"/>
      <c r="J94" s="360"/>
      <c r="K94" s="360"/>
      <c r="L94" s="360"/>
      <c r="M94" s="360"/>
      <c r="N94" s="360"/>
      <c r="O94" s="360"/>
      <c r="P94" s="360"/>
      <c r="Q94" s="360"/>
      <c r="R94" s="360"/>
      <c r="S94" s="360"/>
      <c r="T94" s="360"/>
      <c r="U94" s="360"/>
      <c r="V94" s="360"/>
      <c r="W94" s="360"/>
      <c r="X94" s="360"/>
      <c r="Y94" s="360"/>
      <c r="Z94" s="360"/>
      <c r="AA94" s="360"/>
      <c r="AB94" s="360"/>
      <c r="AC94" s="360"/>
      <c r="AD94" s="360"/>
      <c r="AE94" s="360"/>
      <c r="AF94" s="360"/>
      <c r="AG94" s="360"/>
      <c r="AH94" s="360"/>
      <c r="AI94" s="360"/>
      <c r="AJ94" s="360"/>
      <c r="AK94" s="360"/>
      <c r="AL94" s="360"/>
      <c r="AM94" s="360"/>
      <c r="AN94" s="360"/>
      <c r="AO94" s="360"/>
      <c r="AP94" s="360"/>
      <c r="AQ94" s="360"/>
      <c r="AR94" s="360"/>
      <c r="AS94" s="360"/>
      <c r="AT94" s="360"/>
      <c r="AU94" s="360"/>
      <c r="AV94" s="360"/>
      <c r="AW94" s="360"/>
      <c r="AX94" s="360"/>
      <c r="AY94" s="360"/>
      <c r="AZ94" s="360"/>
      <c r="BA94" s="360"/>
      <c r="BB94" s="360"/>
      <c r="BC94" s="360"/>
      <c r="BD94" s="360"/>
      <c r="BE94" s="360"/>
      <c r="BF94" s="360"/>
      <c r="BG94" s="360"/>
      <c r="BH94" s="360"/>
      <c r="BI94" s="360"/>
      <c r="BJ94" s="360"/>
      <c r="BK94" s="360"/>
      <c r="BL94" s="360"/>
      <c r="BM94" s="360"/>
      <c r="BN94" s="360"/>
      <c r="BO94" s="360"/>
      <c r="BP94" s="360"/>
      <c r="BQ94" s="360"/>
      <c r="BR94" s="360"/>
      <c r="BS94" s="360"/>
      <c r="BT94" s="360"/>
      <c r="BU94" s="360"/>
      <c r="BV94" s="360"/>
      <c r="BW94" s="360"/>
      <c r="BX94" s="360"/>
      <c r="BY94" s="360"/>
      <c r="BZ94" s="360"/>
      <c r="CA94" s="360"/>
      <c r="CB94" s="360"/>
      <c r="CC94" s="360"/>
      <c r="CD94" s="360"/>
      <c r="CE94" s="360"/>
      <c r="CF94" s="360"/>
      <c r="CG94" s="360"/>
      <c r="CH94" s="360"/>
      <c r="CI94" s="360"/>
      <c r="CJ94" s="360"/>
      <c r="CK94" s="360"/>
      <c r="CL94" s="360"/>
      <c r="CM94" s="360"/>
      <c r="CN94" s="360"/>
      <c r="CO94" s="360"/>
      <c r="CP94" s="360"/>
      <c r="CQ94" s="360"/>
      <c r="CR94" s="360"/>
      <c r="CS94" s="360"/>
      <c r="CT94" s="360"/>
      <c r="CU94" s="360"/>
      <c r="CV94" s="360"/>
      <c r="CW94" s="360"/>
      <c r="CX94" s="360"/>
      <c r="CY94" s="360"/>
      <c r="CZ94" s="360"/>
      <c r="DA94" s="360"/>
      <c r="DB94" s="360"/>
      <c r="DC94" s="360"/>
    </row>
    <row r="95" spans="2:107" ht="2.75" customHeight="1" x14ac:dyDescent="0.35">
      <c r="B95" s="360"/>
      <c r="C95" s="360"/>
      <c r="D95" s="360"/>
      <c r="E95" s="360"/>
      <c r="F95" s="360"/>
      <c r="G95" s="360"/>
      <c r="H95" s="360"/>
      <c r="I95" s="360"/>
      <c r="J95" s="360"/>
      <c r="K95" s="360"/>
      <c r="L95" s="360"/>
      <c r="M95" s="360"/>
      <c r="N95" s="360"/>
      <c r="O95" s="360"/>
      <c r="P95" s="360"/>
      <c r="Q95" s="360"/>
      <c r="R95" s="360"/>
      <c r="S95" s="360"/>
      <c r="T95" s="360"/>
      <c r="U95" s="360"/>
      <c r="V95" s="360"/>
      <c r="W95" s="360"/>
      <c r="X95" s="360"/>
      <c r="Y95" s="360"/>
      <c r="Z95" s="360"/>
      <c r="AA95" s="360"/>
      <c r="AB95" s="360"/>
      <c r="AC95" s="360"/>
      <c r="AD95" s="360"/>
      <c r="AE95" s="360"/>
      <c r="AF95" s="360"/>
      <c r="AG95" s="360"/>
      <c r="AH95" s="360"/>
      <c r="AI95" s="360"/>
      <c r="AJ95" s="360"/>
      <c r="AK95" s="360"/>
      <c r="AL95" s="360"/>
      <c r="AM95" s="360"/>
      <c r="AN95" s="360"/>
      <c r="AO95" s="360"/>
      <c r="AP95" s="360"/>
      <c r="AQ95" s="360"/>
      <c r="AR95" s="360"/>
      <c r="AS95" s="360"/>
      <c r="AT95" s="360"/>
      <c r="AU95" s="360"/>
      <c r="AV95" s="360"/>
      <c r="AW95" s="360"/>
      <c r="AX95" s="360"/>
      <c r="AY95" s="360"/>
      <c r="AZ95" s="360"/>
      <c r="BA95" s="360"/>
      <c r="BB95" s="360"/>
      <c r="BC95" s="360"/>
      <c r="BD95" s="360"/>
      <c r="BE95" s="360"/>
      <c r="BF95" s="360"/>
      <c r="BG95" s="360"/>
      <c r="BH95" s="360"/>
      <c r="BI95" s="360"/>
      <c r="BJ95" s="360"/>
      <c r="BK95" s="360"/>
      <c r="BL95" s="360"/>
      <c r="BM95" s="360"/>
      <c r="BN95" s="360"/>
      <c r="BO95" s="360"/>
      <c r="BP95" s="360"/>
      <c r="BQ95" s="360"/>
      <c r="BR95" s="360"/>
      <c r="BS95" s="360"/>
      <c r="BT95" s="360"/>
      <c r="BU95" s="360"/>
      <c r="BV95" s="360"/>
      <c r="BW95" s="360"/>
      <c r="BX95" s="360"/>
      <c r="BY95" s="360"/>
      <c r="BZ95" s="360"/>
      <c r="CA95" s="360"/>
      <c r="CB95" s="360"/>
      <c r="CC95" s="360"/>
      <c r="CD95" s="360"/>
      <c r="CE95" s="360"/>
      <c r="CF95" s="360"/>
      <c r="CG95" s="360"/>
      <c r="CH95" s="360"/>
      <c r="CI95" s="360"/>
      <c r="CJ95" s="360"/>
      <c r="CK95" s="360"/>
      <c r="CL95" s="360"/>
      <c r="CM95" s="360"/>
      <c r="CN95" s="360"/>
      <c r="CO95" s="360"/>
      <c r="CP95" s="360"/>
      <c r="CQ95" s="360"/>
      <c r="CR95" s="360"/>
      <c r="CS95" s="360"/>
      <c r="CT95" s="360"/>
      <c r="CU95" s="360"/>
      <c r="CV95" s="360"/>
      <c r="CW95" s="360"/>
      <c r="CX95" s="360"/>
      <c r="CY95" s="360"/>
      <c r="CZ95" s="360"/>
      <c r="DA95" s="360"/>
      <c r="DB95" s="360"/>
      <c r="DC95" s="360"/>
    </row>
    <row r="96" spans="2:107" ht="2.75" customHeight="1" x14ac:dyDescent="0.35"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324" t="s">
        <v>342</v>
      </c>
      <c r="BB96" s="324"/>
      <c r="BC96" s="324"/>
      <c r="BD96" s="324"/>
      <c r="BE96" s="324"/>
      <c r="BF96" s="324"/>
      <c r="BG96" s="324"/>
      <c r="BH96" s="324"/>
      <c r="BI96" s="324"/>
      <c r="BJ96" s="324"/>
      <c r="BK96" s="324"/>
      <c r="BL96" s="324"/>
      <c r="BM96" s="324"/>
      <c r="BN96" s="324"/>
      <c r="BO96" s="324"/>
      <c r="BP96" s="324"/>
      <c r="BQ96" s="324"/>
      <c r="BR96" s="324"/>
      <c r="BS96" s="324"/>
      <c r="BT96" s="324"/>
      <c r="BU96" s="324"/>
      <c r="BV96" s="324"/>
      <c r="BW96" s="324"/>
      <c r="BX96" s="324"/>
      <c r="BY96" s="324"/>
      <c r="BZ96" s="324"/>
      <c r="CA96" s="324"/>
      <c r="CB96" s="324"/>
      <c r="CC96" s="324"/>
      <c r="CD96" s="324"/>
      <c r="CE96" s="324"/>
      <c r="CF96" s="324"/>
      <c r="CG96" s="324"/>
      <c r="CH96" s="324"/>
      <c r="CI96" s="324"/>
      <c r="CJ96" s="324"/>
      <c r="CK96" s="324"/>
      <c r="CL96" s="324"/>
      <c r="CM96" s="324"/>
      <c r="CN96" s="324"/>
      <c r="CO96" s="324"/>
      <c r="CP96" s="324"/>
      <c r="CQ96" s="324"/>
      <c r="CR96" s="324"/>
      <c r="CS96" s="324"/>
      <c r="CT96" s="324"/>
      <c r="CU96" s="324"/>
      <c r="CV96" s="324"/>
      <c r="CW96" s="324"/>
      <c r="CX96" s="324"/>
      <c r="CY96" s="324"/>
      <c r="CZ96" s="324"/>
      <c r="DA96" s="324"/>
      <c r="DB96" s="324"/>
      <c r="DC96" s="324"/>
    </row>
    <row r="97" spans="2:107" ht="2.75" customHeight="1" x14ac:dyDescent="0.35"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324"/>
      <c r="BB97" s="324"/>
      <c r="BC97" s="324"/>
      <c r="BD97" s="324"/>
      <c r="BE97" s="324"/>
      <c r="BF97" s="324"/>
      <c r="BG97" s="324"/>
      <c r="BH97" s="324"/>
      <c r="BI97" s="324"/>
      <c r="BJ97" s="324"/>
      <c r="BK97" s="324"/>
      <c r="BL97" s="324"/>
      <c r="BM97" s="324"/>
      <c r="BN97" s="324"/>
      <c r="BO97" s="324"/>
      <c r="BP97" s="324"/>
      <c r="BQ97" s="324"/>
      <c r="BR97" s="324"/>
      <c r="BS97" s="324"/>
      <c r="BT97" s="324"/>
      <c r="BU97" s="324"/>
      <c r="BV97" s="324"/>
      <c r="BW97" s="324"/>
      <c r="BX97" s="324"/>
      <c r="BY97" s="324"/>
      <c r="BZ97" s="324"/>
      <c r="CA97" s="324"/>
      <c r="CB97" s="324"/>
      <c r="CC97" s="324"/>
      <c r="CD97" s="324"/>
      <c r="CE97" s="324"/>
      <c r="CF97" s="324"/>
      <c r="CG97" s="324"/>
      <c r="CH97" s="324"/>
      <c r="CI97" s="324"/>
      <c r="CJ97" s="324"/>
      <c r="CK97" s="324"/>
      <c r="CL97" s="324"/>
      <c r="CM97" s="324"/>
      <c r="CN97" s="324"/>
      <c r="CO97" s="324"/>
      <c r="CP97" s="324"/>
      <c r="CQ97" s="324"/>
      <c r="CR97" s="324"/>
      <c r="CS97" s="324"/>
      <c r="CT97" s="324"/>
      <c r="CU97" s="324"/>
      <c r="CV97" s="324"/>
      <c r="CW97" s="324"/>
      <c r="CX97" s="324"/>
      <c r="CY97" s="324"/>
      <c r="CZ97" s="324"/>
      <c r="DA97" s="324"/>
      <c r="DB97" s="324"/>
      <c r="DC97" s="324"/>
    </row>
    <row r="98" spans="2:107" ht="2.75" customHeight="1" x14ac:dyDescent="0.35"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324"/>
      <c r="BB98" s="324"/>
      <c r="BC98" s="324"/>
      <c r="BD98" s="324"/>
      <c r="BE98" s="324"/>
      <c r="BF98" s="324"/>
      <c r="BG98" s="324"/>
      <c r="BH98" s="324"/>
      <c r="BI98" s="324"/>
      <c r="BJ98" s="324"/>
      <c r="BK98" s="324"/>
      <c r="BL98" s="324"/>
      <c r="BM98" s="324"/>
      <c r="BN98" s="324"/>
      <c r="BO98" s="324"/>
      <c r="BP98" s="324"/>
      <c r="BQ98" s="324"/>
      <c r="BR98" s="324"/>
      <c r="BS98" s="324"/>
      <c r="BT98" s="324"/>
      <c r="BU98" s="324"/>
      <c r="BV98" s="324"/>
      <c r="BW98" s="324"/>
      <c r="BX98" s="324"/>
      <c r="BY98" s="324"/>
      <c r="BZ98" s="324"/>
      <c r="CA98" s="324"/>
      <c r="CB98" s="324"/>
      <c r="CC98" s="324"/>
      <c r="CD98" s="324"/>
      <c r="CE98" s="324"/>
      <c r="CF98" s="324"/>
      <c r="CG98" s="324"/>
      <c r="CH98" s="324"/>
      <c r="CI98" s="324"/>
      <c r="CJ98" s="324"/>
      <c r="CK98" s="324"/>
      <c r="CL98" s="324"/>
      <c r="CM98" s="324"/>
      <c r="CN98" s="324"/>
      <c r="CO98" s="324"/>
      <c r="CP98" s="324"/>
      <c r="CQ98" s="324"/>
      <c r="CR98" s="324"/>
      <c r="CS98" s="324"/>
      <c r="CT98" s="324"/>
      <c r="CU98" s="324"/>
      <c r="CV98" s="324"/>
      <c r="CW98" s="324"/>
      <c r="CX98" s="324"/>
      <c r="CY98" s="324"/>
      <c r="CZ98" s="324"/>
      <c r="DA98" s="324"/>
      <c r="DB98" s="324"/>
      <c r="DC98" s="324"/>
    </row>
    <row r="99" spans="2:107" ht="2.75" customHeight="1" x14ac:dyDescent="0.35"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324"/>
      <c r="BB99" s="324"/>
      <c r="BC99" s="324"/>
      <c r="BD99" s="324"/>
      <c r="BE99" s="324"/>
      <c r="BF99" s="324"/>
      <c r="BG99" s="324"/>
      <c r="BH99" s="324"/>
      <c r="BI99" s="324"/>
      <c r="BJ99" s="324"/>
      <c r="BK99" s="324"/>
      <c r="BL99" s="324"/>
      <c r="BM99" s="324"/>
      <c r="BN99" s="324"/>
      <c r="BO99" s="324"/>
      <c r="BP99" s="324"/>
      <c r="BQ99" s="324"/>
      <c r="BR99" s="324"/>
      <c r="BS99" s="324"/>
      <c r="BT99" s="324"/>
      <c r="BU99" s="324"/>
      <c r="BV99" s="324"/>
      <c r="BW99" s="324"/>
      <c r="BX99" s="324"/>
      <c r="BY99" s="324"/>
      <c r="BZ99" s="324"/>
      <c r="CA99" s="324"/>
      <c r="CB99" s="324"/>
      <c r="CC99" s="324"/>
      <c r="CD99" s="324"/>
      <c r="CE99" s="324"/>
      <c r="CF99" s="324"/>
      <c r="CG99" s="324"/>
      <c r="CH99" s="324"/>
      <c r="CI99" s="324"/>
      <c r="CJ99" s="324"/>
      <c r="CK99" s="324"/>
      <c r="CL99" s="324"/>
      <c r="CM99" s="324"/>
      <c r="CN99" s="324"/>
      <c r="CO99" s="324"/>
      <c r="CP99" s="324"/>
      <c r="CQ99" s="324"/>
      <c r="CR99" s="324"/>
      <c r="CS99" s="324"/>
      <c r="CT99" s="324"/>
      <c r="CU99" s="324"/>
      <c r="CV99" s="324"/>
      <c r="CW99" s="324"/>
      <c r="CX99" s="324"/>
      <c r="CY99" s="324"/>
      <c r="CZ99" s="324"/>
      <c r="DA99" s="324"/>
      <c r="DB99" s="324"/>
      <c r="DC99" s="324"/>
    </row>
    <row r="100" spans="2:107" ht="2.75" customHeight="1" x14ac:dyDescent="0.35"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 t="s">
        <v>17</v>
      </c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324"/>
      <c r="BB100" s="324"/>
      <c r="BC100" s="324"/>
      <c r="BD100" s="324"/>
      <c r="BE100" s="324"/>
      <c r="BF100" s="324"/>
      <c r="BG100" s="324"/>
      <c r="BH100" s="324"/>
      <c r="BI100" s="324"/>
      <c r="BJ100" s="324"/>
      <c r="BK100" s="324"/>
      <c r="BL100" s="324"/>
      <c r="BM100" s="324"/>
      <c r="BN100" s="324"/>
      <c r="BO100" s="324"/>
      <c r="BP100" s="324"/>
      <c r="BQ100" s="324"/>
      <c r="BR100" s="324"/>
      <c r="BS100" s="324"/>
      <c r="BT100" s="324"/>
      <c r="BU100" s="324"/>
      <c r="BV100" s="324"/>
      <c r="BW100" s="324"/>
      <c r="BX100" s="324"/>
      <c r="BY100" s="324"/>
      <c r="BZ100" s="324"/>
      <c r="CA100" s="324"/>
      <c r="CB100" s="324"/>
      <c r="CC100" s="324"/>
      <c r="CD100" s="324"/>
      <c r="CE100" s="324"/>
      <c r="CF100" s="324"/>
      <c r="CG100" s="324"/>
      <c r="CH100" s="324"/>
      <c r="CI100" s="324"/>
      <c r="CJ100" s="324"/>
      <c r="CK100" s="324"/>
      <c r="CL100" s="324"/>
      <c r="CM100" s="324"/>
      <c r="CN100" s="324"/>
      <c r="CO100" s="324"/>
      <c r="CP100" s="324"/>
      <c r="CQ100" s="324"/>
      <c r="CR100" s="324"/>
      <c r="CS100" s="324"/>
      <c r="CT100" s="324"/>
      <c r="CU100" s="324"/>
      <c r="CV100" s="324"/>
      <c r="CW100" s="324"/>
      <c r="CX100" s="324"/>
      <c r="CY100" s="324"/>
      <c r="CZ100" s="324"/>
      <c r="DA100" s="324"/>
      <c r="DB100" s="324"/>
      <c r="DC100" s="324"/>
    </row>
    <row r="101" spans="2:107" ht="2.75" customHeight="1" x14ac:dyDescent="0.35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324"/>
      <c r="BB101" s="324"/>
      <c r="BC101" s="324"/>
      <c r="BD101" s="324"/>
      <c r="BE101" s="324"/>
      <c r="BF101" s="324"/>
      <c r="BG101" s="324"/>
      <c r="BH101" s="324"/>
      <c r="BI101" s="324"/>
      <c r="BJ101" s="324"/>
      <c r="BK101" s="324"/>
      <c r="BL101" s="324"/>
      <c r="BM101" s="324"/>
      <c r="BN101" s="324"/>
      <c r="BO101" s="324"/>
      <c r="BP101" s="324"/>
      <c r="BQ101" s="324"/>
      <c r="BR101" s="324"/>
      <c r="BS101" s="324"/>
      <c r="BT101" s="324"/>
      <c r="BU101" s="324"/>
      <c r="BV101" s="324"/>
      <c r="BW101" s="324"/>
      <c r="BX101" s="324"/>
      <c r="BY101" s="324"/>
      <c r="BZ101" s="324"/>
      <c r="CA101" s="324"/>
      <c r="CB101" s="324"/>
      <c r="CC101" s="324"/>
      <c r="CD101" s="324"/>
      <c r="CE101" s="324"/>
      <c r="CF101" s="324"/>
      <c r="CG101" s="324"/>
      <c r="CH101" s="324"/>
      <c r="CI101" s="324"/>
      <c r="CJ101" s="324"/>
      <c r="CK101" s="324"/>
      <c r="CL101" s="324"/>
      <c r="CM101" s="324"/>
      <c r="CN101" s="324"/>
      <c r="CO101" s="324"/>
      <c r="CP101" s="324"/>
      <c r="CQ101" s="324"/>
      <c r="CR101" s="324"/>
      <c r="CS101" s="324"/>
      <c r="CT101" s="324"/>
      <c r="CU101" s="324"/>
      <c r="CV101" s="324"/>
      <c r="CW101" s="324"/>
      <c r="CX101" s="324"/>
      <c r="CY101" s="324"/>
      <c r="CZ101" s="324"/>
      <c r="DA101" s="324"/>
      <c r="DB101" s="324"/>
      <c r="DC101" s="324"/>
    </row>
    <row r="102" spans="2:107" ht="2.75" customHeight="1" x14ac:dyDescent="0.35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309" t="s">
        <v>14</v>
      </c>
      <c r="BB102" s="309"/>
      <c r="BC102" s="309"/>
      <c r="BD102" s="309"/>
      <c r="BE102" s="309"/>
      <c r="BF102" s="309"/>
      <c r="BG102" s="309"/>
      <c r="BH102" s="309"/>
      <c r="BI102" s="309"/>
      <c r="BJ102" s="309"/>
      <c r="BK102" s="309"/>
      <c r="BL102" s="309"/>
      <c r="BM102" s="309"/>
      <c r="BN102" s="309"/>
      <c r="BO102" s="309"/>
      <c r="BP102" s="309"/>
      <c r="BQ102" s="309"/>
      <c r="BR102" s="309"/>
      <c r="BS102" s="309"/>
      <c r="BT102" s="309"/>
      <c r="BU102" s="309"/>
      <c r="BV102" s="309"/>
      <c r="BW102" s="309"/>
      <c r="BX102" s="309"/>
      <c r="BY102" s="309"/>
      <c r="BZ102" s="309"/>
      <c r="CA102" s="309"/>
      <c r="CB102" s="309"/>
      <c r="CC102" s="309"/>
      <c r="CD102" s="309"/>
      <c r="CE102" s="309"/>
      <c r="CF102" s="309"/>
      <c r="CG102" s="309"/>
      <c r="CH102" s="309"/>
      <c r="CI102" s="309"/>
      <c r="CJ102" s="309"/>
      <c r="CK102" s="309"/>
      <c r="CL102" s="309"/>
      <c r="CM102" s="309"/>
      <c r="CN102" s="309"/>
      <c r="CO102" s="309"/>
      <c r="CP102" s="309"/>
      <c r="CQ102" s="309"/>
      <c r="CR102" s="309"/>
      <c r="CS102" s="309"/>
      <c r="CT102" s="309"/>
      <c r="CU102" s="309"/>
      <c r="CV102" s="309"/>
      <c r="CW102" s="309"/>
      <c r="CX102" s="309"/>
      <c r="CY102" s="309"/>
      <c r="CZ102" s="309"/>
      <c r="DA102" s="309"/>
      <c r="DB102" s="309"/>
      <c r="DC102" s="309"/>
    </row>
    <row r="103" spans="2:107" ht="2.75" customHeight="1" x14ac:dyDescent="0.35"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309"/>
      <c r="BB103" s="309"/>
      <c r="BC103" s="309"/>
      <c r="BD103" s="309"/>
      <c r="BE103" s="309"/>
      <c r="BF103" s="309"/>
      <c r="BG103" s="309"/>
      <c r="BH103" s="309"/>
      <c r="BI103" s="309"/>
      <c r="BJ103" s="309"/>
      <c r="BK103" s="309"/>
      <c r="BL103" s="309"/>
      <c r="BM103" s="309"/>
      <c r="BN103" s="309"/>
      <c r="BO103" s="309"/>
      <c r="BP103" s="309"/>
      <c r="BQ103" s="309"/>
      <c r="BR103" s="309"/>
      <c r="BS103" s="309"/>
      <c r="BT103" s="309"/>
      <c r="BU103" s="309"/>
      <c r="BV103" s="309"/>
      <c r="BW103" s="309"/>
      <c r="BX103" s="309"/>
      <c r="BY103" s="309"/>
      <c r="BZ103" s="309"/>
      <c r="CA103" s="309"/>
      <c r="CB103" s="309"/>
      <c r="CC103" s="309"/>
      <c r="CD103" s="309"/>
      <c r="CE103" s="309"/>
      <c r="CF103" s="309"/>
      <c r="CG103" s="309"/>
      <c r="CH103" s="309"/>
      <c r="CI103" s="309"/>
      <c r="CJ103" s="309"/>
      <c r="CK103" s="309"/>
      <c r="CL103" s="309"/>
      <c r="CM103" s="309"/>
      <c r="CN103" s="309"/>
      <c r="CO103" s="309"/>
      <c r="CP103" s="309"/>
      <c r="CQ103" s="309"/>
      <c r="CR103" s="309"/>
      <c r="CS103" s="309"/>
      <c r="CT103" s="309"/>
      <c r="CU103" s="309"/>
      <c r="CV103" s="309"/>
      <c r="CW103" s="309"/>
      <c r="CX103" s="309"/>
      <c r="CY103" s="309"/>
      <c r="CZ103" s="309"/>
      <c r="DA103" s="309"/>
      <c r="DB103" s="309"/>
      <c r="DC103" s="309"/>
    </row>
    <row r="104" spans="2:107" ht="2.75" customHeight="1" x14ac:dyDescent="0.35"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309"/>
      <c r="BB104" s="309"/>
      <c r="BC104" s="309"/>
      <c r="BD104" s="309"/>
      <c r="BE104" s="309"/>
      <c r="BF104" s="309"/>
      <c r="BG104" s="309"/>
      <c r="BH104" s="309"/>
      <c r="BI104" s="309"/>
      <c r="BJ104" s="309"/>
      <c r="BK104" s="309"/>
      <c r="BL104" s="309"/>
      <c r="BM104" s="309"/>
      <c r="BN104" s="309"/>
      <c r="BO104" s="309"/>
      <c r="BP104" s="309"/>
      <c r="BQ104" s="309"/>
      <c r="BR104" s="309"/>
      <c r="BS104" s="309"/>
      <c r="BT104" s="309"/>
      <c r="BU104" s="309"/>
      <c r="BV104" s="309"/>
      <c r="BW104" s="309"/>
      <c r="BX104" s="309"/>
      <c r="BY104" s="309"/>
      <c r="BZ104" s="309"/>
      <c r="CA104" s="309"/>
      <c r="CB104" s="309"/>
      <c r="CC104" s="309"/>
      <c r="CD104" s="309"/>
      <c r="CE104" s="309"/>
      <c r="CF104" s="309"/>
      <c r="CG104" s="309"/>
      <c r="CH104" s="309"/>
      <c r="CI104" s="309"/>
      <c r="CJ104" s="309"/>
      <c r="CK104" s="309"/>
      <c r="CL104" s="309"/>
      <c r="CM104" s="309"/>
      <c r="CN104" s="309"/>
      <c r="CO104" s="309"/>
      <c r="CP104" s="309"/>
      <c r="CQ104" s="309"/>
      <c r="CR104" s="309"/>
      <c r="CS104" s="309"/>
      <c r="CT104" s="309"/>
      <c r="CU104" s="309"/>
      <c r="CV104" s="309"/>
      <c r="CW104" s="309"/>
      <c r="CX104" s="309"/>
      <c r="CY104" s="309"/>
      <c r="CZ104" s="309"/>
      <c r="DA104" s="309"/>
      <c r="DB104" s="309"/>
      <c r="DC104" s="309"/>
    </row>
    <row r="105" spans="2:107" ht="2.75" customHeight="1" thickBot="1" x14ac:dyDescent="0.4"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</row>
    <row r="106" spans="2:107" ht="2.75" customHeight="1" x14ac:dyDescent="0.35">
      <c r="B106" s="318" t="s">
        <v>15</v>
      </c>
      <c r="C106" s="319"/>
      <c r="D106" s="319"/>
      <c r="E106" s="319"/>
      <c r="F106" s="319"/>
      <c r="G106" s="319"/>
      <c r="H106" s="319"/>
      <c r="I106" s="319"/>
      <c r="J106" s="319"/>
      <c r="K106" s="319"/>
      <c r="L106" s="319"/>
      <c r="M106" s="319"/>
      <c r="N106" s="319"/>
      <c r="O106" s="319"/>
      <c r="P106" s="319"/>
      <c r="Q106" s="319"/>
      <c r="R106" s="319"/>
      <c r="S106" s="319"/>
      <c r="T106" s="319"/>
      <c r="U106" s="319"/>
      <c r="V106" s="319"/>
      <c r="W106" s="319"/>
      <c r="X106" s="319"/>
      <c r="Y106" s="319"/>
      <c r="Z106" s="319"/>
      <c r="AA106" s="319"/>
      <c r="AB106" s="319"/>
      <c r="AC106" s="319"/>
      <c r="AD106" s="319"/>
      <c r="AE106" s="319"/>
      <c r="AF106" s="319"/>
      <c r="AG106" s="319"/>
      <c r="AH106" s="319"/>
      <c r="AI106" s="319"/>
      <c r="AJ106" s="319"/>
      <c r="AK106" s="319"/>
      <c r="AL106" s="319"/>
      <c r="AM106" s="319"/>
      <c r="AN106" s="319"/>
      <c r="AO106" s="319"/>
      <c r="AP106" s="319"/>
      <c r="AQ106" s="319"/>
      <c r="AR106" s="319"/>
      <c r="AS106" s="319"/>
      <c r="AT106" s="319"/>
      <c r="AU106" s="319"/>
      <c r="AV106" s="319"/>
      <c r="AW106" s="319"/>
      <c r="AX106" s="319"/>
      <c r="AY106" s="319"/>
      <c r="AZ106" s="319"/>
      <c r="BA106" s="319"/>
      <c r="BB106" s="319"/>
      <c r="BC106" s="319"/>
      <c r="BD106" s="319"/>
      <c r="BE106" s="319"/>
      <c r="BF106" s="319"/>
      <c r="BG106" s="319"/>
      <c r="BH106" s="319"/>
      <c r="BI106" s="319"/>
      <c r="BJ106" s="319"/>
      <c r="BK106" s="319"/>
      <c r="BL106" s="319"/>
      <c r="BM106" s="319"/>
      <c r="BN106" s="319"/>
      <c r="BO106" s="319"/>
      <c r="BP106" s="319"/>
      <c r="BQ106" s="319"/>
      <c r="BR106" s="319"/>
      <c r="BS106" s="319"/>
      <c r="BT106" s="319"/>
      <c r="BU106" s="319"/>
      <c r="BV106" s="319"/>
      <c r="BW106" s="319"/>
      <c r="BX106" s="319"/>
      <c r="BY106" s="319"/>
      <c r="BZ106" s="319"/>
      <c r="CA106" s="319"/>
      <c r="CB106" s="319"/>
      <c r="CC106" s="319"/>
      <c r="CD106" s="319"/>
      <c r="CE106" s="319"/>
      <c r="CF106" s="319"/>
      <c r="CG106" s="319"/>
      <c r="CH106" s="319"/>
      <c r="CI106" s="319"/>
      <c r="CJ106" s="319"/>
      <c r="CK106" s="319"/>
      <c r="CL106" s="319"/>
      <c r="CM106" s="319"/>
      <c r="CN106" s="319"/>
      <c r="CO106" s="319"/>
      <c r="CP106" s="319"/>
      <c r="CQ106" s="319"/>
      <c r="CR106" s="319"/>
      <c r="CS106" s="319"/>
      <c r="CT106" s="319"/>
      <c r="CU106" s="319"/>
      <c r="CV106" s="319"/>
      <c r="CW106" s="319"/>
      <c r="CX106" s="319"/>
      <c r="CY106" s="319"/>
      <c r="CZ106" s="319"/>
      <c r="DA106" s="319"/>
      <c r="DB106" s="319"/>
      <c r="DC106" s="320"/>
    </row>
    <row r="107" spans="2:107" ht="2.75" customHeight="1" x14ac:dyDescent="0.35">
      <c r="B107" s="321"/>
      <c r="C107" s="322"/>
      <c r="D107" s="322"/>
      <c r="E107" s="322"/>
      <c r="F107" s="322"/>
      <c r="G107" s="322"/>
      <c r="H107" s="322"/>
      <c r="I107" s="322"/>
      <c r="J107" s="322"/>
      <c r="K107" s="322"/>
      <c r="L107" s="322"/>
      <c r="M107" s="322"/>
      <c r="N107" s="322"/>
      <c r="O107" s="322"/>
      <c r="P107" s="322"/>
      <c r="Q107" s="322"/>
      <c r="R107" s="322"/>
      <c r="S107" s="322"/>
      <c r="T107" s="322"/>
      <c r="U107" s="322"/>
      <c r="V107" s="322"/>
      <c r="W107" s="322"/>
      <c r="X107" s="322"/>
      <c r="Y107" s="322"/>
      <c r="Z107" s="322"/>
      <c r="AA107" s="322"/>
      <c r="AB107" s="322"/>
      <c r="AC107" s="322"/>
      <c r="AD107" s="322"/>
      <c r="AE107" s="322"/>
      <c r="AF107" s="322"/>
      <c r="AG107" s="322"/>
      <c r="AH107" s="322"/>
      <c r="AI107" s="322"/>
      <c r="AJ107" s="322"/>
      <c r="AK107" s="322"/>
      <c r="AL107" s="322"/>
      <c r="AM107" s="322"/>
      <c r="AN107" s="322"/>
      <c r="AO107" s="322"/>
      <c r="AP107" s="322"/>
      <c r="AQ107" s="322"/>
      <c r="AR107" s="322"/>
      <c r="AS107" s="322"/>
      <c r="AT107" s="322"/>
      <c r="AU107" s="322"/>
      <c r="AV107" s="322"/>
      <c r="AW107" s="322"/>
      <c r="AX107" s="322"/>
      <c r="AY107" s="322"/>
      <c r="AZ107" s="322"/>
      <c r="BA107" s="322"/>
      <c r="BB107" s="322"/>
      <c r="BC107" s="322"/>
      <c r="BD107" s="322"/>
      <c r="BE107" s="322"/>
      <c r="BF107" s="322"/>
      <c r="BG107" s="322"/>
      <c r="BH107" s="322"/>
      <c r="BI107" s="322"/>
      <c r="BJ107" s="322"/>
      <c r="BK107" s="322"/>
      <c r="BL107" s="322"/>
      <c r="BM107" s="322"/>
      <c r="BN107" s="322"/>
      <c r="BO107" s="322"/>
      <c r="BP107" s="322"/>
      <c r="BQ107" s="322"/>
      <c r="BR107" s="322"/>
      <c r="BS107" s="322"/>
      <c r="BT107" s="322"/>
      <c r="BU107" s="322"/>
      <c r="BV107" s="322"/>
      <c r="BW107" s="322"/>
      <c r="BX107" s="322"/>
      <c r="BY107" s="322"/>
      <c r="BZ107" s="322"/>
      <c r="CA107" s="322"/>
      <c r="CB107" s="322"/>
      <c r="CC107" s="322"/>
      <c r="CD107" s="322"/>
      <c r="CE107" s="322"/>
      <c r="CF107" s="322"/>
      <c r="CG107" s="322"/>
      <c r="CH107" s="322"/>
      <c r="CI107" s="322"/>
      <c r="CJ107" s="322"/>
      <c r="CK107" s="322"/>
      <c r="CL107" s="322"/>
      <c r="CM107" s="322"/>
      <c r="CN107" s="322"/>
      <c r="CO107" s="322"/>
      <c r="CP107" s="322"/>
      <c r="CQ107" s="322"/>
      <c r="CR107" s="322"/>
      <c r="CS107" s="322"/>
      <c r="CT107" s="322"/>
      <c r="CU107" s="322"/>
      <c r="CV107" s="322"/>
      <c r="CW107" s="322"/>
      <c r="CX107" s="322"/>
      <c r="CY107" s="322"/>
      <c r="CZ107" s="322"/>
      <c r="DA107" s="322"/>
      <c r="DB107" s="322"/>
      <c r="DC107" s="323"/>
    </row>
    <row r="108" spans="2:107" ht="2.75" customHeight="1" x14ac:dyDescent="0.35">
      <c r="B108" s="321"/>
      <c r="C108" s="322"/>
      <c r="D108" s="322"/>
      <c r="E108" s="322"/>
      <c r="F108" s="322"/>
      <c r="G108" s="322"/>
      <c r="H108" s="322"/>
      <c r="I108" s="322"/>
      <c r="J108" s="322"/>
      <c r="K108" s="322"/>
      <c r="L108" s="322"/>
      <c r="M108" s="322"/>
      <c r="N108" s="322"/>
      <c r="O108" s="322"/>
      <c r="P108" s="322"/>
      <c r="Q108" s="322"/>
      <c r="R108" s="322"/>
      <c r="S108" s="322"/>
      <c r="T108" s="322"/>
      <c r="U108" s="322"/>
      <c r="V108" s="322"/>
      <c r="W108" s="322"/>
      <c r="X108" s="322"/>
      <c r="Y108" s="322"/>
      <c r="Z108" s="322"/>
      <c r="AA108" s="322"/>
      <c r="AB108" s="322"/>
      <c r="AC108" s="322"/>
      <c r="AD108" s="322"/>
      <c r="AE108" s="322"/>
      <c r="AF108" s="322"/>
      <c r="AG108" s="322"/>
      <c r="AH108" s="322"/>
      <c r="AI108" s="322"/>
      <c r="AJ108" s="322"/>
      <c r="AK108" s="322"/>
      <c r="AL108" s="322"/>
      <c r="AM108" s="322"/>
      <c r="AN108" s="322"/>
      <c r="AO108" s="322"/>
      <c r="AP108" s="322"/>
      <c r="AQ108" s="322"/>
      <c r="AR108" s="322"/>
      <c r="AS108" s="322"/>
      <c r="AT108" s="322"/>
      <c r="AU108" s="322"/>
      <c r="AV108" s="322"/>
      <c r="AW108" s="322"/>
      <c r="AX108" s="322"/>
      <c r="AY108" s="322"/>
      <c r="AZ108" s="322"/>
      <c r="BA108" s="322"/>
      <c r="BB108" s="322"/>
      <c r="BC108" s="322"/>
      <c r="BD108" s="322"/>
      <c r="BE108" s="322"/>
      <c r="BF108" s="322"/>
      <c r="BG108" s="322"/>
      <c r="BH108" s="322"/>
      <c r="BI108" s="322"/>
      <c r="BJ108" s="322"/>
      <c r="BK108" s="322"/>
      <c r="BL108" s="322"/>
      <c r="BM108" s="322"/>
      <c r="BN108" s="322"/>
      <c r="BO108" s="322"/>
      <c r="BP108" s="322"/>
      <c r="BQ108" s="322"/>
      <c r="BR108" s="322"/>
      <c r="BS108" s="322"/>
      <c r="BT108" s="322"/>
      <c r="BU108" s="322"/>
      <c r="BV108" s="322"/>
      <c r="BW108" s="322"/>
      <c r="BX108" s="322"/>
      <c r="BY108" s="322"/>
      <c r="BZ108" s="322"/>
      <c r="CA108" s="322"/>
      <c r="CB108" s="322"/>
      <c r="CC108" s="322"/>
      <c r="CD108" s="322"/>
      <c r="CE108" s="322"/>
      <c r="CF108" s="322"/>
      <c r="CG108" s="322"/>
      <c r="CH108" s="322"/>
      <c r="CI108" s="322"/>
      <c r="CJ108" s="322"/>
      <c r="CK108" s="322"/>
      <c r="CL108" s="322"/>
      <c r="CM108" s="322"/>
      <c r="CN108" s="322"/>
      <c r="CO108" s="322"/>
      <c r="CP108" s="322"/>
      <c r="CQ108" s="322"/>
      <c r="CR108" s="322"/>
      <c r="CS108" s="322"/>
      <c r="CT108" s="322"/>
      <c r="CU108" s="322"/>
      <c r="CV108" s="322"/>
      <c r="CW108" s="322"/>
      <c r="CX108" s="322"/>
      <c r="CY108" s="322"/>
      <c r="CZ108" s="322"/>
      <c r="DA108" s="322"/>
      <c r="DB108" s="322"/>
      <c r="DC108" s="323"/>
    </row>
    <row r="109" spans="2:107" ht="2.75" customHeight="1" x14ac:dyDescent="0.35">
      <c r="B109" s="321"/>
      <c r="C109" s="322"/>
      <c r="D109" s="322"/>
      <c r="E109" s="322"/>
      <c r="F109" s="322"/>
      <c r="G109" s="322"/>
      <c r="H109" s="322"/>
      <c r="I109" s="322"/>
      <c r="J109" s="322"/>
      <c r="K109" s="322"/>
      <c r="L109" s="322"/>
      <c r="M109" s="322"/>
      <c r="N109" s="322"/>
      <c r="O109" s="322"/>
      <c r="P109" s="322"/>
      <c r="Q109" s="322"/>
      <c r="R109" s="322"/>
      <c r="S109" s="322"/>
      <c r="T109" s="322"/>
      <c r="U109" s="322"/>
      <c r="V109" s="322"/>
      <c r="W109" s="322"/>
      <c r="X109" s="322"/>
      <c r="Y109" s="322"/>
      <c r="Z109" s="322"/>
      <c r="AA109" s="322"/>
      <c r="AB109" s="322"/>
      <c r="AC109" s="322"/>
      <c r="AD109" s="322"/>
      <c r="AE109" s="322"/>
      <c r="AF109" s="322"/>
      <c r="AG109" s="322"/>
      <c r="AH109" s="322"/>
      <c r="AI109" s="322"/>
      <c r="AJ109" s="322"/>
      <c r="AK109" s="322"/>
      <c r="AL109" s="322"/>
      <c r="AM109" s="322"/>
      <c r="AN109" s="322"/>
      <c r="AO109" s="322"/>
      <c r="AP109" s="322"/>
      <c r="AQ109" s="322"/>
      <c r="AR109" s="322"/>
      <c r="AS109" s="322"/>
      <c r="AT109" s="322"/>
      <c r="AU109" s="322"/>
      <c r="AV109" s="322"/>
      <c r="AW109" s="322"/>
      <c r="AX109" s="322"/>
      <c r="AY109" s="322"/>
      <c r="AZ109" s="322"/>
      <c r="BA109" s="322"/>
      <c r="BB109" s="322"/>
      <c r="BC109" s="322"/>
      <c r="BD109" s="322"/>
      <c r="BE109" s="322"/>
      <c r="BF109" s="322"/>
      <c r="BG109" s="322"/>
      <c r="BH109" s="322"/>
      <c r="BI109" s="322"/>
      <c r="BJ109" s="322"/>
      <c r="BK109" s="322"/>
      <c r="BL109" s="322"/>
      <c r="BM109" s="322"/>
      <c r="BN109" s="322"/>
      <c r="BO109" s="322"/>
      <c r="BP109" s="322"/>
      <c r="BQ109" s="322"/>
      <c r="BR109" s="322"/>
      <c r="BS109" s="322"/>
      <c r="BT109" s="322"/>
      <c r="BU109" s="322"/>
      <c r="BV109" s="322"/>
      <c r="BW109" s="322"/>
      <c r="BX109" s="322"/>
      <c r="BY109" s="322"/>
      <c r="BZ109" s="322"/>
      <c r="CA109" s="322"/>
      <c r="CB109" s="322"/>
      <c r="CC109" s="322"/>
      <c r="CD109" s="322"/>
      <c r="CE109" s="322"/>
      <c r="CF109" s="322"/>
      <c r="CG109" s="322"/>
      <c r="CH109" s="322"/>
      <c r="CI109" s="322"/>
      <c r="CJ109" s="322"/>
      <c r="CK109" s="322"/>
      <c r="CL109" s="322"/>
      <c r="CM109" s="322"/>
      <c r="CN109" s="322"/>
      <c r="CO109" s="322"/>
      <c r="CP109" s="322"/>
      <c r="CQ109" s="322"/>
      <c r="CR109" s="322"/>
      <c r="CS109" s="322"/>
      <c r="CT109" s="322"/>
      <c r="CU109" s="322"/>
      <c r="CV109" s="322"/>
      <c r="CW109" s="322"/>
      <c r="CX109" s="322"/>
      <c r="CY109" s="322"/>
      <c r="CZ109" s="322"/>
      <c r="DA109" s="322"/>
      <c r="DB109" s="322"/>
      <c r="DC109" s="323"/>
    </row>
    <row r="110" spans="2:107" ht="2.75" customHeight="1" x14ac:dyDescent="0.35">
      <c r="B110" s="350"/>
      <c r="C110" s="351"/>
      <c r="D110" s="351"/>
      <c r="E110" s="351"/>
      <c r="F110" s="351"/>
      <c r="G110" s="351"/>
      <c r="H110" s="351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1"/>
      <c r="AC110" s="351"/>
      <c r="AD110" s="351"/>
      <c r="AE110" s="351"/>
      <c r="AF110" s="351"/>
      <c r="AG110" s="351"/>
      <c r="AH110" s="351"/>
      <c r="AI110" s="351"/>
      <c r="AJ110" s="351"/>
      <c r="AK110" s="351"/>
      <c r="AL110" s="351"/>
      <c r="AM110" s="351"/>
      <c r="AN110" s="351"/>
      <c r="AO110" s="351"/>
      <c r="AP110" s="351"/>
      <c r="AQ110" s="351"/>
      <c r="AR110" s="351"/>
      <c r="AS110" s="351"/>
      <c r="AT110" s="351"/>
      <c r="AU110" s="351"/>
      <c r="AV110" s="351"/>
      <c r="AW110" s="351"/>
      <c r="AX110" s="351"/>
      <c r="AY110" s="351"/>
      <c r="AZ110" s="351"/>
      <c r="BA110" s="351"/>
      <c r="BB110" s="351"/>
      <c r="BC110" s="351"/>
      <c r="BD110" s="351"/>
      <c r="BE110" s="351"/>
      <c r="BF110" s="351"/>
      <c r="BG110" s="351"/>
      <c r="BH110" s="351"/>
      <c r="BI110" s="351"/>
      <c r="BJ110" s="351"/>
      <c r="BK110" s="351"/>
      <c r="BL110" s="351"/>
      <c r="BM110" s="351"/>
      <c r="BN110" s="351"/>
      <c r="BO110" s="351"/>
      <c r="BP110" s="351"/>
      <c r="BQ110" s="351"/>
      <c r="BR110" s="351"/>
      <c r="BS110" s="351"/>
      <c r="BT110" s="351"/>
      <c r="BU110" s="351"/>
      <c r="BV110" s="351"/>
      <c r="BW110" s="351"/>
      <c r="BX110" s="351"/>
      <c r="BY110" s="351"/>
      <c r="BZ110" s="351"/>
      <c r="CA110" s="351"/>
      <c r="CB110" s="351"/>
      <c r="CC110" s="351"/>
      <c r="CD110" s="351"/>
      <c r="CE110" s="351"/>
      <c r="CF110" s="351"/>
      <c r="CG110" s="351"/>
      <c r="CH110" s="351"/>
      <c r="CI110" s="351"/>
      <c r="CJ110" s="351"/>
      <c r="CK110" s="351"/>
      <c r="CL110" s="351"/>
      <c r="CM110" s="351"/>
      <c r="CN110" s="351"/>
      <c r="CO110" s="351"/>
      <c r="CP110" s="351"/>
      <c r="CQ110" s="351"/>
      <c r="CR110" s="351"/>
      <c r="CS110" s="351"/>
      <c r="CT110" s="351"/>
      <c r="CU110" s="351"/>
      <c r="CV110" s="351"/>
      <c r="CW110" s="351"/>
      <c r="CX110" s="351"/>
      <c r="CY110" s="351"/>
      <c r="CZ110" s="351"/>
      <c r="DA110" s="351"/>
      <c r="DB110" s="351"/>
      <c r="DC110" s="352"/>
    </row>
    <row r="111" spans="2:107" ht="2.75" customHeight="1" x14ac:dyDescent="0.35">
      <c r="B111" s="325" t="s">
        <v>124</v>
      </c>
      <c r="C111" s="326"/>
      <c r="D111" s="326"/>
      <c r="E111" s="326"/>
      <c r="F111" s="326"/>
      <c r="G111" s="326"/>
      <c r="H111" s="326"/>
      <c r="I111" s="326"/>
      <c r="J111" s="326"/>
      <c r="K111" s="326"/>
      <c r="L111" s="326"/>
      <c r="M111" s="326"/>
      <c r="N111" s="326"/>
      <c r="O111" s="326"/>
      <c r="P111" s="326"/>
      <c r="Q111" s="326"/>
      <c r="R111" s="326"/>
      <c r="S111" s="326"/>
      <c r="T111" s="326"/>
      <c r="U111" s="326"/>
      <c r="V111" s="326"/>
      <c r="W111" s="326"/>
      <c r="X111" s="326"/>
      <c r="Y111" s="326"/>
      <c r="Z111" s="326"/>
      <c r="AA111" s="326"/>
      <c r="AB111" s="326"/>
      <c r="AC111" s="326"/>
      <c r="AD111" s="326"/>
      <c r="AE111" s="326"/>
      <c r="AF111" s="326"/>
      <c r="AG111" s="326"/>
      <c r="AH111" s="326"/>
      <c r="AI111" s="326"/>
      <c r="AJ111" s="326"/>
      <c r="AK111" s="326"/>
      <c r="AL111" s="326"/>
      <c r="AM111" s="326"/>
      <c r="AN111" s="326"/>
      <c r="AO111" s="326"/>
      <c r="AP111" s="326"/>
      <c r="AQ111" s="326"/>
      <c r="AR111" s="326"/>
      <c r="AS111" s="326"/>
      <c r="AT111" s="326"/>
      <c r="AU111" s="326"/>
      <c r="AV111" s="326"/>
      <c r="AW111" s="326"/>
      <c r="AX111" s="326"/>
      <c r="AY111" s="326"/>
      <c r="AZ111" s="326"/>
      <c r="BA111" s="326"/>
      <c r="BB111" s="326"/>
      <c r="BC111" s="326"/>
      <c r="BD111" s="326"/>
      <c r="BE111" s="326"/>
      <c r="BF111" s="326"/>
      <c r="BG111" s="326"/>
      <c r="BH111" s="326"/>
      <c r="BI111" s="326"/>
      <c r="BJ111" s="326"/>
      <c r="BK111" s="331">
        <f>IF('SD F505'!K521="",0, 'SD F505'!K521)</f>
        <v>0</v>
      </c>
      <c r="BL111" s="331"/>
      <c r="BM111" s="331"/>
      <c r="BN111" s="331"/>
      <c r="BO111" s="331"/>
      <c r="BP111" s="331"/>
      <c r="BQ111" s="331"/>
      <c r="BR111" s="331"/>
      <c r="BS111" s="331"/>
      <c r="BT111" s="331"/>
      <c r="BU111" s="331"/>
      <c r="BV111" s="331"/>
      <c r="BW111" s="331"/>
      <c r="BX111" s="331"/>
      <c r="BY111" s="331"/>
      <c r="BZ111" s="331"/>
      <c r="CA111" s="331"/>
      <c r="CB111" s="331"/>
      <c r="CC111" s="331"/>
      <c r="CD111" s="331"/>
      <c r="CE111" s="331"/>
      <c r="CF111" s="331"/>
      <c r="CG111" s="331"/>
      <c r="CH111" s="331"/>
      <c r="CI111" s="331"/>
      <c r="CJ111" s="331"/>
      <c r="CK111" s="331"/>
      <c r="CL111" s="331"/>
      <c r="CM111" s="331"/>
      <c r="CN111" s="331"/>
      <c r="CO111" s="331"/>
      <c r="CP111" s="331"/>
      <c r="CQ111" s="331"/>
      <c r="CR111" s="331"/>
      <c r="CS111" s="331"/>
      <c r="CT111" s="331"/>
      <c r="CU111" s="331"/>
      <c r="CV111" s="331"/>
      <c r="CW111" s="331"/>
      <c r="CX111" s="331"/>
      <c r="CY111" s="331"/>
      <c r="CZ111" s="331"/>
      <c r="DA111" s="331"/>
      <c r="DB111" s="331"/>
      <c r="DC111" s="332"/>
    </row>
    <row r="112" spans="2:107" ht="2.75" customHeight="1" x14ac:dyDescent="0.35">
      <c r="B112" s="327"/>
      <c r="C112" s="328"/>
      <c r="D112" s="328"/>
      <c r="E112" s="328"/>
      <c r="F112" s="328"/>
      <c r="G112" s="328"/>
      <c r="H112" s="328"/>
      <c r="I112" s="328"/>
      <c r="J112" s="328"/>
      <c r="K112" s="328"/>
      <c r="L112" s="328"/>
      <c r="M112" s="328"/>
      <c r="N112" s="328"/>
      <c r="O112" s="328"/>
      <c r="P112" s="328"/>
      <c r="Q112" s="328"/>
      <c r="R112" s="328"/>
      <c r="S112" s="328"/>
      <c r="T112" s="328"/>
      <c r="U112" s="328"/>
      <c r="V112" s="328"/>
      <c r="W112" s="328"/>
      <c r="X112" s="328"/>
      <c r="Y112" s="328"/>
      <c r="Z112" s="328"/>
      <c r="AA112" s="328"/>
      <c r="AB112" s="328"/>
      <c r="AC112" s="328"/>
      <c r="AD112" s="328"/>
      <c r="AE112" s="328"/>
      <c r="AF112" s="328"/>
      <c r="AG112" s="328"/>
      <c r="AH112" s="328"/>
      <c r="AI112" s="328"/>
      <c r="AJ112" s="328"/>
      <c r="AK112" s="328"/>
      <c r="AL112" s="328"/>
      <c r="AM112" s="328"/>
      <c r="AN112" s="328"/>
      <c r="AO112" s="328"/>
      <c r="AP112" s="328"/>
      <c r="AQ112" s="328"/>
      <c r="AR112" s="328"/>
      <c r="AS112" s="328"/>
      <c r="AT112" s="328"/>
      <c r="AU112" s="328"/>
      <c r="AV112" s="328"/>
      <c r="AW112" s="328"/>
      <c r="AX112" s="328"/>
      <c r="AY112" s="328"/>
      <c r="AZ112" s="328"/>
      <c r="BA112" s="328"/>
      <c r="BB112" s="328"/>
      <c r="BC112" s="328"/>
      <c r="BD112" s="328"/>
      <c r="BE112" s="328"/>
      <c r="BF112" s="328"/>
      <c r="BG112" s="328"/>
      <c r="BH112" s="328"/>
      <c r="BI112" s="328"/>
      <c r="BJ112" s="328"/>
      <c r="BK112" s="333"/>
      <c r="BL112" s="333"/>
      <c r="BM112" s="333"/>
      <c r="BN112" s="333"/>
      <c r="BO112" s="333"/>
      <c r="BP112" s="333"/>
      <c r="BQ112" s="333"/>
      <c r="BR112" s="333"/>
      <c r="BS112" s="333"/>
      <c r="BT112" s="333"/>
      <c r="BU112" s="333"/>
      <c r="BV112" s="333"/>
      <c r="BW112" s="333"/>
      <c r="BX112" s="333"/>
      <c r="BY112" s="333"/>
      <c r="BZ112" s="333"/>
      <c r="CA112" s="333"/>
      <c r="CB112" s="333"/>
      <c r="CC112" s="333"/>
      <c r="CD112" s="333"/>
      <c r="CE112" s="333"/>
      <c r="CF112" s="333"/>
      <c r="CG112" s="333"/>
      <c r="CH112" s="333"/>
      <c r="CI112" s="333"/>
      <c r="CJ112" s="333"/>
      <c r="CK112" s="333"/>
      <c r="CL112" s="333"/>
      <c r="CM112" s="333"/>
      <c r="CN112" s="333"/>
      <c r="CO112" s="333"/>
      <c r="CP112" s="333"/>
      <c r="CQ112" s="333"/>
      <c r="CR112" s="333"/>
      <c r="CS112" s="333"/>
      <c r="CT112" s="333"/>
      <c r="CU112" s="333"/>
      <c r="CV112" s="333"/>
      <c r="CW112" s="333"/>
      <c r="CX112" s="333"/>
      <c r="CY112" s="333"/>
      <c r="CZ112" s="333"/>
      <c r="DA112" s="333"/>
      <c r="DB112" s="333"/>
      <c r="DC112" s="334"/>
    </row>
    <row r="113" spans="2:107" ht="2.75" customHeight="1" x14ac:dyDescent="0.35">
      <c r="B113" s="327"/>
      <c r="C113" s="328"/>
      <c r="D113" s="328"/>
      <c r="E113" s="328"/>
      <c r="F113" s="328"/>
      <c r="G113" s="328"/>
      <c r="H113" s="328"/>
      <c r="I113" s="328"/>
      <c r="J113" s="328"/>
      <c r="K113" s="328"/>
      <c r="L113" s="328"/>
      <c r="M113" s="328"/>
      <c r="N113" s="328"/>
      <c r="O113" s="328"/>
      <c r="P113" s="328"/>
      <c r="Q113" s="328"/>
      <c r="R113" s="328"/>
      <c r="S113" s="328"/>
      <c r="T113" s="328"/>
      <c r="U113" s="328"/>
      <c r="V113" s="328"/>
      <c r="W113" s="328"/>
      <c r="X113" s="328"/>
      <c r="Y113" s="328"/>
      <c r="Z113" s="328"/>
      <c r="AA113" s="328"/>
      <c r="AB113" s="328"/>
      <c r="AC113" s="328"/>
      <c r="AD113" s="328"/>
      <c r="AE113" s="328"/>
      <c r="AF113" s="328"/>
      <c r="AG113" s="328"/>
      <c r="AH113" s="328"/>
      <c r="AI113" s="328"/>
      <c r="AJ113" s="328"/>
      <c r="AK113" s="328"/>
      <c r="AL113" s="328"/>
      <c r="AM113" s="328"/>
      <c r="AN113" s="328"/>
      <c r="AO113" s="328"/>
      <c r="AP113" s="328"/>
      <c r="AQ113" s="328"/>
      <c r="AR113" s="328"/>
      <c r="AS113" s="328"/>
      <c r="AT113" s="328"/>
      <c r="AU113" s="328"/>
      <c r="AV113" s="328"/>
      <c r="AW113" s="328"/>
      <c r="AX113" s="328"/>
      <c r="AY113" s="328"/>
      <c r="AZ113" s="328"/>
      <c r="BA113" s="328"/>
      <c r="BB113" s="328"/>
      <c r="BC113" s="328"/>
      <c r="BD113" s="328"/>
      <c r="BE113" s="328"/>
      <c r="BF113" s="328"/>
      <c r="BG113" s="328"/>
      <c r="BH113" s="328"/>
      <c r="BI113" s="328"/>
      <c r="BJ113" s="328"/>
      <c r="BK113" s="333"/>
      <c r="BL113" s="333"/>
      <c r="BM113" s="333"/>
      <c r="BN113" s="333"/>
      <c r="BO113" s="333"/>
      <c r="BP113" s="333"/>
      <c r="BQ113" s="333"/>
      <c r="BR113" s="333"/>
      <c r="BS113" s="333"/>
      <c r="BT113" s="333"/>
      <c r="BU113" s="333"/>
      <c r="BV113" s="333"/>
      <c r="BW113" s="333"/>
      <c r="BX113" s="333"/>
      <c r="BY113" s="333"/>
      <c r="BZ113" s="333"/>
      <c r="CA113" s="333"/>
      <c r="CB113" s="333"/>
      <c r="CC113" s="333"/>
      <c r="CD113" s="333"/>
      <c r="CE113" s="333"/>
      <c r="CF113" s="333"/>
      <c r="CG113" s="333"/>
      <c r="CH113" s="333"/>
      <c r="CI113" s="333"/>
      <c r="CJ113" s="333"/>
      <c r="CK113" s="333"/>
      <c r="CL113" s="333"/>
      <c r="CM113" s="333"/>
      <c r="CN113" s="333"/>
      <c r="CO113" s="333"/>
      <c r="CP113" s="333"/>
      <c r="CQ113" s="333"/>
      <c r="CR113" s="333"/>
      <c r="CS113" s="333"/>
      <c r="CT113" s="333"/>
      <c r="CU113" s="333"/>
      <c r="CV113" s="333"/>
      <c r="CW113" s="333"/>
      <c r="CX113" s="333"/>
      <c r="CY113" s="333"/>
      <c r="CZ113" s="333"/>
      <c r="DA113" s="333"/>
      <c r="DB113" s="333"/>
      <c r="DC113" s="334"/>
    </row>
    <row r="114" spans="2:107" ht="2.75" customHeight="1" x14ac:dyDescent="0.35">
      <c r="B114" s="327"/>
      <c r="C114" s="328"/>
      <c r="D114" s="328"/>
      <c r="E114" s="328"/>
      <c r="F114" s="328"/>
      <c r="G114" s="328"/>
      <c r="H114" s="328"/>
      <c r="I114" s="328"/>
      <c r="J114" s="328"/>
      <c r="K114" s="328"/>
      <c r="L114" s="328"/>
      <c r="M114" s="328"/>
      <c r="N114" s="328"/>
      <c r="O114" s="328"/>
      <c r="P114" s="328"/>
      <c r="Q114" s="328"/>
      <c r="R114" s="328"/>
      <c r="S114" s="328"/>
      <c r="T114" s="328"/>
      <c r="U114" s="328"/>
      <c r="V114" s="328"/>
      <c r="W114" s="328"/>
      <c r="X114" s="328"/>
      <c r="Y114" s="328"/>
      <c r="Z114" s="328"/>
      <c r="AA114" s="328"/>
      <c r="AB114" s="328"/>
      <c r="AC114" s="328"/>
      <c r="AD114" s="328"/>
      <c r="AE114" s="328"/>
      <c r="AF114" s="328"/>
      <c r="AG114" s="328"/>
      <c r="AH114" s="328"/>
      <c r="AI114" s="328"/>
      <c r="AJ114" s="328"/>
      <c r="AK114" s="328"/>
      <c r="AL114" s="328"/>
      <c r="AM114" s="328"/>
      <c r="AN114" s="328"/>
      <c r="AO114" s="328"/>
      <c r="AP114" s="328"/>
      <c r="AQ114" s="328"/>
      <c r="AR114" s="328"/>
      <c r="AS114" s="328"/>
      <c r="AT114" s="328"/>
      <c r="AU114" s="328"/>
      <c r="AV114" s="328"/>
      <c r="AW114" s="328"/>
      <c r="AX114" s="328"/>
      <c r="AY114" s="328"/>
      <c r="AZ114" s="328"/>
      <c r="BA114" s="328"/>
      <c r="BB114" s="328"/>
      <c r="BC114" s="328"/>
      <c r="BD114" s="328"/>
      <c r="BE114" s="328"/>
      <c r="BF114" s="328"/>
      <c r="BG114" s="328"/>
      <c r="BH114" s="328"/>
      <c r="BI114" s="328"/>
      <c r="BJ114" s="328"/>
      <c r="BK114" s="333"/>
      <c r="BL114" s="333"/>
      <c r="BM114" s="333"/>
      <c r="BN114" s="333"/>
      <c r="BO114" s="333"/>
      <c r="BP114" s="333"/>
      <c r="BQ114" s="333"/>
      <c r="BR114" s="333"/>
      <c r="BS114" s="333"/>
      <c r="BT114" s="333"/>
      <c r="BU114" s="333"/>
      <c r="BV114" s="333"/>
      <c r="BW114" s="333"/>
      <c r="BX114" s="333"/>
      <c r="BY114" s="333"/>
      <c r="BZ114" s="333"/>
      <c r="CA114" s="333"/>
      <c r="CB114" s="333"/>
      <c r="CC114" s="333"/>
      <c r="CD114" s="333"/>
      <c r="CE114" s="333"/>
      <c r="CF114" s="333"/>
      <c r="CG114" s="333"/>
      <c r="CH114" s="333"/>
      <c r="CI114" s="333"/>
      <c r="CJ114" s="333"/>
      <c r="CK114" s="333"/>
      <c r="CL114" s="333"/>
      <c r="CM114" s="333"/>
      <c r="CN114" s="333"/>
      <c r="CO114" s="333"/>
      <c r="CP114" s="333"/>
      <c r="CQ114" s="333"/>
      <c r="CR114" s="333"/>
      <c r="CS114" s="333"/>
      <c r="CT114" s="333"/>
      <c r="CU114" s="333"/>
      <c r="CV114" s="333"/>
      <c r="CW114" s="333"/>
      <c r="CX114" s="333"/>
      <c r="CY114" s="333"/>
      <c r="CZ114" s="333"/>
      <c r="DA114" s="333"/>
      <c r="DB114" s="333"/>
      <c r="DC114" s="334"/>
    </row>
    <row r="115" spans="2:107" ht="2.75" customHeight="1" x14ac:dyDescent="0.35">
      <c r="B115" s="329"/>
      <c r="C115" s="330"/>
      <c r="D115" s="330"/>
      <c r="E115" s="330"/>
      <c r="F115" s="330"/>
      <c r="G115" s="330"/>
      <c r="H115" s="330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0"/>
      <c r="AC115" s="330"/>
      <c r="AD115" s="330"/>
      <c r="AE115" s="330"/>
      <c r="AF115" s="330"/>
      <c r="AG115" s="330"/>
      <c r="AH115" s="330"/>
      <c r="AI115" s="330"/>
      <c r="AJ115" s="330"/>
      <c r="AK115" s="330"/>
      <c r="AL115" s="330"/>
      <c r="AM115" s="330"/>
      <c r="AN115" s="330"/>
      <c r="AO115" s="330"/>
      <c r="AP115" s="330"/>
      <c r="AQ115" s="330"/>
      <c r="AR115" s="330"/>
      <c r="AS115" s="330"/>
      <c r="AT115" s="330"/>
      <c r="AU115" s="330"/>
      <c r="AV115" s="330"/>
      <c r="AW115" s="330"/>
      <c r="AX115" s="330"/>
      <c r="AY115" s="330"/>
      <c r="AZ115" s="330"/>
      <c r="BA115" s="330"/>
      <c r="BB115" s="330"/>
      <c r="BC115" s="330"/>
      <c r="BD115" s="330"/>
      <c r="BE115" s="330"/>
      <c r="BF115" s="330"/>
      <c r="BG115" s="330"/>
      <c r="BH115" s="330"/>
      <c r="BI115" s="330"/>
      <c r="BJ115" s="330"/>
      <c r="BK115" s="335"/>
      <c r="BL115" s="335"/>
      <c r="BM115" s="335"/>
      <c r="BN115" s="335"/>
      <c r="BO115" s="335"/>
      <c r="BP115" s="335"/>
      <c r="BQ115" s="335"/>
      <c r="BR115" s="335"/>
      <c r="BS115" s="335"/>
      <c r="BT115" s="335"/>
      <c r="BU115" s="335"/>
      <c r="BV115" s="335"/>
      <c r="BW115" s="335"/>
      <c r="BX115" s="335"/>
      <c r="BY115" s="335"/>
      <c r="BZ115" s="335"/>
      <c r="CA115" s="335"/>
      <c r="CB115" s="335"/>
      <c r="CC115" s="335"/>
      <c r="CD115" s="335"/>
      <c r="CE115" s="335"/>
      <c r="CF115" s="335"/>
      <c r="CG115" s="335"/>
      <c r="CH115" s="335"/>
      <c r="CI115" s="335"/>
      <c r="CJ115" s="335"/>
      <c r="CK115" s="335"/>
      <c r="CL115" s="335"/>
      <c r="CM115" s="335"/>
      <c r="CN115" s="335"/>
      <c r="CO115" s="335"/>
      <c r="CP115" s="335"/>
      <c r="CQ115" s="335"/>
      <c r="CR115" s="335"/>
      <c r="CS115" s="335"/>
      <c r="CT115" s="335"/>
      <c r="CU115" s="335"/>
      <c r="CV115" s="335"/>
      <c r="CW115" s="335"/>
      <c r="CX115" s="335"/>
      <c r="CY115" s="335"/>
      <c r="CZ115" s="335"/>
      <c r="DA115" s="335"/>
      <c r="DB115" s="335"/>
      <c r="DC115" s="336"/>
    </row>
    <row r="116" spans="2:107" ht="2.75" customHeight="1" x14ac:dyDescent="0.35">
      <c r="B116" s="325" t="s">
        <v>125</v>
      </c>
      <c r="C116" s="326"/>
      <c r="D116" s="326"/>
      <c r="E116" s="326"/>
      <c r="F116" s="326"/>
      <c r="G116" s="326"/>
      <c r="H116" s="326"/>
      <c r="I116" s="326"/>
      <c r="J116" s="326"/>
      <c r="K116" s="326"/>
      <c r="L116" s="326"/>
      <c r="M116" s="326"/>
      <c r="N116" s="326"/>
      <c r="O116" s="326"/>
      <c r="P116" s="326"/>
      <c r="Q116" s="326"/>
      <c r="R116" s="326"/>
      <c r="S116" s="326"/>
      <c r="T116" s="326"/>
      <c r="U116" s="326"/>
      <c r="V116" s="326"/>
      <c r="W116" s="326"/>
      <c r="X116" s="326"/>
      <c r="Y116" s="326"/>
      <c r="Z116" s="326"/>
      <c r="AA116" s="326"/>
      <c r="AB116" s="326"/>
      <c r="AC116" s="326"/>
      <c r="AD116" s="326"/>
      <c r="AE116" s="326"/>
      <c r="AF116" s="326"/>
      <c r="AG116" s="326"/>
      <c r="AH116" s="326"/>
      <c r="AI116" s="326"/>
      <c r="AJ116" s="326"/>
      <c r="AK116" s="326"/>
      <c r="AL116" s="326"/>
      <c r="AM116" s="331" t="str">
        <f>'SD F505'!M521</f>
        <v/>
      </c>
      <c r="AN116" s="331"/>
      <c r="AO116" s="331"/>
      <c r="AP116" s="331"/>
      <c r="AQ116" s="331"/>
      <c r="AR116" s="331"/>
      <c r="AS116" s="331"/>
      <c r="AT116" s="331"/>
      <c r="AU116" s="331"/>
      <c r="AV116" s="331"/>
      <c r="AW116" s="331"/>
      <c r="AX116" s="331"/>
      <c r="AY116" s="331"/>
      <c r="AZ116" s="331"/>
      <c r="BA116" s="331"/>
      <c r="BB116" s="331"/>
      <c r="BC116" s="331"/>
      <c r="BD116" s="331"/>
      <c r="BE116" s="331"/>
      <c r="BF116" s="331"/>
      <c r="BG116" s="331"/>
      <c r="BH116" s="331"/>
      <c r="BI116" s="331"/>
      <c r="BJ116" s="331"/>
      <c r="BK116" s="331"/>
      <c r="BL116" s="331"/>
      <c r="BM116" s="331"/>
      <c r="BN116" s="331"/>
      <c r="BO116" s="331"/>
      <c r="BP116" s="331"/>
      <c r="BQ116" s="331"/>
      <c r="BR116" s="331"/>
      <c r="BS116" s="331"/>
      <c r="BT116" s="331"/>
      <c r="BU116" s="331"/>
      <c r="BV116" s="331"/>
      <c r="BW116" s="331"/>
      <c r="BX116" s="331"/>
      <c r="BY116" s="331"/>
      <c r="BZ116" s="331"/>
      <c r="CA116" s="331"/>
      <c r="CB116" s="331"/>
      <c r="CC116" s="331"/>
      <c r="CD116" s="331"/>
      <c r="CE116" s="331"/>
      <c r="CF116" s="331"/>
      <c r="CG116" s="331"/>
      <c r="CH116" s="331"/>
      <c r="CI116" s="331"/>
      <c r="CJ116" s="331"/>
      <c r="CK116" s="331"/>
      <c r="CL116" s="331"/>
      <c r="CM116" s="331"/>
      <c r="CN116" s="331"/>
      <c r="CO116" s="331"/>
      <c r="CP116" s="331"/>
      <c r="CQ116" s="331"/>
      <c r="CR116" s="331"/>
      <c r="CS116" s="331"/>
      <c r="CT116" s="331"/>
      <c r="CU116" s="331"/>
      <c r="CV116" s="331"/>
      <c r="CW116" s="331"/>
      <c r="CX116" s="331"/>
      <c r="CY116" s="331"/>
      <c r="CZ116" s="331"/>
      <c r="DA116" s="331"/>
      <c r="DB116" s="331"/>
      <c r="DC116" s="332"/>
    </row>
    <row r="117" spans="2:107" ht="2.75" customHeight="1" x14ac:dyDescent="0.35">
      <c r="B117" s="327"/>
      <c r="C117" s="328"/>
      <c r="D117" s="328"/>
      <c r="E117" s="328"/>
      <c r="F117" s="328"/>
      <c r="G117" s="328"/>
      <c r="H117" s="328"/>
      <c r="I117" s="328"/>
      <c r="J117" s="328"/>
      <c r="K117" s="328"/>
      <c r="L117" s="328"/>
      <c r="M117" s="328"/>
      <c r="N117" s="328"/>
      <c r="O117" s="328"/>
      <c r="P117" s="328"/>
      <c r="Q117" s="328"/>
      <c r="R117" s="328"/>
      <c r="S117" s="328"/>
      <c r="T117" s="328"/>
      <c r="U117" s="328"/>
      <c r="V117" s="328"/>
      <c r="W117" s="328"/>
      <c r="X117" s="328"/>
      <c r="Y117" s="328"/>
      <c r="Z117" s="328"/>
      <c r="AA117" s="328"/>
      <c r="AB117" s="328"/>
      <c r="AC117" s="328"/>
      <c r="AD117" s="328"/>
      <c r="AE117" s="328"/>
      <c r="AF117" s="328"/>
      <c r="AG117" s="328"/>
      <c r="AH117" s="328"/>
      <c r="AI117" s="328"/>
      <c r="AJ117" s="328"/>
      <c r="AK117" s="328"/>
      <c r="AL117" s="328"/>
      <c r="AM117" s="333"/>
      <c r="AN117" s="333"/>
      <c r="AO117" s="333"/>
      <c r="AP117" s="333"/>
      <c r="AQ117" s="333"/>
      <c r="AR117" s="333"/>
      <c r="AS117" s="333"/>
      <c r="AT117" s="333"/>
      <c r="AU117" s="333"/>
      <c r="AV117" s="333"/>
      <c r="AW117" s="333"/>
      <c r="AX117" s="333"/>
      <c r="AY117" s="333"/>
      <c r="AZ117" s="333"/>
      <c r="BA117" s="333"/>
      <c r="BB117" s="333"/>
      <c r="BC117" s="333"/>
      <c r="BD117" s="333"/>
      <c r="BE117" s="333"/>
      <c r="BF117" s="333"/>
      <c r="BG117" s="333"/>
      <c r="BH117" s="333"/>
      <c r="BI117" s="333"/>
      <c r="BJ117" s="333"/>
      <c r="BK117" s="333"/>
      <c r="BL117" s="333"/>
      <c r="BM117" s="333"/>
      <c r="BN117" s="333"/>
      <c r="BO117" s="333"/>
      <c r="BP117" s="333"/>
      <c r="BQ117" s="333"/>
      <c r="BR117" s="333"/>
      <c r="BS117" s="333"/>
      <c r="BT117" s="333"/>
      <c r="BU117" s="333"/>
      <c r="BV117" s="333"/>
      <c r="BW117" s="333"/>
      <c r="BX117" s="333"/>
      <c r="BY117" s="333"/>
      <c r="BZ117" s="333"/>
      <c r="CA117" s="333"/>
      <c r="CB117" s="333"/>
      <c r="CC117" s="333"/>
      <c r="CD117" s="333"/>
      <c r="CE117" s="333"/>
      <c r="CF117" s="333"/>
      <c r="CG117" s="333"/>
      <c r="CH117" s="333"/>
      <c r="CI117" s="333"/>
      <c r="CJ117" s="333"/>
      <c r="CK117" s="333"/>
      <c r="CL117" s="333"/>
      <c r="CM117" s="333"/>
      <c r="CN117" s="333"/>
      <c r="CO117" s="333"/>
      <c r="CP117" s="333"/>
      <c r="CQ117" s="333"/>
      <c r="CR117" s="333"/>
      <c r="CS117" s="333"/>
      <c r="CT117" s="333"/>
      <c r="CU117" s="333"/>
      <c r="CV117" s="333"/>
      <c r="CW117" s="333"/>
      <c r="CX117" s="333"/>
      <c r="CY117" s="333"/>
      <c r="CZ117" s="333"/>
      <c r="DA117" s="333"/>
      <c r="DB117" s="333"/>
      <c r="DC117" s="334"/>
    </row>
    <row r="118" spans="2:107" ht="2.75" customHeight="1" x14ac:dyDescent="0.35">
      <c r="B118" s="327"/>
      <c r="C118" s="328"/>
      <c r="D118" s="328"/>
      <c r="E118" s="328"/>
      <c r="F118" s="328"/>
      <c r="G118" s="328"/>
      <c r="H118" s="328"/>
      <c r="I118" s="328"/>
      <c r="J118" s="328"/>
      <c r="K118" s="328"/>
      <c r="L118" s="328"/>
      <c r="M118" s="328"/>
      <c r="N118" s="328"/>
      <c r="O118" s="328"/>
      <c r="P118" s="328"/>
      <c r="Q118" s="328"/>
      <c r="R118" s="328"/>
      <c r="S118" s="328"/>
      <c r="T118" s="328"/>
      <c r="U118" s="328"/>
      <c r="V118" s="328"/>
      <c r="W118" s="328"/>
      <c r="X118" s="328"/>
      <c r="Y118" s="328"/>
      <c r="Z118" s="328"/>
      <c r="AA118" s="328"/>
      <c r="AB118" s="328"/>
      <c r="AC118" s="328"/>
      <c r="AD118" s="328"/>
      <c r="AE118" s="328"/>
      <c r="AF118" s="328"/>
      <c r="AG118" s="328"/>
      <c r="AH118" s="328"/>
      <c r="AI118" s="328"/>
      <c r="AJ118" s="328"/>
      <c r="AK118" s="328"/>
      <c r="AL118" s="328"/>
      <c r="AM118" s="333"/>
      <c r="AN118" s="333"/>
      <c r="AO118" s="333"/>
      <c r="AP118" s="333"/>
      <c r="AQ118" s="333"/>
      <c r="AR118" s="333"/>
      <c r="AS118" s="333"/>
      <c r="AT118" s="333"/>
      <c r="AU118" s="333"/>
      <c r="AV118" s="333"/>
      <c r="AW118" s="333"/>
      <c r="AX118" s="333"/>
      <c r="AY118" s="333"/>
      <c r="AZ118" s="333"/>
      <c r="BA118" s="333"/>
      <c r="BB118" s="333"/>
      <c r="BC118" s="333"/>
      <c r="BD118" s="333"/>
      <c r="BE118" s="333"/>
      <c r="BF118" s="333"/>
      <c r="BG118" s="333"/>
      <c r="BH118" s="333"/>
      <c r="BI118" s="333"/>
      <c r="BJ118" s="333"/>
      <c r="BK118" s="333"/>
      <c r="BL118" s="333"/>
      <c r="BM118" s="333"/>
      <c r="BN118" s="333"/>
      <c r="BO118" s="333"/>
      <c r="BP118" s="333"/>
      <c r="BQ118" s="333"/>
      <c r="BR118" s="333"/>
      <c r="BS118" s="333"/>
      <c r="BT118" s="333"/>
      <c r="BU118" s="333"/>
      <c r="BV118" s="333"/>
      <c r="BW118" s="333"/>
      <c r="BX118" s="333"/>
      <c r="BY118" s="333"/>
      <c r="BZ118" s="333"/>
      <c r="CA118" s="333"/>
      <c r="CB118" s="333"/>
      <c r="CC118" s="333"/>
      <c r="CD118" s="333"/>
      <c r="CE118" s="333"/>
      <c r="CF118" s="333"/>
      <c r="CG118" s="333"/>
      <c r="CH118" s="333"/>
      <c r="CI118" s="333"/>
      <c r="CJ118" s="333"/>
      <c r="CK118" s="333"/>
      <c r="CL118" s="333"/>
      <c r="CM118" s="333"/>
      <c r="CN118" s="333"/>
      <c r="CO118" s="333"/>
      <c r="CP118" s="333"/>
      <c r="CQ118" s="333"/>
      <c r="CR118" s="333"/>
      <c r="CS118" s="333"/>
      <c r="CT118" s="333"/>
      <c r="CU118" s="333"/>
      <c r="CV118" s="333"/>
      <c r="CW118" s="333"/>
      <c r="CX118" s="333"/>
      <c r="CY118" s="333"/>
      <c r="CZ118" s="333"/>
      <c r="DA118" s="333"/>
      <c r="DB118" s="333"/>
      <c r="DC118" s="334"/>
    </row>
    <row r="119" spans="2:107" ht="2.75" customHeight="1" x14ac:dyDescent="0.35">
      <c r="B119" s="327"/>
      <c r="C119" s="328"/>
      <c r="D119" s="328"/>
      <c r="E119" s="328"/>
      <c r="F119" s="328"/>
      <c r="G119" s="328"/>
      <c r="H119" s="328"/>
      <c r="I119" s="328"/>
      <c r="J119" s="328"/>
      <c r="K119" s="328"/>
      <c r="L119" s="328"/>
      <c r="M119" s="328"/>
      <c r="N119" s="328"/>
      <c r="O119" s="328"/>
      <c r="P119" s="328"/>
      <c r="Q119" s="328"/>
      <c r="R119" s="328"/>
      <c r="S119" s="328"/>
      <c r="T119" s="328"/>
      <c r="U119" s="328"/>
      <c r="V119" s="328"/>
      <c r="W119" s="328"/>
      <c r="X119" s="328"/>
      <c r="Y119" s="328"/>
      <c r="Z119" s="328"/>
      <c r="AA119" s="328"/>
      <c r="AB119" s="328"/>
      <c r="AC119" s="328"/>
      <c r="AD119" s="328"/>
      <c r="AE119" s="328"/>
      <c r="AF119" s="328"/>
      <c r="AG119" s="328"/>
      <c r="AH119" s="328"/>
      <c r="AI119" s="328"/>
      <c r="AJ119" s="328"/>
      <c r="AK119" s="328"/>
      <c r="AL119" s="328"/>
      <c r="AM119" s="333"/>
      <c r="AN119" s="333"/>
      <c r="AO119" s="333"/>
      <c r="AP119" s="333"/>
      <c r="AQ119" s="333"/>
      <c r="AR119" s="333"/>
      <c r="AS119" s="333"/>
      <c r="AT119" s="333"/>
      <c r="AU119" s="333"/>
      <c r="AV119" s="333"/>
      <c r="AW119" s="333"/>
      <c r="AX119" s="333"/>
      <c r="AY119" s="333"/>
      <c r="AZ119" s="333"/>
      <c r="BA119" s="333"/>
      <c r="BB119" s="333"/>
      <c r="BC119" s="333"/>
      <c r="BD119" s="333"/>
      <c r="BE119" s="333"/>
      <c r="BF119" s="333"/>
      <c r="BG119" s="333"/>
      <c r="BH119" s="333"/>
      <c r="BI119" s="333"/>
      <c r="BJ119" s="333"/>
      <c r="BK119" s="333"/>
      <c r="BL119" s="333"/>
      <c r="BM119" s="333"/>
      <c r="BN119" s="333"/>
      <c r="BO119" s="333"/>
      <c r="BP119" s="333"/>
      <c r="BQ119" s="333"/>
      <c r="BR119" s="333"/>
      <c r="BS119" s="333"/>
      <c r="BT119" s="333"/>
      <c r="BU119" s="333"/>
      <c r="BV119" s="333"/>
      <c r="BW119" s="333"/>
      <c r="BX119" s="333"/>
      <c r="BY119" s="333"/>
      <c r="BZ119" s="333"/>
      <c r="CA119" s="333"/>
      <c r="CB119" s="333"/>
      <c r="CC119" s="333"/>
      <c r="CD119" s="333"/>
      <c r="CE119" s="333"/>
      <c r="CF119" s="333"/>
      <c r="CG119" s="333"/>
      <c r="CH119" s="333"/>
      <c r="CI119" s="333"/>
      <c r="CJ119" s="333"/>
      <c r="CK119" s="333"/>
      <c r="CL119" s="333"/>
      <c r="CM119" s="333"/>
      <c r="CN119" s="333"/>
      <c r="CO119" s="333"/>
      <c r="CP119" s="333"/>
      <c r="CQ119" s="333"/>
      <c r="CR119" s="333"/>
      <c r="CS119" s="333"/>
      <c r="CT119" s="333"/>
      <c r="CU119" s="333"/>
      <c r="CV119" s="333"/>
      <c r="CW119" s="333"/>
      <c r="CX119" s="333"/>
      <c r="CY119" s="333"/>
      <c r="CZ119" s="333"/>
      <c r="DA119" s="333"/>
      <c r="DB119" s="333"/>
      <c r="DC119" s="334"/>
    </row>
    <row r="120" spans="2:107" ht="2.75" customHeight="1" x14ac:dyDescent="0.35">
      <c r="B120" s="329"/>
      <c r="C120" s="330"/>
      <c r="D120" s="330"/>
      <c r="E120" s="330"/>
      <c r="F120" s="330"/>
      <c r="G120" s="330"/>
      <c r="H120" s="330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0"/>
      <c r="AC120" s="330"/>
      <c r="AD120" s="330"/>
      <c r="AE120" s="330"/>
      <c r="AF120" s="330"/>
      <c r="AG120" s="330"/>
      <c r="AH120" s="330"/>
      <c r="AI120" s="330"/>
      <c r="AJ120" s="330"/>
      <c r="AK120" s="330"/>
      <c r="AL120" s="330"/>
      <c r="AM120" s="335"/>
      <c r="AN120" s="335"/>
      <c r="AO120" s="335"/>
      <c r="AP120" s="335"/>
      <c r="AQ120" s="335"/>
      <c r="AR120" s="335"/>
      <c r="AS120" s="335"/>
      <c r="AT120" s="335"/>
      <c r="AU120" s="335"/>
      <c r="AV120" s="335"/>
      <c r="AW120" s="335"/>
      <c r="AX120" s="335"/>
      <c r="AY120" s="335"/>
      <c r="AZ120" s="335"/>
      <c r="BA120" s="335"/>
      <c r="BB120" s="335"/>
      <c r="BC120" s="335"/>
      <c r="BD120" s="335"/>
      <c r="BE120" s="335"/>
      <c r="BF120" s="335"/>
      <c r="BG120" s="335"/>
      <c r="BH120" s="335"/>
      <c r="BI120" s="335"/>
      <c r="BJ120" s="335"/>
      <c r="BK120" s="335"/>
      <c r="BL120" s="335"/>
      <c r="BM120" s="335"/>
      <c r="BN120" s="335"/>
      <c r="BO120" s="335"/>
      <c r="BP120" s="335"/>
      <c r="BQ120" s="335"/>
      <c r="BR120" s="335"/>
      <c r="BS120" s="335"/>
      <c r="BT120" s="335"/>
      <c r="BU120" s="335"/>
      <c r="BV120" s="335"/>
      <c r="BW120" s="335"/>
      <c r="BX120" s="335"/>
      <c r="BY120" s="335"/>
      <c r="BZ120" s="335"/>
      <c r="CA120" s="335"/>
      <c r="CB120" s="335"/>
      <c r="CC120" s="335"/>
      <c r="CD120" s="335"/>
      <c r="CE120" s="335"/>
      <c r="CF120" s="335"/>
      <c r="CG120" s="335"/>
      <c r="CH120" s="335"/>
      <c r="CI120" s="335"/>
      <c r="CJ120" s="335"/>
      <c r="CK120" s="335"/>
      <c r="CL120" s="335"/>
      <c r="CM120" s="335"/>
      <c r="CN120" s="335"/>
      <c r="CO120" s="335"/>
      <c r="CP120" s="335"/>
      <c r="CQ120" s="335"/>
      <c r="CR120" s="335"/>
      <c r="CS120" s="335"/>
      <c r="CT120" s="335"/>
      <c r="CU120" s="335"/>
      <c r="CV120" s="335"/>
      <c r="CW120" s="335"/>
      <c r="CX120" s="335"/>
      <c r="CY120" s="335"/>
      <c r="CZ120" s="335"/>
      <c r="DA120" s="335"/>
      <c r="DB120" s="335"/>
      <c r="DC120" s="336"/>
    </row>
    <row r="121" spans="2:107" ht="2.75" customHeight="1" x14ac:dyDescent="0.35">
      <c r="B121" s="325" t="s">
        <v>19</v>
      </c>
      <c r="C121" s="326"/>
      <c r="D121" s="326"/>
      <c r="E121" s="326"/>
      <c r="F121" s="326"/>
      <c r="G121" s="326"/>
      <c r="H121" s="326"/>
      <c r="I121" s="326"/>
      <c r="J121" s="326"/>
      <c r="K121" s="326"/>
      <c r="L121" s="326"/>
      <c r="M121" s="326"/>
      <c r="N121" s="326"/>
      <c r="O121" s="326"/>
      <c r="P121" s="326"/>
      <c r="Q121" s="326"/>
      <c r="R121" s="326"/>
      <c r="S121" s="326"/>
      <c r="T121" s="326"/>
      <c r="U121" s="326"/>
      <c r="V121" s="326"/>
      <c r="W121" s="326"/>
      <c r="X121" s="326"/>
      <c r="Y121" s="326"/>
      <c r="Z121" s="326"/>
      <c r="AA121" s="331" t="str">
        <f>'SD F505'!M521</f>
        <v/>
      </c>
      <c r="AB121" s="331"/>
      <c r="AC121" s="331"/>
      <c r="AD121" s="331"/>
      <c r="AE121" s="331"/>
      <c r="AF121" s="331"/>
      <c r="AG121" s="331"/>
      <c r="AH121" s="331"/>
      <c r="AI121" s="331"/>
      <c r="AJ121" s="331"/>
      <c r="AK121" s="331"/>
      <c r="AL121" s="331"/>
      <c r="AM121" s="331"/>
      <c r="AN121" s="331"/>
      <c r="AO121" s="331"/>
      <c r="AP121" s="331"/>
      <c r="AQ121" s="331"/>
      <c r="AR121" s="331"/>
      <c r="AS121" s="331"/>
      <c r="AT121" s="331"/>
      <c r="AU121" s="331"/>
      <c r="AV121" s="331"/>
      <c r="AW121" s="331"/>
      <c r="AX121" s="331"/>
      <c r="AY121" s="331"/>
      <c r="AZ121" s="331"/>
      <c r="BA121" s="331"/>
      <c r="BB121" s="331"/>
      <c r="BC121" s="331"/>
      <c r="BD121" s="331"/>
      <c r="BE121" s="331"/>
      <c r="BF121" s="331"/>
      <c r="BG121" s="331"/>
      <c r="BH121" s="331"/>
      <c r="BI121" s="331"/>
      <c r="BJ121" s="331"/>
      <c r="BK121" s="331"/>
      <c r="BL121" s="331"/>
      <c r="BM121" s="331"/>
      <c r="BN121" s="331"/>
      <c r="BO121" s="331"/>
      <c r="BP121" s="331"/>
      <c r="BQ121" s="331"/>
      <c r="BR121" s="331"/>
      <c r="BS121" s="331"/>
      <c r="BT121" s="331"/>
      <c r="BU121" s="331"/>
      <c r="BV121" s="331"/>
      <c r="BW121" s="331"/>
      <c r="BX121" s="331"/>
      <c r="BY121" s="331"/>
      <c r="BZ121" s="331"/>
      <c r="CA121" s="331"/>
      <c r="CB121" s="331"/>
      <c r="CC121" s="331"/>
      <c r="CD121" s="331"/>
      <c r="CE121" s="331"/>
      <c r="CF121" s="331"/>
      <c r="CG121" s="331"/>
      <c r="CH121" s="331"/>
      <c r="CI121" s="331"/>
      <c r="CJ121" s="331"/>
      <c r="CK121" s="331"/>
      <c r="CL121" s="331"/>
      <c r="CM121" s="331"/>
      <c r="CN121" s="331"/>
      <c r="CO121" s="331"/>
      <c r="CP121" s="331"/>
      <c r="CQ121" s="331"/>
      <c r="CR121" s="331"/>
      <c r="CS121" s="331"/>
      <c r="CT121" s="331"/>
      <c r="CU121" s="331"/>
      <c r="CV121" s="331"/>
      <c r="CW121" s="331"/>
      <c r="CX121" s="331"/>
      <c r="CY121" s="331"/>
      <c r="CZ121" s="331"/>
      <c r="DA121" s="331"/>
      <c r="DB121" s="331"/>
      <c r="DC121" s="332"/>
    </row>
    <row r="122" spans="2:107" ht="2.75" customHeight="1" x14ac:dyDescent="0.35">
      <c r="B122" s="327"/>
      <c r="C122" s="328"/>
      <c r="D122" s="328"/>
      <c r="E122" s="328"/>
      <c r="F122" s="328"/>
      <c r="G122" s="328"/>
      <c r="H122" s="328"/>
      <c r="I122" s="328"/>
      <c r="J122" s="328"/>
      <c r="K122" s="328"/>
      <c r="L122" s="328"/>
      <c r="M122" s="328"/>
      <c r="N122" s="328"/>
      <c r="O122" s="328"/>
      <c r="P122" s="328"/>
      <c r="Q122" s="328"/>
      <c r="R122" s="328"/>
      <c r="S122" s="328"/>
      <c r="T122" s="328"/>
      <c r="U122" s="328"/>
      <c r="V122" s="328"/>
      <c r="W122" s="328"/>
      <c r="X122" s="328"/>
      <c r="Y122" s="328"/>
      <c r="Z122" s="328"/>
      <c r="AA122" s="333"/>
      <c r="AB122" s="333"/>
      <c r="AC122" s="333"/>
      <c r="AD122" s="333"/>
      <c r="AE122" s="333"/>
      <c r="AF122" s="333"/>
      <c r="AG122" s="333"/>
      <c r="AH122" s="333"/>
      <c r="AI122" s="333"/>
      <c r="AJ122" s="333"/>
      <c r="AK122" s="333"/>
      <c r="AL122" s="333"/>
      <c r="AM122" s="333"/>
      <c r="AN122" s="333"/>
      <c r="AO122" s="333"/>
      <c r="AP122" s="333"/>
      <c r="AQ122" s="333"/>
      <c r="AR122" s="333"/>
      <c r="AS122" s="333"/>
      <c r="AT122" s="333"/>
      <c r="AU122" s="333"/>
      <c r="AV122" s="333"/>
      <c r="AW122" s="333"/>
      <c r="AX122" s="333"/>
      <c r="AY122" s="333"/>
      <c r="AZ122" s="333"/>
      <c r="BA122" s="333"/>
      <c r="BB122" s="333"/>
      <c r="BC122" s="333"/>
      <c r="BD122" s="333"/>
      <c r="BE122" s="333"/>
      <c r="BF122" s="333"/>
      <c r="BG122" s="333"/>
      <c r="BH122" s="333"/>
      <c r="BI122" s="333"/>
      <c r="BJ122" s="333"/>
      <c r="BK122" s="333"/>
      <c r="BL122" s="333"/>
      <c r="BM122" s="333"/>
      <c r="BN122" s="333"/>
      <c r="BO122" s="333"/>
      <c r="BP122" s="333"/>
      <c r="BQ122" s="333"/>
      <c r="BR122" s="333"/>
      <c r="BS122" s="333"/>
      <c r="BT122" s="333"/>
      <c r="BU122" s="333"/>
      <c r="BV122" s="333"/>
      <c r="BW122" s="333"/>
      <c r="BX122" s="333"/>
      <c r="BY122" s="333"/>
      <c r="BZ122" s="333"/>
      <c r="CA122" s="333"/>
      <c r="CB122" s="333"/>
      <c r="CC122" s="333"/>
      <c r="CD122" s="333"/>
      <c r="CE122" s="333"/>
      <c r="CF122" s="333"/>
      <c r="CG122" s="333"/>
      <c r="CH122" s="333"/>
      <c r="CI122" s="333"/>
      <c r="CJ122" s="333"/>
      <c r="CK122" s="333"/>
      <c r="CL122" s="333"/>
      <c r="CM122" s="333"/>
      <c r="CN122" s="333"/>
      <c r="CO122" s="333"/>
      <c r="CP122" s="333"/>
      <c r="CQ122" s="333"/>
      <c r="CR122" s="333"/>
      <c r="CS122" s="333"/>
      <c r="CT122" s="333"/>
      <c r="CU122" s="333"/>
      <c r="CV122" s="333"/>
      <c r="CW122" s="333"/>
      <c r="CX122" s="333"/>
      <c r="CY122" s="333"/>
      <c r="CZ122" s="333"/>
      <c r="DA122" s="333"/>
      <c r="DB122" s="333"/>
      <c r="DC122" s="334"/>
    </row>
    <row r="123" spans="2:107" ht="2.75" customHeight="1" x14ac:dyDescent="0.35">
      <c r="B123" s="327"/>
      <c r="C123" s="328"/>
      <c r="D123" s="328"/>
      <c r="E123" s="328"/>
      <c r="F123" s="328"/>
      <c r="G123" s="328"/>
      <c r="H123" s="328"/>
      <c r="I123" s="328"/>
      <c r="J123" s="328"/>
      <c r="K123" s="328"/>
      <c r="L123" s="328"/>
      <c r="M123" s="328"/>
      <c r="N123" s="328"/>
      <c r="O123" s="328"/>
      <c r="P123" s="328"/>
      <c r="Q123" s="328"/>
      <c r="R123" s="328"/>
      <c r="S123" s="328"/>
      <c r="T123" s="328"/>
      <c r="U123" s="328"/>
      <c r="V123" s="328"/>
      <c r="W123" s="328"/>
      <c r="X123" s="328"/>
      <c r="Y123" s="328"/>
      <c r="Z123" s="328"/>
      <c r="AA123" s="333"/>
      <c r="AB123" s="333"/>
      <c r="AC123" s="333"/>
      <c r="AD123" s="333"/>
      <c r="AE123" s="333"/>
      <c r="AF123" s="333"/>
      <c r="AG123" s="333"/>
      <c r="AH123" s="333"/>
      <c r="AI123" s="333"/>
      <c r="AJ123" s="333"/>
      <c r="AK123" s="333"/>
      <c r="AL123" s="333"/>
      <c r="AM123" s="333"/>
      <c r="AN123" s="333"/>
      <c r="AO123" s="333"/>
      <c r="AP123" s="333"/>
      <c r="AQ123" s="333"/>
      <c r="AR123" s="333"/>
      <c r="AS123" s="333"/>
      <c r="AT123" s="333"/>
      <c r="AU123" s="333"/>
      <c r="AV123" s="333"/>
      <c r="AW123" s="333"/>
      <c r="AX123" s="333"/>
      <c r="AY123" s="333"/>
      <c r="AZ123" s="333"/>
      <c r="BA123" s="333"/>
      <c r="BB123" s="333"/>
      <c r="BC123" s="333"/>
      <c r="BD123" s="333"/>
      <c r="BE123" s="333"/>
      <c r="BF123" s="333"/>
      <c r="BG123" s="333"/>
      <c r="BH123" s="333"/>
      <c r="BI123" s="333"/>
      <c r="BJ123" s="333"/>
      <c r="BK123" s="333"/>
      <c r="BL123" s="333"/>
      <c r="BM123" s="333"/>
      <c r="BN123" s="333"/>
      <c r="BO123" s="333"/>
      <c r="BP123" s="333"/>
      <c r="BQ123" s="333"/>
      <c r="BR123" s="333"/>
      <c r="BS123" s="333"/>
      <c r="BT123" s="333"/>
      <c r="BU123" s="333"/>
      <c r="BV123" s="333"/>
      <c r="BW123" s="333"/>
      <c r="BX123" s="333"/>
      <c r="BY123" s="333"/>
      <c r="BZ123" s="333"/>
      <c r="CA123" s="333"/>
      <c r="CB123" s="333"/>
      <c r="CC123" s="333"/>
      <c r="CD123" s="333"/>
      <c r="CE123" s="333"/>
      <c r="CF123" s="333"/>
      <c r="CG123" s="333"/>
      <c r="CH123" s="333"/>
      <c r="CI123" s="333"/>
      <c r="CJ123" s="333"/>
      <c r="CK123" s="333"/>
      <c r="CL123" s="333"/>
      <c r="CM123" s="333"/>
      <c r="CN123" s="333"/>
      <c r="CO123" s="333"/>
      <c r="CP123" s="333"/>
      <c r="CQ123" s="333"/>
      <c r="CR123" s="333"/>
      <c r="CS123" s="333"/>
      <c r="CT123" s="333"/>
      <c r="CU123" s="333"/>
      <c r="CV123" s="333"/>
      <c r="CW123" s="333"/>
      <c r="CX123" s="333"/>
      <c r="CY123" s="333"/>
      <c r="CZ123" s="333"/>
      <c r="DA123" s="333"/>
      <c r="DB123" s="333"/>
      <c r="DC123" s="334"/>
    </row>
    <row r="124" spans="2:107" ht="2.75" customHeight="1" x14ac:dyDescent="0.35">
      <c r="B124" s="327"/>
      <c r="C124" s="328"/>
      <c r="D124" s="328"/>
      <c r="E124" s="328"/>
      <c r="F124" s="328"/>
      <c r="G124" s="328"/>
      <c r="H124" s="328"/>
      <c r="I124" s="328"/>
      <c r="J124" s="328"/>
      <c r="K124" s="328"/>
      <c r="L124" s="328"/>
      <c r="M124" s="328"/>
      <c r="N124" s="328"/>
      <c r="O124" s="328"/>
      <c r="P124" s="328"/>
      <c r="Q124" s="328"/>
      <c r="R124" s="328"/>
      <c r="S124" s="328"/>
      <c r="T124" s="328"/>
      <c r="U124" s="328"/>
      <c r="V124" s="328"/>
      <c r="W124" s="328"/>
      <c r="X124" s="328"/>
      <c r="Y124" s="328"/>
      <c r="Z124" s="328"/>
      <c r="AA124" s="333"/>
      <c r="AB124" s="333"/>
      <c r="AC124" s="333"/>
      <c r="AD124" s="333"/>
      <c r="AE124" s="333"/>
      <c r="AF124" s="333"/>
      <c r="AG124" s="333"/>
      <c r="AH124" s="333"/>
      <c r="AI124" s="333"/>
      <c r="AJ124" s="333"/>
      <c r="AK124" s="333"/>
      <c r="AL124" s="333"/>
      <c r="AM124" s="333"/>
      <c r="AN124" s="333"/>
      <c r="AO124" s="333"/>
      <c r="AP124" s="333"/>
      <c r="AQ124" s="333"/>
      <c r="AR124" s="333"/>
      <c r="AS124" s="333"/>
      <c r="AT124" s="333"/>
      <c r="AU124" s="333"/>
      <c r="AV124" s="333"/>
      <c r="AW124" s="333"/>
      <c r="AX124" s="333"/>
      <c r="AY124" s="333"/>
      <c r="AZ124" s="333"/>
      <c r="BA124" s="333"/>
      <c r="BB124" s="333"/>
      <c r="BC124" s="333"/>
      <c r="BD124" s="333"/>
      <c r="BE124" s="333"/>
      <c r="BF124" s="333"/>
      <c r="BG124" s="333"/>
      <c r="BH124" s="333"/>
      <c r="BI124" s="333"/>
      <c r="BJ124" s="333"/>
      <c r="BK124" s="333"/>
      <c r="BL124" s="333"/>
      <c r="BM124" s="333"/>
      <c r="BN124" s="333"/>
      <c r="BO124" s="333"/>
      <c r="BP124" s="333"/>
      <c r="BQ124" s="333"/>
      <c r="BR124" s="333"/>
      <c r="BS124" s="333"/>
      <c r="BT124" s="333"/>
      <c r="BU124" s="333"/>
      <c r="BV124" s="333"/>
      <c r="BW124" s="333"/>
      <c r="BX124" s="333"/>
      <c r="BY124" s="333"/>
      <c r="BZ124" s="333"/>
      <c r="CA124" s="333"/>
      <c r="CB124" s="333"/>
      <c r="CC124" s="333"/>
      <c r="CD124" s="333"/>
      <c r="CE124" s="333"/>
      <c r="CF124" s="333"/>
      <c r="CG124" s="333"/>
      <c r="CH124" s="333"/>
      <c r="CI124" s="333"/>
      <c r="CJ124" s="333"/>
      <c r="CK124" s="333"/>
      <c r="CL124" s="333"/>
      <c r="CM124" s="333"/>
      <c r="CN124" s="333"/>
      <c r="CO124" s="333"/>
      <c r="CP124" s="333"/>
      <c r="CQ124" s="333"/>
      <c r="CR124" s="333"/>
      <c r="CS124" s="333"/>
      <c r="CT124" s="333"/>
      <c r="CU124" s="333"/>
      <c r="CV124" s="333"/>
      <c r="CW124" s="333"/>
      <c r="CX124" s="333"/>
      <c r="CY124" s="333"/>
      <c r="CZ124" s="333"/>
      <c r="DA124" s="333"/>
      <c r="DB124" s="333"/>
      <c r="DC124" s="334"/>
    </row>
    <row r="125" spans="2:107" ht="2.75" customHeight="1" x14ac:dyDescent="0.35">
      <c r="B125" s="327"/>
      <c r="C125" s="328"/>
      <c r="D125" s="328"/>
      <c r="E125" s="328"/>
      <c r="F125" s="328"/>
      <c r="G125" s="328"/>
      <c r="H125" s="328"/>
      <c r="I125" s="328"/>
      <c r="J125" s="328"/>
      <c r="K125" s="328"/>
      <c r="L125" s="328"/>
      <c r="M125" s="328"/>
      <c r="N125" s="328"/>
      <c r="O125" s="328"/>
      <c r="P125" s="328"/>
      <c r="Q125" s="328"/>
      <c r="R125" s="328"/>
      <c r="S125" s="328"/>
      <c r="T125" s="328"/>
      <c r="U125" s="328"/>
      <c r="V125" s="328"/>
      <c r="W125" s="328"/>
      <c r="X125" s="328"/>
      <c r="Y125" s="328"/>
      <c r="Z125" s="328"/>
      <c r="AA125" s="333"/>
      <c r="AB125" s="333"/>
      <c r="AC125" s="333"/>
      <c r="AD125" s="333"/>
      <c r="AE125" s="333"/>
      <c r="AF125" s="333"/>
      <c r="AG125" s="333"/>
      <c r="AH125" s="333"/>
      <c r="AI125" s="333"/>
      <c r="AJ125" s="333"/>
      <c r="AK125" s="333"/>
      <c r="AL125" s="333"/>
      <c r="AM125" s="333"/>
      <c r="AN125" s="333"/>
      <c r="AO125" s="333"/>
      <c r="AP125" s="333"/>
      <c r="AQ125" s="333"/>
      <c r="AR125" s="333"/>
      <c r="AS125" s="333"/>
      <c r="AT125" s="333"/>
      <c r="AU125" s="333"/>
      <c r="AV125" s="333"/>
      <c r="AW125" s="333"/>
      <c r="AX125" s="333"/>
      <c r="AY125" s="333"/>
      <c r="AZ125" s="333"/>
      <c r="BA125" s="333"/>
      <c r="BB125" s="333"/>
      <c r="BC125" s="333"/>
      <c r="BD125" s="333"/>
      <c r="BE125" s="333"/>
      <c r="BF125" s="333"/>
      <c r="BG125" s="333"/>
      <c r="BH125" s="333"/>
      <c r="BI125" s="333"/>
      <c r="BJ125" s="333"/>
      <c r="BK125" s="333"/>
      <c r="BL125" s="333"/>
      <c r="BM125" s="333"/>
      <c r="BN125" s="333"/>
      <c r="BO125" s="333"/>
      <c r="BP125" s="333"/>
      <c r="BQ125" s="333"/>
      <c r="BR125" s="333"/>
      <c r="BS125" s="333"/>
      <c r="BT125" s="333"/>
      <c r="BU125" s="333"/>
      <c r="BV125" s="333"/>
      <c r="BW125" s="333"/>
      <c r="BX125" s="333"/>
      <c r="BY125" s="333"/>
      <c r="BZ125" s="333"/>
      <c r="CA125" s="333"/>
      <c r="CB125" s="333"/>
      <c r="CC125" s="333"/>
      <c r="CD125" s="333"/>
      <c r="CE125" s="333"/>
      <c r="CF125" s="333"/>
      <c r="CG125" s="333"/>
      <c r="CH125" s="333"/>
      <c r="CI125" s="333"/>
      <c r="CJ125" s="333"/>
      <c r="CK125" s="333"/>
      <c r="CL125" s="333"/>
      <c r="CM125" s="333"/>
      <c r="CN125" s="333"/>
      <c r="CO125" s="333"/>
      <c r="CP125" s="333"/>
      <c r="CQ125" s="333"/>
      <c r="CR125" s="333"/>
      <c r="CS125" s="333"/>
      <c r="CT125" s="333"/>
      <c r="CU125" s="333"/>
      <c r="CV125" s="333"/>
      <c r="CW125" s="333"/>
      <c r="CX125" s="333"/>
      <c r="CY125" s="333"/>
      <c r="CZ125" s="333"/>
      <c r="DA125" s="333"/>
      <c r="DB125" s="333"/>
      <c r="DC125" s="334"/>
    </row>
    <row r="126" spans="2:107" ht="2.75" customHeight="1" thickBot="1" x14ac:dyDescent="0.4">
      <c r="B126" s="337"/>
      <c r="C126" s="338"/>
      <c r="D126" s="338"/>
      <c r="E126" s="338"/>
      <c r="F126" s="338"/>
      <c r="G126" s="338"/>
      <c r="H126" s="338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  <c r="AA126" s="339"/>
      <c r="AB126" s="339"/>
      <c r="AC126" s="339"/>
      <c r="AD126" s="339"/>
      <c r="AE126" s="339"/>
      <c r="AF126" s="339"/>
      <c r="AG126" s="339"/>
      <c r="AH126" s="339"/>
      <c r="AI126" s="339"/>
      <c r="AJ126" s="339"/>
      <c r="AK126" s="339"/>
      <c r="AL126" s="339"/>
      <c r="AM126" s="339"/>
      <c r="AN126" s="339"/>
      <c r="AO126" s="339"/>
      <c r="AP126" s="339"/>
      <c r="AQ126" s="339"/>
      <c r="AR126" s="339"/>
      <c r="AS126" s="339"/>
      <c r="AT126" s="339"/>
      <c r="AU126" s="339"/>
      <c r="AV126" s="339"/>
      <c r="AW126" s="339"/>
      <c r="AX126" s="339"/>
      <c r="AY126" s="339"/>
      <c r="AZ126" s="339"/>
      <c r="BA126" s="339"/>
      <c r="BB126" s="339"/>
      <c r="BC126" s="339"/>
      <c r="BD126" s="339"/>
      <c r="BE126" s="339"/>
      <c r="BF126" s="339"/>
      <c r="BG126" s="339"/>
      <c r="BH126" s="339"/>
      <c r="BI126" s="339"/>
      <c r="BJ126" s="339"/>
      <c r="BK126" s="339"/>
      <c r="BL126" s="339"/>
      <c r="BM126" s="339"/>
      <c r="BN126" s="339"/>
      <c r="BO126" s="339"/>
      <c r="BP126" s="339"/>
      <c r="BQ126" s="339"/>
      <c r="BR126" s="339"/>
      <c r="BS126" s="339"/>
      <c r="BT126" s="339"/>
      <c r="BU126" s="339"/>
      <c r="BV126" s="339"/>
      <c r="BW126" s="339"/>
      <c r="BX126" s="339"/>
      <c r="BY126" s="339"/>
      <c r="BZ126" s="339"/>
      <c r="CA126" s="339"/>
      <c r="CB126" s="339"/>
      <c r="CC126" s="339"/>
      <c r="CD126" s="339"/>
      <c r="CE126" s="339"/>
      <c r="CF126" s="339"/>
      <c r="CG126" s="339"/>
      <c r="CH126" s="339"/>
      <c r="CI126" s="339"/>
      <c r="CJ126" s="339"/>
      <c r="CK126" s="339"/>
      <c r="CL126" s="339"/>
      <c r="CM126" s="339"/>
      <c r="CN126" s="339"/>
      <c r="CO126" s="339"/>
      <c r="CP126" s="339"/>
      <c r="CQ126" s="339"/>
      <c r="CR126" s="339"/>
      <c r="CS126" s="339"/>
      <c r="CT126" s="339"/>
      <c r="CU126" s="339"/>
      <c r="CV126" s="339"/>
      <c r="CW126" s="339"/>
      <c r="CX126" s="339"/>
      <c r="CY126" s="339"/>
      <c r="CZ126" s="339"/>
      <c r="DA126" s="339"/>
      <c r="DB126" s="339"/>
      <c r="DC126" s="340"/>
    </row>
    <row r="127" spans="2:107" ht="2.75" customHeight="1" x14ac:dyDescent="0.35"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</row>
    <row r="128" spans="2:107" ht="2.75" customHeight="1" x14ac:dyDescent="0.35"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</row>
    <row r="129" spans="2:107" ht="2.75" customHeight="1" x14ac:dyDescent="0.35"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</row>
    <row r="130" spans="2:107" ht="2.75" customHeight="1" x14ac:dyDescent="0.35">
      <c r="B130" s="324" t="s">
        <v>326</v>
      </c>
      <c r="C130" s="324"/>
      <c r="D130" s="324"/>
      <c r="E130" s="324"/>
      <c r="F130" s="324"/>
      <c r="G130" s="324"/>
      <c r="H130" s="324"/>
      <c r="I130" s="324"/>
      <c r="J130" s="324"/>
      <c r="K130" s="324"/>
      <c r="L130" s="324"/>
      <c r="M130" s="324"/>
      <c r="N130" s="324"/>
      <c r="O130" s="324"/>
      <c r="P130" s="324"/>
      <c r="Q130" s="324"/>
      <c r="R130" s="324"/>
      <c r="S130" s="324"/>
      <c r="T130" s="324"/>
      <c r="U130" s="324"/>
      <c r="V130" s="324"/>
      <c r="W130" s="324"/>
      <c r="X130" s="324"/>
      <c r="Y130" s="324"/>
      <c r="Z130" s="324"/>
      <c r="AA130" s="324"/>
      <c r="AB130" s="324"/>
      <c r="AC130" s="324"/>
      <c r="AD130" s="324"/>
      <c r="AE130" s="324"/>
      <c r="AF130" s="324"/>
      <c r="AG130" s="324"/>
      <c r="AH130" s="324"/>
      <c r="AI130" s="324"/>
      <c r="AJ130" s="324"/>
      <c r="AK130" s="324"/>
      <c r="AL130" s="324"/>
      <c r="AM130" s="324"/>
      <c r="AN130" s="324"/>
      <c r="AO130" s="324"/>
      <c r="AP130" s="324"/>
      <c r="AQ130" s="324"/>
      <c r="AR130" s="324"/>
      <c r="AS130" s="324"/>
      <c r="AT130" s="324"/>
      <c r="AU130" s="324"/>
      <c r="AV130" s="324"/>
      <c r="AW130" s="324"/>
      <c r="AX130" s="324"/>
      <c r="AY130" s="324"/>
      <c r="AZ130" s="324"/>
      <c r="BA130" s="324"/>
      <c r="BB130" s="324"/>
      <c r="BC130" s="324"/>
      <c r="BD130" s="324"/>
      <c r="BE130" s="324"/>
      <c r="BF130" s="324"/>
      <c r="BG130" s="324"/>
      <c r="BH130" s="324"/>
      <c r="BI130" s="324"/>
      <c r="BJ130" s="324"/>
      <c r="BK130" s="324"/>
      <c r="BL130" s="324"/>
      <c r="BM130" s="324"/>
      <c r="BN130" s="324"/>
      <c r="BO130" s="324"/>
      <c r="BP130" s="324"/>
      <c r="BQ130" s="324"/>
      <c r="BR130" s="324"/>
      <c r="BS130" s="324"/>
      <c r="BT130" s="324"/>
      <c r="BU130" s="324"/>
      <c r="BV130" s="324"/>
      <c r="BW130" s="324"/>
      <c r="BX130" s="324"/>
      <c r="BY130" s="324"/>
      <c r="BZ130" s="324"/>
      <c r="CA130" s="324"/>
      <c r="CB130" s="324"/>
      <c r="CC130" s="324"/>
      <c r="CD130" s="324"/>
      <c r="CE130" s="324"/>
      <c r="CF130" s="324"/>
      <c r="CG130" s="324"/>
      <c r="CH130" s="324"/>
      <c r="CI130" s="324"/>
      <c r="CJ130" s="324"/>
      <c r="CK130" s="324"/>
      <c r="CL130" s="324"/>
      <c r="CM130" s="324"/>
      <c r="CN130" s="324"/>
      <c r="CO130" s="324"/>
      <c r="CP130" s="324"/>
      <c r="CQ130" s="324"/>
      <c r="CR130" s="324"/>
      <c r="CS130" s="324"/>
      <c r="CT130" s="324"/>
      <c r="CU130" s="324"/>
      <c r="CV130" s="324"/>
      <c r="CW130" s="324"/>
      <c r="CX130" s="324"/>
      <c r="CY130" s="324"/>
      <c r="CZ130" s="324"/>
      <c r="DA130" s="324"/>
      <c r="DB130" s="324"/>
      <c r="DC130" s="324"/>
    </row>
    <row r="131" spans="2:107" ht="2.75" customHeight="1" x14ac:dyDescent="0.35">
      <c r="B131" s="324"/>
      <c r="C131" s="324"/>
      <c r="D131" s="324"/>
      <c r="E131" s="324"/>
      <c r="F131" s="324"/>
      <c r="G131" s="324"/>
      <c r="H131" s="324"/>
      <c r="I131" s="324"/>
      <c r="J131" s="324"/>
      <c r="K131" s="324"/>
      <c r="L131" s="324"/>
      <c r="M131" s="324"/>
      <c r="N131" s="324"/>
      <c r="O131" s="324"/>
      <c r="P131" s="324"/>
      <c r="Q131" s="324"/>
      <c r="R131" s="324"/>
      <c r="S131" s="324"/>
      <c r="T131" s="324"/>
      <c r="U131" s="324"/>
      <c r="V131" s="324"/>
      <c r="W131" s="324"/>
      <c r="X131" s="324"/>
      <c r="Y131" s="324"/>
      <c r="Z131" s="324"/>
      <c r="AA131" s="324"/>
      <c r="AB131" s="324"/>
      <c r="AC131" s="324"/>
      <c r="AD131" s="324"/>
      <c r="AE131" s="324"/>
      <c r="AF131" s="324"/>
      <c r="AG131" s="324"/>
      <c r="AH131" s="324"/>
      <c r="AI131" s="324"/>
      <c r="AJ131" s="324"/>
      <c r="AK131" s="324"/>
      <c r="AL131" s="324"/>
      <c r="AM131" s="324"/>
      <c r="AN131" s="324"/>
      <c r="AO131" s="324"/>
      <c r="AP131" s="324"/>
      <c r="AQ131" s="324"/>
      <c r="AR131" s="324"/>
      <c r="AS131" s="324"/>
      <c r="AT131" s="324"/>
      <c r="AU131" s="324"/>
      <c r="AV131" s="324"/>
      <c r="AW131" s="324"/>
      <c r="AX131" s="324"/>
      <c r="AY131" s="324"/>
      <c r="AZ131" s="324"/>
      <c r="BA131" s="324"/>
      <c r="BB131" s="324"/>
      <c r="BC131" s="324"/>
      <c r="BD131" s="324"/>
      <c r="BE131" s="324"/>
      <c r="BF131" s="324"/>
      <c r="BG131" s="324"/>
      <c r="BH131" s="324"/>
      <c r="BI131" s="324"/>
      <c r="BJ131" s="324"/>
      <c r="BK131" s="324"/>
      <c r="BL131" s="324"/>
      <c r="BM131" s="324"/>
      <c r="BN131" s="324"/>
      <c r="BO131" s="324"/>
      <c r="BP131" s="324"/>
      <c r="BQ131" s="324"/>
      <c r="BR131" s="324"/>
      <c r="BS131" s="324"/>
      <c r="BT131" s="324"/>
      <c r="BU131" s="324"/>
      <c r="BV131" s="324"/>
      <c r="BW131" s="324"/>
      <c r="BX131" s="324"/>
      <c r="BY131" s="324"/>
      <c r="BZ131" s="324"/>
      <c r="CA131" s="324"/>
      <c r="CB131" s="324"/>
      <c r="CC131" s="324"/>
      <c r="CD131" s="324"/>
      <c r="CE131" s="324"/>
      <c r="CF131" s="324"/>
      <c r="CG131" s="324"/>
      <c r="CH131" s="324"/>
      <c r="CI131" s="324"/>
      <c r="CJ131" s="324"/>
      <c r="CK131" s="324"/>
      <c r="CL131" s="324"/>
      <c r="CM131" s="324"/>
      <c r="CN131" s="324"/>
      <c r="CO131" s="324"/>
      <c r="CP131" s="324"/>
      <c r="CQ131" s="324"/>
      <c r="CR131" s="324"/>
      <c r="CS131" s="324"/>
      <c r="CT131" s="324"/>
      <c r="CU131" s="324"/>
      <c r="CV131" s="324"/>
      <c r="CW131" s="324"/>
      <c r="CX131" s="324"/>
      <c r="CY131" s="324"/>
      <c r="CZ131" s="324"/>
      <c r="DA131" s="324"/>
      <c r="DB131" s="324"/>
      <c r="DC131" s="324"/>
    </row>
    <row r="132" spans="2:107" ht="2.75" customHeight="1" x14ac:dyDescent="0.35">
      <c r="B132" s="324"/>
      <c r="C132" s="324"/>
      <c r="D132" s="324"/>
      <c r="E132" s="324"/>
      <c r="F132" s="324"/>
      <c r="G132" s="324"/>
      <c r="H132" s="324"/>
      <c r="I132" s="324"/>
      <c r="J132" s="324"/>
      <c r="K132" s="324"/>
      <c r="L132" s="324"/>
      <c r="M132" s="324"/>
      <c r="N132" s="324"/>
      <c r="O132" s="324"/>
      <c r="P132" s="324"/>
      <c r="Q132" s="324"/>
      <c r="R132" s="324"/>
      <c r="S132" s="324"/>
      <c r="T132" s="324"/>
      <c r="U132" s="324"/>
      <c r="V132" s="324"/>
      <c r="W132" s="324"/>
      <c r="X132" s="324"/>
      <c r="Y132" s="324"/>
      <c r="Z132" s="324"/>
      <c r="AA132" s="324"/>
      <c r="AB132" s="324"/>
      <c r="AC132" s="324"/>
      <c r="AD132" s="324"/>
      <c r="AE132" s="324"/>
      <c r="AF132" s="324"/>
      <c r="AG132" s="324"/>
      <c r="AH132" s="324"/>
      <c r="AI132" s="324"/>
      <c r="AJ132" s="324"/>
      <c r="AK132" s="324"/>
      <c r="AL132" s="324"/>
      <c r="AM132" s="324"/>
      <c r="AN132" s="324"/>
      <c r="AO132" s="324"/>
      <c r="AP132" s="324"/>
      <c r="AQ132" s="324"/>
      <c r="AR132" s="324"/>
      <c r="AS132" s="324"/>
      <c r="AT132" s="324"/>
      <c r="AU132" s="324"/>
      <c r="AV132" s="324"/>
      <c r="AW132" s="324"/>
      <c r="AX132" s="324"/>
      <c r="AY132" s="324"/>
      <c r="AZ132" s="324"/>
      <c r="BA132" s="324"/>
      <c r="BB132" s="324"/>
      <c r="BC132" s="324"/>
      <c r="BD132" s="324"/>
      <c r="BE132" s="324"/>
      <c r="BF132" s="324"/>
      <c r="BG132" s="324"/>
      <c r="BH132" s="324"/>
      <c r="BI132" s="324"/>
      <c r="BJ132" s="324"/>
      <c r="BK132" s="324"/>
      <c r="BL132" s="324"/>
      <c r="BM132" s="324"/>
      <c r="BN132" s="324"/>
      <c r="BO132" s="324"/>
      <c r="BP132" s="324"/>
      <c r="BQ132" s="324"/>
      <c r="BR132" s="324"/>
      <c r="BS132" s="324"/>
      <c r="BT132" s="324"/>
      <c r="BU132" s="324"/>
      <c r="BV132" s="324"/>
      <c r="BW132" s="324"/>
      <c r="BX132" s="324"/>
      <c r="BY132" s="324"/>
      <c r="BZ132" s="324"/>
      <c r="CA132" s="324"/>
      <c r="CB132" s="324"/>
      <c r="CC132" s="324"/>
      <c r="CD132" s="324"/>
      <c r="CE132" s="324"/>
      <c r="CF132" s="324"/>
      <c r="CG132" s="324"/>
      <c r="CH132" s="324"/>
      <c r="CI132" s="324"/>
      <c r="CJ132" s="324"/>
      <c r="CK132" s="324"/>
      <c r="CL132" s="324"/>
      <c r="CM132" s="324"/>
      <c r="CN132" s="324"/>
      <c r="CO132" s="324"/>
      <c r="CP132" s="324"/>
      <c r="CQ132" s="324"/>
      <c r="CR132" s="324"/>
      <c r="CS132" s="324"/>
      <c r="CT132" s="324"/>
      <c r="CU132" s="324"/>
      <c r="CV132" s="324"/>
      <c r="CW132" s="324"/>
      <c r="CX132" s="324"/>
      <c r="CY132" s="324"/>
      <c r="CZ132" s="324"/>
      <c r="DA132" s="324"/>
      <c r="DB132" s="324"/>
      <c r="DC132" s="324"/>
    </row>
    <row r="133" spans="2:107" ht="2.75" customHeight="1" x14ac:dyDescent="0.35">
      <c r="B133" s="324"/>
      <c r="C133" s="324"/>
      <c r="D133" s="324"/>
      <c r="E133" s="324"/>
      <c r="F133" s="324"/>
      <c r="G133" s="324"/>
      <c r="H133" s="324"/>
      <c r="I133" s="324"/>
      <c r="J133" s="324"/>
      <c r="K133" s="324"/>
      <c r="L133" s="324"/>
      <c r="M133" s="324"/>
      <c r="N133" s="324"/>
      <c r="O133" s="324"/>
      <c r="P133" s="324"/>
      <c r="Q133" s="324"/>
      <c r="R133" s="324"/>
      <c r="S133" s="324"/>
      <c r="T133" s="324"/>
      <c r="U133" s="324"/>
      <c r="V133" s="324"/>
      <c r="W133" s="324"/>
      <c r="X133" s="324"/>
      <c r="Y133" s="324"/>
      <c r="Z133" s="324"/>
      <c r="AA133" s="324"/>
      <c r="AB133" s="324"/>
      <c r="AC133" s="324"/>
      <c r="AD133" s="324"/>
      <c r="AE133" s="324"/>
      <c r="AF133" s="324"/>
      <c r="AG133" s="324"/>
      <c r="AH133" s="324"/>
      <c r="AI133" s="324"/>
      <c r="AJ133" s="324"/>
      <c r="AK133" s="324"/>
      <c r="AL133" s="324"/>
      <c r="AM133" s="324"/>
      <c r="AN133" s="324"/>
      <c r="AO133" s="324"/>
      <c r="AP133" s="324"/>
      <c r="AQ133" s="324"/>
      <c r="AR133" s="324"/>
      <c r="AS133" s="324"/>
      <c r="AT133" s="324"/>
      <c r="AU133" s="324"/>
      <c r="AV133" s="324"/>
      <c r="AW133" s="324"/>
      <c r="AX133" s="324"/>
      <c r="AY133" s="324"/>
      <c r="AZ133" s="324"/>
      <c r="BA133" s="324"/>
      <c r="BB133" s="324"/>
      <c r="BC133" s="324"/>
      <c r="BD133" s="324"/>
      <c r="BE133" s="324"/>
      <c r="BF133" s="324"/>
      <c r="BG133" s="324"/>
      <c r="BH133" s="324"/>
      <c r="BI133" s="324"/>
      <c r="BJ133" s="324"/>
      <c r="BK133" s="324"/>
      <c r="BL133" s="324"/>
      <c r="BM133" s="324"/>
      <c r="BN133" s="324"/>
      <c r="BO133" s="324"/>
      <c r="BP133" s="324"/>
      <c r="BQ133" s="324"/>
      <c r="BR133" s="324"/>
      <c r="BS133" s="324"/>
      <c r="BT133" s="324"/>
      <c r="BU133" s="324"/>
      <c r="BV133" s="324"/>
      <c r="BW133" s="324"/>
      <c r="BX133" s="324"/>
      <c r="BY133" s="324"/>
      <c r="BZ133" s="324"/>
      <c r="CA133" s="324"/>
      <c r="CB133" s="324"/>
      <c r="CC133" s="324"/>
      <c r="CD133" s="324"/>
      <c r="CE133" s="324"/>
      <c r="CF133" s="324"/>
      <c r="CG133" s="324"/>
      <c r="CH133" s="324"/>
      <c r="CI133" s="324"/>
      <c r="CJ133" s="324"/>
      <c r="CK133" s="324"/>
      <c r="CL133" s="324"/>
      <c r="CM133" s="324"/>
      <c r="CN133" s="324"/>
      <c r="CO133" s="324"/>
      <c r="CP133" s="324"/>
      <c r="CQ133" s="324"/>
      <c r="CR133" s="324"/>
      <c r="CS133" s="324"/>
      <c r="CT133" s="324"/>
      <c r="CU133" s="324"/>
      <c r="CV133" s="324"/>
      <c r="CW133" s="324"/>
      <c r="CX133" s="324"/>
      <c r="CY133" s="324"/>
      <c r="CZ133" s="324"/>
      <c r="DA133" s="324"/>
      <c r="DB133" s="324"/>
      <c r="DC133" s="324"/>
    </row>
    <row r="134" spans="2:107" ht="2.75" customHeight="1" x14ac:dyDescent="0.35">
      <c r="B134" s="324"/>
      <c r="C134" s="324"/>
      <c r="D134" s="324"/>
      <c r="E134" s="324"/>
      <c r="F134" s="324"/>
      <c r="G134" s="324"/>
      <c r="H134" s="324"/>
      <c r="I134" s="324"/>
      <c r="J134" s="324"/>
      <c r="K134" s="324"/>
      <c r="L134" s="324"/>
      <c r="M134" s="324"/>
      <c r="N134" s="324"/>
      <c r="O134" s="324"/>
      <c r="P134" s="324"/>
      <c r="Q134" s="324"/>
      <c r="R134" s="324"/>
      <c r="S134" s="324"/>
      <c r="T134" s="324"/>
      <c r="U134" s="324"/>
      <c r="V134" s="324"/>
      <c r="W134" s="324"/>
      <c r="X134" s="324"/>
      <c r="Y134" s="324"/>
      <c r="Z134" s="324"/>
      <c r="AA134" s="324"/>
      <c r="AB134" s="324"/>
      <c r="AC134" s="324"/>
      <c r="AD134" s="324"/>
      <c r="AE134" s="324"/>
      <c r="AF134" s="324"/>
      <c r="AG134" s="324"/>
      <c r="AH134" s="324"/>
      <c r="AI134" s="324"/>
      <c r="AJ134" s="324"/>
      <c r="AK134" s="324"/>
      <c r="AL134" s="324"/>
      <c r="AM134" s="324"/>
      <c r="AN134" s="324"/>
      <c r="AO134" s="324"/>
      <c r="AP134" s="324"/>
      <c r="AQ134" s="324"/>
      <c r="AR134" s="324"/>
      <c r="AS134" s="324"/>
      <c r="AT134" s="324"/>
      <c r="AU134" s="324"/>
      <c r="AV134" s="324"/>
      <c r="AW134" s="324"/>
      <c r="AX134" s="324"/>
      <c r="AY134" s="324"/>
      <c r="AZ134" s="324"/>
      <c r="BA134" s="324"/>
      <c r="BB134" s="324"/>
      <c r="BC134" s="324"/>
      <c r="BD134" s="324"/>
      <c r="BE134" s="324"/>
      <c r="BF134" s="324"/>
      <c r="BG134" s="324"/>
      <c r="BH134" s="324"/>
      <c r="BI134" s="324"/>
      <c r="BJ134" s="324"/>
      <c r="BK134" s="324"/>
      <c r="BL134" s="324"/>
      <c r="BM134" s="324"/>
      <c r="BN134" s="324"/>
      <c r="BO134" s="324"/>
      <c r="BP134" s="324"/>
      <c r="BQ134" s="324"/>
      <c r="BR134" s="324"/>
      <c r="BS134" s="324"/>
      <c r="BT134" s="324"/>
      <c r="BU134" s="324"/>
      <c r="BV134" s="324"/>
      <c r="BW134" s="324"/>
      <c r="BX134" s="324"/>
      <c r="BY134" s="324"/>
      <c r="BZ134" s="324"/>
      <c r="CA134" s="324"/>
      <c r="CB134" s="324"/>
      <c r="CC134" s="324"/>
      <c r="CD134" s="324"/>
      <c r="CE134" s="324"/>
      <c r="CF134" s="324"/>
      <c r="CG134" s="324"/>
      <c r="CH134" s="324"/>
      <c r="CI134" s="324"/>
      <c r="CJ134" s="324"/>
      <c r="CK134" s="324"/>
      <c r="CL134" s="324"/>
      <c r="CM134" s="324"/>
      <c r="CN134" s="324"/>
      <c r="CO134" s="324"/>
      <c r="CP134" s="324"/>
      <c r="CQ134" s="324"/>
      <c r="CR134" s="324"/>
      <c r="CS134" s="324"/>
      <c r="CT134" s="324"/>
      <c r="CU134" s="324"/>
      <c r="CV134" s="324"/>
      <c r="CW134" s="324"/>
      <c r="CX134" s="324"/>
      <c r="CY134" s="324"/>
      <c r="CZ134" s="324"/>
      <c r="DA134" s="324"/>
      <c r="DB134" s="324"/>
      <c r="DC134" s="324"/>
    </row>
    <row r="135" spans="2:107" ht="2.75" customHeight="1" x14ac:dyDescent="0.35">
      <c r="B135" s="324"/>
      <c r="C135" s="324"/>
      <c r="D135" s="324"/>
      <c r="E135" s="324"/>
      <c r="F135" s="324"/>
      <c r="G135" s="324"/>
      <c r="H135" s="324"/>
      <c r="I135" s="324"/>
      <c r="J135" s="324"/>
      <c r="K135" s="324"/>
      <c r="L135" s="324"/>
      <c r="M135" s="324"/>
      <c r="N135" s="324"/>
      <c r="O135" s="324"/>
      <c r="P135" s="324"/>
      <c r="Q135" s="324"/>
      <c r="R135" s="324"/>
      <c r="S135" s="324"/>
      <c r="T135" s="324"/>
      <c r="U135" s="324"/>
      <c r="V135" s="324"/>
      <c r="W135" s="324"/>
      <c r="X135" s="324"/>
      <c r="Y135" s="324"/>
      <c r="Z135" s="324"/>
      <c r="AA135" s="324"/>
      <c r="AB135" s="324"/>
      <c r="AC135" s="324"/>
      <c r="AD135" s="324"/>
      <c r="AE135" s="324"/>
      <c r="AF135" s="324"/>
      <c r="AG135" s="324"/>
      <c r="AH135" s="324"/>
      <c r="AI135" s="324"/>
      <c r="AJ135" s="324"/>
      <c r="AK135" s="324"/>
      <c r="AL135" s="324"/>
      <c r="AM135" s="324"/>
      <c r="AN135" s="324"/>
      <c r="AO135" s="324"/>
      <c r="AP135" s="324"/>
      <c r="AQ135" s="324"/>
      <c r="AR135" s="324"/>
      <c r="AS135" s="324"/>
      <c r="AT135" s="324"/>
      <c r="AU135" s="324"/>
      <c r="AV135" s="324"/>
      <c r="AW135" s="324"/>
      <c r="AX135" s="324"/>
      <c r="AY135" s="324"/>
      <c r="AZ135" s="324"/>
      <c r="BA135" s="324"/>
      <c r="BB135" s="324"/>
      <c r="BC135" s="324"/>
      <c r="BD135" s="324"/>
      <c r="BE135" s="324"/>
      <c r="BF135" s="324"/>
      <c r="BG135" s="324"/>
      <c r="BH135" s="324"/>
      <c r="BI135" s="324"/>
      <c r="BJ135" s="324"/>
      <c r="BK135" s="324"/>
      <c r="BL135" s="324"/>
      <c r="BM135" s="324"/>
      <c r="BN135" s="324"/>
      <c r="BO135" s="324"/>
      <c r="BP135" s="324"/>
      <c r="BQ135" s="324"/>
      <c r="BR135" s="324"/>
      <c r="BS135" s="324"/>
      <c r="BT135" s="324"/>
      <c r="BU135" s="324"/>
      <c r="BV135" s="324"/>
      <c r="BW135" s="324"/>
      <c r="BX135" s="324"/>
      <c r="BY135" s="324"/>
      <c r="BZ135" s="324"/>
      <c r="CA135" s="324"/>
      <c r="CB135" s="324"/>
      <c r="CC135" s="324"/>
      <c r="CD135" s="324"/>
      <c r="CE135" s="324"/>
      <c r="CF135" s="324"/>
      <c r="CG135" s="324"/>
      <c r="CH135" s="324"/>
      <c r="CI135" s="324"/>
      <c r="CJ135" s="324"/>
      <c r="CK135" s="324"/>
      <c r="CL135" s="324"/>
      <c r="CM135" s="324"/>
      <c r="CN135" s="324"/>
      <c r="CO135" s="324"/>
      <c r="CP135" s="324"/>
      <c r="CQ135" s="324"/>
      <c r="CR135" s="324"/>
      <c r="CS135" s="324"/>
      <c r="CT135" s="324"/>
      <c r="CU135" s="324"/>
      <c r="CV135" s="324"/>
      <c r="CW135" s="324"/>
      <c r="CX135" s="324"/>
      <c r="CY135" s="324"/>
      <c r="CZ135" s="324"/>
      <c r="DA135" s="324"/>
      <c r="DB135" s="324"/>
      <c r="DC135" s="324"/>
    </row>
    <row r="136" spans="2:107" ht="2.75" customHeight="1" x14ac:dyDescent="0.35">
      <c r="B136" s="309" t="s">
        <v>21</v>
      </c>
      <c r="C136" s="309"/>
      <c r="D136" s="309"/>
      <c r="E136" s="309"/>
      <c r="F136" s="309"/>
      <c r="G136" s="309"/>
      <c r="H136" s="309"/>
      <c r="I136" s="309"/>
      <c r="J136" s="309"/>
      <c r="K136" s="309"/>
      <c r="L136" s="309"/>
      <c r="M136" s="309"/>
      <c r="N136" s="309"/>
      <c r="O136" s="309"/>
      <c r="P136" s="309"/>
      <c r="Q136" s="309"/>
      <c r="R136" s="309"/>
      <c r="S136" s="309"/>
      <c r="T136" s="309"/>
      <c r="U136" s="309"/>
      <c r="V136" s="309"/>
      <c r="W136" s="309"/>
      <c r="X136" s="309"/>
      <c r="Y136" s="309"/>
      <c r="Z136" s="309"/>
      <c r="AA136" s="309"/>
      <c r="AB136" s="309"/>
      <c r="AC136" s="309"/>
      <c r="AD136" s="309"/>
      <c r="AE136" s="309"/>
      <c r="AF136" s="309"/>
      <c r="AG136" s="309"/>
      <c r="AH136" s="309"/>
      <c r="AI136" s="309"/>
      <c r="AJ136" s="309"/>
      <c r="AK136" s="309"/>
      <c r="AL136" s="309"/>
      <c r="AM136" s="309"/>
      <c r="AN136" s="309"/>
      <c r="AO136" s="309"/>
      <c r="AP136" s="309"/>
      <c r="AQ136" s="309"/>
      <c r="AR136" s="309"/>
      <c r="AS136" s="309"/>
      <c r="AT136" s="309"/>
      <c r="AU136" s="309"/>
      <c r="AV136" s="309"/>
      <c r="AW136" s="309"/>
      <c r="AX136" s="309"/>
      <c r="AY136" s="309"/>
      <c r="AZ136" s="309"/>
      <c r="BA136" s="309"/>
      <c r="BB136" s="309"/>
      <c r="BC136" s="309"/>
      <c r="BD136" s="309"/>
      <c r="BE136" s="309"/>
      <c r="BF136" s="309"/>
      <c r="BG136" s="309"/>
      <c r="BH136" s="309"/>
      <c r="BI136" s="309"/>
      <c r="BJ136" s="309"/>
      <c r="BK136" s="309"/>
      <c r="BL136" s="309"/>
      <c r="BM136" s="309"/>
      <c r="BN136" s="309"/>
      <c r="BO136" s="309"/>
      <c r="BP136" s="309"/>
      <c r="BQ136" s="309"/>
      <c r="BR136" s="309"/>
      <c r="BS136" s="309"/>
      <c r="BT136" s="309"/>
      <c r="BU136" s="309"/>
      <c r="BV136" s="309"/>
      <c r="BW136" s="309"/>
      <c r="BX136" s="309"/>
      <c r="BY136" s="309"/>
      <c r="BZ136" s="309"/>
      <c r="CA136" s="309"/>
      <c r="CB136" s="309"/>
      <c r="CC136" s="309"/>
      <c r="CD136" s="309"/>
      <c r="CE136" s="309"/>
      <c r="CF136" s="309"/>
      <c r="CG136" s="309"/>
      <c r="CH136" s="309"/>
      <c r="CI136" s="309"/>
      <c r="CJ136" s="309"/>
      <c r="CK136" s="309"/>
      <c r="CL136" s="309"/>
      <c r="CM136" s="309"/>
      <c r="CN136" s="309"/>
      <c r="CO136" s="309"/>
      <c r="CP136" s="309"/>
      <c r="CQ136" s="309"/>
      <c r="CR136" s="309"/>
      <c r="CS136" s="309"/>
      <c r="CT136" s="309"/>
      <c r="CU136" s="309"/>
      <c r="CV136" s="309"/>
      <c r="CW136" s="309"/>
      <c r="CX136" s="309"/>
      <c r="CY136" s="309"/>
      <c r="CZ136" s="309"/>
      <c r="DA136" s="309"/>
      <c r="DB136" s="309"/>
      <c r="DC136" s="309"/>
    </row>
    <row r="137" spans="2:107" ht="2.75" customHeight="1" x14ac:dyDescent="0.35">
      <c r="B137" s="309"/>
      <c r="C137" s="309"/>
      <c r="D137" s="309"/>
      <c r="E137" s="309"/>
      <c r="F137" s="309"/>
      <c r="G137" s="309"/>
      <c r="H137" s="309"/>
      <c r="I137" s="309"/>
      <c r="J137" s="309"/>
      <c r="K137" s="309"/>
      <c r="L137" s="309"/>
      <c r="M137" s="309"/>
      <c r="N137" s="309"/>
      <c r="O137" s="309"/>
      <c r="P137" s="309"/>
      <c r="Q137" s="309"/>
      <c r="R137" s="309"/>
      <c r="S137" s="309"/>
      <c r="T137" s="309"/>
      <c r="U137" s="309"/>
      <c r="V137" s="309"/>
      <c r="W137" s="309"/>
      <c r="X137" s="309"/>
      <c r="Y137" s="309"/>
      <c r="Z137" s="309"/>
      <c r="AA137" s="309"/>
      <c r="AB137" s="309"/>
      <c r="AC137" s="309"/>
      <c r="AD137" s="309"/>
      <c r="AE137" s="309"/>
      <c r="AF137" s="309"/>
      <c r="AG137" s="309"/>
      <c r="AH137" s="309"/>
      <c r="AI137" s="309"/>
      <c r="AJ137" s="309"/>
      <c r="AK137" s="309"/>
      <c r="AL137" s="309"/>
      <c r="AM137" s="309"/>
      <c r="AN137" s="309"/>
      <c r="AO137" s="309"/>
      <c r="AP137" s="309"/>
      <c r="AQ137" s="309"/>
      <c r="AR137" s="309"/>
      <c r="AS137" s="309"/>
      <c r="AT137" s="309"/>
      <c r="AU137" s="309"/>
      <c r="AV137" s="309"/>
      <c r="AW137" s="309"/>
      <c r="AX137" s="309"/>
      <c r="AY137" s="309"/>
      <c r="AZ137" s="309"/>
      <c r="BA137" s="309"/>
      <c r="BB137" s="309"/>
      <c r="BC137" s="309"/>
      <c r="BD137" s="309"/>
      <c r="BE137" s="309"/>
      <c r="BF137" s="309"/>
      <c r="BG137" s="309"/>
      <c r="BH137" s="309"/>
      <c r="BI137" s="309"/>
      <c r="BJ137" s="309"/>
      <c r="BK137" s="309"/>
      <c r="BL137" s="309"/>
      <c r="BM137" s="309"/>
      <c r="BN137" s="309"/>
      <c r="BO137" s="309"/>
      <c r="BP137" s="309"/>
      <c r="BQ137" s="309"/>
      <c r="BR137" s="309"/>
      <c r="BS137" s="309"/>
      <c r="BT137" s="309"/>
      <c r="BU137" s="309"/>
      <c r="BV137" s="309"/>
      <c r="BW137" s="309"/>
      <c r="BX137" s="309"/>
      <c r="BY137" s="309"/>
      <c r="BZ137" s="309"/>
      <c r="CA137" s="309"/>
      <c r="CB137" s="309"/>
      <c r="CC137" s="309"/>
      <c r="CD137" s="309"/>
      <c r="CE137" s="309"/>
      <c r="CF137" s="309"/>
      <c r="CG137" s="309"/>
      <c r="CH137" s="309"/>
      <c r="CI137" s="309"/>
      <c r="CJ137" s="309"/>
      <c r="CK137" s="309"/>
      <c r="CL137" s="309"/>
      <c r="CM137" s="309"/>
      <c r="CN137" s="309"/>
      <c r="CO137" s="309"/>
      <c r="CP137" s="309"/>
      <c r="CQ137" s="309"/>
      <c r="CR137" s="309"/>
      <c r="CS137" s="309"/>
      <c r="CT137" s="309"/>
      <c r="CU137" s="309"/>
      <c r="CV137" s="309"/>
      <c r="CW137" s="309"/>
      <c r="CX137" s="309"/>
      <c r="CY137" s="309"/>
      <c r="CZ137" s="309"/>
      <c r="DA137" s="309"/>
      <c r="DB137" s="309"/>
      <c r="DC137" s="309"/>
    </row>
    <row r="138" spans="2:107" ht="2.75" customHeight="1" x14ac:dyDescent="0.35">
      <c r="B138" s="309"/>
      <c r="C138" s="309"/>
      <c r="D138" s="309"/>
      <c r="E138" s="309"/>
      <c r="F138" s="309"/>
      <c r="G138" s="309"/>
      <c r="H138" s="309"/>
      <c r="I138" s="309"/>
      <c r="J138" s="309"/>
      <c r="K138" s="309"/>
      <c r="L138" s="309"/>
      <c r="M138" s="309"/>
      <c r="N138" s="309"/>
      <c r="O138" s="309"/>
      <c r="P138" s="309"/>
      <c r="Q138" s="309"/>
      <c r="R138" s="309"/>
      <c r="S138" s="309"/>
      <c r="T138" s="309"/>
      <c r="U138" s="309"/>
      <c r="V138" s="309"/>
      <c r="W138" s="309"/>
      <c r="X138" s="309"/>
      <c r="Y138" s="309"/>
      <c r="Z138" s="309"/>
      <c r="AA138" s="309"/>
      <c r="AB138" s="309"/>
      <c r="AC138" s="309"/>
      <c r="AD138" s="309"/>
      <c r="AE138" s="309"/>
      <c r="AF138" s="309"/>
      <c r="AG138" s="309"/>
      <c r="AH138" s="309"/>
      <c r="AI138" s="309"/>
      <c r="AJ138" s="309"/>
      <c r="AK138" s="309"/>
      <c r="AL138" s="309"/>
      <c r="AM138" s="309"/>
      <c r="AN138" s="309"/>
      <c r="AO138" s="309"/>
      <c r="AP138" s="309"/>
      <c r="AQ138" s="309"/>
      <c r="AR138" s="309"/>
      <c r="AS138" s="309"/>
      <c r="AT138" s="309"/>
      <c r="AU138" s="309"/>
      <c r="AV138" s="309"/>
      <c r="AW138" s="309"/>
      <c r="AX138" s="309"/>
      <c r="AY138" s="309"/>
      <c r="AZ138" s="309"/>
      <c r="BA138" s="309"/>
      <c r="BB138" s="309"/>
      <c r="BC138" s="309"/>
      <c r="BD138" s="309"/>
      <c r="BE138" s="309"/>
      <c r="BF138" s="309"/>
      <c r="BG138" s="309"/>
      <c r="BH138" s="309"/>
      <c r="BI138" s="309"/>
      <c r="BJ138" s="309"/>
      <c r="BK138" s="309"/>
      <c r="BL138" s="309"/>
      <c r="BM138" s="309"/>
      <c r="BN138" s="309"/>
      <c r="BO138" s="309"/>
      <c r="BP138" s="309"/>
      <c r="BQ138" s="309"/>
      <c r="BR138" s="309"/>
      <c r="BS138" s="309"/>
      <c r="BT138" s="309"/>
      <c r="BU138" s="309"/>
      <c r="BV138" s="309"/>
      <c r="BW138" s="309"/>
      <c r="BX138" s="309"/>
      <c r="BY138" s="309"/>
      <c r="BZ138" s="309"/>
      <c r="CA138" s="309"/>
      <c r="CB138" s="309"/>
      <c r="CC138" s="309"/>
      <c r="CD138" s="309"/>
      <c r="CE138" s="309"/>
      <c r="CF138" s="309"/>
      <c r="CG138" s="309"/>
      <c r="CH138" s="309"/>
      <c r="CI138" s="309"/>
      <c r="CJ138" s="309"/>
      <c r="CK138" s="309"/>
      <c r="CL138" s="309"/>
      <c r="CM138" s="309"/>
      <c r="CN138" s="309"/>
      <c r="CO138" s="309"/>
      <c r="CP138" s="309"/>
      <c r="CQ138" s="309"/>
      <c r="CR138" s="309"/>
      <c r="CS138" s="309"/>
      <c r="CT138" s="309"/>
      <c r="CU138" s="309"/>
      <c r="CV138" s="309"/>
      <c r="CW138" s="309"/>
      <c r="CX138" s="309"/>
      <c r="CY138" s="309"/>
      <c r="CZ138" s="309"/>
      <c r="DA138" s="309"/>
      <c r="DB138" s="309"/>
      <c r="DC138" s="309"/>
    </row>
    <row r="139" spans="2:107" ht="2.75" customHeight="1" x14ac:dyDescent="0.35">
      <c r="B139" s="309"/>
      <c r="C139" s="309"/>
      <c r="D139" s="309"/>
      <c r="E139" s="309"/>
      <c r="F139" s="309"/>
      <c r="G139" s="309"/>
      <c r="H139" s="309"/>
      <c r="I139" s="309"/>
      <c r="J139" s="309"/>
      <c r="K139" s="309"/>
      <c r="L139" s="309"/>
      <c r="M139" s="309"/>
      <c r="N139" s="309"/>
      <c r="O139" s="309"/>
      <c r="P139" s="309"/>
      <c r="Q139" s="309"/>
      <c r="R139" s="309"/>
      <c r="S139" s="309"/>
      <c r="T139" s="309"/>
      <c r="U139" s="309"/>
      <c r="V139" s="309"/>
      <c r="W139" s="309"/>
      <c r="X139" s="309"/>
      <c r="Y139" s="309"/>
      <c r="Z139" s="309"/>
      <c r="AA139" s="309"/>
      <c r="AB139" s="309"/>
      <c r="AC139" s="309"/>
      <c r="AD139" s="309"/>
      <c r="AE139" s="309"/>
      <c r="AF139" s="309"/>
      <c r="AG139" s="309"/>
      <c r="AH139" s="309"/>
      <c r="AI139" s="309"/>
      <c r="AJ139" s="309"/>
      <c r="AK139" s="309"/>
      <c r="AL139" s="309"/>
      <c r="AM139" s="309"/>
      <c r="AN139" s="309"/>
      <c r="AO139" s="309"/>
      <c r="AP139" s="309"/>
      <c r="AQ139" s="309"/>
      <c r="AR139" s="309"/>
      <c r="AS139" s="309"/>
      <c r="AT139" s="309"/>
      <c r="AU139" s="309"/>
      <c r="AV139" s="309"/>
      <c r="AW139" s="309"/>
      <c r="AX139" s="309"/>
      <c r="AY139" s="309"/>
      <c r="AZ139" s="309"/>
      <c r="BA139" s="309"/>
      <c r="BB139" s="309"/>
      <c r="BC139" s="309"/>
      <c r="BD139" s="309"/>
      <c r="BE139" s="309"/>
      <c r="BF139" s="309"/>
      <c r="BG139" s="309"/>
      <c r="BH139" s="309"/>
      <c r="BI139" s="309"/>
      <c r="BJ139" s="309"/>
      <c r="BK139" s="309"/>
      <c r="BL139" s="309"/>
      <c r="BM139" s="309"/>
      <c r="BN139" s="309"/>
      <c r="BO139" s="309"/>
      <c r="BP139" s="309"/>
      <c r="BQ139" s="309"/>
      <c r="BR139" s="309"/>
      <c r="BS139" s="309"/>
      <c r="BT139" s="309"/>
      <c r="BU139" s="309"/>
      <c r="BV139" s="309"/>
      <c r="BW139" s="309"/>
      <c r="BX139" s="309"/>
      <c r="BY139" s="309"/>
      <c r="BZ139" s="309"/>
      <c r="CA139" s="309"/>
      <c r="CB139" s="309"/>
      <c r="CC139" s="309"/>
      <c r="CD139" s="309"/>
      <c r="CE139" s="309"/>
      <c r="CF139" s="309"/>
      <c r="CG139" s="309"/>
      <c r="CH139" s="309"/>
      <c r="CI139" s="309"/>
      <c r="CJ139" s="309"/>
      <c r="CK139" s="309"/>
      <c r="CL139" s="309"/>
      <c r="CM139" s="309"/>
      <c r="CN139" s="309"/>
      <c r="CO139" s="309"/>
      <c r="CP139" s="309"/>
      <c r="CQ139" s="309"/>
      <c r="CR139" s="309"/>
      <c r="CS139" s="309"/>
      <c r="CT139" s="309"/>
      <c r="CU139" s="309"/>
      <c r="CV139" s="309"/>
      <c r="CW139" s="309"/>
      <c r="CX139" s="309"/>
      <c r="CY139" s="309"/>
      <c r="CZ139" s="309"/>
      <c r="DA139" s="309"/>
      <c r="DB139" s="309"/>
      <c r="DC139" s="309"/>
    </row>
    <row r="140" spans="2:107" ht="2.75" customHeight="1" thickBot="1" x14ac:dyDescent="0.4"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</row>
    <row r="141" spans="2:107" ht="2.75" customHeight="1" x14ac:dyDescent="0.35">
      <c r="B141" s="341" t="s">
        <v>22</v>
      </c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2"/>
      <c r="V141" s="342"/>
      <c r="W141" s="342"/>
      <c r="X141" s="342"/>
      <c r="Y141" s="342"/>
      <c r="Z141" s="342"/>
      <c r="AA141" s="342"/>
      <c r="AB141" s="342"/>
      <c r="AC141" s="342"/>
      <c r="AD141" s="342"/>
      <c r="AE141" s="342"/>
      <c r="AF141" s="342"/>
      <c r="AG141" s="342"/>
      <c r="AH141" s="342"/>
      <c r="AI141" s="342"/>
      <c r="AJ141" s="342"/>
      <c r="AK141" s="342"/>
      <c r="AL141" s="342"/>
      <c r="AM141" s="342"/>
      <c r="AN141" s="342"/>
      <c r="AO141" s="342"/>
      <c r="AP141" s="342"/>
      <c r="AQ141" s="342"/>
      <c r="AR141" s="342"/>
      <c r="AS141" s="342"/>
      <c r="AT141" s="342"/>
      <c r="AU141" s="342"/>
      <c r="AV141" s="342"/>
      <c r="AW141" s="342"/>
      <c r="AX141" s="342"/>
      <c r="AY141" s="342"/>
      <c r="AZ141" s="342"/>
      <c r="BA141" s="342"/>
      <c r="BB141" s="342"/>
      <c r="BC141" s="342"/>
      <c r="BD141" s="342"/>
      <c r="BE141" s="342"/>
      <c r="BF141" s="342"/>
      <c r="BG141" s="342"/>
      <c r="BH141" s="342"/>
      <c r="BI141" s="342"/>
      <c r="BJ141" s="342"/>
      <c r="BK141" s="342"/>
      <c r="BL141" s="342"/>
      <c r="BM141" s="342"/>
      <c r="BN141" s="342"/>
      <c r="BO141" s="342"/>
      <c r="BP141" s="342"/>
      <c r="BQ141" s="342"/>
      <c r="BR141" s="342"/>
      <c r="BS141" s="342"/>
      <c r="BT141" s="342"/>
      <c r="BU141" s="342"/>
      <c r="BV141" s="342"/>
      <c r="BW141" s="342"/>
      <c r="BX141" s="342"/>
      <c r="BY141" s="342"/>
      <c r="BZ141" s="342"/>
      <c r="CA141" s="342"/>
      <c r="CB141" s="342"/>
      <c r="CC141" s="342"/>
      <c r="CD141" s="342"/>
      <c r="CE141" s="342"/>
      <c r="CF141" s="342"/>
      <c r="CG141" s="342"/>
      <c r="CH141" s="342"/>
      <c r="CI141" s="342"/>
      <c r="CJ141" s="342"/>
      <c r="CK141" s="342"/>
      <c r="CL141" s="342"/>
      <c r="CM141" s="342"/>
      <c r="CN141" s="342"/>
      <c r="CO141" s="342"/>
      <c r="CP141" s="342"/>
      <c r="CQ141" s="342"/>
      <c r="CR141" s="342"/>
      <c r="CS141" s="342"/>
      <c r="CT141" s="342"/>
      <c r="CU141" s="342"/>
      <c r="CV141" s="342"/>
      <c r="CW141" s="342"/>
      <c r="CX141" s="342"/>
      <c r="CY141" s="342"/>
      <c r="CZ141" s="342"/>
      <c r="DA141" s="342"/>
      <c r="DB141" s="342"/>
      <c r="DC141" s="343"/>
    </row>
    <row r="142" spans="2:107" ht="2.75" customHeight="1" x14ac:dyDescent="0.35">
      <c r="B142" s="344"/>
      <c r="C142" s="345"/>
      <c r="D142" s="345"/>
      <c r="E142" s="345"/>
      <c r="F142" s="345"/>
      <c r="G142" s="345"/>
      <c r="H142" s="34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5"/>
      <c r="AC142" s="345"/>
      <c r="AD142" s="345"/>
      <c r="AE142" s="345"/>
      <c r="AF142" s="345"/>
      <c r="AG142" s="345"/>
      <c r="AH142" s="345"/>
      <c r="AI142" s="345"/>
      <c r="AJ142" s="345"/>
      <c r="AK142" s="345"/>
      <c r="AL142" s="345"/>
      <c r="AM142" s="345"/>
      <c r="AN142" s="345"/>
      <c r="AO142" s="345"/>
      <c r="AP142" s="345"/>
      <c r="AQ142" s="345"/>
      <c r="AR142" s="345"/>
      <c r="AS142" s="345"/>
      <c r="AT142" s="345"/>
      <c r="AU142" s="345"/>
      <c r="AV142" s="345"/>
      <c r="AW142" s="345"/>
      <c r="AX142" s="345"/>
      <c r="AY142" s="345"/>
      <c r="AZ142" s="345"/>
      <c r="BA142" s="345"/>
      <c r="BB142" s="345"/>
      <c r="BC142" s="345"/>
      <c r="BD142" s="345"/>
      <c r="BE142" s="345"/>
      <c r="BF142" s="345"/>
      <c r="BG142" s="345"/>
      <c r="BH142" s="345"/>
      <c r="BI142" s="345"/>
      <c r="BJ142" s="345"/>
      <c r="BK142" s="345"/>
      <c r="BL142" s="345"/>
      <c r="BM142" s="345"/>
      <c r="BN142" s="345"/>
      <c r="BO142" s="345"/>
      <c r="BP142" s="345"/>
      <c r="BQ142" s="345"/>
      <c r="BR142" s="345"/>
      <c r="BS142" s="345"/>
      <c r="BT142" s="345"/>
      <c r="BU142" s="345"/>
      <c r="BV142" s="345"/>
      <c r="BW142" s="345"/>
      <c r="BX142" s="345"/>
      <c r="BY142" s="345"/>
      <c r="BZ142" s="345"/>
      <c r="CA142" s="345"/>
      <c r="CB142" s="345"/>
      <c r="CC142" s="345"/>
      <c r="CD142" s="345"/>
      <c r="CE142" s="345"/>
      <c r="CF142" s="345"/>
      <c r="CG142" s="345"/>
      <c r="CH142" s="345"/>
      <c r="CI142" s="345"/>
      <c r="CJ142" s="345"/>
      <c r="CK142" s="345"/>
      <c r="CL142" s="345"/>
      <c r="CM142" s="345"/>
      <c r="CN142" s="345"/>
      <c r="CO142" s="345"/>
      <c r="CP142" s="345"/>
      <c r="CQ142" s="345"/>
      <c r="CR142" s="345"/>
      <c r="CS142" s="345"/>
      <c r="CT142" s="345"/>
      <c r="CU142" s="345"/>
      <c r="CV142" s="345"/>
      <c r="CW142" s="345"/>
      <c r="CX142" s="345"/>
      <c r="CY142" s="345"/>
      <c r="CZ142" s="345"/>
      <c r="DA142" s="345"/>
      <c r="DB142" s="345"/>
      <c r="DC142" s="346"/>
    </row>
    <row r="143" spans="2:107" ht="2.75" customHeight="1" x14ac:dyDescent="0.35">
      <c r="B143" s="344"/>
      <c r="C143" s="345"/>
      <c r="D143" s="345"/>
      <c r="E143" s="345"/>
      <c r="F143" s="345"/>
      <c r="G143" s="345"/>
      <c r="H143" s="34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5"/>
      <c r="AC143" s="345"/>
      <c r="AD143" s="345"/>
      <c r="AE143" s="345"/>
      <c r="AF143" s="345"/>
      <c r="AG143" s="345"/>
      <c r="AH143" s="345"/>
      <c r="AI143" s="345"/>
      <c r="AJ143" s="345"/>
      <c r="AK143" s="345"/>
      <c r="AL143" s="345"/>
      <c r="AM143" s="345"/>
      <c r="AN143" s="345"/>
      <c r="AO143" s="345"/>
      <c r="AP143" s="345"/>
      <c r="AQ143" s="345"/>
      <c r="AR143" s="345"/>
      <c r="AS143" s="345"/>
      <c r="AT143" s="345"/>
      <c r="AU143" s="345"/>
      <c r="AV143" s="345"/>
      <c r="AW143" s="345"/>
      <c r="AX143" s="345"/>
      <c r="AY143" s="345"/>
      <c r="AZ143" s="345"/>
      <c r="BA143" s="345"/>
      <c r="BB143" s="345"/>
      <c r="BC143" s="345"/>
      <c r="BD143" s="345"/>
      <c r="BE143" s="345"/>
      <c r="BF143" s="345"/>
      <c r="BG143" s="345"/>
      <c r="BH143" s="345"/>
      <c r="BI143" s="345"/>
      <c r="BJ143" s="345"/>
      <c r="BK143" s="345"/>
      <c r="BL143" s="345"/>
      <c r="BM143" s="345"/>
      <c r="BN143" s="345"/>
      <c r="BO143" s="345"/>
      <c r="BP143" s="345"/>
      <c r="BQ143" s="345"/>
      <c r="BR143" s="345"/>
      <c r="BS143" s="345"/>
      <c r="BT143" s="345"/>
      <c r="BU143" s="345"/>
      <c r="BV143" s="345"/>
      <c r="BW143" s="345"/>
      <c r="BX143" s="345"/>
      <c r="BY143" s="345"/>
      <c r="BZ143" s="345"/>
      <c r="CA143" s="345"/>
      <c r="CB143" s="345"/>
      <c r="CC143" s="345"/>
      <c r="CD143" s="345"/>
      <c r="CE143" s="345"/>
      <c r="CF143" s="345"/>
      <c r="CG143" s="345"/>
      <c r="CH143" s="345"/>
      <c r="CI143" s="345"/>
      <c r="CJ143" s="345"/>
      <c r="CK143" s="345"/>
      <c r="CL143" s="345"/>
      <c r="CM143" s="345"/>
      <c r="CN143" s="345"/>
      <c r="CO143" s="345"/>
      <c r="CP143" s="345"/>
      <c r="CQ143" s="345"/>
      <c r="CR143" s="345"/>
      <c r="CS143" s="345"/>
      <c r="CT143" s="345"/>
      <c r="CU143" s="345"/>
      <c r="CV143" s="345"/>
      <c r="CW143" s="345"/>
      <c r="CX143" s="345"/>
      <c r="CY143" s="345"/>
      <c r="CZ143" s="345"/>
      <c r="DA143" s="345"/>
      <c r="DB143" s="345"/>
      <c r="DC143" s="346"/>
    </row>
    <row r="144" spans="2:107" ht="2.75" customHeight="1" x14ac:dyDescent="0.35">
      <c r="B144" s="344"/>
      <c r="C144" s="345"/>
      <c r="D144" s="345"/>
      <c r="E144" s="345"/>
      <c r="F144" s="345"/>
      <c r="G144" s="345"/>
      <c r="H144" s="34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5"/>
      <c r="AC144" s="345"/>
      <c r="AD144" s="345"/>
      <c r="AE144" s="345"/>
      <c r="AF144" s="345"/>
      <c r="AG144" s="345"/>
      <c r="AH144" s="345"/>
      <c r="AI144" s="345"/>
      <c r="AJ144" s="345"/>
      <c r="AK144" s="345"/>
      <c r="AL144" s="345"/>
      <c r="AM144" s="345"/>
      <c r="AN144" s="345"/>
      <c r="AO144" s="345"/>
      <c r="AP144" s="345"/>
      <c r="AQ144" s="345"/>
      <c r="AR144" s="345"/>
      <c r="AS144" s="345"/>
      <c r="AT144" s="345"/>
      <c r="AU144" s="345"/>
      <c r="AV144" s="345"/>
      <c r="AW144" s="345"/>
      <c r="AX144" s="345"/>
      <c r="AY144" s="345"/>
      <c r="AZ144" s="345"/>
      <c r="BA144" s="345"/>
      <c r="BB144" s="345"/>
      <c r="BC144" s="345"/>
      <c r="BD144" s="345"/>
      <c r="BE144" s="345"/>
      <c r="BF144" s="345"/>
      <c r="BG144" s="345"/>
      <c r="BH144" s="345"/>
      <c r="BI144" s="345"/>
      <c r="BJ144" s="345"/>
      <c r="BK144" s="345"/>
      <c r="BL144" s="345"/>
      <c r="BM144" s="345"/>
      <c r="BN144" s="345"/>
      <c r="BO144" s="345"/>
      <c r="BP144" s="345"/>
      <c r="BQ144" s="345"/>
      <c r="BR144" s="345"/>
      <c r="BS144" s="345"/>
      <c r="BT144" s="345"/>
      <c r="BU144" s="345"/>
      <c r="BV144" s="345"/>
      <c r="BW144" s="345"/>
      <c r="BX144" s="345"/>
      <c r="BY144" s="345"/>
      <c r="BZ144" s="345"/>
      <c r="CA144" s="345"/>
      <c r="CB144" s="345"/>
      <c r="CC144" s="345"/>
      <c r="CD144" s="345"/>
      <c r="CE144" s="345"/>
      <c r="CF144" s="345"/>
      <c r="CG144" s="345"/>
      <c r="CH144" s="345"/>
      <c r="CI144" s="345"/>
      <c r="CJ144" s="345"/>
      <c r="CK144" s="345"/>
      <c r="CL144" s="345"/>
      <c r="CM144" s="345"/>
      <c r="CN144" s="345"/>
      <c r="CO144" s="345"/>
      <c r="CP144" s="345"/>
      <c r="CQ144" s="345"/>
      <c r="CR144" s="345"/>
      <c r="CS144" s="345"/>
      <c r="CT144" s="345"/>
      <c r="CU144" s="345"/>
      <c r="CV144" s="345"/>
      <c r="CW144" s="345"/>
      <c r="CX144" s="345"/>
      <c r="CY144" s="345"/>
      <c r="CZ144" s="345"/>
      <c r="DA144" s="345"/>
      <c r="DB144" s="345"/>
      <c r="DC144" s="346"/>
    </row>
    <row r="145" spans="2:107" ht="2.75" customHeight="1" x14ac:dyDescent="0.35">
      <c r="B145" s="344"/>
      <c r="C145" s="345"/>
      <c r="D145" s="345"/>
      <c r="E145" s="345"/>
      <c r="F145" s="345"/>
      <c r="G145" s="345"/>
      <c r="H145" s="34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5"/>
      <c r="AC145" s="345"/>
      <c r="AD145" s="345"/>
      <c r="AE145" s="345"/>
      <c r="AF145" s="345"/>
      <c r="AG145" s="345"/>
      <c r="AH145" s="345"/>
      <c r="AI145" s="345"/>
      <c r="AJ145" s="345"/>
      <c r="AK145" s="345"/>
      <c r="AL145" s="345"/>
      <c r="AM145" s="345"/>
      <c r="AN145" s="345"/>
      <c r="AO145" s="345"/>
      <c r="AP145" s="345"/>
      <c r="AQ145" s="345"/>
      <c r="AR145" s="345"/>
      <c r="AS145" s="345"/>
      <c r="AT145" s="345"/>
      <c r="AU145" s="345"/>
      <c r="AV145" s="345"/>
      <c r="AW145" s="345"/>
      <c r="AX145" s="345"/>
      <c r="AY145" s="345"/>
      <c r="AZ145" s="345"/>
      <c r="BA145" s="345"/>
      <c r="BB145" s="345"/>
      <c r="BC145" s="345"/>
      <c r="BD145" s="345"/>
      <c r="BE145" s="345"/>
      <c r="BF145" s="345"/>
      <c r="BG145" s="345"/>
      <c r="BH145" s="345"/>
      <c r="BI145" s="345"/>
      <c r="BJ145" s="345"/>
      <c r="BK145" s="345"/>
      <c r="BL145" s="345"/>
      <c r="BM145" s="345"/>
      <c r="BN145" s="345"/>
      <c r="BO145" s="345"/>
      <c r="BP145" s="345"/>
      <c r="BQ145" s="345"/>
      <c r="BR145" s="345"/>
      <c r="BS145" s="345"/>
      <c r="BT145" s="345"/>
      <c r="BU145" s="345"/>
      <c r="BV145" s="345"/>
      <c r="BW145" s="345"/>
      <c r="BX145" s="345"/>
      <c r="BY145" s="345"/>
      <c r="BZ145" s="345"/>
      <c r="CA145" s="345"/>
      <c r="CB145" s="345"/>
      <c r="CC145" s="345"/>
      <c r="CD145" s="345"/>
      <c r="CE145" s="345"/>
      <c r="CF145" s="345"/>
      <c r="CG145" s="345"/>
      <c r="CH145" s="345"/>
      <c r="CI145" s="345"/>
      <c r="CJ145" s="345"/>
      <c r="CK145" s="345"/>
      <c r="CL145" s="345"/>
      <c r="CM145" s="345"/>
      <c r="CN145" s="345"/>
      <c r="CO145" s="345"/>
      <c r="CP145" s="345"/>
      <c r="CQ145" s="345"/>
      <c r="CR145" s="345"/>
      <c r="CS145" s="345"/>
      <c r="CT145" s="345"/>
      <c r="CU145" s="345"/>
      <c r="CV145" s="345"/>
      <c r="CW145" s="345"/>
      <c r="CX145" s="345"/>
      <c r="CY145" s="345"/>
      <c r="CZ145" s="345"/>
      <c r="DA145" s="345"/>
      <c r="DB145" s="345"/>
      <c r="DC145" s="346"/>
    </row>
    <row r="146" spans="2:107" ht="2.75" customHeight="1" x14ac:dyDescent="0.35">
      <c r="B146" s="347"/>
      <c r="C146" s="348"/>
      <c r="D146" s="348"/>
      <c r="E146" s="348"/>
      <c r="F146" s="348"/>
      <c r="G146" s="348"/>
      <c r="H146" s="348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8"/>
      <c r="AC146" s="348"/>
      <c r="AD146" s="348"/>
      <c r="AE146" s="348"/>
      <c r="AF146" s="348"/>
      <c r="AG146" s="348"/>
      <c r="AH146" s="348"/>
      <c r="AI146" s="348"/>
      <c r="AJ146" s="348"/>
      <c r="AK146" s="348"/>
      <c r="AL146" s="348"/>
      <c r="AM146" s="348"/>
      <c r="AN146" s="348"/>
      <c r="AO146" s="348"/>
      <c r="AP146" s="348"/>
      <c r="AQ146" s="348"/>
      <c r="AR146" s="348"/>
      <c r="AS146" s="348"/>
      <c r="AT146" s="348"/>
      <c r="AU146" s="348"/>
      <c r="AV146" s="348"/>
      <c r="AW146" s="348"/>
      <c r="AX146" s="348"/>
      <c r="AY146" s="348"/>
      <c r="AZ146" s="348"/>
      <c r="BA146" s="348"/>
      <c r="BB146" s="348"/>
      <c r="BC146" s="348"/>
      <c r="BD146" s="348"/>
      <c r="BE146" s="348"/>
      <c r="BF146" s="348"/>
      <c r="BG146" s="348"/>
      <c r="BH146" s="348"/>
      <c r="BI146" s="348"/>
      <c r="BJ146" s="348"/>
      <c r="BK146" s="348"/>
      <c r="BL146" s="348"/>
      <c r="BM146" s="348"/>
      <c r="BN146" s="348"/>
      <c r="BO146" s="348"/>
      <c r="BP146" s="348"/>
      <c r="BQ146" s="348"/>
      <c r="BR146" s="348"/>
      <c r="BS146" s="348"/>
      <c r="BT146" s="348"/>
      <c r="BU146" s="348"/>
      <c r="BV146" s="348"/>
      <c r="BW146" s="348"/>
      <c r="BX146" s="348"/>
      <c r="BY146" s="348"/>
      <c r="BZ146" s="348"/>
      <c r="CA146" s="348"/>
      <c r="CB146" s="348"/>
      <c r="CC146" s="348"/>
      <c r="CD146" s="348"/>
      <c r="CE146" s="348"/>
      <c r="CF146" s="348"/>
      <c r="CG146" s="348"/>
      <c r="CH146" s="348"/>
      <c r="CI146" s="348"/>
      <c r="CJ146" s="348"/>
      <c r="CK146" s="348"/>
      <c r="CL146" s="348"/>
      <c r="CM146" s="348"/>
      <c r="CN146" s="348"/>
      <c r="CO146" s="348"/>
      <c r="CP146" s="348"/>
      <c r="CQ146" s="348"/>
      <c r="CR146" s="348"/>
      <c r="CS146" s="348"/>
      <c r="CT146" s="348"/>
      <c r="CU146" s="348"/>
      <c r="CV146" s="348"/>
      <c r="CW146" s="348"/>
      <c r="CX146" s="348"/>
      <c r="CY146" s="348"/>
      <c r="CZ146" s="348"/>
      <c r="DA146" s="348"/>
      <c r="DB146" s="348"/>
      <c r="DC146" s="349"/>
    </row>
    <row r="147" spans="2:107" ht="2.75" customHeight="1" x14ac:dyDescent="0.35">
      <c r="B147" s="325" t="s">
        <v>126</v>
      </c>
      <c r="C147" s="326"/>
      <c r="D147" s="326"/>
      <c r="E147" s="326"/>
      <c r="F147" s="326"/>
      <c r="G147" s="326"/>
      <c r="H147" s="326"/>
      <c r="I147" s="326"/>
      <c r="J147" s="326"/>
      <c r="K147" s="326"/>
      <c r="L147" s="326"/>
      <c r="M147" s="326"/>
      <c r="N147" s="326"/>
      <c r="O147" s="326"/>
      <c r="P147" s="326"/>
      <c r="Q147" s="326"/>
      <c r="R147" s="326"/>
      <c r="S147" s="326"/>
      <c r="T147" s="326"/>
      <c r="U147" s="326"/>
      <c r="V147" s="326"/>
      <c r="W147" s="326"/>
      <c r="X147" s="326"/>
      <c r="Y147" s="326"/>
      <c r="Z147" s="326"/>
      <c r="AA147" s="326"/>
      <c r="AB147" s="326"/>
      <c r="AC147" s="326"/>
      <c r="AD147" s="326"/>
      <c r="AE147" s="326"/>
      <c r="AF147" s="326"/>
      <c r="AG147" s="326"/>
      <c r="AH147" s="326"/>
      <c r="AI147" s="326"/>
      <c r="AJ147" s="326"/>
      <c r="AK147" s="326"/>
      <c r="AL147" s="326"/>
      <c r="AM147" s="326"/>
      <c r="AN147" s="326"/>
      <c r="AO147" s="326"/>
      <c r="AP147" s="331" t="str">
        <f>'SD F505'!N521</f>
        <v/>
      </c>
      <c r="AQ147" s="331"/>
      <c r="AR147" s="331"/>
      <c r="AS147" s="331"/>
      <c r="AT147" s="331"/>
      <c r="AU147" s="331"/>
      <c r="AV147" s="331"/>
      <c r="AW147" s="331"/>
      <c r="AX147" s="331"/>
      <c r="AY147" s="331"/>
      <c r="AZ147" s="331"/>
      <c r="BA147" s="331"/>
      <c r="BB147" s="331"/>
      <c r="BC147" s="331"/>
      <c r="BD147" s="331"/>
      <c r="BE147" s="331"/>
      <c r="BF147" s="331"/>
      <c r="BG147" s="331"/>
      <c r="BH147" s="331"/>
      <c r="BI147" s="331"/>
      <c r="BJ147" s="331"/>
      <c r="BK147" s="331"/>
      <c r="BL147" s="331"/>
      <c r="BM147" s="331"/>
      <c r="BN147" s="331"/>
      <c r="BO147" s="331"/>
      <c r="BP147" s="331"/>
      <c r="BQ147" s="331"/>
      <c r="BR147" s="331"/>
      <c r="BS147" s="331"/>
      <c r="BT147" s="331"/>
      <c r="BU147" s="331"/>
      <c r="BV147" s="331"/>
      <c r="BW147" s="331"/>
      <c r="BX147" s="331"/>
      <c r="BY147" s="331"/>
      <c r="BZ147" s="331"/>
      <c r="CA147" s="331"/>
      <c r="CB147" s="331"/>
      <c r="CC147" s="331"/>
      <c r="CD147" s="331"/>
      <c r="CE147" s="331"/>
      <c r="CF147" s="331"/>
      <c r="CG147" s="331"/>
      <c r="CH147" s="331"/>
      <c r="CI147" s="331"/>
      <c r="CJ147" s="331"/>
      <c r="CK147" s="331"/>
      <c r="CL147" s="331"/>
      <c r="CM147" s="331"/>
      <c r="CN147" s="331"/>
      <c r="CO147" s="331"/>
      <c r="CP147" s="331"/>
      <c r="CQ147" s="331"/>
      <c r="CR147" s="331"/>
      <c r="CS147" s="331"/>
      <c r="CT147" s="331"/>
      <c r="CU147" s="331"/>
      <c r="CV147" s="331"/>
      <c r="CW147" s="331"/>
      <c r="CX147" s="331"/>
      <c r="CY147" s="331"/>
      <c r="CZ147" s="331"/>
      <c r="DA147" s="331"/>
      <c r="DB147" s="331"/>
      <c r="DC147" s="332"/>
    </row>
    <row r="148" spans="2:107" ht="2.75" customHeight="1" x14ac:dyDescent="0.35">
      <c r="B148" s="327"/>
      <c r="C148" s="328"/>
      <c r="D148" s="328"/>
      <c r="E148" s="328"/>
      <c r="F148" s="328"/>
      <c r="G148" s="328"/>
      <c r="H148" s="328"/>
      <c r="I148" s="328"/>
      <c r="J148" s="328"/>
      <c r="K148" s="328"/>
      <c r="L148" s="328"/>
      <c r="M148" s="328"/>
      <c r="N148" s="328"/>
      <c r="O148" s="328"/>
      <c r="P148" s="328"/>
      <c r="Q148" s="328"/>
      <c r="R148" s="328"/>
      <c r="S148" s="328"/>
      <c r="T148" s="328"/>
      <c r="U148" s="328"/>
      <c r="V148" s="328"/>
      <c r="W148" s="328"/>
      <c r="X148" s="328"/>
      <c r="Y148" s="328"/>
      <c r="Z148" s="328"/>
      <c r="AA148" s="328"/>
      <c r="AB148" s="328"/>
      <c r="AC148" s="328"/>
      <c r="AD148" s="328"/>
      <c r="AE148" s="328"/>
      <c r="AF148" s="328"/>
      <c r="AG148" s="328"/>
      <c r="AH148" s="328"/>
      <c r="AI148" s="328"/>
      <c r="AJ148" s="328"/>
      <c r="AK148" s="328"/>
      <c r="AL148" s="328"/>
      <c r="AM148" s="328"/>
      <c r="AN148" s="328"/>
      <c r="AO148" s="328"/>
      <c r="AP148" s="333"/>
      <c r="AQ148" s="333"/>
      <c r="AR148" s="333"/>
      <c r="AS148" s="333"/>
      <c r="AT148" s="333"/>
      <c r="AU148" s="333"/>
      <c r="AV148" s="333"/>
      <c r="AW148" s="333"/>
      <c r="AX148" s="333"/>
      <c r="AY148" s="333"/>
      <c r="AZ148" s="333"/>
      <c r="BA148" s="333"/>
      <c r="BB148" s="333"/>
      <c r="BC148" s="333"/>
      <c r="BD148" s="333"/>
      <c r="BE148" s="333"/>
      <c r="BF148" s="333"/>
      <c r="BG148" s="333"/>
      <c r="BH148" s="333"/>
      <c r="BI148" s="333"/>
      <c r="BJ148" s="333"/>
      <c r="BK148" s="333"/>
      <c r="BL148" s="333"/>
      <c r="BM148" s="333"/>
      <c r="BN148" s="333"/>
      <c r="BO148" s="333"/>
      <c r="BP148" s="333"/>
      <c r="BQ148" s="333"/>
      <c r="BR148" s="333"/>
      <c r="BS148" s="333"/>
      <c r="BT148" s="333"/>
      <c r="BU148" s="333"/>
      <c r="BV148" s="333"/>
      <c r="BW148" s="333"/>
      <c r="BX148" s="333"/>
      <c r="BY148" s="333"/>
      <c r="BZ148" s="333"/>
      <c r="CA148" s="333"/>
      <c r="CB148" s="333"/>
      <c r="CC148" s="333"/>
      <c r="CD148" s="333"/>
      <c r="CE148" s="333"/>
      <c r="CF148" s="333"/>
      <c r="CG148" s="333"/>
      <c r="CH148" s="333"/>
      <c r="CI148" s="333"/>
      <c r="CJ148" s="333"/>
      <c r="CK148" s="333"/>
      <c r="CL148" s="333"/>
      <c r="CM148" s="333"/>
      <c r="CN148" s="333"/>
      <c r="CO148" s="333"/>
      <c r="CP148" s="333"/>
      <c r="CQ148" s="333"/>
      <c r="CR148" s="333"/>
      <c r="CS148" s="333"/>
      <c r="CT148" s="333"/>
      <c r="CU148" s="333"/>
      <c r="CV148" s="333"/>
      <c r="CW148" s="333"/>
      <c r="CX148" s="333"/>
      <c r="CY148" s="333"/>
      <c r="CZ148" s="333"/>
      <c r="DA148" s="333"/>
      <c r="DB148" s="333"/>
      <c r="DC148" s="334"/>
    </row>
    <row r="149" spans="2:107" ht="2.75" customHeight="1" x14ac:dyDescent="0.35">
      <c r="B149" s="327"/>
      <c r="C149" s="328"/>
      <c r="D149" s="328"/>
      <c r="E149" s="328"/>
      <c r="F149" s="328"/>
      <c r="G149" s="328"/>
      <c r="H149" s="328"/>
      <c r="I149" s="328"/>
      <c r="J149" s="328"/>
      <c r="K149" s="328"/>
      <c r="L149" s="328"/>
      <c r="M149" s="328"/>
      <c r="N149" s="328"/>
      <c r="O149" s="328"/>
      <c r="P149" s="328"/>
      <c r="Q149" s="328"/>
      <c r="R149" s="328"/>
      <c r="S149" s="328"/>
      <c r="T149" s="328"/>
      <c r="U149" s="328"/>
      <c r="V149" s="328"/>
      <c r="W149" s="328"/>
      <c r="X149" s="328"/>
      <c r="Y149" s="328"/>
      <c r="Z149" s="328"/>
      <c r="AA149" s="328"/>
      <c r="AB149" s="328"/>
      <c r="AC149" s="328"/>
      <c r="AD149" s="328"/>
      <c r="AE149" s="328"/>
      <c r="AF149" s="328"/>
      <c r="AG149" s="328"/>
      <c r="AH149" s="328"/>
      <c r="AI149" s="328"/>
      <c r="AJ149" s="328"/>
      <c r="AK149" s="328"/>
      <c r="AL149" s="328"/>
      <c r="AM149" s="328"/>
      <c r="AN149" s="328"/>
      <c r="AO149" s="328"/>
      <c r="AP149" s="333"/>
      <c r="AQ149" s="333"/>
      <c r="AR149" s="333"/>
      <c r="AS149" s="333"/>
      <c r="AT149" s="333"/>
      <c r="AU149" s="333"/>
      <c r="AV149" s="333"/>
      <c r="AW149" s="333"/>
      <c r="AX149" s="333"/>
      <c r="AY149" s="333"/>
      <c r="AZ149" s="333"/>
      <c r="BA149" s="333"/>
      <c r="BB149" s="333"/>
      <c r="BC149" s="333"/>
      <c r="BD149" s="333"/>
      <c r="BE149" s="333"/>
      <c r="BF149" s="333"/>
      <c r="BG149" s="333"/>
      <c r="BH149" s="333"/>
      <c r="BI149" s="333"/>
      <c r="BJ149" s="333"/>
      <c r="BK149" s="333"/>
      <c r="BL149" s="333"/>
      <c r="BM149" s="333"/>
      <c r="BN149" s="333"/>
      <c r="BO149" s="333"/>
      <c r="BP149" s="333"/>
      <c r="BQ149" s="333"/>
      <c r="BR149" s="333"/>
      <c r="BS149" s="333"/>
      <c r="BT149" s="333"/>
      <c r="BU149" s="333"/>
      <c r="BV149" s="333"/>
      <c r="BW149" s="333"/>
      <c r="BX149" s="333"/>
      <c r="BY149" s="333"/>
      <c r="BZ149" s="333"/>
      <c r="CA149" s="333"/>
      <c r="CB149" s="333"/>
      <c r="CC149" s="333"/>
      <c r="CD149" s="333"/>
      <c r="CE149" s="333"/>
      <c r="CF149" s="333"/>
      <c r="CG149" s="333"/>
      <c r="CH149" s="333"/>
      <c r="CI149" s="333"/>
      <c r="CJ149" s="333"/>
      <c r="CK149" s="333"/>
      <c r="CL149" s="333"/>
      <c r="CM149" s="333"/>
      <c r="CN149" s="333"/>
      <c r="CO149" s="333"/>
      <c r="CP149" s="333"/>
      <c r="CQ149" s="333"/>
      <c r="CR149" s="333"/>
      <c r="CS149" s="333"/>
      <c r="CT149" s="333"/>
      <c r="CU149" s="333"/>
      <c r="CV149" s="333"/>
      <c r="CW149" s="333"/>
      <c r="CX149" s="333"/>
      <c r="CY149" s="333"/>
      <c r="CZ149" s="333"/>
      <c r="DA149" s="333"/>
      <c r="DB149" s="333"/>
      <c r="DC149" s="334"/>
    </row>
    <row r="150" spans="2:107" ht="2.75" customHeight="1" x14ac:dyDescent="0.35">
      <c r="B150" s="327"/>
      <c r="C150" s="328"/>
      <c r="D150" s="328"/>
      <c r="E150" s="328"/>
      <c r="F150" s="328"/>
      <c r="G150" s="328"/>
      <c r="H150" s="328"/>
      <c r="I150" s="328"/>
      <c r="J150" s="328"/>
      <c r="K150" s="328"/>
      <c r="L150" s="328"/>
      <c r="M150" s="328"/>
      <c r="N150" s="328"/>
      <c r="O150" s="328"/>
      <c r="P150" s="328"/>
      <c r="Q150" s="328"/>
      <c r="R150" s="328"/>
      <c r="S150" s="328"/>
      <c r="T150" s="328"/>
      <c r="U150" s="328"/>
      <c r="V150" s="328"/>
      <c r="W150" s="328"/>
      <c r="X150" s="328"/>
      <c r="Y150" s="328"/>
      <c r="Z150" s="328"/>
      <c r="AA150" s="328"/>
      <c r="AB150" s="328"/>
      <c r="AC150" s="328"/>
      <c r="AD150" s="328"/>
      <c r="AE150" s="328"/>
      <c r="AF150" s="328"/>
      <c r="AG150" s="328"/>
      <c r="AH150" s="328"/>
      <c r="AI150" s="328"/>
      <c r="AJ150" s="328"/>
      <c r="AK150" s="328"/>
      <c r="AL150" s="328"/>
      <c r="AM150" s="328"/>
      <c r="AN150" s="328"/>
      <c r="AO150" s="328"/>
      <c r="AP150" s="333"/>
      <c r="AQ150" s="333"/>
      <c r="AR150" s="333"/>
      <c r="AS150" s="333"/>
      <c r="AT150" s="333"/>
      <c r="AU150" s="333"/>
      <c r="AV150" s="333"/>
      <c r="AW150" s="333"/>
      <c r="AX150" s="333"/>
      <c r="AY150" s="333"/>
      <c r="AZ150" s="333"/>
      <c r="BA150" s="333"/>
      <c r="BB150" s="333"/>
      <c r="BC150" s="333"/>
      <c r="BD150" s="333"/>
      <c r="BE150" s="333"/>
      <c r="BF150" s="333"/>
      <c r="BG150" s="333"/>
      <c r="BH150" s="333"/>
      <c r="BI150" s="333"/>
      <c r="BJ150" s="333"/>
      <c r="BK150" s="333"/>
      <c r="BL150" s="333"/>
      <c r="BM150" s="333"/>
      <c r="BN150" s="333"/>
      <c r="BO150" s="333"/>
      <c r="BP150" s="333"/>
      <c r="BQ150" s="333"/>
      <c r="BR150" s="333"/>
      <c r="BS150" s="333"/>
      <c r="BT150" s="333"/>
      <c r="BU150" s="333"/>
      <c r="BV150" s="333"/>
      <c r="BW150" s="333"/>
      <c r="BX150" s="333"/>
      <c r="BY150" s="333"/>
      <c r="BZ150" s="333"/>
      <c r="CA150" s="333"/>
      <c r="CB150" s="333"/>
      <c r="CC150" s="333"/>
      <c r="CD150" s="333"/>
      <c r="CE150" s="333"/>
      <c r="CF150" s="333"/>
      <c r="CG150" s="333"/>
      <c r="CH150" s="333"/>
      <c r="CI150" s="333"/>
      <c r="CJ150" s="333"/>
      <c r="CK150" s="333"/>
      <c r="CL150" s="333"/>
      <c r="CM150" s="333"/>
      <c r="CN150" s="333"/>
      <c r="CO150" s="333"/>
      <c r="CP150" s="333"/>
      <c r="CQ150" s="333"/>
      <c r="CR150" s="333"/>
      <c r="CS150" s="333"/>
      <c r="CT150" s="333"/>
      <c r="CU150" s="333"/>
      <c r="CV150" s="333"/>
      <c r="CW150" s="333"/>
      <c r="CX150" s="333"/>
      <c r="CY150" s="333"/>
      <c r="CZ150" s="333"/>
      <c r="DA150" s="333"/>
      <c r="DB150" s="333"/>
      <c r="DC150" s="334"/>
    </row>
    <row r="151" spans="2:107" ht="2.75" customHeight="1" x14ac:dyDescent="0.35">
      <c r="B151" s="329"/>
      <c r="C151" s="330"/>
      <c r="D151" s="330"/>
      <c r="E151" s="330"/>
      <c r="F151" s="330"/>
      <c r="G151" s="330"/>
      <c r="H151" s="330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0"/>
      <c r="AC151" s="330"/>
      <c r="AD151" s="330"/>
      <c r="AE151" s="330"/>
      <c r="AF151" s="330"/>
      <c r="AG151" s="330"/>
      <c r="AH151" s="330"/>
      <c r="AI151" s="330"/>
      <c r="AJ151" s="330"/>
      <c r="AK151" s="330"/>
      <c r="AL151" s="330"/>
      <c r="AM151" s="330"/>
      <c r="AN151" s="330"/>
      <c r="AO151" s="330"/>
      <c r="AP151" s="335"/>
      <c r="AQ151" s="335"/>
      <c r="AR151" s="335"/>
      <c r="AS151" s="335"/>
      <c r="AT151" s="335"/>
      <c r="AU151" s="335"/>
      <c r="AV151" s="335"/>
      <c r="AW151" s="335"/>
      <c r="AX151" s="335"/>
      <c r="AY151" s="335"/>
      <c r="AZ151" s="335"/>
      <c r="BA151" s="335"/>
      <c r="BB151" s="335"/>
      <c r="BC151" s="335"/>
      <c r="BD151" s="335"/>
      <c r="BE151" s="335"/>
      <c r="BF151" s="335"/>
      <c r="BG151" s="335"/>
      <c r="BH151" s="335"/>
      <c r="BI151" s="335"/>
      <c r="BJ151" s="335"/>
      <c r="BK151" s="335"/>
      <c r="BL151" s="335"/>
      <c r="BM151" s="335"/>
      <c r="BN151" s="335"/>
      <c r="BO151" s="335"/>
      <c r="BP151" s="335"/>
      <c r="BQ151" s="335"/>
      <c r="BR151" s="335"/>
      <c r="BS151" s="335"/>
      <c r="BT151" s="335"/>
      <c r="BU151" s="335"/>
      <c r="BV151" s="335"/>
      <c r="BW151" s="335"/>
      <c r="BX151" s="335"/>
      <c r="BY151" s="335"/>
      <c r="BZ151" s="335"/>
      <c r="CA151" s="335"/>
      <c r="CB151" s="335"/>
      <c r="CC151" s="335"/>
      <c r="CD151" s="335"/>
      <c r="CE151" s="335"/>
      <c r="CF151" s="335"/>
      <c r="CG151" s="335"/>
      <c r="CH151" s="335"/>
      <c r="CI151" s="335"/>
      <c r="CJ151" s="335"/>
      <c r="CK151" s="335"/>
      <c r="CL151" s="335"/>
      <c r="CM151" s="335"/>
      <c r="CN151" s="335"/>
      <c r="CO151" s="335"/>
      <c r="CP151" s="335"/>
      <c r="CQ151" s="335"/>
      <c r="CR151" s="335"/>
      <c r="CS151" s="335"/>
      <c r="CT151" s="335"/>
      <c r="CU151" s="335"/>
      <c r="CV151" s="335"/>
      <c r="CW151" s="335"/>
      <c r="CX151" s="335"/>
      <c r="CY151" s="335"/>
      <c r="CZ151" s="335"/>
      <c r="DA151" s="335"/>
      <c r="DB151" s="335"/>
      <c r="DC151" s="336"/>
    </row>
    <row r="152" spans="2:107" ht="2.75" customHeight="1" x14ac:dyDescent="0.35">
      <c r="B152" s="325" t="s">
        <v>127</v>
      </c>
      <c r="C152" s="326"/>
      <c r="D152" s="326"/>
      <c r="E152" s="326"/>
      <c r="F152" s="326"/>
      <c r="G152" s="326"/>
      <c r="H152" s="326"/>
      <c r="I152" s="326"/>
      <c r="J152" s="326"/>
      <c r="K152" s="326"/>
      <c r="L152" s="326"/>
      <c r="M152" s="326"/>
      <c r="N152" s="331" t="str">
        <f>'SD F505'!O521</f>
        <v/>
      </c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1"/>
      <c r="AC152" s="331"/>
      <c r="AD152" s="331"/>
      <c r="AE152" s="331"/>
      <c r="AF152" s="331"/>
      <c r="AG152" s="331"/>
      <c r="AH152" s="331"/>
      <c r="AI152" s="331"/>
      <c r="AJ152" s="331"/>
      <c r="AK152" s="331"/>
      <c r="AL152" s="331"/>
      <c r="AM152" s="331"/>
      <c r="AN152" s="331"/>
      <c r="AO152" s="331"/>
      <c r="AP152" s="331"/>
      <c r="AQ152" s="331"/>
      <c r="AR152" s="331"/>
      <c r="AS152" s="331"/>
      <c r="AT152" s="331"/>
      <c r="AU152" s="331"/>
      <c r="AV152" s="331"/>
      <c r="AW152" s="331"/>
      <c r="AX152" s="331"/>
      <c r="AY152" s="331"/>
      <c r="AZ152" s="331"/>
      <c r="BA152" s="331"/>
      <c r="BB152" s="331"/>
      <c r="BC152" s="331"/>
      <c r="BD152" s="331"/>
      <c r="BE152" s="331"/>
      <c r="BF152" s="331"/>
      <c r="BG152" s="331"/>
      <c r="BH152" s="331"/>
      <c r="BI152" s="331"/>
      <c r="BJ152" s="331"/>
      <c r="BK152" s="331"/>
      <c r="BL152" s="331"/>
      <c r="BM152" s="331"/>
      <c r="BN152" s="331"/>
      <c r="BO152" s="331"/>
      <c r="BP152" s="331"/>
      <c r="BQ152" s="331"/>
      <c r="BR152" s="331"/>
      <c r="BS152" s="331"/>
      <c r="BT152" s="331"/>
      <c r="BU152" s="331"/>
      <c r="BV152" s="331"/>
      <c r="BW152" s="331"/>
      <c r="BX152" s="331"/>
      <c r="BY152" s="331"/>
      <c r="BZ152" s="331"/>
      <c r="CA152" s="331"/>
      <c r="CB152" s="331"/>
      <c r="CC152" s="331"/>
      <c r="CD152" s="331"/>
      <c r="CE152" s="331"/>
      <c r="CF152" s="331"/>
      <c r="CG152" s="331"/>
      <c r="CH152" s="331"/>
      <c r="CI152" s="331"/>
      <c r="CJ152" s="331"/>
      <c r="CK152" s="331"/>
      <c r="CL152" s="331"/>
      <c r="CM152" s="331"/>
      <c r="CN152" s="331"/>
      <c r="CO152" s="331"/>
      <c r="CP152" s="331"/>
      <c r="CQ152" s="331"/>
      <c r="CR152" s="331"/>
      <c r="CS152" s="331"/>
      <c r="CT152" s="331"/>
      <c r="CU152" s="331"/>
      <c r="CV152" s="331"/>
      <c r="CW152" s="331"/>
      <c r="CX152" s="331"/>
      <c r="CY152" s="331"/>
      <c r="CZ152" s="331"/>
      <c r="DA152" s="331"/>
      <c r="DB152" s="331"/>
      <c r="DC152" s="332"/>
    </row>
    <row r="153" spans="2:107" ht="2.75" customHeight="1" x14ac:dyDescent="0.35">
      <c r="B153" s="327"/>
      <c r="C153" s="328"/>
      <c r="D153" s="328"/>
      <c r="E153" s="328"/>
      <c r="F153" s="328"/>
      <c r="G153" s="328"/>
      <c r="H153" s="328"/>
      <c r="I153" s="328"/>
      <c r="J153" s="328"/>
      <c r="K153" s="328"/>
      <c r="L153" s="328"/>
      <c r="M153" s="328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3"/>
      <c r="AC153" s="333"/>
      <c r="AD153" s="333"/>
      <c r="AE153" s="333"/>
      <c r="AF153" s="333"/>
      <c r="AG153" s="333"/>
      <c r="AH153" s="333"/>
      <c r="AI153" s="333"/>
      <c r="AJ153" s="333"/>
      <c r="AK153" s="333"/>
      <c r="AL153" s="333"/>
      <c r="AM153" s="333"/>
      <c r="AN153" s="333"/>
      <c r="AO153" s="333"/>
      <c r="AP153" s="333"/>
      <c r="AQ153" s="333"/>
      <c r="AR153" s="333"/>
      <c r="AS153" s="333"/>
      <c r="AT153" s="333"/>
      <c r="AU153" s="333"/>
      <c r="AV153" s="333"/>
      <c r="AW153" s="333"/>
      <c r="AX153" s="333"/>
      <c r="AY153" s="333"/>
      <c r="AZ153" s="333"/>
      <c r="BA153" s="333"/>
      <c r="BB153" s="333"/>
      <c r="BC153" s="333"/>
      <c r="BD153" s="333"/>
      <c r="BE153" s="333"/>
      <c r="BF153" s="333"/>
      <c r="BG153" s="333"/>
      <c r="BH153" s="333"/>
      <c r="BI153" s="333"/>
      <c r="BJ153" s="333"/>
      <c r="BK153" s="333"/>
      <c r="BL153" s="333"/>
      <c r="BM153" s="333"/>
      <c r="BN153" s="333"/>
      <c r="BO153" s="333"/>
      <c r="BP153" s="333"/>
      <c r="BQ153" s="333"/>
      <c r="BR153" s="333"/>
      <c r="BS153" s="333"/>
      <c r="BT153" s="333"/>
      <c r="BU153" s="333"/>
      <c r="BV153" s="333"/>
      <c r="BW153" s="333"/>
      <c r="BX153" s="333"/>
      <c r="BY153" s="333"/>
      <c r="BZ153" s="333"/>
      <c r="CA153" s="333"/>
      <c r="CB153" s="333"/>
      <c r="CC153" s="333"/>
      <c r="CD153" s="333"/>
      <c r="CE153" s="333"/>
      <c r="CF153" s="333"/>
      <c r="CG153" s="333"/>
      <c r="CH153" s="333"/>
      <c r="CI153" s="333"/>
      <c r="CJ153" s="333"/>
      <c r="CK153" s="333"/>
      <c r="CL153" s="333"/>
      <c r="CM153" s="333"/>
      <c r="CN153" s="333"/>
      <c r="CO153" s="333"/>
      <c r="CP153" s="333"/>
      <c r="CQ153" s="333"/>
      <c r="CR153" s="333"/>
      <c r="CS153" s="333"/>
      <c r="CT153" s="333"/>
      <c r="CU153" s="333"/>
      <c r="CV153" s="333"/>
      <c r="CW153" s="333"/>
      <c r="CX153" s="333"/>
      <c r="CY153" s="333"/>
      <c r="CZ153" s="333"/>
      <c r="DA153" s="333"/>
      <c r="DB153" s="333"/>
      <c r="DC153" s="334"/>
    </row>
    <row r="154" spans="2:107" ht="2.75" customHeight="1" x14ac:dyDescent="0.35">
      <c r="B154" s="327"/>
      <c r="C154" s="328"/>
      <c r="D154" s="328"/>
      <c r="E154" s="328"/>
      <c r="F154" s="328"/>
      <c r="G154" s="328"/>
      <c r="H154" s="328"/>
      <c r="I154" s="328"/>
      <c r="J154" s="328"/>
      <c r="K154" s="328"/>
      <c r="L154" s="328"/>
      <c r="M154" s="328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3"/>
      <c r="AC154" s="333"/>
      <c r="AD154" s="333"/>
      <c r="AE154" s="333"/>
      <c r="AF154" s="333"/>
      <c r="AG154" s="333"/>
      <c r="AH154" s="333"/>
      <c r="AI154" s="333"/>
      <c r="AJ154" s="333"/>
      <c r="AK154" s="333"/>
      <c r="AL154" s="333"/>
      <c r="AM154" s="333"/>
      <c r="AN154" s="333"/>
      <c r="AO154" s="333"/>
      <c r="AP154" s="333"/>
      <c r="AQ154" s="333"/>
      <c r="AR154" s="333"/>
      <c r="AS154" s="333"/>
      <c r="AT154" s="333"/>
      <c r="AU154" s="333"/>
      <c r="AV154" s="333"/>
      <c r="AW154" s="333"/>
      <c r="AX154" s="333"/>
      <c r="AY154" s="333"/>
      <c r="AZ154" s="333"/>
      <c r="BA154" s="333"/>
      <c r="BB154" s="333"/>
      <c r="BC154" s="333"/>
      <c r="BD154" s="333"/>
      <c r="BE154" s="333"/>
      <c r="BF154" s="333"/>
      <c r="BG154" s="333"/>
      <c r="BH154" s="333"/>
      <c r="BI154" s="333"/>
      <c r="BJ154" s="333"/>
      <c r="BK154" s="333"/>
      <c r="BL154" s="333"/>
      <c r="BM154" s="333"/>
      <c r="BN154" s="333"/>
      <c r="BO154" s="333"/>
      <c r="BP154" s="333"/>
      <c r="BQ154" s="333"/>
      <c r="BR154" s="333"/>
      <c r="BS154" s="333"/>
      <c r="BT154" s="333"/>
      <c r="BU154" s="333"/>
      <c r="BV154" s="333"/>
      <c r="BW154" s="333"/>
      <c r="BX154" s="333"/>
      <c r="BY154" s="333"/>
      <c r="BZ154" s="333"/>
      <c r="CA154" s="333"/>
      <c r="CB154" s="333"/>
      <c r="CC154" s="333"/>
      <c r="CD154" s="333"/>
      <c r="CE154" s="333"/>
      <c r="CF154" s="333"/>
      <c r="CG154" s="333"/>
      <c r="CH154" s="333"/>
      <c r="CI154" s="333"/>
      <c r="CJ154" s="333"/>
      <c r="CK154" s="333"/>
      <c r="CL154" s="333"/>
      <c r="CM154" s="333"/>
      <c r="CN154" s="333"/>
      <c r="CO154" s="333"/>
      <c r="CP154" s="333"/>
      <c r="CQ154" s="333"/>
      <c r="CR154" s="333"/>
      <c r="CS154" s="333"/>
      <c r="CT154" s="333"/>
      <c r="CU154" s="333"/>
      <c r="CV154" s="333"/>
      <c r="CW154" s="333"/>
      <c r="CX154" s="333"/>
      <c r="CY154" s="333"/>
      <c r="CZ154" s="333"/>
      <c r="DA154" s="333"/>
      <c r="DB154" s="333"/>
      <c r="DC154" s="334"/>
    </row>
    <row r="155" spans="2:107" ht="2.75" customHeight="1" x14ac:dyDescent="0.35">
      <c r="B155" s="327"/>
      <c r="C155" s="328"/>
      <c r="D155" s="328"/>
      <c r="E155" s="328"/>
      <c r="F155" s="328"/>
      <c r="G155" s="328"/>
      <c r="H155" s="328"/>
      <c r="I155" s="328"/>
      <c r="J155" s="328"/>
      <c r="K155" s="328"/>
      <c r="L155" s="328"/>
      <c r="M155" s="328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3"/>
      <c r="AC155" s="333"/>
      <c r="AD155" s="333"/>
      <c r="AE155" s="333"/>
      <c r="AF155" s="333"/>
      <c r="AG155" s="333"/>
      <c r="AH155" s="333"/>
      <c r="AI155" s="333"/>
      <c r="AJ155" s="333"/>
      <c r="AK155" s="333"/>
      <c r="AL155" s="333"/>
      <c r="AM155" s="333"/>
      <c r="AN155" s="333"/>
      <c r="AO155" s="333"/>
      <c r="AP155" s="333"/>
      <c r="AQ155" s="333"/>
      <c r="AR155" s="333"/>
      <c r="AS155" s="333"/>
      <c r="AT155" s="333"/>
      <c r="AU155" s="333"/>
      <c r="AV155" s="333"/>
      <c r="AW155" s="333"/>
      <c r="AX155" s="333"/>
      <c r="AY155" s="333"/>
      <c r="AZ155" s="333"/>
      <c r="BA155" s="333"/>
      <c r="BB155" s="333"/>
      <c r="BC155" s="333"/>
      <c r="BD155" s="333"/>
      <c r="BE155" s="333"/>
      <c r="BF155" s="333"/>
      <c r="BG155" s="333"/>
      <c r="BH155" s="333"/>
      <c r="BI155" s="333"/>
      <c r="BJ155" s="333"/>
      <c r="BK155" s="333"/>
      <c r="BL155" s="333"/>
      <c r="BM155" s="333"/>
      <c r="BN155" s="333"/>
      <c r="BO155" s="333"/>
      <c r="BP155" s="333"/>
      <c r="BQ155" s="333"/>
      <c r="BR155" s="333"/>
      <c r="BS155" s="333"/>
      <c r="BT155" s="333"/>
      <c r="BU155" s="333"/>
      <c r="BV155" s="333"/>
      <c r="BW155" s="333"/>
      <c r="BX155" s="333"/>
      <c r="BY155" s="333"/>
      <c r="BZ155" s="333"/>
      <c r="CA155" s="333"/>
      <c r="CB155" s="333"/>
      <c r="CC155" s="333"/>
      <c r="CD155" s="333"/>
      <c r="CE155" s="333"/>
      <c r="CF155" s="333"/>
      <c r="CG155" s="333"/>
      <c r="CH155" s="333"/>
      <c r="CI155" s="333"/>
      <c r="CJ155" s="333"/>
      <c r="CK155" s="333"/>
      <c r="CL155" s="333"/>
      <c r="CM155" s="333"/>
      <c r="CN155" s="333"/>
      <c r="CO155" s="333"/>
      <c r="CP155" s="333"/>
      <c r="CQ155" s="333"/>
      <c r="CR155" s="333"/>
      <c r="CS155" s="333"/>
      <c r="CT155" s="333"/>
      <c r="CU155" s="333"/>
      <c r="CV155" s="333"/>
      <c r="CW155" s="333"/>
      <c r="CX155" s="333"/>
      <c r="CY155" s="333"/>
      <c r="CZ155" s="333"/>
      <c r="DA155" s="333"/>
      <c r="DB155" s="333"/>
      <c r="DC155" s="334"/>
    </row>
    <row r="156" spans="2:107" ht="2.75" customHeight="1" thickBot="1" x14ac:dyDescent="0.4">
      <c r="B156" s="337"/>
      <c r="C156" s="338"/>
      <c r="D156" s="338"/>
      <c r="E156" s="338"/>
      <c r="F156" s="338"/>
      <c r="G156" s="338"/>
      <c r="H156" s="338"/>
      <c r="I156" s="338"/>
      <c r="J156" s="338"/>
      <c r="K156" s="338"/>
      <c r="L156" s="338"/>
      <c r="M156" s="338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  <c r="AD156" s="339"/>
      <c r="AE156" s="339"/>
      <c r="AF156" s="339"/>
      <c r="AG156" s="339"/>
      <c r="AH156" s="339"/>
      <c r="AI156" s="339"/>
      <c r="AJ156" s="339"/>
      <c r="AK156" s="339"/>
      <c r="AL156" s="339"/>
      <c r="AM156" s="339"/>
      <c r="AN156" s="339"/>
      <c r="AO156" s="339"/>
      <c r="AP156" s="339"/>
      <c r="AQ156" s="339"/>
      <c r="AR156" s="339"/>
      <c r="AS156" s="339"/>
      <c r="AT156" s="339"/>
      <c r="AU156" s="339"/>
      <c r="AV156" s="339"/>
      <c r="AW156" s="339"/>
      <c r="AX156" s="339"/>
      <c r="AY156" s="339"/>
      <c r="AZ156" s="339"/>
      <c r="BA156" s="339"/>
      <c r="BB156" s="339"/>
      <c r="BC156" s="339"/>
      <c r="BD156" s="339"/>
      <c r="BE156" s="339"/>
      <c r="BF156" s="339"/>
      <c r="BG156" s="339"/>
      <c r="BH156" s="339"/>
      <c r="BI156" s="339"/>
      <c r="BJ156" s="339"/>
      <c r="BK156" s="339"/>
      <c r="BL156" s="339"/>
      <c r="BM156" s="339"/>
      <c r="BN156" s="339"/>
      <c r="BO156" s="339"/>
      <c r="BP156" s="339"/>
      <c r="BQ156" s="339"/>
      <c r="BR156" s="339"/>
      <c r="BS156" s="339"/>
      <c r="BT156" s="339"/>
      <c r="BU156" s="339"/>
      <c r="BV156" s="339"/>
      <c r="BW156" s="339"/>
      <c r="BX156" s="339"/>
      <c r="BY156" s="339"/>
      <c r="BZ156" s="339"/>
      <c r="CA156" s="339"/>
      <c r="CB156" s="339"/>
      <c r="CC156" s="339"/>
      <c r="CD156" s="339"/>
      <c r="CE156" s="339"/>
      <c r="CF156" s="339"/>
      <c r="CG156" s="339"/>
      <c r="CH156" s="339"/>
      <c r="CI156" s="339"/>
      <c r="CJ156" s="339"/>
      <c r="CK156" s="339"/>
      <c r="CL156" s="339"/>
      <c r="CM156" s="339"/>
      <c r="CN156" s="339"/>
      <c r="CO156" s="339"/>
      <c r="CP156" s="339"/>
      <c r="CQ156" s="339"/>
      <c r="CR156" s="339"/>
      <c r="CS156" s="339"/>
      <c r="CT156" s="339"/>
      <c r="CU156" s="339"/>
      <c r="CV156" s="339"/>
      <c r="CW156" s="339"/>
      <c r="CX156" s="339"/>
      <c r="CY156" s="339"/>
      <c r="CZ156" s="339"/>
      <c r="DA156" s="339"/>
      <c r="DB156" s="339"/>
      <c r="DC156" s="340"/>
    </row>
    <row r="157" spans="2:107" ht="2.75" customHeight="1" x14ac:dyDescent="0.35"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</row>
    <row r="158" spans="2:107" ht="2.75" customHeight="1" x14ac:dyDescent="0.35"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</row>
    <row r="159" spans="2:107" ht="2.75" customHeight="1" x14ac:dyDescent="0.35"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</row>
    <row r="160" spans="2:107" ht="2.75" customHeight="1" x14ac:dyDescent="0.35"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324" t="s">
        <v>327</v>
      </c>
      <c r="BD160" s="324"/>
      <c r="BE160" s="324"/>
      <c r="BF160" s="324"/>
      <c r="BG160" s="324"/>
      <c r="BH160" s="324"/>
      <c r="BI160" s="324"/>
      <c r="BJ160" s="324"/>
      <c r="BK160" s="324"/>
      <c r="BL160" s="324"/>
      <c r="BM160" s="324"/>
      <c r="BN160" s="324"/>
      <c r="BO160" s="324"/>
      <c r="BP160" s="324"/>
      <c r="BQ160" s="324"/>
      <c r="BR160" s="324"/>
      <c r="BS160" s="324"/>
      <c r="BT160" s="324"/>
      <c r="BU160" s="324"/>
      <c r="BV160" s="324"/>
      <c r="BW160" s="324"/>
      <c r="BX160" s="324"/>
      <c r="BY160" s="324"/>
      <c r="BZ160" s="324"/>
      <c r="CA160" s="324"/>
      <c r="CB160" s="324"/>
      <c r="CC160" s="324"/>
      <c r="CD160" s="324"/>
      <c r="CE160" s="324"/>
      <c r="CF160" s="324"/>
      <c r="CG160" s="324"/>
      <c r="CH160" s="324"/>
      <c r="CI160" s="324"/>
      <c r="CJ160" s="324"/>
      <c r="CK160" s="324"/>
      <c r="CL160" s="324"/>
      <c r="CM160" s="324"/>
      <c r="CN160" s="324"/>
      <c r="CO160" s="324"/>
      <c r="CP160" s="324"/>
      <c r="CQ160" s="324"/>
      <c r="CR160" s="324"/>
      <c r="CS160" s="324"/>
      <c r="CT160" s="324"/>
      <c r="CU160" s="324"/>
      <c r="CV160" s="324"/>
      <c r="CW160" s="324"/>
      <c r="CX160" s="324"/>
      <c r="CY160" s="324"/>
      <c r="CZ160" s="324"/>
      <c r="DA160" s="324"/>
      <c r="DB160" s="324"/>
      <c r="DC160" s="324"/>
    </row>
    <row r="161" spans="2:108" ht="2.75" customHeight="1" x14ac:dyDescent="0.35"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324"/>
      <c r="BD161" s="324"/>
      <c r="BE161" s="324"/>
      <c r="BF161" s="324"/>
      <c r="BG161" s="324"/>
      <c r="BH161" s="324"/>
      <c r="BI161" s="324"/>
      <c r="BJ161" s="324"/>
      <c r="BK161" s="324"/>
      <c r="BL161" s="324"/>
      <c r="BM161" s="324"/>
      <c r="BN161" s="324"/>
      <c r="BO161" s="324"/>
      <c r="BP161" s="324"/>
      <c r="BQ161" s="324"/>
      <c r="BR161" s="324"/>
      <c r="BS161" s="324"/>
      <c r="BT161" s="324"/>
      <c r="BU161" s="324"/>
      <c r="BV161" s="324"/>
      <c r="BW161" s="324"/>
      <c r="BX161" s="324"/>
      <c r="BY161" s="324"/>
      <c r="BZ161" s="324"/>
      <c r="CA161" s="324"/>
      <c r="CB161" s="324"/>
      <c r="CC161" s="324"/>
      <c r="CD161" s="324"/>
      <c r="CE161" s="324"/>
      <c r="CF161" s="324"/>
      <c r="CG161" s="324"/>
      <c r="CH161" s="324"/>
      <c r="CI161" s="324"/>
      <c r="CJ161" s="324"/>
      <c r="CK161" s="324"/>
      <c r="CL161" s="324"/>
      <c r="CM161" s="324"/>
      <c r="CN161" s="324"/>
      <c r="CO161" s="324"/>
      <c r="CP161" s="324"/>
      <c r="CQ161" s="324"/>
      <c r="CR161" s="324"/>
      <c r="CS161" s="324"/>
      <c r="CT161" s="324"/>
      <c r="CU161" s="324"/>
      <c r="CV161" s="324"/>
      <c r="CW161" s="324"/>
      <c r="CX161" s="324"/>
      <c r="CY161" s="324"/>
      <c r="CZ161" s="324"/>
      <c r="DA161" s="324"/>
      <c r="DB161" s="324"/>
      <c r="DC161" s="324"/>
    </row>
    <row r="162" spans="2:108" ht="2.75" customHeight="1" x14ac:dyDescent="0.35"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324"/>
      <c r="BD162" s="324"/>
      <c r="BE162" s="324"/>
      <c r="BF162" s="324"/>
      <c r="BG162" s="324"/>
      <c r="BH162" s="324"/>
      <c r="BI162" s="324"/>
      <c r="BJ162" s="324"/>
      <c r="BK162" s="324"/>
      <c r="BL162" s="324"/>
      <c r="BM162" s="324"/>
      <c r="BN162" s="324"/>
      <c r="BO162" s="324"/>
      <c r="BP162" s="324"/>
      <c r="BQ162" s="324"/>
      <c r="BR162" s="324"/>
      <c r="BS162" s="324"/>
      <c r="BT162" s="324"/>
      <c r="BU162" s="324"/>
      <c r="BV162" s="324"/>
      <c r="BW162" s="324"/>
      <c r="BX162" s="324"/>
      <c r="BY162" s="324"/>
      <c r="BZ162" s="324"/>
      <c r="CA162" s="324"/>
      <c r="CB162" s="324"/>
      <c r="CC162" s="324"/>
      <c r="CD162" s="324"/>
      <c r="CE162" s="324"/>
      <c r="CF162" s="324"/>
      <c r="CG162" s="324"/>
      <c r="CH162" s="324"/>
      <c r="CI162" s="324"/>
      <c r="CJ162" s="324"/>
      <c r="CK162" s="324"/>
      <c r="CL162" s="324"/>
      <c r="CM162" s="324"/>
      <c r="CN162" s="324"/>
      <c r="CO162" s="324"/>
      <c r="CP162" s="324"/>
      <c r="CQ162" s="324"/>
      <c r="CR162" s="324"/>
      <c r="CS162" s="324"/>
      <c r="CT162" s="324"/>
      <c r="CU162" s="324"/>
      <c r="CV162" s="324"/>
      <c r="CW162" s="324"/>
      <c r="CX162" s="324"/>
      <c r="CY162" s="324"/>
      <c r="CZ162" s="324"/>
      <c r="DA162" s="324"/>
      <c r="DB162" s="324"/>
      <c r="DC162" s="324"/>
    </row>
    <row r="163" spans="2:108" ht="2.75" customHeight="1" x14ac:dyDescent="0.35"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324"/>
      <c r="BD163" s="324"/>
      <c r="BE163" s="324"/>
      <c r="BF163" s="324"/>
      <c r="BG163" s="324"/>
      <c r="BH163" s="324"/>
      <c r="BI163" s="324"/>
      <c r="BJ163" s="324"/>
      <c r="BK163" s="324"/>
      <c r="BL163" s="324"/>
      <c r="BM163" s="324"/>
      <c r="BN163" s="324"/>
      <c r="BO163" s="324"/>
      <c r="BP163" s="324"/>
      <c r="BQ163" s="324"/>
      <c r="BR163" s="324"/>
      <c r="BS163" s="324"/>
      <c r="BT163" s="324"/>
      <c r="BU163" s="324"/>
      <c r="BV163" s="324"/>
      <c r="BW163" s="324"/>
      <c r="BX163" s="324"/>
      <c r="BY163" s="324"/>
      <c r="BZ163" s="324"/>
      <c r="CA163" s="324"/>
      <c r="CB163" s="324"/>
      <c r="CC163" s="324"/>
      <c r="CD163" s="324"/>
      <c r="CE163" s="324"/>
      <c r="CF163" s="324"/>
      <c r="CG163" s="324"/>
      <c r="CH163" s="324"/>
      <c r="CI163" s="324"/>
      <c r="CJ163" s="324"/>
      <c r="CK163" s="324"/>
      <c r="CL163" s="324"/>
      <c r="CM163" s="324"/>
      <c r="CN163" s="324"/>
      <c r="CO163" s="324"/>
      <c r="CP163" s="324"/>
      <c r="CQ163" s="324"/>
      <c r="CR163" s="324"/>
      <c r="CS163" s="324"/>
      <c r="CT163" s="324"/>
      <c r="CU163" s="324"/>
      <c r="CV163" s="324"/>
      <c r="CW163" s="324"/>
      <c r="CX163" s="324"/>
      <c r="CY163" s="324"/>
      <c r="CZ163" s="324"/>
      <c r="DA163" s="324"/>
      <c r="DB163" s="324"/>
      <c r="DC163" s="324"/>
    </row>
    <row r="164" spans="2:108" ht="2.75" customHeight="1" x14ac:dyDescent="0.35"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324"/>
      <c r="BD164" s="324"/>
      <c r="BE164" s="324"/>
      <c r="BF164" s="324"/>
      <c r="BG164" s="324"/>
      <c r="BH164" s="324"/>
      <c r="BI164" s="324"/>
      <c r="BJ164" s="324"/>
      <c r="BK164" s="324"/>
      <c r="BL164" s="324"/>
      <c r="BM164" s="324"/>
      <c r="BN164" s="324"/>
      <c r="BO164" s="324"/>
      <c r="BP164" s="324"/>
      <c r="BQ164" s="324"/>
      <c r="BR164" s="324"/>
      <c r="BS164" s="324"/>
      <c r="BT164" s="324"/>
      <c r="BU164" s="324"/>
      <c r="BV164" s="324"/>
      <c r="BW164" s="324"/>
      <c r="BX164" s="324"/>
      <c r="BY164" s="324"/>
      <c r="BZ164" s="324"/>
      <c r="CA164" s="324"/>
      <c r="CB164" s="324"/>
      <c r="CC164" s="324"/>
      <c r="CD164" s="324"/>
      <c r="CE164" s="324"/>
      <c r="CF164" s="324"/>
      <c r="CG164" s="324"/>
      <c r="CH164" s="324"/>
      <c r="CI164" s="324"/>
      <c r="CJ164" s="324"/>
      <c r="CK164" s="324"/>
      <c r="CL164" s="324"/>
      <c r="CM164" s="324"/>
      <c r="CN164" s="324"/>
      <c r="CO164" s="324"/>
      <c r="CP164" s="324"/>
      <c r="CQ164" s="324"/>
      <c r="CR164" s="324"/>
      <c r="CS164" s="324"/>
      <c r="CT164" s="324"/>
      <c r="CU164" s="324"/>
      <c r="CV164" s="324"/>
      <c r="CW164" s="324"/>
      <c r="CX164" s="324"/>
      <c r="CY164" s="324"/>
      <c r="CZ164" s="324"/>
      <c r="DA164" s="324"/>
      <c r="DB164" s="324"/>
      <c r="DC164" s="324"/>
    </row>
    <row r="165" spans="2:108" ht="2.75" customHeight="1" x14ac:dyDescent="0.35"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324"/>
      <c r="BD165" s="324"/>
      <c r="BE165" s="324"/>
      <c r="BF165" s="324"/>
      <c r="BG165" s="324"/>
      <c r="BH165" s="324"/>
      <c r="BI165" s="324"/>
      <c r="BJ165" s="324"/>
      <c r="BK165" s="324"/>
      <c r="BL165" s="324"/>
      <c r="BM165" s="324"/>
      <c r="BN165" s="324"/>
      <c r="BO165" s="324"/>
      <c r="BP165" s="324"/>
      <c r="BQ165" s="324"/>
      <c r="BR165" s="324"/>
      <c r="BS165" s="324"/>
      <c r="BT165" s="324"/>
      <c r="BU165" s="324"/>
      <c r="BV165" s="324"/>
      <c r="BW165" s="324"/>
      <c r="BX165" s="324"/>
      <c r="BY165" s="324"/>
      <c r="BZ165" s="324"/>
      <c r="CA165" s="324"/>
      <c r="CB165" s="324"/>
      <c r="CC165" s="324"/>
      <c r="CD165" s="324"/>
      <c r="CE165" s="324"/>
      <c r="CF165" s="324"/>
      <c r="CG165" s="324"/>
      <c r="CH165" s="324"/>
      <c r="CI165" s="324"/>
      <c r="CJ165" s="324"/>
      <c r="CK165" s="324"/>
      <c r="CL165" s="324"/>
      <c r="CM165" s="324"/>
      <c r="CN165" s="324"/>
      <c r="CO165" s="324"/>
      <c r="CP165" s="324"/>
      <c r="CQ165" s="324"/>
      <c r="CR165" s="324"/>
      <c r="CS165" s="324"/>
      <c r="CT165" s="324"/>
      <c r="CU165" s="324"/>
      <c r="CV165" s="324"/>
      <c r="CW165" s="324"/>
      <c r="CX165" s="324"/>
      <c r="CY165" s="324"/>
      <c r="CZ165" s="324"/>
      <c r="DA165" s="324"/>
      <c r="DB165" s="324"/>
      <c r="DC165" s="324"/>
    </row>
    <row r="166" spans="2:108" ht="2.75" customHeight="1" x14ac:dyDescent="0.35"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309" t="s">
        <v>21</v>
      </c>
      <c r="BD166" s="309"/>
      <c r="BE166" s="309"/>
      <c r="BF166" s="309"/>
      <c r="BG166" s="309"/>
      <c r="BH166" s="309"/>
      <c r="BI166" s="309"/>
      <c r="BJ166" s="309"/>
      <c r="BK166" s="309"/>
      <c r="BL166" s="309"/>
      <c r="BM166" s="309"/>
      <c r="BN166" s="309"/>
      <c r="BO166" s="309"/>
      <c r="BP166" s="309"/>
      <c r="BQ166" s="309"/>
      <c r="BR166" s="309"/>
      <c r="BS166" s="309"/>
      <c r="BT166" s="309"/>
      <c r="BU166" s="309"/>
      <c r="BV166" s="309"/>
      <c r="BW166" s="309"/>
      <c r="BX166" s="309"/>
      <c r="BY166" s="309"/>
      <c r="BZ166" s="309"/>
      <c r="CA166" s="309"/>
      <c r="CB166" s="309"/>
      <c r="CC166" s="309"/>
      <c r="CD166" s="309"/>
      <c r="CE166" s="309"/>
      <c r="CF166" s="309"/>
      <c r="CG166" s="309"/>
      <c r="CH166" s="309"/>
      <c r="CI166" s="309"/>
      <c r="CJ166" s="309"/>
      <c r="CK166" s="309"/>
      <c r="CL166" s="309"/>
      <c r="CM166" s="309"/>
      <c r="CN166" s="309"/>
      <c r="CO166" s="309"/>
      <c r="CP166" s="309"/>
      <c r="CQ166" s="309"/>
      <c r="CR166" s="309"/>
      <c r="CS166" s="309"/>
      <c r="CT166" s="309"/>
      <c r="CU166" s="309"/>
      <c r="CV166" s="309"/>
      <c r="CW166" s="309"/>
      <c r="CX166" s="309"/>
      <c r="CY166" s="309"/>
      <c r="CZ166" s="309"/>
      <c r="DA166" s="309"/>
      <c r="DB166" s="309"/>
      <c r="DC166" s="309"/>
    </row>
    <row r="167" spans="2:108" ht="2.75" customHeight="1" x14ac:dyDescent="0.35"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309"/>
      <c r="BD167" s="309"/>
      <c r="BE167" s="309"/>
      <c r="BF167" s="309"/>
      <c r="BG167" s="309"/>
      <c r="BH167" s="309"/>
      <c r="BI167" s="309"/>
      <c r="BJ167" s="309"/>
      <c r="BK167" s="309"/>
      <c r="BL167" s="309"/>
      <c r="BM167" s="309"/>
      <c r="BN167" s="309"/>
      <c r="BO167" s="309"/>
      <c r="BP167" s="309"/>
      <c r="BQ167" s="309"/>
      <c r="BR167" s="309"/>
      <c r="BS167" s="309"/>
      <c r="BT167" s="309"/>
      <c r="BU167" s="309"/>
      <c r="BV167" s="309"/>
      <c r="BW167" s="309"/>
      <c r="BX167" s="309"/>
      <c r="BY167" s="309"/>
      <c r="BZ167" s="309"/>
      <c r="CA167" s="309"/>
      <c r="CB167" s="309"/>
      <c r="CC167" s="309"/>
      <c r="CD167" s="309"/>
      <c r="CE167" s="309"/>
      <c r="CF167" s="309"/>
      <c r="CG167" s="309"/>
      <c r="CH167" s="309"/>
      <c r="CI167" s="309"/>
      <c r="CJ167" s="309"/>
      <c r="CK167" s="309"/>
      <c r="CL167" s="309"/>
      <c r="CM167" s="309"/>
      <c r="CN167" s="309"/>
      <c r="CO167" s="309"/>
      <c r="CP167" s="309"/>
      <c r="CQ167" s="309"/>
      <c r="CR167" s="309"/>
      <c r="CS167" s="309"/>
      <c r="CT167" s="309"/>
      <c r="CU167" s="309"/>
      <c r="CV167" s="309"/>
      <c r="CW167" s="309"/>
      <c r="CX167" s="309"/>
      <c r="CY167" s="309"/>
      <c r="CZ167" s="309"/>
      <c r="DA167" s="309"/>
      <c r="DB167" s="309"/>
      <c r="DC167" s="309"/>
    </row>
    <row r="168" spans="2:108" ht="2.75" customHeight="1" x14ac:dyDescent="0.35"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309"/>
      <c r="BD168" s="309"/>
      <c r="BE168" s="309"/>
      <c r="BF168" s="309"/>
      <c r="BG168" s="309"/>
      <c r="BH168" s="309"/>
      <c r="BI168" s="309"/>
      <c r="BJ168" s="309"/>
      <c r="BK168" s="309"/>
      <c r="BL168" s="309"/>
      <c r="BM168" s="309"/>
      <c r="BN168" s="309"/>
      <c r="BO168" s="309"/>
      <c r="BP168" s="309"/>
      <c r="BQ168" s="309"/>
      <c r="BR168" s="309"/>
      <c r="BS168" s="309"/>
      <c r="BT168" s="309"/>
      <c r="BU168" s="309"/>
      <c r="BV168" s="309"/>
      <c r="BW168" s="309"/>
      <c r="BX168" s="309"/>
      <c r="BY168" s="309"/>
      <c r="BZ168" s="309"/>
      <c r="CA168" s="309"/>
      <c r="CB168" s="309"/>
      <c r="CC168" s="309"/>
      <c r="CD168" s="309"/>
      <c r="CE168" s="309"/>
      <c r="CF168" s="309"/>
      <c r="CG168" s="309"/>
      <c r="CH168" s="309"/>
      <c r="CI168" s="309"/>
      <c r="CJ168" s="309"/>
      <c r="CK168" s="309"/>
      <c r="CL168" s="309"/>
      <c r="CM168" s="309"/>
      <c r="CN168" s="309"/>
      <c r="CO168" s="309"/>
      <c r="CP168" s="309"/>
      <c r="CQ168" s="309"/>
      <c r="CR168" s="309"/>
      <c r="CS168" s="309"/>
      <c r="CT168" s="309"/>
      <c r="CU168" s="309"/>
      <c r="CV168" s="309"/>
      <c r="CW168" s="309"/>
      <c r="CX168" s="309"/>
      <c r="CY168" s="309"/>
      <c r="CZ168" s="309"/>
      <c r="DA168" s="309"/>
      <c r="DB168" s="309"/>
      <c r="DC168" s="309"/>
    </row>
    <row r="169" spans="2:108" ht="2.75" customHeight="1" x14ac:dyDescent="0.35"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</row>
    <row r="170" spans="2:108" ht="2.75" customHeight="1" x14ac:dyDescent="0.35">
      <c r="B170" s="60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  <c r="AN170" s="61"/>
      <c r="AO170" s="61"/>
      <c r="AP170" s="61"/>
      <c r="AQ170" s="61"/>
      <c r="AR170" s="61"/>
      <c r="AS170" s="61"/>
      <c r="AT170" s="61"/>
      <c r="AU170" s="61"/>
      <c r="AV170" s="61"/>
      <c r="AW170" s="61"/>
      <c r="AX170" s="61"/>
      <c r="AY170" s="61"/>
      <c r="AZ170" s="61"/>
      <c r="BA170" s="61"/>
      <c r="BB170" s="61"/>
      <c r="BC170" s="61"/>
      <c r="BD170" s="61"/>
      <c r="BE170" s="61"/>
      <c r="BF170" s="61"/>
      <c r="BG170" s="61"/>
      <c r="BH170" s="61"/>
      <c r="BI170" s="61"/>
      <c r="BJ170" s="61"/>
      <c r="BK170" s="61"/>
      <c r="BL170" s="61"/>
      <c r="BM170" s="61"/>
      <c r="BN170" s="61"/>
      <c r="BO170" s="61"/>
      <c r="BP170" s="61"/>
      <c r="BQ170" s="61"/>
      <c r="BR170" s="61"/>
      <c r="BS170" s="61"/>
      <c r="BT170" s="61"/>
      <c r="BU170" s="61"/>
      <c r="BV170" s="61"/>
      <c r="BW170" s="61"/>
      <c r="BX170" s="61"/>
      <c r="BY170" s="61"/>
      <c r="BZ170" s="61"/>
      <c r="CA170" s="61"/>
      <c r="CB170" s="61"/>
      <c r="CC170" s="61"/>
      <c r="CD170" s="61"/>
      <c r="CE170" s="61"/>
      <c r="CF170" s="61"/>
      <c r="CG170" s="61"/>
      <c r="CH170" s="61"/>
      <c r="CI170" s="61"/>
      <c r="CJ170" s="61"/>
      <c r="CK170" s="61"/>
      <c r="CL170" s="61"/>
      <c r="CM170" s="61"/>
      <c r="CN170" s="61"/>
      <c r="CO170" s="61"/>
      <c r="CP170" s="61"/>
      <c r="CQ170" s="61"/>
      <c r="CR170" s="61"/>
      <c r="CS170" s="61"/>
      <c r="CT170" s="61"/>
      <c r="CU170" s="61"/>
      <c r="CV170" s="61"/>
      <c r="CW170" s="61"/>
      <c r="CX170" s="61"/>
      <c r="CY170" s="61"/>
      <c r="CZ170" s="61"/>
      <c r="DA170" s="61"/>
      <c r="DB170" s="61"/>
      <c r="DC170" s="61"/>
      <c r="DD170" s="61"/>
    </row>
    <row r="171" spans="2:108" ht="2.75" customHeight="1" x14ac:dyDescent="0.35">
      <c r="B171" s="60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  <c r="AO171" s="61"/>
      <c r="AP171" s="61"/>
      <c r="AQ171" s="61"/>
      <c r="AR171" s="61"/>
      <c r="AS171" s="61"/>
      <c r="AT171" s="61"/>
      <c r="AU171" s="61"/>
      <c r="AV171" s="61"/>
      <c r="AW171" s="61"/>
      <c r="AX171" s="61"/>
      <c r="AY171" s="61"/>
      <c r="AZ171" s="61"/>
      <c r="BA171" s="61"/>
      <c r="BB171" s="61"/>
      <c r="BC171" s="61"/>
      <c r="BD171" s="61"/>
      <c r="BE171" s="61"/>
      <c r="BF171" s="61"/>
      <c r="BG171" s="61"/>
      <c r="BH171" s="61"/>
      <c r="BI171" s="61"/>
      <c r="BJ171" s="61"/>
      <c r="BK171" s="61"/>
      <c r="BL171" s="61"/>
      <c r="BM171" s="61"/>
      <c r="BN171" s="61"/>
      <c r="BO171" s="61"/>
      <c r="BP171" s="61"/>
      <c r="BQ171" s="61"/>
      <c r="BR171" s="61"/>
      <c r="BS171" s="61"/>
      <c r="BT171" s="61"/>
      <c r="BU171" s="61"/>
      <c r="BV171" s="61"/>
      <c r="BW171" s="61"/>
      <c r="BX171" s="61"/>
      <c r="BY171" s="61"/>
      <c r="BZ171" s="61"/>
      <c r="CA171" s="61"/>
      <c r="CB171" s="61"/>
      <c r="CC171" s="61"/>
      <c r="CD171" s="61"/>
      <c r="CE171" s="61"/>
      <c r="CF171" s="61"/>
      <c r="CG171" s="61"/>
      <c r="CH171" s="61"/>
      <c r="CI171" s="61"/>
      <c r="CJ171" s="61"/>
      <c r="CK171" s="61"/>
      <c r="CL171" s="61"/>
      <c r="CM171" s="61"/>
      <c r="CN171" s="61"/>
      <c r="CO171" s="61"/>
      <c r="CP171" s="61"/>
      <c r="CQ171" s="61"/>
      <c r="CR171" s="61"/>
      <c r="CS171" s="61"/>
      <c r="CT171" s="61"/>
      <c r="CU171" s="61"/>
      <c r="CV171" s="61"/>
      <c r="CW171" s="61"/>
      <c r="CX171" s="61"/>
      <c r="CY171" s="61"/>
      <c r="CZ171" s="61"/>
      <c r="DA171" s="61"/>
      <c r="DB171" s="61"/>
      <c r="DC171" s="61"/>
      <c r="DD171" s="61"/>
    </row>
    <row r="172" spans="2:108" ht="2.75" customHeight="1" x14ac:dyDescent="0.35">
      <c r="B172" s="60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  <c r="AM172" s="61"/>
      <c r="AN172" s="61"/>
      <c r="AO172" s="61"/>
      <c r="AP172" s="61"/>
      <c r="AQ172" s="61"/>
      <c r="AR172" s="61"/>
      <c r="AS172" s="61"/>
      <c r="AT172" s="61"/>
      <c r="AU172" s="61"/>
      <c r="AV172" s="61"/>
      <c r="AW172" s="61"/>
      <c r="AX172" s="61"/>
      <c r="AY172" s="61"/>
      <c r="AZ172" s="61"/>
      <c r="BA172" s="61"/>
      <c r="BB172" s="61"/>
      <c r="BC172" s="61"/>
      <c r="BD172" s="61"/>
      <c r="BE172" s="61"/>
      <c r="BF172" s="61"/>
      <c r="BG172" s="61"/>
      <c r="BH172" s="61"/>
      <c r="BI172" s="61"/>
      <c r="BJ172" s="61"/>
      <c r="BK172" s="61"/>
      <c r="BL172" s="61"/>
      <c r="BM172" s="61"/>
      <c r="BN172" s="61"/>
      <c r="BO172" s="61"/>
      <c r="BP172" s="61"/>
      <c r="BQ172" s="61"/>
      <c r="BR172" s="61"/>
      <c r="BS172" s="61"/>
      <c r="BT172" s="61"/>
      <c r="BU172" s="61"/>
      <c r="BV172" s="61"/>
      <c r="BW172" s="61"/>
      <c r="BX172" s="61"/>
      <c r="BY172" s="61"/>
      <c r="BZ172" s="61"/>
      <c r="CA172" s="61"/>
      <c r="CB172" s="61"/>
      <c r="CC172" s="61"/>
      <c r="CD172" s="61"/>
      <c r="CE172" s="61"/>
      <c r="CF172" s="61"/>
      <c r="CG172" s="61"/>
      <c r="CH172" s="61"/>
      <c r="CI172" s="61"/>
      <c r="CJ172" s="61"/>
      <c r="CK172" s="61"/>
      <c r="CL172" s="61"/>
      <c r="CM172" s="61"/>
      <c r="CN172" s="61"/>
      <c r="CO172" s="61"/>
      <c r="CP172" s="61"/>
      <c r="CQ172" s="61"/>
      <c r="CR172" s="61"/>
      <c r="CS172" s="61"/>
      <c r="CT172" s="61"/>
      <c r="CU172" s="61"/>
      <c r="CV172" s="61"/>
      <c r="CW172" s="61"/>
      <c r="CX172" s="61"/>
      <c r="CY172" s="61"/>
      <c r="CZ172" s="61"/>
      <c r="DA172" s="61"/>
      <c r="DB172" s="61"/>
      <c r="DC172" s="61"/>
      <c r="DD172" s="61"/>
    </row>
    <row r="173" spans="2:108" ht="2.75" customHeight="1" x14ac:dyDescent="0.35">
      <c r="B173" s="60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1"/>
      <c r="AP173" s="61"/>
      <c r="AQ173" s="61"/>
      <c r="AR173" s="61"/>
      <c r="AS173" s="61"/>
      <c r="AT173" s="61"/>
      <c r="AU173" s="61"/>
      <c r="AV173" s="61"/>
      <c r="AW173" s="61"/>
      <c r="AX173" s="61"/>
      <c r="AY173" s="61"/>
      <c r="AZ173" s="61"/>
      <c r="BA173" s="61"/>
      <c r="BB173" s="61"/>
      <c r="BC173" s="61"/>
      <c r="BD173" s="61"/>
      <c r="BE173" s="61"/>
      <c r="BF173" s="61"/>
      <c r="BG173" s="61"/>
      <c r="BH173" s="61"/>
      <c r="BI173" s="61"/>
      <c r="BJ173" s="61"/>
      <c r="BK173" s="61"/>
      <c r="BL173" s="61"/>
      <c r="BM173" s="61"/>
      <c r="BN173" s="61"/>
      <c r="BO173" s="61"/>
      <c r="BP173" s="61"/>
      <c r="BQ173" s="61"/>
      <c r="BR173" s="61"/>
      <c r="BS173" s="61"/>
      <c r="BT173" s="61"/>
      <c r="BU173" s="61"/>
      <c r="BV173" s="61"/>
      <c r="BW173" s="61"/>
      <c r="BX173" s="61"/>
      <c r="BY173" s="61"/>
      <c r="BZ173" s="61"/>
      <c r="CA173" s="61"/>
      <c r="CB173" s="61"/>
      <c r="CC173" s="61"/>
      <c r="CD173" s="61"/>
      <c r="CE173" s="61"/>
      <c r="CF173" s="61"/>
      <c r="CG173" s="61"/>
      <c r="CH173" s="61"/>
      <c r="CI173" s="61"/>
      <c r="CJ173" s="61"/>
      <c r="CK173" s="61"/>
      <c r="CL173" s="61"/>
      <c r="CM173" s="61"/>
      <c r="CN173" s="61"/>
      <c r="CO173" s="61"/>
      <c r="CP173" s="61"/>
      <c r="CQ173" s="61"/>
      <c r="CR173" s="61"/>
      <c r="CS173" s="61"/>
      <c r="CT173" s="61"/>
      <c r="CU173" s="61"/>
      <c r="CV173" s="61"/>
      <c r="CW173" s="61"/>
      <c r="CX173" s="61"/>
      <c r="CY173" s="61"/>
      <c r="CZ173" s="61"/>
      <c r="DA173" s="61"/>
      <c r="DB173" s="61"/>
      <c r="DC173" s="61"/>
      <c r="DD173" s="61"/>
    </row>
    <row r="174" spans="2:108" ht="2.75" customHeight="1" x14ac:dyDescent="0.35">
      <c r="B174" s="60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  <c r="AL174" s="61"/>
      <c r="AM174" s="61"/>
      <c r="AN174" s="61"/>
      <c r="AO174" s="61"/>
      <c r="AP174" s="61"/>
      <c r="AQ174" s="61"/>
      <c r="AR174" s="61"/>
      <c r="AS174" s="61"/>
      <c r="AT174" s="61"/>
      <c r="AU174" s="61"/>
      <c r="AV174" s="61"/>
      <c r="AW174" s="61"/>
      <c r="AX174" s="61"/>
      <c r="AY174" s="61"/>
      <c r="AZ174" s="61"/>
      <c r="BA174" s="61"/>
      <c r="BB174" s="61"/>
      <c r="BC174" s="61"/>
      <c r="BD174" s="61"/>
      <c r="BE174" s="61"/>
      <c r="BF174" s="61"/>
      <c r="BG174" s="61"/>
      <c r="BH174" s="61"/>
      <c r="BI174" s="61"/>
      <c r="BJ174" s="61"/>
      <c r="BK174" s="61"/>
      <c r="BL174" s="61"/>
      <c r="BM174" s="61"/>
      <c r="BN174" s="61"/>
      <c r="BO174" s="61"/>
      <c r="BP174" s="61"/>
      <c r="BQ174" s="61"/>
      <c r="BR174" s="61"/>
      <c r="BS174" s="61"/>
      <c r="BT174" s="61"/>
      <c r="BU174" s="61"/>
      <c r="BV174" s="61"/>
      <c r="BW174" s="61"/>
      <c r="BX174" s="61"/>
      <c r="BY174" s="61"/>
      <c r="BZ174" s="61"/>
      <c r="CA174" s="61"/>
      <c r="CB174" s="61"/>
      <c r="CC174" s="61"/>
      <c r="CD174" s="61"/>
      <c r="CE174" s="61"/>
      <c r="CF174" s="61"/>
      <c r="CG174" s="61"/>
      <c r="CH174" s="61"/>
      <c r="CI174" s="61"/>
      <c r="CJ174" s="61"/>
      <c r="CK174" s="61"/>
      <c r="CL174" s="61"/>
      <c r="CM174" s="61"/>
      <c r="CN174" s="61"/>
      <c r="CO174" s="61"/>
      <c r="CP174" s="61"/>
      <c r="CQ174" s="61"/>
      <c r="CR174" s="61"/>
      <c r="CS174" s="61"/>
      <c r="CT174" s="61"/>
      <c r="CU174" s="61"/>
      <c r="CV174" s="61"/>
      <c r="CW174" s="61"/>
      <c r="CX174" s="61"/>
      <c r="CY174" s="61"/>
      <c r="CZ174" s="61"/>
      <c r="DA174" s="61"/>
      <c r="DB174" s="61"/>
      <c r="DC174" s="61"/>
      <c r="DD174" s="61"/>
    </row>
    <row r="175" spans="2:108" ht="2.75" customHeight="1" x14ac:dyDescent="0.35">
      <c r="B175" s="60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  <c r="AM175" s="61"/>
      <c r="AN175" s="61"/>
      <c r="AO175" s="61"/>
      <c r="AP175" s="61"/>
      <c r="AQ175" s="61"/>
      <c r="AR175" s="61"/>
      <c r="AS175" s="61"/>
      <c r="AT175" s="61"/>
      <c r="AU175" s="61"/>
      <c r="AV175" s="61"/>
      <c r="AW175" s="61"/>
      <c r="AX175" s="61"/>
      <c r="AY175" s="61"/>
      <c r="AZ175" s="61"/>
      <c r="BA175" s="61"/>
      <c r="BB175" s="61"/>
      <c r="BC175" s="61"/>
      <c r="BD175" s="61"/>
      <c r="BE175" s="61"/>
      <c r="BF175" s="61"/>
      <c r="BG175" s="61"/>
      <c r="BH175" s="61"/>
      <c r="BI175" s="61"/>
      <c r="BJ175" s="61"/>
      <c r="BK175" s="61"/>
      <c r="BL175" s="61"/>
      <c r="BM175" s="61"/>
      <c r="BN175" s="61"/>
      <c r="BO175" s="61"/>
      <c r="BP175" s="61"/>
      <c r="BQ175" s="61"/>
      <c r="BR175" s="61"/>
      <c r="BS175" s="61"/>
      <c r="BT175" s="61"/>
      <c r="BU175" s="61"/>
      <c r="BV175" s="61"/>
      <c r="BW175" s="61"/>
      <c r="BX175" s="61"/>
      <c r="BY175" s="61"/>
      <c r="BZ175" s="61"/>
      <c r="CA175" s="61"/>
      <c r="CB175" s="61"/>
      <c r="CC175" s="61"/>
      <c r="CD175" s="61"/>
      <c r="CE175" s="61"/>
      <c r="CF175" s="61"/>
      <c r="CG175" s="61"/>
      <c r="CH175" s="61"/>
      <c r="CI175" s="61"/>
      <c r="CJ175" s="61"/>
      <c r="CK175" s="61"/>
      <c r="CL175" s="61"/>
      <c r="CM175" s="61"/>
      <c r="CN175" s="61"/>
      <c r="CO175" s="61"/>
      <c r="CP175" s="61"/>
      <c r="CQ175" s="61"/>
      <c r="CR175" s="61"/>
      <c r="CS175" s="61"/>
      <c r="CT175" s="61"/>
      <c r="CU175" s="61"/>
      <c r="CV175" s="61"/>
      <c r="CW175" s="61"/>
      <c r="CX175" s="61"/>
      <c r="CY175" s="61"/>
      <c r="CZ175" s="61"/>
      <c r="DA175" s="61"/>
      <c r="DB175" s="61"/>
      <c r="DC175" s="61"/>
      <c r="DD175" s="61"/>
    </row>
    <row r="176" spans="2:108" ht="2.75" customHeight="1" x14ac:dyDescent="0.35">
      <c r="B176" s="60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  <c r="AM176" s="61"/>
      <c r="AN176" s="61"/>
      <c r="AO176" s="61"/>
      <c r="AP176" s="61"/>
      <c r="AQ176" s="61"/>
      <c r="AR176" s="61"/>
      <c r="AS176" s="61"/>
      <c r="AT176" s="61"/>
      <c r="AU176" s="61"/>
      <c r="AV176" s="61"/>
      <c r="AW176" s="61"/>
      <c r="AX176" s="61"/>
      <c r="AY176" s="61"/>
      <c r="AZ176" s="61"/>
      <c r="BA176" s="61"/>
      <c r="BB176" s="61"/>
      <c r="BC176" s="61"/>
      <c r="BD176" s="61"/>
      <c r="BE176" s="61"/>
      <c r="BF176" s="61"/>
      <c r="BG176" s="61"/>
      <c r="BH176" s="61"/>
      <c r="BI176" s="61"/>
      <c r="BJ176" s="61"/>
      <c r="BK176" s="61"/>
      <c r="BL176" s="61"/>
      <c r="BM176" s="61"/>
      <c r="BN176" s="61"/>
      <c r="BO176" s="61"/>
      <c r="BP176" s="61"/>
      <c r="BQ176" s="61"/>
      <c r="BR176" s="61"/>
      <c r="BS176" s="61"/>
      <c r="BT176" s="61"/>
      <c r="BU176" s="61"/>
      <c r="BV176" s="61"/>
      <c r="BW176" s="61"/>
      <c r="BX176" s="61"/>
      <c r="BY176" s="61"/>
      <c r="BZ176" s="61"/>
      <c r="CA176" s="61"/>
      <c r="CB176" s="61"/>
      <c r="CC176" s="61"/>
      <c r="CD176" s="61"/>
      <c r="CE176" s="61"/>
      <c r="CF176" s="61"/>
      <c r="CG176" s="61"/>
      <c r="CH176" s="61"/>
      <c r="CI176" s="61"/>
      <c r="CJ176" s="61"/>
      <c r="CK176" s="61"/>
      <c r="CL176" s="61"/>
      <c r="CM176" s="61"/>
      <c r="CN176" s="61"/>
      <c r="CO176" s="61"/>
      <c r="CP176" s="61"/>
      <c r="CQ176" s="61"/>
      <c r="CR176" s="61"/>
      <c r="CS176" s="61"/>
      <c r="CT176" s="61"/>
      <c r="CU176" s="61"/>
      <c r="CV176" s="61"/>
      <c r="CW176" s="61"/>
      <c r="CX176" s="61"/>
      <c r="CY176" s="61"/>
      <c r="CZ176" s="61"/>
      <c r="DA176" s="61"/>
      <c r="DB176" s="61"/>
      <c r="DC176" s="61"/>
      <c r="DD176" s="61"/>
    </row>
    <row r="177" spans="2:108" ht="2.75" customHeight="1" x14ac:dyDescent="0.35">
      <c r="B177" s="60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  <c r="AM177" s="61"/>
      <c r="AN177" s="61"/>
      <c r="AO177" s="61"/>
      <c r="AP177" s="61"/>
      <c r="AQ177" s="61"/>
      <c r="AR177" s="61"/>
      <c r="AS177" s="61"/>
      <c r="AT177" s="61"/>
      <c r="AU177" s="61"/>
      <c r="AV177" s="61"/>
      <c r="AW177" s="61"/>
      <c r="AX177" s="61"/>
      <c r="AY177" s="61"/>
      <c r="AZ177" s="61"/>
      <c r="BA177" s="61"/>
      <c r="BB177" s="61"/>
      <c r="BC177" s="61"/>
      <c r="BD177" s="61"/>
      <c r="BE177" s="61"/>
      <c r="BF177" s="61"/>
      <c r="BG177" s="61"/>
      <c r="BH177" s="61"/>
      <c r="BI177" s="61"/>
      <c r="BJ177" s="61"/>
      <c r="BK177" s="61"/>
      <c r="BL177" s="61"/>
      <c r="BM177" s="61"/>
      <c r="BN177" s="61"/>
      <c r="BO177" s="61"/>
      <c r="BP177" s="61"/>
      <c r="BQ177" s="61"/>
      <c r="BR177" s="61"/>
      <c r="BS177" s="61"/>
      <c r="BT177" s="61"/>
      <c r="BU177" s="61"/>
      <c r="BV177" s="61"/>
      <c r="BW177" s="61"/>
      <c r="BX177" s="61"/>
      <c r="BY177" s="61"/>
      <c r="BZ177" s="61"/>
      <c r="CA177" s="61"/>
      <c r="CB177" s="61"/>
      <c r="CC177" s="61"/>
      <c r="CD177" s="61"/>
      <c r="CE177" s="61"/>
      <c r="CF177" s="61"/>
      <c r="CG177" s="61"/>
      <c r="CH177" s="61"/>
      <c r="CI177" s="61"/>
      <c r="CJ177" s="61"/>
      <c r="CK177" s="61"/>
      <c r="CL177" s="61"/>
      <c r="CM177" s="61"/>
      <c r="CN177" s="61"/>
      <c r="CO177" s="61"/>
      <c r="CP177" s="61"/>
      <c r="CQ177" s="61"/>
      <c r="CR177" s="61"/>
      <c r="CS177" s="61"/>
      <c r="CT177" s="61"/>
      <c r="CU177" s="61"/>
      <c r="CV177" s="61"/>
      <c r="CW177" s="61"/>
      <c r="CX177" s="61"/>
      <c r="CY177" s="61"/>
      <c r="CZ177" s="61"/>
      <c r="DA177" s="61"/>
      <c r="DB177" s="61"/>
      <c r="DC177" s="61"/>
      <c r="DD177" s="61"/>
    </row>
    <row r="178" spans="2:108" ht="2.75" customHeight="1" x14ac:dyDescent="0.35">
      <c r="B178" s="60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  <c r="AL178" s="61"/>
      <c r="AM178" s="61"/>
      <c r="AN178" s="61"/>
      <c r="AO178" s="61"/>
      <c r="AP178" s="61"/>
      <c r="AQ178" s="61"/>
      <c r="AR178" s="61"/>
      <c r="AS178" s="61"/>
      <c r="AT178" s="61"/>
      <c r="AU178" s="61"/>
      <c r="AV178" s="61"/>
      <c r="AW178" s="61"/>
      <c r="AX178" s="61"/>
      <c r="AY178" s="61"/>
      <c r="AZ178" s="61"/>
      <c r="BA178" s="61"/>
      <c r="BB178" s="61"/>
      <c r="BC178" s="61"/>
      <c r="BD178" s="61"/>
      <c r="BE178" s="61"/>
      <c r="BF178" s="61"/>
      <c r="BG178" s="61"/>
      <c r="BH178" s="61"/>
      <c r="BI178" s="61"/>
      <c r="BJ178" s="61"/>
      <c r="BK178" s="61"/>
      <c r="BL178" s="61"/>
      <c r="BM178" s="61"/>
      <c r="BN178" s="61"/>
      <c r="BO178" s="61"/>
      <c r="BP178" s="61"/>
      <c r="BQ178" s="61"/>
      <c r="BR178" s="61"/>
      <c r="BS178" s="61"/>
      <c r="BT178" s="61"/>
      <c r="BU178" s="61"/>
      <c r="BV178" s="61"/>
      <c r="BW178" s="61"/>
      <c r="BX178" s="61"/>
      <c r="BY178" s="61"/>
      <c r="BZ178" s="61"/>
      <c r="CA178" s="61"/>
      <c r="CB178" s="61"/>
      <c r="CC178" s="61"/>
      <c r="CD178" s="61"/>
      <c r="CE178" s="61"/>
      <c r="CF178" s="61"/>
      <c r="CG178" s="61"/>
      <c r="CH178" s="61"/>
      <c r="CI178" s="61"/>
      <c r="CJ178" s="61"/>
      <c r="CK178" s="61"/>
      <c r="CL178" s="61"/>
      <c r="CM178" s="61"/>
      <c r="CN178" s="61"/>
      <c r="CO178" s="61"/>
      <c r="CP178" s="61"/>
      <c r="CQ178" s="61"/>
      <c r="CR178" s="61"/>
      <c r="CS178" s="61"/>
      <c r="CT178" s="61"/>
      <c r="CU178" s="61"/>
      <c r="CV178" s="61"/>
      <c r="CW178" s="61"/>
      <c r="CX178" s="61"/>
      <c r="CY178" s="61"/>
      <c r="CZ178" s="61"/>
      <c r="DA178" s="61"/>
      <c r="DB178" s="61"/>
      <c r="DC178" s="61"/>
      <c r="DD178" s="61"/>
    </row>
    <row r="179" spans="2:108" ht="2.75" customHeight="1" x14ac:dyDescent="0.35">
      <c r="B179" s="60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  <c r="AM179" s="61"/>
      <c r="AN179" s="61"/>
      <c r="AO179" s="61"/>
      <c r="AP179" s="61"/>
      <c r="AQ179" s="61"/>
      <c r="AR179" s="61"/>
      <c r="AS179" s="61"/>
      <c r="AT179" s="61"/>
      <c r="AU179" s="61"/>
      <c r="AV179" s="61"/>
      <c r="AW179" s="61"/>
      <c r="AX179" s="61"/>
      <c r="AY179" s="61"/>
      <c r="AZ179" s="61"/>
      <c r="BA179" s="61"/>
      <c r="BB179" s="61"/>
      <c r="BC179" s="61"/>
      <c r="BD179" s="61"/>
      <c r="BE179" s="61"/>
      <c r="BF179" s="61"/>
      <c r="BG179" s="61"/>
      <c r="BH179" s="61"/>
      <c r="BI179" s="61"/>
      <c r="BJ179" s="61"/>
      <c r="BK179" s="61"/>
      <c r="BL179" s="61"/>
      <c r="BM179" s="61"/>
      <c r="BN179" s="61"/>
      <c r="BO179" s="61"/>
      <c r="BP179" s="61"/>
      <c r="BQ179" s="61"/>
      <c r="BR179" s="61"/>
      <c r="BS179" s="61"/>
      <c r="BT179" s="61"/>
      <c r="BU179" s="61"/>
      <c r="BV179" s="61"/>
      <c r="BW179" s="61"/>
      <c r="BX179" s="61"/>
      <c r="BY179" s="61"/>
      <c r="BZ179" s="61"/>
      <c r="CA179" s="61"/>
      <c r="CB179" s="61"/>
      <c r="CC179" s="61"/>
      <c r="CD179" s="61"/>
      <c r="CE179" s="61"/>
      <c r="CF179" s="61"/>
      <c r="CG179" s="61"/>
      <c r="CH179" s="61"/>
      <c r="CI179" s="61"/>
      <c r="CJ179" s="61"/>
      <c r="CK179" s="61"/>
      <c r="CL179" s="61"/>
      <c r="CM179" s="61"/>
      <c r="CN179" s="61"/>
      <c r="CO179" s="61"/>
      <c r="CP179" s="61"/>
      <c r="CQ179" s="61"/>
      <c r="CR179" s="61"/>
      <c r="CS179" s="61"/>
      <c r="CT179" s="61"/>
      <c r="CU179" s="61"/>
      <c r="CV179" s="61"/>
      <c r="CW179" s="61"/>
      <c r="CX179" s="61"/>
      <c r="CY179" s="61"/>
      <c r="CZ179" s="61"/>
      <c r="DA179" s="61"/>
      <c r="DB179" s="61"/>
      <c r="DC179" s="61"/>
      <c r="DD179" s="61"/>
    </row>
    <row r="180" spans="2:108" ht="2.75" customHeight="1" x14ac:dyDescent="0.35">
      <c r="B180" s="60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  <c r="AL180" s="61"/>
      <c r="AM180" s="61"/>
      <c r="AN180" s="61"/>
      <c r="AO180" s="61"/>
      <c r="AP180" s="61"/>
      <c r="AQ180" s="61"/>
      <c r="AR180" s="61"/>
      <c r="AS180" s="61"/>
      <c r="AT180" s="61"/>
      <c r="AU180" s="61"/>
      <c r="AV180" s="61"/>
      <c r="AW180" s="61"/>
      <c r="AX180" s="61"/>
      <c r="AY180" s="61"/>
      <c r="AZ180" s="61"/>
      <c r="BA180" s="61"/>
      <c r="BB180" s="61"/>
      <c r="BC180" s="61"/>
      <c r="BD180" s="61"/>
      <c r="BE180" s="61"/>
      <c r="BF180" s="61"/>
      <c r="BG180" s="61"/>
      <c r="BH180" s="61"/>
      <c r="BI180" s="61"/>
      <c r="BJ180" s="61"/>
      <c r="BK180" s="61"/>
      <c r="BL180" s="61"/>
      <c r="BM180" s="61"/>
      <c r="BN180" s="61"/>
      <c r="BO180" s="61"/>
      <c r="BP180" s="61"/>
      <c r="BQ180" s="61"/>
      <c r="BR180" s="61"/>
      <c r="BS180" s="61"/>
      <c r="BT180" s="61"/>
      <c r="BU180" s="61"/>
      <c r="BV180" s="61"/>
      <c r="BW180" s="61"/>
      <c r="BX180" s="61"/>
      <c r="BY180" s="61"/>
      <c r="BZ180" s="61"/>
      <c r="CA180" s="61"/>
      <c r="CB180" s="61"/>
      <c r="CC180" s="61"/>
      <c r="CD180" s="61"/>
      <c r="CE180" s="61"/>
      <c r="CF180" s="61"/>
      <c r="CG180" s="61"/>
      <c r="CH180" s="61"/>
      <c r="CI180" s="61"/>
      <c r="CJ180" s="61"/>
      <c r="CK180" s="61"/>
      <c r="CL180" s="61"/>
      <c r="CM180" s="61"/>
      <c r="CN180" s="61"/>
      <c r="CO180" s="61"/>
      <c r="CP180" s="61"/>
      <c r="CQ180" s="61"/>
      <c r="CR180" s="61"/>
      <c r="CS180" s="61"/>
      <c r="CT180" s="61"/>
      <c r="CU180" s="61"/>
      <c r="CV180" s="61"/>
      <c r="CW180" s="61"/>
      <c r="CX180" s="61"/>
      <c r="CY180" s="61"/>
      <c r="CZ180" s="61"/>
      <c r="DA180" s="61"/>
      <c r="DB180" s="61"/>
      <c r="DC180" s="61"/>
      <c r="DD180" s="61"/>
    </row>
    <row r="181" spans="2:108" ht="2.75" customHeight="1" x14ac:dyDescent="0.35">
      <c r="B181" s="60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  <c r="AM181" s="61"/>
      <c r="AN181" s="61"/>
      <c r="AO181" s="61"/>
      <c r="AP181" s="61"/>
      <c r="AQ181" s="61"/>
      <c r="AR181" s="61"/>
      <c r="AS181" s="61"/>
      <c r="AT181" s="61"/>
      <c r="AU181" s="61"/>
      <c r="AV181" s="61"/>
      <c r="AW181" s="61"/>
      <c r="AX181" s="61"/>
      <c r="AY181" s="61"/>
      <c r="AZ181" s="61"/>
      <c r="BA181" s="61"/>
      <c r="BB181" s="61"/>
      <c r="BC181" s="61"/>
      <c r="BD181" s="61"/>
      <c r="BE181" s="61"/>
      <c r="BF181" s="61"/>
      <c r="BG181" s="61"/>
      <c r="BH181" s="61"/>
      <c r="BI181" s="61"/>
      <c r="BJ181" s="61"/>
      <c r="BK181" s="61"/>
      <c r="BL181" s="61"/>
      <c r="BM181" s="61"/>
      <c r="BN181" s="61"/>
      <c r="BO181" s="61"/>
      <c r="BP181" s="61"/>
      <c r="BQ181" s="61"/>
      <c r="BR181" s="61"/>
      <c r="BS181" s="61"/>
      <c r="BT181" s="61"/>
      <c r="BU181" s="61"/>
      <c r="BV181" s="61"/>
      <c r="BW181" s="61"/>
      <c r="BX181" s="61"/>
      <c r="BY181" s="61"/>
      <c r="BZ181" s="61"/>
      <c r="CA181" s="61"/>
      <c r="CB181" s="61"/>
      <c r="CC181" s="61"/>
      <c r="CD181" s="61"/>
      <c r="CE181" s="61"/>
      <c r="CF181" s="61"/>
      <c r="CG181" s="61"/>
      <c r="CH181" s="61"/>
      <c r="CI181" s="61"/>
      <c r="CJ181" s="61"/>
      <c r="CK181" s="61"/>
      <c r="CL181" s="61"/>
      <c r="CM181" s="61"/>
      <c r="CN181" s="61"/>
      <c r="CO181" s="61"/>
      <c r="CP181" s="61"/>
      <c r="CQ181" s="61"/>
      <c r="CR181" s="61"/>
      <c r="CS181" s="61"/>
      <c r="CT181" s="61"/>
      <c r="CU181" s="61"/>
      <c r="CV181" s="61"/>
      <c r="CW181" s="61"/>
      <c r="CX181" s="61"/>
      <c r="CY181" s="61"/>
      <c r="CZ181" s="61"/>
      <c r="DA181" s="61"/>
      <c r="DB181" s="61"/>
      <c r="DC181" s="61"/>
      <c r="DD181" s="61"/>
    </row>
    <row r="182" spans="2:108" ht="2.75" customHeight="1" x14ac:dyDescent="0.35">
      <c r="B182" s="60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  <c r="AM182" s="61"/>
      <c r="AN182" s="61"/>
      <c r="AO182" s="61"/>
      <c r="AP182" s="61"/>
      <c r="AQ182" s="61"/>
      <c r="AR182" s="61"/>
      <c r="AS182" s="61"/>
      <c r="AT182" s="61"/>
      <c r="AU182" s="61"/>
      <c r="AV182" s="61"/>
      <c r="AW182" s="61"/>
      <c r="AX182" s="61"/>
      <c r="AY182" s="61"/>
      <c r="AZ182" s="61"/>
      <c r="BA182" s="61"/>
      <c r="BB182" s="61"/>
      <c r="BC182" s="61"/>
      <c r="BD182" s="61"/>
      <c r="BE182" s="61"/>
      <c r="BF182" s="61"/>
      <c r="BG182" s="61"/>
      <c r="BH182" s="61"/>
      <c r="BI182" s="61"/>
      <c r="BJ182" s="61"/>
      <c r="BK182" s="61"/>
      <c r="BL182" s="61"/>
      <c r="BM182" s="61"/>
      <c r="BN182" s="61"/>
      <c r="BO182" s="61"/>
      <c r="BP182" s="61"/>
      <c r="BQ182" s="61"/>
      <c r="BR182" s="61"/>
      <c r="BS182" s="61"/>
      <c r="BT182" s="61"/>
      <c r="BU182" s="61"/>
      <c r="BV182" s="61"/>
      <c r="BW182" s="61"/>
      <c r="BX182" s="61"/>
      <c r="BY182" s="61"/>
      <c r="BZ182" s="61"/>
      <c r="CA182" s="61"/>
      <c r="CB182" s="61"/>
      <c r="CC182" s="61"/>
      <c r="CD182" s="61"/>
      <c r="CE182" s="61"/>
      <c r="CF182" s="61"/>
      <c r="CG182" s="61"/>
      <c r="CH182" s="61"/>
      <c r="CI182" s="61"/>
      <c r="CJ182" s="61"/>
      <c r="CK182" s="61"/>
      <c r="CL182" s="61"/>
      <c r="CM182" s="61"/>
      <c r="CN182" s="61"/>
      <c r="CO182" s="61"/>
      <c r="CP182" s="61"/>
      <c r="CQ182" s="61"/>
      <c r="CR182" s="61"/>
      <c r="CS182" s="61"/>
      <c r="CT182" s="61"/>
      <c r="CU182" s="61"/>
      <c r="CV182" s="61"/>
      <c r="CW182" s="61"/>
      <c r="CX182" s="61"/>
      <c r="CY182" s="61"/>
      <c r="CZ182" s="61"/>
      <c r="DA182" s="61"/>
      <c r="DB182" s="61"/>
      <c r="DC182" s="61"/>
      <c r="DD182" s="61"/>
    </row>
    <row r="183" spans="2:108" ht="2.75" customHeight="1" x14ac:dyDescent="0.35">
      <c r="B183" s="60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  <c r="AM183" s="61"/>
      <c r="AN183" s="61"/>
      <c r="AO183" s="61"/>
      <c r="AP183" s="61"/>
      <c r="AQ183" s="61"/>
      <c r="AR183" s="61"/>
      <c r="AS183" s="61"/>
      <c r="AT183" s="61"/>
      <c r="AU183" s="61"/>
      <c r="AV183" s="61"/>
      <c r="AW183" s="61"/>
      <c r="AX183" s="61"/>
      <c r="AY183" s="61"/>
      <c r="AZ183" s="61"/>
      <c r="BA183" s="61"/>
      <c r="BB183" s="61"/>
      <c r="BC183" s="61"/>
      <c r="BD183" s="61"/>
      <c r="BE183" s="61"/>
      <c r="BF183" s="61"/>
      <c r="BG183" s="61"/>
      <c r="BH183" s="61"/>
      <c r="BI183" s="61"/>
      <c r="BJ183" s="61"/>
      <c r="BK183" s="61"/>
      <c r="BL183" s="61"/>
      <c r="BM183" s="61"/>
      <c r="BN183" s="61"/>
      <c r="BO183" s="61"/>
      <c r="BP183" s="61"/>
      <c r="BQ183" s="61"/>
      <c r="BR183" s="61"/>
      <c r="BS183" s="61"/>
      <c r="BT183" s="61"/>
      <c r="BU183" s="61"/>
      <c r="BV183" s="61"/>
      <c r="BW183" s="61"/>
      <c r="BX183" s="61"/>
      <c r="BY183" s="61"/>
      <c r="BZ183" s="61"/>
      <c r="CA183" s="61"/>
      <c r="CB183" s="61"/>
      <c r="CC183" s="61"/>
      <c r="CD183" s="61"/>
      <c r="CE183" s="61"/>
      <c r="CF183" s="61"/>
      <c r="CG183" s="61"/>
      <c r="CH183" s="61"/>
      <c r="CI183" s="61"/>
      <c r="CJ183" s="61"/>
      <c r="CK183" s="61"/>
      <c r="CL183" s="61"/>
      <c r="CM183" s="61"/>
      <c r="CN183" s="61"/>
      <c r="CO183" s="61"/>
      <c r="CP183" s="61"/>
      <c r="CQ183" s="61"/>
      <c r="CR183" s="61"/>
      <c r="CS183" s="61"/>
      <c r="CT183" s="61"/>
      <c r="CU183" s="61"/>
      <c r="CV183" s="61"/>
      <c r="CW183" s="61"/>
      <c r="CX183" s="61"/>
      <c r="CY183" s="61"/>
      <c r="CZ183" s="61"/>
      <c r="DA183" s="61"/>
      <c r="DB183" s="61"/>
      <c r="DC183" s="61"/>
      <c r="DD183" s="61"/>
    </row>
    <row r="184" spans="2:108" ht="2.75" customHeight="1" x14ac:dyDescent="0.35">
      <c r="B184" s="60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  <c r="AM184" s="61"/>
      <c r="AN184" s="61"/>
      <c r="AO184" s="61"/>
      <c r="AP184" s="61"/>
      <c r="AQ184" s="61"/>
      <c r="AR184" s="61"/>
      <c r="AS184" s="61"/>
      <c r="AT184" s="61"/>
      <c r="AU184" s="61"/>
      <c r="AV184" s="61"/>
      <c r="AW184" s="61"/>
      <c r="AX184" s="61"/>
      <c r="AY184" s="61"/>
      <c r="AZ184" s="61"/>
      <c r="BA184" s="61"/>
      <c r="BB184" s="61"/>
      <c r="BC184" s="61"/>
      <c r="BD184" s="61"/>
      <c r="BE184" s="61"/>
      <c r="BF184" s="61"/>
      <c r="BG184" s="61"/>
      <c r="BH184" s="61"/>
      <c r="BI184" s="61"/>
      <c r="BJ184" s="61"/>
      <c r="BK184" s="61"/>
      <c r="BL184" s="61"/>
      <c r="BM184" s="61"/>
      <c r="BN184" s="61"/>
      <c r="BO184" s="61"/>
      <c r="BP184" s="61"/>
      <c r="BQ184" s="61"/>
      <c r="BR184" s="61"/>
      <c r="BS184" s="61"/>
      <c r="BT184" s="61"/>
      <c r="BU184" s="61"/>
      <c r="BV184" s="61"/>
      <c r="BW184" s="61"/>
      <c r="BX184" s="61"/>
      <c r="BY184" s="61"/>
      <c r="BZ184" s="61"/>
      <c r="CA184" s="61"/>
      <c r="CB184" s="61"/>
      <c r="CC184" s="61"/>
      <c r="CD184" s="61"/>
      <c r="CE184" s="61"/>
      <c r="CF184" s="61"/>
      <c r="CG184" s="61"/>
      <c r="CH184" s="61"/>
      <c r="CI184" s="61"/>
      <c r="CJ184" s="61"/>
      <c r="CK184" s="61"/>
      <c r="CL184" s="61"/>
      <c r="CM184" s="61"/>
      <c r="CN184" s="61"/>
      <c r="CO184" s="61"/>
      <c r="CP184" s="61"/>
      <c r="CQ184" s="61"/>
      <c r="CR184" s="61"/>
      <c r="CS184" s="61"/>
      <c r="CT184" s="61"/>
      <c r="CU184" s="61"/>
      <c r="CV184" s="61"/>
      <c r="CW184" s="61"/>
      <c r="CX184" s="61"/>
      <c r="CY184" s="61"/>
      <c r="CZ184" s="61"/>
      <c r="DA184" s="61"/>
      <c r="DB184" s="61"/>
      <c r="DC184" s="61"/>
      <c r="DD184" s="61"/>
    </row>
    <row r="185" spans="2:108" ht="2.75" customHeight="1" x14ac:dyDescent="0.35">
      <c r="B185" s="60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  <c r="AM185" s="61"/>
      <c r="AN185" s="61"/>
      <c r="AO185" s="61"/>
      <c r="AP185" s="61"/>
      <c r="AQ185" s="61"/>
      <c r="AR185" s="61"/>
      <c r="AS185" s="61"/>
      <c r="AT185" s="61"/>
      <c r="AU185" s="61"/>
      <c r="AV185" s="61"/>
      <c r="AW185" s="61"/>
      <c r="AX185" s="61"/>
      <c r="AY185" s="61"/>
      <c r="AZ185" s="61"/>
      <c r="BA185" s="61"/>
      <c r="BB185" s="61"/>
      <c r="BC185" s="61"/>
      <c r="BD185" s="61"/>
      <c r="BE185" s="61"/>
      <c r="BF185" s="61"/>
      <c r="BG185" s="61"/>
      <c r="BH185" s="61"/>
      <c r="BI185" s="61"/>
      <c r="BJ185" s="61"/>
      <c r="BK185" s="61"/>
      <c r="BL185" s="61"/>
      <c r="BM185" s="61"/>
      <c r="BN185" s="61"/>
      <c r="BO185" s="61"/>
      <c r="BP185" s="61"/>
      <c r="BQ185" s="61"/>
      <c r="BR185" s="61"/>
      <c r="BS185" s="61"/>
      <c r="BT185" s="61"/>
      <c r="BU185" s="61"/>
      <c r="BV185" s="61"/>
      <c r="BW185" s="61"/>
      <c r="BX185" s="61"/>
      <c r="BY185" s="61"/>
      <c r="BZ185" s="61"/>
      <c r="CA185" s="61"/>
      <c r="CB185" s="61"/>
      <c r="CC185" s="61"/>
      <c r="CD185" s="61"/>
      <c r="CE185" s="61"/>
      <c r="CF185" s="61"/>
      <c r="CG185" s="61"/>
      <c r="CH185" s="61"/>
      <c r="CI185" s="61"/>
      <c r="CJ185" s="61"/>
      <c r="CK185" s="61"/>
      <c r="CL185" s="61"/>
      <c r="CM185" s="61"/>
      <c r="CN185" s="61"/>
      <c r="CO185" s="61"/>
      <c r="CP185" s="61"/>
      <c r="CQ185" s="61"/>
      <c r="CR185" s="61"/>
      <c r="CS185" s="61"/>
      <c r="CT185" s="61"/>
      <c r="CU185" s="61"/>
      <c r="CV185" s="61"/>
      <c r="CW185" s="61"/>
      <c r="CX185" s="61"/>
      <c r="CY185" s="61"/>
      <c r="CZ185" s="61"/>
      <c r="DA185" s="61"/>
      <c r="DB185" s="61"/>
      <c r="DC185" s="61"/>
      <c r="DD185" s="61"/>
    </row>
    <row r="186" spans="2:108" ht="2.75" customHeight="1" x14ac:dyDescent="0.35">
      <c r="B186" s="60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  <c r="AM186" s="61"/>
      <c r="AN186" s="61"/>
      <c r="AO186" s="61"/>
      <c r="AP186" s="61"/>
      <c r="AQ186" s="61"/>
      <c r="AR186" s="61"/>
      <c r="AS186" s="61"/>
      <c r="AT186" s="61"/>
      <c r="AU186" s="61"/>
      <c r="AV186" s="61"/>
      <c r="AW186" s="61"/>
      <c r="AX186" s="61"/>
      <c r="AY186" s="61"/>
      <c r="AZ186" s="61"/>
      <c r="BA186" s="61"/>
      <c r="BB186" s="61"/>
      <c r="BC186" s="61"/>
      <c r="BD186" s="61"/>
      <c r="BE186" s="61"/>
      <c r="BF186" s="61"/>
      <c r="BG186" s="61"/>
      <c r="BH186" s="61"/>
      <c r="BI186" s="61"/>
      <c r="BJ186" s="61"/>
      <c r="BK186" s="61"/>
      <c r="BL186" s="61"/>
      <c r="BM186" s="61"/>
      <c r="BN186" s="61"/>
      <c r="BO186" s="61"/>
      <c r="BP186" s="61"/>
      <c r="BQ186" s="61"/>
      <c r="BR186" s="61"/>
      <c r="BS186" s="61"/>
      <c r="BT186" s="61"/>
      <c r="BU186" s="61"/>
      <c r="BV186" s="61"/>
      <c r="BW186" s="61"/>
      <c r="BX186" s="61"/>
      <c r="BY186" s="61"/>
      <c r="BZ186" s="61"/>
      <c r="CA186" s="61"/>
      <c r="CB186" s="61"/>
      <c r="CC186" s="61"/>
      <c r="CD186" s="61"/>
      <c r="CE186" s="61"/>
      <c r="CF186" s="61"/>
      <c r="CG186" s="61"/>
      <c r="CH186" s="61"/>
      <c r="CI186" s="61"/>
      <c r="CJ186" s="61"/>
      <c r="CK186" s="61"/>
      <c r="CL186" s="61"/>
      <c r="CM186" s="61"/>
      <c r="CN186" s="61"/>
      <c r="CO186" s="61"/>
      <c r="CP186" s="61"/>
      <c r="CQ186" s="61"/>
      <c r="CR186" s="61"/>
      <c r="CS186" s="61"/>
      <c r="CT186" s="61"/>
      <c r="CU186" s="61"/>
      <c r="CV186" s="61"/>
      <c r="CW186" s="61"/>
      <c r="CX186" s="61"/>
      <c r="CY186" s="61"/>
      <c r="CZ186" s="61"/>
      <c r="DA186" s="61"/>
      <c r="DB186" s="61"/>
      <c r="DC186" s="61"/>
      <c r="DD186" s="61"/>
    </row>
    <row r="187" spans="2:108" ht="2.75" customHeight="1" x14ac:dyDescent="0.35">
      <c r="B187" s="60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  <c r="AL187" s="61"/>
      <c r="AM187" s="61"/>
      <c r="AN187" s="61"/>
      <c r="AO187" s="61"/>
      <c r="AP187" s="61"/>
      <c r="AQ187" s="61"/>
      <c r="AR187" s="61"/>
      <c r="AS187" s="61"/>
      <c r="AT187" s="61"/>
      <c r="AU187" s="61"/>
      <c r="AV187" s="61"/>
      <c r="AW187" s="61"/>
      <c r="AX187" s="61"/>
      <c r="AY187" s="61"/>
      <c r="AZ187" s="61"/>
      <c r="BA187" s="61"/>
      <c r="BB187" s="61"/>
      <c r="BC187" s="61"/>
      <c r="BD187" s="61"/>
      <c r="BE187" s="61"/>
      <c r="BF187" s="61"/>
      <c r="BG187" s="61"/>
      <c r="BH187" s="61"/>
      <c r="BI187" s="61"/>
      <c r="BJ187" s="61"/>
      <c r="BK187" s="61"/>
      <c r="BL187" s="61"/>
      <c r="BM187" s="61"/>
      <c r="BN187" s="61"/>
      <c r="BO187" s="61"/>
      <c r="BP187" s="61"/>
      <c r="BQ187" s="61"/>
      <c r="BR187" s="61"/>
      <c r="BS187" s="61"/>
      <c r="BT187" s="61"/>
      <c r="BU187" s="61"/>
      <c r="BV187" s="61"/>
      <c r="BW187" s="61"/>
      <c r="BX187" s="61"/>
      <c r="BY187" s="61"/>
      <c r="BZ187" s="61"/>
      <c r="CA187" s="61"/>
      <c r="CB187" s="61"/>
      <c r="CC187" s="61"/>
      <c r="CD187" s="61"/>
      <c r="CE187" s="61"/>
      <c r="CF187" s="61"/>
      <c r="CG187" s="61"/>
      <c r="CH187" s="61"/>
      <c r="CI187" s="61"/>
      <c r="CJ187" s="61"/>
      <c r="CK187" s="61"/>
      <c r="CL187" s="61"/>
      <c r="CM187" s="61"/>
      <c r="CN187" s="61"/>
      <c r="CO187" s="61"/>
      <c r="CP187" s="61"/>
      <c r="CQ187" s="61"/>
      <c r="CR187" s="61"/>
      <c r="CS187" s="61"/>
      <c r="CT187" s="61"/>
      <c r="CU187" s="61"/>
      <c r="CV187" s="61"/>
      <c r="CW187" s="61"/>
      <c r="CX187" s="61"/>
      <c r="CY187" s="61"/>
      <c r="CZ187" s="61"/>
      <c r="DA187" s="61"/>
      <c r="DB187" s="61"/>
      <c r="DC187" s="61"/>
      <c r="DD187" s="61"/>
    </row>
    <row r="188" spans="2:108" ht="2.75" customHeight="1" x14ac:dyDescent="0.35">
      <c r="B188" s="60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  <c r="AM188" s="61"/>
      <c r="AN188" s="61"/>
      <c r="AO188" s="61"/>
      <c r="AP188" s="61"/>
      <c r="AQ188" s="61"/>
      <c r="AR188" s="61"/>
      <c r="AS188" s="61"/>
      <c r="AT188" s="61"/>
      <c r="AU188" s="61"/>
      <c r="AV188" s="61"/>
      <c r="AW188" s="61"/>
      <c r="AX188" s="61"/>
      <c r="AY188" s="61"/>
      <c r="AZ188" s="61"/>
      <c r="BA188" s="61"/>
      <c r="BB188" s="61"/>
      <c r="BC188" s="61"/>
      <c r="BD188" s="61"/>
      <c r="BE188" s="61"/>
      <c r="BF188" s="61"/>
      <c r="BG188" s="61"/>
      <c r="BH188" s="61"/>
      <c r="BI188" s="61"/>
      <c r="BJ188" s="61"/>
      <c r="BK188" s="61"/>
      <c r="BL188" s="61"/>
      <c r="BM188" s="61"/>
      <c r="BN188" s="61"/>
      <c r="BO188" s="61"/>
      <c r="BP188" s="61"/>
      <c r="BQ188" s="61"/>
      <c r="BR188" s="61"/>
      <c r="BS188" s="61"/>
      <c r="BT188" s="61"/>
      <c r="BU188" s="61"/>
      <c r="BV188" s="61"/>
      <c r="BW188" s="61"/>
      <c r="BX188" s="61"/>
      <c r="BY188" s="61"/>
      <c r="BZ188" s="61"/>
      <c r="CA188" s="61"/>
      <c r="CB188" s="61"/>
      <c r="CC188" s="61"/>
      <c r="CD188" s="61"/>
      <c r="CE188" s="61"/>
      <c r="CF188" s="61"/>
      <c r="CG188" s="61"/>
      <c r="CH188" s="61"/>
      <c r="CI188" s="61"/>
      <c r="CJ188" s="61"/>
      <c r="CK188" s="61"/>
      <c r="CL188" s="61"/>
      <c r="CM188" s="61"/>
      <c r="CN188" s="61"/>
      <c r="CO188" s="61"/>
      <c r="CP188" s="61"/>
      <c r="CQ188" s="61"/>
      <c r="CR188" s="61"/>
      <c r="CS188" s="61"/>
      <c r="CT188" s="61"/>
      <c r="CU188" s="61"/>
      <c r="CV188" s="61"/>
      <c r="CW188" s="61"/>
      <c r="CX188" s="61"/>
      <c r="CY188" s="61"/>
      <c r="CZ188" s="61"/>
      <c r="DA188" s="61"/>
      <c r="DB188" s="61"/>
      <c r="DC188" s="61"/>
      <c r="DD188" s="61"/>
    </row>
    <row r="189" spans="2:108" ht="2.75" customHeight="1" x14ac:dyDescent="0.35">
      <c r="B189" s="60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  <c r="AM189" s="61"/>
      <c r="AN189" s="61"/>
      <c r="AO189" s="61"/>
      <c r="AP189" s="61"/>
      <c r="AQ189" s="61"/>
      <c r="AR189" s="61"/>
      <c r="AS189" s="61"/>
      <c r="AT189" s="61"/>
      <c r="AU189" s="61"/>
      <c r="AV189" s="61"/>
      <c r="AW189" s="61"/>
      <c r="AX189" s="61"/>
      <c r="AY189" s="61"/>
      <c r="AZ189" s="61"/>
      <c r="BA189" s="61"/>
      <c r="BB189" s="61"/>
      <c r="BC189" s="61"/>
      <c r="BD189" s="61"/>
      <c r="BE189" s="61"/>
      <c r="BF189" s="61"/>
      <c r="BG189" s="61"/>
      <c r="BH189" s="61"/>
      <c r="BI189" s="61"/>
      <c r="BJ189" s="61"/>
      <c r="BK189" s="61"/>
      <c r="BL189" s="61"/>
      <c r="BM189" s="61"/>
      <c r="BN189" s="61"/>
      <c r="BO189" s="61"/>
      <c r="BP189" s="61"/>
      <c r="BQ189" s="61"/>
      <c r="BR189" s="61"/>
      <c r="BS189" s="61"/>
      <c r="BT189" s="61"/>
      <c r="BU189" s="61"/>
      <c r="BV189" s="61"/>
      <c r="BW189" s="61"/>
      <c r="BX189" s="61"/>
      <c r="BY189" s="61"/>
      <c r="BZ189" s="61"/>
      <c r="CA189" s="61"/>
      <c r="CB189" s="61"/>
      <c r="CC189" s="61"/>
      <c r="CD189" s="61"/>
      <c r="CE189" s="61"/>
      <c r="CF189" s="61"/>
      <c r="CG189" s="61"/>
      <c r="CH189" s="61"/>
      <c r="CI189" s="61"/>
      <c r="CJ189" s="61"/>
      <c r="CK189" s="61"/>
      <c r="CL189" s="61"/>
      <c r="CM189" s="61"/>
      <c r="CN189" s="61"/>
      <c r="CO189" s="61"/>
      <c r="CP189" s="61"/>
      <c r="CQ189" s="61"/>
      <c r="CR189" s="61"/>
      <c r="CS189" s="61"/>
      <c r="CT189" s="61"/>
      <c r="CU189" s="61"/>
      <c r="CV189" s="61"/>
      <c r="CW189" s="61"/>
      <c r="CX189" s="61"/>
      <c r="CY189" s="61"/>
      <c r="CZ189" s="61"/>
      <c r="DA189" s="61"/>
      <c r="DB189" s="61"/>
      <c r="DC189" s="61"/>
      <c r="DD189" s="61"/>
    </row>
    <row r="190" spans="2:108" ht="2.75" customHeight="1" x14ac:dyDescent="0.35">
      <c r="B190" s="60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  <c r="AM190" s="61"/>
      <c r="AN190" s="61"/>
      <c r="AO190" s="61"/>
      <c r="AP190" s="61"/>
      <c r="AQ190" s="61"/>
      <c r="AR190" s="61"/>
      <c r="AS190" s="61"/>
      <c r="AT190" s="61"/>
      <c r="AU190" s="61"/>
      <c r="AV190" s="61"/>
      <c r="AW190" s="61"/>
      <c r="AX190" s="61"/>
      <c r="AY190" s="61"/>
      <c r="AZ190" s="61"/>
      <c r="BA190" s="61"/>
      <c r="BB190" s="61"/>
      <c r="BC190" s="61"/>
      <c r="BD190" s="61"/>
      <c r="BE190" s="61"/>
      <c r="BF190" s="61"/>
      <c r="BG190" s="61"/>
      <c r="BH190" s="61"/>
      <c r="BI190" s="61"/>
      <c r="BJ190" s="61"/>
      <c r="BK190" s="61"/>
      <c r="BL190" s="61"/>
      <c r="BM190" s="61"/>
      <c r="BN190" s="61"/>
      <c r="BO190" s="61"/>
      <c r="BP190" s="61"/>
      <c r="BQ190" s="61"/>
      <c r="BR190" s="61"/>
      <c r="BS190" s="61"/>
      <c r="BT190" s="61"/>
      <c r="BU190" s="61"/>
      <c r="BV190" s="61"/>
      <c r="BW190" s="61"/>
      <c r="BX190" s="61"/>
      <c r="BY190" s="61"/>
      <c r="BZ190" s="61"/>
      <c r="CA190" s="61"/>
      <c r="CB190" s="61"/>
      <c r="CC190" s="61"/>
      <c r="CD190" s="61"/>
      <c r="CE190" s="61"/>
      <c r="CF190" s="61"/>
      <c r="CG190" s="61"/>
      <c r="CH190" s="61"/>
      <c r="CI190" s="61"/>
      <c r="CJ190" s="61"/>
      <c r="CK190" s="61"/>
      <c r="CL190" s="61"/>
      <c r="CM190" s="61"/>
      <c r="CN190" s="61"/>
      <c r="CO190" s="61"/>
      <c r="CP190" s="61"/>
      <c r="CQ190" s="61"/>
      <c r="CR190" s="61"/>
      <c r="CS190" s="61"/>
      <c r="CT190" s="61"/>
      <c r="CU190" s="61"/>
      <c r="CV190" s="61"/>
      <c r="CW190" s="61"/>
      <c r="CX190" s="61"/>
      <c r="CY190" s="61"/>
      <c r="CZ190" s="61"/>
      <c r="DA190" s="61"/>
      <c r="DB190" s="61"/>
      <c r="DC190" s="61"/>
      <c r="DD190" s="61"/>
    </row>
    <row r="191" spans="2:108" ht="2.75" customHeight="1" x14ac:dyDescent="0.35">
      <c r="B191" s="60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  <c r="AN191" s="61"/>
      <c r="AO191" s="61"/>
      <c r="AP191" s="61"/>
      <c r="AQ191" s="61"/>
      <c r="AR191" s="61"/>
      <c r="AS191" s="61"/>
      <c r="AT191" s="61"/>
      <c r="AU191" s="61"/>
      <c r="AV191" s="61"/>
      <c r="AW191" s="61"/>
      <c r="AX191" s="61"/>
      <c r="AY191" s="61"/>
      <c r="AZ191" s="61"/>
      <c r="BA191" s="61"/>
      <c r="BB191" s="61"/>
      <c r="BC191" s="61"/>
      <c r="BD191" s="61"/>
      <c r="BE191" s="61"/>
      <c r="BF191" s="61"/>
      <c r="BG191" s="61"/>
      <c r="BH191" s="61"/>
      <c r="BI191" s="61"/>
      <c r="BJ191" s="61"/>
      <c r="BK191" s="61"/>
      <c r="BL191" s="61"/>
      <c r="BM191" s="61"/>
      <c r="BN191" s="61"/>
      <c r="BO191" s="61"/>
      <c r="BP191" s="61"/>
      <c r="BQ191" s="61"/>
      <c r="BR191" s="61"/>
      <c r="BS191" s="61"/>
      <c r="BT191" s="61"/>
      <c r="BU191" s="61"/>
      <c r="BV191" s="61"/>
      <c r="BW191" s="61"/>
      <c r="BX191" s="61"/>
      <c r="BY191" s="61"/>
      <c r="BZ191" s="61"/>
      <c r="CA191" s="61"/>
      <c r="CB191" s="61"/>
      <c r="CC191" s="61"/>
      <c r="CD191" s="61"/>
      <c r="CE191" s="61"/>
      <c r="CF191" s="61"/>
      <c r="CG191" s="61"/>
      <c r="CH191" s="61"/>
      <c r="CI191" s="61"/>
      <c r="CJ191" s="61"/>
      <c r="CK191" s="61"/>
      <c r="CL191" s="61"/>
      <c r="CM191" s="61"/>
      <c r="CN191" s="61"/>
      <c r="CO191" s="61"/>
      <c r="CP191" s="61"/>
      <c r="CQ191" s="61"/>
      <c r="CR191" s="61"/>
      <c r="CS191" s="61"/>
      <c r="CT191" s="61"/>
      <c r="CU191" s="61"/>
      <c r="CV191" s="61"/>
      <c r="CW191" s="61"/>
      <c r="CX191" s="61"/>
      <c r="CY191" s="61"/>
      <c r="CZ191" s="61"/>
      <c r="DA191" s="61"/>
      <c r="DB191" s="61"/>
      <c r="DC191" s="61"/>
      <c r="DD191" s="61"/>
    </row>
    <row r="192" spans="2:108" ht="2.75" customHeight="1" x14ac:dyDescent="0.35">
      <c r="B192" s="60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  <c r="AM192" s="61"/>
      <c r="AN192" s="61"/>
      <c r="AO192" s="61"/>
      <c r="AP192" s="61"/>
      <c r="AQ192" s="61"/>
      <c r="AR192" s="61"/>
      <c r="AS192" s="61"/>
      <c r="AT192" s="61"/>
      <c r="AU192" s="61"/>
      <c r="AV192" s="61"/>
      <c r="AW192" s="61"/>
      <c r="AX192" s="61"/>
      <c r="AY192" s="61"/>
      <c r="AZ192" s="61"/>
      <c r="BA192" s="61"/>
      <c r="BB192" s="61"/>
      <c r="BC192" s="61"/>
      <c r="BD192" s="61"/>
      <c r="BE192" s="61"/>
      <c r="BF192" s="61"/>
      <c r="BG192" s="61"/>
      <c r="BH192" s="61"/>
      <c r="BI192" s="61"/>
      <c r="BJ192" s="61"/>
      <c r="BK192" s="61"/>
      <c r="BL192" s="61"/>
      <c r="BM192" s="61"/>
      <c r="BN192" s="61"/>
      <c r="BO192" s="61"/>
      <c r="BP192" s="61"/>
      <c r="BQ192" s="61"/>
      <c r="BR192" s="61"/>
      <c r="BS192" s="61"/>
      <c r="BT192" s="61"/>
      <c r="BU192" s="61"/>
      <c r="BV192" s="61"/>
      <c r="BW192" s="61"/>
      <c r="BX192" s="61"/>
      <c r="BY192" s="61"/>
      <c r="BZ192" s="61"/>
      <c r="CA192" s="61"/>
      <c r="CB192" s="61"/>
      <c r="CC192" s="61"/>
      <c r="CD192" s="61"/>
      <c r="CE192" s="61"/>
      <c r="CF192" s="61"/>
      <c r="CG192" s="61"/>
      <c r="CH192" s="61"/>
      <c r="CI192" s="61"/>
      <c r="CJ192" s="61"/>
      <c r="CK192" s="61"/>
      <c r="CL192" s="61"/>
      <c r="CM192" s="61"/>
      <c r="CN192" s="61"/>
      <c r="CO192" s="61"/>
      <c r="CP192" s="61"/>
      <c r="CQ192" s="61"/>
      <c r="CR192" s="61"/>
      <c r="CS192" s="61"/>
      <c r="CT192" s="61"/>
      <c r="CU192" s="61"/>
      <c r="CV192" s="61"/>
      <c r="CW192" s="61"/>
      <c r="CX192" s="61"/>
      <c r="CY192" s="61"/>
      <c r="CZ192" s="61"/>
      <c r="DA192" s="61"/>
      <c r="DB192" s="61"/>
      <c r="DC192" s="61"/>
      <c r="DD192" s="61"/>
    </row>
    <row r="193" spans="2:108" ht="2.75" customHeight="1" x14ac:dyDescent="0.35">
      <c r="B193" s="60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  <c r="AN193" s="61"/>
      <c r="AO193" s="61"/>
      <c r="AP193" s="61"/>
      <c r="AQ193" s="61"/>
      <c r="AR193" s="61"/>
      <c r="AS193" s="61"/>
      <c r="AT193" s="61"/>
      <c r="AU193" s="61"/>
      <c r="AV193" s="61"/>
      <c r="AW193" s="61"/>
      <c r="AX193" s="61"/>
      <c r="AY193" s="61"/>
      <c r="AZ193" s="61"/>
      <c r="BA193" s="61"/>
      <c r="BB193" s="61"/>
      <c r="BC193" s="61"/>
      <c r="BD193" s="61"/>
      <c r="BE193" s="61"/>
      <c r="BF193" s="61"/>
      <c r="BG193" s="61"/>
      <c r="BH193" s="61"/>
      <c r="BI193" s="61"/>
      <c r="BJ193" s="61"/>
      <c r="BK193" s="61"/>
      <c r="BL193" s="61"/>
      <c r="BM193" s="61"/>
      <c r="BN193" s="61"/>
      <c r="BO193" s="61"/>
      <c r="BP193" s="61"/>
      <c r="BQ193" s="61"/>
      <c r="BR193" s="61"/>
      <c r="BS193" s="61"/>
      <c r="BT193" s="61"/>
      <c r="BU193" s="61"/>
      <c r="BV193" s="61"/>
      <c r="BW193" s="61"/>
      <c r="BX193" s="61"/>
      <c r="BY193" s="61"/>
      <c r="BZ193" s="61"/>
      <c r="CA193" s="61"/>
      <c r="CB193" s="61"/>
      <c r="CC193" s="61"/>
      <c r="CD193" s="61"/>
      <c r="CE193" s="61"/>
      <c r="CF193" s="61"/>
      <c r="CG193" s="61"/>
      <c r="CH193" s="61"/>
      <c r="CI193" s="61"/>
      <c r="CJ193" s="61"/>
      <c r="CK193" s="61"/>
      <c r="CL193" s="61"/>
      <c r="CM193" s="61"/>
      <c r="CN193" s="61"/>
      <c r="CO193" s="61"/>
      <c r="CP193" s="61"/>
      <c r="CQ193" s="61"/>
      <c r="CR193" s="61"/>
      <c r="CS193" s="61"/>
      <c r="CT193" s="61"/>
      <c r="CU193" s="61"/>
      <c r="CV193" s="61"/>
      <c r="CW193" s="61"/>
      <c r="CX193" s="61"/>
      <c r="CY193" s="61"/>
      <c r="CZ193" s="61"/>
      <c r="DA193" s="61"/>
      <c r="DB193" s="61"/>
      <c r="DC193" s="61"/>
      <c r="DD193" s="61"/>
    </row>
    <row r="194" spans="2:108" ht="2.75" customHeight="1" x14ac:dyDescent="0.35">
      <c r="B194" s="60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  <c r="AL194" s="61"/>
      <c r="AM194" s="61"/>
      <c r="AN194" s="61"/>
      <c r="AO194" s="61"/>
      <c r="AP194" s="61"/>
      <c r="AQ194" s="61"/>
      <c r="AR194" s="61"/>
      <c r="AS194" s="61"/>
      <c r="AT194" s="61"/>
      <c r="AU194" s="61"/>
      <c r="AV194" s="61"/>
      <c r="AW194" s="61"/>
      <c r="AX194" s="61"/>
      <c r="AY194" s="61"/>
      <c r="AZ194" s="61"/>
      <c r="BA194" s="61"/>
      <c r="BB194" s="61"/>
      <c r="BC194" s="61"/>
      <c r="BD194" s="61"/>
      <c r="BE194" s="61"/>
      <c r="BF194" s="61"/>
      <c r="BG194" s="61"/>
      <c r="BH194" s="61"/>
      <c r="BI194" s="61"/>
      <c r="BJ194" s="61"/>
      <c r="BK194" s="61"/>
      <c r="BL194" s="61"/>
      <c r="BM194" s="61"/>
      <c r="BN194" s="61"/>
      <c r="BO194" s="61"/>
      <c r="BP194" s="61"/>
      <c r="BQ194" s="61"/>
      <c r="BR194" s="61"/>
      <c r="BS194" s="61"/>
      <c r="BT194" s="61"/>
      <c r="BU194" s="61"/>
      <c r="BV194" s="61"/>
      <c r="BW194" s="61"/>
      <c r="BX194" s="61"/>
      <c r="BY194" s="61"/>
      <c r="BZ194" s="61"/>
      <c r="CA194" s="61"/>
      <c r="CB194" s="61"/>
      <c r="CC194" s="61"/>
      <c r="CD194" s="61"/>
      <c r="CE194" s="61"/>
      <c r="CF194" s="61"/>
      <c r="CG194" s="61"/>
      <c r="CH194" s="61"/>
      <c r="CI194" s="61"/>
      <c r="CJ194" s="61"/>
      <c r="CK194" s="61"/>
      <c r="CL194" s="61"/>
      <c r="CM194" s="61"/>
      <c r="CN194" s="61"/>
      <c r="CO194" s="61"/>
      <c r="CP194" s="61"/>
      <c r="CQ194" s="61"/>
      <c r="CR194" s="61"/>
      <c r="CS194" s="61"/>
      <c r="CT194" s="61"/>
      <c r="CU194" s="61"/>
      <c r="CV194" s="61"/>
      <c r="CW194" s="61"/>
      <c r="CX194" s="61"/>
      <c r="CY194" s="61"/>
      <c r="CZ194" s="61"/>
      <c r="DA194" s="61"/>
      <c r="DB194" s="61"/>
      <c r="DC194" s="61"/>
      <c r="DD194" s="61"/>
    </row>
    <row r="195" spans="2:108" ht="2.75" customHeight="1" thickBot="1" x14ac:dyDescent="0.4"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 t="str">
        <f>'SD F505'!AY521</f>
        <v/>
      </c>
      <c r="AP195" s="6"/>
      <c r="AQ195" s="6"/>
      <c r="AR195" s="6"/>
      <c r="AS195" s="6"/>
      <c r="AT195" s="6"/>
      <c r="AU195" s="6"/>
      <c r="AV195" s="6" t="str">
        <f>'SD F505'!AZ521</f>
        <v/>
      </c>
      <c r="AW195" s="6"/>
      <c r="AX195" s="6"/>
      <c r="AY195" s="6"/>
      <c r="AZ195" s="6"/>
      <c r="BA195" s="6"/>
      <c r="BB195" s="6"/>
      <c r="BC195" s="6" t="str">
        <f>'SD F505'!BA521</f>
        <v/>
      </c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 t="str">
        <f>'SD F505'!BC521</f>
        <v/>
      </c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 t="str">
        <f>'SD F505'!BF521</f>
        <v/>
      </c>
      <c r="CM195" s="6"/>
      <c r="CN195" s="6"/>
      <c r="CO195" s="6"/>
      <c r="CP195" s="6"/>
      <c r="CQ195" s="6"/>
      <c r="CR195" s="6"/>
      <c r="CS195" s="6" t="str">
        <f>'SD F505'!BG521</f>
        <v/>
      </c>
      <c r="CT195" s="6"/>
      <c r="CU195" s="6"/>
      <c r="CV195" s="6"/>
      <c r="CW195" s="6"/>
      <c r="CX195" s="6"/>
      <c r="CY195" s="6"/>
      <c r="CZ195" s="6"/>
      <c r="DA195" s="6"/>
      <c r="DB195" s="6"/>
      <c r="DC195" s="6"/>
    </row>
    <row r="196" spans="2:108" ht="2.75" customHeight="1" x14ac:dyDescent="0.35">
      <c r="B196" s="318" t="s">
        <v>30</v>
      </c>
      <c r="C196" s="319"/>
      <c r="D196" s="319"/>
      <c r="E196" s="319"/>
      <c r="F196" s="319"/>
      <c r="G196" s="319"/>
      <c r="H196" s="319"/>
      <c r="I196" s="319"/>
      <c r="J196" s="319"/>
      <c r="K196" s="319"/>
      <c r="L196" s="319"/>
      <c r="M196" s="319"/>
      <c r="N196" s="319"/>
      <c r="O196" s="319"/>
      <c r="P196" s="319"/>
      <c r="Q196" s="319"/>
      <c r="R196" s="319"/>
      <c r="S196" s="319"/>
      <c r="T196" s="319"/>
      <c r="U196" s="319"/>
      <c r="V196" s="319"/>
      <c r="W196" s="319"/>
      <c r="X196" s="319"/>
      <c r="Y196" s="319"/>
      <c r="Z196" s="319"/>
      <c r="AA196" s="319"/>
      <c r="AB196" s="319"/>
      <c r="AC196" s="319"/>
      <c r="AD196" s="319"/>
      <c r="AE196" s="319"/>
      <c r="AF196" s="319"/>
      <c r="AG196" s="319"/>
      <c r="AH196" s="319"/>
      <c r="AI196" s="319"/>
      <c r="AJ196" s="319"/>
      <c r="AK196" s="319"/>
      <c r="AL196" s="319"/>
      <c r="AM196" s="319"/>
      <c r="AN196" s="319"/>
      <c r="AO196" s="319"/>
      <c r="AP196" s="319"/>
      <c r="AQ196" s="319"/>
      <c r="AR196" s="319"/>
      <c r="AS196" s="319"/>
      <c r="AT196" s="319"/>
      <c r="AU196" s="319"/>
      <c r="AV196" s="319"/>
      <c r="AW196" s="319"/>
      <c r="AX196" s="319"/>
      <c r="AY196" s="319"/>
      <c r="AZ196" s="319"/>
      <c r="BA196" s="319"/>
      <c r="BB196" s="319"/>
      <c r="BC196" s="319"/>
      <c r="BD196" s="319"/>
      <c r="BE196" s="319"/>
      <c r="BF196" s="319"/>
      <c r="BG196" s="319"/>
      <c r="BH196" s="319"/>
      <c r="BI196" s="319"/>
      <c r="BJ196" s="319"/>
      <c r="BK196" s="319"/>
      <c r="BL196" s="319"/>
      <c r="BM196" s="319"/>
      <c r="BN196" s="319"/>
      <c r="BO196" s="319"/>
      <c r="BP196" s="319"/>
      <c r="BQ196" s="319"/>
      <c r="BR196" s="319"/>
      <c r="BS196" s="319"/>
      <c r="BT196" s="319"/>
      <c r="BU196" s="319"/>
      <c r="BV196" s="319"/>
      <c r="BW196" s="319"/>
      <c r="BX196" s="319"/>
      <c r="BY196" s="319"/>
      <c r="BZ196" s="319"/>
      <c r="CA196" s="319"/>
      <c r="CB196" s="319"/>
      <c r="CC196" s="319"/>
      <c r="CD196" s="319"/>
      <c r="CE196" s="319"/>
      <c r="CF196" s="319"/>
      <c r="CG196" s="319"/>
      <c r="CH196" s="319"/>
      <c r="CI196" s="319"/>
      <c r="CJ196" s="319"/>
      <c r="CK196" s="319"/>
      <c r="CL196" s="319"/>
      <c r="CM196" s="319"/>
      <c r="CN196" s="319"/>
      <c r="CO196" s="319"/>
      <c r="CP196" s="319"/>
      <c r="CQ196" s="319"/>
      <c r="CR196" s="319"/>
      <c r="CS196" s="319"/>
      <c r="CT196" s="319"/>
      <c r="CU196" s="319"/>
      <c r="CV196" s="319"/>
      <c r="CW196" s="319"/>
      <c r="CX196" s="319"/>
      <c r="CY196" s="319"/>
      <c r="CZ196" s="319"/>
      <c r="DA196" s="319"/>
      <c r="DB196" s="319"/>
      <c r="DC196" s="320"/>
    </row>
    <row r="197" spans="2:108" ht="2.75" customHeight="1" x14ac:dyDescent="0.35">
      <c r="B197" s="321"/>
      <c r="C197" s="322"/>
      <c r="D197" s="322"/>
      <c r="E197" s="322"/>
      <c r="F197" s="322"/>
      <c r="G197" s="322"/>
      <c r="H197" s="322"/>
      <c r="I197" s="322"/>
      <c r="J197" s="322"/>
      <c r="K197" s="322"/>
      <c r="L197" s="322"/>
      <c r="M197" s="322"/>
      <c r="N197" s="322"/>
      <c r="O197" s="322"/>
      <c r="P197" s="322"/>
      <c r="Q197" s="322"/>
      <c r="R197" s="322"/>
      <c r="S197" s="322"/>
      <c r="T197" s="322"/>
      <c r="U197" s="322"/>
      <c r="V197" s="322"/>
      <c r="W197" s="322"/>
      <c r="X197" s="322"/>
      <c r="Y197" s="322"/>
      <c r="Z197" s="322"/>
      <c r="AA197" s="322"/>
      <c r="AB197" s="322"/>
      <c r="AC197" s="322"/>
      <c r="AD197" s="322"/>
      <c r="AE197" s="322"/>
      <c r="AF197" s="322"/>
      <c r="AG197" s="322"/>
      <c r="AH197" s="322"/>
      <c r="AI197" s="322"/>
      <c r="AJ197" s="322"/>
      <c r="AK197" s="322"/>
      <c r="AL197" s="322"/>
      <c r="AM197" s="322"/>
      <c r="AN197" s="322"/>
      <c r="AO197" s="322"/>
      <c r="AP197" s="322"/>
      <c r="AQ197" s="322"/>
      <c r="AR197" s="322"/>
      <c r="AS197" s="322"/>
      <c r="AT197" s="322"/>
      <c r="AU197" s="322"/>
      <c r="AV197" s="322"/>
      <c r="AW197" s="322"/>
      <c r="AX197" s="322"/>
      <c r="AY197" s="322"/>
      <c r="AZ197" s="322"/>
      <c r="BA197" s="322"/>
      <c r="BB197" s="322"/>
      <c r="BC197" s="322"/>
      <c r="BD197" s="322"/>
      <c r="BE197" s="322"/>
      <c r="BF197" s="322"/>
      <c r="BG197" s="322"/>
      <c r="BH197" s="322"/>
      <c r="BI197" s="322"/>
      <c r="BJ197" s="322"/>
      <c r="BK197" s="322"/>
      <c r="BL197" s="322"/>
      <c r="BM197" s="322"/>
      <c r="BN197" s="322"/>
      <c r="BO197" s="322"/>
      <c r="BP197" s="322"/>
      <c r="BQ197" s="322"/>
      <c r="BR197" s="322"/>
      <c r="BS197" s="322"/>
      <c r="BT197" s="322"/>
      <c r="BU197" s="322"/>
      <c r="BV197" s="322"/>
      <c r="BW197" s="322"/>
      <c r="BX197" s="322"/>
      <c r="BY197" s="322"/>
      <c r="BZ197" s="322"/>
      <c r="CA197" s="322"/>
      <c r="CB197" s="322"/>
      <c r="CC197" s="322"/>
      <c r="CD197" s="322"/>
      <c r="CE197" s="322"/>
      <c r="CF197" s="322"/>
      <c r="CG197" s="322"/>
      <c r="CH197" s="322"/>
      <c r="CI197" s="322"/>
      <c r="CJ197" s="322"/>
      <c r="CK197" s="322"/>
      <c r="CL197" s="322"/>
      <c r="CM197" s="322"/>
      <c r="CN197" s="322"/>
      <c r="CO197" s="322"/>
      <c r="CP197" s="322"/>
      <c r="CQ197" s="322"/>
      <c r="CR197" s="322"/>
      <c r="CS197" s="322"/>
      <c r="CT197" s="322"/>
      <c r="CU197" s="322"/>
      <c r="CV197" s="322"/>
      <c r="CW197" s="322"/>
      <c r="CX197" s="322"/>
      <c r="CY197" s="322"/>
      <c r="CZ197" s="322"/>
      <c r="DA197" s="322"/>
      <c r="DB197" s="322"/>
      <c r="DC197" s="323"/>
    </row>
    <row r="198" spans="2:108" ht="2.75" customHeight="1" x14ac:dyDescent="0.35">
      <c r="B198" s="321"/>
      <c r="C198" s="322"/>
      <c r="D198" s="322"/>
      <c r="E198" s="322"/>
      <c r="F198" s="322"/>
      <c r="G198" s="322"/>
      <c r="H198" s="322"/>
      <c r="I198" s="322"/>
      <c r="J198" s="322"/>
      <c r="K198" s="322"/>
      <c r="L198" s="322"/>
      <c r="M198" s="322"/>
      <c r="N198" s="322"/>
      <c r="O198" s="322"/>
      <c r="P198" s="322"/>
      <c r="Q198" s="322"/>
      <c r="R198" s="322"/>
      <c r="S198" s="322"/>
      <c r="T198" s="322"/>
      <c r="U198" s="322"/>
      <c r="V198" s="322"/>
      <c r="W198" s="322"/>
      <c r="X198" s="322"/>
      <c r="Y198" s="322"/>
      <c r="Z198" s="322"/>
      <c r="AA198" s="322"/>
      <c r="AB198" s="322"/>
      <c r="AC198" s="322"/>
      <c r="AD198" s="322"/>
      <c r="AE198" s="322"/>
      <c r="AF198" s="322"/>
      <c r="AG198" s="322"/>
      <c r="AH198" s="322"/>
      <c r="AI198" s="322"/>
      <c r="AJ198" s="322"/>
      <c r="AK198" s="322"/>
      <c r="AL198" s="322"/>
      <c r="AM198" s="322"/>
      <c r="AN198" s="322"/>
      <c r="AO198" s="322"/>
      <c r="AP198" s="322"/>
      <c r="AQ198" s="322"/>
      <c r="AR198" s="322"/>
      <c r="AS198" s="322"/>
      <c r="AT198" s="322"/>
      <c r="AU198" s="322"/>
      <c r="AV198" s="322"/>
      <c r="AW198" s="322"/>
      <c r="AX198" s="322"/>
      <c r="AY198" s="322"/>
      <c r="AZ198" s="322"/>
      <c r="BA198" s="322"/>
      <c r="BB198" s="322"/>
      <c r="BC198" s="322"/>
      <c r="BD198" s="322"/>
      <c r="BE198" s="322"/>
      <c r="BF198" s="322"/>
      <c r="BG198" s="322"/>
      <c r="BH198" s="322"/>
      <c r="BI198" s="322"/>
      <c r="BJ198" s="322"/>
      <c r="BK198" s="322"/>
      <c r="BL198" s="322"/>
      <c r="BM198" s="322"/>
      <c r="BN198" s="322"/>
      <c r="BO198" s="322"/>
      <c r="BP198" s="322"/>
      <c r="BQ198" s="322"/>
      <c r="BR198" s="322"/>
      <c r="BS198" s="322"/>
      <c r="BT198" s="322"/>
      <c r="BU198" s="322"/>
      <c r="BV198" s="322"/>
      <c r="BW198" s="322"/>
      <c r="BX198" s="322"/>
      <c r="BY198" s="322"/>
      <c r="BZ198" s="322"/>
      <c r="CA198" s="322"/>
      <c r="CB198" s="322"/>
      <c r="CC198" s="322"/>
      <c r="CD198" s="322"/>
      <c r="CE198" s="322"/>
      <c r="CF198" s="322"/>
      <c r="CG198" s="322"/>
      <c r="CH198" s="322"/>
      <c r="CI198" s="322"/>
      <c r="CJ198" s="322"/>
      <c r="CK198" s="322"/>
      <c r="CL198" s="322"/>
      <c r="CM198" s="322"/>
      <c r="CN198" s="322"/>
      <c r="CO198" s="322"/>
      <c r="CP198" s="322"/>
      <c r="CQ198" s="322"/>
      <c r="CR198" s="322"/>
      <c r="CS198" s="322"/>
      <c r="CT198" s="322"/>
      <c r="CU198" s="322"/>
      <c r="CV198" s="322"/>
      <c r="CW198" s="322"/>
      <c r="CX198" s="322"/>
      <c r="CY198" s="322"/>
      <c r="CZ198" s="322"/>
      <c r="DA198" s="322"/>
      <c r="DB198" s="322"/>
      <c r="DC198" s="323"/>
    </row>
    <row r="199" spans="2:108" ht="2.75" customHeight="1" x14ac:dyDescent="0.35">
      <c r="B199" s="321"/>
      <c r="C199" s="322"/>
      <c r="D199" s="322"/>
      <c r="E199" s="322"/>
      <c r="F199" s="322"/>
      <c r="G199" s="322"/>
      <c r="H199" s="322"/>
      <c r="I199" s="322"/>
      <c r="J199" s="322"/>
      <c r="K199" s="322"/>
      <c r="L199" s="322"/>
      <c r="M199" s="322"/>
      <c r="N199" s="322"/>
      <c r="O199" s="322"/>
      <c r="P199" s="322"/>
      <c r="Q199" s="322"/>
      <c r="R199" s="322"/>
      <c r="S199" s="322"/>
      <c r="T199" s="322"/>
      <c r="U199" s="322"/>
      <c r="V199" s="322"/>
      <c r="W199" s="322"/>
      <c r="X199" s="322"/>
      <c r="Y199" s="322"/>
      <c r="Z199" s="322"/>
      <c r="AA199" s="322"/>
      <c r="AB199" s="322"/>
      <c r="AC199" s="322"/>
      <c r="AD199" s="322"/>
      <c r="AE199" s="322"/>
      <c r="AF199" s="322"/>
      <c r="AG199" s="322"/>
      <c r="AH199" s="322"/>
      <c r="AI199" s="322"/>
      <c r="AJ199" s="322"/>
      <c r="AK199" s="322"/>
      <c r="AL199" s="322"/>
      <c r="AM199" s="322"/>
      <c r="AN199" s="322"/>
      <c r="AO199" s="322"/>
      <c r="AP199" s="322"/>
      <c r="AQ199" s="322"/>
      <c r="AR199" s="322"/>
      <c r="AS199" s="322"/>
      <c r="AT199" s="322"/>
      <c r="AU199" s="322"/>
      <c r="AV199" s="322"/>
      <c r="AW199" s="322"/>
      <c r="AX199" s="322"/>
      <c r="AY199" s="322"/>
      <c r="AZ199" s="322"/>
      <c r="BA199" s="322"/>
      <c r="BB199" s="322"/>
      <c r="BC199" s="322"/>
      <c r="BD199" s="322"/>
      <c r="BE199" s="322"/>
      <c r="BF199" s="322"/>
      <c r="BG199" s="322"/>
      <c r="BH199" s="322"/>
      <c r="BI199" s="322"/>
      <c r="BJ199" s="322"/>
      <c r="BK199" s="322"/>
      <c r="BL199" s="322"/>
      <c r="BM199" s="322"/>
      <c r="BN199" s="322"/>
      <c r="BO199" s="322"/>
      <c r="BP199" s="322"/>
      <c r="BQ199" s="322"/>
      <c r="BR199" s="322"/>
      <c r="BS199" s="322"/>
      <c r="BT199" s="322"/>
      <c r="BU199" s="322"/>
      <c r="BV199" s="322"/>
      <c r="BW199" s="322"/>
      <c r="BX199" s="322"/>
      <c r="BY199" s="322"/>
      <c r="BZ199" s="322"/>
      <c r="CA199" s="322"/>
      <c r="CB199" s="322"/>
      <c r="CC199" s="322"/>
      <c r="CD199" s="322"/>
      <c r="CE199" s="322"/>
      <c r="CF199" s="322"/>
      <c r="CG199" s="322"/>
      <c r="CH199" s="322"/>
      <c r="CI199" s="322"/>
      <c r="CJ199" s="322"/>
      <c r="CK199" s="322"/>
      <c r="CL199" s="322"/>
      <c r="CM199" s="322"/>
      <c r="CN199" s="322"/>
      <c r="CO199" s="322"/>
      <c r="CP199" s="322"/>
      <c r="CQ199" s="322"/>
      <c r="CR199" s="322"/>
      <c r="CS199" s="322"/>
      <c r="CT199" s="322"/>
      <c r="CU199" s="322"/>
      <c r="CV199" s="322"/>
      <c r="CW199" s="322"/>
      <c r="CX199" s="322"/>
      <c r="CY199" s="322"/>
      <c r="CZ199" s="322"/>
      <c r="DA199" s="322"/>
      <c r="DB199" s="322"/>
      <c r="DC199" s="323"/>
    </row>
    <row r="200" spans="2:108" ht="2.75" customHeight="1" x14ac:dyDescent="0.35">
      <c r="B200" s="321"/>
      <c r="C200" s="322"/>
      <c r="D200" s="322"/>
      <c r="E200" s="322"/>
      <c r="F200" s="322"/>
      <c r="G200" s="322"/>
      <c r="H200" s="322"/>
      <c r="I200" s="322"/>
      <c r="J200" s="322"/>
      <c r="K200" s="322"/>
      <c r="L200" s="322"/>
      <c r="M200" s="322"/>
      <c r="N200" s="322"/>
      <c r="O200" s="322"/>
      <c r="P200" s="322"/>
      <c r="Q200" s="322"/>
      <c r="R200" s="322"/>
      <c r="S200" s="322"/>
      <c r="T200" s="322"/>
      <c r="U200" s="322"/>
      <c r="V200" s="322"/>
      <c r="W200" s="322"/>
      <c r="X200" s="322"/>
      <c r="Y200" s="322"/>
      <c r="Z200" s="322"/>
      <c r="AA200" s="322"/>
      <c r="AB200" s="322"/>
      <c r="AC200" s="322"/>
      <c r="AD200" s="322"/>
      <c r="AE200" s="322"/>
      <c r="AF200" s="322"/>
      <c r="AG200" s="322"/>
      <c r="AH200" s="322"/>
      <c r="AI200" s="322"/>
      <c r="AJ200" s="322"/>
      <c r="AK200" s="322"/>
      <c r="AL200" s="322"/>
      <c r="AM200" s="322"/>
      <c r="AN200" s="322"/>
      <c r="AO200" s="322"/>
      <c r="AP200" s="322"/>
      <c r="AQ200" s="322"/>
      <c r="AR200" s="322"/>
      <c r="AS200" s="322"/>
      <c r="AT200" s="322"/>
      <c r="AU200" s="322"/>
      <c r="AV200" s="322"/>
      <c r="AW200" s="322"/>
      <c r="AX200" s="322"/>
      <c r="AY200" s="322"/>
      <c r="AZ200" s="322"/>
      <c r="BA200" s="322"/>
      <c r="BB200" s="322"/>
      <c r="BC200" s="322"/>
      <c r="BD200" s="322"/>
      <c r="BE200" s="322"/>
      <c r="BF200" s="322"/>
      <c r="BG200" s="322"/>
      <c r="BH200" s="322"/>
      <c r="BI200" s="322"/>
      <c r="BJ200" s="322"/>
      <c r="BK200" s="322"/>
      <c r="BL200" s="322"/>
      <c r="BM200" s="322"/>
      <c r="BN200" s="322"/>
      <c r="BO200" s="322"/>
      <c r="BP200" s="322"/>
      <c r="BQ200" s="322"/>
      <c r="BR200" s="322"/>
      <c r="BS200" s="322"/>
      <c r="BT200" s="322"/>
      <c r="BU200" s="322"/>
      <c r="BV200" s="322"/>
      <c r="BW200" s="322"/>
      <c r="BX200" s="322"/>
      <c r="BY200" s="322"/>
      <c r="BZ200" s="322"/>
      <c r="CA200" s="322"/>
      <c r="CB200" s="322"/>
      <c r="CC200" s="322"/>
      <c r="CD200" s="322"/>
      <c r="CE200" s="322"/>
      <c r="CF200" s="322"/>
      <c r="CG200" s="322"/>
      <c r="CH200" s="322"/>
      <c r="CI200" s="322"/>
      <c r="CJ200" s="322"/>
      <c r="CK200" s="322"/>
      <c r="CL200" s="322"/>
      <c r="CM200" s="322"/>
      <c r="CN200" s="322"/>
      <c r="CO200" s="322"/>
      <c r="CP200" s="322"/>
      <c r="CQ200" s="322"/>
      <c r="CR200" s="322"/>
      <c r="CS200" s="322"/>
      <c r="CT200" s="322"/>
      <c r="CU200" s="322"/>
      <c r="CV200" s="322"/>
      <c r="CW200" s="322"/>
      <c r="CX200" s="322"/>
      <c r="CY200" s="322"/>
      <c r="CZ200" s="322"/>
      <c r="DA200" s="322"/>
      <c r="DB200" s="322"/>
      <c r="DC200" s="323"/>
    </row>
    <row r="201" spans="2:108" ht="2.75" customHeight="1" x14ac:dyDescent="0.35">
      <c r="B201" s="310" t="s">
        <v>31</v>
      </c>
      <c r="C201" s="311"/>
      <c r="D201" s="311"/>
      <c r="E201" s="311"/>
      <c r="F201" s="311"/>
      <c r="G201" s="311"/>
      <c r="H201" s="311"/>
      <c r="I201" s="311"/>
      <c r="J201" s="311"/>
      <c r="K201" s="311"/>
      <c r="L201" s="311"/>
      <c r="M201" s="311"/>
      <c r="N201" s="311"/>
      <c r="O201" s="311"/>
      <c r="P201" s="311"/>
      <c r="Q201" s="311"/>
      <c r="R201" s="311"/>
      <c r="S201" s="311"/>
      <c r="T201" s="311"/>
      <c r="U201" s="311"/>
      <c r="V201" s="311"/>
      <c r="W201" s="311"/>
      <c r="X201" s="311"/>
      <c r="Y201" s="311"/>
      <c r="Z201" s="311"/>
      <c r="AA201" s="311"/>
      <c r="AB201" s="311"/>
      <c r="AC201" s="311"/>
      <c r="AD201" s="311"/>
      <c r="AE201" s="311"/>
      <c r="AF201" s="311"/>
      <c r="AG201" s="311"/>
      <c r="AH201" s="314"/>
      <c r="AI201" s="314"/>
      <c r="AJ201" s="314"/>
      <c r="AK201" s="314"/>
      <c r="AL201" s="314"/>
      <c r="AM201" s="314"/>
      <c r="AN201" s="314"/>
      <c r="AO201" s="314"/>
      <c r="AP201" s="314"/>
      <c r="AQ201" s="314"/>
      <c r="AR201" s="314"/>
      <c r="AS201" s="314"/>
      <c r="AT201" s="314"/>
      <c r="AU201" s="314"/>
      <c r="AV201" s="314"/>
      <c r="AW201" s="314"/>
      <c r="AX201" s="314"/>
      <c r="AY201" s="314"/>
      <c r="AZ201" s="314"/>
      <c r="BA201" s="314"/>
      <c r="BB201" s="314"/>
      <c r="BC201" s="314"/>
      <c r="BD201" s="314"/>
      <c r="BE201" s="314"/>
      <c r="BF201" s="314"/>
      <c r="BG201" s="314"/>
      <c r="BH201" s="314"/>
      <c r="BI201" s="314"/>
      <c r="BJ201" s="314"/>
      <c r="BK201" s="314"/>
      <c r="BL201" s="314"/>
      <c r="BM201" s="314"/>
      <c r="BN201" s="314"/>
      <c r="BO201" s="314"/>
      <c r="BP201" s="314"/>
      <c r="BQ201" s="314"/>
      <c r="BR201" s="314"/>
      <c r="BS201" s="314"/>
      <c r="BT201" s="314"/>
      <c r="BU201" s="314"/>
      <c r="BV201" s="314"/>
      <c r="BW201" s="314"/>
      <c r="BX201" s="314"/>
      <c r="BY201" s="314"/>
      <c r="BZ201" s="314"/>
      <c r="CA201" s="314"/>
      <c r="CB201" s="314"/>
      <c r="CC201" s="314"/>
      <c r="CD201" s="314"/>
      <c r="CE201" s="314"/>
      <c r="CF201" s="314"/>
      <c r="CG201" s="314"/>
      <c r="CH201" s="314"/>
      <c r="CI201" s="314"/>
      <c r="CJ201" s="314"/>
      <c r="CK201" s="314"/>
      <c r="CL201" s="314"/>
      <c r="CM201" s="314"/>
      <c r="CN201" s="314"/>
      <c r="CO201" s="314"/>
      <c r="CP201" s="314"/>
      <c r="CQ201" s="314"/>
      <c r="CR201" s="314"/>
      <c r="CS201" s="314"/>
      <c r="CT201" s="314"/>
      <c r="CU201" s="314"/>
      <c r="CV201" s="314"/>
      <c r="CW201" s="314"/>
      <c r="CX201" s="314"/>
      <c r="CY201" s="314"/>
      <c r="CZ201" s="314"/>
      <c r="DA201" s="314"/>
      <c r="DB201" s="314"/>
      <c r="DC201" s="315"/>
    </row>
    <row r="202" spans="2:108" ht="2.75" customHeight="1" x14ac:dyDescent="0.35">
      <c r="B202" s="310"/>
      <c r="C202" s="311"/>
      <c r="D202" s="311"/>
      <c r="E202" s="311"/>
      <c r="F202" s="311"/>
      <c r="G202" s="311"/>
      <c r="H202" s="311"/>
      <c r="I202" s="311"/>
      <c r="J202" s="311"/>
      <c r="K202" s="311"/>
      <c r="L202" s="311"/>
      <c r="M202" s="311"/>
      <c r="N202" s="311"/>
      <c r="O202" s="311"/>
      <c r="P202" s="311"/>
      <c r="Q202" s="311"/>
      <c r="R202" s="311"/>
      <c r="S202" s="311"/>
      <c r="T202" s="311"/>
      <c r="U202" s="311"/>
      <c r="V202" s="311"/>
      <c r="W202" s="311"/>
      <c r="X202" s="311"/>
      <c r="Y202" s="311"/>
      <c r="Z202" s="311"/>
      <c r="AA202" s="311"/>
      <c r="AB202" s="311"/>
      <c r="AC202" s="311"/>
      <c r="AD202" s="311"/>
      <c r="AE202" s="311"/>
      <c r="AF202" s="311"/>
      <c r="AG202" s="311"/>
      <c r="AH202" s="314"/>
      <c r="AI202" s="314"/>
      <c r="AJ202" s="314"/>
      <c r="AK202" s="314"/>
      <c r="AL202" s="314"/>
      <c r="AM202" s="314"/>
      <c r="AN202" s="314"/>
      <c r="AO202" s="314"/>
      <c r="AP202" s="314"/>
      <c r="AQ202" s="314"/>
      <c r="AR202" s="314"/>
      <c r="AS202" s="314"/>
      <c r="AT202" s="314"/>
      <c r="AU202" s="314"/>
      <c r="AV202" s="314"/>
      <c r="AW202" s="314"/>
      <c r="AX202" s="314"/>
      <c r="AY202" s="314"/>
      <c r="AZ202" s="314"/>
      <c r="BA202" s="314"/>
      <c r="BB202" s="314"/>
      <c r="BC202" s="314"/>
      <c r="BD202" s="314"/>
      <c r="BE202" s="314"/>
      <c r="BF202" s="314"/>
      <c r="BG202" s="314"/>
      <c r="BH202" s="314"/>
      <c r="BI202" s="314"/>
      <c r="BJ202" s="314"/>
      <c r="BK202" s="314"/>
      <c r="BL202" s="314"/>
      <c r="BM202" s="314"/>
      <c r="BN202" s="314"/>
      <c r="BO202" s="314"/>
      <c r="BP202" s="314"/>
      <c r="BQ202" s="314"/>
      <c r="BR202" s="314"/>
      <c r="BS202" s="314"/>
      <c r="BT202" s="314"/>
      <c r="BU202" s="314"/>
      <c r="BV202" s="314"/>
      <c r="BW202" s="314"/>
      <c r="BX202" s="314"/>
      <c r="BY202" s="314"/>
      <c r="BZ202" s="314"/>
      <c r="CA202" s="314"/>
      <c r="CB202" s="314"/>
      <c r="CC202" s="314"/>
      <c r="CD202" s="314"/>
      <c r="CE202" s="314"/>
      <c r="CF202" s="314"/>
      <c r="CG202" s="314"/>
      <c r="CH202" s="314"/>
      <c r="CI202" s="314"/>
      <c r="CJ202" s="314"/>
      <c r="CK202" s="314"/>
      <c r="CL202" s="314"/>
      <c r="CM202" s="314"/>
      <c r="CN202" s="314"/>
      <c r="CO202" s="314"/>
      <c r="CP202" s="314"/>
      <c r="CQ202" s="314"/>
      <c r="CR202" s="314"/>
      <c r="CS202" s="314"/>
      <c r="CT202" s="314"/>
      <c r="CU202" s="314"/>
      <c r="CV202" s="314"/>
      <c r="CW202" s="314"/>
      <c r="CX202" s="314"/>
      <c r="CY202" s="314"/>
      <c r="CZ202" s="314"/>
      <c r="DA202" s="314"/>
      <c r="DB202" s="314"/>
      <c r="DC202" s="315"/>
    </row>
    <row r="203" spans="2:108" ht="2.75" customHeight="1" x14ac:dyDescent="0.35">
      <c r="B203" s="310"/>
      <c r="C203" s="311"/>
      <c r="D203" s="311"/>
      <c r="E203" s="311"/>
      <c r="F203" s="311"/>
      <c r="G203" s="311"/>
      <c r="H203" s="311"/>
      <c r="I203" s="311"/>
      <c r="J203" s="311"/>
      <c r="K203" s="311"/>
      <c r="L203" s="311"/>
      <c r="M203" s="311"/>
      <c r="N203" s="311"/>
      <c r="O203" s="311"/>
      <c r="P203" s="311"/>
      <c r="Q203" s="311"/>
      <c r="R203" s="311"/>
      <c r="S203" s="311"/>
      <c r="T203" s="311"/>
      <c r="U203" s="311"/>
      <c r="V203" s="311"/>
      <c r="W203" s="311"/>
      <c r="X203" s="311"/>
      <c r="Y203" s="311"/>
      <c r="Z203" s="311"/>
      <c r="AA203" s="311"/>
      <c r="AB203" s="311"/>
      <c r="AC203" s="311"/>
      <c r="AD203" s="311"/>
      <c r="AE203" s="311"/>
      <c r="AF203" s="311"/>
      <c r="AG203" s="311"/>
      <c r="AH203" s="314"/>
      <c r="AI203" s="314"/>
      <c r="AJ203" s="314"/>
      <c r="AK203" s="314"/>
      <c r="AL203" s="314"/>
      <c r="AM203" s="314"/>
      <c r="AN203" s="314"/>
      <c r="AO203" s="314"/>
      <c r="AP203" s="314"/>
      <c r="AQ203" s="314"/>
      <c r="AR203" s="314"/>
      <c r="AS203" s="314"/>
      <c r="AT203" s="314"/>
      <c r="AU203" s="314"/>
      <c r="AV203" s="314"/>
      <c r="AW203" s="314"/>
      <c r="AX203" s="314"/>
      <c r="AY203" s="314"/>
      <c r="AZ203" s="314"/>
      <c r="BA203" s="314"/>
      <c r="BB203" s="314"/>
      <c r="BC203" s="314"/>
      <c r="BD203" s="314"/>
      <c r="BE203" s="314"/>
      <c r="BF203" s="314"/>
      <c r="BG203" s="314"/>
      <c r="BH203" s="314"/>
      <c r="BI203" s="314"/>
      <c r="BJ203" s="314"/>
      <c r="BK203" s="314"/>
      <c r="BL203" s="314"/>
      <c r="BM203" s="314"/>
      <c r="BN203" s="314"/>
      <c r="BO203" s="314"/>
      <c r="BP203" s="314"/>
      <c r="BQ203" s="314"/>
      <c r="BR203" s="314"/>
      <c r="BS203" s="314"/>
      <c r="BT203" s="314"/>
      <c r="BU203" s="314"/>
      <c r="BV203" s="314"/>
      <c r="BW203" s="314"/>
      <c r="BX203" s="314"/>
      <c r="BY203" s="314"/>
      <c r="BZ203" s="314"/>
      <c r="CA203" s="314"/>
      <c r="CB203" s="314"/>
      <c r="CC203" s="314"/>
      <c r="CD203" s="314"/>
      <c r="CE203" s="314"/>
      <c r="CF203" s="314"/>
      <c r="CG203" s="314"/>
      <c r="CH203" s="314"/>
      <c r="CI203" s="314"/>
      <c r="CJ203" s="314"/>
      <c r="CK203" s="314"/>
      <c r="CL203" s="314"/>
      <c r="CM203" s="314"/>
      <c r="CN203" s="314"/>
      <c r="CO203" s="314"/>
      <c r="CP203" s="314"/>
      <c r="CQ203" s="314"/>
      <c r="CR203" s="314"/>
      <c r="CS203" s="314"/>
      <c r="CT203" s="314"/>
      <c r="CU203" s="314"/>
      <c r="CV203" s="314"/>
      <c r="CW203" s="314"/>
      <c r="CX203" s="314"/>
      <c r="CY203" s="314"/>
      <c r="CZ203" s="314"/>
      <c r="DA203" s="314"/>
      <c r="DB203" s="314"/>
      <c r="DC203" s="315"/>
    </row>
    <row r="204" spans="2:108" ht="2.75" customHeight="1" x14ac:dyDescent="0.35">
      <c r="B204" s="310"/>
      <c r="C204" s="311"/>
      <c r="D204" s="311"/>
      <c r="E204" s="311"/>
      <c r="F204" s="311"/>
      <c r="G204" s="311"/>
      <c r="H204" s="311"/>
      <c r="I204" s="311"/>
      <c r="J204" s="311"/>
      <c r="K204" s="311"/>
      <c r="L204" s="311"/>
      <c r="M204" s="311"/>
      <c r="N204" s="311"/>
      <c r="O204" s="311"/>
      <c r="P204" s="311"/>
      <c r="Q204" s="311"/>
      <c r="R204" s="311"/>
      <c r="S204" s="311"/>
      <c r="T204" s="311"/>
      <c r="U204" s="311"/>
      <c r="V204" s="311"/>
      <c r="W204" s="311"/>
      <c r="X204" s="311"/>
      <c r="Y204" s="311"/>
      <c r="Z204" s="311"/>
      <c r="AA204" s="311"/>
      <c r="AB204" s="311"/>
      <c r="AC204" s="311"/>
      <c r="AD204" s="311"/>
      <c r="AE204" s="311"/>
      <c r="AF204" s="311"/>
      <c r="AG204" s="311"/>
      <c r="AH204" s="314"/>
      <c r="AI204" s="314"/>
      <c r="AJ204" s="314"/>
      <c r="AK204" s="314"/>
      <c r="AL204" s="314"/>
      <c r="AM204" s="314"/>
      <c r="AN204" s="314"/>
      <c r="AO204" s="314"/>
      <c r="AP204" s="314"/>
      <c r="AQ204" s="314"/>
      <c r="AR204" s="314"/>
      <c r="AS204" s="314"/>
      <c r="AT204" s="314"/>
      <c r="AU204" s="314"/>
      <c r="AV204" s="314"/>
      <c r="AW204" s="314"/>
      <c r="AX204" s="314"/>
      <c r="AY204" s="314"/>
      <c r="AZ204" s="314"/>
      <c r="BA204" s="314"/>
      <c r="BB204" s="314"/>
      <c r="BC204" s="314"/>
      <c r="BD204" s="314"/>
      <c r="BE204" s="314"/>
      <c r="BF204" s="314"/>
      <c r="BG204" s="314"/>
      <c r="BH204" s="314"/>
      <c r="BI204" s="314"/>
      <c r="BJ204" s="314"/>
      <c r="BK204" s="314"/>
      <c r="BL204" s="314"/>
      <c r="BM204" s="314"/>
      <c r="BN204" s="314"/>
      <c r="BO204" s="314"/>
      <c r="BP204" s="314"/>
      <c r="BQ204" s="314"/>
      <c r="BR204" s="314"/>
      <c r="BS204" s="314"/>
      <c r="BT204" s="314"/>
      <c r="BU204" s="314"/>
      <c r="BV204" s="314"/>
      <c r="BW204" s="314"/>
      <c r="BX204" s="314"/>
      <c r="BY204" s="314"/>
      <c r="BZ204" s="314"/>
      <c r="CA204" s="314"/>
      <c r="CB204" s="314"/>
      <c r="CC204" s="314"/>
      <c r="CD204" s="314"/>
      <c r="CE204" s="314"/>
      <c r="CF204" s="314"/>
      <c r="CG204" s="314"/>
      <c r="CH204" s="314"/>
      <c r="CI204" s="314"/>
      <c r="CJ204" s="314"/>
      <c r="CK204" s="314"/>
      <c r="CL204" s="314"/>
      <c r="CM204" s="314"/>
      <c r="CN204" s="314"/>
      <c r="CO204" s="314"/>
      <c r="CP204" s="314"/>
      <c r="CQ204" s="314"/>
      <c r="CR204" s="314"/>
      <c r="CS204" s="314"/>
      <c r="CT204" s="314"/>
      <c r="CU204" s="314"/>
      <c r="CV204" s="314"/>
      <c r="CW204" s="314"/>
      <c r="CX204" s="314"/>
      <c r="CY204" s="314"/>
      <c r="CZ204" s="314"/>
      <c r="DA204" s="314"/>
      <c r="DB204" s="314"/>
      <c r="DC204" s="315"/>
    </row>
    <row r="205" spans="2:108" ht="2.75" customHeight="1" x14ac:dyDescent="0.35">
      <c r="B205" s="310"/>
      <c r="C205" s="311"/>
      <c r="D205" s="311"/>
      <c r="E205" s="311"/>
      <c r="F205" s="311"/>
      <c r="G205" s="311"/>
      <c r="H205" s="311"/>
      <c r="I205" s="311"/>
      <c r="J205" s="311"/>
      <c r="K205" s="311"/>
      <c r="L205" s="311"/>
      <c r="M205" s="311"/>
      <c r="N205" s="311"/>
      <c r="O205" s="311"/>
      <c r="P205" s="311"/>
      <c r="Q205" s="311"/>
      <c r="R205" s="311"/>
      <c r="S205" s="311"/>
      <c r="T205" s="311"/>
      <c r="U205" s="311"/>
      <c r="V205" s="311"/>
      <c r="W205" s="311"/>
      <c r="X205" s="311"/>
      <c r="Y205" s="311"/>
      <c r="Z205" s="311"/>
      <c r="AA205" s="311"/>
      <c r="AB205" s="311"/>
      <c r="AC205" s="311"/>
      <c r="AD205" s="311"/>
      <c r="AE205" s="311"/>
      <c r="AF205" s="311"/>
      <c r="AG205" s="311"/>
      <c r="AH205" s="314"/>
      <c r="AI205" s="314"/>
      <c r="AJ205" s="314"/>
      <c r="AK205" s="314"/>
      <c r="AL205" s="314"/>
      <c r="AM205" s="314"/>
      <c r="AN205" s="314"/>
      <c r="AO205" s="314"/>
      <c r="AP205" s="314"/>
      <c r="AQ205" s="314"/>
      <c r="AR205" s="314"/>
      <c r="AS205" s="314"/>
      <c r="AT205" s="314"/>
      <c r="AU205" s="314"/>
      <c r="AV205" s="314"/>
      <c r="AW205" s="314"/>
      <c r="AX205" s="314"/>
      <c r="AY205" s="314"/>
      <c r="AZ205" s="314"/>
      <c r="BA205" s="314"/>
      <c r="BB205" s="314"/>
      <c r="BC205" s="314"/>
      <c r="BD205" s="314"/>
      <c r="BE205" s="314"/>
      <c r="BF205" s="314"/>
      <c r="BG205" s="314"/>
      <c r="BH205" s="314"/>
      <c r="BI205" s="314"/>
      <c r="BJ205" s="314"/>
      <c r="BK205" s="314"/>
      <c r="BL205" s="314"/>
      <c r="BM205" s="314"/>
      <c r="BN205" s="314"/>
      <c r="BO205" s="314"/>
      <c r="BP205" s="314"/>
      <c r="BQ205" s="314"/>
      <c r="BR205" s="314"/>
      <c r="BS205" s="314"/>
      <c r="BT205" s="314"/>
      <c r="BU205" s="314"/>
      <c r="BV205" s="314"/>
      <c r="BW205" s="314"/>
      <c r="BX205" s="314"/>
      <c r="BY205" s="314"/>
      <c r="BZ205" s="314"/>
      <c r="CA205" s="314"/>
      <c r="CB205" s="314"/>
      <c r="CC205" s="314"/>
      <c r="CD205" s="314"/>
      <c r="CE205" s="314"/>
      <c r="CF205" s="314"/>
      <c r="CG205" s="314"/>
      <c r="CH205" s="314"/>
      <c r="CI205" s="314"/>
      <c r="CJ205" s="314"/>
      <c r="CK205" s="314"/>
      <c r="CL205" s="314"/>
      <c r="CM205" s="314"/>
      <c r="CN205" s="314"/>
      <c r="CO205" s="314"/>
      <c r="CP205" s="314"/>
      <c r="CQ205" s="314"/>
      <c r="CR205" s="314"/>
      <c r="CS205" s="314"/>
      <c r="CT205" s="314"/>
      <c r="CU205" s="314"/>
      <c r="CV205" s="314"/>
      <c r="CW205" s="314"/>
      <c r="CX205" s="314"/>
      <c r="CY205" s="314"/>
      <c r="CZ205" s="314"/>
      <c r="DA205" s="314"/>
      <c r="DB205" s="314"/>
      <c r="DC205" s="315"/>
    </row>
    <row r="206" spans="2:108" ht="2.75" customHeight="1" x14ac:dyDescent="0.35">
      <c r="B206" s="310" t="s">
        <v>32</v>
      </c>
      <c r="C206" s="311"/>
      <c r="D206" s="311"/>
      <c r="E206" s="311"/>
      <c r="F206" s="311"/>
      <c r="G206" s="311"/>
      <c r="H206" s="311"/>
      <c r="I206" s="311"/>
      <c r="J206" s="311"/>
      <c r="K206" s="311"/>
      <c r="L206" s="311"/>
      <c r="M206" s="311"/>
      <c r="N206" s="311"/>
      <c r="O206" s="311"/>
      <c r="P206" s="311"/>
      <c r="Q206" s="311"/>
      <c r="R206" s="311"/>
      <c r="S206" s="311"/>
      <c r="T206" s="311"/>
      <c r="U206" s="311"/>
      <c r="V206" s="311"/>
      <c r="W206" s="311"/>
      <c r="X206" s="311"/>
      <c r="Y206" s="311"/>
      <c r="Z206" s="311"/>
      <c r="AA206" s="311"/>
      <c r="AB206" s="311"/>
      <c r="AC206" s="311"/>
      <c r="AD206" s="311"/>
      <c r="AE206" s="311"/>
      <c r="AF206" s="311"/>
      <c r="AG206" s="311"/>
      <c r="AH206" s="314"/>
      <c r="AI206" s="314"/>
      <c r="AJ206" s="314"/>
      <c r="AK206" s="314"/>
      <c r="AL206" s="314"/>
      <c r="AM206" s="314"/>
      <c r="AN206" s="314"/>
      <c r="AO206" s="314"/>
      <c r="AP206" s="314"/>
      <c r="AQ206" s="314"/>
      <c r="AR206" s="314"/>
      <c r="AS206" s="314"/>
      <c r="AT206" s="314"/>
      <c r="AU206" s="314"/>
      <c r="AV206" s="314"/>
      <c r="AW206" s="314"/>
      <c r="AX206" s="314"/>
      <c r="AY206" s="314"/>
      <c r="AZ206" s="314"/>
      <c r="BA206" s="314"/>
      <c r="BB206" s="314"/>
      <c r="BC206" s="314"/>
      <c r="BD206" s="314"/>
      <c r="BE206" s="314"/>
      <c r="BF206" s="314"/>
      <c r="BG206" s="314"/>
      <c r="BH206" s="314"/>
      <c r="BI206" s="314"/>
      <c r="BJ206" s="314"/>
      <c r="BK206" s="314"/>
      <c r="BL206" s="314"/>
      <c r="BM206" s="314"/>
      <c r="BN206" s="314"/>
      <c r="BO206" s="314"/>
      <c r="BP206" s="314"/>
      <c r="BQ206" s="314"/>
      <c r="BR206" s="314"/>
      <c r="BS206" s="314"/>
      <c r="BT206" s="314"/>
      <c r="BU206" s="314"/>
      <c r="BV206" s="314"/>
      <c r="BW206" s="314"/>
      <c r="BX206" s="314"/>
      <c r="BY206" s="314"/>
      <c r="BZ206" s="314"/>
      <c r="CA206" s="314"/>
      <c r="CB206" s="314"/>
      <c r="CC206" s="314"/>
      <c r="CD206" s="314"/>
      <c r="CE206" s="314"/>
      <c r="CF206" s="314"/>
      <c r="CG206" s="314"/>
      <c r="CH206" s="314"/>
      <c r="CI206" s="314"/>
      <c r="CJ206" s="314"/>
      <c r="CK206" s="314"/>
      <c r="CL206" s="314"/>
      <c r="CM206" s="314"/>
      <c r="CN206" s="314"/>
      <c r="CO206" s="314"/>
      <c r="CP206" s="314"/>
      <c r="CQ206" s="314"/>
      <c r="CR206" s="314"/>
      <c r="CS206" s="314"/>
      <c r="CT206" s="314"/>
      <c r="CU206" s="314"/>
      <c r="CV206" s="314"/>
      <c r="CW206" s="314"/>
      <c r="CX206" s="314"/>
      <c r="CY206" s="314"/>
      <c r="CZ206" s="314"/>
      <c r="DA206" s="314"/>
      <c r="DB206" s="314"/>
      <c r="DC206" s="315"/>
    </row>
    <row r="207" spans="2:108" ht="2.75" customHeight="1" x14ac:dyDescent="0.35">
      <c r="B207" s="310"/>
      <c r="C207" s="311"/>
      <c r="D207" s="311"/>
      <c r="E207" s="311"/>
      <c r="F207" s="311"/>
      <c r="G207" s="311"/>
      <c r="H207" s="311"/>
      <c r="I207" s="311"/>
      <c r="J207" s="311"/>
      <c r="K207" s="311"/>
      <c r="L207" s="311"/>
      <c r="M207" s="311"/>
      <c r="N207" s="311"/>
      <c r="O207" s="311"/>
      <c r="P207" s="311"/>
      <c r="Q207" s="311"/>
      <c r="R207" s="311"/>
      <c r="S207" s="311"/>
      <c r="T207" s="311"/>
      <c r="U207" s="311"/>
      <c r="V207" s="311"/>
      <c r="W207" s="311"/>
      <c r="X207" s="311"/>
      <c r="Y207" s="311"/>
      <c r="Z207" s="311"/>
      <c r="AA207" s="311"/>
      <c r="AB207" s="311"/>
      <c r="AC207" s="311"/>
      <c r="AD207" s="311"/>
      <c r="AE207" s="311"/>
      <c r="AF207" s="311"/>
      <c r="AG207" s="311"/>
      <c r="AH207" s="314"/>
      <c r="AI207" s="314"/>
      <c r="AJ207" s="314"/>
      <c r="AK207" s="314"/>
      <c r="AL207" s="314"/>
      <c r="AM207" s="314"/>
      <c r="AN207" s="314"/>
      <c r="AO207" s="314"/>
      <c r="AP207" s="314"/>
      <c r="AQ207" s="314"/>
      <c r="AR207" s="314"/>
      <c r="AS207" s="314"/>
      <c r="AT207" s="314"/>
      <c r="AU207" s="314"/>
      <c r="AV207" s="314"/>
      <c r="AW207" s="314"/>
      <c r="AX207" s="314"/>
      <c r="AY207" s="314"/>
      <c r="AZ207" s="314"/>
      <c r="BA207" s="314"/>
      <c r="BB207" s="314"/>
      <c r="BC207" s="314"/>
      <c r="BD207" s="314"/>
      <c r="BE207" s="314"/>
      <c r="BF207" s="314"/>
      <c r="BG207" s="314"/>
      <c r="BH207" s="314"/>
      <c r="BI207" s="314"/>
      <c r="BJ207" s="314"/>
      <c r="BK207" s="314"/>
      <c r="BL207" s="314"/>
      <c r="BM207" s="314"/>
      <c r="BN207" s="314"/>
      <c r="BO207" s="314"/>
      <c r="BP207" s="314"/>
      <c r="BQ207" s="314"/>
      <c r="BR207" s="314"/>
      <c r="BS207" s="314"/>
      <c r="BT207" s="314"/>
      <c r="BU207" s="314"/>
      <c r="BV207" s="314"/>
      <c r="BW207" s="314"/>
      <c r="BX207" s="314"/>
      <c r="BY207" s="314"/>
      <c r="BZ207" s="314"/>
      <c r="CA207" s="314"/>
      <c r="CB207" s="314"/>
      <c r="CC207" s="314"/>
      <c r="CD207" s="314"/>
      <c r="CE207" s="314"/>
      <c r="CF207" s="314"/>
      <c r="CG207" s="314"/>
      <c r="CH207" s="314"/>
      <c r="CI207" s="314"/>
      <c r="CJ207" s="314"/>
      <c r="CK207" s="314"/>
      <c r="CL207" s="314"/>
      <c r="CM207" s="314"/>
      <c r="CN207" s="314"/>
      <c r="CO207" s="314"/>
      <c r="CP207" s="314"/>
      <c r="CQ207" s="314"/>
      <c r="CR207" s="314"/>
      <c r="CS207" s="314"/>
      <c r="CT207" s="314"/>
      <c r="CU207" s="314"/>
      <c r="CV207" s="314"/>
      <c r="CW207" s="314"/>
      <c r="CX207" s="314"/>
      <c r="CY207" s="314"/>
      <c r="CZ207" s="314"/>
      <c r="DA207" s="314"/>
      <c r="DB207" s="314"/>
      <c r="DC207" s="315"/>
    </row>
    <row r="208" spans="2:108" ht="2.75" customHeight="1" x14ac:dyDescent="0.35">
      <c r="B208" s="310"/>
      <c r="C208" s="311"/>
      <c r="D208" s="311"/>
      <c r="E208" s="311"/>
      <c r="F208" s="311"/>
      <c r="G208" s="311"/>
      <c r="H208" s="311"/>
      <c r="I208" s="311"/>
      <c r="J208" s="311"/>
      <c r="K208" s="311"/>
      <c r="L208" s="311"/>
      <c r="M208" s="311"/>
      <c r="N208" s="311"/>
      <c r="O208" s="311"/>
      <c r="P208" s="311"/>
      <c r="Q208" s="311"/>
      <c r="R208" s="311"/>
      <c r="S208" s="311"/>
      <c r="T208" s="311"/>
      <c r="U208" s="311"/>
      <c r="V208" s="311"/>
      <c r="W208" s="311"/>
      <c r="X208" s="311"/>
      <c r="Y208" s="311"/>
      <c r="Z208" s="311"/>
      <c r="AA208" s="311"/>
      <c r="AB208" s="311"/>
      <c r="AC208" s="311"/>
      <c r="AD208" s="311"/>
      <c r="AE208" s="311"/>
      <c r="AF208" s="311"/>
      <c r="AG208" s="311"/>
      <c r="AH208" s="314"/>
      <c r="AI208" s="314"/>
      <c r="AJ208" s="314"/>
      <c r="AK208" s="314"/>
      <c r="AL208" s="314"/>
      <c r="AM208" s="314"/>
      <c r="AN208" s="314"/>
      <c r="AO208" s="314"/>
      <c r="AP208" s="314"/>
      <c r="AQ208" s="314"/>
      <c r="AR208" s="314"/>
      <c r="AS208" s="314"/>
      <c r="AT208" s="314"/>
      <c r="AU208" s="314"/>
      <c r="AV208" s="314"/>
      <c r="AW208" s="314"/>
      <c r="AX208" s="314"/>
      <c r="AY208" s="314"/>
      <c r="AZ208" s="314"/>
      <c r="BA208" s="314"/>
      <c r="BB208" s="314"/>
      <c r="BC208" s="314"/>
      <c r="BD208" s="314"/>
      <c r="BE208" s="314"/>
      <c r="BF208" s="314"/>
      <c r="BG208" s="314"/>
      <c r="BH208" s="314"/>
      <c r="BI208" s="314"/>
      <c r="BJ208" s="314"/>
      <c r="BK208" s="314"/>
      <c r="BL208" s="314"/>
      <c r="BM208" s="314"/>
      <c r="BN208" s="314"/>
      <c r="BO208" s="314"/>
      <c r="BP208" s="314"/>
      <c r="BQ208" s="314"/>
      <c r="BR208" s="314"/>
      <c r="BS208" s="314"/>
      <c r="BT208" s="314"/>
      <c r="BU208" s="314"/>
      <c r="BV208" s="314"/>
      <c r="BW208" s="314"/>
      <c r="BX208" s="314"/>
      <c r="BY208" s="314"/>
      <c r="BZ208" s="314"/>
      <c r="CA208" s="314"/>
      <c r="CB208" s="314"/>
      <c r="CC208" s="314"/>
      <c r="CD208" s="314"/>
      <c r="CE208" s="314"/>
      <c r="CF208" s="314"/>
      <c r="CG208" s="314"/>
      <c r="CH208" s="314"/>
      <c r="CI208" s="314"/>
      <c r="CJ208" s="314"/>
      <c r="CK208" s="314"/>
      <c r="CL208" s="314"/>
      <c r="CM208" s="314"/>
      <c r="CN208" s="314"/>
      <c r="CO208" s="314"/>
      <c r="CP208" s="314"/>
      <c r="CQ208" s="314"/>
      <c r="CR208" s="314"/>
      <c r="CS208" s="314"/>
      <c r="CT208" s="314"/>
      <c r="CU208" s="314"/>
      <c r="CV208" s="314"/>
      <c r="CW208" s="314"/>
      <c r="CX208" s="314"/>
      <c r="CY208" s="314"/>
      <c r="CZ208" s="314"/>
      <c r="DA208" s="314"/>
      <c r="DB208" s="314"/>
      <c r="DC208" s="315"/>
    </row>
    <row r="209" spans="2:107" ht="2.75" customHeight="1" x14ac:dyDescent="0.35">
      <c r="B209" s="310"/>
      <c r="C209" s="311"/>
      <c r="D209" s="311"/>
      <c r="E209" s="311"/>
      <c r="F209" s="311"/>
      <c r="G209" s="311"/>
      <c r="H209" s="311"/>
      <c r="I209" s="311"/>
      <c r="J209" s="311"/>
      <c r="K209" s="311"/>
      <c r="L209" s="311"/>
      <c r="M209" s="311"/>
      <c r="N209" s="311"/>
      <c r="O209" s="311"/>
      <c r="P209" s="311"/>
      <c r="Q209" s="311"/>
      <c r="R209" s="311"/>
      <c r="S209" s="311"/>
      <c r="T209" s="311"/>
      <c r="U209" s="311"/>
      <c r="V209" s="311"/>
      <c r="W209" s="311"/>
      <c r="X209" s="311"/>
      <c r="Y209" s="311"/>
      <c r="Z209" s="311"/>
      <c r="AA209" s="311"/>
      <c r="AB209" s="311"/>
      <c r="AC209" s="311"/>
      <c r="AD209" s="311"/>
      <c r="AE209" s="311"/>
      <c r="AF209" s="311"/>
      <c r="AG209" s="311"/>
      <c r="AH209" s="314"/>
      <c r="AI209" s="314"/>
      <c r="AJ209" s="314"/>
      <c r="AK209" s="314"/>
      <c r="AL209" s="314"/>
      <c r="AM209" s="314"/>
      <c r="AN209" s="314"/>
      <c r="AO209" s="314"/>
      <c r="AP209" s="314"/>
      <c r="AQ209" s="314"/>
      <c r="AR209" s="314"/>
      <c r="AS209" s="314"/>
      <c r="AT209" s="314"/>
      <c r="AU209" s="314"/>
      <c r="AV209" s="314"/>
      <c r="AW209" s="314"/>
      <c r="AX209" s="314"/>
      <c r="AY209" s="314"/>
      <c r="AZ209" s="314"/>
      <c r="BA209" s="314"/>
      <c r="BB209" s="314"/>
      <c r="BC209" s="314"/>
      <c r="BD209" s="314"/>
      <c r="BE209" s="314"/>
      <c r="BF209" s="314"/>
      <c r="BG209" s="314"/>
      <c r="BH209" s="314"/>
      <c r="BI209" s="314"/>
      <c r="BJ209" s="314"/>
      <c r="BK209" s="314"/>
      <c r="BL209" s="314"/>
      <c r="BM209" s="314"/>
      <c r="BN209" s="314"/>
      <c r="BO209" s="314"/>
      <c r="BP209" s="314"/>
      <c r="BQ209" s="314"/>
      <c r="BR209" s="314"/>
      <c r="BS209" s="314"/>
      <c r="BT209" s="314"/>
      <c r="BU209" s="314"/>
      <c r="BV209" s="314"/>
      <c r="BW209" s="314"/>
      <c r="BX209" s="314"/>
      <c r="BY209" s="314"/>
      <c r="BZ209" s="314"/>
      <c r="CA209" s="314"/>
      <c r="CB209" s="314"/>
      <c r="CC209" s="314"/>
      <c r="CD209" s="314"/>
      <c r="CE209" s="314"/>
      <c r="CF209" s="314"/>
      <c r="CG209" s="314"/>
      <c r="CH209" s="314"/>
      <c r="CI209" s="314"/>
      <c r="CJ209" s="314"/>
      <c r="CK209" s="314"/>
      <c r="CL209" s="314"/>
      <c r="CM209" s="314"/>
      <c r="CN209" s="314"/>
      <c r="CO209" s="314"/>
      <c r="CP209" s="314"/>
      <c r="CQ209" s="314"/>
      <c r="CR209" s="314"/>
      <c r="CS209" s="314"/>
      <c r="CT209" s="314"/>
      <c r="CU209" s="314"/>
      <c r="CV209" s="314"/>
      <c r="CW209" s="314"/>
      <c r="CX209" s="314"/>
      <c r="CY209" s="314"/>
      <c r="CZ209" s="314"/>
      <c r="DA209" s="314"/>
      <c r="DB209" s="314"/>
      <c r="DC209" s="315"/>
    </row>
    <row r="210" spans="2:107" ht="2.75" customHeight="1" x14ac:dyDescent="0.35">
      <c r="B210" s="310"/>
      <c r="C210" s="311"/>
      <c r="D210" s="311"/>
      <c r="E210" s="311"/>
      <c r="F210" s="311"/>
      <c r="G210" s="311"/>
      <c r="H210" s="311"/>
      <c r="I210" s="311"/>
      <c r="J210" s="311"/>
      <c r="K210" s="311"/>
      <c r="L210" s="311"/>
      <c r="M210" s="311"/>
      <c r="N210" s="311"/>
      <c r="O210" s="311"/>
      <c r="P210" s="311"/>
      <c r="Q210" s="311"/>
      <c r="R210" s="311"/>
      <c r="S210" s="311"/>
      <c r="T210" s="311"/>
      <c r="U210" s="311"/>
      <c r="V210" s="311"/>
      <c r="W210" s="311"/>
      <c r="X210" s="311"/>
      <c r="Y210" s="311"/>
      <c r="Z210" s="311"/>
      <c r="AA210" s="311"/>
      <c r="AB210" s="311"/>
      <c r="AC210" s="311"/>
      <c r="AD210" s="311"/>
      <c r="AE210" s="311"/>
      <c r="AF210" s="311"/>
      <c r="AG210" s="311"/>
      <c r="AH210" s="314"/>
      <c r="AI210" s="314"/>
      <c r="AJ210" s="314"/>
      <c r="AK210" s="314"/>
      <c r="AL210" s="314"/>
      <c r="AM210" s="314"/>
      <c r="AN210" s="314"/>
      <c r="AO210" s="314"/>
      <c r="AP210" s="314"/>
      <c r="AQ210" s="314"/>
      <c r="AR210" s="314"/>
      <c r="AS210" s="314"/>
      <c r="AT210" s="314"/>
      <c r="AU210" s="314"/>
      <c r="AV210" s="314"/>
      <c r="AW210" s="314"/>
      <c r="AX210" s="314"/>
      <c r="AY210" s="314"/>
      <c r="AZ210" s="314"/>
      <c r="BA210" s="314"/>
      <c r="BB210" s="314"/>
      <c r="BC210" s="314"/>
      <c r="BD210" s="314"/>
      <c r="BE210" s="314"/>
      <c r="BF210" s="314"/>
      <c r="BG210" s="314"/>
      <c r="BH210" s="314"/>
      <c r="BI210" s="314"/>
      <c r="BJ210" s="314"/>
      <c r="BK210" s="314"/>
      <c r="BL210" s="314"/>
      <c r="BM210" s="314"/>
      <c r="BN210" s="314"/>
      <c r="BO210" s="314"/>
      <c r="BP210" s="314"/>
      <c r="BQ210" s="314"/>
      <c r="BR210" s="314"/>
      <c r="BS210" s="314"/>
      <c r="BT210" s="314"/>
      <c r="BU210" s="314"/>
      <c r="BV210" s="314"/>
      <c r="BW210" s="314"/>
      <c r="BX210" s="314"/>
      <c r="BY210" s="314"/>
      <c r="BZ210" s="314"/>
      <c r="CA210" s="314"/>
      <c r="CB210" s="314"/>
      <c r="CC210" s="314"/>
      <c r="CD210" s="314"/>
      <c r="CE210" s="314"/>
      <c r="CF210" s="314"/>
      <c r="CG210" s="314"/>
      <c r="CH210" s="314"/>
      <c r="CI210" s="314"/>
      <c r="CJ210" s="314"/>
      <c r="CK210" s="314"/>
      <c r="CL210" s="314"/>
      <c r="CM210" s="314"/>
      <c r="CN210" s="314"/>
      <c r="CO210" s="314"/>
      <c r="CP210" s="314"/>
      <c r="CQ210" s="314"/>
      <c r="CR210" s="314"/>
      <c r="CS210" s="314"/>
      <c r="CT210" s="314"/>
      <c r="CU210" s="314"/>
      <c r="CV210" s="314"/>
      <c r="CW210" s="314"/>
      <c r="CX210" s="314"/>
      <c r="CY210" s="314"/>
      <c r="CZ210" s="314"/>
      <c r="DA210" s="314"/>
      <c r="DB210" s="314"/>
      <c r="DC210" s="315"/>
    </row>
    <row r="211" spans="2:107" ht="2.75" customHeight="1" x14ac:dyDescent="0.35">
      <c r="B211" s="310" t="s">
        <v>33</v>
      </c>
      <c r="C211" s="311"/>
      <c r="D211" s="311"/>
      <c r="E211" s="311"/>
      <c r="F211" s="311"/>
      <c r="G211" s="311"/>
      <c r="H211" s="311"/>
      <c r="I211" s="311"/>
      <c r="J211" s="311"/>
      <c r="K211" s="311"/>
      <c r="L211" s="311"/>
      <c r="M211" s="311"/>
      <c r="N211" s="311"/>
      <c r="O211" s="311"/>
      <c r="P211" s="311"/>
      <c r="Q211" s="311"/>
      <c r="R211" s="311"/>
      <c r="S211" s="311"/>
      <c r="T211" s="311"/>
      <c r="U211" s="311"/>
      <c r="V211" s="311"/>
      <c r="W211" s="311"/>
      <c r="X211" s="311"/>
      <c r="Y211" s="311"/>
      <c r="Z211" s="311"/>
      <c r="AA211" s="311"/>
      <c r="AB211" s="311"/>
      <c r="AC211" s="311"/>
      <c r="AD211" s="311"/>
      <c r="AE211" s="311"/>
      <c r="AF211" s="311"/>
      <c r="AG211" s="311"/>
      <c r="AH211" s="314"/>
      <c r="AI211" s="314"/>
      <c r="AJ211" s="314"/>
      <c r="AK211" s="314"/>
      <c r="AL211" s="314"/>
      <c r="AM211" s="314"/>
      <c r="AN211" s="314"/>
      <c r="AO211" s="314"/>
      <c r="AP211" s="314"/>
      <c r="AQ211" s="314"/>
      <c r="AR211" s="314"/>
      <c r="AS211" s="314"/>
      <c r="AT211" s="314"/>
      <c r="AU211" s="314"/>
      <c r="AV211" s="314"/>
      <c r="AW211" s="314"/>
      <c r="AX211" s="314"/>
      <c r="AY211" s="314"/>
      <c r="AZ211" s="314"/>
      <c r="BA211" s="314"/>
      <c r="BB211" s="314"/>
      <c r="BC211" s="314"/>
      <c r="BD211" s="314"/>
      <c r="BE211" s="314"/>
      <c r="BF211" s="314"/>
      <c r="BG211" s="314"/>
      <c r="BH211" s="314"/>
      <c r="BI211" s="314"/>
      <c r="BJ211" s="314"/>
      <c r="BK211" s="314"/>
      <c r="BL211" s="314"/>
      <c r="BM211" s="314"/>
      <c r="BN211" s="314"/>
      <c r="BO211" s="314"/>
      <c r="BP211" s="314"/>
      <c r="BQ211" s="314"/>
      <c r="BR211" s="314"/>
      <c r="BS211" s="314"/>
      <c r="BT211" s="314"/>
      <c r="BU211" s="314"/>
      <c r="BV211" s="314"/>
      <c r="BW211" s="314"/>
      <c r="BX211" s="314"/>
      <c r="BY211" s="314"/>
      <c r="BZ211" s="314"/>
      <c r="CA211" s="314"/>
      <c r="CB211" s="314"/>
      <c r="CC211" s="314"/>
      <c r="CD211" s="314"/>
      <c r="CE211" s="314"/>
      <c r="CF211" s="314"/>
      <c r="CG211" s="314"/>
      <c r="CH211" s="314"/>
      <c r="CI211" s="314"/>
      <c r="CJ211" s="314"/>
      <c r="CK211" s="314"/>
      <c r="CL211" s="314"/>
      <c r="CM211" s="314"/>
      <c r="CN211" s="314"/>
      <c r="CO211" s="314"/>
      <c r="CP211" s="314"/>
      <c r="CQ211" s="314"/>
      <c r="CR211" s="314"/>
      <c r="CS211" s="314"/>
      <c r="CT211" s="314"/>
      <c r="CU211" s="314"/>
      <c r="CV211" s="314"/>
      <c r="CW211" s="314"/>
      <c r="CX211" s="314"/>
      <c r="CY211" s="314"/>
      <c r="CZ211" s="314"/>
      <c r="DA211" s="314"/>
      <c r="DB211" s="314"/>
      <c r="DC211" s="315"/>
    </row>
    <row r="212" spans="2:107" ht="2.75" customHeight="1" x14ac:dyDescent="0.35">
      <c r="B212" s="310"/>
      <c r="C212" s="311"/>
      <c r="D212" s="311"/>
      <c r="E212" s="311"/>
      <c r="F212" s="311"/>
      <c r="G212" s="311"/>
      <c r="H212" s="311"/>
      <c r="I212" s="311"/>
      <c r="J212" s="311"/>
      <c r="K212" s="311"/>
      <c r="L212" s="311"/>
      <c r="M212" s="311"/>
      <c r="N212" s="311"/>
      <c r="O212" s="311"/>
      <c r="P212" s="311"/>
      <c r="Q212" s="311"/>
      <c r="R212" s="311"/>
      <c r="S212" s="311"/>
      <c r="T212" s="311"/>
      <c r="U212" s="311"/>
      <c r="V212" s="311"/>
      <c r="W212" s="311"/>
      <c r="X212" s="311"/>
      <c r="Y212" s="311"/>
      <c r="Z212" s="311"/>
      <c r="AA212" s="311"/>
      <c r="AB212" s="311"/>
      <c r="AC212" s="311"/>
      <c r="AD212" s="311"/>
      <c r="AE212" s="311"/>
      <c r="AF212" s="311"/>
      <c r="AG212" s="311"/>
      <c r="AH212" s="314"/>
      <c r="AI212" s="314"/>
      <c r="AJ212" s="314"/>
      <c r="AK212" s="314"/>
      <c r="AL212" s="314"/>
      <c r="AM212" s="314"/>
      <c r="AN212" s="314"/>
      <c r="AO212" s="314"/>
      <c r="AP212" s="314"/>
      <c r="AQ212" s="314"/>
      <c r="AR212" s="314"/>
      <c r="AS212" s="314"/>
      <c r="AT212" s="314"/>
      <c r="AU212" s="314"/>
      <c r="AV212" s="314"/>
      <c r="AW212" s="314"/>
      <c r="AX212" s="314"/>
      <c r="AY212" s="314"/>
      <c r="AZ212" s="314"/>
      <c r="BA212" s="314"/>
      <c r="BB212" s="314"/>
      <c r="BC212" s="314"/>
      <c r="BD212" s="314"/>
      <c r="BE212" s="314"/>
      <c r="BF212" s="314"/>
      <c r="BG212" s="314"/>
      <c r="BH212" s="314"/>
      <c r="BI212" s="314"/>
      <c r="BJ212" s="314"/>
      <c r="BK212" s="314"/>
      <c r="BL212" s="314"/>
      <c r="BM212" s="314"/>
      <c r="BN212" s="314"/>
      <c r="BO212" s="314"/>
      <c r="BP212" s="314"/>
      <c r="BQ212" s="314"/>
      <c r="BR212" s="314"/>
      <c r="BS212" s="314"/>
      <c r="BT212" s="314"/>
      <c r="BU212" s="314"/>
      <c r="BV212" s="314"/>
      <c r="BW212" s="314"/>
      <c r="BX212" s="314"/>
      <c r="BY212" s="314"/>
      <c r="BZ212" s="314"/>
      <c r="CA212" s="314"/>
      <c r="CB212" s="314"/>
      <c r="CC212" s="314"/>
      <c r="CD212" s="314"/>
      <c r="CE212" s="314"/>
      <c r="CF212" s="314"/>
      <c r="CG212" s="314"/>
      <c r="CH212" s="314"/>
      <c r="CI212" s="314"/>
      <c r="CJ212" s="314"/>
      <c r="CK212" s="314"/>
      <c r="CL212" s="314"/>
      <c r="CM212" s="314"/>
      <c r="CN212" s="314"/>
      <c r="CO212" s="314"/>
      <c r="CP212" s="314"/>
      <c r="CQ212" s="314"/>
      <c r="CR212" s="314"/>
      <c r="CS212" s="314"/>
      <c r="CT212" s="314"/>
      <c r="CU212" s="314"/>
      <c r="CV212" s="314"/>
      <c r="CW212" s="314"/>
      <c r="CX212" s="314"/>
      <c r="CY212" s="314"/>
      <c r="CZ212" s="314"/>
      <c r="DA212" s="314"/>
      <c r="DB212" s="314"/>
      <c r="DC212" s="315"/>
    </row>
    <row r="213" spans="2:107" ht="2.75" customHeight="1" x14ac:dyDescent="0.35">
      <c r="B213" s="310"/>
      <c r="C213" s="311"/>
      <c r="D213" s="311"/>
      <c r="E213" s="311"/>
      <c r="F213" s="311"/>
      <c r="G213" s="311"/>
      <c r="H213" s="311"/>
      <c r="I213" s="311"/>
      <c r="J213" s="311"/>
      <c r="K213" s="311"/>
      <c r="L213" s="311"/>
      <c r="M213" s="311"/>
      <c r="N213" s="311"/>
      <c r="O213" s="311"/>
      <c r="P213" s="311"/>
      <c r="Q213" s="311"/>
      <c r="R213" s="311"/>
      <c r="S213" s="311"/>
      <c r="T213" s="311"/>
      <c r="U213" s="311"/>
      <c r="V213" s="311"/>
      <c r="W213" s="311"/>
      <c r="X213" s="311"/>
      <c r="Y213" s="311"/>
      <c r="Z213" s="311"/>
      <c r="AA213" s="311"/>
      <c r="AB213" s="311"/>
      <c r="AC213" s="311"/>
      <c r="AD213" s="311"/>
      <c r="AE213" s="311"/>
      <c r="AF213" s="311"/>
      <c r="AG213" s="311"/>
      <c r="AH213" s="314"/>
      <c r="AI213" s="314"/>
      <c r="AJ213" s="314"/>
      <c r="AK213" s="314"/>
      <c r="AL213" s="314"/>
      <c r="AM213" s="314"/>
      <c r="AN213" s="314"/>
      <c r="AO213" s="314"/>
      <c r="AP213" s="314"/>
      <c r="AQ213" s="314"/>
      <c r="AR213" s="314"/>
      <c r="AS213" s="314"/>
      <c r="AT213" s="314"/>
      <c r="AU213" s="314"/>
      <c r="AV213" s="314"/>
      <c r="AW213" s="314"/>
      <c r="AX213" s="314"/>
      <c r="AY213" s="314"/>
      <c r="AZ213" s="314"/>
      <c r="BA213" s="314"/>
      <c r="BB213" s="314"/>
      <c r="BC213" s="314"/>
      <c r="BD213" s="314"/>
      <c r="BE213" s="314"/>
      <c r="BF213" s="314"/>
      <c r="BG213" s="314"/>
      <c r="BH213" s="314"/>
      <c r="BI213" s="314"/>
      <c r="BJ213" s="314"/>
      <c r="BK213" s="314"/>
      <c r="BL213" s="314"/>
      <c r="BM213" s="314"/>
      <c r="BN213" s="314"/>
      <c r="BO213" s="314"/>
      <c r="BP213" s="314"/>
      <c r="BQ213" s="314"/>
      <c r="BR213" s="314"/>
      <c r="BS213" s="314"/>
      <c r="BT213" s="314"/>
      <c r="BU213" s="314"/>
      <c r="BV213" s="314"/>
      <c r="BW213" s="314"/>
      <c r="BX213" s="314"/>
      <c r="BY213" s="314"/>
      <c r="BZ213" s="314"/>
      <c r="CA213" s="314"/>
      <c r="CB213" s="314"/>
      <c r="CC213" s="314"/>
      <c r="CD213" s="314"/>
      <c r="CE213" s="314"/>
      <c r="CF213" s="314"/>
      <c r="CG213" s="314"/>
      <c r="CH213" s="314"/>
      <c r="CI213" s="314"/>
      <c r="CJ213" s="314"/>
      <c r="CK213" s="314"/>
      <c r="CL213" s="314"/>
      <c r="CM213" s="314"/>
      <c r="CN213" s="314"/>
      <c r="CO213" s="314"/>
      <c r="CP213" s="314"/>
      <c r="CQ213" s="314"/>
      <c r="CR213" s="314"/>
      <c r="CS213" s="314"/>
      <c r="CT213" s="314"/>
      <c r="CU213" s="314"/>
      <c r="CV213" s="314"/>
      <c r="CW213" s="314"/>
      <c r="CX213" s="314"/>
      <c r="CY213" s="314"/>
      <c r="CZ213" s="314"/>
      <c r="DA213" s="314"/>
      <c r="DB213" s="314"/>
      <c r="DC213" s="315"/>
    </row>
    <row r="214" spans="2:107" ht="2.75" customHeight="1" x14ac:dyDescent="0.35">
      <c r="B214" s="310"/>
      <c r="C214" s="311"/>
      <c r="D214" s="311"/>
      <c r="E214" s="311"/>
      <c r="F214" s="311"/>
      <c r="G214" s="311"/>
      <c r="H214" s="311"/>
      <c r="I214" s="311"/>
      <c r="J214" s="311"/>
      <c r="K214" s="311"/>
      <c r="L214" s="311"/>
      <c r="M214" s="311"/>
      <c r="N214" s="311"/>
      <c r="O214" s="311"/>
      <c r="P214" s="311"/>
      <c r="Q214" s="311"/>
      <c r="R214" s="311"/>
      <c r="S214" s="311"/>
      <c r="T214" s="311"/>
      <c r="U214" s="311"/>
      <c r="V214" s="311"/>
      <c r="W214" s="311"/>
      <c r="X214" s="311"/>
      <c r="Y214" s="311"/>
      <c r="Z214" s="311"/>
      <c r="AA214" s="311"/>
      <c r="AB214" s="311"/>
      <c r="AC214" s="311"/>
      <c r="AD214" s="311"/>
      <c r="AE214" s="311"/>
      <c r="AF214" s="311"/>
      <c r="AG214" s="311"/>
      <c r="AH214" s="314"/>
      <c r="AI214" s="314"/>
      <c r="AJ214" s="314"/>
      <c r="AK214" s="314"/>
      <c r="AL214" s="314"/>
      <c r="AM214" s="314"/>
      <c r="AN214" s="314"/>
      <c r="AO214" s="314"/>
      <c r="AP214" s="314"/>
      <c r="AQ214" s="314"/>
      <c r="AR214" s="314"/>
      <c r="AS214" s="314"/>
      <c r="AT214" s="314"/>
      <c r="AU214" s="314"/>
      <c r="AV214" s="314"/>
      <c r="AW214" s="314"/>
      <c r="AX214" s="314"/>
      <c r="AY214" s="314"/>
      <c r="AZ214" s="314"/>
      <c r="BA214" s="314"/>
      <c r="BB214" s="314"/>
      <c r="BC214" s="314"/>
      <c r="BD214" s="314"/>
      <c r="BE214" s="314"/>
      <c r="BF214" s="314"/>
      <c r="BG214" s="314"/>
      <c r="BH214" s="314"/>
      <c r="BI214" s="314"/>
      <c r="BJ214" s="314"/>
      <c r="BK214" s="314"/>
      <c r="BL214" s="314"/>
      <c r="BM214" s="314"/>
      <c r="BN214" s="314"/>
      <c r="BO214" s="314"/>
      <c r="BP214" s="314"/>
      <c r="BQ214" s="314"/>
      <c r="BR214" s="314"/>
      <c r="BS214" s="314"/>
      <c r="BT214" s="314"/>
      <c r="BU214" s="314"/>
      <c r="BV214" s="314"/>
      <c r="BW214" s="314"/>
      <c r="BX214" s="314"/>
      <c r="BY214" s="314"/>
      <c r="BZ214" s="314"/>
      <c r="CA214" s="314"/>
      <c r="CB214" s="314"/>
      <c r="CC214" s="314"/>
      <c r="CD214" s="314"/>
      <c r="CE214" s="314"/>
      <c r="CF214" s="314"/>
      <c r="CG214" s="314"/>
      <c r="CH214" s="314"/>
      <c r="CI214" s="314"/>
      <c r="CJ214" s="314"/>
      <c r="CK214" s="314"/>
      <c r="CL214" s="314"/>
      <c r="CM214" s="314"/>
      <c r="CN214" s="314"/>
      <c r="CO214" s="314"/>
      <c r="CP214" s="314"/>
      <c r="CQ214" s="314"/>
      <c r="CR214" s="314"/>
      <c r="CS214" s="314"/>
      <c r="CT214" s="314"/>
      <c r="CU214" s="314"/>
      <c r="CV214" s="314"/>
      <c r="CW214" s="314"/>
      <c r="CX214" s="314"/>
      <c r="CY214" s="314"/>
      <c r="CZ214" s="314"/>
      <c r="DA214" s="314"/>
      <c r="DB214" s="314"/>
      <c r="DC214" s="315"/>
    </row>
    <row r="215" spans="2:107" ht="2.75" customHeight="1" x14ac:dyDescent="0.35">
      <c r="B215" s="310"/>
      <c r="C215" s="311"/>
      <c r="D215" s="311"/>
      <c r="E215" s="311"/>
      <c r="F215" s="311"/>
      <c r="G215" s="311"/>
      <c r="H215" s="311"/>
      <c r="I215" s="311"/>
      <c r="J215" s="311"/>
      <c r="K215" s="311"/>
      <c r="L215" s="311"/>
      <c r="M215" s="311"/>
      <c r="N215" s="311"/>
      <c r="O215" s="311"/>
      <c r="P215" s="311"/>
      <c r="Q215" s="311"/>
      <c r="R215" s="311"/>
      <c r="S215" s="311"/>
      <c r="T215" s="311"/>
      <c r="U215" s="311"/>
      <c r="V215" s="311"/>
      <c r="W215" s="311"/>
      <c r="X215" s="311"/>
      <c r="Y215" s="311"/>
      <c r="Z215" s="311"/>
      <c r="AA215" s="311"/>
      <c r="AB215" s="311"/>
      <c r="AC215" s="311"/>
      <c r="AD215" s="311"/>
      <c r="AE215" s="311"/>
      <c r="AF215" s="311"/>
      <c r="AG215" s="311"/>
      <c r="AH215" s="314"/>
      <c r="AI215" s="314"/>
      <c r="AJ215" s="314"/>
      <c r="AK215" s="314"/>
      <c r="AL215" s="314"/>
      <c r="AM215" s="314"/>
      <c r="AN215" s="314"/>
      <c r="AO215" s="314"/>
      <c r="AP215" s="314"/>
      <c r="AQ215" s="314"/>
      <c r="AR215" s="314"/>
      <c r="AS215" s="314"/>
      <c r="AT215" s="314"/>
      <c r="AU215" s="314"/>
      <c r="AV215" s="314"/>
      <c r="AW215" s="314"/>
      <c r="AX215" s="314"/>
      <c r="AY215" s="314"/>
      <c r="AZ215" s="314"/>
      <c r="BA215" s="314"/>
      <c r="BB215" s="314"/>
      <c r="BC215" s="314"/>
      <c r="BD215" s="314"/>
      <c r="BE215" s="314"/>
      <c r="BF215" s="314"/>
      <c r="BG215" s="314"/>
      <c r="BH215" s="314"/>
      <c r="BI215" s="314"/>
      <c r="BJ215" s="314"/>
      <c r="BK215" s="314"/>
      <c r="BL215" s="314"/>
      <c r="BM215" s="314"/>
      <c r="BN215" s="314"/>
      <c r="BO215" s="314"/>
      <c r="BP215" s="314"/>
      <c r="BQ215" s="314"/>
      <c r="BR215" s="314"/>
      <c r="BS215" s="314"/>
      <c r="BT215" s="314"/>
      <c r="BU215" s="314"/>
      <c r="BV215" s="314"/>
      <c r="BW215" s="314"/>
      <c r="BX215" s="314"/>
      <c r="BY215" s="314"/>
      <c r="BZ215" s="314"/>
      <c r="CA215" s="314"/>
      <c r="CB215" s="314"/>
      <c r="CC215" s="314"/>
      <c r="CD215" s="314"/>
      <c r="CE215" s="314"/>
      <c r="CF215" s="314"/>
      <c r="CG215" s="314"/>
      <c r="CH215" s="314"/>
      <c r="CI215" s="314"/>
      <c r="CJ215" s="314"/>
      <c r="CK215" s="314"/>
      <c r="CL215" s="314"/>
      <c r="CM215" s="314"/>
      <c r="CN215" s="314"/>
      <c r="CO215" s="314"/>
      <c r="CP215" s="314"/>
      <c r="CQ215" s="314"/>
      <c r="CR215" s="314"/>
      <c r="CS215" s="314"/>
      <c r="CT215" s="314"/>
      <c r="CU215" s="314"/>
      <c r="CV215" s="314"/>
      <c r="CW215" s="314"/>
      <c r="CX215" s="314"/>
      <c r="CY215" s="314"/>
      <c r="CZ215" s="314"/>
      <c r="DA215" s="314"/>
      <c r="DB215" s="314"/>
      <c r="DC215" s="315"/>
    </row>
    <row r="216" spans="2:107" ht="2.75" customHeight="1" x14ac:dyDescent="0.35">
      <c r="B216" s="310" t="s">
        <v>34</v>
      </c>
      <c r="C216" s="311"/>
      <c r="D216" s="311"/>
      <c r="E216" s="311"/>
      <c r="F216" s="311"/>
      <c r="G216" s="311"/>
      <c r="H216" s="311"/>
      <c r="I216" s="311"/>
      <c r="J216" s="311"/>
      <c r="K216" s="311"/>
      <c r="L216" s="311"/>
      <c r="M216" s="311"/>
      <c r="N216" s="311"/>
      <c r="O216" s="311"/>
      <c r="P216" s="311"/>
      <c r="Q216" s="311"/>
      <c r="R216" s="311"/>
      <c r="S216" s="311"/>
      <c r="T216" s="311"/>
      <c r="U216" s="311"/>
      <c r="V216" s="311"/>
      <c r="W216" s="311"/>
      <c r="X216" s="311"/>
      <c r="Y216" s="311"/>
      <c r="Z216" s="311"/>
      <c r="AA216" s="311"/>
      <c r="AB216" s="311"/>
      <c r="AC216" s="311"/>
      <c r="AD216" s="311"/>
      <c r="AE216" s="311"/>
      <c r="AF216" s="311"/>
      <c r="AG216" s="311"/>
      <c r="AH216" s="314"/>
      <c r="AI216" s="314"/>
      <c r="AJ216" s="314"/>
      <c r="AK216" s="314"/>
      <c r="AL216" s="314"/>
      <c r="AM216" s="314"/>
      <c r="AN216" s="314"/>
      <c r="AO216" s="314"/>
      <c r="AP216" s="314"/>
      <c r="AQ216" s="314"/>
      <c r="AR216" s="314"/>
      <c r="AS216" s="314"/>
      <c r="AT216" s="314"/>
      <c r="AU216" s="314"/>
      <c r="AV216" s="314"/>
      <c r="AW216" s="314"/>
      <c r="AX216" s="314"/>
      <c r="AY216" s="314"/>
      <c r="AZ216" s="314"/>
      <c r="BA216" s="314"/>
      <c r="BB216" s="314"/>
      <c r="BC216" s="314"/>
      <c r="BD216" s="314"/>
      <c r="BE216" s="314"/>
      <c r="BF216" s="314"/>
      <c r="BG216" s="314"/>
      <c r="BH216" s="314"/>
      <c r="BI216" s="314"/>
      <c r="BJ216" s="314"/>
      <c r="BK216" s="314"/>
      <c r="BL216" s="314"/>
      <c r="BM216" s="314"/>
      <c r="BN216" s="314"/>
      <c r="BO216" s="314"/>
      <c r="BP216" s="314"/>
      <c r="BQ216" s="314"/>
      <c r="BR216" s="314"/>
      <c r="BS216" s="314"/>
      <c r="BT216" s="314"/>
      <c r="BU216" s="314"/>
      <c r="BV216" s="314"/>
      <c r="BW216" s="314"/>
      <c r="BX216" s="314"/>
      <c r="BY216" s="314"/>
      <c r="BZ216" s="314"/>
      <c r="CA216" s="314"/>
      <c r="CB216" s="314"/>
      <c r="CC216" s="314"/>
      <c r="CD216" s="314"/>
      <c r="CE216" s="314"/>
      <c r="CF216" s="314"/>
      <c r="CG216" s="314"/>
      <c r="CH216" s="314"/>
      <c r="CI216" s="314"/>
      <c r="CJ216" s="314"/>
      <c r="CK216" s="314"/>
      <c r="CL216" s="314"/>
      <c r="CM216" s="314"/>
      <c r="CN216" s="314"/>
      <c r="CO216" s="314"/>
      <c r="CP216" s="314"/>
      <c r="CQ216" s="314"/>
      <c r="CR216" s="314"/>
      <c r="CS216" s="314"/>
      <c r="CT216" s="314"/>
      <c r="CU216" s="314"/>
      <c r="CV216" s="314"/>
      <c r="CW216" s="314"/>
      <c r="CX216" s="314"/>
      <c r="CY216" s="314"/>
      <c r="CZ216" s="314"/>
      <c r="DA216" s="314"/>
      <c r="DB216" s="314"/>
      <c r="DC216" s="315"/>
    </row>
    <row r="217" spans="2:107" ht="2.75" customHeight="1" x14ac:dyDescent="0.35">
      <c r="B217" s="310"/>
      <c r="C217" s="311"/>
      <c r="D217" s="311"/>
      <c r="E217" s="311"/>
      <c r="F217" s="311"/>
      <c r="G217" s="311"/>
      <c r="H217" s="311"/>
      <c r="I217" s="311"/>
      <c r="J217" s="311"/>
      <c r="K217" s="311"/>
      <c r="L217" s="311"/>
      <c r="M217" s="311"/>
      <c r="N217" s="311"/>
      <c r="O217" s="311"/>
      <c r="P217" s="311"/>
      <c r="Q217" s="311"/>
      <c r="R217" s="311"/>
      <c r="S217" s="311"/>
      <c r="T217" s="311"/>
      <c r="U217" s="311"/>
      <c r="V217" s="311"/>
      <c r="W217" s="311"/>
      <c r="X217" s="311"/>
      <c r="Y217" s="311"/>
      <c r="Z217" s="311"/>
      <c r="AA217" s="311"/>
      <c r="AB217" s="311"/>
      <c r="AC217" s="311"/>
      <c r="AD217" s="311"/>
      <c r="AE217" s="311"/>
      <c r="AF217" s="311"/>
      <c r="AG217" s="311"/>
      <c r="AH217" s="314"/>
      <c r="AI217" s="314"/>
      <c r="AJ217" s="314"/>
      <c r="AK217" s="314"/>
      <c r="AL217" s="314"/>
      <c r="AM217" s="314"/>
      <c r="AN217" s="314"/>
      <c r="AO217" s="314"/>
      <c r="AP217" s="314"/>
      <c r="AQ217" s="314"/>
      <c r="AR217" s="314"/>
      <c r="AS217" s="314"/>
      <c r="AT217" s="314"/>
      <c r="AU217" s="314"/>
      <c r="AV217" s="314"/>
      <c r="AW217" s="314"/>
      <c r="AX217" s="314"/>
      <c r="AY217" s="314"/>
      <c r="AZ217" s="314"/>
      <c r="BA217" s="314"/>
      <c r="BB217" s="314"/>
      <c r="BC217" s="314"/>
      <c r="BD217" s="314"/>
      <c r="BE217" s="314"/>
      <c r="BF217" s="314"/>
      <c r="BG217" s="314"/>
      <c r="BH217" s="314"/>
      <c r="BI217" s="314"/>
      <c r="BJ217" s="314"/>
      <c r="BK217" s="314"/>
      <c r="BL217" s="314"/>
      <c r="BM217" s="314"/>
      <c r="BN217" s="314"/>
      <c r="BO217" s="314"/>
      <c r="BP217" s="314"/>
      <c r="BQ217" s="314"/>
      <c r="BR217" s="314"/>
      <c r="BS217" s="314"/>
      <c r="BT217" s="314"/>
      <c r="BU217" s="314"/>
      <c r="BV217" s="314"/>
      <c r="BW217" s="314"/>
      <c r="BX217" s="314"/>
      <c r="BY217" s="314"/>
      <c r="BZ217" s="314"/>
      <c r="CA217" s="314"/>
      <c r="CB217" s="314"/>
      <c r="CC217" s="314"/>
      <c r="CD217" s="314"/>
      <c r="CE217" s="314"/>
      <c r="CF217" s="314"/>
      <c r="CG217" s="314"/>
      <c r="CH217" s="314"/>
      <c r="CI217" s="314"/>
      <c r="CJ217" s="314"/>
      <c r="CK217" s="314"/>
      <c r="CL217" s="314"/>
      <c r="CM217" s="314"/>
      <c r="CN217" s="314"/>
      <c r="CO217" s="314"/>
      <c r="CP217" s="314"/>
      <c r="CQ217" s="314"/>
      <c r="CR217" s="314"/>
      <c r="CS217" s="314"/>
      <c r="CT217" s="314"/>
      <c r="CU217" s="314"/>
      <c r="CV217" s="314"/>
      <c r="CW217" s="314"/>
      <c r="CX217" s="314"/>
      <c r="CY217" s="314"/>
      <c r="CZ217" s="314"/>
      <c r="DA217" s="314"/>
      <c r="DB217" s="314"/>
      <c r="DC217" s="315"/>
    </row>
    <row r="218" spans="2:107" ht="2.75" customHeight="1" x14ac:dyDescent="0.35">
      <c r="B218" s="310"/>
      <c r="C218" s="311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4"/>
      <c r="AI218" s="314"/>
      <c r="AJ218" s="314"/>
      <c r="AK218" s="314"/>
      <c r="AL218" s="314"/>
      <c r="AM218" s="314"/>
      <c r="AN218" s="314"/>
      <c r="AO218" s="314"/>
      <c r="AP218" s="314"/>
      <c r="AQ218" s="314"/>
      <c r="AR218" s="314"/>
      <c r="AS218" s="314"/>
      <c r="AT218" s="314"/>
      <c r="AU218" s="314"/>
      <c r="AV218" s="314"/>
      <c r="AW218" s="314"/>
      <c r="AX218" s="314"/>
      <c r="AY218" s="314"/>
      <c r="AZ218" s="314"/>
      <c r="BA218" s="314"/>
      <c r="BB218" s="314"/>
      <c r="BC218" s="314"/>
      <c r="BD218" s="314"/>
      <c r="BE218" s="314"/>
      <c r="BF218" s="314"/>
      <c r="BG218" s="314"/>
      <c r="BH218" s="314"/>
      <c r="BI218" s="314"/>
      <c r="BJ218" s="314"/>
      <c r="BK218" s="314"/>
      <c r="BL218" s="314"/>
      <c r="BM218" s="314"/>
      <c r="BN218" s="314"/>
      <c r="BO218" s="314"/>
      <c r="BP218" s="314"/>
      <c r="BQ218" s="314"/>
      <c r="BR218" s="314"/>
      <c r="BS218" s="314"/>
      <c r="BT218" s="314"/>
      <c r="BU218" s="314"/>
      <c r="BV218" s="314"/>
      <c r="BW218" s="314"/>
      <c r="BX218" s="314"/>
      <c r="BY218" s="314"/>
      <c r="BZ218" s="314"/>
      <c r="CA218" s="314"/>
      <c r="CB218" s="314"/>
      <c r="CC218" s="314"/>
      <c r="CD218" s="314"/>
      <c r="CE218" s="314"/>
      <c r="CF218" s="314"/>
      <c r="CG218" s="314"/>
      <c r="CH218" s="314"/>
      <c r="CI218" s="314"/>
      <c r="CJ218" s="314"/>
      <c r="CK218" s="314"/>
      <c r="CL218" s="314"/>
      <c r="CM218" s="314"/>
      <c r="CN218" s="314"/>
      <c r="CO218" s="314"/>
      <c r="CP218" s="314"/>
      <c r="CQ218" s="314"/>
      <c r="CR218" s="314"/>
      <c r="CS218" s="314"/>
      <c r="CT218" s="314"/>
      <c r="CU218" s="314"/>
      <c r="CV218" s="314"/>
      <c r="CW218" s="314"/>
      <c r="CX218" s="314"/>
      <c r="CY218" s="314"/>
      <c r="CZ218" s="314"/>
      <c r="DA218" s="314"/>
      <c r="DB218" s="314"/>
      <c r="DC218" s="315"/>
    </row>
    <row r="219" spans="2:107" ht="2.75" customHeight="1" x14ac:dyDescent="0.35">
      <c r="B219" s="310"/>
      <c r="C219" s="311"/>
      <c r="D219" s="311"/>
      <c r="E219" s="311"/>
      <c r="F219" s="311"/>
      <c r="G219" s="311"/>
      <c r="H219" s="311"/>
      <c r="I219" s="311"/>
      <c r="J219" s="311"/>
      <c r="K219" s="311"/>
      <c r="L219" s="311"/>
      <c r="M219" s="311"/>
      <c r="N219" s="311"/>
      <c r="O219" s="311"/>
      <c r="P219" s="311"/>
      <c r="Q219" s="311"/>
      <c r="R219" s="311"/>
      <c r="S219" s="311"/>
      <c r="T219" s="311"/>
      <c r="U219" s="311"/>
      <c r="V219" s="311"/>
      <c r="W219" s="311"/>
      <c r="X219" s="311"/>
      <c r="Y219" s="311"/>
      <c r="Z219" s="311"/>
      <c r="AA219" s="311"/>
      <c r="AB219" s="311"/>
      <c r="AC219" s="311"/>
      <c r="AD219" s="311"/>
      <c r="AE219" s="311"/>
      <c r="AF219" s="311"/>
      <c r="AG219" s="311"/>
      <c r="AH219" s="314"/>
      <c r="AI219" s="314"/>
      <c r="AJ219" s="314"/>
      <c r="AK219" s="314"/>
      <c r="AL219" s="314"/>
      <c r="AM219" s="314"/>
      <c r="AN219" s="314"/>
      <c r="AO219" s="314"/>
      <c r="AP219" s="314"/>
      <c r="AQ219" s="314"/>
      <c r="AR219" s="314"/>
      <c r="AS219" s="314"/>
      <c r="AT219" s="314"/>
      <c r="AU219" s="314"/>
      <c r="AV219" s="314"/>
      <c r="AW219" s="314"/>
      <c r="AX219" s="314"/>
      <c r="AY219" s="314"/>
      <c r="AZ219" s="314"/>
      <c r="BA219" s="314"/>
      <c r="BB219" s="314"/>
      <c r="BC219" s="314"/>
      <c r="BD219" s="314"/>
      <c r="BE219" s="314"/>
      <c r="BF219" s="314"/>
      <c r="BG219" s="314"/>
      <c r="BH219" s="314"/>
      <c r="BI219" s="314"/>
      <c r="BJ219" s="314"/>
      <c r="BK219" s="314"/>
      <c r="BL219" s="314"/>
      <c r="BM219" s="314"/>
      <c r="BN219" s="314"/>
      <c r="BO219" s="314"/>
      <c r="BP219" s="314"/>
      <c r="BQ219" s="314"/>
      <c r="BR219" s="314"/>
      <c r="BS219" s="314"/>
      <c r="BT219" s="314"/>
      <c r="BU219" s="314"/>
      <c r="BV219" s="314"/>
      <c r="BW219" s="314"/>
      <c r="BX219" s="314"/>
      <c r="BY219" s="314"/>
      <c r="BZ219" s="314"/>
      <c r="CA219" s="314"/>
      <c r="CB219" s="314"/>
      <c r="CC219" s="314"/>
      <c r="CD219" s="314"/>
      <c r="CE219" s="314"/>
      <c r="CF219" s="314"/>
      <c r="CG219" s="314"/>
      <c r="CH219" s="314"/>
      <c r="CI219" s="314"/>
      <c r="CJ219" s="314"/>
      <c r="CK219" s="314"/>
      <c r="CL219" s="314"/>
      <c r="CM219" s="314"/>
      <c r="CN219" s="314"/>
      <c r="CO219" s="314"/>
      <c r="CP219" s="314"/>
      <c r="CQ219" s="314"/>
      <c r="CR219" s="314"/>
      <c r="CS219" s="314"/>
      <c r="CT219" s="314"/>
      <c r="CU219" s="314"/>
      <c r="CV219" s="314"/>
      <c r="CW219" s="314"/>
      <c r="CX219" s="314"/>
      <c r="CY219" s="314"/>
      <c r="CZ219" s="314"/>
      <c r="DA219" s="314"/>
      <c r="DB219" s="314"/>
      <c r="DC219" s="315"/>
    </row>
    <row r="220" spans="2:107" ht="2.75" customHeight="1" thickBot="1" x14ac:dyDescent="0.4">
      <c r="B220" s="312"/>
      <c r="C220" s="313"/>
      <c r="D220" s="313"/>
      <c r="E220" s="313"/>
      <c r="F220" s="313"/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  <c r="T220" s="313"/>
      <c r="U220" s="313"/>
      <c r="V220" s="313"/>
      <c r="W220" s="313"/>
      <c r="X220" s="313"/>
      <c r="Y220" s="313"/>
      <c r="Z220" s="313"/>
      <c r="AA220" s="313"/>
      <c r="AB220" s="313"/>
      <c r="AC220" s="313"/>
      <c r="AD220" s="313"/>
      <c r="AE220" s="313"/>
      <c r="AF220" s="313"/>
      <c r="AG220" s="313"/>
      <c r="AH220" s="316"/>
      <c r="AI220" s="316"/>
      <c r="AJ220" s="316"/>
      <c r="AK220" s="316"/>
      <c r="AL220" s="316"/>
      <c r="AM220" s="316"/>
      <c r="AN220" s="316"/>
      <c r="AO220" s="316"/>
      <c r="AP220" s="316"/>
      <c r="AQ220" s="316"/>
      <c r="AR220" s="316"/>
      <c r="AS220" s="316"/>
      <c r="AT220" s="316"/>
      <c r="AU220" s="316"/>
      <c r="AV220" s="316"/>
      <c r="AW220" s="316"/>
      <c r="AX220" s="316"/>
      <c r="AY220" s="316"/>
      <c r="AZ220" s="316"/>
      <c r="BA220" s="316"/>
      <c r="BB220" s="316"/>
      <c r="BC220" s="316"/>
      <c r="BD220" s="316"/>
      <c r="BE220" s="316"/>
      <c r="BF220" s="316"/>
      <c r="BG220" s="316"/>
      <c r="BH220" s="316"/>
      <c r="BI220" s="316"/>
      <c r="BJ220" s="316"/>
      <c r="BK220" s="316"/>
      <c r="BL220" s="316"/>
      <c r="BM220" s="316"/>
      <c r="BN220" s="316"/>
      <c r="BO220" s="316"/>
      <c r="BP220" s="316"/>
      <c r="BQ220" s="316"/>
      <c r="BR220" s="316"/>
      <c r="BS220" s="316"/>
      <c r="BT220" s="316"/>
      <c r="BU220" s="316"/>
      <c r="BV220" s="316"/>
      <c r="BW220" s="316"/>
      <c r="BX220" s="316"/>
      <c r="BY220" s="316"/>
      <c r="BZ220" s="316"/>
      <c r="CA220" s="316"/>
      <c r="CB220" s="316"/>
      <c r="CC220" s="316"/>
      <c r="CD220" s="316"/>
      <c r="CE220" s="316"/>
      <c r="CF220" s="316"/>
      <c r="CG220" s="316"/>
      <c r="CH220" s="316"/>
      <c r="CI220" s="316"/>
      <c r="CJ220" s="316"/>
      <c r="CK220" s="316"/>
      <c r="CL220" s="316"/>
      <c r="CM220" s="316"/>
      <c r="CN220" s="316"/>
      <c r="CO220" s="316"/>
      <c r="CP220" s="316"/>
      <c r="CQ220" s="316"/>
      <c r="CR220" s="316"/>
      <c r="CS220" s="316"/>
      <c r="CT220" s="316"/>
      <c r="CU220" s="316"/>
      <c r="CV220" s="316"/>
      <c r="CW220" s="316"/>
      <c r="CX220" s="316"/>
      <c r="CY220" s="316"/>
      <c r="CZ220" s="316"/>
      <c r="DA220" s="316"/>
      <c r="DB220" s="316"/>
      <c r="DC220" s="317"/>
    </row>
    <row r="221" spans="2:107" ht="2.75" customHeight="1" x14ac:dyDescent="0.35"/>
    <row r="222" spans="2:107" ht="2.75" customHeight="1" x14ac:dyDescent="0.35"/>
    <row r="223" spans="2:107" ht="2.75" customHeight="1" x14ac:dyDescent="0.35"/>
    <row r="224" spans="2:107" ht="2.75" customHeight="1" x14ac:dyDescent="0.35"/>
    <row r="225" ht="2.75" customHeight="1" x14ac:dyDescent="0.35"/>
    <row r="226" ht="2.75" customHeight="1" x14ac:dyDescent="0.35"/>
    <row r="227" ht="2.75" customHeight="1" x14ac:dyDescent="0.35"/>
    <row r="228" ht="2.75" customHeight="1" x14ac:dyDescent="0.35"/>
    <row r="229" ht="2.75" customHeight="1" x14ac:dyDescent="0.35"/>
    <row r="230" ht="2.75" customHeight="1" x14ac:dyDescent="0.35"/>
    <row r="231" ht="2.75" customHeight="1" x14ac:dyDescent="0.35"/>
    <row r="232" ht="2.75" customHeight="1" x14ac:dyDescent="0.35"/>
    <row r="233" ht="2.75" customHeight="1" x14ac:dyDescent="0.35"/>
    <row r="234" ht="2.75" customHeight="1" x14ac:dyDescent="0.35"/>
    <row r="235" ht="2.75" customHeight="1" x14ac:dyDescent="0.35"/>
    <row r="236" ht="2.75" customHeight="1" x14ac:dyDescent="0.35"/>
    <row r="237" ht="2.75" customHeight="1" x14ac:dyDescent="0.35"/>
    <row r="238" ht="2.75" customHeight="1" x14ac:dyDescent="0.35"/>
    <row r="239" ht="2.75" customHeight="1" x14ac:dyDescent="0.35"/>
    <row r="240" ht="2.75" customHeight="1" x14ac:dyDescent="0.35"/>
    <row r="241" ht="2.75" customHeight="1" x14ac:dyDescent="0.35"/>
    <row r="242" ht="2.75" customHeight="1" x14ac:dyDescent="0.35"/>
    <row r="243" ht="2.75" customHeight="1" x14ac:dyDescent="0.35"/>
    <row r="244" ht="2.75" customHeight="1" x14ac:dyDescent="0.35"/>
    <row r="245" ht="2.75" customHeight="1" x14ac:dyDescent="0.35"/>
    <row r="246" ht="2.75" customHeight="1" x14ac:dyDescent="0.35"/>
    <row r="247" ht="2.75" customHeight="1" x14ac:dyDescent="0.35"/>
    <row r="248" ht="2.75" customHeight="1" x14ac:dyDescent="0.35"/>
    <row r="249" ht="2.75" customHeight="1" x14ac:dyDescent="0.35"/>
    <row r="250" ht="2.75" customHeight="1" x14ac:dyDescent="0.35"/>
    <row r="251" ht="2.75" customHeight="1" x14ac:dyDescent="0.35"/>
    <row r="252" ht="2.75" customHeight="1" x14ac:dyDescent="0.35"/>
    <row r="253" ht="2.75" customHeight="1" x14ac:dyDescent="0.35"/>
    <row r="254" ht="2.75" customHeight="1" x14ac:dyDescent="0.35"/>
    <row r="255" ht="2.75" customHeight="1" x14ac:dyDescent="0.35"/>
    <row r="256" ht="2.75" customHeight="1" x14ac:dyDescent="0.35"/>
    <row r="257" ht="2.75" customHeight="1" x14ac:dyDescent="0.35"/>
    <row r="258" ht="2.75" customHeight="1" x14ac:dyDescent="0.35"/>
    <row r="259" ht="2.75" customHeight="1" x14ac:dyDescent="0.35"/>
    <row r="260" ht="2.75" customHeight="1" x14ac:dyDescent="0.35"/>
    <row r="261" ht="2.75" customHeight="1" x14ac:dyDescent="0.35"/>
    <row r="262" ht="2.75" customHeight="1" x14ac:dyDescent="0.35"/>
    <row r="263" ht="2.75" customHeight="1" x14ac:dyDescent="0.35"/>
    <row r="264" ht="2.75" customHeight="1" x14ac:dyDescent="0.35"/>
    <row r="265" ht="2.75" customHeight="1" x14ac:dyDescent="0.35"/>
    <row r="266" ht="2.75" customHeight="1" x14ac:dyDescent="0.35"/>
    <row r="267" ht="2.75" customHeight="1" x14ac:dyDescent="0.35"/>
    <row r="268" ht="2.75" customHeight="1" x14ac:dyDescent="0.35"/>
    <row r="269" ht="2.75" customHeight="1" x14ac:dyDescent="0.35"/>
    <row r="270" ht="2.75" customHeight="1" x14ac:dyDescent="0.35"/>
    <row r="271" ht="2.75" customHeight="1" x14ac:dyDescent="0.35"/>
    <row r="272" ht="2.75" customHeight="1" x14ac:dyDescent="0.35"/>
    <row r="273" ht="2.75" customHeight="1" x14ac:dyDescent="0.35"/>
    <row r="274" ht="2.75" customHeight="1" x14ac:dyDescent="0.35"/>
    <row r="275" ht="2.75" customHeight="1" x14ac:dyDescent="0.35"/>
    <row r="276" ht="2.75" customHeight="1" x14ac:dyDescent="0.35"/>
    <row r="277" ht="2.75" customHeight="1" x14ac:dyDescent="0.35"/>
    <row r="278" ht="2.75" customHeight="1" x14ac:dyDescent="0.35"/>
    <row r="279" ht="2.75" customHeight="1" x14ac:dyDescent="0.35"/>
    <row r="280" ht="2.75" customHeight="1" x14ac:dyDescent="0.35"/>
    <row r="281" ht="2.75" customHeight="1" x14ac:dyDescent="0.35"/>
    <row r="282" ht="2.75" customHeight="1" x14ac:dyDescent="0.35"/>
    <row r="283" ht="2.75" customHeight="1" x14ac:dyDescent="0.35"/>
    <row r="284" ht="2.75" customHeight="1" x14ac:dyDescent="0.35"/>
    <row r="285" ht="2.75" customHeight="1" x14ac:dyDescent="0.35"/>
    <row r="286" ht="2.75" customHeight="1" x14ac:dyDescent="0.35"/>
    <row r="287" ht="2.75" customHeight="1" x14ac:dyDescent="0.35"/>
    <row r="288" ht="2.75" customHeight="1" x14ac:dyDescent="0.35"/>
    <row r="289" ht="2.75" customHeight="1" x14ac:dyDescent="0.35"/>
    <row r="290" ht="2.75" customHeight="1" x14ac:dyDescent="0.35"/>
    <row r="291" ht="2.75" customHeight="1" x14ac:dyDescent="0.35"/>
    <row r="292" ht="2.75" customHeight="1" x14ac:dyDescent="0.35"/>
    <row r="293" ht="2.75" customHeight="1" x14ac:dyDescent="0.35"/>
    <row r="294" ht="2.75" customHeight="1" x14ac:dyDescent="0.35"/>
    <row r="295" ht="2.75" customHeight="1" x14ac:dyDescent="0.35"/>
    <row r="296" ht="2.75" customHeight="1" x14ac:dyDescent="0.35"/>
    <row r="297" ht="2.75" customHeight="1" x14ac:dyDescent="0.35"/>
    <row r="298" ht="2.75" customHeight="1" x14ac:dyDescent="0.35"/>
    <row r="299" ht="2.75" customHeight="1" x14ac:dyDescent="0.35"/>
    <row r="300" ht="2.75" customHeight="1" x14ac:dyDescent="0.35"/>
    <row r="301" ht="2.75" customHeight="1" x14ac:dyDescent="0.35"/>
    <row r="302" ht="2.75" customHeight="1" x14ac:dyDescent="0.35"/>
    <row r="303" ht="2.75" customHeight="1" x14ac:dyDescent="0.35"/>
    <row r="304" ht="2.75" customHeight="1" x14ac:dyDescent="0.35"/>
    <row r="305" ht="2.75" customHeight="1" x14ac:dyDescent="0.35"/>
    <row r="306" ht="2.75" customHeight="1" x14ac:dyDescent="0.35"/>
    <row r="307" ht="2.75" customHeight="1" x14ac:dyDescent="0.35"/>
    <row r="308" ht="2.75" customHeight="1" x14ac:dyDescent="0.35"/>
    <row r="309" ht="2.75" customHeight="1" x14ac:dyDescent="0.35"/>
    <row r="310" ht="2.75" customHeight="1" x14ac:dyDescent="0.35"/>
    <row r="311" ht="2.75" customHeight="1" x14ac:dyDescent="0.35"/>
    <row r="312" ht="2.75" customHeight="1" x14ac:dyDescent="0.35"/>
    <row r="313" ht="2.75" customHeight="1" x14ac:dyDescent="0.35"/>
    <row r="314" ht="2.75" customHeight="1" x14ac:dyDescent="0.35"/>
    <row r="315" ht="2.75" customHeight="1" x14ac:dyDescent="0.35"/>
    <row r="316" ht="2.75" customHeight="1" x14ac:dyDescent="0.35"/>
    <row r="317" ht="2.75" customHeight="1" x14ac:dyDescent="0.35"/>
    <row r="318" ht="2.75" customHeight="1" x14ac:dyDescent="0.35"/>
    <row r="319" ht="2.75" customHeight="1" x14ac:dyDescent="0.35"/>
    <row r="320" ht="2.75" customHeight="1" x14ac:dyDescent="0.35"/>
    <row r="321" ht="2.75" customHeight="1" x14ac:dyDescent="0.35"/>
    <row r="322" ht="2.75" customHeight="1" x14ac:dyDescent="0.35"/>
    <row r="323" ht="2.75" customHeight="1" x14ac:dyDescent="0.35"/>
    <row r="324" ht="2.75" customHeight="1" x14ac:dyDescent="0.35"/>
    <row r="325" ht="2.75" customHeight="1" x14ac:dyDescent="0.35"/>
    <row r="326" ht="2.75" customHeight="1" x14ac:dyDescent="0.35"/>
    <row r="327" ht="2.75" customHeight="1" x14ac:dyDescent="0.35"/>
    <row r="328" ht="2.75" customHeight="1" x14ac:dyDescent="0.35"/>
    <row r="329" ht="2.75" customHeight="1" x14ac:dyDescent="0.35"/>
    <row r="330" ht="2.75" customHeight="1" x14ac:dyDescent="0.35"/>
    <row r="331" ht="2.75" customHeight="1" x14ac:dyDescent="0.35"/>
    <row r="332" ht="2.75" customHeight="1" x14ac:dyDescent="0.35"/>
    <row r="333" ht="2.75" customHeight="1" x14ac:dyDescent="0.35"/>
    <row r="334" ht="2.75" customHeight="1" x14ac:dyDescent="0.35"/>
    <row r="335" ht="2.75" customHeight="1" x14ac:dyDescent="0.35"/>
    <row r="336" ht="2.75" customHeight="1" x14ac:dyDescent="0.35"/>
    <row r="337" ht="2.75" customHeight="1" x14ac:dyDescent="0.35"/>
    <row r="338" ht="2.75" customHeight="1" x14ac:dyDescent="0.35"/>
    <row r="339" ht="2.75" customHeight="1" x14ac:dyDescent="0.35"/>
    <row r="340" ht="2.75" customHeight="1" x14ac:dyDescent="0.35"/>
    <row r="341" ht="2.75" customHeight="1" x14ac:dyDescent="0.35"/>
    <row r="342" ht="2.75" customHeight="1" x14ac:dyDescent="0.35"/>
    <row r="343" ht="2.75" customHeight="1" x14ac:dyDescent="0.35"/>
    <row r="344" ht="2.75" customHeight="1" x14ac:dyDescent="0.35"/>
    <row r="345" ht="2.75" customHeight="1" x14ac:dyDescent="0.35"/>
    <row r="346" ht="2.75" customHeight="1" x14ac:dyDescent="0.35"/>
    <row r="347" ht="2.75" customHeight="1" x14ac:dyDescent="0.35"/>
    <row r="348" ht="2.75" customHeight="1" x14ac:dyDescent="0.35"/>
    <row r="349" ht="2.75" customHeight="1" x14ac:dyDescent="0.35"/>
    <row r="350" ht="2.75" customHeight="1" x14ac:dyDescent="0.35"/>
    <row r="351" ht="2.75" customHeight="1" x14ac:dyDescent="0.35"/>
    <row r="352" ht="2.75" customHeight="1" x14ac:dyDescent="0.35"/>
    <row r="353" ht="2.75" customHeight="1" x14ac:dyDescent="0.35"/>
    <row r="354" ht="2.75" customHeight="1" x14ac:dyDescent="0.35"/>
    <row r="355" ht="2.75" customHeight="1" x14ac:dyDescent="0.35"/>
    <row r="356" ht="2.75" customHeight="1" x14ac:dyDescent="0.35"/>
    <row r="357" ht="2.75" customHeight="1" x14ac:dyDescent="0.35"/>
    <row r="358" ht="2.75" customHeight="1" x14ac:dyDescent="0.35"/>
    <row r="359" ht="2.75" customHeight="1" x14ac:dyDescent="0.35"/>
    <row r="360" ht="2.75" customHeight="1" x14ac:dyDescent="0.35"/>
    <row r="361" ht="2.75" customHeight="1" x14ac:dyDescent="0.35"/>
    <row r="362" ht="2.75" customHeight="1" x14ac:dyDescent="0.35"/>
    <row r="363" ht="2.75" customHeight="1" x14ac:dyDescent="0.35"/>
    <row r="364" ht="2.75" customHeight="1" x14ac:dyDescent="0.35"/>
    <row r="365" ht="2.75" customHeight="1" x14ac:dyDescent="0.35"/>
    <row r="366" ht="2.75" customHeight="1" x14ac:dyDescent="0.35"/>
    <row r="367" ht="2.75" customHeight="1" x14ac:dyDescent="0.35"/>
    <row r="368" ht="2.75" customHeight="1" x14ac:dyDescent="0.35"/>
    <row r="369" ht="2.75" customHeight="1" x14ac:dyDescent="0.35"/>
    <row r="370" ht="2.75" customHeight="1" x14ac:dyDescent="0.35"/>
    <row r="371" ht="2.75" customHeight="1" x14ac:dyDescent="0.35"/>
    <row r="372" ht="2.75" customHeight="1" x14ac:dyDescent="0.35"/>
    <row r="373" ht="2.75" customHeight="1" x14ac:dyDescent="0.35"/>
    <row r="374" ht="2.75" customHeight="1" x14ac:dyDescent="0.35"/>
    <row r="375" ht="2.75" customHeight="1" x14ac:dyDescent="0.35"/>
    <row r="376" ht="2.75" customHeight="1" x14ac:dyDescent="0.35"/>
    <row r="377" ht="2.75" customHeight="1" x14ac:dyDescent="0.35"/>
    <row r="378" ht="2.75" customHeight="1" x14ac:dyDescent="0.35"/>
    <row r="379" ht="2.75" customHeight="1" x14ac:dyDescent="0.35"/>
    <row r="380" ht="2.75" customHeight="1" x14ac:dyDescent="0.35"/>
    <row r="381" ht="2.75" customHeight="1" x14ac:dyDescent="0.35"/>
    <row r="382" ht="2.75" customHeight="1" x14ac:dyDescent="0.35"/>
    <row r="383" ht="2.75" customHeight="1" x14ac:dyDescent="0.35"/>
    <row r="384" ht="2.75" customHeight="1" x14ac:dyDescent="0.35"/>
    <row r="385" ht="2.75" customHeight="1" x14ac:dyDescent="0.35"/>
    <row r="386" ht="2.75" customHeight="1" x14ac:dyDescent="0.35"/>
    <row r="387" ht="2.75" customHeight="1" x14ac:dyDescent="0.35"/>
    <row r="388" ht="2.75" customHeight="1" x14ac:dyDescent="0.35"/>
    <row r="389" ht="2.75" customHeight="1" x14ac:dyDescent="0.35"/>
    <row r="390" ht="2.75" customHeight="1" x14ac:dyDescent="0.35"/>
    <row r="391" ht="2.75" customHeight="1" x14ac:dyDescent="0.35"/>
    <row r="392" ht="2.75" customHeight="1" x14ac:dyDescent="0.35"/>
    <row r="393" ht="2.75" customHeight="1" x14ac:dyDescent="0.35"/>
    <row r="394" ht="2.75" customHeight="1" x14ac:dyDescent="0.35"/>
    <row r="395" ht="2.75" customHeight="1" x14ac:dyDescent="0.35"/>
    <row r="396" ht="2.75" customHeight="1" x14ac:dyDescent="0.35"/>
    <row r="397" ht="2.75" customHeight="1" x14ac:dyDescent="0.35"/>
    <row r="398" ht="2.75" customHeight="1" x14ac:dyDescent="0.35"/>
    <row r="399" ht="2.75" customHeight="1" x14ac:dyDescent="0.35"/>
    <row r="400" ht="2.75" customHeight="1" x14ac:dyDescent="0.35"/>
    <row r="401" ht="2.75" customHeight="1" x14ac:dyDescent="0.35"/>
    <row r="402" ht="2.75" customHeight="1" x14ac:dyDescent="0.35"/>
    <row r="403" ht="2.75" customHeight="1" x14ac:dyDescent="0.35"/>
    <row r="404" ht="2.75" customHeight="1" x14ac:dyDescent="0.35"/>
    <row r="405" ht="2.75" customHeight="1" x14ac:dyDescent="0.35"/>
    <row r="406" ht="2.75" customHeight="1" x14ac:dyDescent="0.35"/>
    <row r="407" ht="2.75" customHeight="1" x14ac:dyDescent="0.35"/>
    <row r="408" ht="2.75" customHeight="1" x14ac:dyDescent="0.35"/>
    <row r="409" ht="2.75" customHeight="1" x14ac:dyDescent="0.35"/>
    <row r="410" ht="2.75" customHeight="1" x14ac:dyDescent="0.35"/>
    <row r="411" ht="2.75" customHeight="1" x14ac:dyDescent="0.35"/>
    <row r="412" ht="2.75" customHeight="1" x14ac:dyDescent="0.35"/>
    <row r="413" ht="2.75" customHeight="1" x14ac:dyDescent="0.35"/>
    <row r="414" ht="2.75" customHeight="1" x14ac:dyDescent="0.35"/>
    <row r="415" ht="2.75" customHeight="1" x14ac:dyDescent="0.35"/>
    <row r="416" ht="2.75" customHeight="1" x14ac:dyDescent="0.35"/>
    <row r="417" ht="2.75" customHeight="1" x14ac:dyDescent="0.35"/>
    <row r="418" ht="2.75" customHeight="1" x14ac:dyDescent="0.35"/>
    <row r="419" ht="2.75" customHeight="1" x14ac:dyDescent="0.35"/>
    <row r="420" ht="2.75" customHeight="1" x14ac:dyDescent="0.35"/>
    <row r="421" ht="2.75" customHeight="1" x14ac:dyDescent="0.35"/>
    <row r="422" ht="2.75" customHeight="1" x14ac:dyDescent="0.35"/>
    <row r="423" ht="2.75" customHeight="1" x14ac:dyDescent="0.35"/>
    <row r="424" ht="2.75" customHeight="1" x14ac:dyDescent="0.35"/>
    <row r="425" ht="2.75" customHeight="1" x14ac:dyDescent="0.35"/>
    <row r="426" ht="2.75" customHeight="1" x14ac:dyDescent="0.35"/>
    <row r="427" ht="2.75" customHeight="1" x14ac:dyDescent="0.35"/>
    <row r="428" ht="2.75" customHeight="1" x14ac:dyDescent="0.35"/>
    <row r="429" ht="2.75" customHeight="1" x14ac:dyDescent="0.35"/>
    <row r="430" ht="2.75" customHeight="1" x14ac:dyDescent="0.35"/>
    <row r="431" ht="2.75" customHeight="1" x14ac:dyDescent="0.35"/>
    <row r="432" ht="2.75" customHeight="1" x14ac:dyDescent="0.35"/>
    <row r="433" ht="2.75" customHeight="1" x14ac:dyDescent="0.35"/>
    <row r="434" ht="2.75" customHeight="1" x14ac:dyDescent="0.35"/>
    <row r="435" ht="2.75" customHeight="1" x14ac:dyDescent="0.35"/>
    <row r="436" ht="2.75" customHeight="1" x14ac:dyDescent="0.35"/>
    <row r="437" ht="2.75" customHeight="1" x14ac:dyDescent="0.35"/>
    <row r="438" ht="2.75" customHeight="1" x14ac:dyDescent="0.35"/>
    <row r="439" ht="2.75" customHeight="1" x14ac:dyDescent="0.35"/>
    <row r="440" ht="2.75" customHeight="1" x14ac:dyDescent="0.35"/>
    <row r="441" ht="2.75" customHeight="1" x14ac:dyDescent="0.35"/>
    <row r="442" ht="2.75" customHeight="1" x14ac:dyDescent="0.35"/>
    <row r="443" ht="2.75" customHeight="1" x14ac:dyDescent="0.35"/>
    <row r="444" ht="2.75" customHeight="1" x14ac:dyDescent="0.35"/>
    <row r="445" ht="2.75" customHeight="1" x14ac:dyDescent="0.35"/>
    <row r="446" ht="2.75" customHeight="1" x14ac:dyDescent="0.35"/>
    <row r="447" ht="2.75" customHeight="1" x14ac:dyDescent="0.35"/>
    <row r="448" ht="2.75" customHeight="1" x14ac:dyDescent="0.35"/>
    <row r="449" ht="2.75" customHeight="1" x14ac:dyDescent="0.35"/>
    <row r="450" ht="2.75" customHeight="1" x14ac:dyDescent="0.35"/>
    <row r="451" ht="2.75" customHeight="1" x14ac:dyDescent="0.35"/>
    <row r="452" ht="2.75" customHeight="1" x14ac:dyDescent="0.35"/>
    <row r="453" ht="2.75" customHeight="1" x14ac:dyDescent="0.35"/>
    <row r="454" ht="2.75" customHeight="1" x14ac:dyDescent="0.35"/>
    <row r="455" ht="2.75" customHeight="1" x14ac:dyDescent="0.35"/>
    <row r="456" ht="2.75" customHeight="1" x14ac:dyDescent="0.35"/>
    <row r="457" ht="2.75" customHeight="1" x14ac:dyDescent="0.35"/>
    <row r="458" ht="2.75" customHeight="1" x14ac:dyDescent="0.35"/>
    <row r="459" ht="2.75" customHeight="1" x14ac:dyDescent="0.35"/>
    <row r="460" ht="2.75" customHeight="1" x14ac:dyDescent="0.35"/>
    <row r="461" ht="2.75" customHeight="1" x14ac:dyDescent="0.35"/>
    <row r="462" ht="2.75" customHeight="1" x14ac:dyDescent="0.35"/>
    <row r="463" ht="2.75" customHeight="1" x14ac:dyDescent="0.35"/>
    <row r="464" ht="2.75" customHeight="1" x14ac:dyDescent="0.35"/>
    <row r="465" ht="2.75" customHeight="1" x14ac:dyDescent="0.35"/>
    <row r="466" ht="2.75" customHeight="1" x14ac:dyDescent="0.35"/>
    <row r="467" ht="2.75" customHeight="1" x14ac:dyDescent="0.35"/>
    <row r="468" ht="2.75" customHeight="1" x14ac:dyDescent="0.35"/>
    <row r="469" ht="2.75" customHeight="1" x14ac:dyDescent="0.35"/>
    <row r="470" ht="2.75" customHeight="1" x14ac:dyDescent="0.35"/>
    <row r="471" ht="2.75" customHeight="1" x14ac:dyDescent="0.35"/>
    <row r="472" ht="2.75" customHeight="1" x14ac:dyDescent="0.35"/>
    <row r="473" ht="2.75" customHeight="1" x14ac:dyDescent="0.35"/>
    <row r="474" ht="2.75" customHeight="1" x14ac:dyDescent="0.35"/>
    <row r="475" ht="2.75" customHeight="1" x14ac:dyDescent="0.35"/>
    <row r="476" ht="2.75" customHeight="1" x14ac:dyDescent="0.35"/>
    <row r="477" ht="2.75" customHeight="1" x14ac:dyDescent="0.35"/>
    <row r="478" ht="2.75" customHeight="1" x14ac:dyDescent="0.35"/>
    <row r="479" ht="2.75" customHeight="1" x14ac:dyDescent="0.35"/>
    <row r="480" ht="2.75" customHeight="1" x14ac:dyDescent="0.35"/>
    <row r="481" ht="2.75" customHeight="1" x14ac:dyDescent="0.35"/>
    <row r="482" ht="2.75" customHeight="1" x14ac:dyDescent="0.35"/>
    <row r="483" ht="2.75" customHeight="1" x14ac:dyDescent="0.35"/>
    <row r="484" ht="2.75" customHeight="1" x14ac:dyDescent="0.35"/>
    <row r="485" ht="2.75" customHeight="1" x14ac:dyDescent="0.35"/>
    <row r="486" ht="2.75" customHeight="1" x14ac:dyDescent="0.35"/>
    <row r="487" ht="2.75" customHeight="1" x14ac:dyDescent="0.35"/>
    <row r="488" ht="2.75" customHeight="1" x14ac:dyDescent="0.35"/>
    <row r="489" ht="2.75" customHeight="1" x14ac:dyDescent="0.35"/>
    <row r="490" ht="2.75" customHeight="1" x14ac:dyDescent="0.35"/>
    <row r="491" ht="2.75" customHeight="1" x14ac:dyDescent="0.35"/>
    <row r="492" ht="2.75" customHeight="1" x14ac:dyDescent="0.35"/>
    <row r="493" ht="2.75" customHeight="1" x14ac:dyDescent="0.35"/>
    <row r="494" ht="2.75" customHeight="1" x14ac:dyDescent="0.35"/>
    <row r="495" ht="2.75" customHeight="1" x14ac:dyDescent="0.35"/>
    <row r="496" ht="2.75" customHeight="1" x14ac:dyDescent="0.35"/>
    <row r="497" ht="2.75" customHeight="1" x14ac:dyDescent="0.35"/>
    <row r="498" ht="2.75" customHeight="1" x14ac:dyDescent="0.35"/>
    <row r="499" ht="2.75" customHeight="1" x14ac:dyDescent="0.35"/>
    <row r="500" ht="2.75" customHeight="1" x14ac:dyDescent="0.35"/>
    <row r="501" ht="2.75" customHeight="1" x14ac:dyDescent="0.35"/>
    <row r="502" ht="2.75" customHeight="1" x14ac:dyDescent="0.35"/>
    <row r="503" ht="2.75" customHeight="1" x14ac:dyDescent="0.35"/>
    <row r="504" ht="2.75" customHeight="1" x14ac:dyDescent="0.35"/>
    <row r="505" ht="2.75" customHeight="1" x14ac:dyDescent="0.35"/>
    <row r="506" ht="2.75" customHeight="1" x14ac:dyDescent="0.35"/>
    <row r="507" ht="2.75" customHeight="1" x14ac:dyDescent="0.35"/>
    <row r="508" ht="2.75" customHeight="1" x14ac:dyDescent="0.35"/>
    <row r="509" ht="2.75" customHeight="1" x14ac:dyDescent="0.35"/>
    <row r="510" ht="2.75" customHeight="1" x14ac:dyDescent="0.35"/>
    <row r="511" ht="2.75" customHeight="1" x14ac:dyDescent="0.35"/>
    <row r="512" ht="2.75" customHeight="1" x14ac:dyDescent="0.35"/>
    <row r="513" ht="2.75" customHeight="1" x14ac:dyDescent="0.35"/>
    <row r="514" ht="2.75" customHeight="1" x14ac:dyDescent="0.35"/>
    <row r="515" ht="2.75" customHeight="1" x14ac:dyDescent="0.35"/>
    <row r="516" ht="2.75" customHeight="1" x14ac:dyDescent="0.35"/>
    <row r="517" ht="2.75" customHeight="1" x14ac:dyDescent="0.35"/>
    <row r="518" ht="2.75" customHeight="1" x14ac:dyDescent="0.35"/>
    <row r="519" ht="2.75" customHeight="1" x14ac:dyDescent="0.35"/>
    <row r="520" ht="2.75" customHeight="1" x14ac:dyDescent="0.35"/>
    <row r="521" ht="2.75" customHeight="1" x14ac:dyDescent="0.35"/>
    <row r="522" ht="2.75" customHeight="1" x14ac:dyDescent="0.35"/>
    <row r="523" ht="2.75" customHeight="1" x14ac:dyDescent="0.35"/>
    <row r="524" ht="2.75" customHeight="1" x14ac:dyDescent="0.35"/>
    <row r="525" ht="2.75" customHeight="1" x14ac:dyDescent="0.35"/>
    <row r="526" ht="2.75" customHeight="1" x14ac:dyDescent="0.35"/>
    <row r="527" ht="2.75" customHeight="1" x14ac:dyDescent="0.35"/>
    <row r="528" ht="2.75" customHeight="1" x14ac:dyDescent="0.35"/>
    <row r="529" ht="2.75" customHeight="1" x14ac:dyDescent="0.35"/>
    <row r="530" ht="2.75" customHeight="1" x14ac:dyDescent="0.35"/>
    <row r="531" ht="2.75" customHeight="1" x14ac:dyDescent="0.35"/>
    <row r="532" ht="2.75" customHeight="1" x14ac:dyDescent="0.35"/>
    <row r="533" ht="2.75" customHeight="1" x14ac:dyDescent="0.35"/>
    <row r="534" ht="2.75" customHeight="1" x14ac:dyDescent="0.35"/>
    <row r="535" ht="2.75" customHeight="1" x14ac:dyDescent="0.35"/>
    <row r="536" ht="2.75" customHeight="1" x14ac:dyDescent="0.35"/>
    <row r="537" ht="2.75" customHeight="1" x14ac:dyDescent="0.35"/>
    <row r="538" ht="2.75" customHeight="1" x14ac:dyDescent="0.35"/>
    <row r="539" ht="2.75" customHeight="1" x14ac:dyDescent="0.35"/>
    <row r="540" ht="2.75" customHeight="1" x14ac:dyDescent="0.35"/>
    <row r="541" ht="2.75" customHeight="1" x14ac:dyDescent="0.35"/>
    <row r="542" ht="2.75" customHeight="1" x14ac:dyDescent="0.35"/>
    <row r="543" ht="2.75" customHeight="1" x14ac:dyDescent="0.35"/>
    <row r="544" ht="2.75" customHeight="1" x14ac:dyDescent="0.35"/>
    <row r="545" ht="2.75" customHeight="1" x14ac:dyDescent="0.35"/>
    <row r="546" ht="2.75" customHeight="1" x14ac:dyDescent="0.35"/>
    <row r="547" ht="2.75" customHeight="1" x14ac:dyDescent="0.35"/>
    <row r="548" ht="2.75" customHeight="1" x14ac:dyDescent="0.35"/>
    <row r="549" ht="2.75" customHeight="1" x14ac:dyDescent="0.35"/>
    <row r="550" ht="2.75" customHeight="1" x14ac:dyDescent="0.35"/>
    <row r="551" ht="2.75" customHeight="1" x14ac:dyDescent="0.35"/>
    <row r="552" ht="2.75" customHeight="1" x14ac:dyDescent="0.35"/>
    <row r="553" ht="2.75" customHeight="1" x14ac:dyDescent="0.35"/>
    <row r="554" ht="2.75" customHeight="1" x14ac:dyDescent="0.35"/>
    <row r="555" ht="2.75" customHeight="1" x14ac:dyDescent="0.35"/>
    <row r="556" ht="2.75" customHeight="1" x14ac:dyDescent="0.35"/>
    <row r="557" ht="2.75" customHeight="1" x14ac:dyDescent="0.35"/>
    <row r="558" ht="2.75" customHeight="1" x14ac:dyDescent="0.35"/>
    <row r="559" ht="2.75" customHeight="1" x14ac:dyDescent="0.35"/>
    <row r="560" ht="2.75" customHeight="1" x14ac:dyDescent="0.35"/>
    <row r="561" ht="2.75" customHeight="1" x14ac:dyDescent="0.35"/>
    <row r="562" ht="2.75" customHeight="1" x14ac:dyDescent="0.35"/>
    <row r="563" ht="2.75" customHeight="1" x14ac:dyDescent="0.35"/>
    <row r="564" ht="2.75" customHeight="1" x14ac:dyDescent="0.35"/>
    <row r="565" ht="2.75" customHeight="1" x14ac:dyDescent="0.35"/>
    <row r="566" ht="2.75" customHeight="1" x14ac:dyDescent="0.35"/>
    <row r="567" ht="2.75" customHeight="1" x14ac:dyDescent="0.35"/>
    <row r="568" ht="2.75" customHeight="1" x14ac:dyDescent="0.35"/>
    <row r="569" ht="2.75" customHeight="1" x14ac:dyDescent="0.35"/>
    <row r="570" ht="2.75" customHeight="1" x14ac:dyDescent="0.35"/>
    <row r="571" ht="2.75" customHeight="1" x14ac:dyDescent="0.35"/>
    <row r="572" ht="2.75" customHeight="1" x14ac:dyDescent="0.35"/>
    <row r="573" ht="2.75" customHeight="1" x14ac:dyDescent="0.35"/>
    <row r="574" ht="2.75" customHeight="1" x14ac:dyDescent="0.35"/>
    <row r="575" ht="2.75" customHeight="1" x14ac:dyDescent="0.35"/>
    <row r="576" ht="2.75" customHeight="1" x14ac:dyDescent="0.35"/>
    <row r="577" ht="2.75" customHeight="1" x14ac:dyDescent="0.35"/>
    <row r="578" ht="2.75" customHeight="1" x14ac:dyDescent="0.35"/>
    <row r="579" ht="2.75" customHeight="1" x14ac:dyDescent="0.35"/>
    <row r="580" ht="2.75" customHeight="1" x14ac:dyDescent="0.35"/>
    <row r="581" ht="2.75" customHeight="1" x14ac:dyDescent="0.35"/>
    <row r="582" ht="2.75" customHeight="1" x14ac:dyDescent="0.35"/>
    <row r="583" ht="2.75" customHeight="1" x14ac:dyDescent="0.35"/>
    <row r="584" ht="2.75" customHeight="1" x14ac:dyDescent="0.35"/>
    <row r="585" ht="2.75" customHeight="1" x14ac:dyDescent="0.35"/>
    <row r="586" ht="2.75" customHeight="1" x14ac:dyDescent="0.35"/>
    <row r="587" ht="2.75" customHeight="1" x14ac:dyDescent="0.35"/>
    <row r="588" ht="2.75" customHeight="1" x14ac:dyDescent="0.35"/>
    <row r="589" ht="2.75" customHeight="1" x14ac:dyDescent="0.35"/>
    <row r="590" ht="2.75" customHeight="1" x14ac:dyDescent="0.35"/>
    <row r="591" ht="2.75" customHeight="1" x14ac:dyDescent="0.35"/>
    <row r="592" ht="2.75" customHeight="1" x14ac:dyDescent="0.35"/>
    <row r="593" ht="2.75" customHeight="1" x14ac:dyDescent="0.35"/>
    <row r="594" ht="2.75" customHeight="1" x14ac:dyDescent="0.35"/>
    <row r="595" ht="2.75" customHeight="1" x14ac:dyDescent="0.35"/>
    <row r="596" ht="2.75" customHeight="1" x14ac:dyDescent="0.35"/>
    <row r="597" ht="2.75" customHeight="1" x14ac:dyDescent="0.35"/>
    <row r="598" ht="2.75" customHeight="1" x14ac:dyDescent="0.35"/>
    <row r="599" ht="2.75" customHeight="1" x14ac:dyDescent="0.35"/>
    <row r="600" ht="2.75" customHeight="1" x14ac:dyDescent="0.35"/>
    <row r="601" ht="2.75" customHeight="1" x14ac:dyDescent="0.35"/>
    <row r="602" ht="2.75" customHeight="1" x14ac:dyDescent="0.35"/>
    <row r="603" ht="2.75" customHeight="1" x14ac:dyDescent="0.35"/>
    <row r="604" ht="2.75" customHeight="1" x14ac:dyDescent="0.35"/>
    <row r="605" ht="2.75" customHeight="1" x14ac:dyDescent="0.35"/>
    <row r="606" ht="2.75" customHeight="1" x14ac:dyDescent="0.35"/>
    <row r="607" ht="2.75" customHeight="1" x14ac:dyDescent="0.35"/>
    <row r="608" ht="2.75" customHeight="1" x14ac:dyDescent="0.35"/>
    <row r="609" ht="2.75" customHeight="1" x14ac:dyDescent="0.35"/>
    <row r="610" ht="2.75" customHeight="1" x14ac:dyDescent="0.35"/>
    <row r="611" ht="2.75" customHeight="1" x14ac:dyDescent="0.35"/>
    <row r="612" ht="2.75" customHeight="1" x14ac:dyDescent="0.35"/>
    <row r="613" ht="2.75" customHeight="1" x14ac:dyDescent="0.35"/>
    <row r="614" ht="2.75" customHeight="1" x14ac:dyDescent="0.35"/>
    <row r="615" ht="2.75" customHeight="1" x14ac:dyDescent="0.35"/>
    <row r="616" ht="2.75" customHeight="1" x14ac:dyDescent="0.35"/>
    <row r="617" ht="2.75" customHeight="1" x14ac:dyDescent="0.35"/>
    <row r="618" ht="2.75" customHeight="1" x14ac:dyDescent="0.35"/>
    <row r="619" ht="2.75" customHeight="1" x14ac:dyDescent="0.35"/>
    <row r="620" ht="2.75" customHeight="1" x14ac:dyDescent="0.35"/>
    <row r="621" ht="2.75" customHeight="1" x14ac:dyDescent="0.35"/>
    <row r="622" ht="2.75" customHeight="1" x14ac:dyDescent="0.35"/>
    <row r="623" ht="2.75" customHeight="1" x14ac:dyDescent="0.35"/>
    <row r="624" ht="2.75" customHeight="1" x14ac:dyDescent="0.35"/>
    <row r="625" ht="2.75" customHeight="1" x14ac:dyDescent="0.35"/>
    <row r="626" ht="2.75" customHeight="1" x14ac:dyDescent="0.35"/>
    <row r="627" ht="2.75" customHeight="1" x14ac:dyDescent="0.35"/>
    <row r="628" ht="2.75" customHeight="1" x14ac:dyDescent="0.35"/>
    <row r="629" ht="2.75" customHeight="1" x14ac:dyDescent="0.35"/>
    <row r="630" ht="2.75" customHeight="1" x14ac:dyDescent="0.35"/>
    <row r="631" ht="2.75" customHeight="1" x14ac:dyDescent="0.35"/>
    <row r="632" ht="2.75" customHeight="1" x14ac:dyDescent="0.35"/>
    <row r="633" ht="2.75" customHeight="1" x14ac:dyDescent="0.35"/>
    <row r="634" ht="2.75" customHeight="1" x14ac:dyDescent="0.35"/>
    <row r="635" ht="2.75" customHeight="1" x14ac:dyDescent="0.35"/>
    <row r="636" ht="2.75" customHeight="1" x14ac:dyDescent="0.35"/>
  </sheetData>
  <mergeCells count="54">
    <mergeCell ref="T9:DB12"/>
    <mergeCell ref="S13:BR17"/>
    <mergeCell ref="S18:BE23"/>
    <mergeCell ref="EE20:HF29"/>
    <mergeCell ref="EE30:HF42"/>
    <mergeCell ref="CU53:DC55"/>
    <mergeCell ref="B47:M55"/>
    <mergeCell ref="N47:AP52"/>
    <mergeCell ref="AQ47:BU52"/>
    <mergeCell ref="BV47:CT52"/>
    <mergeCell ref="CU47:DC52"/>
    <mergeCell ref="B56:M60"/>
    <mergeCell ref="N56:AP60"/>
    <mergeCell ref="AQ56:BP60"/>
    <mergeCell ref="BQ56:DC60"/>
    <mergeCell ref="EE59:HF71"/>
    <mergeCell ref="B69:DC95"/>
    <mergeCell ref="B61:M66"/>
    <mergeCell ref="N61:W66"/>
    <mergeCell ref="X61:AG66"/>
    <mergeCell ref="AH61:AP66"/>
    <mergeCell ref="AQ61:BW66"/>
    <mergeCell ref="BX61:DC66"/>
    <mergeCell ref="EE49:HF58"/>
    <mergeCell ref="N53:AP55"/>
    <mergeCell ref="AQ53:BU55"/>
    <mergeCell ref="BV53:CT55"/>
    <mergeCell ref="BA96:DC101"/>
    <mergeCell ref="BA102:DC104"/>
    <mergeCell ref="B106:DC110"/>
    <mergeCell ref="B111:BJ115"/>
    <mergeCell ref="BK111:DC115"/>
    <mergeCell ref="BC160:DC165"/>
    <mergeCell ref="B116:AL120"/>
    <mergeCell ref="AM116:DC120"/>
    <mergeCell ref="B121:Z126"/>
    <mergeCell ref="AA121:DC126"/>
    <mergeCell ref="B130:DC135"/>
    <mergeCell ref="B136:DC139"/>
    <mergeCell ref="B141:DC146"/>
    <mergeCell ref="B147:AO151"/>
    <mergeCell ref="AP147:DC151"/>
    <mergeCell ref="B152:M156"/>
    <mergeCell ref="N152:DC156"/>
    <mergeCell ref="BC166:DC168"/>
    <mergeCell ref="B216:AG220"/>
    <mergeCell ref="AH216:DC220"/>
    <mergeCell ref="B196:DC200"/>
    <mergeCell ref="B201:AG205"/>
    <mergeCell ref="AH201:DC205"/>
    <mergeCell ref="B206:AG210"/>
    <mergeCell ref="AH206:DC210"/>
    <mergeCell ref="B211:AG215"/>
    <mergeCell ref="AH211:DC215"/>
  </mergeCells>
  <conditionalFormatting sqref="N56:AP60 BQ56:DC60 N61:W66 AH61:AP66 BX61:DC66">
    <cfRule type="cellIs" dxfId="32" priority="3" operator="equal">
      <formula>0</formula>
    </cfRule>
  </conditionalFormatting>
  <conditionalFormatting sqref="N47:CT52">
    <cfRule type="cellIs" dxfId="31" priority="1" operator="equal">
      <formula>0</formula>
    </cfRule>
  </conditionalFormatting>
  <conditionalFormatting sqref="CU47:DC52 BK111:DC115 AM116:DC120 AA121:DC126 AP147:DC151 N152:DC156">
    <cfRule type="containsText" dxfId="30" priority="2" operator="containsText" text="0">
      <formula>NOT(ISERROR(SEARCH("0",N47)))</formula>
    </cfRule>
  </conditionalFormatting>
  <pageMargins left="2.2440944881889764" right="0.19685039370078741" top="0" bottom="0" header="0" footer="0"/>
  <pageSetup paperSize="5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A4CE-A5C5-4E3F-B543-6A4856A2F49C}">
  <sheetPr>
    <tabColor rgb="FF0070C0"/>
  </sheetPr>
  <dimension ref="A1:DE640"/>
  <sheetViews>
    <sheetView showGridLines="0" topLeftCell="A31" zoomScaleNormal="100" zoomScalePageLayoutView="115" workbookViewId="0">
      <selection activeCell="CC113" sqref="CC113:CL117"/>
    </sheetView>
  </sheetViews>
  <sheetFormatPr defaultColWidth="0.453125" defaultRowHeight="14.5" x14ac:dyDescent="0.35"/>
  <cols>
    <col min="1" max="1" width="1.1796875" customWidth="1"/>
    <col min="65" max="65" width="0.7265625" customWidth="1"/>
    <col min="81" max="81" width="1.1796875" customWidth="1"/>
    <col min="83" max="83" width="0.1796875" customWidth="1"/>
  </cols>
  <sheetData>
    <row r="1" spans="1:108" ht="6.5" customHeight="1" x14ac:dyDescent="0.35"/>
    <row r="2" spans="1:108" ht="2.75" customHeight="1" x14ac:dyDescent="0.35"/>
    <row r="3" spans="1:108" ht="2.75" customHeight="1" x14ac:dyDescent="0.35">
      <c r="C3" s="459" t="str">
        <f>'SF9 FRONT'!HK44</f>
        <v>0, 0 0</v>
      </c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59"/>
      <c r="O3" s="459"/>
      <c r="P3" s="459"/>
      <c r="Q3" s="459"/>
      <c r="R3" s="459"/>
      <c r="S3" s="459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59"/>
      <c r="AG3" s="459"/>
      <c r="AH3" s="459"/>
      <c r="AI3" s="459"/>
      <c r="AJ3" s="459"/>
      <c r="AK3" s="459"/>
      <c r="AL3" s="459"/>
      <c r="AM3" s="459"/>
      <c r="AN3" s="459"/>
      <c r="AO3" s="459"/>
      <c r="AP3" s="459"/>
      <c r="AQ3" s="459"/>
      <c r="AR3" s="459"/>
      <c r="AS3" s="459"/>
      <c r="AT3" s="459"/>
      <c r="AU3" s="459"/>
      <c r="AV3" s="459"/>
      <c r="AW3" s="459"/>
      <c r="AX3" s="459"/>
      <c r="AY3" s="459"/>
      <c r="AZ3" s="459"/>
      <c r="BA3" s="459"/>
      <c r="BB3" s="459"/>
      <c r="BC3" s="459"/>
      <c r="BD3" s="459"/>
      <c r="BE3" s="459"/>
      <c r="BF3" s="459"/>
      <c r="BG3" s="459"/>
      <c r="BH3" s="459"/>
      <c r="BI3" s="459"/>
      <c r="BJ3" s="459"/>
      <c r="BK3" s="459"/>
      <c r="BL3" s="459"/>
      <c r="BM3" s="459"/>
      <c r="BN3" s="459"/>
      <c r="BO3" s="459"/>
      <c r="BP3" s="459"/>
      <c r="BQ3" s="459"/>
      <c r="BR3" s="459"/>
      <c r="BS3" s="459"/>
      <c r="BT3" s="459"/>
      <c r="BU3" s="459"/>
      <c r="BV3" s="459"/>
      <c r="BW3" s="459"/>
      <c r="BX3" s="459"/>
      <c r="BY3" s="459"/>
      <c r="BZ3" s="459"/>
      <c r="CA3" s="459"/>
      <c r="CB3" s="459"/>
      <c r="CC3" s="459"/>
      <c r="CD3" s="459"/>
      <c r="CE3" s="459"/>
      <c r="CF3" s="459"/>
      <c r="CG3" s="459"/>
      <c r="CH3" s="459"/>
      <c r="CI3" s="459"/>
      <c r="CJ3" s="459"/>
      <c r="CK3" s="459"/>
      <c r="CL3" s="459"/>
      <c r="CM3" s="459"/>
      <c r="CN3" s="459"/>
      <c r="CO3" s="459"/>
      <c r="CP3" s="459"/>
      <c r="CQ3" s="459"/>
      <c r="CR3" s="459"/>
      <c r="CS3" s="459"/>
      <c r="CT3" s="459"/>
      <c r="CU3" s="459"/>
      <c r="CV3" s="459"/>
      <c r="CW3" s="459"/>
      <c r="CX3" s="459"/>
      <c r="CY3" s="459"/>
      <c r="CZ3" s="459"/>
      <c r="DA3" s="459"/>
      <c r="DB3" s="459"/>
      <c r="DC3" s="459"/>
      <c r="DD3" s="459"/>
    </row>
    <row r="4" spans="1:108" ht="2.75" customHeight="1" x14ac:dyDescent="0.35">
      <c r="C4" s="459"/>
      <c r="D4" s="459"/>
      <c r="E4" s="459"/>
      <c r="F4" s="459"/>
      <c r="G4" s="459"/>
      <c r="H4" s="459"/>
      <c r="I4" s="459"/>
      <c r="J4" s="459"/>
      <c r="K4" s="459"/>
      <c r="L4" s="459"/>
      <c r="M4" s="459"/>
      <c r="N4" s="459"/>
      <c r="O4" s="459"/>
      <c r="P4" s="459"/>
      <c r="Q4" s="459"/>
      <c r="R4" s="459"/>
      <c r="S4" s="459"/>
      <c r="T4" s="459"/>
      <c r="U4" s="459"/>
      <c r="V4" s="459"/>
      <c r="W4" s="459"/>
      <c r="X4" s="459"/>
      <c r="Y4" s="459"/>
      <c r="Z4" s="459"/>
      <c r="AA4" s="459"/>
      <c r="AB4" s="459"/>
      <c r="AC4" s="459"/>
      <c r="AD4" s="459"/>
      <c r="AE4" s="459"/>
      <c r="AF4" s="459"/>
      <c r="AG4" s="459"/>
      <c r="AH4" s="459"/>
      <c r="AI4" s="459"/>
      <c r="AJ4" s="459"/>
      <c r="AK4" s="459"/>
      <c r="AL4" s="459"/>
      <c r="AM4" s="459"/>
      <c r="AN4" s="459"/>
      <c r="AO4" s="459"/>
      <c r="AP4" s="459"/>
      <c r="AQ4" s="459"/>
      <c r="AR4" s="459"/>
      <c r="AS4" s="459"/>
      <c r="AT4" s="459"/>
      <c r="AU4" s="459"/>
      <c r="AV4" s="459"/>
      <c r="AW4" s="459"/>
      <c r="AX4" s="459"/>
      <c r="AY4" s="459"/>
      <c r="AZ4" s="459"/>
      <c r="BA4" s="459"/>
      <c r="BB4" s="459"/>
      <c r="BC4" s="459"/>
      <c r="BD4" s="459"/>
      <c r="BE4" s="459"/>
      <c r="BF4" s="459"/>
      <c r="BG4" s="459"/>
      <c r="BH4" s="459"/>
      <c r="BI4" s="459"/>
      <c r="BJ4" s="459"/>
      <c r="BK4" s="459"/>
      <c r="BL4" s="459"/>
      <c r="BM4" s="459"/>
      <c r="BN4" s="459"/>
      <c r="BO4" s="459"/>
      <c r="BP4" s="459"/>
      <c r="BQ4" s="459"/>
      <c r="BR4" s="459"/>
      <c r="BS4" s="459"/>
      <c r="BT4" s="459"/>
      <c r="BU4" s="459"/>
      <c r="BV4" s="459"/>
      <c r="BW4" s="459"/>
      <c r="BX4" s="459"/>
      <c r="BY4" s="459"/>
      <c r="BZ4" s="459"/>
      <c r="CA4" s="459"/>
      <c r="CB4" s="459"/>
      <c r="CC4" s="459"/>
      <c r="CD4" s="459"/>
      <c r="CE4" s="459"/>
      <c r="CF4" s="459"/>
      <c r="CG4" s="459"/>
      <c r="CH4" s="459"/>
      <c r="CI4" s="459"/>
      <c r="CJ4" s="459"/>
      <c r="CK4" s="459"/>
      <c r="CL4" s="459"/>
      <c r="CM4" s="459"/>
      <c r="CN4" s="459"/>
      <c r="CO4" s="459"/>
      <c r="CP4" s="459"/>
      <c r="CQ4" s="459"/>
      <c r="CR4" s="459"/>
      <c r="CS4" s="459"/>
      <c r="CT4" s="459"/>
      <c r="CU4" s="459"/>
      <c r="CV4" s="459"/>
      <c r="CW4" s="459"/>
      <c r="CX4" s="459"/>
      <c r="CY4" s="459"/>
      <c r="CZ4" s="459"/>
      <c r="DA4" s="459"/>
      <c r="DB4" s="459"/>
      <c r="DC4" s="459"/>
      <c r="DD4" s="459"/>
    </row>
    <row r="5" spans="1:108" ht="2.75" customHeight="1" x14ac:dyDescent="0.35">
      <c r="C5" s="459"/>
      <c r="D5" s="459"/>
      <c r="E5" s="459"/>
      <c r="F5" s="459"/>
      <c r="G5" s="459"/>
      <c r="H5" s="459"/>
      <c r="I5" s="459"/>
      <c r="J5" s="459"/>
      <c r="K5" s="459"/>
      <c r="L5" s="459"/>
      <c r="M5" s="459"/>
      <c r="N5" s="459"/>
      <c r="O5" s="459"/>
      <c r="P5" s="459"/>
      <c r="Q5" s="459"/>
      <c r="R5" s="459"/>
      <c r="S5" s="459"/>
      <c r="T5" s="459"/>
      <c r="U5" s="459"/>
      <c r="V5" s="459"/>
      <c r="W5" s="459"/>
      <c r="X5" s="459"/>
      <c r="Y5" s="459"/>
      <c r="Z5" s="459"/>
      <c r="AA5" s="459"/>
      <c r="AB5" s="459"/>
      <c r="AC5" s="459"/>
      <c r="AD5" s="459"/>
      <c r="AE5" s="459"/>
      <c r="AF5" s="459"/>
      <c r="AG5" s="459"/>
      <c r="AH5" s="459"/>
      <c r="AI5" s="459"/>
      <c r="AJ5" s="459"/>
      <c r="AK5" s="459"/>
      <c r="AL5" s="459"/>
      <c r="AM5" s="459"/>
      <c r="AN5" s="459"/>
      <c r="AO5" s="459"/>
      <c r="AP5" s="459"/>
      <c r="AQ5" s="459"/>
      <c r="AR5" s="459"/>
      <c r="AS5" s="459"/>
      <c r="AT5" s="459"/>
      <c r="AU5" s="459"/>
      <c r="AV5" s="459"/>
      <c r="AW5" s="459"/>
      <c r="AX5" s="459"/>
      <c r="AY5" s="459"/>
      <c r="AZ5" s="459"/>
      <c r="BA5" s="459"/>
      <c r="BB5" s="459"/>
      <c r="BC5" s="459"/>
      <c r="BD5" s="459"/>
      <c r="BE5" s="459"/>
      <c r="BF5" s="459"/>
      <c r="BG5" s="459"/>
      <c r="BH5" s="459"/>
      <c r="BI5" s="459"/>
      <c r="BJ5" s="459"/>
      <c r="BK5" s="459"/>
      <c r="BL5" s="459"/>
      <c r="BM5" s="459"/>
      <c r="BN5" s="459"/>
      <c r="BO5" s="459"/>
      <c r="BP5" s="459"/>
      <c r="BQ5" s="459"/>
      <c r="BR5" s="459"/>
      <c r="BS5" s="459"/>
      <c r="BT5" s="459"/>
      <c r="BU5" s="459"/>
      <c r="BV5" s="459"/>
      <c r="BW5" s="459"/>
      <c r="BX5" s="459"/>
      <c r="BY5" s="459"/>
      <c r="BZ5" s="459"/>
      <c r="CA5" s="459"/>
      <c r="CB5" s="459"/>
      <c r="CC5" s="459"/>
      <c r="CD5" s="459"/>
      <c r="CE5" s="459"/>
      <c r="CF5" s="459"/>
      <c r="CG5" s="459"/>
      <c r="CH5" s="459"/>
      <c r="CI5" s="459"/>
      <c r="CJ5" s="459"/>
      <c r="CK5" s="459"/>
      <c r="CL5" s="459"/>
      <c r="CM5" s="459"/>
      <c r="CN5" s="459"/>
      <c r="CO5" s="459"/>
      <c r="CP5" s="459"/>
      <c r="CQ5" s="459"/>
      <c r="CR5" s="459"/>
      <c r="CS5" s="459"/>
      <c r="CT5" s="459"/>
      <c r="CU5" s="459"/>
      <c r="CV5" s="459"/>
      <c r="CW5" s="459"/>
      <c r="CX5" s="459"/>
      <c r="CY5" s="459"/>
      <c r="CZ5" s="459"/>
      <c r="DA5" s="459"/>
      <c r="DB5" s="459"/>
      <c r="DC5" s="459"/>
      <c r="DD5" s="459"/>
    </row>
    <row r="6" spans="1:108" ht="2.75" customHeight="1" x14ac:dyDescent="0.35">
      <c r="B6" s="306" t="s">
        <v>46</v>
      </c>
      <c r="C6" s="306"/>
      <c r="D6" s="306"/>
      <c r="E6" s="306"/>
      <c r="F6" s="306"/>
      <c r="G6" s="306"/>
      <c r="H6" s="306"/>
      <c r="I6" s="306"/>
      <c r="J6" s="306"/>
      <c r="K6" s="306"/>
      <c r="L6" s="306"/>
      <c r="M6" s="306"/>
      <c r="N6" s="306"/>
      <c r="O6" s="306"/>
      <c r="P6" s="306"/>
      <c r="Q6" s="306"/>
      <c r="R6" s="306"/>
      <c r="S6" s="306"/>
      <c r="T6" s="306"/>
      <c r="U6" s="306"/>
      <c r="V6" s="306"/>
      <c r="W6" s="306"/>
      <c r="X6" s="306"/>
      <c r="Y6" s="306"/>
      <c r="Z6" s="306"/>
      <c r="AA6" s="306"/>
      <c r="AB6" s="306"/>
      <c r="AC6" s="306"/>
      <c r="AD6" s="306"/>
      <c r="AE6" s="306"/>
      <c r="AF6" s="306"/>
      <c r="AG6" s="306"/>
      <c r="AH6" s="306"/>
      <c r="AI6" s="306"/>
      <c r="AJ6" s="306"/>
      <c r="AK6" s="306"/>
      <c r="AL6" s="306"/>
      <c r="AM6" s="306"/>
      <c r="AN6" s="306"/>
      <c r="AO6" s="306"/>
      <c r="AP6" s="306"/>
      <c r="AQ6" s="306"/>
      <c r="AR6" s="306"/>
      <c r="AS6" s="306"/>
      <c r="AT6" s="306"/>
      <c r="AU6" s="306"/>
      <c r="AV6" s="306"/>
      <c r="AW6" s="306"/>
      <c r="AX6" s="306"/>
      <c r="AY6" s="306"/>
      <c r="AZ6" s="306"/>
      <c r="BA6" s="306"/>
      <c r="BB6" s="306"/>
      <c r="BC6" s="306"/>
      <c r="BD6" s="306"/>
      <c r="BE6" s="306"/>
      <c r="BF6" s="306"/>
      <c r="BG6" s="306"/>
      <c r="BH6" s="306"/>
      <c r="BI6" s="306"/>
      <c r="BJ6" s="306"/>
      <c r="BK6" s="306"/>
      <c r="BL6" s="306"/>
      <c r="BM6" s="306"/>
      <c r="BN6" s="306"/>
      <c r="BO6" s="306"/>
      <c r="BP6" s="306"/>
      <c r="BQ6" s="306"/>
      <c r="BR6" s="306"/>
      <c r="BS6" s="306"/>
      <c r="BT6" s="306"/>
      <c r="BU6" s="306"/>
      <c r="BV6" s="306"/>
      <c r="BW6" s="306"/>
      <c r="BX6" s="306"/>
      <c r="BY6" s="306"/>
      <c r="BZ6" s="306"/>
      <c r="CA6" s="306"/>
      <c r="CB6" s="306"/>
      <c r="CC6" s="306"/>
      <c r="CD6" s="306"/>
      <c r="CE6" s="306"/>
      <c r="CF6" s="306"/>
      <c r="CG6" s="306"/>
      <c r="CH6" s="306"/>
      <c r="CI6" s="306"/>
      <c r="CJ6" s="306"/>
      <c r="CK6" s="306"/>
      <c r="CL6" s="306"/>
      <c r="CM6" s="306"/>
      <c r="CN6" s="306"/>
      <c r="CO6" s="306"/>
      <c r="CP6" s="306"/>
      <c r="CQ6" s="306"/>
      <c r="CR6" s="306"/>
      <c r="CS6" s="306"/>
      <c r="CT6" s="306"/>
      <c r="CU6" s="306"/>
      <c r="CV6" s="306"/>
      <c r="CW6" s="306"/>
      <c r="CX6" s="306"/>
      <c r="CY6" s="306"/>
      <c r="CZ6" s="306"/>
      <c r="DA6" s="306"/>
      <c r="DB6" s="306"/>
      <c r="DC6" s="306"/>
      <c r="DD6" s="306"/>
    </row>
    <row r="7" spans="1:108" ht="2.75" customHeight="1" x14ac:dyDescent="0.35">
      <c r="B7" s="306"/>
      <c r="C7" s="306"/>
      <c r="D7" s="306"/>
      <c r="E7" s="306"/>
      <c r="F7" s="306"/>
      <c r="G7" s="306"/>
      <c r="H7" s="306"/>
      <c r="I7" s="306"/>
      <c r="J7" s="306"/>
      <c r="K7" s="306"/>
      <c r="L7" s="306"/>
      <c r="M7" s="306"/>
      <c r="N7" s="306"/>
      <c r="O7" s="306"/>
      <c r="P7" s="306"/>
      <c r="Q7" s="306"/>
      <c r="R7" s="306"/>
      <c r="S7" s="306"/>
      <c r="T7" s="306"/>
      <c r="U7" s="306"/>
      <c r="V7" s="306"/>
      <c r="W7" s="306"/>
      <c r="X7" s="306"/>
      <c r="Y7" s="306"/>
      <c r="Z7" s="306"/>
      <c r="AA7" s="306"/>
      <c r="AB7" s="306"/>
      <c r="AC7" s="306"/>
      <c r="AD7" s="306"/>
      <c r="AE7" s="306"/>
      <c r="AF7" s="306"/>
      <c r="AG7" s="306"/>
      <c r="AH7" s="306"/>
      <c r="AI7" s="306"/>
      <c r="AJ7" s="306"/>
      <c r="AK7" s="306"/>
      <c r="AL7" s="306"/>
      <c r="AM7" s="306"/>
      <c r="AN7" s="306"/>
      <c r="AO7" s="306"/>
      <c r="AP7" s="306"/>
      <c r="AQ7" s="306"/>
      <c r="AR7" s="306"/>
      <c r="AS7" s="306"/>
      <c r="AT7" s="306"/>
      <c r="AU7" s="306"/>
      <c r="AV7" s="306"/>
      <c r="AW7" s="306"/>
      <c r="AX7" s="306"/>
      <c r="AY7" s="306"/>
      <c r="AZ7" s="306"/>
      <c r="BA7" s="306"/>
      <c r="BB7" s="306"/>
      <c r="BC7" s="306"/>
      <c r="BD7" s="306"/>
      <c r="BE7" s="306"/>
      <c r="BF7" s="306"/>
      <c r="BG7" s="306"/>
      <c r="BH7" s="306"/>
      <c r="BI7" s="306"/>
      <c r="BJ7" s="306"/>
      <c r="BK7" s="306"/>
      <c r="BL7" s="306"/>
      <c r="BM7" s="306"/>
      <c r="BN7" s="306"/>
      <c r="BO7" s="306"/>
      <c r="BP7" s="306"/>
      <c r="BQ7" s="306"/>
      <c r="BR7" s="306"/>
      <c r="BS7" s="306"/>
      <c r="BT7" s="306"/>
      <c r="BU7" s="306"/>
      <c r="BV7" s="306"/>
      <c r="BW7" s="306"/>
      <c r="BX7" s="306"/>
      <c r="BY7" s="306"/>
      <c r="BZ7" s="306"/>
      <c r="CA7" s="306"/>
      <c r="CB7" s="306"/>
      <c r="CC7" s="306"/>
      <c r="CD7" s="306"/>
      <c r="CE7" s="306"/>
      <c r="CF7" s="306"/>
      <c r="CG7" s="306"/>
      <c r="CH7" s="306"/>
      <c r="CI7" s="306"/>
      <c r="CJ7" s="306"/>
      <c r="CK7" s="306"/>
      <c r="CL7" s="306"/>
      <c r="CM7" s="306"/>
      <c r="CN7" s="306"/>
      <c r="CO7" s="306"/>
      <c r="CP7" s="306"/>
      <c r="CQ7" s="306"/>
      <c r="CR7" s="306"/>
      <c r="CS7" s="306"/>
      <c r="CT7" s="306"/>
      <c r="CU7" s="306"/>
      <c r="CV7" s="306"/>
      <c r="CW7" s="306"/>
      <c r="CX7" s="306"/>
      <c r="CY7" s="306"/>
      <c r="CZ7" s="306"/>
      <c r="DA7" s="306"/>
      <c r="DB7" s="306"/>
      <c r="DC7" s="306"/>
      <c r="DD7" s="306"/>
    </row>
    <row r="8" spans="1:108" ht="2.75" customHeight="1" x14ac:dyDescent="0.35">
      <c r="B8" s="306"/>
      <c r="C8" s="306"/>
      <c r="D8" s="306"/>
      <c r="E8" s="306"/>
      <c r="F8" s="306"/>
      <c r="G8" s="306"/>
      <c r="H8" s="306"/>
      <c r="I8" s="306"/>
      <c r="J8" s="306"/>
      <c r="K8" s="306"/>
      <c r="L8" s="306"/>
      <c r="M8" s="306"/>
      <c r="N8" s="306"/>
      <c r="O8" s="306"/>
      <c r="P8" s="306"/>
      <c r="Q8" s="306"/>
      <c r="R8" s="306"/>
      <c r="S8" s="306"/>
      <c r="T8" s="306"/>
      <c r="U8" s="306"/>
      <c r="V8" s="306"/>
      <c r="W8" s="306"/>
      <c r="X8" s="306"/>
      <c r="Y8" s="306"/>
      <c r="Z8" s="306"/>
      <c r="AA8" s="306"/>
      <c r="AB8" s="306"/>
      <c r="AC8" s="306"/>
      <c r="AD8" s="306"/>
      <c r="AE8" s="306"/>
      <c r="AF8" s="306"/>
      <c r="AG8" s="306"/>
      <c r="AH8" s="306"/>
      <c r="AI8" s="306"/>
      <c r="AJ8" s="306"/>
      <c r="AK8" s="306"/>
      <c r="AL8" s="306"/>
      <c r="AM8" s="306"/>
      <c r="AN8" s="306"/>
      <c r="AO8" s="306"/>
      <c r="AP8" s="306"/>
      <c r="AQ8" s="306"/>
      <c r="AR8" s="306"/>
      <c r="AS8" s="306"/>
      <c r="AT8" s="306"/>
      <c r="AU8" s="306"/>
      <c r="AV8" s="306"/>
      <c r="AW8" s="306"/>
      <c r="AX8" s="306"/>
      <c r="AY8" s="306"/>
      <c r="AZ8" s="306"/>
      <c r="BA8" s="306"/>
      <c r="BB8" s="306"/>
      <c r="BC8" s="306"/>
      <c r="BD8" s="306"/>
      <c r="BE8" s="306"/>
      <c r="BF8" s="306"/>
      <c r="BG8" s="306"/>
      <c r="BH8" s="306"/>
      <c r="BI8" s="306"/>
      <c r="BJ8" s="306"/>
      <c r="BK8" s="306"/>
      <c r="BL8" s="306"/>
      <c r="BM8" s="306"/>
      <c r="BN8" s="306"/>
      <c r="BO8" s="306"/>
      <c r="BP8" s="306"/>
      <c r="BQ8" s="306"/>
      <c r="BR8" s="306"/>
      <c r="BS8" s="306"/>
      <c r="BT8" s="306"/>
      <c r="BU8" s="306"/>
      <c r="BV8" s="306"/>
      <c r="BW8" s="306"/>
      <c r="BX8" s="306"/>
      <c r="BY8" s="306"/>
      <c r="BZ8" s="306"/>
      <c r="CA8" s="306"/>
      <c r="CB8" s="306"/>
      <c r="CC8" s="306"/>
      <c r="CD8" s="306"/>
      <c r="CE8" s="306"/>
      <c r="CF8" s="306"/>
      <c r="CG8" s="306"/>
      <c r="CH8" s="306"/>
      <c r="CI8" s="306"/>
      <c r="CJ8" s="306"/>
      <c r="CK8" s="306"/>
      <c r="CL8" s="306"/>
      <c r="CM8" s="306"/>
      <c r="CN8" s="306"/>
      <c r="CO8" s="306"/>
      <c r="CP8" s="306"/>
      <c r="CQ8" s="306"/>
      <c r="CR8" s="306"/>
      <c r="CS8" s="306"/>
      <c r="CT8" s="306"/>
      <c r="CU8" s="306"/>
      <c r="CV8" s="306"/>
      <c r="CW8" s="306"/>
      <c r="CX8" s="306"/>
      <c r="CY8" s="306"/>
      <c r="CZ8" s="306"/>
      <c r="DA8" s="306"/>
      <c r="DB8" s="306"/>
      <c r="DC8" s="306"/>
      <c r="DD8" s="306"/>
    </row>
    <row r="9" spans="1:108" ht="2.75" customHeight="1" x14ac:dyDescent="0.35">
      <c r="B9" s="306"/>
      <c r="C9" s="306"/>
      <c r="D9" s="306"/>
      <c r="E9" s="306"/>
      <c r="F9" s="306"/>
      <c r="G9" s="306"/>
      <c r="H9" s="306"/>
      <c r="I9" s="306"/>
      <c r="J9" s="306"/>
      <c r="K9" s="306"/>
      <c r="L9" s="306"/>
      <c r="M9" s="306"/>
      <c r="N9" s="306"/>
      <c r="O9" s="306"/>
      <c r="P9" s="306"/>
      <c r="Q9" s="306"/>
      <c r="R9" s="306"/>
      <c r="S9" s="306"/>
      <c r="T9" s="306"/>
      <c r="U9" s="306"/>
      <c r="V9" s="306"/>
      <c r="W9" s="306"/>
      <c r="X9" s="306"/>
      <c r="Y9" s="306"/>
      <c r="Z9" s="306"/>
      <c r="AA9" s="306"/>
      <c r="AB9" s="306"/>
      <c r="AC9" s="306"/>
      <c r="AD9" s="306"/>
      <c r="AE9" s="306"/>
      <c r="AF9" s="306"/>
      <c r="AG9" s="306"/>
      <c r="AH9" s="306"/>
      <c r="AI9" s="306"/>
      <c r="AJ9" s="306"/>
      <c r="AK9" s="306"/>
      <c r="AL9" s="306"/>
      <c r="AM9" s="306"/>
      <c r="AN9" s="306"/>
      <c r="AO9" s="306"/>
      <c r="AP9" s="306"/>
      <c r="AQ9" s="306"/>
      <c r="AR9" s="306"/>
      <c r="AS9" s="306"/>
      <c r="AT9" s="306"/>
      <c r="AU9" s="306"/>
      <c r="AV9" s="306"/>
      <c r="AW9" s="306"/>
      <c r="AX9" s="306"/>
      <c r="AY9" s="306"/>
      <c r="AZ9" s="306"/>
      <c r="BA9" s="306"/>
      <c r="BB9" s="306"/>
      <c r="BC9" s="306"/>
      <c r="BD9" s="306"/>
      <c r="BE9" s="306"/>
      <c r="BF9" s="306"/>
      <c r="BG9" s="306"/>
      <c r="BH9" s="306"/>
      <c r="BI9" s="306"/>
      <c r="BJ9" s="306"/>
      <c r="BK9" s="306"/>
      <c r="BL9" s="306"/>
      <c r="BM9" s="306"/>
      <c r="BN9" s="306"/>
      <c r="BO9" s="306"/>
      <c r="BP9" s="306"/>
      <c r="BQ9" s="306"/>
      <c r="BR9" s="306"/>
      <c r="BS9" s="306"/>
      <c r="BT9" s="306"/>
      <c r="BU9" s="306"/>
      <c r="BV9" s="306"/>
      <c r="BW9" s="306"/>
      <c r="BX9" s="306"/>
      <c r="BY9" s="306"/>
      <c r="BZ9" s="306"/>
      <c r="CA9" s="306"/>
      <c r="CB9" s="306"/>
      <c r="CC9" s="306"/>
      <c r="CD9" s="306"/>
      <c r="CE9" s="306"/>
      <c r="CF9" s="306"/>
      <c r="CG9" s="306"/>
      <c r="CH9" s="306"/>
      <c r="CI9" s="306"/>
      <c r="CJ9" s="306"/>
      <c r="CK9" s="306"/>
      <c r="CL9" s="306"/>
      <c r="CM9" s="306"/>
      <c r="CN9" s="306"/>
      <c r="CO9" s="306"/>
      <c r="CP9" s="306"/>
      <c r="CQ9" s="306"/>
      <c r="CR9" s="306"/>
      <c r="CS9" s="306"/>
      <c r="CT9" s="306"/>
      <c r="CU9" s="306"/>
      <c r="CV9" s="306"/>
      <c r="CW9" s="306"/>
      <c r="CX9" s="306"/>
      <c r="CY9" s="306"/>
      <c r="CZ9" s="306"/>
      <c r="DA9" s="306"/>
      <c r="DB9" s="306"/>
      <c r="DC9" s="306"/>
      <c r="DD9" s="306"/>
    </row>
    <row r="10" spans="1:108" ht="2.75" customHeight="1" x14ac:dyDescent="0.35"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  <c r="BM10" s="48"/>
      <c r="BN10" s="48"/>
      <c r="BO10" s="48"/>
      <c r="BP10" s="48"/>
      <c r="BQ10" s="48"/>
      <c r="BR10" s="48"/>
      <c r="BS10" s="48"/>
      <c r="BT10" s="48"/>
      <c r="BU10" s="48"/>
      <c r="BV10" s="48"/>
      <c r="BW10" s="48"/>
      <c r="BX10" s="48"/>
      <c r="BY10" s="48"/>
      <c r="BZ10" s="48"/>
      <c r="CA10" s="48"/>
      <c r="CB10" s="48"/>
      <c r="CC10" s="48"/>
      <c r="CD10" s="48"/>
      <c r="CE10" s="48"/>
      <c r="CF10" s="48"/>
      <c r="CG10" s="48"/>
      <c r="CH10" s="48"/>
      <c r="CI10" s="48"/>
      <c r="CJ10" s="48"/>
      <c r="CK10" s="48"/>
      <c r="CL10" s="48"/>
      <c r="CM10" s="48"/>
      <c r="CN10" s="48"/>
      <c r="CO10" s="48"/>
      <c r="CP10" s="48"/>
      <c r="CQ10" s="48"/>
      <c r="CR10" s="48"/>
      <c r="CS10" s="48"/>
      <c r="CT10" s="48"/>
      <c r="CU10" s="48"/>
      <c r="CV10" s="48"/>
      <c r="CW10" s="48"/>
      <c r="CX10" s="48"/>
      <c r="CY10" s="48"/>
      <c r="CZ10" s="48"/>
      <c r="DA10" s="48"/>
      <c r="DB10" s="48"/>
      <c r="DC10" s="48"/>
      <c r="DD10" s="48"/>
    </row>
    <row r="11" spans="1:108" ht="2.75" customHeight="1" x14ac:dyDescent="0.35">
      <c r="B11" s="304" t="s">
        <v>114</v>
      </c>
      <c r="C11" s="303"/>
      <c r="D11" s="303"/>
      <c r="E11" s="303"/>
      <c r="F11" s="303"/>
      <c r="G11" s="303"/>
      <c r="H11" s="303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  <c r="AA11" s="303"/>
      <c r="AB11" s="303"/>
      <c r="AC11" s="303"/>
      <c r="AD11" s="303"/>
      <c r="AE11" s="303"/>
      <c r="AF11" s="303"/>
      <c r="AG11" s="303"/>
      <c r="AH11" s="303"/>
      <c r="AI11" s="303"/>
      <c r="AJ11" s="303"/>
      <c r="AK11" s="303"/>
      <c r="AL11" s="303"/>
      <c r="AM11" s="303"/>
      <c r="AN11" s="303"/>
      <c r="AO11" s="303"/>
      <c r="AP11" s="303"/>
      <c r="AQ11" s="303"/>
      <c r="AR11" s="303"/>
      <c r="AS11" s="303"/>
      <c r="AT11" s="303"/>
      <c r="AU11" s="303"/>
      <c r="AV11" s="303"/>
      <c r="AW11" s="303"/>
      <c r="AX11" s="303"/>
      <c r="AY11" s="303"/>
      <c r="AZ11" s="303"/>
      <c r="BA11" s="303"/>
      <c r="BB11" s="303"/>
      <c r="BC11" s="303"/>
      <c r="BD11" s="303"/>
      <c r="BE11" s="303"/>
      <c r="BF11" s="303"/>
      <c r="BG11" s="303"/>
      <c r="BH11" s="303"/>
      <c r="BI11" s="303"/>
      <c r="BJ11" s="303"/>
      <c r="BK11" s="307" t="s">
        <v>48</v>
      </c>
      <c r="BL11" s="307"/>
      <c r="BM11" s="307"/>
      <c r="BN11" s="307"/>
      <c r="BO11" s="307"/>
      <c r="BP11" s="307"/>
      <c r="BQ11" s="307"/>
      <c r="BR11" s="307"/>
      <c r="BS11" s="307"/>
      <c r="BT11" s="307"/>
      <c r="BU11" s="307"/>
      <c r="BV11" s="307"/>
      <c r="BW11" s="307"/>
      <c r="BX11" s="307"/>
      <c r="BY11" s="307"/>
      <c r="BZ11" s="307"/>
      <c r="CA11" s="307"/>
      <c r="CB11" s="307"/>
      <c r="CC11" s="308" t="s">
        <v>115</v>
      </c>
      <c r="CD11" s="307"/>
      <c r="CE11" s="307"/>
      <c r="CF11" s="307"/>
      <c r="CG11" s="307"/>
      <c r="CH11" s="307"/>
      <c r="CI11" s="307"/>
      <c r="CJ11" s="307"/>
      <c r="CK11" s="307"/>
      <c r="CL11" s="307"/>
      <c r="CM11" s="303" t="s">
        <v>50</v>
      </c>
      <c r="CN11" s="303"/>
      <c r="CO11" s="303"/>
      <c r="CP11" s="303"/>
      <c r="CQ11" s="303"/>
      <c r="CR11" s="303"/>
      <c r="CS11" s="303"/>
      <c r="CT11" s="303"/>
      <c r="CU11" s="303"/>
      <c r="CV11" s="303"/>
      <c r="CW11" s="303"/>
      <c r="CX11" s="303"/>
      <c r="CY11" s="303"/>
      <c r="CZ11" s="303"/>
      <c r="DA11" s="303"/>
      <c r="DB11" s="303"/>
      <c r="DC11" s="303"/>
      <c r="DD11" s="303"/>
    </row>
    <row r="12" spans="1:108" ht="2.75" customHeight="1" x14ac:dyDescent="0.35">
      <c r="B12" s="303"/>
      <c r="C12" s="303"/>
      <c r="D12" s="303"/>
      <c r="E12" s="303"/>
      <c r="F12" s="303"/>
      <c r="G12" s="303"/>
      <c r="H12" s="303"/>
      <c r="I12" s="303"/>
      <c r="J12" s="303"/>
      <c r="K12" s="303"/>
      <c r="L12" s="303"/>
      <c r="M12" s="303"/>
      <c r="N12" s="303"/>
      <c r="O12" s="303"/>
      <c r="P12" s="303"/>
      <c r="Q12" s="303"/>
      <c r="R12" s="303"/>
      <c r="S12" s="303"/>
      <c r="T12" s="303"/>
      <c r="U12" s="303"/>
      <c r="V12" s="303"/>
      <c r="W12" s="303"/>
      <c r="X12" s="303"/>
      <c r="Y12" s="303"/>
      <c r="Z12" s="303"/>
      <c r="AA12" s="303"/>
      <c r="AB12" s="303"/>
      <c r="AC12" s="303"/>
      <c r="AD12" s="303"/>
      <c r="AE12" s="303"/>
      <c r="AF12" s="303"/>
      <c r="AG12" s="303"/>
      <c r="AH12" s="303"/>
      <c r="AI12" s="303"/>
      <c r="AJ12" s="303"/>
      <c r="AK12" s="303"/>
      <c r="AL12" s="303"/>
      <c r="AM12" s="303"/>
      <c r="AN12" s="303"/>
      <c r="AO12" s="303"/>
      <c r="AP12" s="303"/>
      <c r="AQ12" s="303"/>
      <c r="AR12" s="303"/>
      <c r="AS12" s="303"/>
      <c r="AT12" s="303"/>
      <c r="AU12" s="303"/>
      <c r="AV12" s="303"/>
      <c r="AW12" s="303"/>
      <c r="AX12" s="303"/>
      <c r="AY12" s="303"/>
      <c r="AZ12" s="303"/>
      <c r="BA12" s="303"/>
      <c r="BB12" s="303"/>
      <c r="BC12" s="303"/>
      <c r="BD12" s="303"/>
      <c r="BE12" s="303"/>
      <c r="BF12" s="303"/>
      <c r="BG12" s="303"/>
      <c r="BH12" s="303"/>
      <c r="BI12" s="303"/>
      <c r="BJ12" s="303"/>
      <c r="BK12" s="307"/>
      <c r="BL12" s="307"/>
      <c r="BM12" s="307"/>
      <c r="BN12" s="307"/>
      <c r="BO12" s="307"/>
      <c r="BP12" s="307"/>
      <c r="BQ12" s="307"/>
      <c r="BR12" s="307"/>
      <c r="BS12" s="307"/>
      <c r="BT12" s="307"/>
      <c r="BU12" s="307"/>
      <c r="BV12" s="307"/>
      <c r="BW12" s="307"/>
      <c r="BX12" s="307"/>
      <c r="BY12" s="307"/>
      <c r="BZ12" s="307"/>
      <c r="CA12" s="307"/>
      <c r="CB12" s="307"/>
      <c r="CC12" s="307"/>
      <c r="CD12" s="307"/>
      <c r="CE12" s="307"/>
      <c r="CF12" s="307"/>
      <c r="CG12" s="307"/>
      <c r="CH12" s="307"/>
      <c r="CI12" s="307"/>
      <c r="CJ12" s="307"/>
      <c r="CK12" s="307"/>
      <c r="CL12" s="307"/>
      <c r="CM12" s="303"/>
      <c r="CN12" s="303"/>
      <c r="CO12" s="303"/>
      <c r="CP12" s="303"/>
      <c r="CQ12" s="303"/>
      <c r="CR12" s="303"/>
      <c r="CS12" s="303"/>
      <c r="CT12" s="303"/>
      <c r="CU12" s="303"/>
      <c r="CV12" s="303"/>
      <c r="CW12" s="303"/>
      <c r="CX12" s="303"/>
      <c r="CY12" s="303"/>
      <c r="CZ12" s="303"/>
      <c r="DA12" s="303"/>
      <c r="DB12" s="303"/>
      <c r="DC12" s="303"/>
      <c r="DD12" s="303"/>
    </row>
    <row r="13" spans="1:108" ht="2.75" customHeight="1" x14ac:dyDescent="0.35">
      <c r="A13" s="49"/>
      <c r="B13" s="303"/>
      <c r="C13" s="303"/>
      <c r="D13" s="303"/>
      <c r="E13" s="303"/>
      <c r="F13" s="303"/>
      <c r="G13" s="303"/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  <c r="AA13" s="303"/>
      <c r="AB13" s="303"/>
      <c r="AC13" s="303"/>
      <c r="AD13" s="303"/>
      <c r="AE13" s="303"/>
      <c r="AF13" s="303"/>
      <c r="AG13" s="303"/>
      <c r="AH13" s="303"/>
      <c r="AI13" s="303"/>
      <c r="AJ13" s="303"/>
      <c r="AK13" s="303"/>
      <c r="AL13" s="303"/>
      <c r="AM13" s="303"/>
      <c r="AN13" s="303"/>
      <c r="AO13" s="303"/>
      <c r="AP13" s="303"/>
      <c r="AQ13" s="303"/>
      <c r="AR13" s="303"/>
      <c r="AS13" s="303"/>
      <c r="AT13" s="303"/>
      <c r="AU13" s="303"/>
      <c r="AV13" s="303"/>
      <c r="AW13" s="303"/>
      <c r="AX13" s="303"/>
      <c r="AY13" s="303"/>
      <c r="AZ13" s="303"/>
      <c r="BA13" s="303"/>
      <c r="BB13" s="303"/>
      <c r="BC13" s="303"/>
      <c r="BD13" s="303"/>
      <c r="BE13" s="303"/>
      <c r="BF13" s="303"/>
      <c r="BG13" s="303"/>
      <c r="BH13" s="303"/>
      <c r="BI13" s="303"/>
      <c r="BJ13" s="303"/>
      <c r="BK13" s="307"/>
      <c r="BL13" s="307"/>
      <c r="BM13" s="307"/>
      <c r="BN13" s="307"/>
      <c r="BO13" s="307"/>
      <c r="BP13" s="307"/>
      <c r="BQ13" s="307"/>
      <c r="BR13" s="307"/>
      <c r="BS13" s="307"/>
      <c r="BT13" s="307"/>
      <c r="BU13" s="307"/>
      <c r="BV13" s="307"/>
      <c r="BW13" s="307"/>
      <c r="BX13" s="307"/>
      <c r="BY13" s="307"/>
      <c r="BZ13" s="307"/>
      <c r="CA13" s="307"/>
      <c r="CB13" s="307"/>
      <c r="CC13" s="307"/>
      <c r="CD13" s="307"/>
      <c r="CE13" s="307"/>
      <c r="CF13" s="307"/>
      <c r="CG13" s="307"/>
      <c r="CH13" s="307"/>
      <c r="CI13" s="307"/>
      <c r="CJ13" s="307"/>
      <c r="CK13" s="307"/>
      <c r="CL13" s="307"/>
      <c r="CM13" s="303"/>
      <c r="CN13" s="303"/>
      <c r="CO13" s="303"/>
      <c r="CP13" s="303"/>
      <c r="CQ13" s="303"/>
      <c r="CR13" s="303"/>
      <c r="CS13" s="303"/>
      <c r="CT13" s="303"/>
      <c r="CU13" s="303"/>
      <c r="CV13" s="303"/>
      <c r="CW13" s="303"/>
      <c r="CX13" s="303"/>
      <c r="CY13" s="303"/>
      <c r="CZ13" s="303"/>
      <c r="DA13" s="303"/>
      <c r="DB13" s="303"/>
      <c r="DC13" s="303"/>
      <c r="DD13" s="303"/>
    </row>
    <row r="14" spans="1:108" ht="2.75" customHeight="1" x14ac:dyDescent="0.35">
      <c r="A14" s="50"/>
      <c r="B14" s="303"/>
      <c r="C14" s="303"/>
      <c r="D14" s="303"/>
      <c r="E14" s="303"/>
      <c r="F14" s="303"/>
      <c r="G14" s="303"/>
      <c r="H14" s="303"/>
      <c r="I14" s="303"/>
      <c r="J14" s="303"/>
      <c r="K14" s="303"/>
      <c r="L14" s="303"/>
      <c r="M14" s="303"/>
      <c r="N14" s="303"/>
      <c r="O14" s="303"/>
      <c r="P14" s="303"/>
      <c r="Q14" s="303"/>
      <c r="R14" s="303"/>
      <c r="S14" s="303"/>
      <c r="T14" s="303"/>
      <c r="U14" s="303"/>
      <c r="V14" s="303"/>
      <c r="W14" s="303"/>
      <c r="X14" s="303"/>
      <c r="Y14" s="303"/>
      <c r="Z14" s="303"/>
      <c r="AA14" s="303"/>
      <c r="AB14" s="303"/>
      <c r="AC14" s="303"/>
      <c r="AD14" s="303"/>
      <c r="AE14" s="303"/>
      <c r="AF14" s="303"/>
      <c r="AG14" s="303"/>
      <c r="AH14" s="303"/>
      <c r="AI14" s="303"/>
      <c r="AJ14" s="303"/>
      <c r="AK14" s="303"/>
      <c r="AL14" s="303"/>
      <c r="AM14" s="303"/>
      <c r="AN14" s="303"/>
      <c r="AO14" s="303"/>
      <c r="AP14" s="303"/>
      <c r="AQ14" s="303"/>
      <c r="AR14" s="303"/>
      <c r="AS14" s="303"/>
      <c r="AT14" s="303"/>
      <c r="AU14" s="303"/>
      <c r="AV14" s="303"/>
      <c r="AW14" s="303"/>
      <c r="AX14" s="303"/>
      <c r="AY14" s="303"/>
      <c r="AZ14" s="303"/>
      <c r="BA14" s="303"/>
      <c r="BB14" s="303"/>
      <c r="BC14" s="303"/>
      <c r="BD14" s="303"/>
      <c r="BE14" s="303"/>
      <c r="BF14" s="303"/>
      <c r="BG14" s="303"/>
      <c r="BH14" s="303"/>
      <c r="BI14" s="303"/>
      <c r="BJ14" s="303"/>
      <c r="BK14" s="307"/>
      <c r="BL14" s="307"/>
      <c r="BM14" s="307"/>
      <c r="BN14" s="307"/>
      <c r="BO14" s="307"/>
      <c r="BP14" s="307"/>
      <c r="BQ14" s="307"/>
      <c r="BR14" s="307"/>
      <c r="BS14" s="307"/>
      <c r="BT14" s="307"/>
      <c r="BU14" s="307"/>
      <c r="BV14" s="307"/>
      <c r="BW14" s="307"/>
      <c r="BX14" s="307"/>
      <c r="BY14" s="307"/>
      <c r="BZ14" s="307"/>
      <c r="CA14" s="307"/>
      <c r="CB14" s="307"/>
      <c r="CC14" s="307"/>
      <c r="CD14" s="307"/>
      <c r="CE14" s="307"/>
      <c r="CF14" s="307"/>
      <c r="CG14" s="307"/>
      <c r="CH14" s="307"/>
      <c r="CI14" s="307"/>
      <c r="CJ14" s="307"/>
      <c r="CK14" s="307"/>
      <c r="CL14" s="307"/>
      <c r="CM14" s="303"/>
      <c r="CN14" s="303"/>
      <c r="CO14" s="303"/>
      <c r="CP14" s="303"/>
      <c r="CQ14" s="303"/>
      <c r="CR14" s="303"/>
      <c r="CS14" s="303"/>
      <c r="CT14" s="303"/>
      <c r="CU14" s="303"/>
      <c r="CV14" s="303"/>
      <c r="CW14" s="303"/>
      <c r="CX14" s="303"/>
      <c r="CY14" s="303"/>
      <c r="CZ14" s="303"/>
      <c r="DA14" s="303"/>
      <c r="DB14" s="303"/>
      <c r="DC14" s="303"/>
      <c r="DD14" s="303"/>
    </row>
    <row r="15" spans="1:108" ht="2.75" customHeight="1" x14ac:dyDescent="0.35">
      <c r="A15" s="50"/>
      <c r="B15" s="303"/>
      <c r="C15" s="303"/>
      <c r="D15" s="303"/>
      <c r="E15" s="303"/>
      <c r="F15" s="303"/>
      <c r="G15" s="303"/>
      <c r="H15" s="303"/>
      <c r="I15" s="303"/>
      <c r="J15" s="303"/>
      <c r="K15" s="303"/>
      <c r="L15" s="303"/>
      <c r="M15" s="303"/>
      <c r="N15" s="303"/>
      <c r="O15" s="303"/>
      <c r="P15" s="303"/>
      <c r="Q15" s="303"/>
      <c r="R15" s="303"/>
      <c r="S15" s="303"/>
      <c r="T15" s="303"/>
      <c r="U15" s="303"/>
      <c r="V15" s="303"/>
      <c r="W15" s="303"/>
      <c r="X15" s="303"/>
      <c r="Y15" s="303"/>
      <c r="Z15" s="303"/>
      <c r="AA15" s="303"/>
      <c r="AB15" s="303"/>
      <c r="AC15" s="303"/>
      <c r="AD15" s="303"/>
      <c r="AE15" s="303"/>
      <c r="AF15" s="303"/>
      <c r="AG15" s="303"/>
      <c r="AH15" s="303"/>
      <c r="AI15" s="303"/>
      <c r="AJ15" s="303"/>
      <c r="AK15" s="303"/>
      <c r="AL15" s="303"/>
      <c r="AM15" s="303"/>
      <c r="AN15" s="303"/>
      <c r="AO15" s="303"/>
      <c r="AP15" s="303"/>
      <c r="AQ15" s="303"/>
      <c r="AR15" s="303"/>
      <c r="AS15" s="303"/>
      <c r="AT15" s="303"/>
      <c r="AU15" s="303"/>
      <c r="AV15" s="303"/>
      <c r="AW15" s="303"/>
      <c r="AX15" s="303"/>
      <c r="AY15" s="303"/>
      <c r="AZ15" s="303"/>
      <c r="BA15" s="303"/>
      <c r="BB15" s="303"/>
      <c r="BC15" s="303"/>
      <c r="BD15" s="303"/>
      <c r="BE15" s="303"/>
      <c r="BF15" s="303"/>
      <c r="BG15" s="303"/>
      <c r="BH15" s="303"/>
      <c r="BI15" s="303"/>
      <c r="BJ15" s="303"/>
      <c r="BK15" s="307"/>
      <c r="BL15" s="307"/>
      <c r="BM15" s="307"/>
      <c r="BN15" s="307"/>
      <c r="BO15" s="307"/>
      <c r="BP15" s="307"/>
      <c r="BQ15" s="307"/>
      <c r="BR15" s="307"/>
      <c r="BS15" s="307"/>
      <c r="BT15" s="307"/>
      <c r="BU15" s="307"/>
      <c r="BV15" s="307"/>
      <c r="BW15" s="307"/>
      <c r="BX15" s="307"/>
      <c r="BY15" s="307"/>
      <c r="BZ15" s="307"/>
      <c r="CA15" s="307"/>
      <c r="CB15" s="307"/>
      <c r="CC15" s="307"/>
      <c r="CD15" s="307"/>
      <c r="CE15" s="307"/>
      <c r="CF15" s="307"/>
      <c r="CG15" s="307"/>
      <c r="CH15" s="307"/>
      <c r="CI15" s="307"/>
      <c r="CJ15" s="307"/>
      <c r="CK15" s="307"/>
      <c r="CL15" s="307"/>
      <c r="CM15" s="303"/>
      <c r="CN15" s="303"/>
      <c r="CO15" s="303"/>
      <c r="CP15" s="303"/>
      <c r="CQ15" s="303"/>
      <c r="CR15" s="303"/>
      <c r="CS15" s="303"/>
      <c r="CT15" s="303"/>
      <c r="CU15" s="303"/>
      <c r="CV15" s="303"/>
      <c r="CW15" s="303"/>
      <c r="CX15" s="303"/>
      <c r="CY15" s="303"/>
      <c r="CZ15" s="303"/>
      <c r="DA15" s="303"/>
      <c r="DB15" s="303"/>
      <c r="DC15" s="303"/>
      <c r="DD15" s="303"/>
    </row>
    <row r="16" spans="1:108" ht="2.75" customHeight="1" x14ac:dyDescent="0.35">
      <c r="A16" s="50"/>
      <c r="B16" s="303"/>
      <c r="C16" s="303"/>
      <c r="D16" s="303"/>
      <c r="E16" s="303"/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/>
      <c r="AC16" s="303"/>
      <c r="AD16" s="303"/>
      <c r="AE16" s="303"/>
      <c r="AF16" s="303"/>
      <c r="AG16" s="303"/>
      <c r="AH16" s="303"/>
      <c r="AI16" s="303"/>
      <c r="AJ16" s="303"/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/>
      <c r="BA16" s="303"/>
      <c r="BB16" s="303"/>
      <c r="BC16" s="303"/>
      <c r="BD16" s="303"/>
      <c r="BE16" s="303"/>
      <c r="BF16" s="303"/>
      <c r="BG16" s="303"/>
      <c r="BH16" s="303"/>
      <c r="BI16" s="303"/>
      <c r="BJ16" s="303"/>
      <c r="BK16" s="307"/>
      <c r="BL16" s="307"/>
      <c r="BM16" s="307"/>
      <c r="BN16" s="307"/>
      <c r="BO16" s="307"/>
      <c r="BP16" s="307"/>
      <c r="BQ16" s="307"/>
      <c r="BR16" s="307"/>
      <c r="BS16" s="307"/>
      <c r="BT16" s="307"/>
      <c r="BU16" s="307"/>
      <c r="BV16" s="307"/>
      <c r="BW16" s="307"/>
      <c r="BX16" s="307"/>
      <c r="BY16" s="307"/>
      <c r="BZ16" s="307"/>
      <c r="CA16" s="307"/>
      <c r="CB16" s="307"/>
      <c r="CC16" s="307"/>
      <c r="CD16" s="307"/>
      <c r="CE16" s="307"/>
      <c r="CF16" s="307"/>
      <c r="CG16" s="307"/>
      <c r="CH16" s="307"/>
      <c r="CI16" s="307"/>
      <c r="CJ16" s="307"/>
      <c r="CK16" s="307"/>
      <c r="CL16" s="307"/>
      <c r="CM16" s="303"/>
      <c r="CN16" s="303"/>
      <c r="CO16" s="303"/>
      <c r="CP16" s="303"/>
      <c r="CQ16" s="303"/>
      <c r="CR16" s="303"/>
      <c r="CS16" s="303"/>
      <c r="CT16" s="303"/>
      <c r="CU16" s="303"/>
      <c r="CV16" s="303"/>
      <c r="CW16" s="303"/>
      <c r="CX16" s="303"/>
      <c r="CY16" s="303"/>
      <c r="CZ16" s="303"/>
      <c r="DA16" s="303"/>
      <c r="DB16" s="303"/>
      <c r="DC16" s="303"/>
      <c r="DD16" s="303"/>
    </row>
    <row r="17" spans="1:108" ht="2.75" customHeight="1" x14ac:dyDescent="0.35">
      <c r="B17" s="303"/>
      <c r="C17" s="303"/>
      <c r="D17" s="303"/>
      <c r="E17" s="303"/>
      <c r="F17" s="303"/>
      <c r="G17" s="303"/>
      <c r="H17" s="303"/>
      <c r="I17" s="303"/>
      <c r="J17" s="303"/>
      <c r="K17" s="303"/>
      <c r="L17" s="303"/>
      <c r="M17" s="303"/>
      <c r="N17" s="303"/>
      <c r="O17" s="303"/>
      <c r="P17" s="303"/>
      <c r="Q17" s="303"/>
      <c r="R17" s="303"/>
      <c r="S17" s="303"/>
      <c r="T17" s="303"/>
      <c r="U17" s="303"/>
      <c r="V17" s="303"/>
      <c r="W17" s="303"/>
      <c r="X17" s="303"/>
      <c r="Y17" s="303"/>
      <c r="Z17" s="303"/>
      <c r="AA17" s="303"/>
      <c r="AB17" s="303"/>
      <c r="AC17" s="303"/>
      <c r="AD17" s="303"/>
      <c r="AE17" s="303"/>
      <c r="AF17" s="303"/>
      <c r="AG17" s="303"/>
      <c r="AH17" s="303"/>
      <c r="AI17" s="303"/>
      <c r="AJ17" s="303"/>
      <c r="AK17" s="303"/>
      <c r="AL17" s="303"/>
      <c r="AM17" s="303"/>
      <c r="AN17" s="303"/>
      <c r="AO17" s="303"/>
      <c r="AP17" s="303"/>
      <c r="AQ17" s="303"/>
      <c r="AR17" s="303"/>
      <c r="AS17" s="303"/>
      <c r="AT17" s="303"/>
      <c r="AU17" s="303"/>
      <c r="AV17" s="303"/>
      <c r="AW17" s="303"/>
      <c r="AX17" s="303"/>
      <c r="AY17" s="303"/>
      <c r="AZ17" s="303"/>
      <c r="BA17" s="303"/>
      <c r="BB17" s="303"/>
      <c r="BC17" s="303"/>
      <c r="BD17" s="303"/>
      <c r="BE17" s="303"/>
      <c r="BF17" s="303"/>
      <c r="BG17" s="303"/>
      <c r="BH17" s="303"/>
      <c r="BI17" s="303"/>
      <c r="BJ17" s="303"/>
      <c r="BK17" s="305">
        <v>1</v>
      </c>
      <c r="BL17" s="305"/>
      <c r="BM17" s="305"/>
      <c r="BN17" s="305"/>
      <c r="BO17" s="305"/>
      <c r="BP17" s="305"/>
      <c r="BQ17" s="305"/>
      <c r="BR17" s="305"/>
      <c r="BS17" s="305"/>
      <c r="BT17" s="305">
        <v>2</v>
      </c>
      <c r="BU17" s="305"/>
      <c r="BV17" s="305"/>
      <c r="BW17" s="305"/>
      <c r="BX17" s="305"/>
      <c r="BY17" s="305"/>
      <c r="BZ17" s="305"/>
      <c r="CA17" s="305"/>
      <c r="CB17" s="305"/>
      <c r="CC17" s="307"/>
      <c r="CD17" s="307"/>
      <c r="CE17" s="307"/>
      <c r="CF17" s="307"/>
      <c r="CG17" s="307"/>
      <c r="CH17" s="307"/>
      <c r="CI17" s="307"/>
      <c r="CJ17" s="307"/>
      <c r="CK17" s="307"/>
      <c r="CL17" s="307"/>
      <c r="CM17" s="303"/>
      <c r="CN17" s="303"/>
      <c r="CO17" s="303"/>
      <c r="CP17" s="303"/>
      <c r="CQ17" s="303"/>
      <c r="CR17" s="303"/>
      <c r="CS17" s="303"/>
      <c r="CT17" s="303"/>
      <c r="CU17" s="303"/>
      <c r="CV17" s="303"/>
      <c r="CW17" s="303"/>
      <c r="CX17" s="303"/>
      <c r="CY17" s="303"/>
      <c r="CZ17" s="303"/>
      <c r="DA17" s="303"/>
      <c r="DB17" s="303"/>
      <c r="DC17" s="303"/>
      <c r="DD17" s="303"/>
    </row>
    <row r="18" spans="1:108" ht="2.75" customHeight="1" x14ac:dyDescent="0.35">
      <c r="A18" s="1"/>
      <c r="B18" s="303"/>
      <c r="C18" s="303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  <c r="U18" s="303"/>
      <c r="V18" s="303"/>
      <c r="W18" s="303"/>
      <c r="X18" s="303"/>
      <c r="Y18" s="303"/>
      <c r="Z18" s="303"/>
      <c r="AA18" s="303"/>
      <c r="AB18" s="303"/>
      <c r="AC18" s="303"/>
      <c r="AD18" s="303"/>
      <c r="AE18" s="303"/>
      <c r="AF18" s="303"/>
      <c r="AG18" s="303"/>
      <c r="AH18" s="303"/>
      <c r="AI18" s="303"/>
      <c r="AJ18" s="303"/>
      <c r="AK18" s="303"/>
      <c r="AL18" s="303"/>
      <c r="AM18" s="303"/>
      <c r="AN18" s="303"/>
      <c r="AO18" s="303"/>
      <c r="AP18" s="303"/>
      <c r="AQ18" s="303"/>
      <c r="AR18" s="303"/>
      <c r="AS18" s="303"/>
      <c r="AT18" s="303"/>
      <c r="AU18" s="303"/>
      <c r="AV18" s="303"/>
      <c r="AW18" s="303"/>
      <c r="AX18" s="303"/>
      <c r="AY18" s="303"/>
      <c r="AZ18" s="303"/>
      <c r="BA18" s="303"/>
      <c r="BB18" s="303"/>
      <c r="BC18" s="303"/>
      <c r="BD18" s="303"/>
      <c r="BE18" s="303"/>
      <c r="BF18" s="303"/>
      <c r="BG18" s="303"/>
      <c r="BH18" s="303"/>
      <c r="BI18" s="303"/>
      <c r="BJ18" s="303"/>
      <c r="BK18" s="305"/>
      <c r="BL18" s="305"/>
      <c r="BM18" s="305"/>
      <c r="BN18" s="305"/>
      <c r="BO18" s="305"/>
      <c r="BP18" s="305"/>
      <c r="BQ18" s="305"/>
      <c r="BR18" s="305"/>
      <c r="BS18" s="305"/>
      <c r="BT18" s="305"/>
      <c r="BU18" s="305"/>
      <c r="BV18" s="305"/>
      <c r="BW18" s="305"/>
      <c r="BX18" s="305"/>
      <c r="BY18" s="305"/>
      <c r="BZ18" s="305"/>
      <c r="CA18" s="305"/>
      <c r="CB18" s="305"/>
      <c r="CC18" s="307"/>
      <c r="CD18" s="307"/>
      <c r="CE18" s="307"/>
      <c r="CF18" s="307"/>
      <c r="CG18" s="307"/>
      <c r="CH18" s="307"/>
      <c r="CI18" s="307"/>
      <c r="CJ18" s="307"/>
      <c r="CK18" s="307"/>
      <c r="CL18" s="307"/>
      <c r="CM18" s="303"/>
      <c r="CN18" s="303"/>
      <c r="CO18" s="303"/>
      <c r="CP18" s="303"/>
      <c r="CQ18" s="303"/>
      <c r="CR18" s="303"/>
      <c r="CS18" s="303"/>
      <c r="CT18" s="303"/>
      <c r="CU18" s="303"/>
      <c r="CV18" s="303"/>
      <c r="CW18" s="303"/>
      <c r="CX18" s="303"/>
      <c r="CY18" s="303"/>
      <c r="CZ18" s="303"/>
      <c r="DA18" s="303"/>
      <c r="DB18" s="303"/>
      <c r="DC18" s="303"/>
      <c r="DD18" s="303"/>
    </row>
    <row r="19" spans="1:108" ht="2.75" customHeight="1" x14ac:dyDescent="0.35">
      <c r="A19" s="1"/>
      <c r="B19" s="303"/>
      <c r="C19" s="303"/>
      <c r="D19" s="303"/>
      <c r="E19" s="303"/>
      <c r="F19" s="303"/>
      <c r="G19" s="303"/>
      <c r="H19" s="303"/>
      <c r="I19" s="303"/>
      <c r="J19" s="303"/>
      <c r="K19" s="303"/>
      <c r="L19" s="303"/>
      <c r="M19" s="303"/>
      <c r="N19" s="303"/>
      <c r="O19" s="303"/>
      <c r="P19" s="303"/>
      <c r="Q19" s="303"/>
      <c r="R19" s="303"/>
      <c r="S19" s="303"/>
      <c r="T19" s="303"/>
      <c r="U19" s="303"/>
      <c r="V19" s="303"/>
      <c r="W19" s="303"/>
      <c r="X19" s="303"/>
      <c r="Y19" s="303"/>
      <c r="Z19" s="303"/>
      <c r="AA19" s="303"/>
      <c r="AB19" s="303"/>
      <c r="AC19" s="303"/>
      <c r="AD19" s="303"/>
      <c r="AE19" s="303"/>
      <c r="AF19" s="303"/>
      <c r="AG19" s="303"/>
      <c r="AH19" s="303"/>
      <c r="AI19" s="303"/>
      <c r="AJ19" s="303"/>
      <c r="AK19" s="303"/>
      <c r="AL19" s="303"/>
      <c r="AM19" s="303"/>
      <c r="AN19" s="303"/>
      <c r="AO19" s="303"/>
      <c r="AP19" s="303"/>
      <c r="AQ19" s="303"/>
      <c r="AR19" s="303"/>
      <c r="AS19" s="303"/>
      <c r="AT19" s="303"/>
      <c r="AU19" s="303"/>
      <c r="AV19" s="303"/>
      <c r="AW19" s="303"/>
      <c r="AX19" s="303"/>
      <c r="AY19" s="303"/>
      <c r="AZ19" s="303"/>
      <c r="BA19" s="303"/>
      <c r="BB19" s="303"/>
      <c r="BC19" s="303"/>
      <c r="BD19" s="303"/>
      <c r="BE19" s="303"/>
      <c r="BF19" s="303"/>
      <c r="BG19" s="303"/>
      <c r="BH19" s="303"/>
      <c r="BI19" s="303"/>
      <c r="BJ19" s="303"/>
      <c r="BK19" s="305"/>
      <c r="BL19" s="305"/>
      <c r="BM19" s="305"/>
      <c r="BN19" s="305"/>
      <c r="BO19" s="305"/>
      <c r="BP19" s="305"/>
      <c r="BQ19" s="305"/>
      <c r="BR19" s="305"/>
      <c r="BS19" s="305"/>
      <c r="BT19" s="305"/>
      <c r="BU19" s="305"/>
      <c r="BV19" s="305"/>
      <c r="BW19" s="305"/>
      <c r="BX19" s="305"/>
      <c r="BY19" s="305"/>
      <c r="BZ19" s="305"/>
      <c r="CA19" s="305"/>
      <c r="CB19" s="305"/>
      <c r="CC19" s="307"/>
      <c r="CD19" s="307"/>
      <c r="CE19" s="307"/>
      <c r="CF19" s="307"/>
      <c r="CG19" s="307"/>
      <c r="CH19" s="307"/>
      <c r="CI19" s="307"/>
      <c r="CJ19" s="307"/>
      <c r="CK19" s="307"/>
      <c r="CL19" s="307"/>
      <c r="CM19" s="303"/>
      <c r="CN19" s="303"/>
      <c r="CO19" s="303"/>
      <c r="CP19" s="303"/>
      <c r="CQ19" s="303"/>
      <c r="CR19" s="303"/>
      <c r="CS19" s="303"/>
      <c r="CT19" s="303"/>
      <c r="CU19" s="303"/>
      <c r="CV19" s="303"/>
      <c r="CW19" s="303"/>
      <c r="CX19" s="303"/>
      <c r="CY19" s="303"/>
      <c r="CZ19" s="303"/>
      <c r="DA19" s="303"/>
      <c r="DB19" s="303"/>
      <c r="DC19" s="303"/>
      <c r="DD19" s="303"/>
    </row>
    <row r="20" spans="1:108" ht="9" customHeight="1" x14ac:dyDescent="0.35">
      <c r="A20" s="1"/>
      <c r="B20" s="303"/>
      <c r="C20" s="303"/>
      <c r="D20" s="303"/>
      <c r="E20" s="303"/>
      <c r="F20" s="303"/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  <c r="AA20" s="303"/>
      <c r="AB20" s="303"/>
      <c r="AC20" s="303"/>
      <c r="AD20" s="303"/>
      <c r="AE20" s="303"/>
      <c r="AF20" s="303"/>
      <c r="AG20" s="303"/>
      <c r="AH20" s="303"/>
      <c r="AI20" s="303"/>
      <c r="AJ20" s="303"/>
      <c r="AK20" s="303"/>
      <c r="AL20" s="303"/>
      <c r="AM20" s="303"/>
      <c r="AN20" s="303"/>
      <c r="AO20" s="303"/>
      <c r="AP20" s="303"/>
      <c r="AQ20" s="303"/>
      <c r="AR20" s="303"/>
      <c r="AS20" s="303"/>
      <c r="AT20" s="303"/>
      <c r="AU20" s="303"/>
      <c r="AV20" s="303"/>
      <c r="AW20" s="303"/>
      <c r="AX20" s="303"/>
      <c r="AY20" s="303"/>
      <c r="AZ20" s="303"/>
      <c r="BA20" s="303"/>
      <c r="BB20" s="303"/>
      <c r="BC20" s="303"/>
      <c r="BD20" s="303"/>
      <c r="BE20" s="303"/>
      <c r="BF20" s="303"/>
      <c r="BG20" s="303"/>
      <c r="BH20" s="303"/>
      <c r="BI20" s="303"/>
      <c r="BJ20" s="303"/>
      <c r="BK20" s="305"/>
      <c r="BL20" s="305"/>
      <c r="BM20" s="305"/>
      <c r="BN20" s="305"/>
      <c r="BO20" s="305"/>
      <c r="BP20" s="305"/>
      <c r="BQ20" s="305"/>
      <c r="BR20" s="305"/>
      <c r="BS20" s="305"/>
      <c r="BT20" s="305"/>
      <c r="BU20" s="305"/>
      <c r="BV20" s="305"/>
      <c r="BW20" s="305"/>
      <c r="BX20" s="305"/>
      <c r="BY20" s="305"/>
      <c r="BZ20" s="305"/>
      <c r="CA20" s="305"/>
      <c r="CB20" s="305"/>
      <c r="CC20" s="307"/>
      <c r="CD20" s="307"/>
      <c r="CE20" s="307"/>
      <c r="CF20" s="307"/>
      <c r="CG20" s="307"/>
      <c r="CH20" s="307"/>
      <c r="CI20" s="307"/>
      <c r="CJ20" s="307"/>
      <c r="CK20" s="307"/>
      <c r="CL20" s="307"/>
      <c r="CM20" s="303"/>
      <c r="CN20" s="303"/>
      <c r="CO20" s="303"/>
      <c r="CP20" s="303"/>
      <c r="CQ20" s="303"/>
      <c r="CR20" s="303"/>
      <c r="CS20" s="303"/>
      <c r="CT20" s="303"/>
      <c r="CU20" s="303"/>
      <c r="CV20" s="303"/>
      <c r="CW20" s="303"/>
      <c r="CX20" s="303"/>
      <c r="CY20" s="303"/>
      <c r="CZ20" s="303"/>
      <c r="DA20" s="303"/>
      <c r="DB20" s="303"/>
      <c r="DC20" s="303"/>
      <c r="DD20" s="303"/>
    </row>
    <row r="21" spans="1:108" ht="2.5" customHeight="1" x14ac:dyDescent="0.35">
      <c r="A21" s="1"/>
      <c r="B21" s="394" t="s">
        <v>116</v>
      </c>
      <c r="C21" s="395"/>
      <c r="D21" s="395"/>
      <c r="E21" s="395"/>
      <c r="F21" s="395"/>
      <c r="G21" s="395"/>
      <c r="H21" s="396"/>
      <c r="I21" s="299" t="s">
        <v>328</v>
      </c>
      <c r="J21" s="299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  <c r="AA21" s="299"/>
      <c r="AB21" s="299"/>
      <c r="AC21" s="299"/>
      <c r="AD21" s="299"/>
      <c r="AE21" s="299"/>
      <c r="AF21" s="299"/>
      <c r="AG21" s="299"/>
      <c r="AH21" s="299"/>
      <c r="AI21" s="299"/>
      <c r="AJ21" s="299"/>
      <c r="AK21" s="299"/>
      <c r="AL21" s="299"/>
      <c r="AM21" s="299"/>
      <c r="AN21" s="299"/>
      <c r="AO21" s="299"/>
      <c r="AP21" s="299"/>
      <c r="AQ21" s="299"/>
      <c r="AR21" s="299"/>
      <c r="AS21" s="299"/>
      <c r="AT21" s="299"/>
      <c r="AU21" s="299"/>
      <c r="AV21" s="299"/>
      <c r="AW21" s="299"/>
      <c r="AX21" s="299"/>
      <c r="AY21" s="299"/>
      <c r="AZ21" s="299"/>
      <c r="BA21" s="299"/>
      <c r="BB21" s="299"/>
      <c r="BC21" s="299"/>
      <c r="BD21" s="299"/>
      <c r="BE21" s="299"/>
      <c r="BF21" s="299"/>
      <c r="BG21" s="299"/>
      <c r="BH21" s="299"/>
      <c r="BI21" s="299"/>
      <c r="BJ21" s="299"/>
      <c r="BK21" s="300" t="str">
        <f>'SD F505'!BH521</f>
        <v/>
      </c>
      <c r="BL21" s="300"/>
      <c r="BM21" s="300"/>
      <c r="BN21" s="300"/>
      <c r="BO21" s="300"/>
      <c r="BP21" s="300"/>
      <c r="BQ21" s="300"/>
      <c r="BR21" s="300"/>
      <c r="BS21" s="300"/>
      <c r="BT21" s="300" t="str">
        <f>'SD F505'!BI521</f>
        <v/>
      </c>
      <c r="BU21" s="300"/>
      <c r="BV21" s="300"/>
      <c r="BW21" s="300"/>
      <c r="BX21" s="300"/>
      <c r="BY21" s="300"/>
      <c r="BZ21" s="300"/>
      <c r="CA21" s="300"/>
      <c r="CB21" s="300"/>
      <c r="CC21" s="281" t="str">
        <f>'SD F505'!E525</f>
        <v/>
      </c>
      <c r="CD21" s="281"/>
      <c r="CE21" s="281"/>
      <c r="CF21" s="281"/>
      <c r="CG21" s="281"/>
      <c r="CH21" s="281"/>
      <c r="CI21" s="281"/>
      <c r="CJ21" s="281"/>
      <c r="CK21" s="281"/>
      <c r="CL21" s="281"/>
      <c r="CM21" s="289" t="str">
        <f>'SD F505'!F525</f>
        <v/>
      </c>
      <c r="CN21" s="289"/>
      <c r="CO21" s="289"/>
      <c r="CP21" s="289"/>
      <c r="CQ21" s="289"/>
      <c r="CR21" s="289"/>
      <c r="CS21" s="289"/>
      <c r="CT21" s="289"/>
      <c r="CU21" s="289"/>
      <c r="CV21" s="289"/>
      <c r="CW21" s="289"/>
      <c r="CX21" s="289"/>
      <c r="CY21" s="289"/>
      <c r="CZ21" s="289"/>
      <c r="DA21" s="289"/>
      <c r="DB21" s="289"/>
      <c r="DC21" s="289"/>
      <c r="DD21" s="289"/>
    </row>
    <row r="22" spans="1:108" ht="2.5" customHeight="1" x14ac:dyDescent="0.35">
      <c r="A22" s="2"/>
      <c r="B22" s="397"/>
      <c r="C22" s="398"/>
      <c r="D22" s="398"/>
      <c r="E22" s="398"/>
      <c r="F22" s="398"/>
      <c r="G22" s="398"/>
      <c r="H22" s="399"/>
      <c r="I22" s="299"/>
      <c r="J22" s="299"/>
      <c r="K22" s="299"/>
      <c r="L22" s="299"/>
      <c r="M22" s="299"/>
      <c r="N22" s="299"/>
      <c r="O22" s="299"/>
      <c r="P22" s="299"/>
      <c r="Q22" s="299"/>
      <c r="R22" s="299"/>
      <c r="S22" s="299"/>
      <c r="T22" s="299"/>
      <c r="U22" s="299"/>
      <c r="V22" s="299"/>
      <c r="W22" s="299"/>
      <c r="X22" s="299"/>
      <c r="Y22" s="299"/>
      <c r="Z22" s="299"/>
      <c r="AA22" s="299"/>
      <c r="AB22" s="299"/>
      <c r="AC22" s="299"/>
      <c r="AD22" s="299"/>
      <c r="AE22" s="299"/>
      <c r="AF22" s="299"/>
      <c r="AG22" s="299"/>
      <c r="AH22" s="299"/>
      <c r="AI22" s="299"/>
      <c r="AJ22" s="299"/>
      <c r="AK22" s="299"/>
      <c r="AL22" s="299"/>
      <c r="AM22" s="299"/>
      <c r="AN22" s="299"/>
      <c r="AO22" s="299"/>
      <c r="AP22" s="299"/>
      <c r="AQ22" s="299"/>
      <c r="AR22" s="299"/>
      <c r="AS22" s="299"/>
      <c r="AT22" s="299"/>
      <c r="AU22" s="299"/>
      <c r="AV22" s="299"/>
      <c r="AW22" s="299"/>
      <c r="AX22" s="299"/>
      <c r="AY22" s="299"/>
      <c r="AZ22" s="299"/>
      <c r="BA22" s="299"/>
      <c r="BB22" s="299"/>
      <c r="BC22" s="299"/>
      <c r="BD22" s="299"/>
      <c r="BE22" s="299"/>
      <c r="BF22" s="299"/>
      <c r="BG22" s="299"/>
      <c r="BH22" s="299"/>
      <c r="BI22" s="299"/>
      <c r="BJ22" s="299"/>
      <c r="BK22" s="300"/>
      <c r="BL22" s="300"/>
      <c r="BM22" s="300"/>
      <c r="BN22" s="300"/>
      <c r="BO22" s="300"/>
      <c r="BP22" s="300"/>
      <c r="BQ22" s="300"/>
      <c r="BR22" s="300"/>
      <c r="BS22" s="300"/>
      <c r="BT22" s="300"/>
      <c r="BU22" s="300"/>
      <c r="BV22" s="300"/>
      <c r="BW22" s="300"/>
      <c r="BX22" s="300"/>
      <c r="BY22" s="300"/>
      <c r="BZ22" s="300"/>
      <c r="CA22" s="300"/>
      <c r="CB22" s="300"/>
      <c r="CC22" s="281"/>
      <c r="CD22" s="281"/>
      <c r="CE22" s="281"/>
      <c r="CF22" s="281"/>
      <c r="CG22" s="281"/>
      <c r="CH22" s="281"/>
      <c r="CI22" s="281"/>
      <c r="CJ22" s="281"/>
      <c r="CK22" s="281"/>
      <c r="CL22" s="281"/>
      <c r="CM22" s="289"/>
      <c r="CN22" s="289"/>
      <c r="CO22" s="289"/>
      <c r="CP22" s="289"/>
      <c r="CQ22" s="289"/>
      <c r="CR22" s="289"/>
      <c r="CS22" s="289"/>
      <c r="CT22" s="289"/>
      <c r="CU22" s="289"/>
      <c r="CV22" s="289"/>
      <c r="CW22" s="289"/>
      <c r="CX22" s="289"/>
      <c r="CY22" s="289"/>
      <c r="CZ22" s="289"/>
      <c r="DA22" s="289"/>
      <c r="DB22" s="289"/>
      <c r="DC22" s="289"/>
      <c r="DD22" s="289"/>
    </row>
    <row r="23" spans="1:108" ht="2.5" customHeight="1" x14ac:dyDescent="0.35">
      <c r="A23" s="3"/>
      <c r="B23" s="397"/>
      <c r="C23" s="398"/>
      <c r="D23" s="398"/>
      <c r="E23" s="398"/>
      <c r="F23" s="398"/>
      <c r="G23" s="398"/>
      <c r="H23" s="399"/>
      <c r="I23" s="299"/>
      <c r="J23" s="299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  <c r="V23" s="299"/>
      <c r="W23" s="299"/>
      <c r="X23" s="299"/>
      <c r="Y23" s="299"/>
      <c r="Z23" s="299"/>
      <c r="AA23" s="299"/>
      <c r="AB23" s="299"/>
      <c r="AC23" s="299"/>
      <c r="AD23" s="299"/>
      <c r="AE23" s="299"/>
      <c r="AF23" s="299"/>
      <c r="AG23" s="299"/>
      <c r="AH23" s="299"/>
      <c r="AI23" s="299"/>
      <c r="AJ23" s="299"/>
      <c r="AK23" s="299"/>
      <c r="AL23" s="299"/>
      <c r="AM23" s="299"/>
      <c r="AN23" s="299"/>
      <c r="AO23" s="299"/>
      <c r="AP23" s="299"/>
      <c r="AQ23" s="299"/>
      <c r="AR23" s="299"/>
      <c r="AS23" s="299"/>
      <c r="AT23" s="299"/>
      <c r="AU23" s="299"/>
      <c r="AV23" s="299"/>
      <c r="AW23" s="299"/>
      <c r="AX23" s="299"/>
      <c r="AY23" s="299"/>
      <c r="AZ23" s="299"/>
      <c r="BA23" s="299"/>
      <c r="BB23" s="299"/>
      <c r="BC23" s="299"/>
      <c r="BD23" s="299"/>
      <c r="BE23" s="299"/>
      <c r="BF23" s="299"/>
      <c r="BG23" s="299"/>
      <c r="BH23" s="299"/>
      <c r="BI23" s="299"/>
      <c r="BJ23" s="299"/>
      <c r="BK23" s="300"/>
      <c r="BL23" s="300"/>
      <c r="BM23" s="300"/>
      <c r="BN23" s="300"/>
      <c r="BO23" s="300"/>
      <c r="BP23" s="300"/>
      <c r="BQ23" s="300"/>
      <c r="BR23" s="300"/>
      <c r="BS23" s="300"/>
      <c r="BT23" s="300"/>
      <c r="BU23" s="300"/>
      <c r="BV23" s="300"/>
      <c r="BW23" s="300"/>
      <c r="BX23" s="300"/>
      <c r="BY23" s="300"/>
      <c r="BZ23" s="300"/>
      <c r="CA23" s="300"/>
      <c r="CB23" s="300"/>
      <c r="CC23" s="281"/>
      <c r="CD23" s="281"/>
      <c r="CE23" s="281"/>
      <c r="CF23" s="281"/>
      <c r="CG23" s="281"/>
      <c r="CH23" s="281"/>
      <c r="CI23" s="281"/>
      <c r="CJ23" s="281"/>
      <c r="CK23" s="281"/>
      <c r="CL23" s="281"/>
      <c r="CM23" s="289"/>
      <c r="CN23" s="289"/>
      <c r="CO23" s="289"/>
      <c r="CP23" s="289"/>
      <c r="CQ23" s="289"/>
      <c r="CR23" s="289"/>
      <c r="CS23" s="289"/>
      <c r="CT23" s="289"/>
      <c r="CU23" s="289"/>
      <c r="CV23" s="289"/>
      <c r="CW23" s="289"/>
      <c r="CX23" s="289"/>
      <c r="CY23" s="289"/>
      <c r="CZ23" s="289"/>
      <c r="DA23" s="289"/>
      <c r="DB23" s="289"/>
      <c r="DC23" s="289"/>
      <c r="DD23" s="289"/>
    </row>
    <row r="24" spans="1:108" ht="2.5" customHeight="1" x14ac:dyDescent="0.35">
      <c r="A24" s="3"/>
      <c r="B24" s="397"/>
      <c r="C24" s="398"/>
      <c r="D24" s="398"/>
      <c r="E24" s="398"/>
      <c r="F24" s="398"/>
      <c r="G24" s="398"/>
      <c r="H24" s="399"/>
      <c r="I24" s="299"/>
      <c r="J24" s="299"/>
      <c r="K24" s="299"/>
      <c r="L24" s="299"/>
      <c r="M24" s="299"/>
      <c r="N24" s="299"/>
      <c r="O24" s="299"/>
      <c r="P24" s="299"/>
      <c r="Q24" s="299"/>
      <c r="R24" s="299"/>
      <c r="S24" s="299"/>
      <c r="T24" s="299"/>
      <c r="U24" s="299"/>
      <c r="V24" s="299"/>
      <c r="W24" s="299"/>
      <c r="X24" s="299"/>
      <c r="Y24" s="299"/>
      <c r="Z24" s="299"/>
      <c r="AA24" s="299"/>
      <c r="AB24" s="299"/>
      <c r="AC24" s="299"/>
      <c r="AD24" s="299"/>
      <c r="AE24" s="299"/>
      <c r="AF24" s="299"/>
      <c r="AG24" s="299"/>
      <c r="AH24" s="299"/>
      <c r="AI24" s="299"/>
      <c r="AJ24" s="299"/>
      <c r="AK24" s="299"/>
      <c r="AL24" s="299"/>
      <c r="AM24" s="299"/>
      <c r="AN24" s="299"/>
      <c r="AO24" s="299"/>
      <c r="AP24" s="299"/>
      <c r="AQ24" s="299"/>
      <c r="AR24" s="299"/>
      <c r="AS24" s="299"/>
      <c r="AT24" s="299"/>
      <c r="AU24" s="299"/>
      <c r="AV24" s="299"/>
      <c r="AW24" s="299"/>
      <c r="AX24" s="299"/>
      <c r="AY24" s="299"/>
      <c r="AZ24" s="299"/>
      <c r="BA24" s="299"/>
      <c r="BB24" s="299"/>
      <c r="BC24" s="299"/>
      <c r="BD24" s="299"/>
      <c r="BE24" s="299"/>
      <c r="BF24" s="299"/>
      <c r="BG24" s="299"/>
      <c r="BH24" s="299"/>
      <c r="BI24" s="299"/>
      <c r="BJ24" s="299"/>
      <c r="BK24" s="300"/>
      <c r="BL24" s="300"/>
      <c r="BM24" s="300"/>
      <c r="BN24" s="300"/>
      <c r="BO24" s="300"/>
      <c r="BP24" s="300"/>
      <c r="BQ24" s="300"/>
      <c r="BR24" s="300"/>
      <c r="BS24" s="300"/>
      <c r="BT24" s="300"/>
      <c r="BU24" s="300"/>
      <c r="BV24" s="300"/>
      <c r="BW24" s="300"/>
      <c r="BX24" s="300"/>
      <c r="BY24" s="300"/>
      <c r="BZ24" s="300"/>
      <c r="CA24" s="300"/>
      <c r="CB24" s="300"/>
      <c r="CC24" s="281"/>
      <c r="CD24" s="281"/>
      <c r="CE24" s="281"/>
      <c r="CF24" s="281"/>
      <c r="CG24" s="281"/>
      <c r="CH24" s="281"/>
      <c r="CI24" s="281"/>
      <c r="CJ24" s="281"/>
      <c r="CK24" s="281"/>
      <c r="CL24" s="281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</row>
    <row r="25" spans="1:108" ht="2.5" customHeight="1" x14ac:dyDescent="0.35">
      <c r="A25" s="3"/>
      <c r="B25" s="397"/>
      <c r="C25" s="398"/>
      <c r="D25" s="398"/>
      <c r="E25" s="398"/>
      <c r="F25" s="398"/>
      <c r="G25" s="398"/>
      <c r="H25" s="3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K25" s="299"/>
      <c r="AL25" s="299"/>
      <c r="AM25" s="299"/>
      <c r="AN25" s="299"/>
      <c r="AO25" s="299"/>
      <c r="AP25" s="299"/>
      <c r="AQ25" s="299"/>
      <c r="AR25" s="299"/>
      <c r="AS25" s="299"/>
      <c r="AT25" s="299"/>
      <c r="AU25" s="299"/>
      <c r="AV25" s="299"/>
      <c r="AW25" s="299"/>
      <c r="AX25" s="299"/>
      <c r="AY25" s="299"/>
      <c r="AZ25" s="299"/>
      <c r="BA25" s="299"/>
      <c r="BB25" s="299"/>
      <c r="BC25" s="299"/>
      <c r="BD25" s="299"/>
      <c r="BE25" s="299"/>
      <c r="BF25" s="299"/>
      <c r="BG25" s="299"/>
      <c r="BH25" s="299"/>
      <c r="BI25" s="299"/>
      <c r="BJ25" s="299"/>
      <c r="BK25" s="300"/>
      <c r="BL25" s="300"/>
      <c r="BM25" s="300"/>
      <c r="BN25" s="300"/>
      <c r="BO25" s="300"/>
      <c r="BP25" s="300"/>
      <c r="BQ25" s="300"/>
      <c r="BR25" s="300"/>
      <c r="BS25" s="300"/>
      <c r="BT25" s="300"/>
      <c r="BU25" s="300"/>
      <c r="BV25" s="300"/>
      <c r="BW25" s="300"/>
      <c r="BX25" s="300"/>
      <c r="BY25" s="300"/>
      <c r="BZ25" s="300"/>
      <c r="CA25" s="300"/>
      <c r="CB25" s="300"/>
      <c r="CC25" s="281"/>
      <c r="CD25" s="281"/>
      <c r="CE25" s="281"/>
      <c r="CF25" s="281"/>
      <c r="CG25" s="281"/>
      <c r="CH25" s="281"/>
      <c r="CI25" s="281"/>
      <c r="CJ25" s="281"/>
      <c r="CK25" s="281"/>
      <c r="CL25" s="281"/>
      <c r="CM25" s="289"/>
      <c r="CN25" s="289"/>
      <c r="CO25" s="289"/>
      <c r="CP25" s="289"/>
      <c r="CQ25" s="289"/>
      <c r="CR25" s="289"/>
      <c r="CS25" s="289"/>
      <c r="CT25" s="289"/>
      <c r="CU25" s="289"/>
      <c r="CV25" s="289"/>
      <c r="CW25" s="289"/>
      <c r="CX25" s="289"/>
      <c r="CY25" s="289"/>
      <c r="CZ25" s="289"/>
      <c r="DA25" s="289"/>
      <c r="DB25" s="289"/>
      <c r="DC25" s="289"/>
      <c r="DD25" s="289"/>
    </row>
    <row r="26" spans="1:108" ht="2.5" customHeight="1" x14ac:dyDescent="0.35">
      <c r="A26" s="3"/>
      <c r="B26" s="397"/>
      <c r="C26" s="398"/>
      <c r="D26" s="398"/>
      <c r="E26" s="398"/>
      <c r="F26" s="398"/>
      <c r="G26" s="398"/>
      <c r="H26" s="399"/>
      <c r="I26" s="299" t="s">
        <v>329</v>
      </c>
      <c r="J26" s="299"/>
      <c r="K26" s="299"/>
      <c r="L26" s="299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  <c r="AA26" s="299"/>
      <c r="AB26" s="299"/>
      <c r="AC26" s="299"/>
      <c r="AD26" s="299"/>
      <c r="AE26" s="299"/>
      <c r="AF26" s="299"/>
      <c r="AG26" s="299"/>
      <c r="AH26" s="299"/>
      <c r="AI26" s="299"/>
      <c r="AJ26" s="299"/>
      <c r="AK26" s="299"/>
      <c r="AL26" s="299"/>
      <c r="AM26" s="299"/>
      <c r="AN26" s="299"/>
      <c r="AO26" s="299"/>
      <c r="AP26" s="299"/>
      <c r="AQ26" s="299"/>
      <c r="AR26" s="299"/>
      <c r="AS26" s="299"/>
      <c r="AT26" s="299"/>
      <c r="AU26" s="299"/>
      <c r="AV26" s="299"/>
      <c r="AW26" s="299"/>
      <c r="AX26" s="299"/>
      <c r="AY26" s="299"/>
      <c r="AZ26" s="299"/>
      <c r="BA26" s="299"/>
      <c r="BB26" s="299"/>
      <c r="BC26" s="299"/>
      <c r="BD26" s="299"/>
      <c r="BE26" s="299"/>
      <c r="BF26" s="299"/>
      <c r="BG26" s="299"/>
      <c r="BH26" s="299"/>
      <c r="BI26" s="299"/>
      <c r="BJ26" s="299"/>
      <c r="BK26" s="300" t="str">
        <f>'SD F505'!BL521</f>
        <v/>
      </c>
      <c r="BL26" s="300"/>
      <c r="BM26" s="300"/>
      <c r="BN26" s="300"/>
      <c r="BO26" s="300"/>
      <c r="BP26" s="300"/>
      <c r="BQ26" s="300"/>
      <c r="BR26" s="300"/>
      <c r="BS26" s="300"/>
      <c r="BT26" s="300" t="str">
        <f>'SD F505'!BM521</f>
        <v/>
      </c>
      <c r="BU26" s="300"/>
      <c r="BV26" s="300"/>
      <c r="BW26" s="300"/>
      <c r="BX26" s="300"/>
      <c r="BY26" s="300"/>
      <c r="BZ26" s="300"/>
      <c r="CA26" s="300"/>
      <c r="CB26" s="300"/>
      <c r="CC26" s="281" t="str">
        <f>'SD F505'!E526</f>
        <v/>
      </c>
      <c r="CD26" s="281"/>
      <c r="CE26" s="281"/>
      <c r="CF26" s="281"/>
      <c r="CG26" s="281"/>
      <c r="CH26" s="281"/>
      <c r="CI26" s="281"/>
      <c r="CJ26" s="281"/>
      <c r="CK26" s="281"/>
      <c r="CL26" s="281"/>
      <c r="CM26" s="289" t="str">
        <f>'SD F505'!F526</f>
        <v/>
      </c>
      <c r="CN26" s="289"/>
      <c r="CO26" s="289"/>
      <c r="CP26" s="289"/>
      <c r="CQ26" s="289"/>
      <c r="CR26" s="289"/>
      <c r="CS26" s="289"/>
      <c r="CT26" s="289"/>
      <c r="CU26" s="289"/>
      <c r="CV26" s="289"/>
      <c r="CW26" s="289"/>
      <c r="CX26" s="289"/>
      <c r="CY26" s="289"/>
      <c r="CZ26" s="289"/>
      <c r="DA26" s="289"/>
      <c r="DB26" s="289"/>
      <c r="DC26" s="289"/>
      <c r="DD26" s="289"/>
    </row>
    <row r="27" spans="1:108" ht="2.5" customHeight="1" x14ac:dyDescent="0.35">
      <c r="A27" s="3"/>
      <c r="B27" s="397"/>
      <c r="C27" s="398"/>
      <c r="D27" s="398"/>
      <c r="E27" s="398"/>
      <c r="F27" s="398"/>
      <c r="G27" s="398"/>
      <c r="H27" s="399"/>
      <c r="I27" s="299"/>
      <c r="J27" s="299"/>
      <c r="K27" s="299"/>
      <c r="L27" s="299"/>
      <c r="M27" s="299"/>
      <c r="N27" s="299"/>
      <c r="O27" s="299"/>
      <c r="P27" s="299"/>
      <c r="Q27" s="299"/>
      <c r="R27" s="299"/>
      <c r="S27" s="299"/>
      <c r="T27" s="299"/>
      <c r="U27" s="299"/>
      <c r="V27" s="299"/>
      <c r="W27" s="299"/>
      <c r="X27" s="299"/>
      <c r="Y27" s="299"/>
      <c r="Z27" s="299"/>
      <c r="AA27" s="299"/>
      <c r="AB27" s="299"/>
      <c r="AC27" s="299"/>
      <c r="AD27" s="299"/>
      <c r="AE27" s="299"/>
      <c r="AF27" s="299"/>
      <c r="AG27" s="299"/>
      <c r="AH27" s="299"/>
      <c r="AI27" s="299"/>
      <c r="AJ27" s="299"/>
      <c r="AK27" s="299"/>
      <c r="AL27" s="299"/>
      <c r="AM27" s="299"/>
      <c r="AN27" s="299"/>
      <c r="AO27" s="299"/>
      <c r="AP27" s="299"/>
      <c r="AQ27" s="299"/>
      <c r="AR27" s="299"/>
      <c r="AS27" s="299"/>
      <c r="AT27" s="299"/>
      <c r="AU27" s="299"/>
      <c r="AV27" s="299"/>
      <c r="AW27" s="299"/>
      <c r="AX27" s="299"/>
      <c r="AY27" s="299"/>
      <c r="AZ27" s="299"/>
      <c r="BA27" s="299"/>
      <c r="BB27" s="299"/>
      <c r="BC27" s="299"/>
      <c r="BD27" s="299"/>
      <c r="BE27" s="299"/>
      <c r="BF27" s="299"/>
      <c r="BG27" s="299"/>
      <c r="BH27" s="299"/>
      <c r="BI27" s="299"/>
      <c r="BJ27" s="299"/>
      <c r="BK27" s="300"/>
      <c r="BL27" s="300"/>
      <c r="BM27" s="300"/>
      <c r="BN27" s="300"/>
      <c r="BO27" s="300"/>
      <c r="BP27" s="300"/>
      <c r="BQ27" s="300"/>
      <c r="BR27" s="300"/>
      <c r="BS27" s="300"/>
      <c r="BT27" s="300"/>
      <c r="BU27" s="300"/>
      <c r="BV27" s="300"/>
      <c r="BW27" s="300"/>
      <c r="BX27" s="300"/>
      <c r="BY27" s="300"/>
      <c r="BZ27" s="300"/>
      <c r="CA27" s="300"/>
      <c r="CB27" s="300"/>
      <c r="CC27" s="281"/>
      <c r="CD27" s="281"/>
      <c r="CE27" s="281"/>
      <c r="CF27" s="281"/>
      <c r="CG27" s="281"/>
      <c r="CH27" s="281"/>
      <c r="CI27" s="281"/>
      <c r="CJ27" s="281"/>
      <c r="CK27" s="281"/>
      <c r="CL27" s="281"/>
      <c r="CM27" s="289"/>
      <c r="CN27" s="289"/>
      <c r="CO27" s="289"/>
      <c r="CP27" s="289"/>
      <c r="CQ27" s="289"/>
      <c r="CR27" s="289"/>
      <c r="CS27" s="289"/>
      <c r="CT27" s="289"/>
      <c r="CU27" s="289"/>
      <c r="CV27" s="289"/>
      <c r="CW27" s="289"/>
      <c r="CX27" s="289"/>
      <c r="CY27" s="289"/>
      <c r="CZ27" s="289"/>
      <c r="DA27" s="289"/>
      <c r="DB27" s="289"/>
      <c r="DC27" s="289"/>
      <c r="DD27" s="289"/>
    </row>
    <row r="28" spans="1:108" ht="2.5" customHeight="1" x14ac:dyDescent="0.35">
      <c r="B28" s="397"/>
      <c r="C28" s="398"/>
      <c r="D28" s="398"/>
      <c r="E28" s="398"/>
      <c r="F28" s="398"/>
      <c r="G28" s="398"/>
      <c r="H28" s="399"/>
      <c r="I28" s="299"/>
      <c r="J28" s="299"/>
      <c r="K28" s="299"/>
      <c r="L28" s="299"/>
      <c r="M28" s="299"/>
      <c r="N28" s="299"/>
      <c r="O28" s="299"/>
      <c r="P28" s="299"/>
      <c r="Q28" s="299"/>
      <c r="R28" s="299"/>
      <c r="S28" s="299"/>
      <c r="T28" s="299"/>
      <c r="U28" s="299"/>
      <c r="V28" s="299"/>
      <c r="W28" s="299"/>
      <c r="X28" s="299"/>
      <c r="Y28" s="299"/>
      <c r="Z28" s="299"/>
      <c r="AA28" s="299"/>
      <c r="AB28" s="299"/>
      <c r="AC28" s="299"/>
      <c r="AD28" s="299"/>
      <c r="AE28" s="299"/>
      <c r="AF28" s="299"/>
      <c r="AG28" s="299"/>
      <c r="AH28" s="299"/>
      <c r="AI28" s="299"/>
      <c r="AJ28" s="299"/>
      <c r="AK28" s="299"/>
      <c r="AL28" s="299"/>
      <c r="AM28" s="299"/>
      <c r="AN28" s="299"/>
      <c r="AO28" s="299"/>
      <c r="AP28" s="299"/>
      <c r="AQ28" s="299"/>
      <c r="AR28" s="299"/>
      <c r="AS28" s="299"/>
      <c r="AT28" s="299"/>
      <c r="AU28" s="299"/>
      <c r="AV28" s="299"/>
      <c r="AW28" s="299"/>
      <c r="AX28" s="299"/>
      <c r="AY28" s="299"/>
      <c r="AZ28" s="299"/>
      <c r="BA28" s="299"/>
      <c r="BB28" s="299"/>
      <c r="BC28" s="299"/>
      <c r="BD28" s="299"/>
      <c r="BE28" s="299"/>
      <c r="BF28" s="299"/>
      <c r="BG28" s="299"/>
      <c r="BH28" s="299"/>
      <c r="BI28" s="299"/>
      <c r="BJ28" s="299"/>
      <c r="BK28" s="300"/>
      <c r="BL28" s="300"/>
      <c r="BM28" s="300"/>
      <c r="BN28" s="300"/>
      <c r="BO28" s="300"/>
      <c r="BP28" s="300"/>
      <c r="BQ28" s="300"/>
      <c r="BR28" s="300"/>
      <c r="BS28" s="300"/>
      <c r="BT28" s="300"/>
      <c r="BU28" s="300"/>
      <c r="BV28" s="300"/>
      <c r="BW28" s="300"/>
      <c r="BX28" s="300"/>
      <c r="BY28" s="300"/>
      <c r="BZ28" s="300"/>
      <c r="CA28" s="300"/>
      <c r="CB28" s="300"/>
      <c r="CC28" s="281"/>
      <c r="CD28" s="281"/>
      <c r="CE28" s="281"/>
      <c r="CF28" s="281"/>
      <c r="CG28" s="281"/>
      <c r="CH28" s="281"/>
      <c r="CI28" s="281"/>
      <c r="CJ28" s="281"/>
      <c r="CK28" s="281"/>
      <c r="CL28" s="281"/>
      <c r="CM28" s="289"/>
      <c r="CN28" s="289"/>
      <c r="CO28" s="289"/>
      <c r="CP28" s="289"/>
      <c r="CQ28" s="289"/>
      <c r="CR28" s="289"/>
      <c r="CS28" s="289"/>
      <c r="CT28" s="289"/>
      <c r="CU28" s="289"/>
      <c r="CV28" s="289"/>
      <c r="CW28" s="289"/>
      <c r="CX28" s="289"/>
      <c r="CY28" s="289"/>
      <c r="CZ28" s="289"/>
      <c r="DA28" s="289"/>
      <c r="DB28" s="289"/>
      <c r="DC28" s="289"/>
      <c r="DD28" s="289"/>
    </row>
    <row r="29" spans="1:108" ht="2.5" customHeight="1" x14ac:dyDescent="0.35">
      <c r="B29" s="397"/>
      <c r="C29" s="398"/>
      <c r="D29" s="398"/>
      <c r="E29" s="398"/>
      <c r="F29" s="398"/>
      <c r="G29" s="398"/>
      <c r="H29" s="3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9"/>
      <c r="AL29" s="299"/>
      <c r="AM29" s="299"/>
      <c r="AN29" s="299"/>
      <c r="AO29" s="299"/>
      <c r="AP29" s="299"/>
      <c r="AQ29" s="299"/>
      <c r="AR29" s="299"/>
      <c r="AS29" s="299"/>
      <c r="AT29" s="299"/>
      <c r="AU29" s="299"/>
      <c r="AV29" s="299"/>
      <c r="AW29" s="299"/>
      <c r="AX29" s="299"/>
      <c r="AY29" s="299"/>
      <c r="AZ29" s="299"/>
      <c r="BA29" s="299"/>
      <c r="BB29" s="299"/>
      <c r="BC29" s="299"/>
      <c r="BD29" s="299"/>
      <c r="BE29" s="299"/>
      <c r="BF29" s="299"/>
      <c r="BG29" s="299"/>
      <c r="BH29" s="299"/>
      <c r="BI29" s="299"/>
      <c r="BJ29" s="299"/>
      <c r="BK29" s="300"/>
      <c r="BL29" s="300"/>
      <c r="BM29" s="300"/>
      <c r="BN29" s="300"/>
      <c r="BO29" s="300"/>
      <c r="BP29" s="300"/>
      <c r="BQ29" s="300"/>
      <c r="BR29" s="300"/>
      <c r="BS29" s="300"/>
      <c r="BT29" s="300"/>
      <c r="BU29" s="300"/>
      <c r="BV29" s="300"/>
      <c r="BW29" s="300"/>
      <c r="BX29" s="300"/>
      <c r="BY29" s="300"/>
      <c r="BZ29" s="300"/>
      <c r="CA29" s="300"/>
      <c r="CB29" s="300"/>
      <c r="CC29" s="281"/>
      <c r="CD29" s="281"/>
      <c r="CE29" s="281"/>
      <c r="CF29" s="281"/>
      <c r="CG29" s="281"/>
      <c r="CH29" s="281"/>
      <c r="CI29" s="281"/>
      <c r="CJ29" s="281"/>
      <c r="CK29" s="281"/>
      <c r="CL29" s="281"/>
      <c r="CM29" s="289"/>
      <c r="CN29" s="289"/>
      <c r="CO29" s="289"/>
      <c r="CP29" s="289"/>
      <c r="CQ29" s="289"/>
      <c r="CR29" s="289"/>
      <c r="CS29" s="289"/>
      <c r="CT29" s="289"/>
      <c r="CU29" s="289"/>
      <c r="CV29" s="289"/>
      <c r="CW29" s="289"/>
      <c r="CX29" s="289"/>
      <c r="CY29" s="289"/>
      <c r="CZ29" s="289"/>
      <c r="DA29" s="289"/>
      <c r="DB29" s="289"/>
      <c r="DC29" s="289"/>
      <c r="DD29" s="289"/>
    </row>
    <row r="30" spans="1:108" ht="2.5" customHeight="1" x14ac:dyDescent="0.35">
      <c r="B30" s="397"/>
      <c r="C30" s="398"/>
      <c r="D30" s="398"/>
      <c r="E30" s="398"/>
      <c r="F30" s="398"/>
      <c r="G30" s="398"/>
      <c r="H30" s="399"/>
      <c r="I30" s="299"/>
      <c r="J30" s="299"/>
      <c r="K30" s="299"/>
      <c r="L30" s="299"/>
      <c r="M30" s="299"/>
      <c r="N30" s="299"/>
      <c r="O30" s="299"/>
      <c r="P30" s="299"/>
      <c r="Q30" s="299"/>
      <c r="R30" s="299"/>
      <c r="S30" s="299"/>
      <c r="T30" s="299"/>
      <c r="U30" s="299"/>
      <c r="V30" s="299"/>
      <c r="W30" s="299"/>
      <c r="X30" s="299"/>
      <c r="Y30" s="299"/>
      <c r="Z30" s="299"/>
      <c r="AA30" s="299"/>
      <c r="AB30" s="299"/>
      <c r="AC30" s="299"/>
      <c r="AD30" s="299"/>
      <c r="AE30" s="299"/>
      <c r="AF30" s="299"/>
      <c r="AG30" s="299"/>
      <c r="AH30" s="299"/>
      <c r="AI30" s="299"/>
      <c r="AJ30" s="299"/>
      <c r="AK30" s="299"/>
      <c r="AL30" s="299"/>
      <c r="AM30" s="299"/>
      <c r="AN30" s="299"/>
      <c r="AO30" s="299"/>
      <c r="AP30" s="299"/>
      <c r="AQ30" s="299"/>
      <c r="AR30" s="299"/>
      <c r="AS30" s="299"/>
      <c r="AT30" s="299"/>
      <c r="AU30" s="299"/>
      <c r="AV30" s="299"/>
      <c r="AW30" s="299"/>
      <c r="AX30" s="299"/>
      <c r="AY30" s="299"/>
      <c r="AZ30" s="299"/>
      <c r="BA30" s="299"/>
      <c r="BB30" s="299"/>
      <c r="BC30" s="299"/>
      <c r="BD30" s="299"/>
      <c r="BE30" s="299"/>
      <c r="BF30" s="299"/>
      <c r="BG30" s="299"/>
      <c r="BH30" s="299"/>
      <c r="BI30" s="299"/>
      <c r="BJ30" s="299"/>
      <c r="BK30" s="300"/>
      <c r="BL30" s="300"/>
      <c r="BM30" s="300"/>
      <c r="BN30" s="300"/>
      <c r="BO30" s="300"/>
      <c r="BP30" s="300"/>
      <c r="BQ30" s="300"/>
      <c r="BR30" s="300"/>
      <c r="BS30" s="300"/>
      <c r="BT30" s="300"/>
      <c r="BU30" s="300"/>
      <c r="BV30" s="300"/>
      <c r="BW30" s="300"/>
      <c r="BX30" s="300"/>
      <c r="BY30" s="300"/>
      <c r="BZ30" s="300"/>
      <c r="CA30" s="300"/>
      <c r="CB30" s="300"/>
      <c r="CC30" s="281"/>
      <c r="CD30" s="281"/>
      <c r="CE30" s="281"/>
      <c r="CF30" s="281"/>
      <c r="CG30" s="281"/>
      <c r="CH30" s="281"/>
      <c r="CI30" s="281"/>
      <c r="CJ30" s="281"/>
      <c r="CK30" s="281"/>
      <c r="CL30" s="281"/>
      <c r="CM30" s="289"/>
      <c r="CN30" s="289"/>
      <c r="CO30" s="289"/>
      <c r="CP30" s="289"/>
      <c r="CQ30" s="289"/>
      <c r="CR30" s="289"/>
      <c r="CS30" s="289"/>
      <c r="CT30" s="289"/>
      <c r="CU30" s="289"/>
      <c r="CV30" s="289"/>
      <c r="CW30" s="289"/>
      <c r="CX30" s="289"/>
      <c r="CY30" s="289"/>
      <c r="CZ30" s="289"/>
      <c r="DA30" s="289"/>
      <c r="DB30" s="289"/>
      <c r="DC30" s="289"/>
      <c r="DD30" s="289"/>
    </row>
    <row r="31" spans="1:108" ht="2.5" customHeight="1" x14ac:dyDescent="0.35">
      <c r="B31" s="397"/>
      <c r="C31" s="398"/>
      <c r="D31" s="398"/>
      <c r="E31" s="398"/>
      <c r="F31" s="398"/>
      <c r="G31" s="398"/>
      <c r="H31" s="399"/>
      <c r="I31" s="299" t="s">
        <v>330</v>
      </c>
      <c r="J31" s="299"/>
      <c r="K31" s="299"/>
      <c r="L31" s="299"/>
      <c r="M31" s="299"/>
      <c r="N31" s="299"/>
      <c r="O31" s="299"/>
      <c r="P31" s="299"/>
      <c r="Q31" s="299"/>
      <c r="R31" s="299"/>
      <c r="S31" s="299"/>
      <c r="T31" s="299"/>
      <c r="U31" s="299"/>
      <c r="V31" s="299"/>
      <c r="W31" s="299"/>
      <c r="X31" s="299"/>
      <c r="Y31" s="299"/>
      <c r="Z31" s="299"/>
      <c r="AA31" s="299"/>
      <c r="AB31" s="299"/>
      <c r="AC31" s="299"/>
      <c r="AD31" s="299"/>
      <c r="AE31" s="299"/>
      <c r="AF31" s="299"/>
      <c r="AG31" s="299"/>
      <c r="AH31" s="299"/>
      <c r="AI31" s="299"/>
      <c r="AJ31" s="299"/>
      <c r="AK31" s="299"/>
      <c r="AL31" s="299"/>
      <c r="AM31" s="299"/>
      <c r="AN31" s="299"/>
      <c r="AO31" s="299"/>
      <c r="AP31" s="299"/>
      <c r="AQ31" s="299"/>
      <c r="AR31" s="299"/>
      <c r="AS31" s="299"/>
      <c r="AT31" s="299"/>
      <c r="AU31" s="299"/>
      <c r="AV31" s="299"/>
      <c r="AW31" s="299"/>
      <c r="AX31" s="299"/>
      <c r="AY31" s="299"/>
      <c r="AZ31" s="299"/>
      <c r="BA31" s="299"/>
      <c r="BB31" s="299"/>
      <c r="BC31" s="299"/>
      <c r="BD31" s="299"/>
      <c r="BE31" s="299"/>
      <c r="BF31" s="299"/>
      <c r="BG31" s="299"/>
      <c r="BH31" s="299"/>
      <c r="BI31" s="299"/>
      <c r="BJ31" s="299"/>
      <c r="BK31" s="300" t="str">
        <f>'SD F505'!BP521</f>
        <v/>
      </c>
      <c r="BL31" s="300"/>
      <c r="BM31" s="300"/>
      <c r="BN31" s="300"/>
      <c r="BO31" s="300"/>
      <c r="BP31" s="300"/>
      <c r="BQ31" s="300"/>
      <c r="BR31" s="300"/>
      <c r="BS31" s="300"/>
      <c r="BT31" s="300" t="str">
        <f>'SD F505'!BQ521</f>
        <v/>
      </c>
      <c r="BU31" s="300"/>
      <c r="BV31" s="300"/>
      <c r="BW31" s="300"/>
      <c r="BX31" s="300"/>
      <c r="BY31" s="300"/>
      <c r="BZ31" s="300"/>
      <c r="CA31" s="300"/>
      <c r="CB31" s="300"/>
      <c r="CC31" s="281" t="str">
        <f>'SD F505'!E527</f>
        <v/>
      </c>
      <c r="CD31" s="281"/>
      <c r="CE31" s="281"/>
      <c r="CF31" s="281"/>
      <c r="CG31" s="281"/>
      <c r="CH31" s="281"/>
      <c r="CI31" s="281"/>
      <c r="CJ31" s="281"/>
      <c r="CK31" s="281"/>
      <c r="CL31" s="281"/>
      <c r="CM31" s="289" t="str">
        <f>'SD F505'!F527</f>
        <v/>
      </c>
      <c r="CN31" s="289"/>
      <c r="CO31" s="289"/>
      <c r="CP31" s="289"/>
      <c r="CQ31" s="289"/>
      <c r="CR31" s="289"/>
      <c r="CS31" s="289"/>
      <c r="CT31" s="289"/>
      <c r="CU31" s="289"/>
      <c r="CV31" s="289"/>
      <c r="CW31" s="289"/>
      <c r="CX31" s="289"/>
      <c r="CY31" s="289"/>
      <c r="CZ31" s="289"/>
      <c r="DA31" s="289"/>
      <c r="DB31" s="289"/>
      <c r="DC31" s="289"/>
      <c r="DD31" s="289"/>
    </row>
    <row r="32" spans="1:108" ht="2.5" customHeight="1" x14ac:dyDescent="0.35">
      <c r="B32" s="397"/>
      <c r="C32" s="398"/>
      <c r="D32" s="398"/>
      <c r="E32" s="398"/>
      <c r="F32" s="398"/>
      <c r="G32" s="398"/>
      <c r="H32" s="399"/>
      <c r="I32" s="299"/>
      <c r="J32" s="299"/>
      <c r="K32" s="299"/>
      <c r="L32" s="299"/>
      <c r="M32" s="299"/>
      <c r="N32" s="299"/>
      <c r="O32" s="299"/>
      <c r="P32" s="299"/>
      <c r="Q32" s="299"/>
      <c r="R32" s="299"/>
      <c r="S32" s="299"/>
      <c r="T32" s="299"/>
      <c r="U32" s="299"/>
      <c r="V32" s="299"/>
      <c r="W32" s="299"/>
      <c r="X32" s="299"/>
      <c r="Y32" s="299"/>
      <c r="Z32" s="299"/>
      <c r="AA32" s="299"/>
      <c r="AB32" s="299"/>
      <c r="AC32" s="299"/>
      <c r="AD32" s="299"/>
      <c r="AE32" s="299"/>
      <c r="AF32" s="299"/>
      <c r="AG32" s="299"/>
      <c r="AH32" s="299"/>
      <c r="AI32" s="299"/>
      <c r="AJ32" s="299"/>
      <c r="AK32" s="299"/>
      <c r="AL32" s="299"/>
      <c r="AM32" s="299"/>
      <c r="AN32" s="299"/>
      <c r="AO32" s="299"/>
      <c r="AP32" s="299"/>
      <c r="AQ32" s="299"/>
      <c r="AR32" s="299"/>
      <c r="AS32" s="299"/>
      <c r="AT32" s="299"/>
      <c r="AU32" s="299"/>
      <c r="AV32" s="299"/>
      <c r="AW32" s="299"/>
      <c r="AX32" s="299"/>
      <c r="AY32" s="299"/>
      <c r="AZ32" s="299"/>
      <c r="BA32" s="299"/>
      <c r="BB32" s="299"/>
      <c r="BC32" s="299"/>
      <c r="BD32" s="299"/>
      <c r="BE32" s="299"/>
      <c r="BF32" s="299"/>
      <c r="BG32" s="299"/>
      <c r="BH32" s="299"/>
      <c r="BI32" s="299"/>
      <c r="BJ32" s="299"/>
      <c r="BK32" s="300"/>
      <c r="BL32" s="300"/>
      <c r="BM32" s="300"/>
      <c r="BN32" s="300"/>
      <c r="BO32" s="300"/>
      <c r="BP32" s="300"/>
      <c r="BQ32" s="300"/>
      <c r="BR32" s="300"/>
      <c r="BS32" s="300"/>
      <c r="BT32" s="300"/>
      <c r="BU32" s="300"/>
      <c r="BV32" s="300"/>
      <c r="BW32" s="300"/>
      <c r="BX32" s="300"/>
      <c r="BY32" s="300"/>
      <c r="BZ32" s="300"/>
      <c r="CA32" s="300"/>
      <c r="CB32" s="300"/>
      <c r="CC32" s="281"/>
      <c r="CD32" s="281"/>
      <c r="CE32" s="281"/>
      <c r="CF32" s="281"/>
      <c r="CG32" s="281"/>
      <c r="CH32" s="281"/>
      <c r="CI32" s="281"/>
      <c r="CJ32" s="281"/>
      <c r="CK32" s="281"/>
      <c r="CL32" s="281"/>
      <c r="CM32" s="289"/>
      <c r="CN32" s="289"/>
      <c r="CO32" s="289"/>
      <c r="CP32" s="289"/>
      <c r="CQ32" s="289"/>
      <c r="CR32" s="289"/>
      <c r="CS32" s="289"/>
      <c r="CT32" s="289"/>
      <c r="CU32" s="289"/>
      <c r="CV32" s="289"/>
      <c r="CW32" s="289"/>
      <c r="CX32" s="289"/>
      <c r="CY32" s="289"/>
      <c r="CZ32" s="289"/>
      <c r="DA32" s="289"/>
      <c r="DB32" s="289"/>
      <c r="DC32" s="289"/>
      <c r="DD32" s="289"/>
    </row>
    <row r="33" spans="2:108" ht="2.5" customHeight="1" x14ac:dyDescent="0.35">
      <c r="B33" s="397"/>
      <c r="C33" s="398"/>
      <c r="D33" s="398"/>
      <c r="E33" s="398"/>
      <c r="F33" s="398"/>
      <c r="G33" s="398"/>
      <c r="H33" s="399"/>
      <c r="I33" s="299"/>
      <c r="J33" s="299"/>
      <c r="K33" s="299"/>
      <c r="L33" s="299"/>
      <c r="M33" s="299"/>
      <c r="N33" s="299"/>
      <c r="O33" s="299"/>
      <c r="P33" s="299"/>
      <c r="Q33" s="299"/>
      <c r="R33" s="299"/>
      <c r="S33" s="299"/>
      <c r="T33" s="299"/>
      <c r="U33" s="299"/>
      <c r="V33" s="299"/>
      <c r="W33" s="299"/>
      <c r="X33" s="299"/>
      <c r="Y33" s="299"/>
      <c r="Z33" s="299"/>
      <c r="AA33" s="299"/>
      <c r="AB33" s="299"/>
      <c r="AC33" s="299"/>
      <c r="AD33" s="299"/>
      <c r="AE33" s="299"/>
      <c r="AF33" s="299"/>
      <c r="AG33" s="299"/>
      <c r="AH33" s="299"/>
      <c r="AI33" s="299"/>
      <c r="AJ33" s="299"/>
      <c r="AK33" s="299"/>
      <c r="AL33" s="299"/>
      <c r="AM33" s="299"/>
      <c r="AN33" s="299"/>
      <c r="AO33" s="299"/>
      <c r="AP33" s="299"/>
      <c r="AQ33" s="299"/>
      <c r="AR33" s="299"/>
      <c r="AS33" s="299"/>
      <c r="AT33" s="299"/>
      <c r="AU33" s="299"/>
      <c r="AV33" s="299"/>
      <c r="AW33" s="299"/>
      <c r="AX33" s="299"/>
      <c r="AY33" s="299"/>
      <c r="AZ33" s="299"/>
      <c r="BA33" s="299"/>
      <c r="BB33" s="299"/>
      <c r="BC33" s="299"/>
      <c r="BD33" s="299"/>
      <c r="BE33" s="299"/>
      <c r="BF33" s="299"/>
      <c r="BG33" s="299"/>
      <c r="BH33" s="299"/>
      <c r="BI33" s="299"/>
      <c r="BJ33" s="299"/>
      <c r="BK33" s="300"/>
      <c r="BL33" s="300"/>
      <c r="BM33" s="300"/>
      <c r="BN33" s="300"/>
      <c r="BO33" s="300"/>
      <c r="BP33" s="300"/>
      <c r="BQ33" s="300"/>
      <c r="BR33" s="300"/>
      <c r="BS33" s="300"/>
      <c r="BT33" s="300"/>
      <c r="BU33" s="300"/>
      <c r="BV33" s="300"/>
      <c r="BW33" s="300"/>
      <c r="BX33" s="300"/>
      <c r="BY33" s="300"/>
      <c r="BZ33" s="300"/>
      <c r="CA33" s="300"/>
      <c r="CB33" s="300"/>
      <c r="CC33" s="281"/>
      <c r="CD33" s="281"/>
      <c r="CE33" s="281"/>
      <c r="CF33" s="281"/>
      <c r="CG33" s="281"/>
      <c r="CH33" s="281"/>
      <c r="CI33" s="281"/>
      <c r="CJ33" s="281"/>
      <c r="CK33" s="281"/>
      <c r="CL33" s="281"/>
      <c r="CM33" s="289"/>
      <c r="CN33" s="289"/>
      <c r="CO33" s="289"/>
      <c r="CP33" s="289"/>
      <c r="CQ33" s="289"/>
      <c r="CR33" s="289"/>
      <c r="CS33" s="289"/>
      <c r="CT33" s="289"/>
      <c r="CU33" s="289"/>
      <c r="CV33" s="289"/>
      <c r="CW33" s="289"/>
      <c r="CX33" s="289"/>
      <c r="CY33" s="289"/>
      <c r="CZ33" s="289"/>
      <c r="DA33" s="289"/>
      <c r="DB33" s="289"/>
      <c r="DC33" s="289"/>
      <c r="DD33" s="289"/>
    </row>
    <row r="34" spans="2:108" ht="2.5" customHeight="1" x14ac:dyDescent="0.35">
      <c r="B34" s="397"/>
      <c r="C34" s="398"/>
      <c r="D34" s="398"/>
      <c r="E34" s="398"/>
      <c r="F34" s="398"/>
      <c r="G34" s="398"/>
      <c r="H34" s="399"/>
      <c r="I34" s="299"/>
      <c r="J34" s="299"/>
      <c r="K34" s="299"/>
      <c r="L34" s="299"/>
      <c r="M34" s="299"/>
      <c r="N34" s="299"/>
      <c r="O34" s="299"/>
      <c r="P34" s="299"/>
      <c r="Q34" s="299"/>
      <c r="R34" s="299"/>
      <c r="S34" s="299"/>
      <c r="T34" s="299"/>
      <c r="U34" s="299"/>
      <c r="V34" s="299"/>
      <c r="W34" s="299"/>
      <c r="X34" s="299"/>
      <c r="Y34" s="299"/>
      <c r="Z34" s="299"/>
      <c r="AA34" s="299"/>
      <c r="AB34" s="299"/>
      <c r="AC34" s="299"/>
      <c r="AD34" s="299"/>
      <c r="AE34" s="299"/>
      <c r="AF34" s="299"/>
      <c r="AG34" s="299"/>
      <c r="AH34" s="299"/>
      <c r="AI34" s="299"/>
      <c r="AJ34" s="299"/>
      <c r="AK34" s="299"/>
      <c r="AL34" s="299"/>
      <c r="AM34" s="299"/>
      <c r="AN34" s="299"/>
      <c r="AO34" s="299"/>
      <c r="AP34" s="299"/>
      <c r="AQ34" s="299"/>
      <c r="AR34" s="299"/>
      <c r="AS34" s="299"/>
      <c r="AT34" s="299"/>
      <c r="AU34" s="299"/>
      <c r="AV34" s="299"/>
      <c r="AW34" s="299"/>
      <c r="AX34" s="299"/>
      <c r="AY34" s="299"/>
      <c r="AZ34" s="299"/>
      <c r="BA34" s="299"/>
      <c r="BB34" s="299"/>
      <c r="BC34" s="299"/>
      <c r="BD34" s="299"/>
      <c r="BE34" s="299"/>
      <c r="BF34" s="299"/>
      <c r="BG34" s="299"/>
      <c r="BH34" s="299"/>
      <c r="BI34" s="299"/>
      <c r="BJ34" s="299"/>
      <c r="BK34" s="300"/>
      <c r="BL34" s="300"/>
      <c r="BM34" s="300"/>
      <c r="BN34" s="300"/>
      <c r="BO34" s="300"/>
      <c r="BP34" s="300"/>
      <c r="BQ34" s="300"/>
      <c r="BR34" s="300"/>
      <c r="BS34" s="300"/>
      <c r="BT34" s="300"/>
      <c r="BU34" s="300"/>
      <c r="BV34" s="300"/>
      <c r="BW34" s="300"/>
      <c r="BX34" s="300"/>
      <c r="BY34" s="300"/>
      <c r="BZ34" s="300"/>
      <c r="CA34" s="300"/>
      <c r="CB34" s="300"/>
      <c r="CC34" s="281"/>
      <c r="CD34" s="281"/>
      <c r="CE34" s="281"/>
      <c r="CF34" s="281"/>
      <c r="CG34" s="281"/>
      <c r="CH34" s="281"/>
      <c r="CI34" s="281"/>
      <c r="CJ34" s="281"/>
      <c r="CK34" s="281"/>
      <c r="CL34" s="281"/>
      <c r="CM34" s="289"/>
      <c r="CN34" s="289"/>
      <c r="CO34" s="289"/>
      <c r="CP34" s="289"/>
      <c r="CQ34" s="289"/>
      <c r="CR34" s="289"/>
      <c r="CS34" s="289"/>
      <c r="CT34" s="289"/>
      <c r="CU34" s="289"/>
      <c r="CV34" s="289"/>
      <c r="CW34" s="289"/>
      <c r="CX34" s="289"/>
      <c r="CY34" s="289"/>
      <c r="CZ34" s="289"/>
      <c r="DA34" s="289"/>
      <c r="DB34" s="289"/>
      <c r="DC34" s="289"/>
      <c r="DD34" s="289"/>
    </row>
    <row r="35" spans="2:108" ht="2.5" customHeight="1" x14ac:dyDescent="0.35">
      <c r="B35" s="397"/>
      <c r="C35" s="398"/>
      <c r="D35" s="398"/>
      <c r="E35" s="398"/>
      <c r="F35" s="398"/>
      <c r="G35" s="398"/>
      <c r="H35" s="399"/>
      <c r="I35" s="299"/>
      <c r="J35" s="299"/>
      <c r="K35" s="299"/>
      <c r="L35" s="299"/>
      <c r="M35" s="299"/>
      <c r="N35" s="299"/>
      <c r="O35" s="299"/>
      <c r="P35" s="299"/>
      <c r="Q35" s="299"/>
      <c r="R35" s="299"/>
      <c r="S35" s="299"/>
      <c r="T35" s="299"/>
      <c r="U35" s="299"/>
      <c r="V35" s="299"/>
      <c r="W35" s="299"/>
      <c r="X35" s="299"/>
      <c r="Y35" s="299"/>
      <c r="Z35" s="299"/>
      <c r="AA35" s="299"/>
      <c r="AB35" s="299"/>
      <c r="AC35" s="299"/>
      <c r="AD35" s="299"/>
      <c r="AE35" s="299"/>
      <c r="AF35" s="299"/>
      <c r="AG35" s="299"/>
      <c r="AH35" s="299"/>
      <c r="AI35" s="299"/>
      <c r="AJ35" s="299"/>
      <c r="AK35" s="299"/>
      <c r="AL35" s="299"/>
      <c r="AM35" s="299"/>
      <c r="AN35" s="299"/>
      <c r="AO35" s="299"/>
      <c r="AP35" s="299"/>
      <c r="AQ35" s="299"/>
      <c r="AR35" s="299"/>
      <c r="AS35" s="299"/>
      <c r="AT35" s="299"/>
      <c r="AU35" s="299"/>
      <c r="AV35" s="299"/>
      <c r="AW35" s="299"/>
      <c r="AX35" s="299"/>
      <c r="AY35" s="299"/>
      <c r="AZ35" s="299"/>
      <c r="BA35" s="299"/>
      <c r="BB35" s="299"/>
      <c r="BC35" s="299"/>
      <c r="BD35" s="299"/>
      <c r="BE35" s="299"/>
      <c r="BF35" s="299"/>
      <c r="BG35" s="299"/>
      <c r="BH35" s="299"/>
      <c r="BI35" s="299"/>
      <c r="BJ35" s="299"/>
      <c r="BK35" s="300"/>
      <c r="BL35" s="300"/>
      <c r="BM35" s="300"/>
      <c r="BN35" s="300"/>
      <c r="BO35" s="300"/>
      <c r="BP35" s="300"/>
      <c r="BQ35" s="300"/>
      <c r="BR35" s="300"/>
      <c r="BS35" s="300"/>
      <c r="BT35" s="300"/>
      <c r="BU35" s="300"/>
      <c r="BV35" s="300"/>
      <c r="BW35" s="300"/>
      <c r="BX35" s="300"/>
      <c r="BY35" s="300"/>
      <c r="BZ35" s="300"/>
      <c r="CA35" s="300"/>
      <c r="CB35" s="300"/>
      <c r="CC35" s="281"/>
      <c r="CD35" s="281"/>
      <c r="CE35" s="281"/>
      <c r="CF35" s="281"/>
      <c r="CG35" s="281"/>
      <c r="CH35" s="281"/>
      <c r="CI35" s="281"/>
      <c r="CJ35" s="281"/>
      <c r="CK35" s="281"/>
      <c r="CL35" s="281"/>
      <c r="CM35" s="289"/>
      <c r="CN35" s="289"/>
      <c r="CO35" s="289"/>
      <c r="CP35" s="289"/>
      <c r="CQ35" s="289"/>
      <c r="CR35" s="289"/>
      <c r="CS35" s="289"/>
      <c r="CT35" s="289"/>
      <c r="CU35" s="289"/>
      <c r="CV35" s="289"/>
      <c r="CW35" s="289"/>
      <c r="CX35" s="289"/>
      <c r="CY35" s="289"/>
      <c r="CZ35" s="289"/>
      <c r="DA35" s="289"/>
      <c r="DB35" s="289"/>
      <c r="DC35" s="289"/>
      <c r="DD35" s="289"/>
    </row>
    <row r="36" spans="2:108" ht="2.5" customHeight="1" x14ac:dyDescent="0.35">
      <c r="B36" s="397"/>
      <c r="C36" s="398"/>
      <c r="D36" s="398"/>
      <c r="E36" s="398"/>
      <c r="F36" s="398"/>
      <c r="G36" s="398"/>
      <c r="H36" s="399"/>
      <c r="I36" s="299" t="s">
        <v>331</v>
      </c>
      <c r="J36" s="299"/>
      <c r="K36" s="299"/>
      <c r="L36" s="299"/>
      <c r="M36" s="299"/>
      <c r="N36" s="299"/>
      <c r="O36" s="299"/>
      <c r="P36" s="299"/>
      <c r="Q36" s="299"/>
      <c r="R36" s="299"/>
      <c r="S36" s="299"/>
      <c r="T36" s="299"/>
      <c r="U36" s="299"/>
      <c r="V36" s="299"/>
      <c r="W36" s="299"/>
      <c r="X36" s="299"/>
      <c r="Y36" s="299"/>
      <c r="Z36" s="299"/>
      <c r="AA36" s="299"/>
      <c r="AB36" s="299"/>
      <c r="AC36" s="299"/>
      <c r="AD36" s="299"/>
      <c r="AE36" s="299"/>
      <c r="AF36" s="299"/>
      <c r="AG36" s="299"/>
      <c r="AH36" s="299"/>
      <c r="AI36" s="299"/>
      <c r="AJ36" s="299"/>
      <c r="AK36" s="299"/>
      <c r="AL36" s="299"/>
      <c r="AM36" s="299"/>
      <c r="AN36" s="299"/>
      <c r="AO36" s="299"/>
      <c r="AP36" s="299"/>
      <c r="AQ36" s="299"/>
      <c r="AR36" s="299"/>
      <c r="AS36" s="299"/>
      <c r="AT36" s="299"/>
      <c r="AU36" s="299"/>
      <c r="AV36" s="299"/>
      <c r="AW36" s="299"/>
      <c r="AX36" s="299"/>
      <c r="AY36" s="299"/>
      <c r="AZ36" s="299"/>
      <c r="BA36" s="299"/>
      <c r="BB36" s="299"/>
      <c r="BC36" s="299"/>
      <c r="BD36" s="299"/>
      <c r="BE36" s="299"/>
      <c r="BF36" s="299"/>
      <c r="BG36" s="299"/>
      <c r="BH36" s="299"/>
      <c r="BI36" s="299"/>
      <c r="BJ36" s="299"/>
      <c r="BK36" s="300" t="str">
        <f>'SD F505'!BT521</f>
        <v/>
      </c>
      <c r="BL36" s="300"/>
      <c r="BM36" s="300"/>
      <c r="BN36" s="300"/>
      <c r="BO36" s="300"/>
      <c r="BP36" s="300"/>
      <c r="BQ36" s="300"/>
      <c r="BR36" s="300"/>
      <c r="BS36" s="300"/>
      <c r="BT36" s="300" t="str">
        <f>'SD F505'!BU521</f>
        <v/>
      </c>
      <c r="BU36" s="300"/>
      <c r="BV36" s="300"/>
      <c r="BW36" s="300"/>
      <c r="BX36" s="300"/>
      <c r="BY36" s="300"/>
      <c r="BZ36" s="300"/>
      <c r="CA36" s="300"/>
      <c r="CB36" s="300"/>
      <c r="CC36" s="281" t="str">
        <f>'SD F505'!E528</f>
        <v/>
      </c>
      <c r="CD36" s="281"/>
      <c r="CE36" s="281"/>
      <c r="CF36" s="281"/>
      <c r="CG36" s="281"/>
      <c r="CH36" s="281"/>
      <c r="CI36" s="281"/>
      <c r="CJ36" s="281"/>
      <c r="CK36" s="281"/>
      <c r="CL36" s="281"/>
      <c r="CM36" s="289" t="str">
        <f>'SD F505'!F528</f>
        <v/>
      </c>
      <c r="CN36" s="289"/>
      <c r="CO36" s="289"/>
      <c r="CP36" s="289"/>
      <c r="CQ36" s="289"/>
      <c r="CR36" s="289"/>
      <c r="CS36" s="289"/>
      <c r="CT36" s="289"/>
      <c r="CU36" s="289"/>
      <c r="CV36" s="289"/>
      <c r="CW36" s="289"/>
      <c r="CX36" s="289"/>
      <c r="CY36" s="289"/>
      <c r="CZ36" s="289"/>
      <c r="DA36" s="289"/>
      <c r="DB36" s="289"/>
      <c r="DC36" s="289"/>
      <c r="DD36" s="289"/>
    </row>
    <row r="37" spans="2:108" ht="2.5" customHeight="1" x14ac:dyDescent="0.35">
      <c r="B37" s="397"/>
      <c r="C37" s="398"/>
      <c r="D37" s="398"/>
      <c r="E37" s="398"/>
      <c r="F37" s="398"/>
      <c r="G37" s="398"/>
      <c r="H37" s="399"/>
      <c r="I37" s="299"/>
      <c r="J37" s="299"/>
      <c r="K37" s="299"/>
      <c r="L37" s="299"/>
      <c r="M37" s="299"/>
      <c r="N37" s="299"/>
      <c r="O37" s="299"/>
      <c r="P37" s="299"/>
      <c r="Q37" s="299"/>
      <c r="R37" s="299"/>
      <c r="S37" s="299"/>
      <c r="T37" s="299"/>
      <c r="U37" s="299"/>
      <c r="V37" s="299"/>
      <c r="W37" s="299"/>
      <c r="X37" s="299"/>
      <c r="Y37" s="299"/>
      <c r="Z37" s="299"/>
      <c r="AA37" s="299"/>
      <c r="AB37" s="299"/>
      <c r="AC37" s="299"/>
      <c r="AD37" s="299"/>
      <c r="AE37" s="299"/>
      <c r="AF37" s="299"/>
      <c r="AG37" s="299"/>
      <c r="AH37" s="299"/>
      <c r="AI37" s="299"/>
      <c r="AJ37" s="299"/>
      <c r="AK37" s="299"/>
      <c r="AL37" s="299"/>
      <c r="AM37" s="299"/>
      <c r="AN37" s="299"/>
      <c r="AO37" s="299"/>
      <c r="AP37" s="299"/>
      <c r="AQ37" s="299"/>
      <c r="AR37" s="299"/>
      <c r="AS37" s="299"/>
      <c r="AT37" s="299"/>
      <c r="AU37" s="299"/>
      <c r="AV37" s="299"/>
      <c r="AW37" s="299"/>
      <c r="AX37" s="299"/>
      <c r="AY37" s="299"/>
      <c r="AZ37" s="299"/>
      <c r="BA37" s="299"/>
      <c r="BB37" s="299"/>
      <c r="BC37" s="299"/>
      <c r="BD37" s="299"/>
      <c r="BE37" s="299"/>
      <c r="BF37" s="299"/>
      <c r="BG37" s="299"/>
      <c r="BH37" s="299"/>
      <c r="BI37" s="299"/>
      <c r="BJ37" s="299"/>
      <c r="BK37" s="300"/>
      <c r="BL37" s="300"/>
      <c r="BM37" s="300"/>
      <c r="BN37" s="300"/>
      <c r="BO37" s="300"/>
      <c r="BP37" s="300"/>
      <c r="BQ37" s="300"/>
      <c r="BR37" s="300"/>
      <c r="BS37" s="300"/>
      <c r="BT37" s="300"/>
      <c r="BU37" s="300"/>
      <c r="BV37" s="300"/>
      <c r="BW37" s="300"/>
      <c r="BX37" s="300"/>
      <c r="BY37" s="300"/>
      <c r="BZ37" s="300"/>
      <c r="CA37" s="300"/>
      <c r="CB37" s="300"/>
      <c r="CC37" s="281"/>
      <c r="CD37" s="281"/>
      <c r="CE37" s="281"/>
      <c r="CF37" s="281"/>
      <c r="CG37" s="281"/>
      <c r="CH37" s="281"/>
      <c r="CI37" s="281"/>
      <c r="CJ37" s="281"/>
      <c r="CK37" s="281"/>
      <c r="CL37" s="281"/>
      <c r="CM37" s="289"/>
      <c r="CN37" s="289"/>
      <c r="CO37" s="289"/>
      <c r="CP37" s="289"/>
      <c r="CQ37" s="289"/>
      <c r="CR37" s="289"/>
      <c r="CS37" s="289"/>
      <c r="CT37" s="289"/>
      <c r="CU37" s="289"/>
      <c r="CV37" s="289"/>
      <c r="CW37" s="289"/>
      <c r="CX37" s="289"/>
      <c r="CY37" s="289"/>
      <c r="CZ37" s="289"/>
      <c r="DA37" s="289"/>
      <c r="DB37" s="289"/>
      <c r="DC37" s="289"/>
      <c r="DD37" s="289"/>
    </row>
    <row r="38" spans="2:108" ht="2.5" customHeight="1" x14ac:dyDescent="0.35">
      <c r="B38" s="397"/>
      <c r="C38" s="398"/>
      <c r="D38" s="398"/>
      <c r="E38" s="398"/>
      <c r="F38" s="398"/>
      <c r="G38" s="398"/>
      <c r="H38" s="399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T38" s="299"/>
      <c r="AU38" s="299"/>
      <c r="AV38" s="299"/>
      <c r="AW38" s="299"/>
      <c r="AX38" s="299"/>
      <c r="AY38" s="299"/>
      <c r="AZ38" s="299"/>
      <c r="BA38" s="299"/>
      <c r="BB38" s="299"/>
      <c r="BC38" s="299"/>
      <c r="BD38" s="299"/>
      <c r="BE38" s="299"/>
      <c r="BF38" s="299"/>
      <c r="BG38" s="299"/>
      <c r="BH38" s="299"/>
      <c r="BI38" s="299"/>
      <c r="BJ38" s="299"/>
      <c r="BK38" s="300"/>
      <c r="BL38" s="300"/>
      <c r="BM38" s="300"/>
      <c r="BN38" s="300"/>
      <c r="BO38" s="300"/>
      <c r="BP38" s="300"/>
      <c r="BQ38" s="300"/>
      <c r="BR38" s="300"/>
      <c r="BS38" s="300"/>
      <c r="BT38" s="300"/>
      <c r="BU38" s="300"/>
      <c r="BV38" s="300"/>
      <c r="BW38" s="300"/>
      <c r="BX38" s="300"/>
      <c r="BY38" s="300"/>
      <c r="BZ38" s="300"/>
      <c r="CA38" s="300"/>
      <c r="CB38" s="300"/>
      <c r="CC38" s="281"/>
      <c r="CD38" s="281"/>
      <c r="CE38" s="281"/>
      <c r="CF38" s="281"/>
      <c r="CG38" s="281"/>
      <c r="CH38" s="281"/>
      <c r="CI38" s="281"/>
      <c r="CJ38" s="281"/>
      <c r="CK38" s="281"/>
      <c r="CL38" s="281"/>
      <c r="CM38" s="289"/>
      <c r="CN38" s="289"/>
      <c r="CO38" s="289"/>
      <c r="CP38" s="289"/>
      <c r="CQ38" s="289"/>
      <c r="CR38" s="289"/>
      <c r="CS38" s="289"/>
      <c r="CT38" s="289"/>
      <c r="CU38" s="289"/>
      <c r="CV38" s="289"/>
      <c r="CW38" s="289"/>
      <c r="CX38" s="289"/>
      <c r="CY38" s="289"/>
      <c r="CZ38" s="289"/>
      <c r="DA38" s="289"/>
      <c r="DB38" s="289"/>
      <c r="DC38" s="289"/>
      <c r="DD38" s="289"/>
    </row>
    <row r="39" spans="2:108" ht="2.5" customHeight="1" x14ac:dyDescent="0.35">
      <c r="B39" s="397"/>
      <c r="C39" s="398"/>
      <c r="D39" s="398"/>
      <c r="E39" s="398"/>
      <c r="F39" s="398"/>
      <c r="G39" s="398"/>
      <c r="H39" s="3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9"/>
      <c r="AL39" s="299"/>
      <c r="AM39" s="299"/>
      <c r="AN39" s="299"/>
      <c r="AO39" s="299"/>
      <c r="AP39" s="299"/>
      <c r="AQ39" s="299"/>
      <c r="AR39" s="299"/>
      <c r="AS39" s="299"/>
      <c r="AT39" s="299"/>
      <c r="AU39" s="299"/>
      <c r="AV39" s="299"/>
      <c r="AW39" s="299"/>
      <c r="AX39" s="299"/>
      <c r="AY39" s="299"/>
      <c r="AZ39" s="299"/>
      <c r="BA39" s="299"/>
      <c r="BB39" s="299"/>
      <c r="BC39" s="299"/>
      <c r="BD39" s="299"/>
      <c r="BE39" s="299"/>
      <c r="BF39" s="299"/>
      <c r="BG39" s="299"/>
      <c r="BH39" s="299"/>
      <c r="BI39" s="299"/>
      <c r="BJ39" s="299"/>
      <c r="BK39" s="300"/>
      <c r="BL39" s="300"/>
      <c r="BM39" s="300"/>
      <c r="BN39" s="300"/>
      <c r="BO39" s="300"/>
      <c r="BP39" s="300"/>
      <c r="BQ39" s="300"/>
      <c r="BR39" s="300"/>
      <c r="BS39" s="300"/>
      <c r="BT39" s="300"/>
      <c r="BU39" s="300"/>
      <c r="BV39" s="300"/>
      <c r="BW39" s="300"/>
      <c r="BX39" s="300"/>
      <c r="BY39" s="300"/>
      <c r="BZ39" s="300"/>
      <c r="CA39" s="300"/>
      <c r="CB39" s="300"/>
      <c r="CC39" s="281"/>
      <c r="CD39" s="281"/>
      <c r="CE39" s="281"/>
      <c r="CF39" s="281"/>
      <c r="CG39" s="281"/>
      <c r="CH39" s="281"/>
      <c r="CI39" s="281"/>
      <c r="CJ39" s="281"/>
      <c r="CK39" s="281"/>
      <c r="CL39" s="281"/>
      <c r="CM39" s="289"/>
      <c r="CN39" s="289"/>
      <c r="CO39" s="289"/>
      <c r="CP39" s="289"/>
      <c r="CQ39" s="289"/>
      <c r="CR39" s="289"/>
      <c r="CS39" s="289"/>
      <c r="CT39" s="289"/>
      <c r="CU39" s="289"/>
      <c r="CV39" s="289"/>
      <c r="CW39" s="289"/>
      <c r="CX39" s="289"/>
      <c r="CY39" s="289"/>
      <c r="CZ39" s="289"/>
      <c r="DA39" s="289"/>
      <c r="DB39" s="289"/>
      <c r="DC39" s="289"/>
      <c r="DD39" s="289"/>
    </row>
    <row r="40" spans="2:108" ht="2.5" customHeight="1" x14ac:dyDescent="0.35">
      <c r="B40" s="400"/>
      <c r="C40" s="401"/>
      <c r="D40" s="401"/>
      <c r="E40" s="401"/>
      <c r="F40" s="401"/>
      <c r="G40" s="401"/>
      <c r="H40" s="402"/>
      <c r="I40" s="299"/>
      <c r="J40" s="299"/>
      <c r="K40" s="299"/>
      <c r="L40" s="299"/>
      <c r="M40" s="299"/>
      <c r="N40" s="299"/>
      <c r="O40" s="299"/>
      <c r="P40" s="299"/>
      <c r="Q40" s="299"/>
      <c r="R40" s="299"/>
      <c r="S40" s="299"/>
      <c r="T40" s="299"/>
      <c r="U40" s="299"/>
      <c r="V40" s="299"/>
      <c r="W40" s="299"/>
      <c r="X40" s="299"/>
      <c r="Y40" s="299"/>
      <c r="Z40" s="299"/>
      <c r="AA40" s="299"/>
      <c r="AB40" s="299"/>
      <c r="AC40" s="299"/>
      <c r="AD40" s="299"/>
      <c r="AE40" s="299"/>
      <c r="AF40" s="299"/>
      <c r="AG40" s="299"/>
      <c r="AH40" s="299"/>
      <c r="AI40" s="299"/>
      <c r="AJ40" s="299"/>
      <c r="AK40" s="299"/>
      <c r="AL40" s="299"/>
      <c r="AM40" s="299"/>
      <c r="AN40" s="299"/>
      <c r="AO40" s="299"/>
      <c r="AP40" s="299"/>
      <c r="AQ40" s="299"/>
      <c r="AR40" s="299"/>
      <c r="AS40" s="299"/>
      <c r="AT40" s="299"/>
      <c r="AU40" s="299"/>
      <c r="AV40" s="299"/>
      <c r="AW40" s="299"/>
      <c r="AX40" s="299"/>
      <c r="AY40" s="299"/>
      <c r="AZ40" s="299"/>
      <c r="BA40" s="299"/>
      <c r="BB40" s="299"/>
      <c r="BC40" s="299"/>
      <c r="BD40" s="299"/>
      <c r="BE40" s="299"/>
      <c r="BF40" s="299"/>
      <c r="BG40" s="299"/>
      <c r="BH40" s="299"/>
      <c r="BI40" s="299"/>
      <c r="BJ40" s="299"/>
      <c r="BK40" s="300"/>
      <c r="BL40" s="300"/>
      <c r="BM40" s="300"/>
      <c r="BN40" s="300"/>
      <c r="BO40" s="300"/>
      <c r="BP40" s="300"/>
      <c r="BQ40" s="300"/>
      <c r="BR40" s="300"/>
      <c r="BS40" s="300"/>
      <c r="BT40" s="300"/>
      <c r="BU40" s="300"/>
      <c r="BV40" s="300"/>
      <c r="BW40" s="300"/>
      <c r="BX40" s="300"/>
      <c r="BY40" s="300"/>
      <c r="BZ40" s="300"/>
      <c r="CA40" s="300"/>
      <c r="CB40" s="300"/>
      <c r="CC40" s="281"/>
      <c r="CD40" s="281"/>
      <c r="CE40" s="281"/>
      <c r="CF40" s="281"/>
      <c r="CG40" s="281"/>
      <c r="CH40" s="281"/>
      <c r="CI40" s="281"/>
      <c r="CJ40" s="281"/>
      <c r="CK40" s="281"/>
      <c r="CL40" s="281"/>
      <c r="CM40" s="289"/>
      <c r="CN40" s="289"/>
      <c r="CO40" s="289"/>
      <c r="CP40" s="289"/>
      <c r="CQ40" s="289"/>
      <c r="CR40" s="289"/>
      <c r="CS40" s="289"/>
      <c r="CT40" s="289"/>
      <c r="CU40" s="289"/>
      <c r="CV40" s="289"/>
      <c r="CW40" s="289"/>
      <c r="CX40" s="289"/>
      <c r="CY40" s="289"/>
      <c r="CZ40" s="289"/>
      <c r="DA40" s="289"/>
      <c r="DB40" s="289"/>
      <c r="DC40" s="289"/>
      <c r="DD40" s="289"/>
    </row>
    <row r="41" spans="2:108" ht="2.5" customHeight="1" x14ac:dyDescent="0.35">
      <c r="B41" s="394" t="s">
        <v>364</v>
      </c>
      <c r="C41" s="395"/>
      <c r="D41" s="395"/>
      <c r="E41" s="395"/>
      <c r="F41" s="395"/>
      <c r="G41" s="395"/>
      <c r="H41" s="396"/>
      <c r="I41" s="299" t="s">
        <v>325</v>
      </c>
      <c r="J41" s="299"/>
      <c r="K41" s="299"/>
      <c r="L41" s="299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299"/>
      <c r="AA41" s="299"/>
      <c r="AB41" s="299"/>
      <c r="AC41" s="299"/>
      <c r="AD41" s="299"/>
      <c r="AE41" s="299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  <c r="AP41" s="299"/>
      <c r="AQ41" s="299"/>
      <c r="AR41" s="299"/>
      <c r="AS41" s="299"/>
      <c r="AT41" s="299"/>
      <c r="AU41" s="299"/>
      <c r="AV41" s="299"/>
      <c r="AW41" s="299"/>
      <c r="AX41" s="299"/>
      <c r="AY41" s="299"/>
      <c r="AZ41" s="299"/>
      <c r="BA41" s="299"/>
      <c r="BB41" s="299"/>
      <c r="BC41" s="299"/>
      <c r="BD41" s="299"/>
      <c r="BE41" s="299"/>
      <c r="BF41" s="299"/>
      <c r="BG41" s="299"/>
      <c r="BH41" s="299"/>
      <c r="BI41" s="299"/>
      <c r="BJ41" s="299"/>
      <c r="BK41" s="300" t="str">
        <f>'SD F505'!BX521</f>
        <v/>
      </c>
      <c r="BL41" s="300"/>
      <c r="BM41" s="300"/>
      <c r="BN41" s="300"/>
      <c r="BO41" s="300"/>
      <c r="BP41" s="300"/>
      <c r="BQ41" s="300"/>
      <c r="BR41" s="300"/>
      <c r="BS41" s="300"/>
      <c r="BT41" s="300" t="str">
        <f>'SD F505'!BY521</f>
        <v/>
      </c>
      <c r="BU41" s="300"/>
      <c r="BV41" s="300"/>
      <c r="BW41" s="300"/>
      <c r="BX41" s="300"/>
      <c r="BY41" s="300"/>
      <c r="BZ41" s="300"/>
      <c r="CA41" s="300"/>
      <c r="CB41" s="300"/>
      <c r="CC41" s="281" t="str">
        <f>'SD F505'!E529</f>
        <v/>
      </c>
      <c r="CD41" s="281"/>
      <c r="CE41" s="281"/>
      <c r="CF41" s="281"/>
      <c r="CG41" s="281"/>
      <c r="CH41" s="281"/>
      <c r="CI41" s="281"/>
      <c r="CJ41" s="281"/>
      <c r="CK41" s="281"/>
      <c r="CL41" s="281"/>
      <c r="CM41" s="289" t="str">
        <f>'SD F505'!F529</f>
        <v/>
      </c>
      <c r="CN41" s="289"/>
      <c r="CO41" s="289"/>
      <c r="CP41" s="289"/>
      <c r="CQ41" s="289"/>
      <c r="CR41" s="289"/>
      <c r="CS41" s="289"/>
      <c r="CT41" s="289"/>
      <c r="CU41" s="289"/>
      <c r="CV41" s="289"/>
      <c r="CW41" s="289"/>
      <c r="CX41" s="289"/>
      <c r="CY41" s="289"/>
      <c r="CZ41" s="289"/>
      <c r="DA41" s="289"/>
      <c r="DB41" s="289"/>
      <c r="DC41" s="289"/>
      <c r="DD41" s="289"/>
    </row>
    <row r="42" spans="2:108" ht="2.5" customHeight="1" x14ac:dyDescent="0.35">
      <c r="B42" s="397"/>
      <c r="C42" s="398"/>
      <c r="D42" s="398"/>
      <c r="E42" s="398"/>
      <c r="F42" s="398"/>
      <c r="G42" s="398"/>
      <c r="H42" s="399"/>
      <c r="I42" s="299"/>
      <c r="J42" s="299"/>
      <c r="K42" s="299"/>
      <c r="L42" s="299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299"/>
      <c r="AA42" s="299"/>
      <c r="AB42" s="299"/>
      <c r="AC42" s="299"/>
      <c r="AD42" s="299"/>
      <c r="AE42" s="299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  <c r="AP42" s="299"/>
      <c r="AQ42" s="299"/>
      <c r="AR42" s="299"/>
      <c r="AS42" s="299"/>
      <c r="AT42" s="299"/>
      <c r="AU42" s="299"/>
      <c r="AV42" s="299"/>
      <c r="AW42" s="299"/>
      <c r="AX42" s="299"/>
      <c r="AY42" s="299"/>
      <c r="AZ42" s="299"/>
      <c r="BA42" s="299"/>
      <c r="BB42" s="299"/>
      <c r="BC42" s="299"/>
      <c r="BD42" s="299"/>
      <c r="BE42" s="299"/>
      <c r="BF42" s="299"/>
      <c r="BG42" s="299"/>
      <c r="BH42" s="299"/>
      <c r="BI42" s="299"/>
      <c r="BJ42" s="299"/>
      <c r="BK42" s="300"/>
      <c r="BL42" s="300"/>
      <c r="BM42" s="300"/>
      <c r="BN42" s="300"/>
      <c r="BO42" s="300"/>
      <c r="BP42" s="300"/>
      <c r="BQ42" s="300"/>
      <c r="BR42" s="300"/>
      <c r="BS42" s="300"/>
      <c r="BT42" s="300"/>
      <c r="BU42" s="300"/>
      <c r="BV42" s="300"/>
      <c r="BW42" s="300"/>
      <c r="BX42" s="300"/>
      <c r="BY42" s="300"/>
      <c r="BZ42" s="300"/>
      <c r="CA42" s="300"/>
      <c r="CB42" s="300"/>
      <c r="CC42" s="281"/>
      <c r="CD42" s="281"/>
      <c r="CE42" s="281"/>
      <c r="CF42" s="281"/>
      <c r="CG42" s="281"/>
      <c r="CH42" s="281"/>
      <c r="CI42" s="281"/>
      <c r="CJ42" s="281"/>
      <c r="CK42" s="281"/>
      <c r="CL42" s="281"/>
      <c r="CM42" s="289"/>
      <c r="CN42" s="289"/>
      <c r="CO42" s="289"/>
      <c r="CP42" s="289"/>
      <c r="CQ42" s="289"/>
      <c r="CR42" s="289"/>
      <c r="CS42" s="289"/>
      <c r="CT42" s="289"/>
      <c r="CU42" s="289"/>
      <c r="CV42" s="289"/>
      <c r="CW42" s="289"/>
      <c r="CX42" s="289"/>
      <c r="CY42" s="289"/>
      <c r="CZ42" s="289"/>
      <c r="DA42" s="289"/>
      <c r="DB42" s="289"/>
      <c r="DC42" s="289"/>
      <c r="DD42" s="289"/>
    </row>
    <row r="43" spans="2:108" ht="2.5" customHeight="1" x14ac:dyDescent="0.35">
      <c r="B43" s="397"/>
      <c r="C43" s="398"/>
      <c r="D43" s="398"/>
      <c r="E43" s="398"/>
      <c r="F43" s="398"/>
      <c r="G43" s="398"/>
      <c r="H43" s="399"/>
      <c r="I43" s="299"/>
      <c r="J43" s="299"/>
      <c r="K43" s="299"/>
      <c r="L43" s="299"/>
      <c r="M43" s="299"/>
      <c r="N43" s="299"/>
      <c r="O43" s="299"/>
      <c r="P43" s="299"/>
      <c r="Q43" s="299"/>
      <c r="R43" s="299"/>
      <c r="S43" s="299"/>
      <c r="T43" s="299"/>
      <c r="U43" s="299"/>
      <c r="V43" s="299"/>
      <c r="W43" s="299"/>
      <c r="X43" s="299"/>
      <c r="Y43" s="299"/>
      <c r="Z43" s="299"/>
      <c r="AA43" s="299"/>
      <c r="AB43" s="299"/>
      <c r="AC43" s="299"/>
      <c r="AD43" s="299"/>
      <c r="AE43" s="299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  <c r="AP43" s="299"/>
      <c r="AQ43" s="299"/>
      <c r="AR43" s="299"/>
      <c r="AS43" s="299"/>
      <c r="AT43" s="299"/>
      <c r="AU43" s="299"/>
      <c r="AV43" s="299"/>
      <c r="AW43" s="299"/>
      <c r="AX43" s="299"/>
      <c r="AY43" s="299"/>
      <c r="AZ43" s="299"/>
      <c r="BA43" s="299"/>
      <c r="BB43" s="299"/>
      <c r="BC43" s="299"/>
      <c r="BD43" s="299"/>
      <c r="BE43" s="299"/>
      <c r="BF43" s="299"/>
      <c r="BG43" s="299"/>
      <c r="BH43" s="299"/>
      <c r="BI43" s="299"/>
      <c r="BJ43" s="299"/>
      <c r="BK43" s="300"/>
      <c r="BL43" s="300"/>
      <c r="BM43" s="300"/>
      <c r="BN43" s="300"/>
      <c r="BO43" s="300"/>
      <c r="BP43" s="300"/>
      <c r="BQ43" s="300"/>
      <c r="BR43" s="300"/>
      <c r="BS43" s="300"/>
      <c r="BT43" s="300"/>
      <c r="BU43" s="300"/>
      <c r="BV43" s="300"/>
      <c r="BW43" s="300"/>
      <c r="BX43" s="300"/>
      <c r="BY43" s="300"/>
      <c r="BZ43" s="300"/>
      <c r="CA43" s="300"/>
      <c r="CB43" s="300"/>
      <c r="CC43" s="281"/>
      <c r="CD43" s="281"/>
      <c r="CE43" s="281"/>
      <c r="CF43" s="281"/>
      <c r="CG43" s="281"/>
      <c r="CH43" s="281"/>
      <c r="CI43" s="281"/>
      <c r="CJ43" s="281"/>
      <c r="CK43" s="281"/>
      <c r="CL43" s="281"/>
      <c r="CM43" s="289"/>
      <c r="CN43" s="289"/>
      <c r="CO43" s="289"/>
      <c r="CP43" s="289"/>
      <c r="CQ43" s="289"/>
      <c r="CR43" s="289"/>
      <c r="CS43" s="289"/>
      <c r="CT43" s="289"/>
      <c r="CU43" s="289"/>
      <c r="CV43" s="289"/>
      <c r="CW43" s="289"/>
      <c r="CX43" s="289"/>
      <c r="CY43" s="289"/>
      <c r="CZ43" s="289"/>
      <c r="DA43" s="289"/>
      <c r="DB43" s="289"/>
      <c r="DC43" s="289"/>
      <c r="DD43" s="289"/>
    </row>
    <row r="44" spans="2:108" ht="2.5" customHeight="1" x14ac:dyDescent="0.35">
      <c r="B44" s="397"/>
      <c r="C44" s="398"/>
      <c r="D44" s="398"/>
      <c r="E44" s="398"/>
      <c r="F44" s="398"/>
      <c r="G44" s="398"/>
      <c r="H44" s="399"/>
      <c r="I44" s="299"/>
      <c r="J44" s="299"/>
      <c r="K44" s="299"/>
      <c r="L44" s="299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299"/>
      <c r="AA44" s="299"/>
      <c r="AB44" s="299"/>
      <c r="AC44" s="299"/>
      <c r="AD44" s="299"/>
      <c r="AE44" s="299"/>
      <c r="AF44" s="299"/>
      <c r="AG44" s="299"/>
      <c r="AH44" s="299"/>
      <c r="AI44" s="299"/>
      <c r="AJ44" s="299"/>
      <c r="AK44" s="299"/>
      <c r="AL44" s="299"/>
      <c r="AM44" s="299"/>
      <c r="AN44" s="299"/>
      <c r="AO44" s="299"/>
      <c r="AP44" s="299"/>
      <c r="AQ44" s="299"/>
      <c r="AR44" s="299"/>
      <c r="AS44" s="299"/>
      <c r="AT44" s="299"/>
      <c r="AU44" s="299"/>
      <c r="AV44" s="299"/>
      <c r="AW44" s="299"/>
      <c r="AX44" s="299"/>
      <c r="AY44" s="299"/>
      <c r="AZ44" s="299"/>
      <c r="BA44" s="299"/>
      <c r="BB44" s="299"/>
      <c r="BC44" s="299"/>
      <c r="BD44" s="299"/>
      <c r="BE44" s="299"/>
      <c r="BF44" s="299"/>
      <c r="BG44" s="299"/>
      <c r="BH44" s="299"/>
      <c r="BI44" s="299"/>
      <c r="BJ44" s="299"/>
      <c r="BK44" s="300"/>
      <c r="BL44" s="300"/>
      <c r="BM44" s="300"/>
      <c r="BN44" s="300"/>
      <c r="BO44" s="300"/>
      <c r="BP44" s="300"/>
      <c r="BQ44" s="300"/>
      <c r="BR44" s="300"/>
      <c r="BS44" s="300"/>
      <c r="BT44" s="300"/>
      <c r="BU44" s="300"/>
      <c r="BV44" s="300"/>
      <c r="BW44" s="300"/>
      <c r="BX44" s="300"/>
      <c r="BY44" s="300"/>
      <c r="BZ44" s="300"/>
      <c r="CA44" s="300"/>
      <c r="CB44" s="300"/>
      <c r="CC44" s="281"/>
      <c r="CD44" s="281"/>
      <c r="CE44" s="281"/>
      <c r="CF44" s="281"/>
      <c r="CG44" s="281"/>
      <c r="CH44" s="281"/>
      <c r="CI44" s="281"/>
      <c r="CJ44" s="281"/>
      <c r="CK44" s="281"/>
      <c r="CL44" s="281"/>
      <c r="CM44" s="289"/>
      <c r="CN44" s="289"/>
      <c r="CO44" s="289"/>
      <c r="CP44" s="289"/>
      <c r="CQ44" s="289"/>
      <c r="CR44" s="289"/>
      <c r="CS44" s="289"/>
      <c r="CT44" s="289"/>
      <c r="CU44" s="289"/>
      <c r="CV44" s="289"/>
      <c r="CW44" s="289"/>
      <c r="CX44" s="289"/>
      <c r="CY44" s="289"/>
      <c r="CZ44" s="289"/>
      <c r="DA44" s="289"/>
      <c r="DB44" s="289"/>
      <c r="DC44" s="289"/>
      <c r="DD44" s="289"/>
    </row>
    <row r="45" spans="2:108" ht="2.5" customHeight="1" x14ac:dyDescent="0.35">
      <c r="B45" s="397"/>
      <c r="C45" s="398"/>
      <c r="D45" s="398"/>
      <c r="E45" s="398"/>
      <c r="F45" s="398"/>
      <c r="G45" s="398"/>
      <c r="H45" s="399"/>
      <c r="I45" s="299"/>
      <c r="J45" s="299"/>
      <c r="K45" s="299"/>
      <c r="L45" s="299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299"/>
      <c r="AA45" s="299"/>
      <c r="AB45" s="299"/>
      <c r="AC45" s="299"/>
      <c r="AD45" s="299"/>
      <c r="AE45" s="299"/>
      <c r="AF45" s="299"/>
      <c r="AG45" s="299"/>
      <c r="AH45" s="299"/>
      <c r="AI45" s="299"/>
      <c r="AJ45" s="299"/>
      <c r="AK45" s="299"/>
      <c r="AL45" s="299"/>
      <c r="AM45" s="299"/>
      <c r="AN45" s="299"/>
      <c r="AO45" s="299"/>
      <c r="AP45" s="299"/>
      <c r="AQ45" s="299"/>
      <c r="AR45" s="299"/>
      <c r="AS45" s="299"/>
      <c r="AT45" s="299"/>
      <c r="AU45" s="299"/>
      <c r="AV45" s="299"/>
      <c r="AW45" s="299"/>
      <c r="AX45" s="299"/>
      <c r="AY45" s="299"/>
      <c r="AZ45" s="299"/>
      <c r="BA45" s="299"/>
      <c r="BB45" s="299"/>
      <c r="BC45" s="299"/>
      <c r="BD45" s="299"/>
      <c r="BE45" s="299"/>
      <c r="BF45" s="299"/>
      <c r="BG45" s="299"/>
      <c r="BH45" s="299"/>
      <c r="BI45" s="299"/>
      <c r="BJ45" s="299"/>
      <c r="BK45" s="300"/>
      <c r="BL45" s="300"/>
      <c r="BM45" s="300"/>
      <c r="BN45" s="300"/>
      <c r="BO45" s="300"/>
      <c r="BP45" s="300"/>
      <c r="BQ45" s="300"/>
      <c r="BR45" s="300"/>
      <c r="BS45" s="300"/>
      <c r="BT45" s="300"/>
      <c r="BU45" s="300"/>
      <c r="BV45" s="300"/>
      <c r="BW45" s="300"/>
      <c r="BX45" s="300"/>
      <c r="BY45" s="300"/>
      <c r="BZ45" s="300"/>
      <c r="CA45" s="300"/>
      <c r="CB45" s="300"/>
      <c r="CC45" s="281"/>
      <c r="CD45" s="281"/>
      <c r="CE45" s="281"/>
      <c r="CF45" s="281"/>
      <c r="CG45" s="281"/>
      <c r="CH45" s="281"/>
      <c r="CI45" s="281"/>
      <c r="CJ45" s="281"/>
      <c r="CK45" s="281"/>
      <c r="CL45" s="281"/>
      <c r="CM45" s="289"/>
      <c r="CN45" s="289"/>
      <c r="CO45" s="289"/>
      <c r="CP45" s="289"/>
      <c r="CQ45" s="289"/>
      <c r="CR45" s="289"/>
      <c r="CS45" s="289"/>
      <c r="CT45" s="289"/>
      <c r="CU45" s="289"/>
      <c r="CV45" s="289"/>
      <c r="CW45" s="289"/>
      <c r="CX45" s="289"/>
      <c r="CY45" s="289"/>
      <c r="CZ45" s="289"/>
      <c r="DA45" s="289"/>
      <c r="DB45" s="289"/>
      <c r="DC45" s="289"/>
      <c r="DD45" s="289"/>
    </row>
    <row r="46" spans="2:108" ht="2.5" customHeight="1" x14ac:dyDescent="0.35">
      <c r="B46" s="397"/>
      <c r="C46" s="398"/>
      <c r="D46" s="398"/>
      <c r="E46" s="398"/>
      <c r="F46" s="398"/>
      <c r="G46" s="398"/>
      <c r="H46" s="399"/>
      <c r="I46" s="299" t="s">
        <v>332</v>
      </c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  <c r="AA46" s="299"/>
      <c r="AB46" s="299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  <c r="AP46" s="299"/>
      <c r="AQ46" s="299"/>
      <c r="AR46" s="299"/>
      <c r="AS46" s="299"/>
      <c r="AT46" s="299"/>
      <c r="AU46" s="299"/>
      <c r="AV46" s="299"/>
      <c r="AW46" s="299"/>
      <c r="AX46" s="299"/>
      <c r="AY46" s="299"/>
      <c r="AZ46" s="299"/>
      <c r="BA46" s="299"/>
      <c r="BB46" s="299"/>
      <c r="BC46" s="299"/>
      <c r="BD46" s="299"/>
      <c r="BE46" s="299"/>
      <c r="BF46" s="299"/>
      <c r="BG46" s="299"/>
      <c r="BH46" s="299"/>
      <c r="BI46" s="299"/>
      <c r="BJ46" s="299"/>
      <c r="BK46" s="300" t="str">
        <f>'SD F505'!CB521</f>
        <v/>
      </c>
      <c r="BL46" s="300"/>
      <c r="BM46" s="300"/>
      <c r="BN46" s="300"/>
      <c r="BO46" s="300"/>
      <c r="BP46" s="300"/>
      <c r="BQ46" s="300"/>
      <c r="BR46" s="300"/>
      <c r="BS46" s="300"/>
      <c r="BT46" s="300" t="str">
        <f>'SD F505'!CC521</f>
        <v/>
      </c>
      <c r="BU46" s="300"/>
      <c r="BV46" s="300"/>
      <c r="BW46" s="300"/>
      <c r="BX46" s="300"/>
      <c r="BY46" s="300"/>
      <c r="BZ46" s="300"/>
      <c r="CA46" s="300"/>
      <c r="CB46" s="300"/>
      <c r="CC46" s="281" t="str">
        <f>'SD F505'!E530</f>
        <v/>
      </c>
      <c r="CD46" s="281"/>
      <c r="CE46" s="281"/>
      <c r="CF46" s="281"/>
      <c r="CG46" s="281"/>
      <c r="CH46" s="281"/>
      <c r="CI46" s="281"/>
      <c r="CJ46" s="281"/>
      <c r="CK46" s="281"/>
      <c r="CL46" s="281"/>
      <c r="CM46" s="289" t="str">
        <f>'SD F505'!F530</f>
        <v/>
      </c>
      <c r="CN46" s="289"/>
      <c r="CO46" s="289"/>
      <c r="CP46" s="289"/>
      <c r="CQ46" s="289"/>
      <c r="CR46" s="289"/>
      <c r="CS46" s="289"/>
      <c r="CT46" s="289"/>
      <c r="CU46" s="289"/>
      <c r="CV46" s="289"/>
      <c r="CW46" s="289"/>
      <c r="CX46" s="289"/>
      <c r="CY46" s="289"/>
      <c r="CZ46" s="289"/>
      <c r="DA46" s="289"/>
      <c r="DB46" s="289"/>
      <c r="DC46" s="289"/>
      <c r="DD46" s="289"/>
    </row>
    <row r="47" spans="2:108" ht="2.5" customHeight="1" x14ac:dyDescent="0.35">
      <c r="B47" s="397"/>
      <c r="C47" s="398"/>
      <c r="D47" s="398"/>
      <c r="E47" s="398"/>
      <c r="F47" s="398"/>
      <c r="G47" s="398"/>
      <c r="H47" s="399"/>
      <c r="I47" s="299"/>
      <c r="J47" s="299"/>
      <c r="K47" s="299"/>
      <c r="L47" s="299"/>
      <c r="M47" s="299"/>
      <c r="N47" s="299"/>
      <c r="O47" s="299"/>
      <c r="P47" s="299"/>
      <c r="Q47" s="299"/>
      <c r="R47" s="299"/>
      <c r="S47" s="299"/>
      <c r="T47" s="299"/>
      <c r="U47" s="299"/>
      <c r="V47" s="299"/>
      <c r="W47" s="299"/>
      <c r="X47" s="299"/>
      <c r="Y47" s="299"/>
      <c r="Z47" s="299"/>
      <c r="AA47" s="299"/>
      <c r="AB47" s="299"/>
      <c r="AC47" s="299"/>
      <c r="AD47" s="299"/>
      <c r="AE47" s="299"/>
      <c r="AF47" s="299"/>
      <c r="AG47" s="299"/>
      <c r="AH47" s="299"/>
      <c r="AI47" s="299"/>
      <c r="AJ47" s="299"/>
      <c r="AK47" s="299"/>
      <c r="AL47" s="299"/>
      <c r="AM47" s="299"/>
      <c r="AN47" s="299"/>
      <c r="AO47" s="299"/>
      <c r="AP47" s="299"/>
      <c r="AQ47" s="299"/>
      <c r="AR47" s="299"/>
      <c r="AS47" s="299"/>
      <c r="AT47" s="299"/>
      <c r="AU47" s="299"/>
      <c r="AV47" s="299"/>
      <c r="AW47" s="299"/>
      <c r="AX47" s="299"/>
      <c r="AY47" s="299"/>
      <c r="AZ47" s="299"/>
      <c r="BA47" s="299"/>
      <c r="BB47" s="299"/>
      <c r="BC47" s="299"/>
      <c r="BD47" s="299"/>
      <c r="BE47" s="299"/>
      <c r="BF47" s="299"/>
      <c r="BG47" s="299"/>
      <c r="BH47" s="299"/>
      <c r="BI47" s="299"/>
      <c r="BJ47" s="299"/>
      <c r="BK47" s="300"/>
      <c r="BL47" s="300"/>
      <c r="BM47" s="300"/>
      <c r="BN47" s="300"/>
      <c r="BO47" s="300"/>
      <c r="BP47" s="300"/>
      <c r="BQ47" s="300"/>
      <c r="BR47" s="300"/>
      <c r="BS47" s="300"/>
      <c r="BT47" s="300"/>
      <c r="BU47" s="300"/>
      <c r="BV47" s="300"/>
      <c r="BW47" s="300"/>
      <c r="BX47" s="300"/>
      <c r="BY47" s="300"/>
      <c r="BZ47" s="300"/>
      <c r="CA47" s="300"/>
      <c r="CB47" s="300"/>
      <c r="CC47" s="281"/>
      <c r="CD47" s="281"/>
      <c r="CE47" s="281"/>
      <c r="CF47" s="281"/>
      <c r="CG47" s="281"/>
      <c r="CH47" s="281"/>
      <c r="CI47" s="281"/>
      <c r="CJ47" s="281"/>
      <c r="CK47" s="281"/>
      <c r="CL47" s="281"/>
      <c r="CM47" s="289"/>
      <c r="CN47" s="289"/>
      <c r="CO47" s="289"/>
      <c r="CP47" s="289"/>
      <c r="CQ47" s="289"/>
      <c r="CR47" s="289"/>
      <c r="CS47" s="289"/>
      <c r="CT47" s="289"/>
      <c r="CU47" s="289"/>
      <c r="CV47" s="289"/>
      <c r="CW47" s="289"/>
      <c r="CX47" s="289"/>
      <c r="CY47" s="289"/>
      <c r="CZ47" s="289"/>
      <c r="DA47" s="289"/>
      <c r="DB47" s="289"/>
      <c r="DC47" s="289"/>
      <c r="DD47" s="289"/>
    </row>
    <row r="48" spans="2:108" ht="2.5" customHeight="1" x14ac:dyDescent="0.35">
      <c r="B48" s="397"/>
      <c r="C48" s="398"/>
      <c r="D48" s="398"/>
      <c r="E48" s="398"/>
      <c r="F48" s="398"/>
      <c r="G48" s="398"/>
      <c r="H48" s="3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9"/>
      <c r="U48" s="299"/>
      <c r="V48" s="299"/>
      <c r="W48" s="299"/>
      <c r="X48" s="299"/>
      <c r="Y48" s="299"/>
      <c r="Z48" s="299"/>
      <c r="AA48" s="299"/>
      <c r="AB48" s="299"/>
      <c r="AC48" s="299"/>
      <c r="AD48" s="299"/>
      <c r="AE48" s="299"/>
      <c r="AF48" s="299"/>
      <c r="AG48" s="299"/>
      <c r="AH48" s="299"/>
      <c r="AI48" s="299"/>
      <c r="AJ48" s="299"/>
      <c r="AK48" s="299"/>
      <c r="AL48" s="299"/>
      <c r="AM48" s="299"/>
      <c r="AN48" s="299"/>
      <c r="AO48" s="299"/>
      <c r="AP48" s="299"/>
      <c r="AQ48" s="299"/>
      <c r="AR48" s="299"/>
      <c r="AS48" s="299"/>
      <c r="AT48" s="299"/>
      <c r="AU48" s="299"/>
      <c r="AV48" s="299"/>
      <c r="AW48" s="299"/>
      <c r="AX48" s="299"/>
      <c r="AY48" s="299"/>
      <c r="AZ48" s="299"/>
      <c r="BA48" s="299"/>
      <c r="BB48" s="299"/>
      <c r="BC48" s="299"/>
      <c r="BD48" s="299"/>
      <c r="BE48" s="299"/>
      <c r="BF48" s="299"/>
      <c r="BG48" s="299"/>
      <c r="BH48" s="299"/>
      <c r="BI48" s="299"/>
      <c r="BJ48" s="299"/>
      <c r="BK48" s="300"/>
      <c r="BL48" s="300"/>
      <c r="BM48" s="300"/>
      <c r="BN48" s="300"/>
      <c r="BO48" s="300"/>
      <c r="BP48" s="300"/>
      <c r="BQ48" s="300"/>
      <c r="BR48" s="300"/>
      <c r="BS48" s="300"/>
      <c r="BT48" s="300"/>
      <c r="BU48" s="300"/>
      <c r="BV48" s="300"/>
      <c r="BW48" s="300"/>
      <c r="BX48" s="300"/>
      <c r="BY48" s="300"/>
      <c r="BZ48" s="300"/>
      <c r="CA48" s="300"/>
      <c r="CB48" s="300"/>
      <c r="CC48" s="281"/>
      <c r="CD48" s="281"/>
      <c r="CE48" s="281"/>
      <c r="CF48" s="281"/>
      <c r="CG48" s="281"/>
      <c r="CH48" s="281"/>
      <c r="CI48" s="281"/>
      <c r="CJ48" s="281"/>
      <c r="CK48" s="281"/>
      <c r="CL48" s="281"/>
      <c r="CM48" s="289"/>
      <c r="CN48" s="289"/>
      <c r="CO48" s="289"/>
      <c r="CP48" s="289"/>
      <c r="CQ48" s="289"/>
      <c r="CR48" s="289"/>
      <c r="CS48" s="289"/>
      <c r="CT48" s="289"/>
      <c r="CU48" s="289"/>
      <c r="CV48" s="289"/>
      <c r="CW48" s="289"/>
      <c r="CX48" s="289"/>
      <c r="CY48" s="289"/>
      <c r="CZ48" s="289"/>
      <c r="DA48" s="289"/>
      <c r="DB48" s="289"/>
      <c r="DC48" s="289"/>
      <c r="DD48" s="289"/>
    </row>
    <row r="49" spans="2:108" ht="2.5" customHeight="1" x14ac:dyDescent="0.35">
      <c r="B49" s="397"/>
      <c r="C49" s="398"/>
      <c r="D49" s="398"/>
      <c r="E49" s="398"/>
      <c r="F49" s="398"/>
      <c r="G49" s="398"/>
      <c r="H49" s="399"/>
      <c r="I49" s="299"/>
      <c r="J49" s="299"/>
      <c r="K49" s="299"/>
      <c r="L49" s="299"/>
      <c r="M49" s="299"/>
      <c r="N49" s="299"/>
      <c r="O49" s="299"/>
      <c r="P49" s="299"/>
      <c r="Q49" s="299"/>
      <c r="R49" s="299"/>
      <c r="S49" s="299"/>
      <c r="T49" s="299"/>
      <c r="U49" s="299"/>
      <c r="V49" s="299"/>
      <c r="W49" s="299"/>
      <c r="X49" s="299"/>
      <c r="Y49" s="299"/>
      <c r="Z49" s="299"/>
      <c r="AA49" s="299"/>
      <c r="AB49" s="299"/>
      <c r="AC49" s="299"/>
      <c r="AD49" s="299"/>
      <c r="AE49" s="299"/>
      <c r="AF49" s="299"/>
      <c r="AG49" s="299"/>
      <c r="AH49" s="299"/>
      <c r="AI49" s="299"/>
      <c r="AJ49" s="299"/>
      <c r="AK49" s="299"/>
      <c r="AL49" s="299"/>
      <c r="AM49" s="299"/>
      <c r="AN49" s="299"/>
      <c r="AO49" s="299"/>
      <c r="AP49" s="299"/>
      <c r="AQ49" s="299"/>
      <c r="AR49" s="299"/>
      <c r="AS49" s="299"/>
      <c r="AT49" s="299"/>
      <c r="AU49" s="299"/>
      <c r="AV49" s="299"/>
      <c r="AW49" s="299"/>
      <c r="AX49" s="299"/>
      <c r="AY49" s="299"/>
      <c r="AZ49" s="299"/>
      <c r="BA49" s="299"/>
      <c r="BB49" s="299"/>
      <c r="BC49" s="299"/>
      <c r="BD49" s="299"/>
      <c r="BE49" s="299"/>
      <c r="BF49" s="299"/>
      <c r="BG49" s="299"/>
      <c r="BH49" s="299"/>
      <c r="BI49" s="299"/>
      <c r="BJ49" s="299"/>
      <c r="BK49" s="300"/>
      <c r="BL49" s="300"/>
      <c r="BM49" s="300"/>
      <c r="BN49" s="300"/>
      <c r="BO49" s="300"/>
      <c r="BP49" s="300"/>
      <c r="BQ49" s="300"/>
      <c r="BR49" s="300"/>
      <c r="BS49" s="300"/>
      <c r="BT49" s="300"/>
      <c r="BU49" s="300"/>
      <c r="BV49" s="300"/>
      <c r="BW49" s="300"/>
      <c r="BX49" s="300"/>
      <c r="BY49" s="300"/>
      <c r="BZ49" s="300"/>
      <c r="CA49" s="300"/>
      <c r="CB49" s="300"/>
      <c r="CC49" s="281"/>
      <c r="CD49" s="281"/>
      <c r="CE49" s="281"/>
      <c r="CF49" s="281"/>
      <c r="CG49" s="281"/>
      <c r="CH49" s="281"/>
      <c r="CI49" s="281"/>
      <c r="CJ49" s="281"/>
      <c r="CK49" s="281"/>
      <c r="CL49" s="281"/>
      <c r="CM49" s="289"/>
      <c r="CN49" s="289"/>
      <c r="CO49" s="289"/>
      <c r="CP49" s="289"/>
      <c r="CQ49" s="289"/>
      <c r="CR49" s="289"/>
      <c r="CS49" s="289"/>
      <c r="CT49" s="289"/>
      <c r="CU49" s="289"/>
      <c r="CV49" s="289"/>
      <c r="CW49" s="289"/>
      <c r="CX49" s="289"/>
      <c r="CY49" s="289"/>
      <c r="CZ49" s="289"/>
      <c r="DA49" s="289"/>
      <c r="DB49" s="289"/>
      <c r="DC49" s="289"/>
      <c r="DD49" s="289"/>
    </row>
    <row r="50" spans="2:108" ht="2.5" customHeight="1" x14ac:dyDescent="0.35">
      <c r="B50" s="397"/>
      <c r="C50" s="398"/>
      <c r="D50" s="398"/>
      <c r="E50" s="398"/>
      <c r="F50" s="398"/>
      <c r="G50" s="398"/>
      <c r="H50" s="399"/>
      <c r="I50" s="299"/>
      <c r="J50" s="299"/>
      <c r="K50" s="299"/>
      <c r="L50" s="299"/>
      <c r="M50" s="299"/>
      <c r="N50" s="299"/>
      <c r="O50" s="299"/>
      <c r="P50" s="299"/>
      <c r="Q50" s="299"/>
      <c r="R50" s="299"/>
      <c r="S50" s="299"/>
      <c r="T50" s="299"/>
      <c r="U50" s="299"/>
      <c r="V50" s="299"/>
      <c r="W50" s="299"/>
      <c r="X50" s="299"/>
      <c r="Y50" s="299"/>
      <c r="Z50" s="299"/>
      <c r="AA50" s="299"/>
      <c r="AB50" s="299"/>
      <c r="AC50" s="299"/>
      <c r="AD50" s="299"/>
      <c r="AE50" s="299"/>
      <c r="AF50" s="299"/>
      <c r="AG50" s="299"/>
      <c r="AH50" s="299"/>
      <c r="AI50" s="299"/>
      <c r="AJ50" s="299"/>
      <c r="AK50" s="299"/>
      <c r="AL50" s="299"/>
      <c r="AM50" s="299"/>
      <c r="AN50" s="299"/>
      <c r="AO50" s="299"/>
      <c r="AP50" s="299"/>
      <c r="AQ50" s="299"/>
      <c r="AR50" s="299"/>
      <c r="AS50" s="299"/>
      <c r="AT50" s="299"/>
      <c r="AU50" s="299"/>
      <c r="AV50" s="299"/>
      <c r="AW50" s="299"/>
      <c r="AX50" s="299"/>
      <c r="AY50" s="299"/>
      <c r="AZ50" s="299"/>
      <c r="BA50" s="299"/>
      <c r="BB50" s="299"/>
      <c r="BC50" s="299"/>
      <c r="BD50" s="299"/>
      <c r="BE50" s="299"/>
      <c r="BF50" s="299"/>
      <c r="BG50" s="299"/>
      <c r="BH50" s="299"/>
      <c r="BI50" s="299"/>
      <c r="BJ50" s="299"/>
      <c r="BK50" s="300"/>
      <c r="BL50" s="300"/>
      <c r="BM50" s="300"/>
      <c r="BN50" s="300"/>
      <c r="BO50" s="300"/>
      <c r="BP50" s="300"/>
      <c r="BQ50" s="300"/>
      <c r="BR50" s="300"/>
      <c r="BS50" s="300"/>
      <c r="BT50" s="300"/>
      <c r="BU50" s="300"/>
      <c r="BV50" s="300"/>
      <c r="BW50" s="300"/>
      <c r="BX50" s="300"/>
      <c r="BY50" s="300"/>
      <c r="BZ50" s="300"/>
      <c r="CA50" s="300"/>
      <c r="CB50" s="300"/>
      <c r="CC50" s="281"/>
      <c r="CD50" s="281"/>
      <c r="CE50" s="281"/>
      <c r="CF50" s="281"/>
      <c r="CG50" s="281"/>
      <c r="CH50" s="281"/>
      <c r="CI50" s="281"/>
      <c r="CJ50" s="281"/>
      <c r="CK50" s="281"/>
      <c r="CL50" s="281"/>
      <c r="CM50" s="289"/>
      <c r="CN50" s="289"/>
      <c r="CO50" s="289"/>
      <c r="CP50" s="289"/>
      <c r="CQ50" s="289"/>
      <c r="CR50" s="289"/>
      <c r="CS50" s="289"/>
      <c r="CT50" s="289"/>
      <c r="CU50" s="289"/>
      <c r="CV50" s="289"/>
      <c r="CW50" s="289"/>
      <c r="CX50" s="289"/>
      <c r="CY50" s="289"/>
      <c r="CZ50" s="289"/>
      <c r="DA50" s="289"/>
      <c r="DB50" s="289"/>
      <c r="DC50" s="289"/>
      <c r="DD50" s="289"/>
    </row>
    <row r="51" spans="2:108" ht="2.5" customHeight="1" x14ac:dyDescent="0.35">
      <c r="B51" s="397"/>
      <c r="C51" s="398"/>
      <c r="D51" s="398"/>
      <c r="E51" s="398"/>
      <c r="F51" s="398"/>
      <c r="G51" s="398"/>
      <c r="H51" s="399"/>
      <c r="I51" s="299" t="s">
        <v>333</v>
      </c>
      <c r="J51" s="299"/>
      <c r="K51" s="299"/>
      <c r="L51" s="299"/>
      <c r="M51" s="299"/>
      <c r="N51" s="299"/>
      <c r="O51" s="299"/>
      <c r="P51" s="299"/>
      <c r="Q51" s="299"/>
      <c r="R51" s="299"/>
      <c r="S51" s="299"/>
      <c r="T51" s="299"/>
      <c r="U51" s="299"/>
      <c r="V51" s="299"/>
      <c r="W51" s="299"/>
      <c r="X51" s="299"/>
      <c r="Y51" s="299"/>
      <c r="Z51" s="299"/>
      <c r="AA51" s="299"/>
      <c r="AB51" s="299"/>
      <c r="AC51" s="299"/>
      <c r="AD51" s="299"/>
      <c r="AE51" s="299"/>
      <c r="AF51" s="299"/>
      <c r="AG51" s="299"/>
      <c r="AH51" s="299"/>
      <c r="AI51" s="299"/>
      <c r="AJ51" s="299"/>
      <c r="AK51" s="299"/>
      <c r="AL51" s="299"/>
      <c r="AM51" s="299"/>
      <c r="AN51" s="299"/>
      <c r="AO51" s="299"/>
      <c r="AP51" s="299"/>
      <c r="AQ51" s="299"/>
      <c r="AR51" s="299"/>
      <c r="AS51" s="299"/>
      <c r="AT51" s="299"/>
      <c r="AU51" s="299"/>
      <c r="AV51" s="299"/>
      <c r="AW51" s="299"/>
      <c r="AX51" s="299"/>
      <c r="AY51" s="299"/>
      <c r="AZ51" s="299"/>
      <c r="BA51" s="299"/>
      <c r="BB51" s="299"/>
      <c r="BC51" s="299"/>
      <c r="BD51" s="299"/>
      <c r="BE51" s="299"/>
      <c r="BF51" s="299"/>
      <c r="BG51" s="299"/>
      <c r="BH51" s="299"/>
      <c r="BI51" s="299"/>
      <c r="BJ51" s="299"/>
      <c r="BK51" s="300" t="str">
        <f>'SD F505'!CF521</f>
        <v/>
      </c>
      <c r="BL51" s="300"/>
      <c r="BM51" s="300"/>
      <c r="BN51" s="300"/>
      <c r="BO51" s="300"/>
      <c r="BP51" s="300"/>
      <c r="BQ51" s="300"/>
      <c r="BR51" s="300"/>
      <c r="BS51" s="300"/>
      <c r="BT51" s="300" t="str">
        <f>'SD F505'!CG521</f>
        <v/>
      </c>
      <c r="BU51" s="300"/>
      <c r="BV51" s="300"/>
      <c r="BW51" s="300"/>
      <c r="BX51" s="300"/>
      <c r="BY51" s="300"/>
      <c r="BZ51" s="300"/>
      <c r="CA51" s="300"/>
      <c r="CB51" s="300"/>
      <c r="CC51" s="281" t="str">
        <f>'SD F505'!E531</f>
        <v/>
      </c>
      <c r="CD51" s="281"/>
      <c r="CE51" s="281"/>
      <c r="CF51" s="281"/>
      <c r="CG51" s="281"/>
      <c r="CH51" s="281"/>
      <c r="CI51" s="281"/>
      <c r="CJ51" s="281"/>
      <c r="CK51" s="281"/>
      <c r="CL51" s="281"/>
      <c r="CM51" s="289" t="str">
        <f>'SD F505'!F531</f>
        <v/>
      </c>
      <c r="CN51" s="289"/>
      <c r="CO51" s="289"/>
      <c r="CP51" s="289"/>
      <c r="CQ51" s="289"/>
      <c r="CR51" s="289"/>
      <c r="CS51" s="289"/>
      <c r="CT51" s="289"/>
      <c r="CU51" s="289"/>
      <c r="CV51" s="289"/>
      <c r="CW51" s="289"/>
      <c r="CX51" s="289"/>
      <c r="CY51" s="289"/>
      <c r="CZ51" s="289"/>
      <c r="DA51" s="289"/>
      <c r="DB51" s="289"/>
      <c r="DC51" s="289"/>
      <c r="DD51" s="289"/>
    </row>
    <row r="52" spans="2:108" ht="2.5" customHeight="1" x14ac:dyDescent="0.35">
      <c r="B52" s="397"/>
      <c r="C52" s="398"/>
      <c r="D52" s="398"/>
      <c r="E52" s="398"/>
      <c r="F52" s="398"/>
      <c r="G52" s="398"/>
      <c r="H52" s="399"/>
      <c r="I52" s="299"/>
      <c r="J52" s="299"/>
      <c r="K52" s="299"/>
      <c r="L52" s="299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  <c r="AA52" s="299"/>
      <c r="AB52" s="299"/>
      <c r="AC52" s="299"/>
      <c r="AD52" s="299"/>
      <c r="AE52" s="299"/>
      <c r="AF52" s="299"/>
      <c r="AG52" s="299"/>
      <c r="AH52" s="299"/>
      <c r="AI52" s="299"/>
      <c r="AJ52" s="299"/>
      <c r="AK52" s="299"/>
      <c r="AL52" s="299"/>
      <c r="AM52" s="299"/>
      <c r="AN52" s="299"/>
      <c r="AO52" s="299"/>
      <c r="AP52" s="299"/>
      <c r="AQ52" s="299"/>
      <c r="AR52" s="299"/>
      <c r="AS52" s="299"/>
      <c r="AT52" s="299"/>
      <c r="AU52" s="299"/>
      <c r="AV52" s="299"/>
      <c r="AW52" s="299"/>
      <c r="AX52" s="299"/>
      <c r="AY52" s="299"/>
      <c r="AZ52" s="299"/>
      <c r="BA52" s="299"/>
      <c r="BB52" s="299"/>
      <c r="BC52" s="299"/>
      <c r="BD52" s="299"/>
      <c r="BE52" s="299"/>
      <c r="BF52" s="299"/>
      <c r="BG52" s="299"/>
      <c r="BH52" s="299"/>
      <c r="BI52" s="299"/>
      <c r="BJ52" s="299"/>
      <c r="BK52" s="300"/>
      <c r="BL52" s="300"/>
      <c r="BM52" s="300"/>
      <c r="BN52" s="300"/>
      <c r="BO52" s="300"/>
      <c r="BP52" s="300"/>
      <c r="BQ52" s="300"/>
      <c r="BR52" s="300"/>
      <c r="BS52" s="300"/>
      <c r="BT52" s="300"/>
      <c r="BU52" s="300"/>
      <c r="BV52" s="300"/>
      <c r="BW52" s="300"/>
      <c r="BX52" s="300"/>
      <c r="BY52" s="300"/>
      <c r="BZ52" s="300"/>
      <c r="CA52" s="300"/>
      <c r="CB52" s="300"/>
      <c r="CC52" s="281"/>
      <c r="CD52" s="281"/>
      <c r="CE52" s="281"/>
      <c r="CF52" s="281"/>
      <c r="CG52" s="281"/>
      <c r="CH52" s="281"/>
      <c r="CI52" s="281"/>
      <c r="CJ52" s="281"/>
      <c r="CK52" s="281"/>
      <c r="CL52" s="281"/>
      <c r="CM52" s="289"/>
      <c r="CN52" s="289"/>
      <c r="CO52" s="289"/>
      <c r="CP52" s="289"/>
      <c r="CQ52" s="289"/>
      <c r="CR52" s="289"/>
      <c r="CS52" s="289"/>
      <c r="CT52" s="289"/>
      <c r="CU52" s="289"/>
      <c r="CV52" s="289"/>
      <c r="CW52" s="289"/>
      <c r="CX52" s="289"/>
      <c r="CY52" s="289"/>
      <c r="CZ52" s="289"/>
      <c r="DA52" s="289"/>
      <c r="DB52" s="289"/>
      <c r="DC52" s="289"/>
      <c r="DD52" s="289"/>
    </row>
    <row r="53" spans="2:108" ht="2.5" customHeight="1" x14ac:dyDescent="0.35">
      <c r="B53" s="397"/>
      <c r="C53" s="398"/>
      <c r="D53" s="398"/>
      <c r="E53" s="398"/>
      <c r="F53" s="398"/>
      <c r="G53" s="398"/>
      <c r="H53" s="399"/>
      <c r="I53" s="299"/>
      <c r="J53" s="299"/>
      <c r="K53" s="299"/>
      <c r="L53" s="299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  <c r="AA53" s="299"/>
      <c r="AB53" s="299"/>
      <c r="AC53" s="299"/>
      <c r="AD53" s="299"/>
      <c r="AE53" s="299"/>
      <c r="AF53" s="299"/>
      <c r="AG53" s="299"/>
      <c r="AH53" s="299"/>
      <c r="AI53" s="299"/>
      <c r="AJ53" s="299"/>
      <c r="AK53" s="299"/>
      <c r="AL53" s="299"/>
      <c r="AM53" s="299"/>
      <c r="AN53" s="299"/>
      <c r="AO53" s="299"/>
      <c r="AP53" s="299"/>
      <c r="AQ53" s="299"/>
      <c r="AR53" s="299"/>
      <c r="AS53" s="299"/>
      <c r="AT53" s="299"/>
      <c r="AU53" s="299"/>
      <c r="AV53" s="299"/>
      <c r="AW53" s="299"/>
      <c r="AX53" s="299"/>
      <c r="AY53" s="299"/>
      <c r="AZ53" s="299"/>
      <c r="BA53" s="299"/>
      <c r="BB53" s="299"/>
      <c r="BC53" s="299"/>
      <c r="BD53" s="299"/>
      <c r="BE53" s="299"/>
      <c r="BF53" s="299"/>
      <c r="BG53" s="299"/>
      <c r="BH53" s="299"/>
      <c r="BI53" s="299"/>
      <c r="BJ53" s="299"/>
      <c r="BK53" s="300"/>
      <c r="BL53" s="300"/>
      <c r="BM53" s="300"/>
      <c r="BN53" s="300"/>
      <c r="BO53" s="300"/>
      <c r="BP53" s="300"/>
      <c r="BQ53" s="300"/>
      <c r="BR53" s="300"/>
      <c r="BS53" s="300"/>
      <c r="BT53" s="300"/>
      <c r="BU53" s="300"/>
      <c r="BV53" s="300"/>
      <c r="BW53" s="300"/>
      <c r="BX53" s="300"/>
      <c r="BY53" s="300"/>
      <c r="BZ53" s="300"/>
      <c r="CA53" s="300"/>
      <c r="CB53" s="300"/>
      <c r="CC53" s="281"/>
      <c r="CD53" s="281"/>
      <c r="CE53" s="281"/>
      <c r="CF53" s="281"/>
      <c r="CG53" s="281"/>
      <c r="CH53" s="281"/>
      <c r="CI53" s="281"/>
      <c r="CJ53" s="281"/>
      <c r="CK53" s="281"/>
      <c r="CL53" s="281"/>
      <c r="CM53" s="289"/>
      <c r="CN53" s="289"/>
      <c r="CO53" s="289"/>
      <c r="CP53" s="289"/>
      <c r="CQ53" s="289"/>
      <c r="CR53" s="289"/>
      <c r="CS53" s="289"/>
      <c r="CT53" s="289"/>
      <c r="CU53" s="289"/>
      <c r="CV53" s="289"/>
      <c r="CW53" s="289"/>
      <c r="CX53" s="289"/>
      <c r="CY53" s="289"/>
      <c r="CZ53" s="289"/>
      <c r="DA53" s="289"/>
      <c r="DB53" s="289"/>
      <c r="DC53" s="289"/>
      <c r="DD53" s="289"/>
    </row>
    <row r="54" spans="2:108" ht="2.5" customHeight="1" x14ac:dyDescent="0.35">
      <c r="B54" s="397"/>
      <c r="C54" s="398"/>
      <c r="D54" s="398"/>
      <c r="E54" s="398"/>
      <c r="F54" s="398"/>
      <c r="G54" s="398"/>
      <c r="H54" s="399"/>
      <c r="I54" s="299"/>
      <c r="J54" s="299"/>
      <c r="K54" s="299"/>
      <c r="L54" s="299"/>
      <c r="M54" s="299"/>
      <c r="N54" s="299"/>
      <c r="O54" s="299"/>
      <c r="P54" s="299"/>
      <c r="Q54" s="299"/>
      <c r="R54" s="299"/>
      <c r="S54" s="299"/>
      <c r="T54" s="299"/>
      <c r="U54" s="299"/>
      <c r="V54" s="299"/>
      <c r="W54" s="299"/>
      <c r="X54" s="299"/>
      <c r="Y54" s="299"/>
      <c r="Z54" s="299"/>
      <c r="AA54" s="299"/>
      <c r="AB54" s="299"/>
      <c r="AC54" s="299"/>
      <c r="AD54" s="299"/>
      <c r="AE54" s="299"/>
      <c r="AF54" s="299"/>
      <c r="AG54" s="299"/>
      <c r="AH54" s="299"/>
      <c r="AI54" s="299"/>
      <c r="AJ54" s="299"/>
      <c r="AK54" s="299"/>
      <c r="AL54" s="299"/>
      <c r="AM54" s="299"/>
      <c r="AN54" s="299"/>
      <c r="AO54" s="299"/>
      <c r="AP54" s="299"/>
      <c r="AQ54" s="299"/>
      <c r="AR54" s="299"/>
      <c r="AS54" s="299"/>
      <c r="AT54" s="299"/>
      <c r="AU54" s="299"/>
      <c r="AV54" s="299"/>
      <c r="AW54" s="299"/>
      <c r="AX54" s="299"/>
      <c r="AY54" s="299"/>
      <c r="AZ54" s="299"/>
      <c r="BA54" s="299"/>
      <c r="BB54" s="299"/>
      <c r="BC54" s="299"/>
      <c r="BD54" s="299"/>
      <c r="BE54" s="299"/>
      <c r="BF54" s="299"/>
      <c r="BG54" s="299"/>
      <c r="BH54" s="299"/>
      <c r="BI54" s="299"/>
      <c r="BJ54" s="299"/>
      <c r="BK54" s="300"/>
      <c r="BL54" s="300"/>
      <c r="BM54" s="300"/>
      <c r="BN54" s="300"/>
      <c r="BO54" s="300"/>
      <c r="BP54" s="300"/>
      <c r="BQ54" s="300"/>
      <c r="BR54" s="300"/>
      <c r="BS54" s="300"/>
      <c r="BT54" s="300"/>
      <c r="BU54" s="300"/>
      <c r="BV54" s="300"/>
      <c r="BW54" s="300"/>
      <c r="BX54" s="300"/>
      <c r="BY54" s="300"/>
      <c r="BZ54" s="300"/>
      <c r="CA54" s="300"/>
      <c r="CB54" s="300"/>
      <c r="CC54" s="281"/>
      <c r="CD54" s="281"/>
      <c r="CE54" s="281"/>
      <c r="CF54" s="281"/>
      <c r="CG54" s="281"/>
      <c r="CH54" s="281"/>
      <c r="CI54" s="281"/>
      <c r="CJ54" s="281"/>
      <c r="CK54" s="281"/>
      <c r="CL54" s="281"/>
      <c r="CM54" s="289"/>
      <c r="CN54" s="289"/>
      <c r="CO54" s="289"/>
      <c r="CP54" s="289"/>
      <c r="CQ54" s="289"/>
      <c r="CR54" s="289"/>
      <c r="CS54" s="289"/>
      <c r="CT54" s="289"/>
      <c r="CU54" s="289"/>
      <c r="CV54" s="289"/>
      <c r="CW54" s="289"/>
      <c r="CX54" s="289"/>
      <c r="CY54" s="289"/>
      <c r="CZ54" s="289"/>
      <c r="DA54" s="289"/>
      <c r="DB54" s="289"/>
      <c r="DC54" s="289"/>
      <c r="DD54" s="289"/>
    </row>
    <row r="55" spans="2:108" ht="2.5" customHeight="1" x14ac:dyDescent="0.35">
      <c r="B55" s="400"/>
      <c r="C55" s="401"/>
      <c r="D55" s="401"/>
      <c r="E55" s="401"/>
      <c r="F55" s="401"/>
      <c r="G55" s="401"/>
      <c r="H55" s="402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  <c r="AA55" s="299"/>
      <c r="AB55" s="299"/>
      <c r="AC55" s="299"/>
      <c r="AD55" s="299"/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  <c r="AP55" s="299"/>
      <c r="AQ55" s="299"/>
      <c r="AR55" s="299"/>
      <c r="AS55" s="299"/>
      <c r="AT55" s="299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299"/>
      <c r="BI55" s="299"/>
      <c r="BJ55" s="299"/>
      <c r="BK55" s="300"/>
      <c r="BL55" s="300"/>
      <c r="BM55" s="300"/>
      <c r="BN55" s="300"/>
      <c r="BO55" s="300"/>
      <c r="BP55" s="300"/>
      <c r="BQ55" s="300"/>
      <c r="BR55" s="300"/>
      <c r="BS55" s="300"/>
      <c r="BT55" s="300"/>
      <c r="BU55" s="300"/>
      <c r="BV55" s="300"/>
      <c r="BW55" s="300"/>
      <c r="BX55" s="300"/>
      <c r="BY55" s="300"/>
      <c r="BZ55" s="300"/>
      <c r="CA55" s="300"/>
      <c r="CB55" s="300"/>
      <c r="CC55" s="281"/>
      <c r="CD55" s="281"/>
      <c r="CE55" s="281"/>
      <c r="CF55" s="281"/>
      <c r="CG55" s="281"/>
      <c r="CH55" s="281"/>
      <c r="CI55" s="281"/>
      <c r="CJ55" s="281"/>
      <c r="CK55" s="281"/>
      <c r="CL55" s="281"/>
      <c r="CM55" s="289"/>
      <c r="CN55" s="289"/>
      <c r="CO55" s="289"/>
      <c r="CP55" s="289"/>
      <c r="CQ55" s="289"/>
      <c r="CR55" s="289"/>
      <c r="CS55" s="289"/>
      <c r="CT55" s="289"/>
      <c r="CU55" s="289"/>
      <c r="CV55" s="289"/>
      <c r="CW55" s="289"/>
      <c r="CX55" s="289"/>
      <c r="CY55" s="289"/>
      <c r="CZ55" s="289"/>
      <c r="DA55" s="289"/>
      <c r="DB55" s="289"/>
      <c r="DC55" s="289"/>
      <c r="DD55" s="289"/>
    </row>
    <row r="56" spans="2:108" ht="2.5" customHeight="1" x14ac:dyDescent="0.35">
      <c r="B56" s="296" t="s">
        <v>117</v>
      </c>
      <c r="C56" s="296"/>
      <c r="D56" s="296"/>
      <c r="E56" s="296"/>
      <c r="F56" s="296"/>
      <c r="G56" s="296"/>
      <c r="H56" s="296"/>
      <c r="I56" s="299" t="s">
        <v>356</v>
      </c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  <c r="AA56" s="299"/>
      <c r="AB56" s="299"/>
      <c r="AC56" s="299"/>
      <c r="AD56" s="299"/>
      <c r="AE56" s="299"/>
      <c r="AF56" s="299"/>
      <c r="AG56" s="299"/>
      <c r="AH56" s="299"/>
      <c r="AI56" s="299"/>
      <c r="AJ56" s="299"/>
      <c r="AK56" s="299"/>
      <c r="AL56" s="299"/>
      <c r="AM56" s="299"/>
      <c r="AN56" s="299"/>
      <c r="AO56" s="299"/>
      <c r="AP56" s="299"/>
      <c r="AQ56" s="299"/>
      <c r="AR56" s="299"/>
      <c r="AS56" s="299"/>
      <c r="AT56" s="299"/>
      <c r="AU56" s="299"/>
      <c r="AV56" s="299"/>
      <c r="AW56" s="299"/>
      <c r="AX56" s="299"/>
      <c r="AY56" s="299"/>
      <c r="AZ56" s="299"/>
      <c r="BA56" s="299"/>
      <c r="BB56" s="299"/>
      <c r="BC56" s="299"/>
      <c r="BD56" s="299"/>
      <c r="BE56" s="299"/>
      <c r="BF56" s="299"/>
      <c r="BG56" s="299"/>
      <c r="BH56" s="299"/>
      <c r="BI56" s="299"/>
      <c r="BJ56" s="299"/>
      <c r="BK56" s="300" t="str">
        <f>'SD F505'!CJ521</f>
        <v/>
      </c>
      <c r="BL56" s="300"/>
      <c r="BM56" s="300"/>
      <c r="BN56" s="300"/>
      <c r="BO56" s="300"/>
      <c r="BP56" s="300"/>
      <c r="BQ56" s="300"/>
      <c r="BR56" s="300"/>
      <c r="BS56" s="300"/>
      <c r="BT56" s="300" t="str">
        <f>'SD F505'!CK521</f>
        <v/>
      </c>
      <c r="BU56" s="300"/>
      <c r="BV56" s="300"/>
      <c r="BW56" s="300"/>
      <c r="BX56" s="300"/>
      <c r="BY56" s="300"/>
      <c r="BZ56" s="300"/>
      <c r="CA56" s="300"/>
      <c r="CB56" s="300"/>
      <c r="CC56" s="281" t="str">
        <f>'SD F505'!E532</f>
        <v/>
      </c>
      <c r="CD56" s="281"/>
      <c r="CE56" s="281"/>
      <c r="CF56" s="281"/>
      <c r="CG56" s="281"/>
      <c r="CH56" s="281"/>
      <c r="CI56" s="281"/>
      <c r="CJ56" s="281"/>
      <c r="CK56" s="281"/>
      <c r="CL56" s="281"/>
      <c r="CM56" s="289" t="str">
        <f>'SD F505'!F532</f>
        <v/>
      </c>
      <c r="CN56" s="289"/>
      <c r="CO56" s="289"/>
      <c r="CP56" s="289"/>
      <c r="CQ56" s="289"/>
      <c r="CR56" s="289"/>
      <c r="CS56" s="289"/>
      <c r="CT56" s="289"/>
      <c r="CU56" s="289"/>
      <c r="CV56" s="289"/>
      <c r="CW56" s="289"/>
      <c r="CX56" s="289"/>
      <c r="CY56" s="289"/>
      <c r="CZ56" s="289"/>
      <c r="DA56" s="289"/>
      <c r="DB56" s="289"/>
      <c r="DC56" s="289"/>
      <c r="DD56" s="289"/>
    </row>
    <row r="57" spans="2:108" ht="2.5" customHeight="1" x14ac:dyDescent="0.35">
      <c r="B57" s="296"/>
      <c r="C57" s="296"/>
      <c r="D57" s="296"/>
      <c r="E57" s="296"/>
      <c r="F57" s="296"/>
      <c r="G57" s="296"/>
      <c r="H57" s="296"/>
      <c r="I57" s="299"/>
      <c r="J57" s="299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  <c r="AA57" s="299"/>
      <c r="AB57" s="299"/>
      <c r="AC57" s="299"/>
      <c r="AD57" s="299"/>
      <c r="AE57" s="299"/>
      <c r="AF57" s="299"/>
      <c r="AG57" s="299"/>
      <c r="AH57" s="299"/>
      <c r="AI57" s="299"/>
      <c r="AJ57" s="299"/>
      <c r="AK57" s="299"/>
      <c r="AL57" s="299"/>
      <c r="AM57" s="299"/>
      <c r="AN57" s="299"/>
      <c r="AO57" s="299"/>
      <c r="AP57" s="299"/>
      <c r="AQ57" s="299"/>
      <c r="AR57" s="299"/>
      <c r="AS57" s="299"/>
      <c r="AT57" s="299"/>
      <c r="AU57" s="299"/>
      <c r="AV57" s="299"/>
      <c r="AW57" s="299"/>
      <c r="AX57" s="299"/>
      <c r="AY57" s="299"/>
      <c r="AZ57" s="299"/>
      <c r="BA57" s="299"/>
      <c r="BB57" s="299"/>
      <c r="BC57" s="299"/>
      <c r="BD57" s="299"/>
      <c r="BE57" s="299"/>
      <c r="BF57" s="299"/>
      <c r="BG57" s="299"/>
      <c r="BH57" s="299"/>
      <c r="BI57" s="299"/>
      <c r="BJ57" s="299"/>
      <c r="BK57" s="300"/>
      <c r="BL57" s="300"/>
      <c r="BM57" s="300"/>
      <c r="BN57" s="300"/>
      <c r="BO57" s="300"/>
      <c r="BP57" s="300"/>
      <c r="BQ57" s="300"/>
      <c r="BR57" s="300"/>
      <c r="BS57" s="300"/>
      <c r="BT57" s="300"/>
      <c r="BU57" s="300"/>
      <c r="BV57" s="300"/>
      <c r="BW57" s="300"/>
      <c r="BX57" s="300"/>
      <c r="BY57" s="300"/>
      <c r="BZ57" s="300"/>
      <c r="CA57" s="300"/>
      <c r="CB57" s="300"/>
      <c r="CC57" s="281"/>
      <c r="CD57" s="281"/>
      <c r="CE57" s="281"/>
      <c r="CF57" s="281"/>
      <c r="CG57" s="281"/>
      <c r="CH57" s="281"/>
      <c r="CI57" s="281"/>
      <c r="CJ57" s="281"/>
      <c r="CK57" s="281"/>
      <c r="CL57" s="281"/>
      <c r="CM57" s="289"/>
      <c r="CN57" s="289"/>
      <c r="CO57" s="289"/>
      <c r="CP57" s="289"/>
      <c r="CQ57" s="289"/>
      <c r="CR57" s="289"/>
      <c r="CS57" s="289"/>
      <c r="CT57" s="289"/>
      <c r="CU57" s="289"/>
      <c r="CV57" s="289"/>
      <c r="CW57" s="289"/>
      <c r="CX57" s="289"/>
      <c r="CY57" s="289"/>
      <c r="CZ57" s="289"/>
      <c r="DA57" s="289"/>
      <c r="DB57" s="289"/>
      <c r="DC57" s="289"/>
      <c r="DD57" s="289"/>
    </row>
    <row r="58" spans="2:108" ht="2.5" customHeight="1" x14ac:dyDescent="0.35">
      <c r="B58" s="296"/>
      <c r="C58" s="296"/>
      <c r="D58" s="296"/>
      <c r="E58" s="296"/>
      <c r="F58" s="296"/>
      <c r="G58" s="296"/>
      <c r="H58" s="296"/>
      <c r="I58" s="299"/>
      <c r="J58" s="299"/>
      <c r="K58" s="299"/>
      <c r="L58" s="299"/>
      <c r="M58" s="299"/>
      <c r="N58" s="299"/>
      <c r="O58" s="299"/>
      <c r="P58" s="299"/>
      <c r="Q58" s="299"/>
      <c r="R58" s="299"/>
      <c r="S58" s="299"/>
      <c r="T58" s="299"/>
      <c r="U58" s="299"/>
      <c r="V58" s="299"/>
      <c r="W58" s="299"/>
      <c r="X58" s="299"/>
      <c r="Y58" s="299"/>
      <c r="Z58" s="299"/>
      <c r="AA58" s="299"/>
      <c r="AB58" s="299"/>
      <c r="AC58" s="299"/>
      <c r="AD58" s="299"/>
      <c r="AE58" s="299"/>
      <c r="AF58" s="299"/>
      <c r="AG58" s="299"/>
      <c r="AH58" s="299"/>
      <c r="AI58" s="299"/>
      <c r="AJ58" s="299"/>
      <c r="AK58" s="299"/>
      <c r="AL58" s="299"/>
      <c r="AM58" s="299"/>
      <c r="AN58" s="299"/>
      <c r="AO58" s="299"/>
      <c r="AP58" s="299"/>
      <c r="AQ58" s="299"/>
      <c r="AR58" s="299"/>
      <c r="AS58" s="299"/>
      <c r="AT58" s="299"/>
      <c r="AU58" s="299"/>
      <c r="AV58" s="299"/>
      <c r="AW58" s="299"/>
      <c r="AX58" s="299"/>
      <c r="AY58" s="299"/>
      <c r="AZ58" s="299"/>
      <c r="BA58" s="299"/>
      <c r="BB58" s="299"/>
      <c r="BC58" s="299"/>
      <c r="BD58" s="299"/>
      <c r="BE58" s="299"/>
      <c r="BF58" s="299"/>
      <c r="BG58" s="299"/>
      <c r="BH58" s="299"/>
      <c r="BI58" s="299"/>
      <c r="BJ58" s="299"/>
      <c r="BK58" s="300"/>
      <c r="BL58" s="300"/>
      <c r="BM58" s="300"/>
      <c r="BN58" s="300"/>
      <c r="BO58" s="300"/>
      <c r="BP58" s="300"/>
      <c r="BQ58" s="300"/>
      <c r="BR58" s="300"/>
      <c r="BS58" s="300"/>
      <c r="BT58" s="300"/>
      <c r="BU58" s="300"/>
      <c r="BV58" s="300"/>
      <c r="BW58" s="300"/>
      <c r="BX58" s="300"/>
      <c r="BY58" s="300"/>
      <c r="BZ58" s="300"/>
      <c r="CA58" s="300"/>
      <c r="CB58" s="300"/>
      <c r="CC58" s="281"/>
      <c r="CD58" s="281"/>
      <c r="CE58" s="281"/>
      <c r="CF58" s="281"/>
      <c r="CG58" s="281"/>
      <c r="CH58" s="281"/>
      <c r="CI58" s="281"/>
      <c r="CJ58" s="281"/>
      <c r="CK58" s="281"/>
      <c r="CL58" s="281"/>
      <c r="CM58" s="289"/>
      <c r="CN58" s="289"/>
      <c r="CO58" s="289"/>
      <c r="CP58" s="289"/>
      <c r="CQ58" s="289"/>
      <c r="CR58" s="289"/>
      <c r="CS58" s="289"/>
      <c r="CT58" s="289"/>
      <c r="CU58" s="289"/>
      <c r="CV58" s="289"/>
      <c r="CW58" s="289"/>
      <c r="CX58" s="289"/>
      <c r="CY58" s="289"/>
      <c r="CZ58" s="289"/>
      <c r="DA58" s="289"/>
      <c r="DB58" s="289"/>
      <c r="DC58" s="289"/>
      <c r="DD58" s="289"/>
    </row>
    <row r="59" spans="2:108" ht="2.5" customHeight="1" x14ac:dyDescent="0.35">
      <c r="B59" s="296"/>
      <c r="C59" s="296"/>
      <c r="D59" s="296"/>
      <c r="E59" s="296"/>
      <c r="F59" s="296"/>
      <c r="G59" s="296"/>
      <c r="H59" s="296"/>
      <c r="I59" s="299"/>
      <c r="J59" s="299"/>
      <c r="K59" s="299"/>
      <c r="L59" s="299"/>
      <c r="M59" s="299"/>
      <c r="N59" s="299"/>
      <c r="O59" s="299"/>
      <c r="P59" s="299"/>
      <c r="Q59" s="299"/>
      <c r="R59" s="299"/>
      <c r="S59" s="299"/>
      <c r="T59" s="299"/>
      <c r="U59" s="299"/>
      <c r="V59" s="299"/>
      <c r="W59" s="299"/>
      <c r="X59" s="299"/>
      <c r="Y59" s="299"/>
      <c r="Z59" s="299"/>
      <c r="AA59" s="299"/>
      <c r="AB59" s="299"/>
      <c r="AC59" s="299"/>
      <c r="AD59" s="299"/>
      <c r="AE59" s="299"/>
      <c r="AF59" s="299"/>
      <c r="AG59" s="299"/>
      <c r="AH59" s="299"/>
      <c r="AI59" s="299"/>
      <c r="AJ59" s="299"/>
      <c r="AK59" s="299"/>
      <c r="AL59" s="299"/>
      <c r="AM59" s="299"/>
      <c r="AN59" s="299"/>
      <c r="AO59" s="299"/>
      <c r="AP59" s="299"/>
      <c r="AQ59" s="299"/>
      <c r="AR59" s="299"/>
      <c r="AS59" s="299"/>
      <c r="AT59" s="299"/>
      <c r="AU59" s="299"/>
      <c r="AV59" s="299"/>
      <c r="AW59" s="299"/>
      <c r="AX59" s="299"/>
      <c r="AY59" s="299"/>
      <c r="AZ59" s="299"/>
      <c r="BA59" s="299"/>
      <c r="BB59" s="299"/>
      <c r="BC59" s="299"/>
      <c r="BD59" s="299"/>
      <c r="BE59" s="299"/>
      <c r="BF59" s="299"/>
      <c r="BG59" s="299"/>
      <c r="BH59" s="299"/>
      <c r="BI59" s="299"/>
      <c r="BJ59" s="299"/>
      <c r="BK59" s="300"/>
      <c r="BL59" s="300"/>
      <c r="BM59" s="300"/>
      <c r="BN59" s="300"/>
      <c r="BO59" s="300"/>
      <c r="BP59" s="300"/>
      <c r="BQ59" s="300"/>
      <c r="BR59" s="300"/>
      <c r="BS59" s="300"/>
      <c r="BT59" s="300"/>
      <c r="BU59" s="300"/>
      <c r="BV59" s="300"/>
      <c r="BW59" s="300"/>
      <c r="BX59" s="300"/>
      <c r="BY59" s="300"/>
      <c r="BZ59" s="300"/>
      <c r="CA59" s="300"/>
      <c r="CB59" s="300"/>
      <c r="CC59" s="281"/>
      <c r="CD59" s="281"/>
      <c r="CE59" s="281"/>
      <c r="CF59" s="281"/>
      <c r="CG59" s="281"/>
      <c r="CH59" s="281"/>
      <c r="CI59" s="281"/>
      <c r="CJ59" s="281"/>
      <c r="CK59" s="281"/>
      <c r="CL59" s="281"/>
      <c r="CM59" s="289"/>
      <c r="CN59" s="289"/>
      <c r="CO59" s="289"/>
      <c r="CP59" s="289"/>
      <c r="CQ59" s="289"/>
      <c r="CR59" s="289"/>
      <c r="CS59" s="289"/>
      <c r="CT59" s="289"/>
      <c r="CU59" s="289"/>
      <c r="CV59" s="289"/>
      <c r="CW59" s="289"/>
      <c r="CX59" s="289"/>
      <c r="CY59" s="289"/>
      <c r="CZ59" s="289"/>
      <c r="DA59" s="289"/>
      <c r="DB59" s="289"/>
      <c r="DC59" s="289"/>
      <c r="DD59" s="289"/>
    </row>
    <row r="60" spans="2:108" ht="2.5" customHeight="1" x14ac:dyDescent="0.35">
      <c r="B60" s="296"/>
      <c r="C60" s="296"/>
      <c r="D60" s="296"/>
      <c r="E60" s="296"/>
      <c r="F60" s="296"/>
      <c r="G60" s="296"/>
      <c r="H60" s="296"/>
      <c r="I60" s="299"/>
      <c r="J60" s="299"/>
      <c r="K60" s="299"/>
      <c r="L60" s="299"/>
      <c r="M60" s="299"/>
      <c r="N60" s="299"/>
      <c r="O60" s="299"/>
      <c r="P60" s="299"/>
      <c r="Q60" s="299"/>
      <c r="R60" s="299"/>
      <c r="S60" s="299"/>
      <c r="T60" s="299"/>
      <c r="U60" s="299"/>
      <c r="V60" s="299"/>
      <c r="W60" s="299"/>
      <c r="X60" s="299"/>
      <c r="Y60" s="299"/>
      <c r="Z60" s="299"/>
      <c r="AA60" s="299"/>
      <c r="AB60" s="299"/>
      <c r="AC60" s="299"/>
      <c r="AD60" s="299"/>
      <c r="AE60" s="299"/>
      <c r="AF60" s="299"/>
      <c r="AG60" s="299"/>
      <c r="AH60" s="299"/>
      <c r="AI60" s="299"/>
      <c r="AJ60" s="299"/>
      <c r="AK60" s="299"/>
      <c r="AL60" s="299"/>
      <c r="AM60" s="299"/>
      <c r="AN60" s="299"/>
      <c r="AO60" s="299"/>
      <c r="AP60" s="299"/>
      <c r="AQ60" s="299"/>
      <c r="AR60" s="299"/>
      <c r="AS60" s="299"/>
      <c r="AT60" s="299"/>
      <c r="AU60" s="299"/>
      <c r="AV60" s="299"/>
      <c r="AW60" s="299"/>
      <c r="AX60" s="299"/>
      <c r="AY60" s="299"/>
      <c r="AZ60" s="299"/>
      <c r="BA60" s="299"/>
      <c r="BB60" s="299"/>
      <c r="BC60" s="299"/>
      <c r="BD60" s="299"/>
      <c r="BE60" s="299"/>
      <c r="BF60" s="299"/>
      <c r="BG60" s="299"/>
      <c r="BH60" s="299"/>
      <c r="BI60" s="299"/>
      <c r="BJ60" s="299"/>
      <c r="BK60" s="300"/>
      <c r="BL60" s="300"/>
      <c r="BM60" s="300"/>
      <c r="BN60" s="300"/>
      <c r="BO60" s="300"/>
      <c r="BP60" s="300"/>
      <c r="BQ60" s="300"/>
      <c r="BR60" s="300"/>
      <c r="BS60" s="300"/>
      <c r="BT60" s="300"/>
      <c r="BU60" s="300"/>
      <c r="BV60" s="300"/>
      <c r="BW60" s="300"/>
      <c r="BX60" s="300"/>
      <c r="BY60" s="300"/>
      <c r="BZ60" s="300"/>
      <c r="CA60" s="300"/>
      <c r="CB60" s="300"/>
      <c r="CC60" s="281"/>
      <c r="CD60" s="281"/>
      <c r="CE60" s="281"/>
      <c r="CF60" s="281"/>
      <c r="CG60" s="281"/>
      <c r="CH60" s="281"/>
      <c r="CI60" s="281"/>
      <c r="CJ60" s="281"/>
      <c r="CK60" s="281"/>
      <c r="CL60" s="281"/>
      <c r="CM60" s="289"/>
      <c r="CN60" s="289"/>
      <c r="CO60" s="289"/>
      <c r="CP60" s="289"/>
      <c r="CQ60" s="289"/>
      <c r="CR60" s="289"/>
      <c r="CS60" s="289"/>
      <c r="CT60" s="289"/>
      <c r="CU60" s="289"/>
      <c r="CV60" s="289"/>
      <c r="CW60" s="289"/>
      <c r="CX60" s="289"/>
      <c r="CY60" s="289"/>
      <c r="CZ60" s="289"/>
      <c r="DA60" s="289"/>
      <c r="DB60" s="289"/>
      <c r="DC60" s="289"/>
      <c r="DD60" s="289"/>
    </row>
    <row r="61" spans="2:108" ht="2.5" customHeight="1" x14ac:dyDescent="0.35">
      <c r="B61" s="296"/>
      <c r="C61" s="296"/>
      <c r="D61" s="296"/>
      <c r="E61" s="296"/>
      <c r="F61" s="296"/>
      <c r="G61" s="296"/>
      <c r="H61" s="296"/>
      <c r="I61" s="299" t="s">
        <v>357</v>
      </c>
      <c r="J61" s="299"/>
      <c r="K61" s="299"/>
      <c r="L61" s="299"/>
      <c r="M61" s="299"/>
      <c r="N61" s="299"/>
      <c r="O61" s="299"/>
      <c r="P61" s="299"/>
      <c r="Q61" s="299"/>
      <c r="R61" s="299"/>
      <c r="S61" s="299"/>
      <c r="T61" s="299"/>
      <c r="U61" s="299"/>
      <c r="V61" s="299"/>
      <c r="W61" s="299"/>
      <c r="X61" s="299"/>
      <c r="Y61" s="299"/>
      <c r="Z61" s="299"/>
      <c r="AA61" s="299"/>
      <c r="AB61" s="299"/>
      <c r="AC61" s="299"/>
      <c r="AD61" s="299"/>
      <c r="AE61" s="299"/>
      <c r="AF61" s="299"/>
      <c r="AG61" s="299"/>
      <c r="AH61" s="299"/>
      <c r="AI61" s="299"/>
      <c r="AJ61" s="299"/>
      <c r="AK61" s="299"/>
      <c r="AL61" s="299"/>
      <c r="AM61" s="299"/>
      <c r="AN61" s="299"/>
      <c r="AO61" s="299"/>
      <c r="AP61" s="299"/>
      <c r="AQ61" s="299"/>
      <c r="AR61" s="299"/>
      <c r="AS61" s="299"/>
      <c r="AT61" s="299"/>
      <c r="AU61" s="299"/>
      <c r="AV61" s="299"/>
      <c r="AW61" s="299"/>
      <c r="AX61" s="299"/>
      <c r="AY61" s="299"/>
      <c r="AZ61" s="299"/>
      <c r="BA61" s="299"/>
      <c r="BB61" s="299"/>
      <c r="BC61" s="299"/>
      <c r="BD61" s="299"/>
      <c r="BE61" s="299"/>
      <c r="BF61" s="299"/>
      <c r="BG61" s="299"/>
      <c r="BH61" s="299"/>
      <c r="BI61" s="299"/>
      <c r="BJ61" s="299"/>
      <c r="BK61" s="300" t="str">
        <f>'SD F505'!CN521</f>
        <v/>
      </c>
      <c r="BL61" s="300"/>
      <c r="BM61" s="300"/>
      <c r="BN61" s="300"/>
      <c r="BO61" s="300"/>
      <c r="BP61" s="300"/>
      <c r="BQ61" s="300"/>
      <c r="BR61" s="300"/>
      <c r="BS61" s="300"/>
      <c r="BT61" s="300" t="str">
        <f>'SD F505'!CO521</f>
        <v/>
      </c>
      <c r="BU61" s="300"/>
      <c r="BV61" s="300"/>
      <c r="BW61" s="300"/>
      <c r="BX61" s="300"/>
      <c r="BY61" s="300"/>
      <c r="BZ61" s="300"/>
      <c r="CA61" s="300"/>
      <c r="CB61" s="300"/>
      <c r="CC61" s="281" t="str">
        <f>'SD F505'!E533</f>
        <v/>
      </c>
      <c r="CD61" s="281"/>
      <c r="CE61" s="281"/>
      <c r="CF61" s="281"/>
      <c r="CG61" s="281"/>
      <c r="CH61" s="281"/>
      <c r="CI61" s="281"/>
      <c r="CJ61" s="281"/>
      <c r="CK61" s="281"/>
      <c r="CL61" s="281"/>
      <c r="CM61" s="289" t="str">
        <f>'SD F505'!F533</f>
        <v/>
      </c>
      <c r="CN61" s="289"/>
      <c r="CO61" s="289"/>
      <c r="CP61" s="289"/>
      <c r="CQ61" s="289"/>
      <c r="CR61" s="289"/>
      <c r="CS61" s="289"/>
      <c r="CT61" s="289"/>
      <c r="CU61" s="289"/>
      <c r="CV61" s="289"/>
      <c r="CW61" s="289"/>
      <c r="CX61" s="289"/>
      <c r="CY61" s="289"/>
      <c r="CZ61" s="289"/>
      <c r="DA61" s="289"/>
      <c r="DB61" s="289"/>
      <c r="DC61" s="289"/>
      <c r="DD61" s="289"/>
    </row>
    <row r="62" spans="2:108" ht="2.5" customHeight="1" x14ac:dyDescent="0.35">
      <c r="B62" s="296"/>
      <c r="C62" s="296"/>
      <c r="D62" s="296"/>
      <c r="E62" s="296"/>
      <c r="F62" s="296"/>
      <c r="G62" s="296"/>
      <c r="H62" s="296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  <c r="X62" s="299"/>
      <c r="Y62" s="299"/>
      <c r="Z62" s="299"/>
      <c r="AA62" s="299"/>
      <c r="AB62" s="299"/>
      <c r="AC62" s="299"/>
      <c r="AD62" s="299"/>
      <c r="AE62" s="299"/>
      <c r="AF62" s="299"/>
      <c r="AG62" s="299"/>
      <c r="AH62" s="299"/>
      <c r="AI62" s="299"/>
      <c r="AJ62" s="299"/>
      <c r="AK62" s="299"/>
      <c r="AL62" s="299"/>
      <c r="AM62" s="299"/>
      <c r="AN62" s="299"/>
      <c r="AO62" s="299"/>
      <c r="AP62" s="299"/>
      <c r="AQ62" s="299"/>
      <c r="AR62" s="299"/>
      <c r="AS62" s="299"/>
      <c r="AT62" s="299"/>
      <c r="AU62" s="299"/>
      <c r="AV62" s="299"/>
      <c r="AW62" s="299"/>
      <c r="AX62" s="299"/>
      <c r="AY62" s="299"/>
      <c r="AZ62" s="299"/>
      <c r="BA62" s="299"/>
      <c r="BB62" s="299"/>
      <c r="BC62" s="299"/>
      <c r="BD62" s="299"/>
      <c r="BE62" s="299"/>
      <c r="BF62" s="299"/>
      <c r="BG62" s="299"/>
      <c r="BH62" s="299"/>
      <c r="BI62" s="299"/>
      <c r="BJ62" s="299"/>
      <c r="BK62" s="300"/>
      <c r="BL62" s="300"/>
      <c r="BM62" s="300"/>
      <c r="BN62" s="300"/>
      <c r="BO62" s="300"/>
      <c r="BP62" s="300"/>
      <c r="BQ62" s="300"/>
      <c r="BR62" s="300"/>
      <c r="BS62" s="300"/>
      <c r="BT62" s="300"/>
      <c r="BU62" s="300"/>
      <c r="BV62" s="300"/>
      <c r="BW62" s="300"/>
      <c r="BX62" s="300"/>
      <c r="BY62" s="300"/>
      <c r="BZ62" s="300"/>
      <c r="CA62" s="300"/>
      <c r="CB62" s="300"/>
      <c r="CC62" s="281"/>
      <c r="CD62" s="281"/>
      <c r="CE62" s="281"/>
      <c r="CF62" s="281"/>
      <c r="CG62" s="281"/>
      <c r="CH62" s="281"/>
      <c r="CI62" s="281"/>
      <c r="CJ62" s="281"/>
      <c r="CK62" s="281"/>
      <c r="CL62" s="281"/>
      <c r="CM62" s="289"/>
      <c r="CN62" s="289"/>
      <c r="CO62" s="289"/>
      <c r="CP62" s="289"/>
      <c r="CQ62" s="289"/>
      <c r="CR62" s="289"/>
      <c r="CS62" s="289"/>
      <c r="CT62" s="289"/>
      <c r="CU62" s="289"/>
      <c r="CV62" s="289"/>
      <c r="CW62" s="289"/>
      <c r="CX62" s="289"/>
      <c r="CY62" s="289"/>
      <c r="CZ62" s="289"/>
      <c r="DA62" s="289"/>
      <c r="DB62" s="289"/>
      <c r="DC62" s="289"/>
      <c r="DD62" s="289"/>
    </row>
    <row r="63" spans="2:108" ht="2.5" customHeight="1" x14ac:dyDescent="0.35">
      <c r="B63" s="296"/>
      <c r="C63" s="296"/>
      <c r="D63" s="296"/>
      <c r="E63" s="296"/>
      <c r="F63" s="296"/>
      <c r="G63" s="296"/>
      <c r="H63" s="296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299"/>
      <c r="AU63" s="299"/>
      <c r="AV63" s="299"/>
      <c r="AW63" s="299"/>
      <c r="AX63" s="299"/>
      <c r="AY63" s="299"/>
      <c r="AZ63" s="299"/>
      <c r="BA63" s="299"/>
      <c r="BB63" s="299"/>
      <c r="BC63" s="299"/>
      <c r="BD63" s="299"/>
      <c r="BE63" s="299"/>
      <c r="BF63" s="299"/>
      <c r="BG63" s="299"/>
      <c r="BH63" s="299"/>
      <c r="BI63" s="299"/>
      <c r="BJ63" s="299"/>
      <c r="BK63" s="300"/>
      <c r="BL63" s="300"/>
      <c r="BM63" s="300"/>
      <c r="BN63" s="300"/>
      <c r="BO63" s="300"/>
      <c r="BP63" s="300"/>
      <c r="BQ63" s="300"/>
      <c r="BR63" s="300"/>
      <c r="BS63" s="300"/>
      <c r="BT63" s="300"/>
      <c r="BU63" s="300"/>
      <c r="BV63" s="300"/>
      <c r="BW63" s="300"/>
      <c r="BX63" s="300"/>
      <c r="BY63" s="300"/>
      <c r="BZ63" s="300"/>
      <c r="CA63" s="300"/>
      <c r="CB63" s="300"/>
      <c r="CC63" s="281"/>
      <c r="CD63" s="281"/>
      <c r="CE63" s="281"/>
      <c r="CF63" s="281"/>
      <c r="CG63" s="281"/>
      <c r="CH63" s="281"/>
      <c r="CI63" s="281"/>
      <c r="CJ63" s="281"/>
      <c r="CK63" s="281"/>
      <c r="CL63" s="281"/>
      <c r="CM63" s="289"/>
      <c r="CN63" s="289"/>
      <c r="CO63" s="289"/>
      <c r="CP63" s="289"/>
      <c r="CQ63" s="289"/>
      <c r="CR63" s="289"/>
      <c r="CS63" s="289"/>
      <c r="CT63" s="289"/>
      <c r="CU63" s="289"/>
      <c r="CV63" s="289"/>
      <c r="CW63" s="289"/>
      <c r="CX63" s="289"/>
      <c r="CY63" s="289"/>
      <c r="CZ63" s="289"/>
      <c r="DA63" s="289"/>
      <c r="DB63" s="289"/>
      <c r="DC63" s="289"/>
      <c r="DD63" s="289"/>
    </row>
    <row r="64" spans="2:108" ht="2.5" customHeight="1" x14ac:dyDescent="0.35">
      <c r="B64" s="296"/>
      <c r="C64" s="296"/>
      <c r="D64" s="296"/>
      <c r="E64" s="296"/>
      <c r="F64" s="296"/>
      <c r="G64" s="296"/>
      <c r="H64" s="296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  <c r="AA64" s="299"/>
      <c r="AB64" s="299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  <c r="AP64" s="299"/>
      <c r="AQ64" s="299"/>
      <c r="AR64" s="299"/>
      <c r="AS64" s="299"/>
      <c r="AT64" s="299"/>
      <c r="AU64" s="299"/>
      <c r="AV64" s="299"/>
      <c r="AW64" s="299"/>
      <c r="AX64" s="299"/>
      <c r="AY64" s="299"/>
      <c r="AZ64" s="299"/>
      <c r="BA64" s="299"/>
      <c r="BB64" s="299"/>
      <c r="BC64" s="299"/>
      <c r="BD64" s="299"/>
      <c r="BE64" s="299"/>
      <c r="BF64" s="299"/>
      <c r="BG64" s="299"/>
      <c r="BH64" s="299"/>
      <c r="BI64" s="299"/>
      <c r="BJ64" s="299"/>
      <c r="BK64" s="300"/>
      <c r="BL64" s="300"/>
      <c r="BM64" s="300"/>
      <c r="BN64" s="300"/>
      <c r="BO64" s="300"/>
      <c r="BP64" s="300"/>
      <c r="BQ64" s="300"/>
      <c r="BR64" s="300"/>
      <c r="BS64" s="300"/>
      <c r="BT64" s="300"/>
      <c r="BU64" s="300"/>
      <c r="BV64" s="300"/>
      <c r="BW64" s="300"/>
      <c r="BX64" s="300"/>
      <c r="BY64" s="300"/>
      <c r="BZ64" s="300"/>
      <c r="CA64" s="300"/>
      <c r="CB64" s="300"/>
      <c r="CC64" s="281"/>
      <c r="CD64" s="281"/>
      <c r="CE64" s="281"/>
      <c r="CF64" s="281"/>
      <c r="CG64" s="281"/>
      <c r="CH64" s="281"/>
      <c r="CI64" s="281"/>
      <c r="CJ64" s="281"/>
      <c r="CK64" s="281"/>
      <c r="CL64" s="281"/>
      <c r="CM64" s="289"/>
      <c r="CN64" s="289"/>
      <c r="CO64" s="289"/>
      <c r="CP64" s="289"/>
      <c r="CQ64" s="289"/>
      <c r="CR64" s="289"/>
      <c r="CS64" s="289"/>
      <c r="CT64" s="289"/>
      <c r="CU64" s="289"/>
      <c r="CV64" s="289"/>
      <c r="CW64" s="289"/>
      <c r="CX64" s="289"/>
      <c r="CY64" s="289"/>
      <c r="CZ64" s="289"/>
      <c r="DA64" s="289"/>
      <c r="DB64" s="289"/>
      <c r="DC64" s="289"/>
      <c r="DD64" s="289"/>
    </row>
    <row r="65" spans="2:108" ht="2.5" customHeight="1" x14ac:dyDescent="0.35">
      <c r="B65" s="296"/>
      <c r="C65" s="296"/>
      <c r="D65" s="296"/>
      <c r="E65" s="296"/>
      <c r="F65" s="296"/>
      <c r="G65" s="296"/>
      <c r="H65" s="296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  <c r="U65" s="299"/>
      <c r="V65" s="299"/>
      <c r="W65" s="299"/>
      <c r="X65" s="299"/>
      <c r="Y65" s="299"/>
      <c r="Z65" s="299"/>
      <c r="AA65" s="299"/>
      <c r="AB65" s="299"/>
      <c r="AC65" s="299"/>
      <c r="AD65" s="299"/>
      <c r="AE65" s="299"/>
      <c r="AF65" s="299"/>
      <c r="AG65" s="299"/>
      <c r="AH65" s="299"/>
      <c r="AI65" s="299"/>
      <c r="AJ65" s="299"/>
      <c r="AK65" s="299"/>
      <c r="AL65" s="299"/>
      <c r="AM65" s="299"/>
      <c r="AN65" s="299"/>
      <c r="AO65" s="299"/>
      <c r="AP65" s="299"/>
      <c r="AQ65" s="299"/>
      <c r="AR65" s="299"/>
      <c r="AS65" s="299"/>
      <c r="AT65" s="299"/>
      <c r="AU65" s="299"/>
      <c r="AV65" s="299"/>
      <c r="AW65" s="299"/>
      <c r="AX65" s="299"/>
      <c r="AY65" s="299"/>
      <c r="AZ65" s="299"/>
      <c r="BA65" s="299"/>
      <c r="BB65" s="299"/>
      <c r="BC65" s="299"/>
      <c r="BD65" s="299"/>
      <c r="BE65" s="299"/>
      <c r="BF65" s="299"/>
      <c r="BG65" s="299"/>
      <c r="BH65" s="299"/>
      <c r="BI65" s="299"/>
      <c r="BJ65" s="299"/>
      <c r="BK65" s="300"/>
      <c r="BL65" s="300"/>
      <c r="BM65" s="300"/>
      <c r="BN65" s="300"/>
      <c r="BO65" s="300"/>
      <c r="BP65" s="300"/>
      <c r="BQ65" s="300"/>
      <c r="BR65" s="300"/>
      <c r="BS65" s="300"/>
      <c r="BT65" s="300"/>
      <c r="BU65" s="300"/>
      <c r="BV65" s="300"/>
      <c r="BW65" s="300"/>
      <c r="BX65" s="300"/>
      <c r="BY65" s="300"/>
      <c r="BZ65" s="300"/>
      <c r="CA65" s="300"/>
      <c r="CB65" s="300"/>
      <c r="CC65" s="281"/>
      <c r="CD65" s="281"/>
      <c r="CE65" s="281"/>
      <c r="CF65" s="281"/>
      <c r="CG65" s="281"/>
      <c r="CH65" s="281"/>
      <c r="CI65" s="281"/>
      <c r="CJ65" s="281"/>
      <c r="CK65" s="281"/>
      <c r="CL65" s="281"/>
      <c r="CM65" s="289"/>
      <c r="CN65" s="289"/>
      <c r="CO65" s="289"/>
      <c r="CP65" s="289"/>
      <c r="CQ65" s="289"/>
      <c r="CR65" s="289"/>
      <c r="CS65" s="289"/>
      <c r="CT65" s="289"/>
      <c r="CU65" s="289"/>
      <c r="CV65" s="289"/>
      <c r="CW65" s="289"/>
      <c r="CX65" s="289"/>
      <c r="CY65" s="289"/>
      <c r="CZ65" s="289"/>
      <c r="DA65" s="289"/>
      <c r="DB65" s="289"/>
      <c r="DC65" s="289"/>
      <c r="DD65" s="289"/>
    </row>
    <row r="66" spans="2:108" ht="3" customHeight="1" x14ac:dyDescent="0.35">
      <c r="B66" s="302" t="s">
        <v>60</v>
      </c>
      <c r="C66" s="302"/>
      <c r="D66" s="302"/>
      <c r="E66" s="302"/>
      <c r="F66" s="302"/>
      <c r="G66" s="302"/>
      <c r="H66" s="302"/>
      <c r="I66" s="302"/>
      <c r="J66" s="302"/>
      <c r="K66" s="302"/>
      <c r="L66" s="302"/>
      <c r="M66" s="302"/>
      <c r="N66" s="302"/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02"/>
      <c r="AB66" s="302"/>
      <c r="AC66" s="302"/>
      <c r="AD66" s="302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  <c r="AS66" s="302"/>
      <c r="AT66" s="302"/>
      <c r="AU66" s="302"/>
      <c r="AV66" s="302"/>
      <c r="AW66" s="302"/>
      <c r="AX66" s="302"/>
      <c r="AY66" s="302"/>
      <c r="AZ66" s="302"/>
      <c r="BA66" s="302"/>
      <c r="BB66" s="302"/>
      <c r="BC66" s="302"/>
      <c r="BD66" s="302"/>
      <c r="BE66" s="302"/>
      <c r="BF66" s="302"/>
      <c r="BG66" s="302"/>
      <c r="BH66" s="302"/>
      <c r="BI66" s="302"/>
      <c r="BJ66" s="302"/>
      <c r="BK66" s="302"/>
      <c r="BL66" s="302"/>
      <c r="BM66" s="302"/>
      <c r="BN66" s="302"/>
      <c r="BO66" s="302"/>
      <c r="BP66" s="302"/>
      <c r="BQ66" s="302"/>
      <c r="BR66" s="302"/>
      <c r="BS66" s="302"/>
      <c r="BT66" s="281" t="str">
        <f>'SD F505'!E534</f>
        <v/>
      </c>
      <c r="BU66" s="281"/>
      <c r="BV66" s="281"/>
      <c r="BW66" s="281"/>
      <c r="BX66" s="281"/>
      <c r="BY66" s="281"/>
      <c r="BZ66" s="281"/>
      <c r="CA66" s="281"/>
      <c r="CB66" s="281"/>
      <c r="CC66" s="281"/>
      <c r="CD66" s="281"/>
      <c r="CE66" s="281"/>
      <c r="CF66" s="281"/>
      <c r="CG66" s="281"/>
      <c r="CH66" s="281"/>
      <c r="CI66" s="281"/>
      <c r="CJ66" s="281"/>
      <c r="CK66" s="281"/>
      <c r="CL66" s="281"/>
      <c r="CM66" s="281" t="str">
        <f>'SD F505'!F534</f>
        <v/>
      </c>
      <c r="CN66" s="281"/>
      <c r="CO66" s="281"/>
      <c r="CP66" s="281"/>
      <c r="CQ66" s="281"/>
      <c r="CR66" s="281"/>
      <c r="CS66" s="281"/>
      <c r="CT66" s="281"/>
      <c r="CU66" s="281"/>
      <c r="CV66" s="281"/>
      <c r="CW66" s="281"/>
      <c r="CX66" s="281"/>
      <c r="CY66" s="281"/>
      <c r="CZ66" s="281"/>
      <c r="DA66" s="281"/>
      <c r="DB66" s="281"/>
      <c r="DC66" s="281"/>
      <c r="DD66" s="281"/>
    </row>
    <row r="67" spans="2:108" ht="1" customHeight="1" x14ac:dyDescent="0.35">
      <c r="B67" s="302"/>
      <c r="C67" s="302"/>
      <c r="D67" s="302"/>
      <c r="E67" s="302"/>
      <c r="F67" s="302"/>
      <c r="G67" s="302"/>
      <c r="H67" s="302"/>
      <c r="I67" s="302"/>
      <c r="J67" s="302"/>
      <c r="K67" s="302"/>
      <c r="L67" s="302"/>
      <c r="M67" s="302"/>
      <c r="N67" s="302"/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02"/>
      <c r="AB67" s="302"/>
      <c r="AC67" s="302"/>
      <c r="AD67" s="302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  <c r="AS67" s="302"/>
      <c r="AT67" s="302"/>
      <c r="AU67" s="302"/>
      <c r="AV67" s="302"/>
      <c r="AW67" s="302"/>
      <c r="AX67" s="302"/>
      <c r="AY67" s="302"/>
      <c r="AZ67" s="302"/>
      <c r="BA67" s="302"/>
      <c r="BB67" s="302"/>
      <c r="BC67" s="302"/>
      <c r="BD67" s="302"/>
      <c r="BE67" s="302"/>
      <c r="BF67" s="302"/>
      <c r="BG67" s="302"/>
      <c r="BH67" s="302"/>
      <c r="BI67" s="302"/>
      <c r="BJ67" s="302"/>
      <c r="BK67" s="302"/>
      <c r="BL67" s="302"/>
      <c r="BM67" s="302"/>
      <c r="BN67" s="302"/>
      <c r="BO67" s="302"/>
      <c r="BP67" s="302"/>
      <c r="BQ67" s="302"/>
      <c r="BR67" s="302"/>
      <c r="BS67" s="302"/>
      <c r="BT67" s="281"/>
      <c r="BU67" s="281"/>
      <c r="BV67" s="281"/>
      <c r="BW67" s="281"/>
      <c r="BX67" s="281"/>
      <c r="BY67" s="281"/>
      <c r="BZ67" s="281"/>
      <c r="CA67" s="281"/>
      <c r="CB67" s="281"/>
      <c r="CC67" s="281"/>
      <c r="CD67" s="281"/>
      <c r="CE67" s="281"/>
      <c r="CF67" s="281"/>
      <c r="CG67" s="281"/>
      <c r="CH67" s="281"/>
      <c r="CI67" s="281"/>
      <c r="CJ67" s="281"/>
      <c r="CK67" s="281"/>
      <c r="CL67" s="281"/>
      <c r="CM67" s="281"/>
      <c r="CN67" s="281"/>
      <c r="CO67" s="281"/>
      <c r="CP67" s="281"/>
      <c r="CQ67" s="281"/>
      <c r="CR67" s="281"/>
      <c r="CS67" s="281"/>
      <c r="CT67" s="281"/>
      <c r="CU67" s="281"/>
      <c r="CV67" s="281"/>
      <c r="CW67" s="281"/>
      <c r="CX67" s="281"/>
      <c r="CY67" s="281"/>
      <c r="CZ67" s="281"/>
      <c r="DA67" s="281"/>
      <c r="DB67" s="281"/>
      <c r="DC67" s="281"/>
      <c r="DD67" s="281"/>
    </row>
    <row r="68" spans="2:108" ht="2.75" hidden="1" customHeight="1" x14ac:dyDescent="0.35">
      <c r="B68" s="302"/>
      <c r="C68" s="302"/>
      <c r="D68" s="302"/>
      <c r="E68" s="302"/>
      <c r="F68" s="302"/>
      <c r="G68" s="302"/>
      <c r="H68" s="302"/>
      <c r="I68" s="302"/>
      <c r="J68" s="302"/>
      <c r="K68" s="302"/>
      <c r="L68" s="302"/>
      <c r="M68" s="302"/>
      <c r="N68" s="302"/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02"/>
      <c r="AB68" s="302"/>
      <c r="AC68" s="302"/>
      <c r="AD68" s="302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  <c r="AS68" s="302"/>
      <c r="AT68" s="302"/>
      <c r="AU68" s="302"/>
      <c r="AV68" s="302"/>
      <c r="AW68" s="302"/>
      <c r="AX68" s="302"/>
      <c r="AY68" s="302"/>
      <c r="AZ68" s="302"/>
      <c r="BA68" s="302"/>
      <c r="BB68" s="302"/>
      <c r="BC68" s="302"/>
      <c r="BD68" s="302"/>
      <c r="BE68" s="302"/>
      <c r="BF68" s="302"/>
      <c r="BG68" s="302"/>
      <c r="BH68" s="302"/>
      <c r="BI68" s="302"/>
      <c r="BJ68" s="302"/>
      <c r="BK68" s="302"/>
      <c r="BL68" s="302"/>
      <c r="BM68" s="302"/>
      <c r="BN68" s="302"/>
      <c r="BO68" s="302"/>
      <c r="BP68" s="302"/>
      <c r="BQ68" s="302"/>
      <c r="BR68" s="302"/>
      <c r="BS68" s="302"/>
      <c r="BT68" s="281"/>
      <c r="BU68" s="281"/>
      <c r="BV68" s="281"/>
      <c r="BW68" s="281"/>
      <c r="BX68" s="281"/>
      <c r="BY68" s="281"/>
      <c r="BZ68" s="281"/>
      <c r="CA68" s="281"/>
      <c r="CB68" s="281"/>
      <c r="CC68" s="281"/>
      <c r="CD68" s="281"/>
      <c r="CE68" s="281"/>
      <c r="CF68" s="281"/>
      <c r="CG68" s="281"/>
      <c r="CH68" s="281"/>
      <c r="CI68" s="281"/>
      <c r="CJ68" s="281"/>
      <c r="CK68" s="281"/>
      <c r="CL68" s="281"/>
      <c r="CM68" s="281"/>
      <c r="CN68" s="281"/>
      <c r="CO68" s="281"/>
      <c r="CP68" s="281"/>
      <c r="CQ68" s="281"/>
      <c r="CR68" s="281"/>
      <c r="CS68" s="281"/>
      <c r="CT68" s="281"/>
      <c r="CU68" s="281"/>
      <c r="CV68" s="281"/>
      <c r="CW68" s="281"/>
      <c r="CX68" s="281"/>
      <c r="CY68" s="281"/>
      <c r="CZ68" s="281"/>
      <c r="DA68" s="281"/>
      <c r="DB68" s="281"/>
      <c r="DC68" s="281"/>
      <c r="DD68" s="281"/>
    </row>
    <row r="69" spans="2:108" ht="0.5" hidden="1" customHeight="1" x14ac:dyDescent="0.35">
      <c r="B69" s="302"/>
      <c r="C69" s="302"/>
      <c r="D69" s="302"/>
      <c r="E69" s="302"/>
      <c r="F69" s="302"/>
      <c r="G69" s="302"/>
      <c r="H69" s="302"/>
      <c r="I69" s="302"/>
      <c r="J69" s="302"/>
      <c r="K69" s="302"/>
      <c r="L69" s="302"/>
      <c r="M69" s="302"/>
      <c r="N69" s="302"/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02"/>
      <c r="AB69" s="302"/>
      <c r="AC69" s="302"/>
      <c r="AD69" s="302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  <c r="AS69" s="302"/>
      <c r="AT69" s="302"/>
      <c r="AU69" s="302"/>
      <c r="AV69" s="302"/>
      <c r="AW69" s="302"/>
      <c r="AX69" s="302"/>
      <c r="AY69" s="302"/>
      <c r="AZ69" s="302"/>
      <c r="BA69" s="302"/>
      <c r="BB69" s="302"/>
      <c r="BC69" s="302"/>
      <c r="BD69" s="302"/>
      <c r="BE69" s="302"/>
      <c r="BF69" s="302"/>
      <c r="BG69" s="302"/>
      <c r="BH69" s="302"/>
      <c r="BI69" s="302"/>
      <c r="BJ69" s="302"/>
      <c r="BK69" s="302"/>
      <c r="BL69" s="302"/>
      <c r="BM69" s="302"/>
      <c r="BN69" s="302"/>
      <c r="BO69" s="302"/>
      <c r="BP69" s="302"/>
      <c r="BQ69" s="302"/>
      <c r="BR69" s="302"/>
      <c r="BS69" s="302"/>
      <c r="BT69" s="281"/>
      <c r="BU69" s="281"/>
      <c r="BV69" s="281"/>
      <c r="BW69" s="281"/>
      <c r="BX69" s="281"/>
      <c r="BY69" s="281"/>
      <c r="BZ69" s="281"/>
      <c r="CA69" s="281"/>
      <c r="CB69" s="281"/>
      <c r="CC69" s="281"/>
      <c r="CD69" s="281"/>
      <c r="CE69" s="281"/>
      <c r="CF69" s="281"/>
      <c r="CG69" s="281"/>
      <c r="CH69" s="281"/>
      <c r="CI69" s="281"/>
      <c r="CJ69" s="281"/>
      <c r="CK69" s="281"/>
      <c r="CL69" s="281"/>
      <c r="CM69" s="281"/>
      <c r="CN69" s="281"/>
      <c r="CO69" s="281"/>
      <c r="CP69" s="281"/>
      <c r="CQ69" s="281"/>
      <c r="CR69" s="281"/>
      <c r="CS69" s="281"/>
      <c r="CT69" s="281"/>
      <c r="CU69" s="281"/>
      <c r="CV69" s="281"/>
      <c r="CW69" s="281"/>
      <c r="CX69" s="281"/>
      <c r="CY69" s="281"/>
      <c r="CZ69" s="281"/>
      <c r="DA69" s="281"/>
      <c r="DB69" s="281"/>
      <c r="DC69" s="281"/>
      <c r="DD69" s="281"/>
    </row>
    <row r="70" spans="2:108" ht="2.75" customHeight="1" x14ac:dyDescent="0.35">
      <c r="B70" s="302"/>
      <c r="C70" s="302"/>
      <c r="D70" s="302"/>
      <c r="E70" s="302"/>
      <c r="F70" s="302"/>
      <c r="G70" s="302"/>
      <c r="H70" s="302"/>
      <c r="I70" s="302"/>
      <c r="J70" s="302"/>
      <c r="K70" s="302"/>
      <c r="L70" s="302"/>
      <c r="M70" s="302"/>
      <c r="N70" s="302"/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02"/>
      <c r="AB70" s="302"/>
      <c r="AC70" s="302"/>
      <c r="AD70" s="302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  <c r="AS70" s="302"/>
      <c r="AT70" s="302"/>
      <c r="AU70" s="302"/>
      <c r="AV70" s="302"/>
      <c r="AW70" s="302"/>
      <c r="AX70" s="302"/>
      <c r="AY70" s="302"/>
      <c r="AZ70" s="302"/>
      <c r="BA70" s="302"/>
      <c r="BB70" s="302"/>
      <c r="BC70" s="302"/>
      <c r="BD70" s="302"/>
      <c r="BE70" s="302"/>
      <c r="BF70" s="302"/>
      <c r="BG70" s="302"/>
      <c r="BH70" s="302"/>
      <c r="BI70" s="302"/>
      <c r="BJ70" s="302"/>
      <c r="BK70" s="302"/>
      <c r="BL70" s="302"/>
      <c r="BM70" s="302"/>
      <c r="BN70" s="302"/>
      <c r="BO70" s="302"/>
      <c r="BP70" s="302"/>
      <c r="BQ70" s="302"/>
      <c r="BR70" s="302"/>
      <c r="BS70" s="302"/>
      <c r="BT70" s="281"/>
      <c r="BU70" s="281"/>
      <c r="BV70" s="281"/>
      <c r="BW70" s="281"/>
      <c r="BX70" s="281"/>
      <c r="BY70" s="281"/>
      <c r="BZ70" s="281"/>
      <c r="CA70" s="281"/>
      <c r="CB70" s="281"/>
      <c r="CC70" s="281"/>
      <c r="CD70" s="281"/>
      <c r="CE70" s="281"/>
      <c r="CF70" s="281"/>
      <c r="CG70" s="281"/>
      <c r="CH70" s="281"/>
      <c r="CI70" s="281"/>
      <c r="CJ70" s="281"/>
      <c r="CK70" s="281"/>
      <c r="CL70" s="281"/>
      <c r="CM70" s="281"/>
      <c r="CN70" s="281"/>
      <c r="CO70" s="281"/>
      <c r="CP70" s="281"/>
      <c r="CQ70" s="281"/>
      <c r="CR70" s="281"/>
      <c r="CS70" s="281"/>
      <c r="CT70" s="281"/>
      <c r="CU70" s="281"/>
      <c r="CV70" s="281"/>
      <c r="CW70" s="281"/>
      <c r="CX70" s="281"/>
      <c r="CY70" s="281"/>
      <c r="CZ70" s="281"/>
      <c r="DA70" s="281"/>
      <c r="DB70" s="281"/>
      <c r="DC70" s="281"/>
      <c r="DD70" s="281"/>
    </row>
    <row r="71" spans="2:108" ht="2.75" customHeight="1" x14ac:dyDescent="0.35">
      <c r="B71" s="302"/>
      <c r="C71" s="302"/>
      <c r="D71" s="302"/>
      <c r="E71" s="302"/>
      <c r="F71" s="302"/>
      <c r="G71" s="302"/>
      <c r="H71" s="302"/>
      <c r="I71" s="302"/>
      <c r="J71" s="302"/>
      <c r="K71" s="302"/>
      <c r="L71" s="302"/>
      <c r="M71" s="302"/>
      <c r="N71" s="302"/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02"/>
      <c r="AB71" s="302"/>
      <c r="AC71" s="302"/>
      <c r="AD71" s="302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  <c r="AS71" s="302"/>
      <c r="AT71" s="302"/>
      <c r="AU71" s="302"/>
      <c r="AV71" s="302"/>
      <c r="AW71" s="302"/>
      <c r="AX71" s="302"/>
      <c r="AY71" s="302"/>
      <c r="AZ71" s="302"/>
      <c r="BA71" s="302"/>
      <c r="BB71" s="302"/>
      <c r="BC71" s="302"/>
      <c r="BD71" s="302"/>
      <c r="BE71" s="302"/>
      <c r="BF71" s="302"/>
      <c r="BG71" s="302"/>
      <c r="BH71" s="302"/>
      <c r="BI71" s="302"/>
      <c r="BJ71" s="302"/>
      <c r="BK71" s="302"/>
      <c r="BL71" s="302"/>
      <c r="BM71" s="302"/>
      <c r="BN71" s="302"/>
      <c r="BO71" s="302"/>
      <c r="BP71" s="302"/>
      <c r="BQ71" s="302"/>
      <c r="BR71" s="302"/>
      <c r="BS71" s="302"/>
      <c r="BT71" s="281"/>
      <c r="BU71" s="281"/>
      <c r="BV71" s="281"/>
      <c r="BW71" s="281"/>
      <c r="BX71" s="281"/>
      <c r="BY71" s="281"/>
      <c r="BZ71" s="281"/>
      <c r="CA71" s="281"/>
      <c r="CB71" s="281"/>
      <c r="CC71" s="281"/>
      <c r="CD71" s="281"/>
      <c r="CE71" s="281"/>
      <c r="CF71" s="281"/>
      <c r="CG71" s="281"/>
      <c r="CH71" s="281"/>
      <c r="CI71" s="281"/>
      <c r="CJ71" s="281"/>
      <c r="CK71" s="281"/>
      <c r="CL71" s="281"/>
      <c r="CM71" s="281"/>
      <c r="CN71" s="281"/>
      <c r="CO71" s="281"/>
      <c r="CP71" s="281"/>
      <c r="CQ71" s="281"/>
      <c r="CR71" s="281"/>
      <c r="CS71" s="281"/>
      <c r="CT71" s="281"/>
      <c r="CU71" s="281"/>
      <c r="CV71" s="281"/>
      <c r="CW71" s="281"/>
      <c r="CX71" s="281"/>
      <c r="CY71" s="281"/>
      <c r="CZ71" s="281"/>
      <c r="DA71" s="281"/>
      <c r="DB71" s="281"/>
      <c r="DC71" s="281"/>
      <c r="DD71" s="281"/>
    </row>
    <row r="72" spans="2:108" ht="3.5" customHeight="1" x14ac:dyDescent="0.35">
      <c r="B72" s="302"/>
      <c r="C72" s="302"/>
      <c r="D72" s="302"/>
      <c r="E72" s="302"/>
      <c r="F72" s="302"/>
      <c r="G72" s="302"/>
      <c r="H72" s="302"/>
      <c r="I72" s="302"/>
      <c r="J72" s="302"/>
      <c r="K72" s="302"/>
      <c r="L72" s="302"/>
      <c r="M72" s="302"/>
      <c r="N72" s="302"/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02"/>
      <c r="AB72" s="302"/>
      <c r="AC72" s="302"/>
      <c r="AD72" s="302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  <c r="AS72" s="302"/>
      <c r="AT72" s="302"/>
      <c r="AU72" s="302"/>
      <c r="AV72" s="302"/>
      <c r="AW72" s="302"/>
      <c r="AX72" s="302"/>
      <c r="AY72" s="302"/>
      <c r="AZ72" s="302"/>
      <c r="BA72" s="302"/>
      <c r="BB72" s="302"/>
      <c r="BC72" s="302"/>
      <c r="BD72" s="302"/>
      <c r="BE72" s="302"/>
      <c r="BF72" s="302"/>
      <c r="BG72" s="302"/>
      <c r="BH72" s="302"/>
      <c r="BI72" s="302"/>
      <c r="BJ72" s="302"/>
      <c r="BK72" s="302"/>
      <c r="BL72" s="302"/>
      <c r="BM72" s="302"/>
      <c r="BN72" s="302"/>
      <c r="BO72" s="302"/>
      <c r="BP72" s="302"/>
      <c r="BQ72" s="302"/>
      <c r="BR72" s="302"/>
      <c r="BS72" s="302"/>
      <c r="BT72" s="281"/>
      <c r="BU72" s="281"/>
      <c r="BV72" s="281"/>
      <c r="BW72" s="281"/>
      <c r="BX72" s="281"/>
      <c r="BY72" s="281"/>
      <c r="BZ72" s="281"/>
      <c r="CA72" s="281"/>
      <c r="CB72" s="281"/>
      <c r="CC72" s="281"/>
      <c r="CD72" s="281"/>
      <c r="CE72" s="281"/>
      <c r="CF72" s="281"/>
      <c r="CG72" s="281"/>
      <c r="CH72" s="281"/>
      <c r="CI72" s="281"/>
      <c r="CJ72" s="281"/>
      <c r="CK72" s="281"/>
      <c r="CL72" s="281"/>
      <c r="CM72" s="281"/>
      <c r="CN72" s="281"/>
      <c r="CO72" s="281"/>
      <c r="CP72" s="281"/>
      <c r="CQ72" s="281"/>
      <c r="CR72" s="281"/>
      <c r="CS72" s="281"/>
      <c r="CT72" s="281"/>
      <c r="CU72" s="281"/>
      <c r="CV72" s="281"/>
      <c r="CW72" s="281"/>
      <c r="CX72" s="281"/>
      <c r="CY72" s="281"/>
      <c r="CZ72" s="281"/>
      <c r="DA72" s="281"/>
      <c r="DB72" s="281"/>
      <c r="DC72" s="281"/>
      <c r="DD72" s="281"/>
    </row>
    <row r="73" spans="2:108" ht="2.75" customHeight="1" x14ac:dyDescent="0.35"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48"/>
      <c r="BJ73" s="48"/>
      <c r="BK73" s="48"/>
      <c r="BL73" s="48"/>
      <c r="BM73" s="48"/>
      <c r="BN73" s="48"/>
      <c r="BO73" s="48"/>
      <c r="BP73" s="48"/>
      <c r="BQ73" s="48"/>
      <c r="BR73" s="48"/>
      <c r="BS73" s="48"/>
      <c r="BT73" s="48"/>
      <c r="BU73" s="48"/>
      <c r="BV73" s="48"/>
      <c r="BW73" s="48"/>
      <c r="BX73" s="48"/>
      <c r="BY73" s="48"/>
      <c r="BZ73" s="48"/>
      <c r="CA73" s="48"/>
      <c r="CB73" s="48"/>
      <c r="CC73" s="48"/>
      <c r="CD73" s="48"/>
      <c r="CE73" s="48"/>
      <c r="CF73" s="48"/>
      <c r="CG73" s="48"/>
      <c r="CH73" s="48"/>
      <c r="CI73" s="48"/>
      <c r="CJ73" s="48"/>
      <c r="CK73" s="48"/>
      <c r="CL73" s="48"/>
      <c r="CM73" s="48"/>
      <c r="CN73" s="48"/>
      <c r="CO73" s="48"/>
      <c r="CP73" s="48"/>
      <c r="CQ73" s="48"/>
      <c r="CR73" s="48"/>
      <c r="CS73" s="48"/>
      <c r="CT73" s="48"/>
      <c r="CU73" s="48"/>
      <c r="CV73" s="48"/>
      <c r="CW73" s="48"/>
      <c r="CX73" s="48"/>
      <c r="CY73" s="48"/>
      <c r="CZ73" s="48"/>
      <c r="DA73" s="48"/>
      <c r="DB73" s="48"/>
      <c r="DC73" s="48"/>
      <c r="DD73" s="48"/>
    </row>
    <row r="74" spans="2:108" ht="2.75" customHeight="1" x14ac:dyDescent="0.35">
      <c r="B74" s="303" t="s">
        <v>61</v>
      </c>
      <c r="C74" s="303"/>
      <c r="D74" s="303"/>
      <c r="E74" s="303"/>
      <c r="F74" s="303"/>
      <c r="G74" s="303"/>
      <c r="H74" s="303"/>
      <c r="I74" s="303"/>
      <c r="J74" s="303"/>
      <c r="K74" s="303"/>
      <c r="L74" s="303"/>
      <c r="M74" s="303"/>
      <c r="N74" s="303"/>
      <c r="O74" s="303"/>
      <c r="P74" s="303"/>
      <c r="Q74" s="303"/>
      <c r="R74" s="303"/>
      <c r="S74" s="303"/>
      <c r="T74" s="303"/>
      <c r="U74" s="303"/>
      <c r="V74" s="303"/>
      <c r="W74" s="303"/>
      <c r="X74" s="303"/>
      <c r="Y74" s="303"/>
      <c r="Z74" s="303"/>
      <c r="AA74" s="303"/>
      <c r="AB74" s="303"/>
      <c r="AC74" s="303"/>
      <c r="AD74" s="303"/>
      <c r="AE74" s="303"/>
      <c r="AF74" s="303"/>
      <c r="AG74" s="303"/>
      <c r="AH74" s="303"/>
      <c r="AI74" s="303"/>
      <c r="AJ74" s="303"/>
      <c r="AK74" s="303"/>
      <c r="AL74" s="303"/>
      <c r="AM74" s="303"/>
      <c r="AN74" s="303"/>
      <c r="AO74" s="303"/>
      <c r="AP74" s="303"/>
      <c r="AQ74" s="303"/>
      <c r="AR74" s="303"/>
      <c r="AS74" s="303"/>
      <c r="AT74" s="303"/>
      <c r="AU74" s="303"/>
      <c r="AV74" s="303"/>
      <c r="AW74" s="303"/>
      <c r="AX74" s="303"/>
      <c r="AY74" s="303"/>
      <c r="AZ74" s="303"/>
      <c r="BA74" s="303"/>
      <c r="BB74" s="303"/>
      <c r="BC74" s="303"/>
      <c r="BD74" s="303"/>
      <c r="BE74" s="303"/>
      <c r="BF74" s="303"/>
      <c r="BG74" s="303"/>
      <c r="BH74" s="303"/>
      <c r="BI74" s="303"/>
      <c r="BJ74" s="303"/>
      <c r="BK74" s="303" t="s">
        <v>48</v>
      </c>
      <c r="BL74" s="303"/>
      <c r="BM74" s="303"/>
      <c r="BN74" s="303"/>
      <c r="BO74" s="303"/>
      <c r="BP74" s="303"/>
      <c r="BQ74" s="303"/>
      <c r="BR74" s="303"/>
      <c r="BS74" s="303"/>
      <c r="BT74" s="303"/>
      <c r="BU74" s="303"/>
      <c r="BV74" s="303"/>
      <c r="BW74" s="303"/>
      <c r="BX74" s="303"/>
      <c r="BY74" s="303"/>
      <c r="BZ74" s="303"/>
      <c r="CA74" s="303"/>
      <c r="CB74" s="303"/>
      <c r="CC74" s="304" t="s">
        <v>115</v>
      </c>
      <c r="CD74" s="303"/>
      <c r="CE74" s="303"/>
      <c r="CF74" s="303"/>
      <c r="CG74" s="303"/>
      <c r="CH74" s="303"/>
      <c r="CI74" s="303"/>
      <c r="CJ74" s="303"/>
      <c r="CK74" s="303"/>
      <c r="CL74" s="303"/>
      <c r="CM74" s="303" t="s">
        <v>50</v>
      </c>
      <c r="CN74" s="303"/>
      <c r="CO74" s="303"/>
      <c r="CP74" s="303"/>
      <c r="CQ74" s="303"/>
      <c r="CR74" s="303"/>
      <c r="CS74" s="303"/>
      <c r="CT74" s="303"/>
      <c r="CU74" s="303"/>
      <c r="CV74" s="303"/>
      <c r="CW74" s="303"/>
      <c r="CX74" s="303"/>
      <c r="CY74" s="303"/>
      <c r="CZ74" s="303"/>
      <c r="DA74" s="303"/>
      <c r="DB74" s="303"/>
      <c r="DC74" s="303"/>
      <c r="DD74" s="303"/>
    </row>
    <row r="75" spans="2:108" ht="2.75" customHeight="1" x14ac:dyDescent="0.35"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303"/>
      <c r="Q75" s="303"/>
      <c r="R75" s="303"/>
      <c r="S75" s="303"/>
      <c r="T75" s="303"/>
      <c r="U75" s="303"/>
      <c r="V75" s="303"/>
      <c r="W75" s="303"/>
      <c r="X75" s="303"/>
      <c r="Y75" s="303"/>
      <c r="Z75" s="303"/>
      <c r="AA75" s="303"/>
      <c r="AB75" s="303"/>
      <c r="AC75" s="303"/>
      <c r="AD75" s="303"/>
      <c r="AE75" s="303"/>
      <c r="AF75" s="303"/>
      <c r="AG75" s="303"/>
      <c r="AH75" s="303"/>
      <c r="AI75" s="303"/>
      <c r="AJ75" s="303"/>
      <c r="AK75" s="303"/>
      <c r="AL75" s="303"/>
      <c r="AM75" s="303"/>
      <c r="AN75" s="303"/>
      <c r="AO75" s="303"/>
      <c r="AP75" s="303"/>
      <c r="AQ75" s="303"/>
      <c r="AR75" s="303"/>
      <c r="AS75" s="303"/>
      <c r="AT75" s="303"/>
      <c r="AU75" s="303"/>
      <c r="AV75" s="303"/>
      <c r="AW75" s="303"/>
      <c r="AX75" s="303"/>
      <c r="AY75" s="303"/>
      <c r="AZ75" s="303"/>
      <c r="BA75" s="303"/>
      <c r="BB75" s="303"/>
      <c r="BC75" s="303"/>
      <c r="BD75" s="303"/>
      <c r="BE75" s="303"/>
      <c r="BF75" s="303"/>
      <c r="BG75" s="303"/>
      <c r="BH75" s="303"/>
      <c r="BI75" s="303"/>
      <c r="BJ75" s="303"/>
      <c r="BK75" s="303"/>
      <c r="BL75" s="303"/>
      <c r="BM75" s="303"/>
      <c r="BN75" s="303"/>
      <c r="BO75" s="303"/>
      <c r="BP75" s="303"/>
      <c r="BQ75" s="303"/>
      <c r="BR75" s="303"/>
      <c r="BS75" s="303"/>
      <c r="BT75" s="303"/>
      <c r="BU75" s="303"/>
      <c r="BV75" s="303"/>
      <c r="BW75" s="303"/>
      <c r="BX75" s="303"/>
      <c r="BY75" s="303"/>
      <c r="BZ75" s="303"/>
      <c r="CA75" s="303"/>
      <c r="CB75" s="303"/>
      <c r="CC75" s="303"/>
      <c r="CD75" s="303"/>
      <c r="CE75" s="303"/>
      <c r="CF75" s="303"/>
      <c r="CG75" s="303"/>
      <c r="CH75" s="303"/>
      <c r="CI75" s="303"/>
      <c r="CJ75" s="303"/>
      <c r="CK75" s="303"/>
      <c r="CL75" s="303"/>
      <c r="CM75" s="303"/>
      <c r="CN75" s="303"/>
      <c r="CO75" s="303"/>
      <c r="CP75" s="303"/>
      <c r="CQ75" s="303"/>
      <c r="CR75" s="303"/>
      <c r="CS75" s="303"/>
      <c r="CT75" s="303"/>
      <c r="CU75" s="303"/>
      <c r="CV75" s="303"/>
      <c r="CW75" s="303"/>
      <c r="CX75" s="303"/>
      <c r="CY75" s="303"/>
      <c r="CZ75" s="303"/>
      <c r="DA75" s="303"/>
      <c r="DB75" s="303"/>
      <c r="DC75" s="303"/>
      <c r="DD75" s="303"/>
    </row>
    <row r="76" spans="2:108" ht="2.75" customHeight="1" x14ac:dyDescent="0.35">
      <c r="B76" s="303"/>
      <c r="C76" s="303"/>
      <c r="D76" s="303"/>
      <c r="E76" s="303"/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303"/>
      <c r="Q76" s="303"/>
      <c r="R76" s="303"/>
      <c r="S76" s="303"/>
      <c r="T76" s="303"/>
      <c r="U76" s="303"/>
      <c r="V76" s="303"/>
      <c r="W76" s="303"/>
      <c r="X76" s="303"/>
      <c r="Y76" s="303"/>
      <c r="Z76" s="303"/>
      <c r="AA76" s="303"/>
      <c r="AB76" s="303"/>
      <c r="AC76" s="303"/>
      <c r="AD76" s="303"/>
      <c r="AE76" s="303"/>
      <c r="AF76" s="303"/>
      <c r="AG76" s="303"/>
      <c r="AH76" s="303"/>
      <c r="AI76" s="303"/>
      <c r="AJ76" s="303"/>
      <c r="AK76" s="303"/>
      <c r="AL76" s="303"/>
      <c r="AM76" s="303"/>
      <c r="AN76" s="303"/>
      <c r="AO76" s="303"/>
      <c r="AP76" s="303"/>
      <c r="AQ76" s="303"/>
      <c r="AR76" s="303"/>
      <c r="AS76" s="303"/>
      <c r="AT76" s="303"/>
      <c r="AU76" s="303"/>
      <c r="AV76" s="303"/>
      <c r="AW76" s="303"/>
      <c r="AX76" s="303"/>
      <c r="AY76" s="303"/>
      <c r="AZ76" s="303"/>
      <c r="BA76" s="303"/>
      <c r="BB76" s="303"/>
      <c r="BC76" s="303"/>
      <c r="BD76" s="303"/>
      <c r="BE76" s="303"/>
      <c r="BF76" s="303"/>
      <c r="BG76" s="303"/>
      <c r="BH76" s="303"/>
      <c r="BI76" s="303"/>
      <c r="BJ76" s="303"/>
      <c r="BK76" s="303"/>
      <c r="BL76" s="303"/>
      <c r="BM76" s="303"/>
      <c r="BN76" s="303"/>
      <c r="BO76" s="303"/>
      <c r="BP76" s="303"/>
      <c r="BQ76" s="303"/>
      <c r="BR76" s="303"/>
      <c r="BS76" s="303"/>
      <c r="BT76" s="303"/>
      <c r="BU76" s="303"/>
      <c r="BV76" s="303"/>
      <c r="BW76" s="303"/>
      <c r="BX76" s="303"/>
      <c r="BY76" s="303"/>
      <c r="BZ76" s="303"/>
      <c r="CA76" s="303"/>
      <c r="CB76" s="303"/>
      <c r="CC76" s="303"/>
      <c r="CD76" s="303"/>
      <c r="CE76" s="303"/>
      <c r="CF76" s="303"/>
      <c r="CG76" s="303"/>
      <c r="CH76" s="303"/>
      <c r="CI76" s="303"/>
      <c r="CJ76" s="303"/>
      <c r="CK76" s="303"/>
      <c r="CL76" s="303"/>
      <c r="CM76" s="303"/>
      <c r="CN76" s="303"/>
      <c r="CO76" s="303"/>
      <c r="CP76" s="303"/>
      <c r="CQ76" s="303"/>
      <c r="CR76" s="303"/>
      <c r="CS76" s="303"/>
      <c r="CT76" s="303"/>
      <c r="CU76" s="303"/>
      <c r="CV76" s="303"/>
      <c r="CW76" s="303"/>
      <c r="CX76" s="303"/>
      <c r="CY76" s="303"/>
      <c r="CZ76" s="303"/>
      <c r="DA76" s="303"/>
      <c r="DB76" s="303"/>
      <c r="DC76" s="303"/>
      <c r="DD76" s="303"/>
    </row>
    <row r="77" spans="2:108" ht="2.75" customHeight="1" x14ac:dyDescent="0.35">
      <c r="B77" s="303"/>
      <c r="C77" s="303"/>
      <c r="D77" s="303"/>
      <c r="E77" s="303"/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303"/>
      <c r="Q77" s="303"/>
      <c r="R77" s="303"/>
      <c r="S77" s="303"/>
      <c r="T77" s="303"/>
      <c r="U77" s="303"/>
      <c r="V77" s="303"/>
      <c r="W77" s="303"/>
      <c r="X77" s="303"/>
      <c r="Y77" s="303"/>
      <c r="Z77" s="303"/>
      <c r="AA77" s="303"/>
      <c r="AB77" s="303"/>
      <c r="AC77" s="303"/>
      <c r="AD77" s="303"/>
      <c r="AE77" s="303"/>
      <c r="AF77" s="303"/>
      <c r="AG77" s="303"/>
      <c r="AH77" s="303"/>
      <c r="AI77" s="303"/>
      <c r="AJ77" s="303"/>
      <c r="AK77" s="303"/>
      <c r="AL77" s="303"/>
      <c r="AM77" s="303"/>
      <c r="AN77" s="303"/>
      <c r="AO77" s="303"/>
      <c r="AP77" s="303"/>
      <c r="AQ77" s="303"/>
      <c r="AR77" s="303"/>
      <c r="AS77" s="303"/>
      <c r="AT77" s="303"/>
      <c r="AU77" s="303"/>
      <c r="AV77" s="303"/>
      <c r="AW77" s="303"/>
      <c r="AX77" s="303"/>
      <c r="AY77" s="303"/>
      <c r="AZ77" s="303"/>
      <c r="BA77" s="303"/>
      <c r="BB77" s="303"/>
      <c r="BC77" s="303"/>
      <c r="BD77" s="303"/>
      <c r="BE77" s="303"/>
      <c r="BF77" s="303"/>
      <c r="BG77" s="303"/>
      <c r="BH77" s="303"/>
      <c r="BI77" s="303"/>
      <c r="BJ77" s="303"/>
      <c r="BK77" s="303"/>
      <c r="BL77" s="303"/>
      <c r="BM77" s="303"/>
      <c r="BN77" s="303"/>
      <c r="BO77" s="303"/>
      <c r="BP77" s="303"/>
      <c r="BQ77" s="303"/>
      <c r="BR77" s="303"/>
      <c r="BS77" s="303"/>
      <c r="BT77" s="303"/>
      <c r="BU77" s="303"/>
      <c r="BV77" s="303"/>
      <c r="BW77" s="303"/>
      <c r="BX77" s="303"/>
      <c r="BY77" s="303"/>
      <c r="BZ77" s="303"/>
      <c r="CA77" s="303"/>
      <c r="CB77" s="303"/>
      <c r="CC77" s="303"/>
      <c r="CD77" s="303"/>
      <c r="CE77" s="303"/>
      <c r="CF77" s="303"/>
      <c r="CG77" s="303"/>
      <c r="CH77" s="303"/>
      <c r="CI77" s="303"/>
      <c r="CJ77" s="303"/>
      <c r="CK77" s="303"/>
      <c r="CL77" s="303"/>
      <c r="CM77" s="303"/>
      <c r="CN77" s="303"/>
      <c r="CO77" s="303"/>
      <c r="CP77" s="303"/>
      <c r="CQ77" s="303"/>
      <c r="CR77" s="303"/>
      <c r="CS77" s="303"/>
      <c r="CT77" s="303"/>
      <c r="CU77" s="303"/>
      <c r="CV77" s="303"/>
      <c r="CW77" s="303"/>
      <c r="CX77" s="303"/>
      <c r="CY77" s="303"/>
      <c r="CZ77" s="303"/>
      <c r="DA77" s="303"/>
      <c r="DB77" s="303"/>
      <c r="DC77" s="303"/>
      <c r="DD77" s="303"/>
    </row>
    <row r="78" spans="2:108" ht="2.75" customHeight="1" x14ac:dyDescent="0.35">
      <c r="B78" s="303"/>
      <c r="C78" s="303"/>
      <c r="D78" s="303"/>
      <c r="E78" s="303"/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303"/>
      <c r="Q78" s="303"/>
      <c r="R78" s="303"/>
      <c r="S78" s="303"/>
      <c r="T78" s="303"/>
      <c r="U78" s="303"/>
      <c r="V78" s="303"/>
      <c r="W78" s="303"/>
      <c r="X78" s="303"/>
      <c r="Y78" s="303"/>
      <c r="Z78" s="303"/>
      <c r="AA78" s="303"/>
      <c r="AB78" s="303"/>
      <c r="AC78" s="303"/>
      <c r="AD78" s="303"/>
      <c r="AE78" s="303"/>
      <c r="AF78" s="303"/>
      <c r="AG78" s="303"/>
      <c r="AH78" s="303"/>
      <c r="AI78" s="303"/>
      <c r="AJ78" s="303"/>
      <c r="AK78" s="303"/>
      <c r="AL78" s="303"/>
      <c r="AM78" s="303"/>
      <c r="AN78" s="303"/>
      <c r="AO78" s="303"/>
      <c r="AP78" s="303"/>
      <c r="AQ78" s="303"/>
      <c r="AR78" s="303"/>
      <c r="AS78" s="303"/>
      <c r="AT78" s="303"/>
      <c r="AU78" s="303"/>
      <c r="AV78" s="303"/>
      <c r="AW78" s="303"/>
      <c r="AX78" s="303"/>
      <c r="AY78" s="303"/>
      <c r="AZ78" s="303"/>
      <c r="BA78" s="303"/>
      <c r="BB78" s="303"/>
      <c r="BC78" s="303"/>
      <c r="BD78" s="303"/>
      <c r="BE78" s="303"/>
      <c r="BF78" s="303"/>
      <c r="BG78" s="303"/>
      <c r="BH78" s="303"/>
      <c r="BI78" s="303"/>
      <c r="BJ78" s="303"/>
      <c r="BK78" s="303"/>
      <c r="BL78" s="303"/>
      <c r="BM78" s="303"/>
      <c r="BN78" s="303"/>
      <c r="BO78" s="303"/>
      <c r="BP78" s="303"/>
      <c r="BQ78" s="303"/>
      <c r="BR78" s="303"/>
      <c r="BS78" s="303"/>
      <c r="BT78" s="303"/>
      <c r="BU78" s="303"/>
      <c r="BV78" s="303"/>
      <c r="BW78" s="303"/>
      <c r="BX78" s="303"/>
      <c r="BY78" s="303"/>
      <c r="BZ78" s="303"/>
      <c r="CA78" s="303"/>
      <c r="CB78" s="303"/>
      <c r="CC78" s="303"/>
      <c r="CD78" s="303"/>
      <c r="CE78" s="303"/>
      <c r="CF78" s="303"/>
      <c r="CG78" s="303"/>
      <c r="CH78" s="303"/>
      <c r="CI78" s="303"/>
      <c r="CJ78" s="303"/>
      <c r="CK78" s="303"/>
      <c r="CL78" s="303"/>
      <c r="CM78" s="303"/>
      <c r="CN78" s="303"/>
      <c r="CO78" s="303"/>
      <c r="CP78" s="303"/>
      <c r="CQ78" s="303"/>
      <c r="CR78" s="303"/>
      <c r="CS78" s="303"/>
      <c r="CT78" s="303"/>
      <c r="CU78" s="303"/>
      <c r="CV78" s="303"/>
      <c r="CW78" s="303"/>
      <c r="CX78" s="303"/>
      <c r="CY78" s="303"/>
      <c r="CZ78" s="303"/>
      <c r="DA78" s="303"/>
      <c r="DB78" s="303"/>
      <c r="DC78" s="303"/>
      <c r="DD78" s="303"/>
    </row>
    <row r="79" spans="2:108" ht="2.75" customHeight="1" x14ac:dyDescent="0.35">
      <c r="B79" s="303"/>
      <c r="C79" s="303"/>
      <c r="D79" s="303"/>
      <c r="E79" s="303"/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303"/>
      <c r="Q79" s="303"/>
      <c r="R79" s="303"/>
      <c r="S79" s="303"/>
      <c r="T79" s="303"/>
      <c r="U79" s="303"/>
      <c r="V79" s="303"/>
      <c r="W79" s="303"/>
      <c r="X79" s="303"/>
      <c r="Y79" s="303"/>
      <c r="Z79" s="303"/>
      <c r="AA79" s="303"/>
      <c r="AB79" s="303"/>
      <c r="AC79" s="303"/>
      <c r="AD79" s="303"/>
      <c r="AE79" s="303"/>
      <c r="AF79" s="303"/>
      <c r="AG79" s="303"/>
      <c r="AH79" s="303"/>
      <c r="AI79" s="303"/>
      <c r="AJ79" s="303"/>
      <c r="AK79" s="303"/>
      <c r="AL79" s="303"/>
      <c r="AM79" s="303"/>
      <c r="AN79" s="303"/>
      <c r="AO79" s="303"/>
      <c r="AP79" s="303"/>
      <c r="AQ79" s="303"/>
      <c r="AR79" s="303"/>
      <c r="AS79" s="303"/>
      <c r="AT79" s="303"/>
      <c r="AU79" s="303"/>
      <c r="AV79" s="303"/>
      <c r="AW79" s="303"/>
      <c r="AX79" s="303"/>
      <c r="AY79" s="303"/>
      <c r="AZ79" s="303"/>
      <c r="BA79" s="303"/>
      <c r="BB79" s="303"/>
      <c r="BC79" s="303"/>
      <c r="BD79" s="303"/>
      <c r="BE79" s="303"/>
      <c r="BF79" s="303"/>
      <c r="BG79" s="303"/>
      <c r="BH79" s="303"/>
      <c r="BI79" s="303"/>
      <c r="BJ79" s="303"/>
      <c r="BK79" s="305">
        <v>3</v>
      </c>
      <c r="BL79" s="305"/>
      <c r="BM79" s="305"/>
      <c r="BN79" s="305"/>
      <c r="BO79" s="305"/>
      <c r="BP79" s="305"/>
      <c r="BQ79" s="305"/>
      <c r="BR79" s="305"/>
      <c r="BS79" s="305"/>
      <c r="BT79" s="305">
        <v>4</v>
      </c>
      <c r="BU79" s="305"/>
      <c r="BV79" s="305"/>
      <c r="BW79" s="305"/>
      <c r="BX79" s="305"/>
      <c r="BY79" s="305"/>
      <c r="BZ79" s="305"/>
      <c r="CA79" s="305"/>
      <c r="CB79" s="305"/>
      <c r="CC79" s="303"/>
      <c r="CD79" s="303"/>
      <c r="CE79" s="303"/>
      <c r="CF79" s="303"/>
      <c r="CG79" s="303"/>
      <c r="CH79" s="303"/>
      <c r="CI79" s="303"/>
      <c r="CJ79" s="303"/>
      <c r="CK79" s="303"/>
      <c r="CL79" s="303"/>
      <c r="CM79" s="303"/>
      <c r="CN79" s="303"/>
      <c r="CO79" s="303"/>
      <c r="CP79" s="303"/>
      <c r="CQ79" s="303"/>
      <c r="CR79" s="303"/>
      <c r="CS79" s="303"/>
      <c r="CT79" s="303"/>
      <c r="CU79" s="303"/>
      <c r="CV79" s="303"/>
      <c r="CW79" s="303"/>
      <c r="CX79" s="303"/>
      <c r="CY79" s="303"/>
      <c r="CZ79" s="303"/>
      <c r="DA79" s="303"/>
      <c r="DB79" s="303"/>
      <c r="DC79" s="303"/>
      <c r="DD79" s="303"/>
    </row>
    <row r="80" spans="2:108" ht="2.75" customHeight="1" x14ac:dyDescent="0.35">
      <c r="B80" s="303"/>
      <c r="C80" s="303"/>
      <c r="D80" s="303"/>
      <c r="E80" s="303"/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303"/>
      <c r="Q80" s="303"/>
      <c r="R80" s="303"/>
      <c r="S80" s="303"/>
      <c r="T80" s="303"/>
      <c r="U80" s="303"/>
      <c r="V80" s="303"/>
      <c r="W80" s="303"/>
      <c r="X80" s="303"/>
      <c r="Y80" s="303"/>
      <c r="Z80" s="303"/>
      <c r="AA80" s="303"/>
      <c r="AB80" s="303"/>
      <c r="AC80" s="303"/>
      <c r="AD80" s="303"/>
      <c r="AE80" s="303"/>
      <c r="AF80" s="303"/>
      <c r="AG80" s="303"/>
      <c r="AH80" s="303"/>
      <c r="AI80" s="303"/>
      <c r="AJ80" s="303"/>
      <c r="AK80" s="303"/>
      <c r="AL80" s="303"/>
      <c r="AM80" s="303"/>
      <c r="AN80" s="303"/>
      <c r="AO80" s="303"/>
      <c r="AP80" s="303"/>
      <c r="AQ80" s="303"/>
      <c r="AR80" s="303"/>
      <c r="AS80" s="303"/>
      <c r="AT80" s="303"/>
      <c r="AU80" s="303"/>
      <c r="AV80" s="303"/>
      <c r="AW80" s="303"/>
      <c r="AX80" s="303"/>
      <c r="AY80" s="303"/>
      <c r="AZ80" s="303"/>
      <c r="BA80" s="303"/>
      <c r="BB80" s="303"/>
      <c r="BC80" s="303"/>
      <c r="BD80" s="303"/>
      <c r="BE80" s="303"/>
      <c r="BF80" s="303"/>
      <c r="BG80" s="303"/>
      <c r="BH80" s="303"/>
      <c r="BI80" s="303"/>
      <c r="BJ80" s="303"/>
      <c r="BK80" s="305"/>
      <c r="BL80" s="305"/>
      <c r="BM80" s="305"/>
      <c r="BN80" s="305"/>
      <c r="BO80" s="305"/>
      <c r="BP80" s="305"/>
      <c r="BQ80" s="305"/>
      <c r="BR80" s="305"/>
      <c r="BS80" s="305"/>
      <c r="BT80" s="305"/>
      <c r="BU80" s="305"/>
      <c r="BV80" s="305"/>
      <c r="BW80" s="305"/>
      <c r="BX80" s="305"/>
      <c r="BY80" s="305"/>
      <c r="BZ80" s="305"/>
      <c r="CA80" s="305"/>
      <c r="CB80" s="305"/>
      <c r="CC80" s="303"/>
      <c r="CD80" s="303"/>
      <c r="CE80" s="303"/>
      <c r="CF80" s="303"/>
      <c r="CG80" s="303"/>
      <c r="CH80" s="303"/>
      <c r="CI80" s="303"/>
      <c r="CJ80" s="303"/>
      <c r="CK80" s="303"/>
      <c r="CL80" s="303"/>
      <c r="CM80" s="303"/>
      <c r="CN80" s="303"/>
      <c r="CO80" s="303"/>
      <c r="CP80" s="303"/>
      <c r="CQ80" s="303"/>
      <c r="CR80" s="303"/>
      <c r="CS80" s="303"/>
      <c r="CT80" s="303"/>
      <c r="CU80" s="303"/>
      <c r="CV80" s="303"/>
      <c r="CW80" s="303"/>
      <c r="CX80" s="303"/>
      <c r="CY80" s="303"/>
      <c r="CZ80" s="303"/>
      <c r="DA80" s="303"/>
      <c r="DB80" s="303"/>
      <c r="DC80" s="303"/>
      <c r="DD80" s="303"/>
    </row>
    <row r="81" spans="2:108" ht="2.75" hidden="1" customHeight="1" x14ac:dyDescent="0.35">
      <c r="B81" s="303"/>
      <c r="C81" s="303"/>
      <c r="D81" s="303"/>
      <c r="E81" s="303"/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303"/>
      <c r="Q81" s="303"/>
      <c r="R81" s="303"/>
      <c r="S81" s="303"/>
      <c r="T81" s="303"/>
      <c r="U81" s="303"/>
      <c r="V81" s="303"/>
      <c r="W81" s="303"/>
      <c r="X81" s="303"/>
      <c r="Y81" s="303"/>
      <c r="Z81" s="303"/>
      <c r="AA81" s="303"/>
      <c r="AB81" s="303"/>
      <c r="AC81" s="303"/>
      <c r="AD81" s="303"/>
      <c r="AE81" s="303"/>
      <c r="AF81" s="303"/>
      <c r="AG81" s="303"/>
      <c r="AH81" s="303"/>
      <c r="AI81" s="303"/>
      <c r="AJ81" s="303"/>
      <c r="AK81" s="303"/>
      <c r="AL81" s="303"/>
      <c r="AM81" s="303"/>
      <c r="AN81" s="303"/>
      <c r="AO81" s="303"/>
      <c r="AP81" s="303"/>
      <c r="AQ81" s="303"/>
      <c r="AR81" s="303"/>
      <c r="AS81" s="303"/>
      <c r="AT81" s="303"/>
      <c r="AU81" s="303"/>
      <c r="AV81" s="303"/>
      <c r="AW81" s="303"/>
      <c r="AX81" s="303"/>
      <c r="AY81" s="303"/>
      <c r="AZ81" s="303"/>
      <c r="BA81" s="303"/>
      <c r="BB81" s="303"/>
      <c r="BC81" s="303"/>
      <c r="BD81" s="303"/>
      <c r="BE81" s="303"/>
      <c r="BF81" s="303"/>
      <c r="BG81" s="303"/>
      <c r="BH81" s="303"/>
      <c r="BI81" s="303"/>
      <c r="BJ81" s="303"/>
      <c r="BK81" s="305"/>
      <c r="BL81" s="305"/>
      <c r="BM81" s="305"/>
      <c r="BN81" s="305"/>
      <c r="BO81" s="305"/>
      <c r="BP81" s="305"/>
      <c r="BQ81" s="305"/>
      <c r="BR81" s="305"/>
      <c r="BS81" s="305"/>
      <c r="BT81" s="305"/>
      <c r="BU81" s="305"/>
      <c r="BV81" s="305"/>
      <c r="BW81" s="305"/>
      <c r="BX81" s="305"/>
      <c r="BY81" s="305"/>
      <c r="BZ81" s="305"/>
      <c r="CA81" s="305"/>
      <c r="CB81" s="305"/>
      <c r="CC81" s="303"/>
      <c r="CD81" s="303"/>
      <c r="CE81" s="303"/>
      <c r="CF81" s="303"/>
      <c r="CG81" s="303"/>
      <c r="CH81" s="303"/>
      <c r="CI81" s="303"/>
      <c r="CJ81" s="303"/>
      <c r="CK81" s="303"/>
      <c r="CL81" s="303"/>
      <c r="CM81" s="303"/>
      <c r="CN81" s="303"/>
      <c r="CO81" s="303"/>
      <c r="CP81" s="303"/>
      <c r="CQ81" s="303"/>
      <c r="CR81" s="303"/>
      <c r="CS81" s="303"/>
      <c r="CT81" s="303"/>
      <c r="CU81" s="303"/>
      <c r="CV81" s="303"/>
      <c r="CW81" s="303"/>
      <c r="CX81" s="303"/>
      <c r="CY81" s="303"/>
      <c r="CZ81" s="303"/>
      <c r="DA81" s="303"/>
      <c r="DB81" s="303"/>
      <c r="DC81" s="303"/>
      <c r="DD81" s="303"/>
    </row>
    <row r="82" spans="2:108" ht="15.5" customHeight="1" x14ac:dyDescent="0.35">
      <c r="B82" s="303"/>
      <c r="C82" s="303"/>
      <c r="D82" s="303"/>
      <c r="E82" s="303"/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303"/>
      <c r="Q82" s="303"/>
      <c r="R82" s="303"/>
      <c r="S82" s="303"/>
      <c r="T82" s="303"/>
      <c r="U82" s="303"/>
      <c r="V82" s="303"/>
      <c r="W82" s="303"/>
      <c r="X82" s="303"/>
      <c r="Y82" s="303"/>
      <c r="Z82" s="303"/>
      <c r="AA82" s="303"/>
      <c r="AB82" s="303"/>
      <c r="AC82" s="303"/>
      <c r="AD82" s="303"/>
      <c r="AE82" s="303"/>
      <c r="AF82" s="303"/>
      <c r="AG82" s="303"/>
      <c r="AH82" s="303"/>
      <c r="AI82" s="303"/>
      <c r="AJ82" s="303"/>
      <c r="AK82" s="303"/>
      <c r="AL82" s="303"/>
      <c r="AM82" s="303"/>
      <c r="AN82" s="303"/>
      <c r="AO82" s="303"/>
      <c r="AP82" s="303"/>
      <c r="AQ82" s="303"/>
      <c r="AR82" s="303"/>
      <c r="AS82" s="303"/>
      <c r="AT82" s="303"/>
      <c r="AU82" s="303"/>
      <c r="AV82" s="303"/>
      <c r="AW82" s="303"/>
      <c r="AX82" s="303"/>
      <c r="AY82" s="303"/>
      <c r="AZ82" s="303"/>
      <c r="BA82" s="303"/>
      <c r="BB82" s="303"/>
      <c r="BC82" s="303"/>
      <c r="BD82" s="303"/>
      <c r="BE82" s="303"/>
      <c r="BF82" s="303"/>
      <c r="BG82" s="303"/>
      <c r="BH82" s="303"/>
      <c r="BI82" s="303"/>
      <c r="BJ82" s="303"/>
      <c r="BK82" s="305"/>
      <c r="BL82" s="305"/>
      <c r="BM82" s="305"/>
      <c r="BN82" s="305"/>
      <c r="BO82" s="305"/>
      <c r="BP82" s="305"/>
      <c r="BQ82" s="305"/>
      <c r="BR82" s="305"/>
      <c r="BS82" s="305"/>
      <c r="BT82" s="305"/>
      <c r="BU82" s="305"/>
      <c r="BV82" s="305"/>
      <c r="BW82" s="305"/>
      <c r="BX82" s="305"/>
      <c r="BY82" s="305"/>
      <c r="BZ82" s="305"/>
      <c r="CA82" s="305"/>
      <c r="CB82" s="305"/>
      <c r="CC82" s="303"/>
      <c r="CD82" s="303"/>
      <c r="CE82" s="303"/>
      <c r="CF82" s="303"/>
      <c r="CG82" s="303"/>
      <c r="CH82" s="303"/>
      <c r="CI82" s="303"/>
      <c r="CJ82" s="303"/>
      <c r="CK82" s="303"/>
      <c r="CL82" s="303"/>
      <c r="CM82" s="303"/>
      <c r="CN82" s="303"/>
      <c r="CO82" s="303"/>
      <c r="CP82" s="303"/>
      <c r="CQ82" s="303"/>
      <c r="CR82" s="303"/>
      <c r="CS82" s="303"/>
      <c r="CT82" s="303"/>
      <c r="CU82" s="303"/>
      <c r="CV82" s="303"/>
      <c r="CW82" s="303"/>
      <c r="CX82" s="303"/>
      <c r="CY82" s="303"/>
      <c r="CZ82" s="303"/>
      <c r="DA82" s="303"/>
      <c r="DB82" s="303"/>
      <c r="DC82" s="303"/>
      <c r="DD82" s="303"/>
    </row>
    <row r="83" spans="2:108" ht="2.5" customHeight="1" x14ac:dyDescent="0.35">
      <c r="B83" s="394" t="s">
        <v>116</v>
      </c>
      <c r="C83" s="395"/>
      <c r="D83" s="395"/>
      <c r="E83" s="395"/>
      <c r="F83" s="395"/>
      <c r="G83" s="395"/>
      <c r="H83" s="396"/>
      <c r="I83" s="301" t="s">
        <v>334</v>
      </c>
      <c r="J83" s="301"/>
      <c r="K83" s="301"/>
      <c r="L83" s="301"/>
      <c r="M83" s="301"/>
      <c r="N83" s="301"/>
      <c r="O83" s="301"/>
      <c r="P83" s="301"/>
      <c r="Q83" s="301"/>
      <c r="R83" s="301"/>
      <c r="S83" s="301"/>
      <c r="T83" s="301"/>
      <c r="U83" s="301"/>
      <c r="V83" s="301"/>
      <c r="W83" s="301"/>
      <c r="X83" s="301"/>
      <c r="Y83" s="301"/>
      <c r="Z83" s="301"/>
      <c r="AA83" s="301"/>
      <c r="AB83" s="301"/>
      <c r="AC83" s="301"/>
      <c r="AD83" s="301"/>
      <c r="AE83" s="301"/>
      <c r="AF83" s="301"/>
      <c r="AG83" s="301"/>
      <c r="AH83" s="301"/>
      <c r="AI83" s="301"/>
      <c r="AJ83" s="301"/>
      <c r="AK83" s="301"/>
      <c r="AL83" s="301"/>
      <c r="AM83" s="301"/>
      <c r="AN83" s="301"/>
      <c r="AO83" s="301"/>
      <c r="AP83" s="301"/>
      <c r="AQ83" s="301"/>
      <c r="AR83" s="301"/>
      <c r="AS83" s="301"/>
      <c r="AT83" s="301"/>
      <c r="AU83" s="301"/>
      <c r="AV83" s="301"/>
      <c r="AW83" s="301"/>
      <c r="AX83" s="301"/>
      <c r="AY83" s="301"/>
      <c r="AZ83" s="301"/>
      <c r="BA83" s="301"/>
      <c r="BB83" s="301"/>
      <c r="BC83" s="301"/>
      <c r="BD83" s="301"/>
      <c r="BE83" s="301"/>
      <c r="BF83" s="301"/>
      <c r="BG83" s="301"/>
      <c r="BH83" s="301"/>
      <c r="BI83" s="301"/>
      <c r="BJ83" s="301"/>
      <c r="BK83" s="300" t="str">
        <f>'SD F505'!CS521</f>
        <v/>
      </c>
      <c r="BL83" s="300"/>
      <c r="BM83" s="300"/>
      <c r="BN83" s="300"/>
      <c r="BO83" s="300"/>
      <c r="BP83" s="300"/>
      <c r="BQ83" s="300"/>
      <c r="BR83" s="300"/>
      <c r="BS83" s="300"/>
      <c r="BT83" s="300" t="str">
        <f>'SD F505'!CT521</f>
        <v/>
      </c>
      <c r="BU83" s="300"/>
      <c r="BV83" s="300"/>
      <c r="BW83" s="300"/>
      <c r="BX83" s="300"/>
      <c r="BY83" s="300"/>
      <c r="BZ83" s="300"/>
      <c r="CA83" s="300"/>
      <c r="CB83" s="300"/>
      <c r="CC83" s="281" t="str">
        <f>'SD F505'!E536</f>
        <v/>
      </c>
      <c r="CD83" s="281"/>
      <c r="CE83" s="281"/>
      <c r="CF83" s="281"/>
      <c r="CG83" s="281"/>
      <c r="CH83" s="281"/>
      <c r="CI83" s="281"/>
      <c r="CJ83" s="281"/>
      <c r="CK83" s="281"/>
      <c r="CL83" s="281"/>
      <c r="CM83" s="289" t="str">
        <f>'SD F505'!F536</f>
        <v/>
      </c>
      <c r="CN83" s="289"/>
      <c r="CO83" s="289"/>
      <c r="CP83" s="289"/>
      <c r="CQ83" s="289"/>
      <c r="CR83" s="289"/>
      <c r="CS83" s="289"/>
      <c r="CT83" s="289"/>
      <c r="CU83" s="289"/>
      <c r="CV83" s="289"/>
      <c r="CW83" s="289"/>
      <c r="CX83" s="289"/>
      <c r="CY83" s="289"/>
      <c r="CZ83" s="289"/>
      <c r="DA83" s="289"/>
      <c r="DB83" s="289"/>
      <c r="DC83" s="289"/>
      <c r="DD83" s="289"/>
    </row>
    <row r="84" spans="2:108" ht="2.5" customHeight="1" x14ac:dyDescent="0.35">
      <c r="B84" s="397"/>
      <c r="C84" s="398"/>
      <c r="D84" s="398"/>
      <c r="E84" s="398"/>
      <c r="F84" s="398"/>
      <c r="G84" s="398"/>
      <c r="H84" s="399"/>
      <c r="I84" s="301"/>
      <c r="J84" s="301"/>
      <c r="K84" s="301"/>
      <c r="L84" s="301"/>
      <c r="M84" s="301"/>
      <c r="N84" s="301"/>
      <c r="O84" s="301"/>
      <c r="P84" s="301"/>
      <c r="Q84" s="301"/>
      <c r="R84" s="301"/>
      <c r="S84" s="301"/>
      <c r="T84" s="301"/>
      <c r="U84" s="301"/>
      <c r="V84" s="301"/>
      <c r="W84" s="301"/>
      <c r="X84" s="301"/>
      <c r="Y84" s="301"/>
      <c r="Z84" s="301"/>
      <c r="AA84" s="301"/>
      <c r="AB84" s="301"/>
      <c r="AC84" s="301"/>
      <c r="AD84" s="301"/>
      <c r="AE84" s="301"/>
      <c r="AF84" s="301"/>
      <c r="AG84" s="301"/>
      <c r="AH84" s="301"/>
      <c r="AI84" s="301"/>
      <c r="AJ84" s="301"/>
      <c r="AK84" s="301"/>
      <c r="AL84" s="301"/>
      <c r="AM84" s="301"/>
      <c r="AN84" s="301"/>
      <c r="AO84" s="301"/>
      <c r="AP84" s="301"/>
      <c r="AQ84" s="301"/>
      <c r="AR84" s="301"/>
      <c r="AS84" s="301"/>
      <c r="AT84" s="301"/>
      <c r="AU84" s="301"/>
      <c r="AV84" s="301"/>
      <c r="AW84" s="301"/>
      <c r="AX84" s="301"/>
      <c r="AY84" s="301"/>
      <c r="AZ84" s="301"/>
      <c r="BA84" s="301"/>
      <c r="BB84" s="301"/>
      <c r="BC84" s="301"/>
      <c r="BD84" s="301"/>
      <c r="BE84" s="301"/>
      <c r="BF84" s="301"/>
      <c r="BG84" s="301"/>
      <c r="BH84" s="301"/>
      <c r="BI84" s="301"/>
      <c r="BJ84" s="301"/>
      <c r="BK84" s="300"/>
      <c r="BL84" s="300"/>
      <c r="BM84" s="300"/>
      <c r="BN84" s="300"/>
      <c r="BO84" s="300"/>
      <c r="BP84" s="300"/>
      <c r="BQ84" s="300"/>
      <c r="BR84" s="300"/>
      <c r="BS84" s="300"/>
      <c r="BT84" s="300"/>
      <c r="BU84" s="300"/>
      <c r="BV84" s="300"/>
      <c r="BW84" s="300"/>
      <c r="BX84" s="300"/>
      <c r="BY84" s="300"/>
      <c r="BZ84" s="300"/>
      <c r="CA84" s="300"/>
      <c r="CB84" s="300"/>
      <c r="CC84" s="281"/>
      <c r="CD84" s="281"/>
      <c r="CE84" s="281"/>
      <c r="CF84" s="281"/>
      <c r="CG84" s="281"/>
      <c r="CH84" s="281"/>
      <c r="CI84" s="281"/>
      <c r="CJ84" s="281"/>
      <c r="CK84" s="281"/>
      <c r="CL84" s="281"/>
      <c r="CM84" s="289"/>
      <c r="CN84" s="289"/>
      <c r="CO84" s="289"/>
      <c r="CP84" s="289"/>
      <c r="CQ84" s="289"/>
      <c r="CR84" s="289"/>
      <c r="CS84" s="289"/>
      <c r="CT84" s="289"/>
      <c r="CU84" s="289"/>
      <c r="CV84" s="289"/>
      <c r="CW84" s="289"/>
      <c r="CX84" s="289"/>
      <c r="CY84" s="289"/>
      <c r="CZ84" s="289"/>
      <c r="DA84" s="289"/>
      <c r="DB84" s="289"/>
      <c r="DC84" s="289"/>
      <c r="DD84" s="289"/>
    </row>
    <row r="85" spans="2:108" ht="2.5" customHeight="1" x14ac:dyDescent="0.35">
      <c r="B85" s="397"/>
      <c r="C85" s="398"/>
      <c r="D85" s="398"/>
      <c r="E85" s="398"/>
      <c r="F85" s="398"/>
      <c r="G85" s="398"/>
      <c r="H85" s="399"/>
      <c r="I85" s="301"/>
      <c r="J85" s="301"/>
      <c r="K85" s="301"/>
      <c r="L85" s="301"/>
      <c r="M85" s="301"/>
      <c r="N85" s="301"/>
      <c r="O85" s="301"/>
      <c r="P85" s="301"/>
      <c r="Q85" s="301"/>
      <c r="R85" s="301"/>
      <c r="S85" s="301"/>
      <c r="T85" s="301"/>
      <c r="U85" s="301"/>
      <c r="V85" s="301"/>
      <c r="W85" s="301"/>
      <c r="X85" s="301"/>
      <c r="Y85" s="301"/>
      <c r="Z85" s="301"/>
      <c r="AA85" s="301"/>
      <c r="AB85" s="301"/>
      <c r="AC85" s="301"/>
      <c r="AD85" s="301"/>
      <c r="AE85" s="301"/>
      <c r="AF85" s="301"/>
      <c r="AG85" s="301"/>
      <c r="AH85" s="301"/>
      <c r="AI85" s="301"/>
      <c r="AJ85" s="301"/>
      <c r="AK85" s="301"/>
      <c r="AL85" s="301"/>
      <c r="AM85" s="301"/>
      <c r="AN85" s="301"/>
      <c r="AO85" s="301"/>
      <c r="AP85" s="301"/>
      <c r="AQ85" s="301"/>
      <c r="AR85" s="301"/>
      <c r="AS85" s="301"/>
      <c r="AT85" s="301"/>
      <c r="AU85" s="301"/>
      <c r="AV85" s="301"/>
      <c r="AW85" s="301"/>
      <c r="AX85" s="301"/>
      <c r="AY85" s="301"/>
      <c r="AZ85" s="301"/>
      <c r="BA85" s="301"/>
      <c r="BB85" s="301"/>
      <c r="BC85" s="301"/>
      <c r="BD85" s="301"/>
      <c r="BE85" s="301"/>
      <c r="BF85" s="301"/>
      <c r="BG85" s="301"/>
      <c r="BH85" s="301"/>
      <c r="BI85" s="301"/>
      <c r="BJ85" s="301"/>
      <c r="BK85" s="300"/>
      <c r="BL85" s="300"/>
      <c r="BM85" s="300"/>
      <c r="BN85" s="300"/>
      <c r="BO85" s="300"/>
      <c r="BP85" s="300"/>
      <c r="BQ85" s="300"/>
      <c r="BR85" s="300"/>
      <c r="BS85" s="300"/>
      <c r="BT85" s="300"/>
      <c r="BU85" s="300"/>
      <c r="BV85" s="300"/>
      <c r="BW85" s="300"/>
      <c r="BX85" s="300"/>
      <c r="BY85" s="300"/>
      <c r="BZ85" s="300"/>
      <c r="CA85" s="300"/>
      <c r="CB85" s="300"/>
      <c r="CC85" s="281"/>
      <c r="CD85" s="281"/>
      <c r="CE85" s="281"/>
      <c r="CF85" s="281"/>
      <c r="CG85" s="281"/>
      <c r="CH85" s="281"/>
      <c r="CI85" s="281"/>
      <c r="CJ85" s="281"/>
      <c r="CK85" s="281"/>
      <c r="CL85" s="281"/>
      <c r="CM85" s="289"/>
      <c r="CN85" s="289"/>
      <c r="CO85" s="289"/>
      <c r="CP85" s="289"/>
      <c r="CQ85" s="289"/>
      <c r="CR85" s="289"/>
      <c r="CS85" s="289"/>
      <c r="CT85" s="289"/>
      <c r="CU85" s="289"/>
      <c r="CV85" s="289"/>
      <c r="CW85" s="289"/>
      <c r="CX85" s="289"/>
      <c r="CY85" s="289"/>
      <c r="CZ85" s="289"/>
      <c r="DA85" s="289"/>
      <c r="DB85" s="289"/>
      <c r="DC85" s="289"/>
      <c r="DD85" s="289"/>
    </row>
    <row r="86" spans="2:108" ht="2.5" customHeight="1" x14ac:dyDescent="0.35">
      <c r="B86" s="397"/>
      <c r="C86" s="398"/>
      <c r="D86" s="398"/>
      <c r="E86" s="398"/>
      <c r="F86" s="398"/>
      <c r="G86" s="398"/>
      <c r="H86" s="399"/>
      <c r="I86" s="301"/>
      <c r="J86" s="301"/>
      <c r="K86" s="301"/>
      <c r="L86" s="301"/>
      <c r="M86" s="301"/>
      <c r="N86" s="301"/>
      <c r="O86" s="301"/>
      <c r="P86" s="301"/>
      <c r="Q86" s="301"/>
      <c r="R86" s="301"/>
      <c r="S86" s="301"/>
      <c r="T86" s="301"/>
      <c r="U86" s="301"/>
      <c r="V86" s="301"/>
      <c r="W86" s="301"/>
      <c r="X86" s="301"/>
      <c r="Y86" s="301"/>
      <c r="Z86" s="301"/>
      <c r="AA86" s="301"/>
      <c r="AB86" s="301"/>
      <c r="AC86" s="301"/>
      <c r="AD86" s="301"/>
      <c r="AE86" s="301"/>
      <c r="AF86" s="301"/>
      <c r="AG86" s="301"/>
      <c r="AH86" s="301"/>
      <c r="AI86" s="301"/>
      <c r="AJ86" s="301"/>
      <c r="AK86" s="301"/>
      <c r="AL86" s="301"/>
      <c r="AM86" s="301"/>
      <c r="AN86" s="301"/>
      <c r="AO86" s="301"/>
      <c r="AP86" s="301"/>
      <c r="AQ86" s="301"/>
      <c r="AR86" s="301"/>
      <c r="AS86" s="301"/>
      <c r="AT86" s="301"/>
      <c r="AU86" s="301"/>
      <c r="AV86" s="301"/>
      <c r="AW86" s="301"/>
      <c r="AX86" s="301"/>
      <c r="AY86" s="301"/>
      <c r="AZ86" s="301"/>
      <c r="BA86" s="301"/>
      <c r="BB86" s="301"/>
      <c r="BC86" s="301"/>
      <c r="BD86" s="301"/>
      <c r="BE86" s="301"/>
      <c r="BF86" s="301"/>
      <c r="BG86" s="301"/>
      <c r="BH86" s="301"/>
      <c r="BI86" s="301"/>
      <c r="BJ86" s="301"/>
      <c r="BK86" s="300"/>
      <c r="BL86" s="300"/>
      <c r="BM86" s="300"/>
      <c r="BN86" s="300"/>
      <c r="BO86" s="300"/>
      <c r="BP86" s="300"/>
      <c r="BQ86" s="300"/>
      <c r="BR86" s="300"/>
      <c r="BS86" s="300"/>
      <c r="BT86" s="300"/>
      <c r="BU86" s="300"/>
      <c r="BV86" s="300"/>
      <c r="BW86" s="300"/>
      <c r="BX86" s="300"/>
      <c r="BY86" s="300"/>
      <c r="BZ86" s="300"/>
      <c r="CA86" s="300"/>
      <c r="CB86" s="300"/>
      <c r="CC86" s="281"/>
      <c r="CD86" s="281"/>
      <c r="CE86" s="281"/>
      <c r="CF86" s="281"/>
      <c r="CG86" s="281"/>
      <c r="CH86" s="281"/>
      <c r="CI86" s="281"/>
      <c r="CJ86" s="281"/>
      <c r="CK86" s="281"/>
      <c r="CL86" s="281"/>
      <c r="CM86" s="289"/>
      <c r="CN86" s="289"/>
      <c r="CO86" s="289"/>
      <c r="CP86" s="289"/>
      <c r="CQ86" s="289"/>
      <c r="CR86" s="289"/>
      <c r="CS86" s="289"/>
      <c r="CT86" s="289"/>
      <c r="CU86" s="289"/>
      <c r="CV86" s="289"/>
      <c r="CW86" s="289"/>
      <c r="CX86" s="289"/>
      <c r="CY86" s="289"/>
      <c r="CZ86" s="289"/>
      <c r="DA86" s="289"/>
      <c r="DB86" s="289"/>
      <c r="DC86" s="289"/>
      <c r="DD86" s="289"/>
    </row>
    <row r="87" spans="2:108" ht="2.5" customHeight="1" x14ac:dyDescent="0.35">
      <c r="B87" s="397"/>
      <c r="C87" s="398"/>
      <c r="D87" s="398"/>
      <c r="E87" s="398"/>
      <c r="F87" s="398"/>
      <c r="G87" s="398"/>
      <c r="H87" s="399"/>
      <c r="I87" s="301"/>
      <c r="J87" s="301"/>
      <c r="K87" s="301"/>
      <c r="L87" s="301"/>
      <c r="M87" s="301"/>
      <c r="N87" s="301"/>
      <c r="O87" s="301"/>
      <c r="P87" s="301"/>
      <c r="Q87" s="301"/>
      <c r="R87" s="301"/>
      <c r="S87" s="301"/>
      <c r="T87" s="301"/>
      <c r="U87" s="301"/>
      <c r="V87" s="301"/>
      <c r="W87" s="301"/>
      <c r="X87" s="301"/>
      <c r="Y87" s="301"/>
      <c r="Z87" s="301"/>
      <c r="AA87" s="301"/>
      <c r="AB87" s="301"/>
      <c r="AC87" s="301"/>
      <c r="AD87" s="301"/>
      <c r="AE87" s="301"/>
      <c r="AF87" s="301"/>
      <c r="AG87" s="301"/>
      <c r="AH87" s="301"/>
      <c r="AI87" s="301"/>
      <c r="AJ87" s="301"/>
      <c r="AK87" s="301"/>
      <c r="AL87" s="301"/>
      <c r="AM87" s="301"/>
      <c r="AN87" s="301"/>
      <c r="AO87" s="301"/>
      <c r="AP87" s="301"/>
      <c r="AQ87" s="301"/>
      <c r="AR87" s="301"/>
      <c r="AS87" s="301"/>
      <c r="AT87" s="301"/>
      <c r="AU87" s="301"/>
      <c r="AV87" s="301"/>
      <c r="AW87" s="301"/>
      <c r="AX87" s="301"/>
      <c r="AY87" s="301"/>
      <c r="AZ87" s="301"/>
      <c r="BA87" s="301"/>
      <c r="BB87" s="301"/>
      <c r="BC87" s="301"/>
      <c r="BD87" s="301"/>
      <c r="BE87" s="301"/>
      <c r="BF87" s="301"/>
      <c r="BG87" s="301"/>
      <c r="BH87" s="301"/>
      <c r="BI87" s="301"/>
      <c r="BJ87" s="301"/>
      <c r="BK87" s="300"/>
      <c r="BL87" s="300"/>
      <c r="BM87" s="300"/>
      <c r="BN87" s="300"/>
      <c r="BO87" s="300"/>
      <c r="BP87" s="300"/>
      <c r="BQ87" s="300"/>
      <c r="BR87" s="300"/>
      <c r="BS87" s="300"/>
      <c r="BT87" s="300"/>
      <c r="BU87" s="300"/>
      <c r="BV87" s="300"/>
      <c r="BW87" s="300"/>
      <c r="BX87" s="300"/>
      <c r="BY87" s="300"/>
      <c r="BZ87" s="300"/>
      <c r="CA87" s="300"/>
      <c r="CB87" s="300"/>
      <c r="CC87" s="281"/>
      <c r="CD87" s="281"/>
      <c r="CE87" s="281"/>
      <c r="CF87" s="281"/>
      <c r="CG87" s="281"/>
      <c r="CH87" s="281"/>
      <c r="CI87" s="281"/>
      <c r="CJ87" s="281"/>
      <c r="CK87" s="281"/>
      <c r="CL87" s="281"/>
      <c r="CM87" s="289"/>
      <c r="CN87" s="289"/>
      <c r="CO87" s="289"/>
      <c r="CP87" s="289"/>
      <c r="CQ87" s="289"/>
      <c r="CR87" s="289"/>
      <c r="CS87" s="289"/>
      <c r="CT87" s="289"/>
      <c r="CU87" s="289"/>
      <c r="CV87" s="289"/>
      <c r="CW87" s="289"/>
      <c r="CX87" s="289"/>
      <c r="CY87" s="289"/>
      <c r="CZ87" s="289"/>
      <c r="DA87" s="289"/>
      <c r="DB87" s="289"/>
      <c r="DC87" s="289"/>
      <c r="DD87" s="289"/>
    </row>
    <row r="88" spans="2:108" ht="2.5" customHeight="1" x14ac:dyDescent="0.35">
      <c r="B88" s="397"/>
      <c r="C88" s="398"/>
      <c r="D88" s="398"/>
      <c r="E88" s="398"/>
      <c r="F88" s="398"/>
      <c r="G88" s="398"/>
      <c r="H88" s="399"/>
      <c r="I88" s="301" t="s">
        <v>335</v>
      </c>
      <c r="J88" s="301"/>
      <c r="K88" s="301"/>
      <c r="L88" s="301"/>
      <c r="M88" s="301"/>
      <c r="N88" s="301"/>
      <c r="O88" s="301"/>
      <c r="P88" s="301"/>
      <c r="Q88" s="301"/>
      <c r="R88" s="301"/>
      <c r="S88" s="301"/>
      <c r="T88" s="301"/>
      <c r="U88" s="301"/>
      <c r="V88" s="301"/>
      <c r="W88" s="301"/>
      <c r="X88" s="301"/>
      <c r="Y88" s="301"/>
      <c r="Z88" s="301"/>
      <c r="AA88" s="301"/>
      <c r="AB88" s="301"/>
      <c r="AC88" s="301"/>
      <c r="AD88" s="301"/>
      <c r="AE88" s="301"/>
      <c r="AF88" s="301"/>
      <c r="AG88" s="301"/>
      <c r="AH88" s="301"/>
      <c r="AI88" s="301"/>
      <c r="AJ88" s="301"/>
      <c r="AK88" s="301"/>
      <c r="AL88" s="301"/>
      <c r="AM88" s="301"/>
      <c r="AN88" s="301"/>
      <c r="AO88" s="301"/>
      <c r="AP88" s="301"/>
      <c r="AQ88" s="301"/>
      <c r="AR88" s="301"/>
      <c r="AS88" s="301"/>
      <c r="AT88" s="301"/>
      <c r="AU88" s="301"/>
      <c r="AV88" s="301"/>
      <c r="AW88" s="301"/>
      <c r="AX88" s="301"/>
      <c r="AY88" s="301"/>
      <c r="AZ88" s="301"/>
      <c r="BA88" s="301"/>
      <c r="BB88" s="301"/>
      <c r="BC88" s="301"/>
      <c r="BD88" s="301"/>
      <c r="BE88" s="301"/>
      <c r="BF88" s="301"/>
      <c r="BG88" s="301"/>
      <c r="BH88" s="301"/>
      <c r="BI88" s="301"/>
      <c r="BJ88" s="301"/>
      <c r="BK88" s="300" t="str">
        <f>'SD F505'!CW521</f>
        <v/>
      </c>
      <c r="BL88" s="300"/>
      <c r="BM88" s="300"/>
      <c r="BN88" s="300"/>
      <c r="BO88" s="300"/>
      <c r="BP88" s="300"/>
      <c r="BQ88" s="300"/>
      <c r="BR88" s="300"/>
      <c r="BS88" s="300"/>
      <c r="BT88" s="300" t="str">
        <f>'SD F505'!CX521</f>
        <v/>
      </c>
      <c r="BU88" s="300"/>
      <c r="BV88" s="300"/>
      <c r="BW88" s="300"/>
      <c r="BX88" s="300"/>
      <c r="BY88" s="300"/>
      <c r="BZ88" s="300"/>
      <c r="CA88" s="300"/>
      <c r="CB88" s="300"/>
      <c r="CC88" s="281" t="str">
        <f>'SD F505'!E537</f>
        <v/>
      </c>
      <c r="CD88" s="281"/>
      <c r="CE88" s="281"/>
      <c r="CF88" s="281"/>
      <c r="CG88" s="281"/>
      <c r="CH88" s="281"/>
      <c r="CI88" s="281"/>
      <c r="CJ88" s="281"/>
      <c r="CK88" s="281"/>
      <c r="CL88" s="281"/>
      <c r="CM88" s="289" t="str">
        <f>'SD F505'!F537</f>
        <v/>
      </c>
      <c r="CN88" s="289"/>
      <c r="CO88" s="289"/>
      <c r="CP88" s="289"/>
      <c r="CQ88" s="289"/>
      <c r="CR88" s="289"/>
      <c r="CS88" s="289"/>
      <c r="CT88" s="289"/>
      <c r="CU88" s="289"/>
      <c r="CV88" s="289"/>
      <c r="CW88" s="289"/>
      <c r="CX88" s="289"/>
      <c r="CY88" s="289"/>
      <c r="CZ88" s="289"/>
      <c r="DA88" s="289"/>
      <c r="DB88" s="289"/>
      <c r="DC88" s="289"/>
      <c r="DD88" s="289"/>
    </row>
    <row r="89" spans="2:108" ht="2.5" customHeight="1" x14ac:dyDescent="0.35">
      <c r="B89" s="397"/>
      <c r="C89" s="398"/>
      <c r="D89" s="398"/>
      <c r="E89" s="398"/>
      <c r="F89" s="398"/>
      <c r="G89" s="398"/>
      <c r="H89" s="399"/>
      <c r="I89" s="301"/>
      <c r="J89" s="301"/>
      <c r="K89" s="301"/>
      <c r="L89" s="301"/>
      <c r="M89" s="301"/>
      <c r="N89" s="301"/>
      <c r="O89" s="301"/>
      <c r="P89" s="301"/>
      <c r="Q89" s="301"/>
      <c r="R89" s="301"/>
      <c r="S89" s="301"/>
      <c r="T89" s="301"/>
      <c r="U89" s="301"/>
      <c r="V89" s="301"/>
      <c r="W89" s="301"/>
      <c r="X89" s="301"/>
      <c r="Y89" s="301"/>
      <c r="Z89" s="301"/>
      <c r="AA89" s="301"/>
      <c r="AB89" s="301"/>
      <c r="AC89" s="301"/>
      <c r="AD89" s="301"/>
      <c r="AE89" s="301"/>
      <c r="AF89" s="301"/>
      <c r="AG89" s="301"/>
      <c r="AH89" s="301"/>
      <c r="AI89" s="301"/>
      <c r="AJ89" s="301"/>
      <c r="AK89" s="301"/>
      <c r="AL89" s="301"/>
      <c r="AM89" s="301"/>
      <c r="AN89" s="301"/>
      <c r="AO89" s="301"/>
      <c r="AP89" s="301"/>
      <c r="AQ89" s="301"/>
      <c r="AR89" s="301"/>
      <c r="AS89" s="301"/>
      <c r="AT89" s="301"/>
      <c r="AU89" s="301"/>
      <c r="AV89" s="301"/>
      <c r="AW89" s="301"/>
      <c r="AX89" s="301"/>
      <c r="AY89" s="301"/>
      <c r="AZ89" s="301"/>
      <c r="BA89" s="301"/>
      <c r="BB89" s="301"/>
      <c r="BC89" s="301"/>
      <c r="BD89" s="301"/>
      <c r="BE89" s="301"/>
      <c r="BF89" s="301"/>
      <c r="BG89" s="301"/>
      <c r="BH89" s="301"/>
      <c r="BI89" s="301"/>
      <c r="BJ89" s="301"/>
      <c r="BK89" s="300"/>
      <c r="BL89" s="300"/>
      <c r="BM89" s="300"/>
      <c r="BN89" s="300"/>
      <c r="BO89" s="300"/>
      <c r="BP89" s="300"/>
      <c r="BQ89" s="300"/>
      <c r="BR89" s="300"/>
      <c r="BS89" s="300"/>
      <c r="BT89" s="300"/>
      <c r="BU89" s="300"/>
      <c r="BV89" s="300"/>
      <c r="BW89" s="300"/>
      <c r="BX89" s="300"/>
      <c r="BY89" s="300"/>
      <c r="BZ89" s="300"/>
      <c r="CA89" s="300"/>
      <c r="CB89" s="300"/>
      <c r="CC89" s="281"/>
      <c r="CD89" s="281"/>
      <c r="CE89" s="281"/>
      <c r="CF89" s="281"/>
      <c r="CG89" s="281"/>
      <c r="CH89" s="281"/>
      <c r="CI89" s="281"/>
      <c r="CJ89" s="281"/>
      <c r="CK89" s="281"/>
      <c r="CL89" s="281"/>
      <c r="CM89" s="289"/>
      <c r="CN89" s="289"/>
      <c r="CO89" s="289"/>
      <c r="CP89" s="289"/>
      <c r="CQ89" s="289"/>
      <c r="CR89" s="289"/>
      <c r="CS89" s="289"/>
      <c r="CT89" s="289"/>
      <c r="CU89" s="289"/>
      <c r="CV89" s="289"/>
      <c r="CW89" s="289"/>
      <c r="CX89" s="289"/>
      <c r="CY89" s="289"/>
      <c r="CZ89" s="289"/>
      <c r="DA89" s="289"/>
      <c r="DB89" s="289"/>
      <c r="DC89" s="289"/>
      <c r="DD89" s="289"/>
    </row>
    <row r="90" spans="2:108" ht="2.5" customHeight="1" x14ac:dyDescent="0.35">
      <c r="B90" s="397"/>
      <c r="C90" s="398"/>
      <c r="D90" s="398"/>
      <c r="E90" s="398"/>
      <c r="F90" s="398"/>
      <c r="G90" s="398"/>
      <c r="H90" s="399"/>
      <c r="I90" s="301"/>
      <c r="J90" s="301"/>
      <c r="K90" s="301"/>
      <c r="L90" s="301"/>
      <c r="M90" s="301"/>
      <c r="N90" s="301"/>
      <c r="O90" s="301"/>
      <c r="P90" s="301"/>
      <c r="Q90" s="301"/>
      <c r="R90" s="301"/>
      <c r="S90" s="301"/>
      <c r="T90" s="301"/>
      <c r="U90" s="301"/>
      <c r="V90" s="301"/>
      <c r="W90" s="301"/>
      <c r="X90" s="301"/>
      <c r="Y90" s="301"/>
      <c r="Z90" s="301"/>
      <c r="AA90" s="301"/>
      <c r="AB90" s="301"/>
      <c r="AC90" s="301"/>
      <c r="AD90" s="301"/>
      <c r="AE90" s="301"/>
      <c r="AF90" s="301"/>
      <c r="AG90" s="301"/>
      <c r="AH90" s="301"/>
      <c r="AI90" s="301"/>
      <c r="AJ90" s="301"/>
      <c r="AK90" s="301"/>
      <c r="AL90" s="301"/>
      <c r="AM90" s="301"/>
      <c r="AN90" s="301"/>
      <c r="AO90" s="301"/>
      <c r="AP90" s="301"/>
      <c r="AQ90" s="301"/>
      <c r="AR90" s="301"/>
      <c r="AS90" s="301"/>
      <c r="AT90" s="301"/>
      <c r="AU90" s="301"/>
      <c r="AV90" s="301"/>
      <c r="AW90" s="301"/>
      <c r="AX90" s="301"/>
      <c r="AY90" s="301"/>
      <c r="AZ90" s="301"/>
      <c r="BA90" s="301"/>
      <c r="BB90" s="301"/>
      <c r="BC90" s="301"/>
      <c r="BD90" s="301"/>
      <c r="BE90" s="301"/>
      <c r="BF90" s="301"/>
      <c r="BG90" s="301"/>
      <c r="BH90" s="301"/>
      <c r="BI90" s="301"/>
      <c r="BJ90" s="301"/>
      <c r="BK90" s="300"/>
      <c r="BL90" s="300"/>
      <c r="BM90" s="300"/>
      <c r="BN90" s="300"/>
      <c r="BO90" s="300"/>
      <c r="BP90" s="300"/>
      <c r="BQ90" s="300"/>
      <c r="BR90" s="300"/>
      <c r="BS90" s="300"/>
      <c r="BT90" s="300"/>
      <c r="BU90" s="300"/>
      <c r="BV90" s="300"/>
      <c r="BW90" s="300"/>
      <c r="BX90" s="300"/>
      <c r="BY90" s="300"/>
      <c r="BZ90" s="300"/>
      <c r="CA90" s="300"/>
      <c r="CB90" s="300"/>
      <c r="CC90" s="281"/>
      <c r="CD90" s="281"/>
      <c r="CE90" s="281"/>
      <c r="CF90" s="281"/>
      <c r="CG90" s="281"/>
      <c r="CH90" s="281"/>
      <c r="CI90" s="281"/>
      <c r="CJ90" s="281"/>
      <c r="CK90" s="281"/>
      <c r="CL90" s="281"/>
      <c r="CM90" s="289"/>
      <c r="CN90" s="289"/>
      <c r="CO90" s="289"/>
      <c r="CP90" s="289"/>
      <c r="CQ90" s="289"/>
      <c r="CR90" s="289"/>
      <c r="CS90" s="289"/>
      <c r="CT90" s="289"/>
      <c r="CU90" s="289"/>
      <c r="CV90" s="289"/>
      <c r="CW90" s="289"/>
      <c r="CX90" s="289"/>
      <c r="CY90" s="289"/>
      <c r="CZ90" s="289"/>
      <c r="DA90" s="289"/>
      <c r="DB90" s="289"/>
      <c r="DC90" s="289"/>
      <c r="DD90" s="289"/>
    </row>
    <row r="91" spans="2:108" ht="2.5" customHeight="1" x14ac:dyDescent="0.35">
      <c r="B91" s="397"/>
      <c r="C91" s="398"/>
      <c r="D91" s="398"/>
      <c r="E91" s="398"/>
      <c r="F91" s="398"/>
      <c r="G91" s="398"/>
      <c r="H91" s="399"/>
      <c r="I91" s="301"/>
      <c r="J91" s="301"/>
      <c r="K91" s="301"/>
      <c r="L91" s="301"/>
      <c r="M91" s="301"/>
      <c r="N91" s="301"/>
      <c r="O91" s="301"/>
      <c r="P91" s="301"/>
      <c r="Q91" s="301"/>
      <c r="R91" s="301"/>
      <c r="S91" s="301"/>
      <c r="T91" s="301"/>
      <c r="U91" s="301"/>
      <c r="V91" s="301"/>
      <c r="W91" s="301"/>
      <c r="X91" s="301"/>
      <c r="Y91" s="301"/>
      <c r="Z91" s="301"/>
      <c r="AA91" s="301"/>
      <c r="AB91" s="301"/>
      <c r="AC91" s="301"/>
      <c r="AD91" s="301"/>
      <c r="AE91" s="301"/>
      <c r="AF91" s="301"/>
      <c r="AG91" s="301"/>
      <c r="AH91" s="301"/>
      <c r="AI91" s="301"/>
      <c r="AJ91" s="301"/>
      <c r="AK91" s="301"/>
      <c r="AL91" s="301"/>
      <c r="AM91" s="301"/>
      <c r="AN91" s="301"/>
      <c r="AO91" s="301"/>
      <c r="AP91" s="301"/>
      <c r="AQ91" s="301"/>
      <c r="AR91" s="301"/>
      <c r="AS91" s="301"/>
      <c r="AT91" s="301"/>
      <c r="AU91" s="301"/>
      <c r="AV91" s="301"/>
      <c r="AW91" s="301"/>
      <c r="AX91" s="301"/>
      <c r="AY91" s="301"/>
      <c r="AZ91" s="301"/>
      <c r="BA91" s="301"/>
      <c r="BB91" s="301"/>
      <c r="BC91" s="301"/>
      <c r="BD91" s="301"/>
      <c r="BE91" s="301"/>
      <c r="BF91" s="301"/>
      <c r="BG91" s="301"/>
      <c r="BH91" s="301"/>
      <c r="BI91" s="301"/>
      <c r="BJ91" s="301"/>
      <c r="BK91" s="300"/>
      <c r="BL91" s="300"/>
      <c r="BM91" s="300"/>
      <c r="BN91" s="300"/>
      <c r="BO91" s="300"/>
      <c r="BP91" s="300"/>
      <c r="BQ91" s="300"/>
      <c r="BR91" s="300"/>
      <c r="BS91" s="300"/>
      <c r="BT91" s="300"/>
      <c r="BU91" s="300"/>
      <c r="BV91" s="300"/>
      <c r="BW91" s="300"/>
      <c r="BX91" s="300"/>
      <c r="BY91" s="300"/>
      <c r="BZ91" s="300"/>
      <c r="CA91" s="300"/>
      <c r="CB91" s="300"/>
      <c r="CC91" s="281"/>
      <c r="CD91" s="281"/>
      <c r="CE91" s="281"/>
      <c r="CF91" s="281"/>
      <c r="CG91" s="281"/>
      <c r="CH91" s="281"/>
      <c r="CI91" s="281"/>
      <c r="CJ91" s="281"/>
      <c r="CK91" s="281"/>
      <c r="CL91" s="281"/>
      <c r="CM91" s="289"/>
      <c r="CN91" s="289"/>
      <c r="CO91" s="289"/>
      <c r="CP91" s="289"/>
      <c r="CQ91" s="289"/>
      <c r="CR91" s="289"/>
      <c r="CS91" s="289"/>
      <c r="CT91" s="289"/>
      <c r="CU91" s="289"/>
      <c r="CV91" s="289"/>
      <c r="CW91" s="289"/>
      <c r="CX91" s="289"/>
      <c r="CY91" s="289"/>
      <c r="CZ91" s="289"/>
      <c r="DA91" s="289"/>
      <c r="DB91" s="289"/>
      <c r="DC91" s="289"/>
      <c r="DD91" s="289"/>
    </row>
    <row r="92" spans="2:108" ht="2.5" customHeight="1" x14ac:dyDescent="0.35">
      <c r="B92" s="400"/>
      <c r="C92" s="401"/>
      <c r="D92" s="401"/>
      <c r="E92" s="401"/>
      <c r="F92" s="401"/>
      <c r="G92" s="401"/>
      <c r="H92" s="402"/>
      <c r="I92" s="301"/>
      <c r="J92" s="301"/>
      <c r="K92" s="301"/>
      <c r="L92" s="301"/>
      <c r="M92" s="301"/>
      <c r="N92" s="301"/>
      <c r="O92" s="301"/>
      <c r="P92" s="301"/>
      <c r="Q92" s="301"/>
      <c r="R92" s="301"/>
      <c r="S92" s="301"/>
      <c r="T92" s="301"/>
      <c r="U92" s="301"/>
      <c r="V92" s="301"/>
      <c r="W92" s="301"/>
      <c r="X92" s="301"/>
      <c r="Y92" s="301"/>
      <c r="Z92" s="301"/>
      <c r="AA92" s="301"/>
      <c r="AB92" s="301"/>
      <c r="AC92" s="301"/>
      <c r="AD92" s="301"/>
      <c r="AE92" s="301"/>
      <c r="AF92" s="301"/>
      <c r="AG92" s="301"/>
      <c r="AH92" s="301"/>
      <c r="AI92" s="301"/>
      <c r="AJ92" s="301"/>
      <c r="AK92" s="301"/>
      <c r="AL92" s="301"/>
      <c r="AM92" s="301"/>
      <c r="AN92" s="301"/>
      <c r="AO92" s="301"/>
      <c r="AP92" s="301"/>
      <c r="AQ92" s="301"/>
      <c r="AR92" s="301"/>
      <c r="AS92" s="301"/>
      <c r="AT92" s="301"/>
      <c r="AU92" s="301"/>
      <c r="AV92" s="301"/>
      <c r="AW92" s="301"/>
      <c r="AX92" s="301"/>
      <c r="AY92" s="301"/>
      <c r="AZ92" s="301"/>
      <c r="BA92" s="301"/>
      <c r="BB92" s="301"/>
      <c r="BC92" s="301"/>
      <c r="BD92" s="301"/>
      <c r="BE92" s="301"/>
      <c r="BF92" s="301"/>
      <c r="BG92" s="301"/>
      <c r="BH92" s="301"/>
      <c r="BI92" s="301"/>
      <c r="BJ92" s="301"/>
      <c r="BK92" s="300"/>
      <c r="BL92" s="300"/>
      <c r="BM92" s="300"/>
      <c r="BN92" s="300"/>
      <c r="BO92" s="300"/>
      <c r="BP92" s="300"/>
      <c r="BQ92" s="300"/>
      <c r="BR92" s="300"/>
      <c r="BS92" s="300"/>
      <c r="BT92" s="300"/>
      <c r="BU92" s="300"/>
      <c r="BV92" s="300"/>
      <c r="BW92" s="300"/>
      <c r="BX92" s="300"/>
      <c r="BY92" s="300"/>
      <c r="BZ92" s="300"/>
      <c r="CA92" s="300"/>
      <c r="CB92" s="300"/>
      <c r="CC92" s="281"/>
      <c r="CD92" s="281"/>
      <c r="CE92" s="281"/>
      <c r="CF92" s="281"/>
      <c r="CG92" s="281"/>
      <c r="CH92" s="281"/>
      <c r="CI92" s="281"/>
      <c r="CJ92" s="281"/>
      <c r="CK92" s="281"/>
      <c r="CL92" s="281"/>
      <c r="CM92" s="289"/>
      <c r="CN92" s="289"/>
      <c r="CO92" s="289"/>
      <c r="CP92" s="289"/>
      <c r="CQ92" s="289"/>
      <c r="CR92" s="289"/>
      <c r="CS92" s="289"/>
      <c r="CT92" s="289"/>
      <c r="CU92" s="289"/>
      <c r="CV92" s="289"/>
      <c r="CW92" s="289"/>
      <c r="CX92" s="289"/>
      <c r="CY92" s="289"/>
      <c r="CZ92" s="289"/>
      <c r="DA92" s="289"/>
      <c r="DB92" s="289"/>
      <c r="DC92" s="289"/>
      <c r="DD92" s="289"/>
    </row>
    <row r="93" spans="2:108" ht="2.5" customHeight="1" x14ac:dyDescent="0.35">
      <c r="B93" s="394" t="s">
        <v>364</v>
      </c>
      <c r="C93" s="395"/>
      <c r="D93" s="395"/>
      <c r="E93" s="395"/>
      <c r="F93" s="395"/>
      <c r="G93" s="395"/>
      <c r="H93" s="396"/>
      <c r="I93" s="301" t="s">
        <v>336</v>
      </c>
      <c r="J93" s="301"/>
      <c r="K93" s="301"/>
      <c r="L93" s="301"/>
      <c r="M93" s="301"/>
      <c r="N93" s="301"/>
      <c r="O93" s="301"/>
      <c r="P93" s="301"/>
      <c r="Q93" s="301"/>
      <c r="R93" s="301"/>
      <c r="S93" s="301"/>
      <c r="T93" s="301"/>
      <c r="U93" s="301"/>
      <c r="V93" s="301"/>
      <c r="W93" s="301"/>
      <c r="X93" s="301"/>
      <c r="Y93" s="301"/>
      <c r="Z93" s="301"/>
      <c r="AA93" s="301"/>
      <c r="AB93" s="301"/>
      <c r="AC93" s="301"/>
      <c r="AD93" s="301"/>
      <c r="AE93" s="301"/>
      <c r="AF93" s="301"/>
      <c r="AG93" s="301"/>
      <c r="AH93" s="301"/>
      <c r="AI93" s="301"/>
      <c r="AJ93" s="301"/>
      <c r="AK93" s="301"/>
      <c r="AL93" s="301"/>
      <c r="AM93" s="301"/>
      <c r="AN93" s="301"/>
      <c r="AO93" s="301"/>
      <c r="AP93" s="301"/>
      <c r="AQ93" s="301"/>
      <c r="AR93" s="301"/>
      <c r="AS93" s="301"/>
      <c r="AT93" s="301"/>
      <c r="AU93" s="301"/>
      <c r="AV93" s="301"/>
      <c r="AW93" s="301"/>
      <c r="AX93" s="301"/>
      <c r="AY93" s="301"/>
      <c r="AZ93" s="301"/>
      <c r="BA93" s="301"/>
      <c r="BB93" s="301"/>
      <c r="BC93" s="301"/>
      <c r="BD93" s="301"/>
      <c r="BE93" s="301"/>
      <c r="BF93" s="301"/>
      <c r="BG93" s="301"/>
      <c r="BH93" s="301"/>
      <c r="BI93" s="301"/>
      <c r="BJ93" s="301"/>
      <c r="BK93" s="300" t="str">
        <f>'SD F505'!DA521</f>
        <v/>
      </c>
      <c r="BL93" s="300"/>
      <c r="BM93" s="300"/>
      <c r="BN93" s="300"/>
      <c r="BO93" s="300"/>
      <c r="BP93" s="300"/>
      <c r="BQ93" s="300"/>
      <c r="BR93" s="300"/>
      <c r="BS93" s="300"/>
      <c r="BT93" s="300" t="str">
        <f>'SD F505'!DB521</f>
        <v/>
      </c>
      <c r="BU93" s="300"/>
      <c r="BV93" s="300"/>
      <c r="BW93" s="300"/>
      <c r="BX93" s="300"/>
      <c r="BY93" s="300"/>
      <c r="BZ93" s="300"/>
      <c r="CA93" s="300"/>
      <c r="CB93" s="300"/>
      <c r="CC93" s="281" t="str">
        <f>'SD F505'!E538</f>
        <v/>
      </c>
      <c r="CD93" s="281"/>
      <c r="CE93" s="281"/>
      <c r="CF93" s="281"/>
      <c r="CG93" s="281"/>
      <c r="CH93" s="281"/>
      <c r="CI93" s="281"/>
      <c r="CJ93" s="281"/>
      <c r="CK93" s="281"/>
      <c r="CL93" s="281"/>
      <c r="CM93" s="289" t="str">
        <f>'SD F505'!F538</f>
        <v/>
      </c>
      <c r="CN93" s="289"/>
      <c r="CO93" s="289"/>
      <c r="CP93" s="289"/>
      <c r="CQ93" s="289"/>
      <c r="CR93" s="289"/>
      <c r="CS93" s="289"/>
      <c r="CT93" s="289"/>
      <c r="CU93" s="289"/>
      <c r="CV93" s="289"/>
      <c r="CW93" s="289"/>
      <c r="CX93" s="289"/>
      <c r="CY93" s="289"/>
      <c r="CZ93" s="289"/>
      <c r="DA93" s="289"/>
      <c r="DB93" s="289"/>
      <c r="DC93" s="289"/>
      <c r="DD93" s="289"/>
    </row>
    <row r="94" spans="2:108" ht="2.5" customHeight="1" x14ac:dyDescent="0.35">
      <c r="B94" s="397"/>
      <c r="C94" s="398"/>
      <c r="D94" s="398"/>
      <c r="E94" s="398"/>
      <c r="F94" s="398"/>
      <c r="G94" s="398"/>
      <c r="H94" s="399"/>
      <c r="I94" s="301"/>
      <c r="J94" s="301"/>
      <c r="K94" s="301"/>
      <c r="L94" s="301"/>
      <c r="M94" s="301"/>
      <c r="N94" s="301"/>
      <c r="O94" s="301"/>
      <c r="P94" s="301"/>
      <c r="Q94" s="301"/>
      <c r="R94" s="301"/>
      <c r="S94" s="301"/>
      <c r="T94" s="301"/>
      <c r="U94" s="301"/>
      <c r="V94" s="301"/>
      <c r="W94" s="301"/>
      <c r="X94" s="301"/>
      <c r="Y94" s="301"/>
      <c r="Z94" s="301"/>
      <c r="AA94" s="301"/>
      <c r="AB94" s="301"/>
      <c r="AC94" s="301"/>
      <c r="AD94" s="301"/>
      <c r="AE94" s="301"/>
      <c r="AF94" s="301"/>
      <c r="AG94" s="301"/>
      <c r="AH94" s="301"/>
      <c r="AI94" s="301"/>
      <c r="AJ94" s="301"/>
      <c r="AK94" s="301"/>
      <c r="AL94" s="301"/>
      <c r="AM94" s="301"/>
      <c r="AN94" s="301"/>
      <c r="AO94" s="301"/>
      <c r="AP94" s="301"/>
      <c r="AQ94" s="301"/>
      <c r="AR94" s="301"/>
      <c r="AS94" s="301"/>
      <c r="AT94" s="301"/>
      <c r="AU94" s="301"/>
      <c r="AV94" s="301"/>
      <c r="AW94" s="301"/>
      <c r="AX94" s="301"/>
      <c r="AY94" s="301"/>
      <c r="AZ94" s="301"/>
      <c r="BA94" s="301"/>
      <c r="BB94" s="301"/>
      <c r="BC94" s="301"/>
      <c r="BD94" s="301"/>
      <c r="BE94" s="301"/>
      <c r="BF94" s="301"/>
      <c r="BG94" s="301"/>
      <c r="BH94" s="301"/>
      <c r="BI94" s="301"/>
      <c r="BJ94" s="301"/>
      <c r="BK94" s="300"/>
      <c r="BL94" s="300"/>
      <c r="BM94" s="300"/>
      <c r="BN94" s="300"/>
      <c r="BO94" s="300"/>
      <c r="BP94" s="300"/>
      <c r="BQ94" s="300"/>
      <c r="BR94" s="300"/>
      <c r="BS94" s="300"/>
      <c r="BT94" s="300"/>
      <c r="BU94" s="300"/>
      <c r="BV94" s="300"/>
      <c r="BW94" s="300"/>
      <c r="BX94" s="300"/>
      <c r="BY94" s="300"/>
      <c r="BZ94" s="300"/>
      <c r="CA94" s="300"/>
      <c r="CB94" s="300"/>
      <c r="CC94" s="281"/>
      <c r="CD94" s="281"/>
      <c r="CE94" s="281"/>
      <c r="CF94" s="281"/>
      <c r="CG94" s="281"/>
      <c r="CH94" s="281"/>
      <c r="CI94" s="281"/>
      <c r="CJ94" s="281"/>
      <c r="CK94" s="281"/>
      <c r="CL94" s="281"/>
      <c r="CM94" s="289"/>
      <c r="CN94" s="289"/>
      <c r="CO94" s="289"/>
      <c r="CP94" s="289"/>
      <c r="CQ94" s="289"/>
      <c r="CR94" s="289"/>
      <c r="CS94" s="289"/>
      <c r="CT94" s="289"/>
      <c r="CU94" s="289"/>
      <c r="CV94" s="289"/>
      <c r="CW94" s="289"/>
      <c r="CX94" s="289"/>
      <c r="CY94" s="289"/>
      <c r="CZ94" s="289"/>
      <c r="DA94" s="289"/>
      <c r="DB94" s="289"/>
      <c r="DC94" s="289"/>
      <c r="DD94" s="289"/>
    </row>
    <row r="95" spans="2:108" ht="2.5" customHeight="1" x14ac:dyDescent="0.35">
      <c r="B95" s="397"/>
      <c r="C95" s="398"/>
      <c r="D95" s="398"/>
      <c r="E95" s="398"/>
      <c r="F95" s="398"/>
      <c r="G95" s="398"/>
      <c r="H95" s="399"/>
      <c r="I95" s="301"/>
      <c r="J95" s="301"/>
      <c r="K95" s="301"/>
      <c r="L95" s="301"/>
      <c r="M95" s="301"/>
      <c r="N95" s="301"/>
      <c r="O95" s="301"/>
      <c r="P95" s="301"/>
      <c r="Q95" s="301"/>
      <c r="R95" s="301"/>
      <c r="S95" s="301"/>
      <c r="T95" s="301"/>
      <c r="U95" s="301"/>
      <c r="V95" s="301"/>
      <c r="W95" s="301"/>
      <c r="X95" s="301"/>
      <c r="Y95" s="301"/>
      <c r="Z95" s="301"/>
      <c r="AA95" s="301"/>
      <c r="AB95" s="301"/>
      <c r="AC95" s="301"/>
      <c r="AD95" s="301"/>
      <c r="AE95" s="301"/>
      <c r="AF95" s="301"/>
      <c r="AG95" s="301"/>
      <c r="AH95" s="301"/>
      <c r="AI95" s="301"/>
      <c r="AJ95" s="301"/>
      <c r="AK95" s="301"/>
      <c r="AL95" s="301"/>
      <c r="AM95" s="301"/>
      <c r="AN95" s="301"/>
      <c r="AO95" s="301"/>
      <c r="AP95" s="301"/>
      <c r="AQ95" s="301"/>
      <c r="AR95" s="301"/>
      <c r="AS95" s="301"/>
      <c r="AT95" s="301"/>
      <c r="AU95" s="301"/>
      <c r="AV95" s="301"/>
      <c r="AW95" s="301"/>
      <c r="AX95" s="301"/>
      <c r="AY95" s="301"/>
      <c r="AZ95" s="301"/>
      <c r="BA95" s="301"/>
      <c r="BB95" s="301"/>
      <c r="BC95" s="301"/>
      <c r="BD95" s="301"/>
      <c r="BE95" s="301"/>
      <c r="BF95" s="301"/>
      <c r="BG95" s="301"/>
      <c r="BH95" s="301"/>
      <c r="BI95" s="301"/>
      <c r="BJ95" s="301"/>
      <c r="BK95" s="300"/>
      <c r="BL95" s="300"/>
      <c r="BM95" s="300"/>
      <c r="BN95" s="300"/>
      <c r="BO95" s="300"/>
      <c r="BP95" s="300"/>
      <c r="BQ95" s="300"/>
      <c r="BR95" s="300"/>
      <c r="BS95" s="300"/>
      <c r="BT95" s="300"/>
      <c r="BU95" s="300"/>
      <c r="BV95" s="300"/>
      <c r="BW95" s="300"/>
      <c r="BX95" s="300"/>
      <c r="BY95" s="300"/>
      <c r="BZ95" s="300"/>
      <c r="CA95" s="300"/>
      <c r="CB95" s="300"/>
      <c r="CC95" s="281"/>
      <c r="CD95" s="281"/>
      <c r="CE95" s="281"/>
      <c r="CF95" s="281"/>
      <c r="CG95" s="281"/>
      <c r="CH95" s="281"/>
      <c r="CI95" s="281"/>
      <c r="CJ95" s="281"/>
      <c r="CK95" s="281"/>
      <c r="CL95" s="281"/>
      <c r="CM95" s="289"/>
      <c r="CN95" s="289"/>
      <c r="CO95" s="289"/>
      <c r="CP95" s="289"/>
      <c r="CQ95" s="289"/>
      <c r="CR95" s="289"/>
      <c r="CS95" s="289"/>
      <c r="CT95" s="289"/>
      <c r="CU95" s="289"/>
      <c r="CV95" s="289"/>
      <c r="CW95" s="289"/>
      <c r="CX95" s="289"/>
      <c r="CY95" s="289"/>
      <c r="CZ95" s="289"/>
      <c r="DA95" s="289"/>
      <c r="DB95" s="289"/>
      <c r="DC95" s="289"/>
      <c r="DD95" s="289"/>
    </row>
    <row r="96" spans="2:108" ht="2.5" customHeight="1" x14ac:dyDescent="0.35">
      <c r="B96" s="397"/>
      <c r="C96" s="398"/>
      <c r="D96" s="398"/>
      <c r="E96" s="398"/>
      <c r="F96" s="398"/>
      <c r="G96" s="398"/>
      <c r="H96" s="399"/>
      <c r="I96" s="301"/>
      <c r="J96" s="301"/>
      <c r="K96" s="301"/>
      <c r="L96" s="301"/>
      <c r="M96" s="301"/>
      <c r="N96" s="301"/>
      <c r="O96" s="301"/>
      <c r="P96" s="301"/>
      <c r="Q96" s="301"/>
      <c r="R96" s="301"/>
      <c r="S96" s="301"/>
      <c r="T96" s="301"/>
      <c r="U96" s="301"/>
      <c r="V96" s="301"/>
      <c r="W96" s="301"/>
      <c r="X96" s="301"/>
      <c r="Y96" s="301"/>
      <c r="Z96" s="301"/>
      <c r="AA96" s="301"/>
      <c r="AB96" s="301"/>
      <c r="AC96" s="301"/>
      <c r="AD96" s="301"/>
      <c r="AE96" s="301"/>
      <c r="AF96" s="301"/>
      <c r="AG96" s="301"/>
      <c r="AH96" s="301"/>
      <c r="AI96" s="301"/>
      <c r="AJ96" s="301"/>
      <c r="AK96" s="301"/>
      <c r="AL96" s="301"/>
      <c r="AM96" s="301"/>
      <c r="AN96" s="301"/>
      <c r="AO96" s="301"/>
      <c r="AP96" s="301"/>
      <c r="AQ96" s="301"/>
      <c r="AR96" s="301"/>
      <c r="AS96" s="301"/>
      <c r="AT96" s="301"/>
      <c r="AU96" s="301"/>
      <c r="AV96" s="301"/>
      <c r="AW96" s="301"/>
      <c r="AX96" s="301"/>
      <c r="AY96" s="301"/>
      <c r="AZ96" s="301"/>
      <c r="BA96" s="301"/>
      <c r="BB96" s="301"/>
      <c r="BC96" s="301"/>
      <c r="BD96" s="301"/>
      <c r="BE96" s="301"/>
      <c r="BF96" s="301"/>
      <c r="BG96" s="301"/>
      <c r="BH96" s="301"/>
      <c r="BI96" s="301"/>
      <c r="BJ96" s="301"/>
      <c r="BK96" s="300"/>
      <c r="BL96" s="300"/>
      <c r="BM96" s="300"/>
      <c r="BN96" s="300"/>
      <c r="BO96" s="300"/>
      <c r="BP96" s="300"/>
      <c r="BQ96" s="300"/>
      <c r="BR96" s="300"/>
      <c r="BS96" s="300"/>
      <c r="BT96" s="300"/>
      <c r="BU96" s="300"/>
      <c r="BV96" s="300"/>
      <c r="BW96" s="300"/>
      <c r="BX96" s="300"/>
      <c r="BY96" s="300"/>
      <c r="BZ96" s="300"/>
      <c r="CA96" s="300"/>
      <c r="CB96" s="300"/>
      <c r="CC96" s="281"/>
      <c r="CD96" s="281"/>
      <c r="CE96" s="281"/>
      <c r="CF96" s="281"/>
      <c r="CG96" s="281"/>
      <c r="CH96" s="281"/>
      <c r="CI96" s="281"/>
      <c r="CJ96" s="281"/>
      <c r="CK96" s="281"/>
      <c r="CL96" s="281"/>
      <c r="CM96" s="289"/>
      <c r="CN96" s="289"/>
      <c r="CO96" s="289"/>
      <c r="CP96" s="289"/>
      <c r="CQ96" s="289"/>
      <c r="CR96" s="289"/>
      <c r="CS96" s="289"/>
      <c r="CT96" s="289"/>
      <c r="CU96" s="289"/>
      <c r="CV96" s="289"/>
      <c r="CW96" s="289"/>
      <c r="CX96" s="289"/>
      <c r="CY96" s="289"/>
      <c r="CZ96" s="289"/>
      <c r="DA96" s="289"/>
      <c r="DB96" s="289"/>
      <c r="DC96" s="289"/>
      <c r="DD96" s="289"/>
    </row>
    <row r="97" spans="2:108" ht="2.5" customHeight="1" x14ac:dyDescent="0.35">
      <c r="B97" s="397"/>
      <c r="C97" s="398"/>
      <c r="D97" s="398"/>
      <c r="E97" s="398"/>
      <c r="F97" s="398"/>
      <c r="G97" s="398"/>
      <c r="H97" s="399"/>
      <c r="I97" s="301"/>
      <c r="J97" s="301"/>
      <c r="K97" s="301"/>
      <c r="L97" s="301"/>
      <c r="M97" s="301"/>
      <c r="N97" s="301"/>
      <c r="O97" s="301"/>
      <c r="P97" s="301"/>
      <c r="Q97" s="301"/>
      <c r="R97" s="301"/>
      <c r="S97" s="301"/>
      <c r="T97" s="301"/>
      <c r="U97" s="301"/>
      <c r="V97" s="301"/>
      <c r="W97" s="301"/>
      <c r="X97" s="301"/>
      <c r="Y97" s="301"/>
      <c r="Z97" s="301"/>
      <c r="AA97" s="301"/>
      <c r="AB97" s="301"/>
      <c r="AC97" s="301"/>
      <c r="AD97" s="301"/>
      <c r="AE97" s="301"/>
      <c r="AF97" s="301"/>
      <c r="AG97" s="301"/>
      <c r="AH97" s="301"/>
      <c r="AI97" s="301"/>
      <c r="AJ97" s="301"/>
      <c r="AK97" s="301"/>
      <c r="AL97" s="301"/>
      <c r="AM97" s="301"/>
      <c r="AN97" s="301"/>
      <c r="AO97" s="301"/>
      <c r="AP97" s="301"/>
      <c r="AQ97" s="301"/>
      <c r="AR97" s="301"/>
      <c r="AS97" s="301"/>
      <c r="AT97" s="301"/>
      <c r="AU97" s="301"/>
      <c r="AV97" s="301"/>
      <c r="AW97" s="301"/>
      <c r="AX97" s="301"/>
      <c r="AY97" s="301"/>
      <c r="AZ97" s="301"/>
      <c r="BA97" s="301"/>
      <c r="BB97" s="301"/>
      <c r="BC97" s="301"/>
      <c r="BD97" s="301"/>
      <c r="BE97" s="301"/>
      <c r="BF97" s="301"/>
      <c r="BG97" s="301"/>
      <c r="BH97" s="301"/>
      <c r="BI97" s="301"/>
      <c r="BJ97" s="301"/>
      <c r="BK97" s="300"/>
      <c r="BL97" s="300"/>
      <c r="BM97" s="300"/>
      <c r="BN97" s="300"/>
      <c r="BO97" s="300"/>
      <c r="BP97" s="300"/>
      <c r="BQ97" s="300"/>
      <c r="BR97" s="300"/>
      <c r="BS97" s="300"/>
      <c r="BT97" s="300"/>
      <c r="BU97" s="300"/>
      <c r="BV97" s="300"/>
      <c r="BW97" s="300"/>
      <c r="BX97" s="300"/>
      <c r="BY97" s="300"/>
      <c r="BZ97" s="300"/>
      <c r="CA97" s="300"/>
      <c r="CB97" s="300"/>
      <c r="CC97" s="281"/>
      <c r="CD97" s="281"/>
      <c r="CE97" s="281"/>
      <c r="CF97" s="281"/>
      <c r="CG97" s="281"/>
      <c r="CH97" s="281"/>
      <c r="CI97" s="281"/>
      <c r="CJ97" s="281"/>
      <c r="CK97" s="281"/>
      <c r="CL97" s="281"/>
      <c r="CM97" s="289"/>
      <c r="CN97" s="289"/>
      <c r="CO97" s="289"/>
      <c r="CP97" s="289"/>
      <c r="CQ97" s="289"/>
      <c r="CR97" s="289"/>
      <c r="CS97" s="289"/>
      <c r="CT97" s="289"/>
      <c r="CU97" s="289"/>
      <c r="CV97" s="289"/>
      <c r="CW97" s="289"/>
      <c r="CX97" s="289"/>
      <c r="CY97" s="289"/>
      <c r="CZ97" s="289"/>
      <c r="DA97" s="289"/>
      <c r="DB97" s="289"/>
      <c r="DC97" s="289"/>
      <c r="DD97" s="289"/>
    </row>
    <row r="98" spans="2:108" ht="3.5" customHeight="1" x14ac:dyDescent="0.35">
      <c r="B98" s="397"/>
      <c r="C98" s="398"/>
      <c r="D98" s="398"/>
      <c r="E98" s="398"/>
      <c r="F98" s="398"/>
      <c r="G98" s="398"/>
      <c r="H98" s="399"/>
      <c r="I98" s="298" t="s">
        <v>337</v>
      </c>
      <c r="J98" s="299"/>
      <c r="K98" s="299"/>
      <c r="L98" s="299"/>
      <c r="M98" s="299"/>
      <c r="N98" s="299"/>
      <c r="O98" s="299"/>
      <c r="P98" s="299"/>
      <c r="Q98" s="299"/>
      <c r="R98" s="299"/>
      <c r="S98" s="299"/>
      <c r="T98" s="299"/>
      <c r="U98" s="299"/>
      <c r="V98" s="299"/>
      <c r="W98" s="299"/>
      <c r="X98" s="299"/>
      <c r="Y98" s="299"/>
      <c r="Z98" s="299"/>
      <c r="AA98" s="299"/>
      <c r="AB98" s="299"/>
      <c r="AC98" s="299"/>
      <c r="AD98" s="299"/>
      <c r="AE98" s="299"/>
      <c r="AF98" s="299"/>
      <c r="AG98" s="299"/>
      <c r="AH98" s="299"/>
      <c r="AI98" s="299"/>
      <c r="AJ98" s="299"/>
      <c r="AK98" s="299"/>
      <c r="AL98" s="299"/>
      <c r="AM98" s="299"/>
      <c r="AN98" s="299"/>
      <c r="AO98" s="299"/>
      <c r="AP98" s="299"/>
      <c r="AQ98" s="299"/>
      <c r="AR98" s="299"/>
      <c r="AS98" s="299"/>
      <c r="AT98" s="299"/>
      <c r="AU98" s="299"/>
      <c r="AV98" s="299"/>
      <c r="AW98" s="299"/>
      <c r="AX98" s="299"/>
      <c r="AY98" s="299"/>
      <c r="AZ98" s="299"/>
      <c r="BA98" s="299"/>
      <c r="BB98" s="299"/>
      <c r="BC98" s="299"/>
      <c r="BD98" s="299"/>
      <c r="BE98" s="299"/>
      <c r="BF98" s="299"/>
      <c r="BG98" s="299"/>
      <c r="BH98" s="299"/>
      <c r="BI98" s="299"/>
      <c r="BJ98" s="299"/>
      <c r="BK98" s="300" t="str">
        <f>'SD F505'!DE521</f>
        <v/>
      </c>
      <c r="BL98" s="300"/>
      <c r="BM98" s="300"/>
      <c r="BN98" s="300"/>
      <c r="BO98" s="300"/>
      <c r="BP98" s="300"/>
      <c r="BQ98" s="300"/>
      <c r="BR98" s="300"/>
      <c r="BS98" s="300"/>
      <c r="BT98" s="300" t="str">
        <f>'SD F505'!DF521</f>
        <v/>
      </c>
      <c r="BU98" s="300"/>
      <c r="BV98" s="300"/>
      <c r="BW98" s="300"/>
      <c r="BX98" s="300"/>
      <c r="BY98" s="300"/>
      <c r="BZ98" s="300"/>
      <c r="CA98" s="300"/>
      <c r="CB98" s="300"/>
      <c r="CC98" s="281" t="str">
        <f>'SD F505'!E539</f>
        <v/>
      </c>
      <c r="CD98" s="281"/>
      <c r="CE98" s="281"/>
      <c r="CF98" s="281"/>
      <c r="CG98" s="281"/>
      <c r="CH98" s="281"/>
      <c r="CI98" s="281"/>
      <c r="CJ98" s="281"/>
      <c r="CK98" s="281"/>
      <c r="CL98" s="281"/>
      <c r="CM98" s="289" t="str">
        <f>'SD F505'!F539</f>
        <v/>
      </c>
      <c r="CN98" s="289"/>
      <c r="CO98" s="289"/>
      <c r="CP98" s="289"/>
      <c r="CQ98" s="289"/>
      <c r="CR98" s="289"/>
      <c r="CS98" s="289"/>
      <c r="CT98" s="289"/>
      <c r="CU98" s="289"/>
      <c r="CV98" s="289"/>
      <c r="CW98" s="289"/>
      <c r="CX98" s="289"/>
      <c r="CY98" s="289"/>
      <c r="CZ98" s="289"/>
      <c r="DA98" s="289"/>
      <c r="DB98" s="289"/>
      <c r="DC98" s="289"/>
      <c r="DD98" s="289"/>
    </row>
    <row r="99" spans="2:108" ht="5.5" customHeight="1" x14ac:dyDescent="0.35">
      <c r="B99" s="397"/>
      <c r="C99" s="398"/>
      <c r="D99" s="398"/>
      <c r="E99" s="398"/>
      <c r="F99" s="398"/>
      <c r="G99" s="398"/>
      <c r="H99" s="399"/>
      <c r="I99" s="299"/>
      <c r="J99" s="299"/>
      <c r="K99" s="299"/>
      <c r="L99" s="299"/>
      <c r="M99" s="299"/>
      <c r="N99" s="299"/>
      <c r="O99" s="299"/>
      <c r="P99" s="299"/>
      <c r="Q99" s="299"/>
      <c r="R99" s="299"/>
      <c r="S99" s="299"/>
      <c r="T99" s="299"/>
      <c r="U99" s="299"/>
      <c r="V99" s="299"/>
      <c r="W99" s="299"/>
      <c r="X99" s="299"/>
      <c r="Y99" s="299"/>
      <c r="Z99" s="299"/>
      <c r="AA99" s="299"/>
      <c r="AB99" s="299"/>
      <c r="AC99" s="299"/>
      <c r="AD99" s="299"/>
      <c r="AE99" s="299"/>
      <c r="AF99" s="299"/>
      <c r="AG99" s="299"/>
      <c r="AH99" s="299"/>
      <c r="AI99" s="299"/>
      <c r="AJ99" s="299"/>
      <c r="AK99" s="299"/>
      <c r="AL99" s="299"/>
      <c r="AM99" s="299"/>
      <c r="AN99" s="299"/>
      <c r="AO99" s="299"/>
      <c r="AP99" s="299"/>
      <c r="AQ99" s="299"/>
      <c r="AR99" s="299"/>
      <c r="AS99" s="299"/>
      <c r="AT99" s="299"/>
      <c r="AU99" s="299"/>
      <c r="AV99" s="299"/>
      <c r="AW99" s="299"/>
      <c r="AX99" s="299"/>
      <c r="AY99" s="299"/>
      <c r="AZ99" s="299"/>
      <c r="BA99" s="299"/>
      <c r="BB99" s="299"/>
      <c r="BC99" s="299"/>
      <c r="BD99" s="299"/>
      <c r="BE99" s="299"/>
      <c r="BF99" s="299"/>
      <c r="BG99" s="299"/>
      <c r="BH99" s="299"/>
      <c r="BI99" s="299"/>
      <c r="BJ99" s="299"/>
      <c r="BK99" s="300"/>
      <c r="BL99" s="300"/>
      <c r="BM99" s="300"/>
      <c r="BN99" s="300"/>
      <c r="BO99" s="300"/>
      <c r="BP99" s="300"/>
      <c r="BQ99" s="300"/>
      <c r="BR99" s="300"/>
      <c r="BS99" s="300"/>
      <c r="BT99" s="300"/>
      <c r="BU99" s="300"/>
      <c r="BV99" s="300"/>
      <c r="BW99" s="300"/>
      <c r="BX99" s="300"/>
      <c r="BY99" s="300"/>
      <c r="BZ99" s="300"/>
      <c r="CA99" s="300"/>
      <c r="CB99" s="300"/>
      <c r="CC99" s="281"/>
      <c r="CD99" s="281"/>
      <c r="CE99" s="281"/>
      <c r="CF99" s="281"/>
      <c r="CG99" s="281"/>
      <c r="CH99" s="281"/>
      <c r="CI99" s="281"/>
      <c r="CJ99" s="281"/>
      <c r="CK99" s="281"/>
      <c r="CL99" s="281"/>
      <c r="CM99" s="289"/>
      <c r="CN99" s="289"/>
      <c r="CO99" s="289"/>
      <c r="CP99" s="289"/>
      <c r="CQ99" s="289"/>
      <c r="CR99" s="289"/>
      <c r="CS99" s="289"/>
      <c r="CT99" s="289"/>
      <c r="CU99" s="289"/>
      <c r="CV99" s="289"/>
      <c r="CW99" s="289"/>
      <c r="CX99" s="289"/>
      <c r="CY99" s="289"/>
      <c r="CZ99" s="289"/>
      <c r="DA99" s="289"/>
      <c r="DB99" s="289"/>
      <c r="DC99" s="289"/>
      <c r="DD99" s="289"/>
    </row>
    <row r="100" spans="2:108" ht="7" customHeight="1" x14ac:dyDescent="0.35">
      <c r="B100" s="397"/>
      <c r="C100" s="398"/>
      <c r="D100" s="398"/>
      <c r="E100" s="398"/>
      <c r="F100" s="398"/>
      <c r="G100" s="398"/>
      <c r="H100" s="399"/>
      <c r="I100" s="299"/>
      <c r="J100" s="299"/>
      <c r="K100" s="299"/>
      <c r="L100" s="299"/>
      <c r="M100" s="299"/>
      <c r="N100" s="299"/>
      <c r="O100" s="299"/>
      <c r="P100" s="299"/>
      <c r="Q100" s="299"/>
      <c r="R100" s="299"/>
      <c r="S100" s="299"/>
      <c r="T100" s="299"/>
      <c r="U100" s="299"/>
      <c r="V100" s="299"/>
      <c r="W100" s="299"/>
      <c r="X100" s="299"/>
      <c r="Y100" s="299"/>
      <c r="Z100" s="299"/>
      <c r="AA100" s="299"/>
      <c r="AB100" s="299"/>
      <c r="AC100" s="299"/>
      <c r="AD100" s="299"/>
      <c r="AE100" s="299"/>
      <c r="AF100" s="299"/>
      <c r="AG100" s="299"/>
      <c r="AH100" s="299"/>
      <c r="AI100" s="299"/>
      <c r="AJ100" s="299"/>
      <c r="AK100" s="299"/>
      <c r="AL100" s="299"/>
      <c r="AM100" s="299"/>
      <c r="AN100" s="299"/>
      <c r="AO100" s="299"/>
      <c r="AP100" s="299"/>
      <c r="AQ100" s="299"/>
      <c r="AR100" s="299"/>
      <c r="AS100" s="299"/>
      <c r="AT100" s="299"/>
      <c r="AU100" s="299"/>
      <c r="AV100" s="299"/>
      <c r="AW100" s="299"/>
      <c r="AX100" s="299"/>
      <c r="AY100" s="299"/>
      <c r="AZ100" s="299"/>
      <c r="BA100" s="299"/>
      <c r="BB100" s="299"/>
      <c r="BC100" s="299"/>
      <c r="BD100" s="299"/>
      <c r="BE100" s="299"/>
      <c r="BF100" s="299"/>
      <c r="BG100" s="299"/>
      <c r="BH100" s="299"/>
      <c r="BI100" s="299"/>
      <c r="BJ100" s="299"/>
      <c r="BK100" s="300"/>
      <c r="BL100" s="300"/>
      <c r="BM100" s="300"/>
      <c r="BN100" s="300"/>
      <c r="BO100" s="300"/>
      <c r="BP100" s="300"/>
      <c r="BQ100" s="300"/>
      <c r="BR100" s="300"/>
      <c r="BS100" s="300"/>
      <c r="BT100" s="300"/>
      <c r="BU100" s="300"/>
      <c r="BV100" s="300"/>
      <c r="BW100" s="300"/>
      <c r="BX100" s="300"/>
      <c r="BY100" s="300"/>
      <c r="BZ100" s="300"/>
      <c r="CA100" s="300"/>
      <c r="CB100" s="300"/>
      <c r="CC100" s="281"/>
      <c r="CD100" s="281"/>
      <c r="CE100" s="281"/>
      <c r="CF100" s="281"/>
      <c r="CG100" s="281"/>
      <c r="CH100" s="281"/>
      <c r="CI100" s="281"/>
      <c r="CJ100" s="281"/>
      <c r="CK100" s="281"/>
      <c r="CL100" s="281"/>
      <c r="CM100" s="289"/>
      <c r="CN100" s="289"/>
      <c r="CO100" s="289"/>
      <c r="CP100" s="289"/>
      <c r="CQ100" s="289"/>
      <c r="CR100" s="289"/>
      <c r="CS100" s="289"/>
      <c r="CT100" s="289"/>
      <c r="CU100" s="289"/>
      <c r="CV100" s="289"/>
      <c r="CW100" s="289"/>
      <c r="CX100" s="289"/>
      <c r="CY100" s="289"/>
      <c r="CZ100" s="289"/>
      <c r="DA100" s="289"/>
      <c r="DB100" s="289"/>
      <c r="DC100" s="289"/>
      <c r="DD100" s="289"/>
    </row>
    <row r="101" spans="2:108" ht="3" customHeight="1" x14ac:dyDescent="0.35">
      <c r="B101" s="397"/>
      <c r="C101" s="398"/>
      <c r="D101" s="398"/>
      <c r="E101" s="398"/>
      <c r="F101" s="398"/>
      <c r="G101" s="398"/>
      <c r="H101" s="399"/>
      <c r="I101" s="299"/>
      <c r="J101" s="299"/>
      <c r="K101" s="299"/>
      <c r="L101" s="299"/>
      <c r="M101" s="299"/>
      <c r="N101" s="299"/>
      <c r="O101" s="299"/>
      <c r="P101" s="299"/>
      <c r="Q101" s="299"/>
      <c r="R101" s="299"/>
      <c r="S101" s="299"/>
      <c r="T101" s="299"/>
      <c r="U101" s="299"/>
      <c r="V101" s="299"/>
      <c r="W101" s="299"/>
      <c r="X101" s="299"/>
      <c r="Y101" s="299"/>
      <c r="Z101" s="299"/>
      <c r="AA101" s="299"/>
      <c r="AB101" s="299"/>
      <c r="AC101" s="299"/>
      <c r="AD101" s="299"/>
      <c r="AE101" s="299"/>
      <c r="AF101" s="299"/>
      <c r="AG101" s="299"/>
      <c r="AH101" s="299"/>
      <c r="AI101" s="299"/>
      <c r="AJ101" s="299"/>
      <c r="AK101" s="299"/>
      <c r="AL101" s="299"/>
      <c r="AM101" s="299"/>
      <c r="AN101" s="299"/>
      <c r="AO101" s="299"/>
      <c r="AP101" s="299"/>
      <c r="AQ101" s="299"/>
      <c r="AR101" s="299"/>
      <c r="AS101" s="299"/>
      <c r="AT101" s="299"/>
      <c r="AU101" s="299"/>
      <c r="AV101" s="299"/>
      <c r="AW101" s="299"/>
      <c r="AX101" s="299"/>
      <c r="AY101" s="299"/>
      <c r="AZ101" s="299"/>
      <c r="BA101" s="299"/>
      <c r="BB101" s="299"/>
      <c r="BC101" s="299"/>
      <c r="BD101" s="299"/>
      <c r="BE101" s="299"/>
      <c r="BF101" s="299"/>
      <c r="BG101" s="299"/>
      <c r="BH101" s="299"/>
      <c r="BI101" s="299"/>
      <c r="BJ101" s="299"/>
      <c r="BK101" s="300"/>
      <c r="BL101" s="300"/>
      <c r="BM101" s="300"/>
      <c r="BN101" s="300"/>
      <c r="BO101" s="300"/>
      <c r="BP101" s="300"/>
      <c r="BQ101" s="300"/>
      <c r="BR101" s="300"/>
      <c r="BS101" s="300"/>
      <c r="BT101" s="300"/>
      <c r="BU101" s="300"/>
      <c r="BV101" s="300"/>
      <c r="BW101" s="300"/>
      <c r="BX101" s="300"/>
      <c r="BY101" s="300"/>
      <c r="BZ101" s="300"/>
      <c r="CA101" s="300"/>
      <c r="CB101" s="300"/>
      <c r="CC101" s="281"/>
      <c r="CD101" s="281"/>
      <c r="CE101" s="281"/>
      <c r="CF101" s="281"/>
      <c r="CG101" s="281"/>
      <c r="CH101" s="281"/>
      <c r="CI101" s="281"/>
      <c r="CJ101" s="281"/>
      <c r="CK101" s="281"/>
      <c r="CL101" s="281"/>
      <c r="CM101" s="289"/>
      <c r="CN101" s="289"/>
      <c r="CO101" s="289"/>
      <c r="CP101" s="289"/>
      <c r="CQ101" s="289"/>
      <c r="CR101" s="289"/>
      <c r="CS101" s="289"/>
      <c r="CT101" s="289"/>
      <c r="CU101" s="289"/>
      <c r="CV101" s="289"/>
      <c r="CW101" s="289"/>
      <c r="CX101" s="289"/>
      <c r="CY101" s="289"/>
      <c r="CZ101" s="289"/>
      <c r="DA101" s="289"/>
      <c r="DB101" s="289"/>
      <c r="DC101" s="289"/>
      <c r="DD101" s="289"/>
    </row>
    <row r="102" spans="2:108" ht="2" customHeight="1" x14ac:dyDescent="0.35">
      <c r="B102" s="400"/>
      <c r="C102" s="401"/>
      <c r="D102" s="401"/>
      <c r="E102" s="401"/>
      <c r="F102" s="401"/>
      <c r="G102" s="401"/>
      <c r="H102" s="402"/>
      <c r="I102" s="299"/>
      <c r="J102" s="299"/>
      <c r="K102" s="299"/>
      <c r="L102" s="299"/>
      <c r="M102" s="299"/>
      <c r="N102" s="299"/>
      <c r="O102" s="299"/>
      <c r="P102" s="299"/>
      <c r="Q102" s="299"/>
      <c r="R102" s="299"/>
      <c r="S102" s="299"/>
      <c r="T102" s="299"/>
      <c r="U102" s="299"/>
      <c r="V102" s="299"/>
      <c r="W102" s="299"/>
      <c r="X102" s="299"/>
      <c r="Y102" s="299"/>
      <c r="Z102" s="299"/>
      <c r="AA102" s="299"/>
      <c r="AB102" s="299"/>
      <c r="AC102" s="299"/>
      <c r="AD102" s="299"/>
      <c r="AE102" s="299"/>
      <c r="AF102" s="299"/>
      <c r="AG102" s="299"/>
      <c r="AH102" s="299"/>
      <c r="AI102" s="299"/>
      <c r="AJ102" s="299"/>
      <c r="AK102" s="299"/>
      <c r="AL102" s="299"/>
      <c r="AM102" s="299"/>
      <c r="AN102" s="299"/>
      <c r="AO102" s="299"/>
      <c r="AP102" s="299"/>
      <c r="AQ102" s="299"/>
      <c r="AR102" s="299"/>
      <c r="AS102" s="299"/>
      <c r="AT102" s="299"/>
      <c r="AU102" s="299"/>
      <c r="AV102" s="299"/>
      <c r="AW102" s="299"/>
      <c r="AX102" s="299"/>
      <c r="AY102" s="299"/>
      <c r="AZ102" s="299"/>
      <c r="BA102" s="299"/>
      <c r="BB102" s="299"/>
      <c r="BC102" s="299"/>
      <c r="BD102" s="299"/>
      <c r="BE102" s="299"/>
      <c r="BF102" s="299"/>
      <c r="BG102" s="299"/>
      <c r="BH102" s="299"/>
      <c r="BI102" s="299"/>
      <c r="BJ102" s="299"/>
      <c r="BK102" s="300"/>
      <c r="BL102" s="300"/>
      <c r="BM102" s="300"/>
      <c r="BN102" s="300"/>
      <c r="BO102" s="300"/>
      <c r="BP102" s="300"/>
      <c r="BQ102" s="300"/>
      <c r="BR102" s="300"/>
      <c r="BS102" s="300"/>
      <c r="BT102" s="300"/>
      <c r="BU102" s="300"/>
      <c r="BV102" s="300"/>
      <c r="BW102" s="300"/>
      <c r="BX102" s="300"/>
      <c r="BY102" s="300"/>
      <c r="BZ102" s="300"/>
      <c r="CA102" s="300"/>
      <c r="CB102" s="300"/>
      <c r="CC102" s="281"/>
      <c r="CD102" s="281"/>
      <c r="CE102" s="281"/>
      <c r="CF102" s="281"/>
      <c r="CG102" s="281"/>
      <c r="CH102" s="281"/>
      <c r="CI102" s="281"/>
      <c r="CJ102" s="281"/>
      <c r="CK102" s="281"/>
      <c r="CL102" s="281"/>
      <c r="CM102" s="289"/>
      <c r="CN102" s="289"/>
      <c r="CO102" s="289"/>
      <c r="CP102" s="289"/>
      <c r="CQ102" s="289"/>
      <c r="CR102" s="289"/>
      <c r="CS102" s="289"/>
      <c r="CT102" s="289"/>
      <c r="CU102" s="289"/>
      <c r="CV102" s="289"/>
      <c r="CW102" s="289"/>
      <c r="CX102" s="289"/>
      <c r="CY102" s="289"/>
      <c r="CZ102" s="289"/>
      <c r="DA102" s="289"/>
      <c r="DB102" s="289"/>
      <c r="DC102" s="289"/>
      <c r="DD102" s="289"/>
    </row>
    <row r="103" spans="2:108" ht="2.75" customHeight="1" x14ac:dyDescent="0.35">
      <c r="B103" s="403" t="s">
        <v>117</v>
      </c>
      <c r="C103" s="404"/>
      <c r="D103" s="404"/>
      <c r="E103" s="404"/>
      <c r="F103" s="404"/>
      <c r="G103" s="404"/>
      <c r="H103" s="405"/>
      <c r="I103" s="412" t="s">
        <v>362</v>
      </c>
      <c r="J103" s="413"/>
      <c r="K103" s="413"/>
      <c r="L103" s="413"/>
      <c r="M103" s="413"/>
      <c r="N103" s="413"/>
      <c r="O103" s="413"/>
      <c r="P103" s="413"/>
      <c r="Q103" s="413"/>
      <c r="R103" s="413"/>
      <c r="S103" s="413"/>
      <c r="T103" s="413"/>
      <c r="U103" s="413"/>
      <c r="V103" s="413"/>
      <c r="W103" s="413"/>
      <c r="X103" s="413"/>
      <c r="Y103" s="413"/>
      <c r="Z103" s="413"/>
      <c r="AA103" s="413"/>
      <c r="AB103" s="413"/>
      <c r="AC103" s="413"/>
      <c r="AD103" s="413"/>
      <c r="AE103" s="413"/>
      <c r="AF103" s="413"/>
      <c r="AG103" s="413"/>
      <c r="AH103" s="413"/>
      <c r="AI103" s="413"/>
      <c r="AJ103" s="413"/>
      <c r="AK103" s="413"/>
      <c r="AL103" s="413"/>
      <c r="AM103" s="413"/>
      <c r="AN103" s="413"/>
      <c r="AO103" s="413"/>
      <c r="AP103" s="413"/>
      <c r="AQ103" s="413"/>
      <c r="AR103" s="413"/>
      <c r="AS103" s="413"/>
      <c r="AT103" s="413"/>
      <c r="AU103" s="413"/>
      <c r="AV103" s="413"/>
      <c r="AW103" s="413"/>
      <c r="AX103" s="413"/>
      <c r="AY103" s="413"/>
      <c r="AZ103" s="413"/>
      <c r="BA103" s="413"/>
      <c r="BB103" s="413"/>
      <c r="BC103" s="413"/>
      <c r="BD103" s="413"/>
      <c r="BE103" s="413"/>
      <c r="BF103" s="413"/>
      <c r="BG103" s="413"/>
      <c r="BH103" s="413"/>
      <c r="BI103" s="413"/>
      <c r="BJ103" s="414"/>
      <c r="BK103" s="300" t="str">
        <f>'SD F505'!DI521</f>
        <v/>
      </c>
      <c r="BL103" s="300"/>
      <c r="BM103" s="300"/>
      <c r="BN103" s="300"/>
      <c r="BO103" s="300"/>
      <c r="BP103" s="300"/>
      <c r="BQ103" s="300"/>
      <c r="BR103" s="300"/>
      <c r="BS103" s="300"/>
      <c r="BT103" s="300" t="str">
        <f>'SD F505'!DJ521</f>
        <v/>
      </c>
      <c r="BU103" s="300"/>
      <c r="BV103" s="300"/>
      <c r="BW103" s="300"/>
      <c r="BX103" s="300"/>
      <c r="BY103" s="300"/>
      <c r="BZ103" s="300"/>
      <c r="CA103" s="300"/>
      <c r="CB103" s="300"/>
      <c r="CC103" s="281" t="str">
        <f>'SD F505'!E540</f>
        <v/>
      </c>
      <c r="CD103" s="281"/>
      <c r="CE103" s="281"/>
      <c r="CF103" s="281"/>
      <c r="CG103" s="281"/>
      <c r="CH103" s="281"/>
      <c r="CI103" s="281"/>
      <c r="CJ103" s="281"/>
      <c r="CK103" s="281"/>
      <c r="CL103" s="281"/>
      <c r="CM103" s="289" t="str">
        <f>'SD F505'!F540</f>
        <v/>
      </c>
      <c r="CN103" s="289"/>
      <c r="CO103" s="289"/>
      <c r="CP103" s="289"/>
      <c r="CQ103" s="289"/>
      <c r="CR103" s="289"/>
      <c r="CS103" s="289"/>
      <c r="CT103" s="289"/>
      <c r="CU103" s="289"/>
      <c r="CV103" s="289"/>
      <c r="CW103" s="289"/>
      <c r="CX103" s="289"/>
      <c r="CY103" s="289"/>
      <c r="CZ103" s="289"/>
      <c r="DA103" s="289"/>
      <c r="DB103" s="289"/>
      <c r="DC103" s="289"/>
      <c r="DD103" s="289"/>
    </row>
    <row r="104" spans="2:108" ht="2.75" customHeight="1" x14ac:dyDescent="0.35">
      <c r="B104" s="406"/>
      <c r="C104" s="407"/>
      <c r="D104" s="407"/>
      <c r="E104" s="407"/>
      <c r="F104" s="407"/>
      <c r="G104" s="407"/>
      <c r="H104" s="408"/>
      <c r="I104" s="415"/>
      <c r="J104" s="416"/>
      <c r="K104" s="416"/>
      <c r="L104" s="416"/>
      <c r="M104" s="416"/>
      <c r="N104" s="416"/>
      <c r="O104" s="416"/>
      <c r="P104" s="416"/>
      <c r="Q104" s="416"/>
      <c r="R104" s="416"/>
      <c r="S104" s="416"/>
      <c r="T104" s="416"/>
      <c r="U104" s="416"/>
      <c r="V104" s="416"/>
      <c r="W104" s="416"/>
      <c r="X104" s="416"/>
      <c r="Y104" s="416"/>
      <c r="Z104" s="416"/>
      <c r="AA104" s="416"/>
      <c r="AB104" s="416"/>
      <c r="AC104" s="416"/>
      <c r="AD104" s="416"/>
      <c r="AE104" s="416"/>
      <c r="AF104" s="416"/>
      <c r="AG104" s="416"/>
      <c r="AH104" s="416"/>
      <c r="AI104" s="416"/>
      <c r="AJ104" s="416"/>
      <c r="AK104" s="416"/>
      <c r="AL104" s="416"/>
      <c r="AM104" s="416"/>
      <c r="AN104" s="416"/>
      <c r="AO104" s="416"/>
      <c r="AP104" s="416"/>
      <c r="AQ104" s="416"/>
      <c r="AR104" s="416"/>
      <c r="AS104" s="416"/>
      <c r="AT104" s="416"/>
      <c r="AU104" s="416"/>
      <c r="AV104" s="416"/>
      <c r="AW104" s="416"/>
      <c r="AX104" s="416"/>
      <c r="AY104" s="416"/>
      <c r="AZ104" s="416"/>
      <c r="BA104" s="416"/>
      <c r="BB104" s="416"/>
      <c r="BC104" s="416"/>
      <c r="BD104" s="416"/>
      <c r="BE104" s="416"/>
      <c r="BF104" s="416"/>
      <c r="BG104" s="416"/>
      <c r="BH104" s="416"/>
      <c r="BI104" s="416"/>
      <c r="BJ104" s="417"/>
      <c r="BK104" s="300"/>
      <c r="BL104" s="300"/>
      <c r="BM104" s="300"/>
      <c r="BN104" s="300"/>
      <c r="BO104" s="300"/>
      <c r="BP104" s="300"/>
      <c r="BQ104" s="300"/>
      <c r="BR104" s="300"/>
      <c r="BS104" s="300"/>
      <c r="BT104" s="300"/>
      <c r="BU104" s="300"/>
      <c r="BV104" s="300"/>
      <c r="BW104" s="300"/>
      <c r="BX104" s="300"/>
      <c r="BY104" s="300"/>
      <c r="BZ104" s="300"/>
      <c r="CA104" s="300"/>
      <c r="CB104" s="300"/>
      <c r="CC104" s="281"/>
      <c r="CD104" s="281"/>
      <c r="CE104" s="281"/>
      <c r="CF104" s="281"/>
      <c r="CG104" s="281"/>
      <c r="CH104" s="281"/>
      <c r="CI104" s="281"/>
      <c r="CJ104" s="281"/>
      <c r="CK104" s="281"/>
      <c r="CL104" s="281"/>
      <c r="CM104" s="289"/>
      <c r="CN104" s="289"/>
      <c r="CO104" s="289"/>
      <c r="CP104" s="289"/>
      <c r="CQ104" s="289"/>
      <c r="CR104" s="289"/>
      <c r="CS104" s="289"/>
      <c r="CT104" s="289"/>
      <c r="CU104" s="289"/>
      <c r="CV104" s="289"/>
      <c r="CW104" s="289"/>
      <c r="CX104" s="289"/>
      <c r="CY104" s="289"/>
      <c r="CZ104" s="289"/>
      <c r="DA104" s="289"/>
      <c r="DB104" s="289"/>
      <c r="DC104" s="289"/>
      <c r="DD104" s="289"/>
    </row>
    <row r="105" spans="2:108" ht="2.75" customHeight="1" x14ac:dyDescent="0.35">
      <c r="B105" s="406"/>
      <c r="C105" s="407"/>
      <c r="D105" s="407"/>
      <c r="E105" s="407"/>
      <c r="F105" s="407"/>
      <c r="G105" s="407"/>
      <c r="H105" s="408"/>
      <c r="I105" s="415"/>
      <c r="J105" s="416"/>
      <c r="K105" s="416"/>
      <c r="L105" s="416"/>
      <c r="M105" s="416"/>
      <c r="N105" s="416"/>
      <c r="O105" s="416"/>
      <c r="P105" s="416"/>
      <c r="Q105" s="416"/>
      <c r="R105" s="416"/>
      <c r="S105" s="416"/>
      <c r="T105" s="416"/>
      <c r="U105" s="416"/>
      <c r="V105" s="416"/>
      <c r="W105" s="416"/>
      <c r="X105" s="416"/>
      <c r="Y105" s="416"/>
      <c r="Z105" s="416"/>
      <c r="AA105" s="416"/>
      <c r="AB105" s="416"/>
      <c r="AC105" s="416"/>
      <c r="AD105" s="416"/>
      <c r="AE105" s="416"/>
      <c r="AF105" s="416"/>
      <c r="AG105" s="416"/>
      <c r="AH105" s="416"/>
      <c r="AI105" s="416"/>
      <c r="AJ105" s="416"/>
      <c r="AK105" s="416"/>
      <c r="AL105" s="416"/>
      <c r="AM105" s="416"/>
      <c r="AN105" s="416"/>
      <c r="AO105" s="416"/>
      <c r="AP105" s="416"/>
      <c r="AQ105" s="416"/>
      <c r="AR105" s="416"/>
      <c r="AS105" s="416"/>
      <c r="AT105" s="416"/>
      <c r="AU105" s="416"/>
      <c r="AV105" s="416"/>
      <c r="AW105" s="416"/>
      <c r="AX105" s="416"/>
      <c r="AY105" s="416"/>
      <c r="AZ105" s="416"/>
      <c r="BA105" s="416"/>
      <c r="BB105" s="416"/>
      <c r="BC105" s="416"/>
      <c r="BD105" s="416"/>
      <c r="BE105" s="416"/>
      <c r="BF105" s="416"/>
      <c r="BG105" s="416"/>
      <c r="BH105" s="416"/>
      <c r="BI105" s="416"/>
      <c r="BJ105" s="417"/>
      <c r="BK105" s="300"/>
      <c r="BL105" s="300"/>
      <c r="BM105" s="300"/>
      <c r="BN105" s="300"/>
      <c r="BO105" s="300"/>
      <c r="BP105" s="300"/>
      <c r="BQ105" s="300"/>
      <c r="BR105" s="300"/>
      <c r="BS105" s="300"/>
      <c r="BT105" s="300"/>
      <c r="BU105" s="300"/>
      <c r="BV105" s="300"/>
      <c r="BW105" s="300"/>
      <c r="BX105" s="300"/>
      <c r="BY105" s="300"/>
      <c r="BZ105" s="300"/>
      <c r="CA105" s="300"/>
      <c r="CB105" s="300"/>
      <c r="CC105" s="281"/>
      <c r="CD105" s="281"/>
      <c r="CE105" s="281"/>
      <c r="CF105" s="281"/>
      <c r="CG105" s="281"/>
      <c r="CH105" s="281"/>
      <c r="CI105" s="281"/>
      <c r="CJ105" s="281"/>
      <c r="CK105" s="281"/>
      <c r="CL105" s="281"/>
      <c r="CM105" s="289"/>
      <c r="CN105" s="289"/>
      <c r="CO105" s="289"/>
      <c r="CP105" s="289"/>
      <c r="CQ105" s="289"/>
      <c r="CR105" s="289"/>
      <c r="CS105" s="289"/>
      <c r="CT105" s="289"/>
      <c r="CU105" s="289"/>
      <c r="CV105" s="289"/>
      <c r="CW105" s="289"/>
      <c r="CX105" s="289"/>
      <c r="CY105" s="289"/>
      <c r="CZ105" s="289"/>
      <c r="DA105" s="289"/>
      <c r="DB105" s="289"/>
      <c r="DC105" s="289"/>
      <c r="DD105" s="289"/>
    </row>
    <row r="106" spans="2:108" ht="2.75" customHeight="1" x14ac:dyDescent="0.35">
      <c r="B106" s="406"/>
      <c r="C106" s="407"/>
      <c r="D106" s="407"/>
      <c r="E106" s="407"/>
      <c r="F106" s="407"/>
      <c r="G106" s="407"/>
      <c r="H106" s="408"/>
      <c r="I106" s="415"/>
      <c r="J106" s="416"/>
      <c r="K106" s="416"/>
      <c r="L106" s="416"/>
      <c r="M106" s="416"/>
      <c r="N106" s="416"/>
      <c r="O106" s="416"/>
      <c r="P106" s="416"/>
      <c r="Q106" s="416"/>
      <c r="R106" s="416"/>
      <c r="S106" s="416"/>
      <c r="T106" s="416"/>
      <c r="U106" s="416"/>
      <c r="V106" s="416"/>
      <c r="W106" s="416"/>
      <c r="X106" s="416"/>
      <c r="Y106" s="416"/>
      <c r="Z106" s="416"/>
      <c r="AA106" s="416"/>
      <c r="AB106" s="416"/>
      <c r="AC106" s="416"/>
      <c r="AD106" s="416"/>
      <c r="AE106" s="416"/>
      <c r="AF106" s="416"/>
      <c r="AG106" s="416"/>
      <c r="AH106" s="416"/>
      <c r="AI106" s="416"/>
      <c r="AJ106" s="416"/>
      <c r="AK106" s="416"/>
      <c r="AL106" s="416"/>
      <c r="AM106" s="416"/>
      <c r="AN106" s="416"/>
      <c r="AO106" s="416"/>
      <c r="AP106" s="416"/>
      <c r="AQ106" s="416"/>
      <c r="AR106" s="416"/>
      <c r="AS106" s="416"/>
      <c r="AT106" s="416"/>
      <c r="AU106" s="416"/>
      <c r="AV106" s="416"/>
      <c r="AW106" s="416"/>
      <c r="AX106" s="416"/>
      <c r="AY106" s="416"/>
      <c r="AZ106" s="416"/>
      <c r="BA106" s="416"/>
      <c r="BB106" s="416"/>
      <c r="BC106" s="416"/>
      <c r="BD106" s="416"/>
      <c r="BE106" s="416"/>
      <c r="BF106" s="416"/>
      <c r="BG106" s="416"/>
      <c r="BH106" s="416"/>
      <c r="BI106" s="416"/>
      <c r="BJ106" s="417"/>
      <c r="BK106" s="300"/>
      <c r="BL106" s="300"/>
      <c r="BM106" s="300"/>
      <c r="BN106" s="300"/>
      <c r="BO106" s="300"/>
      <c r="BP106" s="300"/>
      <c r="BQ106" s="300"/>
      <c r="BR106" s="300"/>
      <c r="BS106" s="300"/>
      <c r="BT106" s="300"/>
      <c r="BU106" s="300"/>
      <c r="BV106" s="300"/>
      <c r="BW106" s="300"/>
      <c r="BX106" s="300"/>
      <c r="BY106" s="300"/>
      <c r="BZ106" s="300"/>
      <c r="CA106" s="300"/>
      <c r="CB106" s="300"/>
      <c r="CC106" s="281"/>
      <c r="CD106" s="281"/>
      <c r="CE106" s="281"/>
      <c r="CF106" s="281"/>
      <c r="CG106" s="281"/>
      <c r="CH106" s="281"/>
      <c r="CI106" s="281"/>
      <c r="CJ106" s="281"/>
      <c r="CK106" s="281"/>
      <c r="CL106" s="281"/>
      <c r="CM106" s="289"/>
      <c r="CN106" s="289"/>
      <c r="CO106" s="289"/>
      <c r="CP106" s="289"/>
      <c r="CQ106" s="289"/>
      <c r="CR106" s="289"/>
      <c r="CS106" s="289"/>
      <c r="CT106" s="289"/>
      <c r="CU106" s="289"/>
      <c r="CV106" s="289"/>
      <c r="CW106" s="289"/>
      <c r="CX106" s="289"/>
      <c r="CY106" s="289"/>
      <c r="CZ106" s="289"/>
      <c r="DA106" s="289"/>
      <c r="DB106" s="289"/>
      <c r="DC106" s="289"/>
      <c r="DD106" s="289"/>
    </row>
    <row r="107" spans="2:108" ht="2.75" customHeight="1" x14ac:dyDescent="0.35">
      <c r="B107" s="406"/>
      <c r="C107" s="407"/>
      <c r="D107" s="407"/>
      <c r="E107" s="407"/>
      <c r="F107" s="407"/>
      <c r="G107" s="407"/>
      <c r="H107" s="408"/>
      <c r="I107" s="418"/>
      <c r="J107" s="419"/>
      <c r="K107" s="419"/>
      <c r="L107" s="419"/>
      <c r="M107" s="419"/>
      <c r="N107" s="419"/>
      <c r="O107" s="419"/>
      <c r="P107" s="419"/>
      <c r="Q107" s="419"/>
      <c r="R107" s="419"/>
      <c r="S107" s="419"/>
      <c r="T107" s="419"/>
      <c r="U107" s="419"/>
      <c r="V107" s="419"/>
      <c r="W107" s="419"/>
      <c r="X107" s="419"/>
      <c r="Y107" s="419"/>
      <c r="Z107" s="419"/>
      <c r="AA107" s="419"/>
      <c r="AB107" s="419"/>
      <c r="AC107" s="419"/>
      <c r="AD107" s="419"/>
      <c r="AE107" s="419"/>
      <c r="AF107" s="419"/>
      <c r="AG107" s="419"/>
      <c r="AH107" s="419"/>
      <c r="AI107" s="419"/>
      <c r="AJ107" s="419"/>
      <c r="AK107" s="419"/>
      <c r="AL107" s="419"/>
      <c r="AM107" s="419"/>
      <c r="AN107" s="419"/>
      <c r="AO107" s="419"/>
      <c r="AP107" s="419"/>
      <c r="AQ107" s="419"/>
      <c r="AR107" s="419"/>
      <c r="AS107" s="419"/>
      <c r="AT107" s="419"/>
      <c r="AU107" s="419"/>
      <c r="AV107" s="419"/>
      <c r="AW107" s="419"/>
      <c r="AX107" s="419"/>
      <c r="AY107" s="419"/>
      <c r="AZ107" s="419"/>
      <c r="BA107" s="419"/>
      <c r="BB107" s="419"/>
      <c r="BC107" s="419"/>
      <c r="BD107" s="419"/>
      <c r="BE107" s="419"/>
      <c r="BF107" s="419"/>
      <c r="BG107" s="419"/>
      <c r="BH107" s="419"/>
      <c r="BI107" s="419"/>
      <c r="BJ107" s="420"/>
      <c r="BK107" s="300"/>
      <c r="BL107" s="300"/>
      <c r="BM107" s="300"/>
      <c r="BN107" s="300"/>
      <c r="BO107" s="300"/>
      <c r="BP107" s="300"/>
      <c r="BQ107" s="300"/>
      <c r="BR107" s="300"/>
      <c r="BS107" s="300"/>
      <c r="BT107" s="300"/>
      <c r="BU107" s="300"/>
      <c r="BV107" s="300"/>
      <c r="BW107" s="300"/>
      <c r="BX107" s="300"/>
      <c r="BY107" s="300"/>
      <c r="BZ107" s="300"/>
      <c r="CA107" s="300"/>
      <c r="CB107" s="300"/>
      <c r="CC107" s="281"/>
      <c r="CD107" s="281"/>
      <c r="CE107" s="281"/>
      <c r="CF107" s="281"/>
      <c r="CG107" s="281"/>
      <c r="CH107" s="281"/>
      <c r="CI107" s="281"/>
      <c r="CJ107" s="281"/>
      <c r="CK107" s="281"/>
      <c r="CL107" s="281"/>
      <c r="CM107" s="289"/>
      <c r="CN107" s="289"/>
      <c r="CO107" s="289"/>
      <c r="CP107" s="289"/>
      <c r="CQ107" s="289"/>
      <c r="CR107" s="289"/>
      <c r="CS107" s="289"/>
      <c r="CT107" s="289"/>
      <c r="CU107" s="289"/>
      <c r="CV107" s="289"/>
      <c r="CW107" s="289"/>
      <c r="CX107" s="289"/>
      <c r="CY107" s="289"/>
      <c r="CZ107" s="289"/>
      <c r="DA107" s="289"/>
      <c r="DB107" s="289"/>
      <c r="DC107" s="289"/>
      <c r="DD107" s="289"/>
    </row>
    <row r="108" spans="2:108" ht="2.75" customHeight="1" x14ac:dyDescent="0.35">
      <c r="B108" s="406"/>
      <c r="C108" s="407"/>
      <c r="D108" s="407"/>
      <c r="E108" s="407"/>
      <c r="F108" s="407"/>
      <c r="G108" s="407"/>
      <c r="H108" s="408"/>
      <c r="I108" s="421" t="s">
        <v>363</v>
      </c>
      <c r="J108" s="422"/>
      <c r="K108" s="422"/>
      <c r="L108" s="422"/>
      <c r="M108" s="422"/>
      <c r="N108" s="422"/>
      <c r="O108" s="422"/>
      <c r="P108" s="422"/>
      <c r="Q108" s="422"/>
      <c r="R108" s="422"/>
      <c r="S108" s="422"/>
      <c r="T108" s="422"/>
      <c r="U108" s="422"/>
      <c r="V108" s="422"/>
      <c r="W108" s="422"/>
      <c r="X108" s="422"/>
      <c r="Y108" s="422"/>
      <c r="Z108" s="422"/>
      <c r="AA108" s="422"/>
      <c r="AB108" s="422"/>
      <c r="AC108" s="422"/>
      <c r="AD108" s="422"/>
      <c r="AE108" s="422"/>
      <c r="AF108" s="422"/>
      <c r="AG108" s="422"/>
      <c r="AH108" s="422"/>
      <c r="AI108" s="422"/>
      <c r="AJ108" s="422"/>
      <c r="AK108" s="422"/>
      <c r="AL108" s="422"/>
      <c r="AM108" s="422"/>
      <c r="AN108" s="422"/>
      <c r="AO108" s="422"/>
      <c r="AP108" s="422"/>
      <c r="AQ108" s="422"/>
      <c r="AR108" s="422"/>
      <c r="AS108" s="422"/>
      <c r="AT108" s="422"/>
      <c r="AU108" s="422"/>
      <c r="AV108" s="422"/>
      <c r="AW108" s="422"/>
      <c r="AX108" s="422"/>
      <c r="AY108" s="422"/>
      <c r="AZ108" s="422"/>
      <c r="BA108" s="422"/>
      <c r="BB108" s="422"/>
      <c r="BC108" s="422"/>
      <c r="BD108" s="422"/>
      <c r="BE108" s="422"/>
      <c r="BF108" s="422"/>
      <c r="BG108" s="422"/>
      <c r="BH108" s="422"/>
      <c r="BI108" s="422"/>
      <c r="BJ108" s="423"/>
      <c r="BK108" s="300" t="str">
        <f>'SD F505'!DM521</f>
        <v/>
      </c>
      <c r="BL108" s="300"/>
      <c r="BM108" s="300"/>
      <c r="BN108" s="300"/>
      <c r="BO108" s="300"/>
      <c r="BP108" s="300"/>
      <c r="BQ108" s="300"/>
      <c r="BR108" s="300"/>
      <c r="BS108" s="300"/>
      <c r="BT108" s="300" t="str">
        <f>'SD F505'!DN521</f>
        <v/>
      </c>
      <c r="BU108" s="300"/>
      <c r="BV108" s="300"/>
      <c r="BW108" s="300"/>
      <c r="BX108" s="300"/>
      <c r="BY108" s="300"/>
      <c r="BZ108" s="300"/>
      <c r="CA108" s="300"/>
      <c r="CB108" s="300"/>
      <c r="CC108" s="281" t="str">
        <f>'SD F505'!E541</f>
        <v/>
      </c>
      <c r="CD108" s="281"/>
      <c r="CE108" s="281"/>
      <c r="CF108" s="281"/>
      <c r="CG108" s="281"/>
      <c r="CH108" s="281"/>
      <c r="CI108" s="281"/>
      <c r="CJ108" s="281"/>
      <c r="CK108" s="281"/>
      <c r="CL108" s="281"/>
      <c r="CM108" s="289" t="str">
        <f>'SD F505'!F541</f>
        <v/>
      </c>
      <c r="CN108" s="289"/>
      <c r="CO108" s="289"/>
      <c r="CP108" s="289"/>
      <c r="CQ108" s="289"/>
      <c r="CR108" s="289"/>
      <c r="CS108" s="289"/>
      <c r="CT108" s="289"/>
      <c r="CU108" s="289"/>
      <c r="CV108" s="289"/>
      <c r="CW108" s="289"/>
      <c r="CX108" s="289"/>
      <c r="CY108" s="289"/>
      <c r="CZ108" s="289"/>
      <c r="DA108" s="289"/>
      <c r="DB108" s="289"/>
      <c r="DC108" s="289"/>
      <c r="DD108" s="289"/>
    </row>
    <row r="109" spans="2:108" ht="2.75" customHeight="1" x14ac:dyDescent="0.35">
      <c r="B109" s="406"/>
      <c r="C109" s="407"/>
      <c r="D109" s="407"/>
      <c r="E109" s="407"/>
      <c r="F109" s="407"/>
      <c r="G109" s="407"/>
      <c r="H109" s="408"/>
      <c r="I109" s="424"/>
      <c r="J109" s="425"/>
      <c r="K109" s="425"/>
      <c r="L109" s="425"/>
      <c r="M109" s="425"/>
      <c r="N109" s="425"/>
      <c r="O109" s="425"/>
      <c r="P109" s="425"/>
      <c r="Q109" s="425"/>
      <c r="R109" s="425"/>
      <c r="S109" s="425"/>
      <c r="T109" s="425"/>
      <c r="U109" s="425"/>
      <c r="V109" s="425"/>
      <c r="W109" s="425"/>
      <c r="X109" s="425"/>
      <c r="Y109" s="425"/>
      <c r="Z109" s="425"/>
      <c r="AA109" s="425"/>
      <c r="AB109" s="425"/>
      <c r="AC109" s="425"/>
      <c r="AD109" s="425"/>
      <c r="AE109" s="425"/>
      <c r="AF109" s="425"/>
      <c r="AG109" s="425"/>
      <c r="AH109" s="425"/>
      <c r="AI109" s="425"/>
      <c r="AJ109" s="425"/>
      <c r="AK109" s="425"/>
      <c r="AL109" s="425"/>
      <c r="AM109" s="425"/>
      <c r="AN109" s="425"/>
      <c r="AO109" s="425"/>
      <c r="AP109" s="425"/>
      <c r="AQ109" s="425"/>
      <c r="AR109" s="425"/>
      <c r="AS109" s="425"/>
      <c r="AT109" s="425"/>
      <c r="AU109" s="425"/>
      <c r="AV109" s="425"/>
      <c r="AW109" s="425"/>
      <c r="AX109" s="425"/>
      <c r="AY109" s="425"/>
      <c r="AZ109" s="425"/>
      <c r="BA109" s="425"/>
      <c r="BB109" s="425"/>
      <c r="BC109" s="425"/>
      <c r="BD109" s="425"/>
      <c r="BE109" s="425"/>
      <c r="BF109" s="425"/>
      <c r="BG109" s="425"/>
      <c r="BH109" s="425"/>
      <c r="BI109" s="425"/>
      <c r="BJ109" s="426"/>
      <c r="BK109" s="300"/>
      <c r="BL109" s="300"/>
      <c r="BM109" s="300"/>
      <c r="BN109" s="300"/>
      <c r="BO109" s="300"/>
      <c r="BP109" s="300"/>
      <c r="BQ109" s="300"/>
      <c r="BR109" s="300"/>
      <c r="BS109" s="300"/>
      <c r="BT109" s="300"/>
      <c r="BU109" s="300"/>
      <c r="BV109" s="300"/>
      <c r="BW109" s="300"/>
      <c r="BX109" s="300"/>
      <c r="BY109" s="300"/>
      <c r="BZ109" s="300"/>
      <c r="CA109" s="300"/>
      <c r="CB109" s="300"/>
      <c r="CC109" s="281"/>
      <c r="CD109" s="281"/>
      <c r="CE109" s="281"/>
      <c r="CF109" s="281"/>
      <c r="CG109" s="281"/>
      <c r="CH109" s="281"/>
      <c r="CI109" s="281"/>
      <c r="CJ109" s="281"/>
      <c r="CK109" s="281"/>
      <c r="CL109" s="281"/>
      <c r="CM109" s="289"/>
      <c r="CN109" s="289"/>
      <c r="CO109" s="289"/>
      <c r="CP109" s="289"/>
      <c r="CQ109" s="289"/>
      <c r="CR109" s="289"/>
      <c r="CS109" s="289"/>
      <c r="CT109" s="289"/>
      <c r="CU109" s="289"/>
      <c r="CV109" s="289"/>
      <c r="CW109" s="289"/>
      <c r="CX109" s="289"/>
      <c r="CY109" s="289"/>
      <c r="CZ109" s="289"/>
      <c r="DA109" s="289"/>
      <c r="DB109" s="289"/>
      <c r="DC109" s="289"/>
      <c r="DD109" s="289"/>
    </row>
    <row r="110" spans="2:108" ht="2.5" customHeight="1" x14ac:dyDescent="0.35">
      <c r="B110" s="406"/>
      <c r="C110" s="407"/>
      <c r="D110" s="407"/>
      <c r="E110" s="407"/>
      <c r="F110" s="407"/>
      <c r="G110" s="407"/>
      <c r="H110" s="408"/>
      <c r="I110" s="424"/>
      <c r="J110" s="425"/>
      <c r="K110" s="425"/>
      <c r="L110" s="425"/>
      <c r="M110" s="425"/>
      <c r="N110" s="425"/>
      <c r="O110" s="425"/>
      <c r="P110" s="425"/>
      <c r="Q110" s="425"/>
      <c r="R110" s="425"/>
      <c r="S110" s="425"/>
      <c r="T110" s="425"/>
      <c r="U110" s="425"/>
      <c r="V110" s="425"/>
      <c r="W110" s="425"/>
      <c r="X110" s="425"/>
      <c r="Y110" s="425"/>
      <c r="Z110" s="425"/>
      <c r="AA110" s="425"/>
      <c r="AB110" s="425"/>
      <c r="AC110" s="425"/>
      <c r="AD110" s="425"/>
      <c r="AE110" s="425"/>
      <c r="AF110" s="425"/>
      <c r="AG110" s="425"/>
      <c r="AH110" s="425"/>
      <c r="AI110" s="425"/>
      <c r="AJ110" s="425"/>
      <c r="AK110" s="425"/>
      <c r="AL110" s="425"/>
      <c r="AM110" s="425"/>
      <c r="AN110" s="425"/>
      <c r="AO110" s="425"/>
      <c r="AP110" s="425"/>
      <c r="AQ110" s="425"/>
      <c r="AR110" s="425"/>
      <c r="AS110" s="425"/>
      <c r="AT110" s="425"/>
      <c r="AU110" s="425"/>
      <c r="AV110" s="425"/>
      <c r="AW110" s="425"/>
      <c r="AX110" s="425"/>
      <c r="AY110" s="425"/>
      <c r="AZ110" s="425"/>
      <c r="BA110" s="425"/>
      <c r="BB110" s="425"/>
      <c r="BC110" s="425"/>
      <c r="BD110" s="425"/>
      <c r="BE110" s="425"/>
      <c r="BF110" s="425"/>
      <c r="BG110" s="425"/>
      <c r="BH110" s="425"/>
      <c r="BI110" s="425"/>
      <c r="BJ110" s="426"/>
      <c r="BK110" s="300"/>
      <c r="BL110" s="300"/>
      <c r="BM110" s="300"/>
      <c r="BN110" s="300"/>
      <c r="BO110" s="300"/>
      <c r="BP110" s="300"/>
      <c r="BQ110" s="300"/>
      <c r="BR110" s="300"/>
      <c r="BS110" s="300"/>
      <c r="BT110" s="300"/>
      <c r="BU110" s="300"/>
      <c r="BV110" s="300"/>
      <c r="BW110" s="300"/>
      <c r="BX110" s="300"/>
      <c r="BY110" s="300"/>
      <c r="BZ110" s="300"/>
      <c r="CA110" s="300"/>
      <c r="CB110" s="300"/>
      <c r="CC110" s="281"/>
      <c r="CD110" s="281"/>
      <c r="CE110" s="281"/>
      <c r="CF110" s="281"/>
      <c r="CG110" s="281"/>
      <c r="CH110" s="281"/>
      <c r="CI110" s="281"/>
      <c r="CJ110" s="281"/>
      <c r="CK110" s="281"/>
      <c r="CL110" s="281"/>
      <c r="CM110" s="289"/>
      <c r="CN110" s="289"/>
      <c r="CO110" s="289"/>
      <c r="CP110" s="289"/>
      <c r="CQ110" s="289"/>
      <c r="CR110" s="289"/>
      <c r="CS110" s="289"/>
      <c r="CT110" s="289"/>
      <c r="CU110" s="289"/>
      <c r="CV110" s="289"/>
      <c r="CW110" s="289"/>
      <c r="CX110" s="289"/>
      <c r="CY110" s="289"/>
      <c r="CZ110" s="289"/>
      <c r="DA110" s="289"/>
      <c r="DB110" s="289"/>
      <c r="DC110" s="289"/>
      <c r="DD110" s="289"/>
    </row>
    <row r="111" spans="2:108" ht="2.75" customHeight="1" x14ac:dyDescent="0.35">
      <c r="B111" s="406"/>
      <c r="C111" s="407"/>
      <c r="D111" s="407"/>
      <c r="E111" s="407"/>
      <c r="F111" s="407"/>
      <c r="G111" s="407"/>
      <c r="H111" s="408"/>
      <c r="I111" s="424"/>
      <c r="J111" s="425"/>
      <c r="K111" s="425"/>
      <c r="L111" s="425"/>
      <c r="M111" s="425"/>
      <c r="N111" s="425"/>
      <c r="O111" s="425"/>
      <c r="P111" s="425"/>
      <c r="Q111" s="425"/>
      <c r="R111" s="425"/>
      <c r="S111" s="425"/>
      <c r="T111" s="425"/>
      <c r="U111" s="425"/>
      <c r="V111" s="425"/>
      <c r="W111" s="425"/>
      <c r="X111" s="425"/>
      <c r="Y111" s="425"/>
      <c r="Z111" s="425"/>
      <c r="AA111" s="425"/>
      <c r="AB111" s="425"/>
      <c r="AC111" s="425"/>
      <c r="AD111" s="425"/>
      <c r="AE111" s="425"/>
      <c r="AF111" s="425"/>
      <c r="AG111" s="425"/>
      <c r="AH111" s="425"/>
      <c r="AI111" s="425"/>
      <c r="AJ111" s="425"/>
      <c r="AK111" s="425"/>
      <c r="AL111" s="425"/>
      <c r="AM111" s="425"/>
      <c r="AN111" s="425"/>
      <c r="AO111" s="425"/>
      <c r="AP111" s="425"/>
      <c r="AQ111" s="425"/>
      <c r="AR111" s="425"/>
      <c r="AS111" s="425"/>
      <c r="AT111" s="425"/>
      <c r="AU111" s="425"/>
      <c r="AV111" s="425"/>
      <c r="AW111" s="425"/>
      <c r="AX111" s="425"/>
      <c r="AY111" s="425"/>
      <c r="AZ111" s="425"/>
      <c r="BA111" s="425"/>
      <c r="BB111" s="425"/>
      <c r="BC111" s="425"/>
      <c r="BD111" s="425"/>
      <c r="BE111" s="425"/>
      <c r="BF111" s="425"/>
      <c r="BG111" s="425"/>
      <c r="BH111" s="425"/>
      <c r="BI111" s="425"/>
      <c r="BJ111" s="426"/>
      <c r="BK111" s="300"/>
      <c r="BL111" s="300"/>
      <c r="BM111" s="300"/>
      <c r="BN111" s="300"/>
      <c r="BO111" s="300"/>
      <c r="BP111" s="300"/>
      <c r="BQ111" s="300"/>
      <c r="BR111" s="300"/>
      <c r="BS111" s="300"/>
      <c r="BT111" s="300"/>
      <c r="BU111" s="300"/>
      <c r="BV111" s="300"/>
      <c r="BW111" s="300"/>
      <c r="BX111" s="300"/>
      <c r="BY111" s="300"/>
      <c r="BZ111" s="300"/>
      <c r="CA111" s="300"/>
      <c r="CB111" s="300"/>
      <c r="CC111" s="281"/>
      <c r="CD111" s="281"/>
      <c r="CE111" s="281"/>
      <c r="CF111" s="281"/>
      <c r="CG111" s="281"/>
      <c r="CH111" s="281"/>
      <c r="CI111" s="281"/>
      <c r="CJ111" s="281"/>
      <c r="CK111" s="281"/>
      <c r="CL111" s="281"/>
      <c r="CM111" s="289"/>
      <c r="CN111" s="289"/>
      <c r="CO111" s="289"/>
      <c r="CP111" s="289"/>
      <c r="CQ111" s="289"/>
      <c r="CR111" s="289"/>
      <c r="CS111" s="289"/>
      <c r="CT111" s="289"/>
      <c r="CU111" s="289"/>
      <c r="CV111" s="289"/>
      <c r="CW111" s="289"/>
      <c r="CX111" s="289"/>
      <c r="CY111" s="289"/>
      <c r="CZ111" s="289"/>
      <c r="DA111" s="289"/>
      <c r="DB111" s="289"/>
      <c r="DC111" s="289"/>
      <c r="DD111" s="289"/>
    </row>
    <row r="112" spans="2:108" ht="10" customHeight="1" x14ac:dyDescent="0.35">
      <c r="B112" s="406"/>
      <c r="C112" s="407"/>
      <c r="D112" s="407"/>
      <c r="E112" s="407"/>
      <c r="F112" s="407"/>
      <c r="G112" s="407"/>
      <c r="H112" s="408"/>
      <c r="I112" s="427"/>
      <c r="J112" s="428"/>
      <c r="K112" s="428"/>
      <c r="L112" s="428"/>
      <c r="M112" s="428"/>
      <c r="N112" s="428"/>
      <c r="O112" s="428"/>
      <c r="P112" s="428"/>
      <c r="Q112" s="428"/>
      <c r="R112" s="428"/>
      <c r="S112" s="428"/>
      <c r="T112" s="428"/>
      <c r="U112" s="428"/>
      <c r="V112" s="428"/>
      <c r="W112" s="428"/>
      <c r="X112" s="428"/>
      <c r="Y112" s="428"/>
      <c r="Z112" s="428"/>
      <c r="AA112" s="428"/>
      <c r="AB112" s="428"/>
      <c r="AC112" s="428"/>
      <c r="AD112" s="428"/>
      <c r="AE112" s="428"/>
      <c r="AF112" s="428"/>
      <c r="AG112" s="428"/>
      <c r="AH112" s="428"/>
      <c r="AI112" s="428"/>
      <c r="AJ112" s="428"/>
      <c r="AK112" s="428"/>
      <c r="AL112" s="428"/>
      <c r="AM112" s="428"/>
      <c r="AN112" s="428"/>
      <c r="AO112" s="428"/>
      <c r="AP112" s="428"/>
      <c r="AQ112" s="428"/>
      <c r="AR112" s="428"/>
      <c r="AS112" s="428"/>
      <c r="AT112" s="428"/>
      <c r="AU112" s="428"/>
      <c r="AV112" s="428"/>
      <c r="AW112" s="428"/>
      <c r="AX112" s="428"/>
      <c r="AY112" s="428"/>
      <c r="AZ112" s="428"/>
      <c r="BA112" s="428"/>
      <c r="BB112" s="428"/>
      <c r="BC112" s="428"/>
      <c r="BD112" s="428"/>
      <c r="BE112" s="428"/>
      <c r="BF112" s="428"/>
      <c r="BG112" s="428"/>
      <c r="BH112" s="428"/>
      <c r="BI112" s="428"/>
      <c r="BJ112" s="429"/>
      <c r="BK112" s="300"/>
      <c r="BL112" s="300"/>
      <c r="BM112" s="300"/>
      <c r="BN112" s="300"/>
      <c r="BO112" s="300"/>
      <c r="BP112" s="300"/>
      <c r="BQ112" s="300"/>
      <c r="BR112" s="300"/>
      <c r="BS112" s="300"/>
      <c r="BT112" s="300"/>
      <c r="BU112" s="300"/>
      <c r="BV112" s="300"/>
      <c r="BW112" s="300"/>
      <c r="BX112" s="300"/>
      <c r="BY112" s="300"/>
      <c r="BZ112" s="300"/>
      <c r="CA112" s="300"/>
      <c r="CB112" s="300"/>
      <c r="CC112" s="281"/>
      <c r="CD112" s="281"/>
      <c r="CE112" s="281"/>
      <c r="CF112" s="281"/>
      <c r="CG112" s="281"/>
      <c r="CH112" s="281"/>
      <c r="CI112" s="281"/>
      <c r="CJ112" s="281"/>
      <c r="CK112" s="281"/>
      <c r="CL112" s="281"/>
      <c r="CM112" s="289"/>
      <c r="CN112" s="289"/>
      <c r="CO112" s="289"/>
      <c r="CP112" s="289"/>
      <c r="CQ112" s="289"/>
      <c r="CR112" s="289"/>
      <c r="CS112" s="289"/>
      <c r="CT112" s="289"/>
      <c r="CU112" s="289"/>
      <c r="CV112" s="289"/>
      <c r="CW112" s="289"/>
      <c r="CX112" s="289"/>
      <c r="CY112" s="289"/>
      <c r="CZ112" s="289"/>
      <c r="DA112" s="289"/>
      <c r="DB112" s="289"/>
      <c r="DC112" s="289"/>
      <c r="DD112" s="289"/>
    </row>
    <row r="113" spans="2:108" ht="2.75" customHeight="1" x14ac:dyDescent="0.35">
      <c r="B113" s="406"/>
      <c r="C113" s="407"/>
      <c r="D113" s="407"/>
      <c r="E113" s="407"/>
      <c r="F113" s="407"/>
      <c r="G113" s="407"/>
      <c r="H113" s="408"/>
      <c r="I113" s="301" t="s">
        <v>344</v>
      </c>
      <c r="J113" s="301"/>
      <c r="K113" s="301"/>
      <c r="L113" s="301"/>
      <c r="M113" s="301"/>
      <c r="N113" s="301"/>
      <c r="O113" s="301"/>
      <c r="P113" s="301"/>
      <c r="Q113" s="301"/>
      <c r="R113" s="301"/>
      <c r="S113" s="301"/>
      <c r="T113" s="301"/>
      <c r="U113" s="301"/>
      <c r="V113" s="301"/>
      <c r="W113" s="301"/>
      <c r="X113" s="301"/>
      <c r="Y113" s="301"/>
      <c r="Z113" s="301"/>
      <c r="AA113" s="301"/>
      <c r="AB113" s="301"/>
      <c r="AC113" s="301"/>
      <c r="AD113" s="301"/>
      <c r="AE113" s="301"/>
      <c r="AF113" s="301"/>
      <c r="AG113" s="301"/>
      <c r="AH113" s="301"/>
      <c r="AI113" s="301"/>
      <c r="AJ113" s="301"/>
      <c r="AK113" s="301"/>
      <c r="AL113" s="301"/>
      <c r="AM113" s="301"/>
      <c r="AN113" s="301"/>
      <c r="AO113" s="301"/>
      <c r="AP113" s="301"/>
      <c r="AQ113" s="301"/>
      <c r="AR113" s="301"/>
      <c r="AS113" s="301"/>
      <c r="AT113" s="301"/>
      <c r="AU113" s="301"/>
      <c r="AV113" s="301"/>
      <c r="AW113" s="301"/>
      <c r="AX113" s="301"/>
      <c r="AY113" s="301"/>
      <c r="AZ113" s="301"/>
      <c r="BA113" s="301"/>
      <c r="BB113" s="301"/>
      <c r="BC113" s="301"/>
      <c r="BD113" s="301"/>
      <c r="BE113" s="301"/>
      <c r="BF113" s="301"/>
      <c r="BG113" s="301"/>
      <c r="BH113" s="301"/>
      <c r="BI113" s="301"/>
      <c r="BJ113" s="301"/>
      <c r="BK113" s="300" t="str">
        <f>'SD F505'!DQ521</f>
        <v/>
      </c>
      <c r="BL113" s="300"/>
      <c r="BM113" s="300"/>
      <c r="BN113" s="300"/>
      <c r="BO113" s="300"/>
      <c r="BP113" s="300"/>
      <c r="BQ113" s="300"/>
      <c r="BR113" s="300"/>
      <c r="BS113" s="300"/>
      <c r="BT113" s="300" t="str">
        <f>'SD F505'!DR521</f>
        <v/>
      </c>
      <c r="BU113" s="300"/>
      <c r="BV113" s="300"/>
      <c r="BW113" s="300"/>
      <c r="BX113" s="300"/>
      <c r="BY113" s="300"/>
      <c r="BZ113" s="300"/>
      <c r="CA113" s="300"/>
      <c r="CB113" s="300"/>
      <c r="CC113" s="281" t="str">
        <f>'SD F505'!E542</f>
        <v/>
      </c>
      <c r="CD113" s="281"/>
      <c r="CE113" s="281"/>
      <c r="CF113" s="281"/>
      <c r="CG113" s="281"/>
      <c r="CH113" s="281"/>
      <c r="CI113" s="281"/>
      <c r="CJ113" s="281"/>
      <c r="CK113" s="281"/>
      <c r="CL113" s="281"/>
      <c r="CM113" s="289" t="str">
        <f>'SD F505'!F542</f>
        <v/>
      </c>
      <c r="CN113" s="289"/>
      <c r="CO113" s="289"/>
      <c r="CP113" s="289"/>
      <c r="CQ113" s="289"/>
      <c r="CR113" s="289"/>
      <c r="CS113" s="289"/>
      <c r="CT113" s="289"/>
      <c r="CU113" s="289"/>
      <c r="CV113" s="289"/>
      <c r="CW113" s="289"/>
      <c r="CX113" s="289"/>
      <c r="CY113" s="289"/>
      <c r="CZ113" s="289"/>
      <c r="DA113" s="289"/>
      <c r="DB113" s="289"/>
      <c r="DC113" s="289"/>
      <c r="DD113" s="289"/>
    </row>
    <row r="114" spans="2:108" ht="2.75" customHeight="1" x14ac:dyDescent="0.35">
      <c r="B114" s="406"/>
      <c r="C114" s="407"/>
      <c r="D114" s="407"/>
      <c r="E114" s="407"/>
      <c r="F114" s="407"/>
      <c r="G114" s="407"/>
      <c r="H114" s="408"/>
      <c r="I114" s="301"/>
      <c r="J114" s="301"/>
      <c r="K114" s="301"/>
      <c r="L114" s="301"/>
      <c r="M114" s="301"/>
      <c r="N114" s="301"/>
      <c r="O114" s="301"/>
      <c r="P114" s="301"/>
      <c r="Q114" s="301"/>
      <c r="R114" s="301"/>
      <c r="S114" s="301"/>
      <c r="T114" s="301"/>
      <c r="U114" s="301"/>
      <c r="V114" s="301"/>
      <c r="W114" s="301"/>
      <c r="X114" s="301"/>
      <c r="Y114" s="301"/>
      <c r="Z114" s="301"/>
      <c r="AA114" s="301"/>
      <c r="AB114" s="301"/>
      <c r="AC114" s="301"/>
      <c r="AD114" s="301"/>
      <c r="AE114" s="301"/>
      <c r="AF114" s="301"/>
      <c r="AG114" s="301"/>
      <c r="AH114" s="301"/>
      <c r="AI114" s="301"/>
      <c r="AJ114" s="301"/>
      <c r="AK114" s="301"/>
      <c r="AL114" s="301"/>
      <c r="AM114" s="301"/>
      <c r="AN114" s="301"/>
      <c r="AO114" s="301"/>
      <c r="AP114" s="301"/>
      <c r="AQ114" s="301"/>
      <c r="AR114" s="301"/>
      <c r="AS114" s="301"/>
      <c r="AT114" s="301"/>
      <c r="AU114" s="301"/>
      <c r="AV114" s="301"/>
      <c r="AW114" s="301"/>
      <c r="AX114" s="301"/>
      <c r="AY114" s="301"/>
      <c r="AZ114" s="301"/>
      <c r="BA114" s="301"/>
      <c r="BB114" s="301"/>
      <c r="BC114" s="301"/>
      <c r="BD114" s="301"/>
      <c r="BE114" s="301"/>
      <c r="BF114" s="301"/>
      <c r="BG114" s="301"/>
      <c r="BH114" s="301"/>
      <c r="BI114" s="301"/>
      <c r="BJ114" s="301"/>
      <c r="BK114" s="300"/>
      <c r="BL114" s="300"/>
      <c r="BM114" s="300"/>
      <c r="BN114" s="300"/>
      <c r="BO114" s="300"/>
      <c r="BP114" s="300"/>
      <c r="BQ114" s="300"/>
      <c r="BR114" s="300"/>
      <c r="BS114" s="300"/>
      <c r="BT114" s="300"/>
      <c r="BU114" s="300"/>
      <c r="BV114" s="300"/>
      <c r="BW114" s="300"/>
      <c r="BX114" s="300"/>
      <c r="BY114" s="300"/>
      <c r="BZ114" s="300"/>
      <c r="CA114" s="300"/>
      <c r="CB114" s="300"/>
      <c r="CC114" s="281"/>
      <c r="CD114" s="281"/>
      <c r="CE114" s="281"/>
      <c r="CF114" s="281"/>
      <c r="CG114" s="281"/>
      <c r="CH114" s="281"/>
      <c r="CI114" s="281"/>
      <c r="CJ114" s="281"/>
      <c r="CK114" s="281"/>
      <c r="CL114" s="281"/>
      <c r="CM114" s="289"/>
      <c r="CN114" s="289"/>
      <c r="CO114" s="289"/>
      <c r="CP114" s="289"/>
      <c r="CQ114" s="289"/>
      <c r="CR114" s="289"/>
      <c r="CS114" s="289"/>
      <c r="CT114" s="289"/>
      <c r="CU114" s="289"/>
      <c r="CV114" s="289"/>
      <c r="CW114" s="289"/>
      <c r="CX114" s="289"/>
      <c r="CY114" s="289"/>
      <c r="CZ114" s="289"/>
      <c r="DA114" s="289"/>
      <c r="DB114" s="289"/>
      <c r="DC114" s="289"/>
      <c r="DD114" s="289"/>
    </row>
    <row r="115" spans="2:108" ht="2.75" customHeight="1" x14ac:dyDescent="0.35">
      <c r="B115" s="406"/>
      <c r="C115" s="407"/>
      <c r="D115" s="407"/>
      <c r="E115" s="407"/>
      <c r="F115" s="407"/>
      <c r="G115" s="407"/>
      <c r="H115" s="408"/>
      <c r="I115" s="301"/>
      <c r="J115" s="301"/>
      <c r="K115" s="301"/>
      <c r="L115" s="301"/>
      <c r="M115" s="301"/>
      <c r="N115" s="301"/>
      <c r="O115" s="301"/>
      <c r="P115" s="301"/>
      <c r="Q115" s="301"/>
      <c r="R115" s="301"/>
      <c r="S115" s="301"/>
      <c r="T115" s="301"/>
      <c r="U115" s="301"/>
      <c r="V115" s="301"/>
      <c r="W115" s="301"/>
      <c r="X115" s="301"/>
      <c r="Y115" s="301"/>
      <c r="Z115" s="301"/>
      <c r="AA115" s="301"/>
      <c r="AB115" s="301"/>
      <c r="AC115" s="301"/>
      <c r="AD115" s="301"/>
      <c r="AE115" s="301"/>
      <c r="AF115" s="301"/>
      <c r="AG115" s="301"/>
      <c r="AH115" s="301"/>
      <c r="AI115" s="301"/>
      <c r="AJ115" s="301"/>
      <c r="AK115" s="301"/>
      <c r="AL115" s="301"/>
      <c r="AM115" s="301"/>
      <c r="AN115" s="301"/>
      <c r="AO115" s="301"/>
      <c r="AP115" s="301"/>
      <c r="AQ115" s="301"/>
      <c r="AR115" s="301"/>
      <c r="AS115" s="301"/>
      <c r="AT115" s="301"/>
      <c r="AU115" s="301"/>
      <c r="AV115" s="301"/>
      <c r="AW115" s="301"/>
      <c r="AX115" s="301"/>
      <c r="AY115" s="301"/>
      <c r="AZ115" s="301"/>
      <c r="BA115" s="301"/>
      <c r="BB115" s="301"/>
      <c r="BC115" s="301"/>
      <c r="BD115" s="301"/>
      <c r="BE115" s="301"/>
      <c r="BF115" s="301"/>
      <c r="BG115" s="301"/>
      <c r="BH115" s="301"/>
      <c r="BI115" s="301"/>
      <c r="BJ115" s="301"/>
      <c r="BK115" s="300"/>
      <c r="BL115" s="300"/>
      <c r="BM115" s="300"/>
      <c r="BN115" s="300"/>
      <c r="BO115" s="300"/>
      <c r="BP115" s="300"/>
      <c r="BQ115" s="300"/>
      <c r="BR115" s="300"/>
      <c r="BS115" s="300"/>
      <c r="BT115" s="300"/>
      <c r="BU115" s="300"/>
      <c r="BV115" s="300"/>
      <c r="BW115" s="300"/>
      <c r="BX115" s="300"/>
      <c r="BY115" s="300"/>
      <c r="BZ115" s="300"/>
      <c r="CA115" s="300"/>
      <c r="CB115" s="300"/>
      <c r="CC115" s="281"/>
      <c r="CD115" s="281"/>
      <c r="CE115" s="281"/>
      <c r="CF115" s="281"/>
      <c r="CG115" s="281"/>
      <c r="CH115" s="281"/>
      <c r="CI115" s="281"/>
      <c r="CJ115" s="281"/>
      <c r="CK115" s="281"/>
      <c r="CL115" s="281"/>
      <c r="CM115" s="289"/>
      <c r="CN115" s="289"/>
      <c r="CO115" s="289"/>
      <c r="CP115" s="289"/>
      <c r="CQ115" s="289"/>
      <c r="CR115" s="289"/>
      <c r="CS115" s="289"/>
      <c r="CT115" s="289"/>
      <c r="CU115" s="289"/>
      <c r="CV115" s="289"/>
      <c r="CW115" s="289"/>
      <c r="CX115" s="289"/>
      <c r="CY115" s="289"/>
      <c r="CZ115" s="289"/>
      <c r="DA115" s="289"/>
      <c r="DB115" s="289"/>
      <c r="DC115" s="289"/>
      <c r="DD115" s="289"/>
    </row>
    <row r="116" spans="2:108" ht="2.75" customHeight="1" x14ac:dyDescent="0.35">
      <c r="B116" s="406"/>
      <c r="C116" s="407"/>
      <c r="D116" s="407"/>
      <c r="E116" s="407"/>
      <c r="F116" s="407"/>
      <c r="G116" s="407"/>
      <c r="H116" s="408"/>
      <c r="I116" s="301"/>
      <c r="J116" s="301"/>
      <c r="K116" s="301"/>
      <c r="L116" s="301"/>
      <c r="M116" s="301"/>
      <c r="N116" s="301"/>
      <c r="O116" s="301"/>
      <c r="P116" s="301"/>
      <c r="Q116" s="301"/>
      <c r="R116" s="301"/>
      <c r="S116" s="301"/>
      <c r="T116" s="301"/>
      <c r="U116" s="301"/>
      <c r="V116" s="301"/>
      <c r="W116" s="301"/>
      <c r="X116" s="301"/>
      <c r="Y116" s="301"/>
      <c r="Z116" s="301"/>
      <c r="AA116" s="301"/>
      <c r="AB116" s="301"/>
      <c r="AC116" s="301"/>
      <c r="AD116" s="301"/>
      <c r="AE116" s="301"/>
      <c r="AF116" s="301"/>
      <c r="AG116" s="301"/>
      <c r="AH116" s="301"/>
      <c r="AI116" s="301"/>
      <c r="AJ116" s="301"/>
      <c r="AK116" s="301"/>
      <c r="AL116" s="301"/>
      <c r="AM116" s="301"/>
      <c r="AN116" s="301"/>
      <c r="AO116" s="301"/>
      <c r="AP116" s="301"/>
      <c r="AQ116" s="301"/>
      <c r="AR116" s="301"/>
      <c r="AS116" s="301"/>
      <c r="AT116" s="301"/>
      <c r="AU116" s="301"/>
      <c r="AV116" s="301"/>
      <c r="AW116" s="301"/>
      <c r="AX116" s="301"/>
      <c r="AY116" s="301"/>
      <c r="AZ116" s="301"/>
      <c r="BA116" s="301"/>
      <c r="BB116" s="301"/>
      <c r="BC116" s="301"/>
      <c r="BD116" s="301"/>
      <c r="BE116" s="301"/>
      <c r="BF116" s="301"/>
      <c r="BG116" s="301"/>
      <c r="BH116" s="301"/>
      <c r="BI116" s="301"/>
      <c r="BJ116" s="301"/>
      <c r="BK116" s="300"/>
      <c r="BL116" s="300"/>
      <c r="BM116" s="300"/>
      <c r="BN116" s="300"/>
      <c r="BO116" s="300"/>
      <c r="BP116" s="300"/>
      <c r="BQ116" s="300"/>
      <c r="BR116" s="300"/>
      <c r="BS116" s="300"/>
      <c r="BT116" s="300"/>
      <c r="BU116" s="300"/>
      <c r="BV116" s="300"/>
      <c r="BW116" s="300"/>
      <c r="BX116" s="300"/>
      <c r="BY116" s="300"/>
      <c r="BZ116" s="300"/>
      <c r="CA116" s="300"/>
      <c r="CB116" s="300"/>
      <c r="CC116" s="281"/>
      <c r="CD116" s="281"/>
      <c r="CE116" s="281"/>
      <c r="CF116" s="281"/>
      <c r="CG116" s="281"/>
      <c r="CH116" s="281"/>
      <c r="CI116" s="281"/>
      <c r="CJ116" s="281"/>
      <c r="CK116" s="281"/>
      <c r="CL116" s="281"/>
      <c r="CM116" s="289"/>
      <c r="CN116" s="289"/>
      <c r="CO116" s="289"/>
      <c r="CP116" s="289"/>
      <c r="CQ116" s="289"/>
      <c r="CR116" s="289"/>
      <c r="CS116" s="289"/>
      <c r="CT116" s="289"/>
      <c r="CU116" s="289"/>
      <c r="CV116" s="289"/>
      <c r="CW116" s="289"/>
      <c r="CX116" s="289"/>
      <c r="CY116" s="289"/>
      <c r="CZ116" s="289"/>
      <c r="DA116" s="289"/>
      <c r="DB116" s="289"/>
      <c r="DC116" s="289"/>
      <c r="DD116" s="289"/>
    </row>
    <row r="117" spans="2:108" ht="2.75" customHeight="1" x14ac:dyDescent="0.35">
      <c r="B117" s="409"/>
      <c r="C117" s="410"/>
      <c r="D117" s="410"/>
      <c r="E117" s="410"/>
      <c r="F117" s="410"/>
      <c r="G117" s="410"/>
      <c r="H117" s="411"/>
      <c r="I117" s="301"/>
      <c r="J117" s="301"/>
      <c r="K117" s="301"/>
      <c r="L117" s="301"/>
      <c r="M117" s="301"/>
      <c r="N117" s="301"/>
      <c r="O117" s="301"/>
      <c r="P117" s="301"/>
      <c r="Q117" s="301"/>
      <c r="R117" s="301"/>
      <c r="S117" s="301"/>
      <c r="T117" s="301"/>
      <c r="U117" s="301"/>
      <c r="V117" s="301"/>
      <c r="W117" s="301"/>
      <c r="X117" s="301"/>
      <c r="Y117" s="301"/>
      <c r="Z117" s="301"/>
      <c r="AA117" s="301"/>
      <c r="AB117" s="301"/>
      <c r="AC117" s="301"/>
      <c r="AD117" s="301"/>
      <c r="AE117" s="301"/>
      <c r="AF117" s="301"/>
      <c r="AG117" s="301"/>
      <c r="AH117" s="301"/>
      <c r="AI117" s="301"/>
      <c r="AJ117" s="301"/>
      <c r="AK117" s="301"/>
      <c r="AL117" s="301"/>
      <c r="AM117" s="301"/>
      <c r="AN117" s="301"/>
      <c r="AO117" s="301"/>
      <c r="AP117" s="301"/>
      <c r="AQ117" s="301"/>
      <c r="AR117" s="301"/>
      <c r="AS117" s="301"/>
      <c r="AT117" s="301"/>
      <c r="AU117" s="301"/>
      <c r="AV117" s="301"/>
      <c r="AW117" s="301"/>
      <c r="AX117" s="301"/>
      <c r="AY117" s="301"/>
      <c r="AZ117" s="301"/>
      <c r="BA117" s="301"/>
      <c r="BB117" s="301"/>
      <c r="BC117" s="301"/>
      <c r="BD117" s="301"/>
      <c r="BE117" s="301"/>
      <c r="BF117" s="301"/>
      <c r="BG117" s="301"/>
      <c r="BH117" s="301"/>
      <c r="BI117" s="301"/>
      <c r="BJ117" s="301"/>
      <c r="BK117" s="300"/>
      <c r="BL117" s="300"/>
      <c r="BM117" s="300"/>
      <c r="BN117" s="300"/>
      <c r="BO117" s="300"/>
      <c r="BP117" s="300"/>
      <c r="BQ117" s="300"/>
      <c r="BR117" s="300"/>
      <c r="BS117" s="300"/>
      <c r="BT117" s="300"/>
      <c r="BU117" s="300"/>
      <c r="BV117" s="300"/>
      <c r="BW117" s="300"/>
      <c r="BX117" s="300"/>
      <c r="BY117" s="300"/>
      <c r="BZ117" s="300"/>
      <c r="CA117" s="300"/>
      <c r="CB117" s="300"/>
      <c r="CC117" s="281"/>
      <c r="CD117" s="281"/>
      <c r="CE117" s="281"/>
      <c r="CF117" s="281"/>
      <c r="CG117" s="281"/>
      <c r="CH117" s="281"/>
      <c r="CI117" s="281"/>
      <c r="CJ117" s="281"/>
      <c r="CK117" s="281"/>
      <c r="CL117" s="281"/>
      <c r="CM117" s="289"/>
      <c r="CN117" s="289"/>
      <c r="CO117" s="289"/>
      <c r="CP117" s="289"/>
      <c r="CQ117" s="289"/>
      <c r="CR117" s="289"/>
      <c r="CS117" s="289"/>
      <c r="CT117" s="289"/>
      <c r="CU117" s="289"/>
      <c r="CV117" s="289"/>
      <c r="CW117" s="289"/>
      <c r="CX117" s="289"/>
      <c r="CY117" s="289"/>
      <c r="CZ117" s="289"/>
      <c r="DA117" s="289"/>
      <c r="DB117" s="289"/>
      <c r="DC117" s="289"/>
      <c r="DD117" s="289"/>
    </row>
    <row r="118" spans="2:108" ht="2.75" hidden="1" customHeight="1" x14ac:dyDescent="0.35">
      <c r="B118" s="292" t="s">
        <v>117</v>
      </c>
      <c r="C118" s="292"/>
      <c r="D118" s="292"/>
      <c r="E118" s="292"/>
      <c r="F118" s="292"/>
      <c r="G118" s="292"/>
      <c r="H118" s="292"/>
      <c r="I118" s="293" t="s">
        <v>69</v>
      </c>
      <c r="J118" s="293"/>
      <c r="K118" s="293"/>
      <c r="L118" s="293"/>
      <c r="M118" s="293"/>
      <c r="N118" s="293"/>
      <c r="O118" s="293"/>
      <c r="P118" s="293"/>
      <c r="Q118" s="293"/>
      <c r="R118" s="293"/>
      <c r="S118" s="293"/>
      <c r="T118" s="293"/>
      <c r="U118" s="293"/>
      <c r="V118" s="293"/>
      <c r="W118" s="293"/>
      <c r="X118" s="293"/>
      <c r="Y118" s="293"/>
      <c r="Z118" s="293"/>
      <c r="AA118" s="293"/>
      <c r="AB118" s="293"/>
      <c r="AC118" s="293"/>
      <c r="AD118" s="293"/>
      <c r="AE118" s="293"/>
      <c r="AF118" s="293"/>
      <c r="AG118" s="293"/>
      <c r="AH118" s="293"/>
      <c r="AI118" s="293"/>
      <c r="AJ118" s="293"/>
      <c r="AK118" s="293"/>
      <c r="AL118" s="293"/>
      <c r="AM118" s="293"/>
      <c r="AN118" s="293"/>
      <c r="AO118" s="293"/>
      <c r="AP118" s="293"/>
      <c r="AQ118" s="293"/>
      <c r="AR118" s="293"/>
      <c r="AS118" s="293"/>
      <c r="AT118" s="293"/>
      <c r="AU118" s="293"/>
      <c r="AV118" s="293"/>
      <c r="AW118" s="293"/>
      <c r="AX118" s="293"/>
      <c r="AY118" s="293"/>
      <c r="AZ118" s="293"/>
      <c r="BA118" s="293"/>
      <c r="BB118" s="293"/>
      <c r="BC118" s="293"/>
      <c r="BD118" s="293"/>
      <c r="BE118" s="293"/>
      <c r="BF118" s="293"/>
      <c r="BG118" s="293"/>
      <c r="BH118" s="293"/>
      <c r="BI118" s="293"/>
      <c r="BJ118" s="293"/>
      <c r="BK118" s="294" t="str">
        <f>'SD F505'!DU521</f>
        <v/>
      </c>
      <c r="BL118" s="294"/>
      <c r="BM118" s="294"/>
      <c r="BN118" s="294"/>
      <c r="BO118" s="294"/>
      <c r="BP118" s="294"/>
      <c r="BQ118" s="294"/>
      <c r="BR118" s="294"/>
      <c r="BS118" s="294"/>
      <c r="BT118" s="294" t="str">
        <f>'SD F505'!DV521</f>
        <v/>
      </c>
      <c r="BU118" s="294"/>
      <c r="BV118" s="294"/>
      <c r="BW118" s="294"/>
      <c r="BX118" s="294"/>
      <c r="BY118" s="294"/>
      <c r="BZ118" s="294"/>
      <c r="CA118" s="294"/>
      <c r="CB118" s="294"/>
      <c r="CC118" s="288" t="str">
        <f>'SD F505'!E543</f>
        <v/>
      </c>
      <c r="CD118" s="288"/>
      <c r="CE118" s="288"/>
      <c r="CF118" s="288"/>
      <c r="CG118" s="288"/>
      <c r="CH118" s="288"/>
      <c r="CI118" s="288"/>
      <c r="CJ118" s="288"/>
      <c r="CK118" s="288"/>
      <c r="CL118" s="288"/>
      <c r="CM118" s="289" t="str">
        <f>'SD F505'!F543</f>
        <v/>
      </c>
      <c r="CN118" s="289"/>
      <c r="CO118" s="289"/>
      <c r="CP118" s="289"/>
      <c r="CQ118" s="289"/>
      <c r="CR118" s="289"/>
      <c r="CS118" s="289"/>
      <c r="CT118" s="289"/>
      <c r="CU118" s="289"/>
      <c r="CV118" s="289"/>
      <c r="CW118" s="289"/>
      <c r="CX118" s="289"/>
      <c r="CY118" s="289"/>
      <c r="CZ118" s="289"/>
      <c r="DA118" s="289"/>
      <c r="DB118" s="289"/>
      <c r="DC118" s="289"/>
      <c r="DD118" s="289"/>
    </row>
    <row r="119" spans="2:108" ht="2.75" hidden="1" customHeight="1" x14ac:dyDescent="0.35">
      <c r="B119" s="292"/>
      <c r="C119" s="292"/>
      <c r="D119" s="292"/>
      <c r="E119" s="292"/>
      <c r="F119" s="292"/>
      <c r="G119" s="292"/>
      <c r="H119" s="292"/>
      <c r="I119" s="293"/>
      <c r="J119" s="293"/>
      <c r="K119" s="293"/>
      <c r="L119" s="293"/>
      <c r="M119" s="293"/>
      <c r="N119" s="293"/>
      <c r="O119" s="293"/>
      <c r="P119" s="293"/>
      <c r="Q119" s="293"/>
      <c r="R119" s="293"/>
      <c r="S119" s="293"/>
      <c r="T119" s="293"/>
      <c r="U119" s="293"/>
      <c r="V119" s="293"/>
      <c r="W119" s="293"/>
      <c r="X119" s="293"/>
      <c r="Y119" s="293"/>
      <c r="Z119" s="293"/>
      <c r="AA119" s="293"/>
      <c r="AB119" s="293"/>
      <c r="AC119" s="293"/>
      <c r="AD119" s="293"/>
      <c r="AE119" s="293"/>
      <c r="AF119" s="293"/>
      <c r="AG119" s="293"/>
      <c r="AH119" s="293"/>
      <c r="AI119" s="293"/>
      <c r="AJ119" s="293"/>
      <c r="AK119" s="293"/>
      <c r="AL119" s="293"/>
      <c r="AM119" s="293"/>
      <c r="AN119" s="293"/>
      <c r="AO119" s="293"/>
      <c r="AP119" s="293"/>
      <c r="AQ119" s="293"/>
      <c r="AR119" s="293"/>
      <c r="AS119" s="293"/>
      <c r="AT119" s="293"/>
      <c r="AU119" s="293"/>
      <c r="AV119" s="293"/>
      <c r="AW119" s="293"/>
      <c r="AX119" s="293"/>
      <c r="AY119" s="293"/>
      <c r="AZ119" s="293"/>
      <c r="BA119" s="293"/>
      <c r="BB119" s="293"/>
      <c r="BC119" s="293"/>
      <c r="BD119" s="293"/>
      <c r="BE119" s="293"/>
      <c r="BF119" s="293"/>
      <c r="BG119" s="293"/>
      <c r="BH119" s="293"/>
      <c r="BI119" s="293"/>
      <c r="BJ119" s="293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88"/>
      <c r="CD119" s="288"/>
      <c r="CE119" s="288"/>
      <c r="CF119" s="288"/>
      <c r="CG119" s="288"/>
      <c r="CH119" s="288"/>
      <c r="CI119" s="288"/>
      <c r="CJ119" s="288"/>
      <c r="CK119" s="288"/>
      <c r="CL119" s="288"/>
      <c r="CM119" s="289"/>
      <c r="CN119" s="289"/>
      <c r="CO119" s="289"/>
      <c r="CP119" s="289"/>
      <c r="CQ119" s="289"/>
      <c r="CR119" s="289"/>
      <c r="CS119" s="289"/>
      <c r="CT119" s="289"/>
      <c r="CU119" s="289"/>
      <c r="CV119" s="289"/>
      <c r="CW119" s="289"/>
      <c r="CX119" s="289"/>
      <c r="CY119" s="289"/>
      <c r="CZ119" s="289"/>
      <c r="DA119" s="289"/>
      <c r="DB119" s="289"/>
      <c r="DC119" s="289"/>
      <c r="DD119" s="289"/>
    </row>
    <row r="120" spans="2:108" ht="2.75" hidden="1" customHeight="1" x14ac:dyDescent="0.35">
      <c r="B120" s="292"/>
      <c r="C120" s="292"/>
      <c r="D120" s="292"/>
      <c r="E120" s="292"/>
      <c r="F120" s="292"/>
      <c r="G120" s="292"/>
      <c r="H120" s="292"/>
      <c r="I120" s="293"/>
      <c r="J120" s="293"/>
      <c r="K120" s="293"/>
      <c r="L120" s="293"/>
      <c r="M120" s="293"/>
      <c r="N120" s="293"/>
      <c r="O120" s="293"/>
      <c r="P120" s="293"/>
      <c r="Q120" s="293"/>
      <c r="R120" s="293"/>
      <c r="S120" s="293"/>
      <c r="T120" s="293"/>
      <c r="U120" s="293"/>
      <c r="V120" s="293"/>
      <c r="W120" s="293"/>
      <c r="X120" s="293"/>
      <c r="Y120" s="293"/>
      <c r="Z120" s="293"/>
      <c r="AA120" s="293"/>
      <c r="AB120" s="293"/>
      <c r="AC120" s="293"/>
      <c r="AD120" s="293"/>
      <c r="AE120" s="293"/>
      <c r="AF120" s="293"/>
      <c r="AG120" s="293"/>
      <c r="AH120" s="293"/>
      <c r="AI120" s="293"/>
      <c r="AJ120" s="293"/>
      <c r="AK120" s="293"/>
      <c r="AL120" s="293"/>
      <c r="AM120" s="293"/>
      <c r="AN120" s="293"/>
      <c r="AO120" s="293"/>
      <c r="AP120" s="293"/>
      <c r="AQ120" s="293"/>
      <c r="AR120" s="293"/>
      <c r="AS120" s="293"/>
      <c r="AT120" s="293"/>
      <c r="AU120" s="293"/>
      <c r="AV120" s="293"/>
      <c r="AW120" s="293"/>
      <c r="AX120" s="293"/>
      <c r="AY120" s="293"/>
      <c r="AZ120" s="293"/>
      <c r="BA120" s="293"/>
      <c r="BB120" s="293"/>
      <c r="BC120" s="293"/>
      <c r="BD120" s="293"/>
      <c r="BE120" s="293"/>
      <c r="BF120" s="293"/>
      <c r="BG120" s="293"/>
      <c r="BH120" s="293"/>
      <c r="BI120" s="293"/>
      <c r="BJ120" s="293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88"/>
      <c r="CD120" s="288"/>
      <c r="CE120" s="288"/>
      <c r="CF120" s="288"/>
      <c r="CG120" s="288"/>
      <c r="CH120" s="288"/>
      <c r="CI120" s="288"/>
      <c r="CJ120" s="288"/>
      <c r="CK120" s="288"/>
      <c r="CL120" s="288"/>
      <c r="CM120" s="289"/>
      <c r="CN120" s="289"/>
      <c r="CO120" s="289"/>
      <c r="CP120" s="289"/>
      <c r="CQ120" s="289"/>
      <c r="CR120" s="289"/>
      <c r="CS120" s="289"/>
      <c r="CT120" s="289"/>
      <c r="CU120" s="289"/>
      <c r="CV120" s="289"/>
      <c r="CW120" s="289"/>
      <c r="CX120" s="289"/>
      <c r="CY120" s="289"/>
      <c r="CZ120" s="289"/>
      <c r="DA120" s="289"/>
      <c r="DB120" s="289"/>
      <c r="DC120" s="289"/>
      <c r="DD120" s="289"/>
    </row>
    <row r="121" spans="2:108" ht="2.75" hidden="1" customHeight="1" x14ac:dyDescent="0.35">
      <c r="B121" s="292"/>
      <c r="C121" s="292"/>
      <c r="D121" s="292"/>
      <c r="E121" s="292"/>
      <c r="F121" s="292"/>
      <c r="G121" s="292"/>
      <c r="H121" s="292"/>
      <c r="I121" s="293"/>
      <c r="J121" s="293"/>
      <c r="K121" s="293"/>
      <c r="L121" s="293"/>
      <c r="M121" s="293"/>
      <c r="N121" s="293"/>
      <c r="O121" s="293"/>
      <c r="P121" s="293"/>
      <c r="Q121" s="293"/>
      <c r="R121" s="293"/>
      <c r="S121" s="293"/>
      <c r="T121" s="293"/>
      <c r="U121" s="293"/>
      <c r="V121" s="293"/>
      <c r="W121" s="293"/>
      <c r="X121" s="293"/>
      <c r="Y121" s="293"/>
      <c r="Z121" s="293"/>
      <c r="AA121" s="293"/>
      <c r="AB121" s="293"/>
      <c r="AC121" s="293"/>
      <c r="AD121" s="293"/>
      <c r="AE121" s="293"/>
      <c r="AF121" s="293"/>
      <c r="AG121" s="293"/>
      <c r="AH121" s="293"/>
      <c r="AI121" s="293"/>
      <c r="AJ121" s="293"/>
      <c r="AK121" s="293"/>
      <c r="AL121" s="293"/>
      <c r="AM121" s="293"/>
      <c r="AN121" s="293"/>
      <c r="AO121" s="293"/>
      <c r="AP121" s="293"/>
      <c r="AQ121" s="293"/>
      <c r="AR121" s="293"/>
      <c r="AS121" s="293"/>
      <c r="AT121" s="293"/>
      <c r="AU121" s="293"/>
      <c r="AV121" s="293"/>
      <c r="AW121" s="293"/>
      <c r="AX121" s="293"/>
      <c r="AY121" s="293"/>
      <c r="AZ121" s="293"/>
      <c r="BA121" s="293"/>
      <c r="BB121" s="293"/>
      <c r="BC121" s="293"/>
      <c r="BD121" s="293"/>
      <c r="BE121" s="293"/>
      <c r="BF121" s="293"/>
      <c r="BG121" s="293"/>
      <c r="BH121" s="293"/>
      <c r="BI121" s="293"/>
      <c r="BJ121" s="293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88"/>
      <c r="CD121" s="288"/>
      <c r="CE121" s="288"/>
      <c r="CF121" s="288"/>
      <c r="CG121" s="288"/>
      <c r="CH121" s="288"/>
      <c r="CI121" s="288"/>
      <c r="CJ121" s="288"/>
      <c r="CK121" s="288"/>
      <c r="CL121" s="288"/>
      <c r="CM121" s="289"/>
      <c r="CN121" s="289"/>
      <c r="CO121" s="289"/>
      <c r="CP121" s="289"/>
      <c r="CQ121" s="289"/>
      <c r="CR121" s="289"/>
      <c r="CS121" s="289"/>
      <c r="CT121" s="289"/>
      <c r="CU121" s="289"/>
      <c r="CV121" s="289"/>
      <c r="CW121" s="289"/>
      <c r="CX121" s="289"/>
      <c r="CY121" s="289"/>
      <c r="CZ121" s="289"/>
      <c r="DA121" s="289"/>
      <c r="DB121" s="289"/>
      <c r="DC121" s="289"/>
      <c r="DD121" s="289"/>
    </row>
    <row r="122" spans="2:108" ht="2.75" hidden="1" customHeight="1" x14ac:dyDescent="0.35">
      <c r="B122" s="292"/>
      <c r="C122" s="292"/>
      <c r="D122" s="292"/>
      <c r="E122" s="292"/>
      <c r="F122" s="292"/>
      <c r="G122" s="292"/>
      <c r="H122" s="292"/>
      <c r="I122" s="293"/>
      <c r="J122" s="293"/>
      <c r="K122" s="293"/>
      <c r="L122" s="293"/>
      <c r="M122" s="293"/>
      <c r="N122" s="293"/>
      <c r="O122" s="293"/>
      <c r="P122" s="293"/>
      <c r="Q122" s="293"/>
      <c r="R122" s="293"/>
      <c r="S122" s="293"/>
      <c r="T122" s="293"/>
      <c r="U122" s="293"/>
      <c r="V122" s="293"/>
      <c r="W122" s="293"/>
      <c r="X122" s="293"/>
      <c r="Y122" s="293"/>
      <c r="Z122" s="293"/>
      <c r="AA122" s="293"/>
      <c r="AB122" s="293"/>
      <c r="AC122" s="293"/>
      <c r="AD122" s="293"/>
      <c r="AE122" s="293"/>
      <c r="AF122" s="293"/>
      <c r="AG122" s="293"/>
      <c r="AH122" s="293"/>
      <c r="AI122" s="293"/>
      <c r="AJ122" s="293"/>
      <c r="AK122" s="293"/>
      <c r="AL122" s="293"/>
      <c r="AM122" s="293"/>
      <c r="AN122" s="293"/>
      <c r="AO122" s="293"/>
      <c r="AP122" s="293"/>
      <c r="AQ122" s="293"/>
      <c r="AR122" s="293"/>
      <c r="AS122" s="293"/>
      <c r="AT122" s="293"/>
      <c r="AU122" s="293"/>
      <c r="AV122" s="293"/>
      <c r="AW122" s="293"/>
      <c r="AX122" s="293"/>
      <c r="AY122" s="293"/>
      <c r="AZ122" s="293"/>
      <c r="BA122" s="293"/>
      <c r="BB122" s="293"/>
      <c r="BC122" s="293"/>
      <c r="BD122" s="293"/>
      <c r="BE122" s="293"/>
      <c r="BF122" s="293"/>
      <c r="BG122" s="293"/>
      <c r="BH122" s="293"/>
      <c r="BI122" s="293"/>
      <c r="BJ122" s="293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88"/>
      <c r="CD122" s="288"/>
      <c r="CE122" s="288"/>
      <c r="CF122" s="288"/>
      <c r="CG122" s="288"/>
      <c r="CH122" s="288"/>
      <c r="CI122" s="288"/>
      <c r="CJ122" s="288"/>
      <c r="CK122" s="288"/>
      <c r="CL122" s="288"/>
      <c r="CM122" s="289"/>
      <c r="CN122" s="289"/>
      <c r="CO122" s="289"/>
      <c r="CP122" s="289"/>
      <c r="CQ122" s="289"/>
      <c r="CR122" s="289"/>
      <c r="CS122" s="289"/>
      <c r="CT122" s="289"/>
      <c r="CU122" s="289"/>
      <c r="CV122" s="289"/>
      <c r="CW122" s="289"/>
      <c r="CX122" s="289"/>
      <c r="CY122" s="289"/>
      <c r="CZ122" s="289"/>
      <c r="DA122" s="289"/>
      <c r="DB122" s="289"/>
      <c r="DC122" s="289"/>
      <c r="DD122" s="289"/>
    </row>
    <row r="123" spans="2:108" ht="2.75" hidden="1" customHeight="1" x14ac:dyDescent="0.35">
      <c r="B123" s="292"/>
      <c r="C123" s="292"/>
      <c r="D123" s="292"/>
      <c r="E123" s="292"/>
      <c r="F123" s="292"/>
      <c r="G123" s="292"/>
      <c r="H123" s="292"/>
      <c r="I123" s="295" t="s">
        <v>70</v>
      </c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4" t="str">
        <f>'SD F505'!DY521</f>
        <v/>
      </c>
      <c r="BL123" s="294"/>
      <c r="BM123" s="294"/>
      <c r="BN123" s="294"/>
      <c r="BO123" s="294"/>
      <c r="BP123" s="294"/>
      <c r="BQ123" s="294"/>
      <c r="BR123" s="294"/>
      <c r="BS123" s="294"/>
      <c r="BT123" s="294" t="str">
        <f>'SD F505'!DZ521</f>
        <v/>
      </c>
      <c r="BU123" s="294"/>
      <c r="BV123" s="294"/>
      <c r="BW123" s="294"/>
      <c r="BX123" s="294"/>
      <c r="BY123" s="294"/>
      <c r="BZ123" s="294"/>
      <c r="CA123" s="294"/>
      <c r="CB123" s="294"/>
      <c r="CC123" s="288" t="str">
        <f>'SD F505'!E544</f>
        <v/>
      </c>
      <c r="CD123" s="288"/>
      <c r="CE123" s="288"/>
      <c r="CF123" s="288"/>
      <c r="CG123" s="288"/>
      <c r="CH123" s="288"/>
      <c r="CI123" s="288"/>
      <c r="CJ123" s="288"/>
      <c r="CK123" s="288"/>
      <c r="CL123" s="288"/>
      <c r="CM123" s="289" t="str">
        <f>'SD F505'!F544</f>
        <v/>
      </c>
      <c r="CN123" s="289"/>
      <c r="CO123" s="289"/>
      <c r="CP123" s="289"/>
      <c r="CQ123" s="289"/>
      <c r="CR123" s="289"/>
      <c r="CS123" s="289"/>
      <c r="CT123" s="289"/>
      <c r="CU123" s="289"/>
      <c r="CV123" s="289"/>
      <c r="CW123" s="289"/>
      <c r="CX123" s="289"/>
      <c r="CY123" s="289"/>
      <c r="CZ123" s="289"/>
      <c r="DA123" s="289"/>
      <c r="DB123" s="289"/>
      <c r="DC123" s="289"/>
      <c r="DD123" s="289"/>
    </row>
    <row r="124" spans="2:108" ht="2.75" hidden="1" customHeight="1" x14ac:dyDescent="0.35">
      <c r="B124" s="292"/>
      <c r="C124" s="292"/>
      <c r="D124" s="292"/>
      <c r="E124" s="292"/>
      <c r="F124" s="292"/>
      <c r="G124" s="292"/>
      <c r="H124" s="292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88"/>
      <c r="CD124" s="288"/>
      <c r="CE124" s="288"/>
      <c r="CF124" s="288"/>
      <c r="CG124" s="288"/>
      <c r="CH124" s="288"/>
      <c r="CI124" s="288"/>
      <c r="CJ124" s="288"/>
      <c r="CK124" s="288"/>
      <c r="CL124" s="288"/>
      <c r="CM124" s="289"/>
      <c r="CN124" s="289"/>
      <c r="CO124" s="289"/>
      <c r="CP124" s="289"/>
      <c r="CQ124" s="289"/>
      <c r="CR124" s="289"/>
      <c r="CS124" s="289"/>
      <c r="CT124" s="289"/>
      <c r="CU124" s="289"/>
      <c r="CV124" s="289"/>
      <c r="CW124" s="289"/>
      <c r="CX124" s="289"/>
      <c r="CY124" s="289"/>
      <c r="CZ124" s="289"/>
      <c r="DA124" s="289"/>
      <c r="DB124" s="289"/>
      <c r="DC124" s="289"/>
      <c r="DD124" s="289"/>
    </row>
    <row r="125" spans="2:108" ht="2.75" hidden="1" customHeight="1" x14ac:dyDescent="0.35">
      <c r="B125" s="292"/>
      <c r="C125" s="292"/>
      <c r="D125" s="292"/>
      <c r="E125" s="292"/>
      <c r="F125" s="292"/>
      <c r="G125" s="292"/>
      <c r="H125" s="292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88"/>
      <c r="CD125" s="288"/>
      <c r="CE125" s="288"/>
      <c r="CF125" s="288"/>
      <c r="CG125" s="288"/>
      <c r="CH125" s="288"/>
      <c r="CI125" s="288"/>
      <c r="CJ125" s="288"/>
      <c r="CK125" s="288"/>
      <c r="CL125" s="288"/>
      <c r="CM125" s="289"/>
      <c r="CN125" s="289"/>
      <c r="CO125" s="289"/>
      <c r="CP125" s="289"/>
      <c r="CQ125" s="289"/>
      <c r="CR125" s="289"/>
      <c r="CS125" s="289"/>
      <c r="CT125" s="289"/>
      <c r="CU125" s="289"/>
      <c r="CV125" s="289"/>
      <c r="CW125" s="289"/>
      <c r="CX125" s="289"/>
      <c r="CY125" s="289"/>
      <c r="CZ125" s="289"/>
      <c r="DA125" s="289"/>
      <c r="DB125" s="289"/>
      <c r="DC125" s="289"/>
      <c r="DD125" s="289"/>
    </row>
    <row r="126" spans="2:108" ht="2.75" hidden="1" customHeight="1" x14ac:dyDescent="0.35">
      <c r="B126" s="292"/>
      <c r="C126" s="292"/>
      <c r="D126" s="292"/>
      <c r="E126" s="292"/>
      <c r="F126" s="292"/>
      <c r="G126" s="292"/>
      <c r="H126" s="292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88"/>
      <c r="CD126" s="288"/>
      <c r="CE126" s="288"/>
      <c r="CF126" s="288"/>
      <c r="CG126" s="288"/>
      <c r="CH126" s="288"/>
      <c r="CI126" s="288"/>
      <c r="CJ126" s="288"/>
      <c r="CK126" s="288"/>
      <c r="CL126" s="288"/>
      <c r="CM126" s="289"/>
      <c r="CN126" s="289"/>
      <c r="CO126" s="289"/>
      <c r="CP126" s="289"/>
      <c r="CQ126" s="289"/>
      <c r="CR126" s="289"/>
      <c r="CS126" s="289"/>
      <c r="CT126" s="289"/>
      <c r="CU126" s="289"/>
      <c r="CV126" s="289"/>
      <c r="CW126" s="289"/>
      <c r="CX126" s="289"/>
      <c r="CY126" s="289"/>
      <c r="CZ126" s="289"/>
      <c r="DA126" s="289"/>
      <c r="DB126" s="289"/>
      <c r="DC126" s="289"/>
      <c r="DD126" s="289"/>
    </row>
    <row r="127" spans="2:108" ht="2.75" hidden="1" customHeight="1" x14ac:dyDescent="0.35">
      <c r="B127" s="292"/>
      <c r="C127" s="292"/>
      <c r="D127" s="292"/>
      <c r="E127" s="292"/>
      <c r="F127" s="292"/>
      <c r="G127" s="292"/>
      <c r="H127" s="292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88"/>
      <c r="CD127" s="288"/>
      <c r="CE127" s="288"/>
      <c r="CF127" s="288"/>
      <c r="CG127" s="288"/>
      <c r="CH127" s="288"/>
      <c r="CI127" s="288"/>
      <c r="CJ127" s="288"/>
      <c r="CK127" s="288"/>
      <c r="CL127" s="288"/>
      <c r="CM127" s="289"/>
      <c r="CN127" s="289"/>
      <c r="CO127" s="289"/>
      <c r="CP127" s="289"/>
      <c r="CQ127" s="289"/>
      <c r="CR127" s="289"/>
      <c r="CS127" s="289"/>
      <c r="CT127" s="289"/>
      <c r="CU127" s="289"/>
      <c r="CV127" s="289"/>
      <c r="CW127" s="289"/>
      <c r="CX127" s="289"/>
      <c r="CY127" s="289"/>
      <c r="CZ127" s="289"/>
      <c r="DA127" s="289"/>
      <c r="DB127" s="289"/>
      <c r="DC127" s="289"/>
      <c r="DD127" s="289"/>
    </row>
    <row r="128" spans="2:108" ht="2.75" customHeight="1" x14ac:dyDescent="0.35">
      <c r="B128" s="290" t="s">
        <v>60</v>
      </c>
      <c r="C128" s="290"/>
      <c r="D128" s="290"/>
      <c r="E128" s="290"/>
      <c r="F128" s="290"/>
      <c r="G128" s="290"/>
      <c r="H128" s="290"/>
      <c r="I128" s="290"/>
      <c r="J128" s="290"/>
      <c r="K128" s="290"/>
      <c r="L128" s="290"/>
      <c r="M128" s="290"/>
      <c r="N128" s="290"/>
      <c r="O128" s="290"/>
      <c r="P128" s="290"/>
      <c r="Q128" s="290"/>
      <c r="R128" s="290"/>
      <c r="S128" s="290"/>
      <c r="T128" s="290"/>
      <c r="U128" s="290"/>
      <c r="V128" s="290"/>
      <c r="W128" s="290"/>
      <c r="X128" s="290"/>
      <c r="Y128" s="290"/>
      <c r="Z128" s="290"/>
      <c r="AA128" s="290"/>
      <c r="AB128" s="290"/>
      <c r="AC128" s="290"/>
      <c r="AD128" s="290"/>
      <c r="AE128" s="290"/>
      <c r="AF128" s="290"/>
      <c r="AG128" s="290"/>
      <c r="AH128" s="290"/>
      <c r="AI128" s="290"/>
      <c r="AJ128" s="290"/>
      <c r="AK128" s="290"/>
      <c r="AL128" s="290"/>
      <c r="AM128" s="290"/>
      <c r="AN128" s="290"/>
      <c r="AO128" s="290"/>
      <c r="AP128" s="290"/>
      <c r="AQ128" s="290"/>
      <c r="AR128" s="290"/>
      <c r="AS128" s="290"/>
      <c r="AT128" s="290"/>
      <c r="AU128" s="290"/>
      <c r="AV128" s="290"/>
      <c r="AW128" s="290"/>
      <c r="AX128" s="290"/>
      <c r="AY128" s="290"/>
      <c r="AZ128" s="290"/>
      <c r="BA128" s="290"/>
      <c r="BB128" s="290"/>
      <c r="BC128" s="290"/>
      <c r="BD128" s="290"/>
      <c r="BE128" s="290"/>
      <c r="BF128" s="290"/>
      <c r="BG128" s="290"/>
      <c r="BH128" s="290"/>
      <c r="BI128" s="290"/>
      <c r="BJ128" s="290"/>
      <c r="BK128" s="290"/>
      <c r="BL128" s="290"/>
      <c r="BM128" s="290"/>
      <c r="BN128" s="290"/>
      <c r="BO128" s="290"/>
      <c r="BP128" s="290"/>
      <c r="BQ128" s="290"/>
      <c r="BR128" s="290"/>
      <c r="BS128" s="290"/>
      <c r="BT128" s="281" t="str">
        <f>'SD F505'!E545</f>
        <v/>
      </c>
      <c r="BU128" s="281"/>
      <c r="BV128" s="281"/>
      <c r="BW128" s="281"/>
      <c r="BX128" s="281"/>
      <c r="BY128" s="281"/>
      <c r="BZ128" s="281"/>
      <c r="CA128" s="281"/>
      <c r="CB128" s="281"/>
      <c r="CC128" s="281"/>
      <c r="CD128" s="281"/>
      <c r="CE128" s="281"/>
      <c r="CF128" s="281"/>
      <c r="CG128" s="281"/>
      <c r="CH128" s="281"/>
      <c r="CI128" s="281"/>
      <c r="CJ128" s="281"/>
      <c r="CK128" s="281"/>
      <c r="CL128" s="281"/>
      <c r="CM128" s="281" t="str">
        <f>'SD F505'!F545</f>
        <v/>
      </c>
      <c r="CN128" s="281"/>
      <c r="CO128" s="281"/>
      <c r="CP128" s="281"/>
      <c r="CQ128" s="281"/>
      <c r="CR128" s="281"/>
      <c r="CS128" s="281"/>
      <c r="CT128" s="281"/>
      <c r="CU128" s="281"/>
      <c r="CV128" s="281"/>
      <c r="CW128" s="281"/>
      <c r="CX128" s="281"/>
      <c r="CY128" s="281"/>
      <c r="CZ128" s="281"/>
      <c r="DA128" s="281"/>
      <c r="DB128" s="281"/>
      <c r="DC128" s="281"/>
      <c r="DD128" s="281"/>
    </row>
    <row r="129" spans="2:108" ht="2.75" hidden="1" customHeight="1" x14ac:dyDescent="0.35">
      <c r="B129" s="290"/>
      <c r="C129" s="290"/>
      <c r="D129" s="290"/>
      <c r="E129" s="290"/>
      <c r="F129" s="290"/>
      <c r="G129" s="290"/>
      <c r="H129" s="290"/>
      <c r="I129" s="290"/>
      <c r="J129" s="290"/>
      <c r="K129" s="290"/>
      <c r="L129" s="290"/>
      <c r="M129" s="290"/>
      <c r="N129" s="290"/>
      <c r="O129" s="290"/>
      <c r="P129" s="290"/>
      <c r="Q129" s="290"/>
      <c r="R129" s="290"/>
      <c r="S129" s="290"/>
      <c r="T129" s="290"/>
      <c r="U129" s="290"/>
      <c r="V129" s="290"/>
      <c r="W129" s="290"/>
      <c r="X129" s="290"/>
      <c r="Y129" s="290"/>
      <c r="Z129" s="290"/>
      <c r="AA129" s="290"/>
      <c r="AB129" s="290"/>
      <c r="AC129" s="290"/>
      <c r="AD129" s="290"/>
      <c r="AE129" s="290"/>
      <c r="AF129" s="290"/>
      <c r="AG129" s="290"/>
      <c r="AH129" s="290"/>
      <c r="AI129" s="290"/>
      <c r="AJ129" s="290"/>
      <c r="AK129" s="290"/>
      <c r="AL129" s="290"/>
      <c r="AM129" s="290"/>
      <c r="AN129" s="290"/>
      <c r="AO129" s="290"/>
      <c r="AP129" s="290"/>
      <c r="AQ129" s="290"/>
      <c r="AR129" s="290"/>
      <c r="AS129" s="290"/>
      <c r="AT129" s="290"/>
      <c r="AU129" s="290"/>
      <c r="AV129" s="290"/>
      <c r="AW129" s="290"/>
      <c r="AX129" s="290"/>
      <c r="AY129" s="290"/>
      <c r="AZ129" s="290"/>
      <c r="BA129" s="290"/>
      <c r="BB129" s="290"/>
      <c r="BC129" s="290"/>
      <c r="BD129" s="290"/>
      <c r="BE129" s="290"/>
      <c r="BF129" s="290"/>
      <c r="BG129" s="290"/>
      <c r="BH129" s="290"/>
      <c r="BI129" s="290"/>
      <c r="BJ129" s="290"/>
      <c r="BK129" s="290"/>
      <c r="BL129" s="290"/>
      <c r="BM129" s="290"/>
      <c r="BN129" s="290"/>
      <c r="BO129" s="290"/>
      <c r="BP129" s="290"/>
      <c r="BQ129" s="290"/>
      <c r="BR129" s="290"/>
      <c r="BS129" s="290"/>
      <c r="BT129" s="281"/>
      <c r="BU129" s="281"/>
      <c r="BV129" s="281"/>
      <c r="BW129" s="281"/>
      <c r="BX129" s="281"/>
      <c r="BY129" s="281"/>
      <c r="BZ129" s="281"/>
      <c r="CA129" s="281"/>
      <c r="CB129" s="281"/>
      <c r="CC129" s="281"/>
      <c r="CD129" s="281"/>
      <c r="CE129" s="281"/>
      <c r="CF129" s="281"/>
      <c r="CG129" s="281"/>
      <c r="CH129" s="281"/>
      <c r="CI129" s="281"/>
      <c r="CJ129" s="281"/>
      <c r="CK129" s="281"/>
      <c r="CL129" s="281"/>
      <c r="CM129" s="281"/>
      <c r="CN129" s="281"/>
      <c r="CO129" s="281"/>
      <c r="CP129" s="281"/>
      <c r="CQ129" s="281"/>
      <c r="CR129" s="281"/>
      <c r="CS129" s="281"/>
      <c r="CT129" s="281"/>
      <c r="CU129" s="281"/>
      <c r="CV129" s="281"/>
      <c r="CW129" s="281"/>
      <c r="CX129" s="281"/>
      <c r="CY129" s="281"/>
      <c r="CZ129" s="281"/>
      <c r="DA129" s="281"/>
      <c r="DB129" s="281"/>
      <c r="DC129" s="281"/>
      <c r="DD129" s="281"/>
    </row>
    <row r="130" spans="2:108" ht="2.75" hidden="1" customHeight="1" x14ac:dyDescent="0.35">
      <c r="B130" s="290"/>
      <c r="C130" s="290"/>
      <c r="D130" s="290"/>
      <c r="E130" s="290"/>
      <c r="F130" s="290"/>
      <c r="G130" s="290"/>
      <c r="H130" s="290"/>
      <c r="I130" s="290"/>
      <c r="J130" s="290"/>
      <c r="K130" s="290"/>
      <c r="L130" s="290"/>
      <c r="M130" s="290"/>
      <c r="N130" s="290"/>
      <c r="O130" s="290"/>
      <c r="P130" s="290"/>
      <c r="Q130" s="290"/>
      <c r="R130" s="290"/>
      <c r="S130" s="290"/>
      <c r="T130" s="290"/>
      <c r="U130" s="290"/>
      <c r="V130" s="290"/>
      <c r="W130" s="290"/>
      <c r="X130" s="290"/>
      <c r="Y130" s="290"/>
      <c r="Z130" s="290"/>
      <c r="AA130" s="290"/>
      <c r="AB130" s="290"/>
      <c r="AC130" s="290"/>
      <c r="AD130" s="290"/>
      <c r="AE130" s="290"/>
      <c r="AF130" s="290"/>
      <c r="AG130" s="290"/>
      <c r="AH130" s="290"/>
      <c r="AI130" s="290"/>
      <c r="AJ130" s="290"/>
      <c r="AK130" s="290"/>
      <c r="AL130" s="290"/>
      <c r="AM130" s="290"/>
      <c r="AN130" s="290"/>
      <c r="AO130" s="290"/>
      <c r="AP130" s="290"/>
      <c r="AQ130" s="290"/>
      <c r="AR130" s="290"/>
      <c r="AS130" s="290"/>
      <c r="AT130" s="290"/>
      <c r="AU130" s="290"/>
      <c r="AV130" s="290"/>
      <c r="AW130" s="290"/>
      <c r="AX130" s="290"/>
      <c r="AY130" s="290"/>
      <c r="AZ130" s="290"/>
      <c r="BA130" s="290"/>
      <c r="BB130" s="290"/>
      <c r="BC130" s="290"/>
      <c r="BD130" s="290"/>
      <c r="BE130" s="290"/>
      <c r="BF130" s="290"/>
      <c r="BG130" s="290"/>
      <c r="BH130" s="290"/>
      <c r="BI130" s="290"/>
      <c r="BJ130" s="290"/>
      <c r="BK130" s="290"/>
      <c r="BL130" s="290"/>
      <c r="BM130" s="290"/>
      <c r="BN130" s="290"/>
      <c r="BO130" s="290"/>
      <c r="BP130" s="290"/>
      <c r="BQ130" s="290"/>
      <c r="BR130" s="290"/>
      <c r="BS130" s="290"/>
      <c r="BT130" s="281"/>
      <c r="BU130" s="281"/>
      <c r="BV130" s="281"/>
      <c r="BW130" s="281"/>
      <c r="BX130" s="281"/>
      <c r="BY130" s="281"/>
      <c r="BZ130" s="281"/>
      <c r="CA130" s="281"/>
      <c r="CB130" s="281"/>
      <c r="CC130" s="281"/>
      <c r="CD130" s="281"/>
      <c r="CE130" s="281"/>
      <c r="CF130" s="281"/>
      <c r="CG130" s="281"/>
      <c r="CH130" s="281"/>
      <c r="CI130" s="281"/>
      <c r="CJ130" s="281"/>
      <c r="CK130" s="281"/>
      <c r="CL130" s="281"/>
      <c r="CM130" s="281"/>
      <c r="CN130" s="281"/>
      <c r="CO130" s="281"/>
      <c r="CP130" s="281"/>
      <c r="CQ130" s="281"/>
      <c r="CR130" s="281"/>
      <c r="CS130" s="281"/>
      <c r="CT130" s="281"/>
      <c r="CU130" s="281"/>
      <c r="CV130" s="281"/>
      <c r="CW130" s="281"/>
      <c r="CX130" s="281"/>
      <c r="CY130" s="281"/>
      <c r="CZ130" s="281"/>
      <c r="DA130" s="281"/>
      <c r="DB130" s="281"/>
      <c r="DC130" s="281"/>
      <c r="DD130" s="281"/>
    </row>
    <row r="131" spans="2:108" ht="1.5" customHeight="1" x14ac:dyDescent="0.35">
      <c r="B131" s="290"/>
      <c r="C131" s="290"/>
      <c r="D131" s="290"/>
      <c r="E131" s="290"/>
      <c r="F131" s="290"/>
      <c r="G131" s="290"/>
      <c r="H131" s="290"/>
      <c r="I131" s="290"/>
      <c r="J131" s="290"/>
      <c r="K131" s="290"/>
      <c r="L131" s="290"/>
      <c r="M131" s="290"/>
      <c r="N131" s="290"/>
      <c r="O131" s="290"/>
      <c r="P131" s="290"/>
      <c r="Q131" s="290"/>
      <c r="R131" s="290"/>
      <c r="S131" s="290"/>
      <c r="T131" s="290"/>
      <c r="U131" s="290"/>
      <c r="V131" s="290"/>
      <c r="W131" s="290"/>
      <c r="X131" s="290"/>
      <c r="Y131" s="290"/>
      <c r="Z131" s="290"/>
      <c r="AA131" s="290"/>
      <c r="AB131" s="290"/>
      <c r="AC131" s="290"/>
      <c r="AD131" s="290"/>
      <c r="AE131" s="290"/>
      <c r="AF131" s="290"/>
      <c r="AG131" s="290"/>
      <c r="AH131" s="290"/>
      <c r="AI131" s="290"/>
      <c r="AJ131" s="290"/>
      <c r="AK131" s="290"/>
      <c r="AL131" s="290"/>
      <c r="AM131" s="290"/>
      <c r="AN131" s="290"/>
      <c r="AO131" s="290"/>
      <c r="AP131" s="290"/>
      <c r="AQ131" s="290"/>
      <c r="AR131" s="290"/>
      <c r="AS131" s="290"/>
      <c r="AT131" s="290"/>
      <c r="AU131" s="290"/>
      <c r="AV131" s="290"/>
      <c r="AW131" s="290"/>
      <c r="AX131" s="290"/>
      <c r="AY131" s="290"/>
      <c r="AZ131" s="290"/>
      <c r="BA131" s="290"/>
      <c r="BB131" s="290"/>
      <c r="BC131" s="290"/>
      <c r="BD131" s="290"/>
      <c r="BE131" s="290"/>
      <c r="BF131" s="290"/>
      <c r="BG131" s="290"/>
      <c r="BH131" s="290"/>
      <c r="BI131" s="290"/>
      <c r="BJ131" s="290"/>
      <c r="BK131" s="290"/>
      <c r="BL131" s="290"/>
      <c r="BM131" s="290"/>
      <c r="BN131" s="290"/>
      <c r="BO131" s="290"/>
      <c r="BP131" s="290"/>
      <c r="BQ131" s="290"/>
      <c r="BR131" s="290"/>
      <c r="BS131" s="290"/>
      <c r="BT131" s="281"/>
      <c r="BU131" s="281"/>
      <c r="BV131" s="281"/>
      <c r="BW131" s="281"/>
      <c r="BX131" s="281"/>
      <c r="BY131" s="281"/>
      <c r="BZ131" s="281"/>
      <c r="CA131" s="281"/>
      <c r="CB131" s="281"/>
      <c r="CC131" s="281"/>
      <c r="CD131" s="281"/>
      <c r="CE131" s="281"/>
      <c r="CF131" s="281"/>
      <c r="CG131" s="281"/>
      <c r="CH131" s="281"/>
      <c r="CI131" s="281"/>
      <c r="CJ131" s="281"/>
      <c r="CK131" s="281"/>
      <c r="CL131" s="281"/>
      <c r="CM131" s="281"/>
      <c r="CN131" s="281"/>
      <c r="CO131" s="281"/>
      <c r="CP131" s="281"/>
      <c r="CQ131" s="281"/>
      <c r="CR131" s="281"/>
      <c r="CS131" s="281"/>
      <c r="CT131" s="281"/>
      <c r="CU131" s="281"/>
      <c r="CV131" s="281"/>
      <c r="CW131" s="281"/>
      <c r="CX131" s="281"/>
      <c r="CY131" s="281"/>
      <c r="CZ131" s="281"/>
      <c r="DA131" s="281"/>
      <c r="DB131" s="281"/>
      <c r="DC131" s="281"/>
      <c r="DD131" s="281"/>
    </row>
    <row r="132" spans="2:108" ht="2.75" customHeight="1" x14ac:dyDescent="0.35">
      <c r="B132" s="290"/>
      <c r="C132" s="290"/>
      <c r="D132" s="290"/>
      <c r="E132" s="290"/>
      <c r="F132" s="290"/>
      <c r="G132" s="290"/>
      <c r="H132" s="290"/>
      <c r="I132" s="290"/>
      <c r="J132" s="290"/>
      <c r="K132" s="290"/>
      <c r="L132" s="290"/>
      <c r="M132" s="290"/>
      <c r="N132" s="290"/>
      <c r="O132" s="290"/>
      <c r="P132" s="290"/>
      <c r="Q132" s="290"/>
      <c r="R132" s="290"/>
      <c r="S132" s="290"/>
      <c r="T132" s="290"/>
      <c r="U132" s="290"/>
      <c r="V132" s="290"/>
      <c r="W132" s="290"/>
      <c r="X132" s="290"/>
      <c r="Y132" s="290"/>
      <c r="Z132" s="290"/>
      <c r="AA132" s="290"/>
      <c r="AB132" s="290"/>
      <c r="AC132" s="290"/>
      <c r="AD132" s="290"/>
      <c r="AE132" s="290"/>
      <c r="AF132" s="290"/>
      <c r="AG132" s="290"/>
      <c r="AH132" s="290"/>
      <c r="AI132" s="290"/>
      <c r="AJ132" s="290"/>
      <c r="AK132" s="290"/>
      <c r="AL132" s="290"/>
      <c r="AM132" s="290"/>
      <c r="AN132" s="290"/>
      <c r="AO132" s="290"/>
      <c r="AP132" s="290"/>
      <c r="AQ132" s="290"/>
      <c r="AR132" s="290"/>
      <c r="AS132" s="290"/>
      <c r="AT132" s="290"/>
      <c r="AU132" s="290"/>
      <c r="AV132" s="290"/>
      <c r="AW132" s="290"/>
      <c r="AX132" s="290"/>
      <c r="AY132" s="290"/>
      <c r="AZ132" s="290"/>
      <c r="BA132" s="290"/>
      <c r="BB132" s="290"/>
      <c r="BC132" s="290"/>
      <c r="BD132" s="290"/>
      <c r="BE132" s="290"/>
      <c r="BF132" s="290"/>
      <c r="BG132" s="290"/>
      <c r="BH132" s="290"/>
      <c r="BI132" s="290"/>
      <c r="BJ132" s="290"/>
      <c r="BK132" s="290"/>
      <c r="BL132" s="290"/>
      <c r="BM132" s="290"/>
      <c r="BN132" s="290"/>
      <c r="BO132" s="290"/>
      <c r="BP132" s="290"/>
      <c r="BQ132" s="290"/>
      <c r="BR132" s="290"/>
      <c r="BS132" s="290"/>
      <c r="BT132" s="281"/>
      <c r="BU132" s="281"/>
      <c r="BV132" s="281"/>
      <c r="BW132" s="281"/>
      <c r="BX132" s="281"/>
      <c r="BY132" s="281"/>
      <c r="BZ132" s="281"/>
      <c r="CA132" s="281"/>
      <c r="CB132" s="281"/>
      <c r="CC132" s="281"/>
      <c r="CD132" s="281"/>
      <c r="CE132" s="281"/>
      <c r="CF132" s="281"/>
      <c r="CG132" s="281"/>
      <c r="CH132" s="281"/>
      <c r="CI132" s="281"/>
      <c r="CJ132" s="281"/>
      <c r="CK132" s="281"/>
      <c r="CL132" s="281"/>
      <c r="CM132" s="281"/>
      <c r="CN132" s="281"/>
      <c r="CO132" s="281"/>
      <c r="CP132" s="281"/>
      <c r="CQ132" s="281"/>
      <c r="CR132" s="281"/>
      <c r="CS132" s="281"/>
      <c r="CT132" s="281"/>
      <c r="CU132" s="281"/>
      <c r="CV132" s="281"/>
      <c r="CW132" s="281"/>
      <c r="CX132" s="281"/>
      <c r="CY132" s="281"/>
      <c r="CZ132" s="281"/>
      <c r="DA132" s="281"/>
      <c r="DB132" s="281"/>
      <c r="DC132" s="281"/>
      <c r="DD132" s="281"/>
    </row>
    <row r="133" spans="2:108" ht="2.75" customHeight="1" x14ac:dyDescent="0.35">
      <c r="B133" s="290"/>
      <c r="C133" s="290"/>
      <c r="D133" s="290"/>
      <c r="E133" s="290"/>
      <c r="F133" s="290"/>
      <c r="G133" s="290"/>
      <c r="H133" s="290"/>
      <c r="I133" s="290"/>
      <c r="J133" s="290"/>
      <c r="K133" s="290"/>
      <c r="L133" s="290"/>
      <c r="M133" s="290"/>
      <c r="N133" s="290"/>
      <c r="O133" s="290"/>
      <c r="P133" s="290"/>
      <c r="Q133" s="290"/>
      <c r="R133" s="290"/>
      <c r="S133" s="290"/>
      <c r="T133" s="290"/>
      <c r="U133" s="290"/>
      <c r="V133" s="290"/>
      <c r="W133" s="290"/>
      <c r="X133" s="290"/>
      <c r="Y133" s="290"/>
      <c r="Z133" s="290"/>
      <c r="AA133" s="290"/>
      <c r="AB133" s="290"/>
      <c r="AC133" s="290"/>
      <c r="AD133" s="290"/>
      <c r="AE133" s="290"/>
      <c r="AF133" s="290"/>
      <c r="AG133" s="290"/>
      <c r="AH133" s="290"/>
      <c r="AI133" s="290"/>
      <c r="AJ133" s="290"/>
      <c r="AK133" s="290"/>
      <c r="AL133" s="290"/>
      <c r="AM133" s="290"/>
      <c r="AN133" s="290"/>
      <c r="AO133" s="290"/>
      <c r="AP133" s="290"/>
      <c r="AQ133" s="290"/>
      <c r="AR133" s="290"/>
      <c r="AS133" s="290"/>
      <c r="AT133" s="290"/>
      <c r="AU133" s="290"/>
      <c r="AV133" s="290"/>
      <c r="AW133" s="290"/>
      <c r="AX133" s="290"/>
      <c r="AY133" s="290"/>
      <c r="AZ133" s="290"/>
      <c r="BA133" s="290"/>
      <c r="BB133" s="290"/>
      <c r="BC133" s="290"/>
      <c r="BD133" s="290"/>
      <c r="BE133" s="290"/>
      <c r="BF133" s="290"/>
      <c r="BG133" s="290"/>
      <c r="BH133" s="290"/>
      <c r="BI133" s="290"/>
      <c r="BJ133" s="290"/>
      <c r="BK133" s="290"/>
      <c r="BL133" s="290"/>
      <c r="BM133" s="290"/>
      <c r="BN133" s="290"/>
      <c r="BO133" s="290"/>
      <c r="BP133" s="290"/>
      <c r="BQ133" s="290"/>
      <c r="BR133" s="290"/>
      <c r="BS133" s="290"/>
      <c r="BT133" s="281"/>
      <c r="BU133" s="281"/>
      <c r="BV133" s="281"/>
      <c r="BW133" s="281"/>
      <c r="BX133" s="281"/>
      <c r="BY133" s="281"/>
      <c r="BZ133" s="281"/>
      <c r="CA133" s="281"/>
      <c r="CB133" s="281"/>
      <c r="CC133" s="281"/>
      <c r="CD133" s="281"/>
      <c r="CE133" s="281"/>
      <c r="CF133" s="281"/>
      <c r="CG133" s="281"/>
      <c r="CH133" s="281"/>
      <c r="CI133" s="281"/>
      <c r="CJ133" s="281"/>
      <c r="CK133" s="281"/>
      <c r="CL133" s="281"/>
      <c r="CM133" s="281"/>
      <c r="CN133" s="281"/>
      <c r="CO133" s="281"/>
      <c r="CP133" s="281"/>
      <c r="CQ133" s="281"/>
      <c r="CR133" s="281"/>
      <c r="CS133" s="281"/>
      <c r="CT133" s="281"/>
      <c r="CU133" s="281"/>
      <c r="CV133" s="281"/>
      <c r="CW133" s="281"/>
      <c r="CX133" s="281"/>
      <c r="CY133" s="281"/>
      <c r="CZ133" s="281"/>
      <c r="DA133" s="281"/>
      <c r="DB133" s="281"/>
      <c r="DC133" s="281"/>
      <c r="DD133" s="281"/>
    </row>
    <row r="134" spans="2:108" ht="2.75" customHeight="1" x14ac:dyDescent="0.35">
      <c r="B134" s="290"/>
      <c r="C134" s="290"/>
      <c r="D134" s="290"/>
      <c r="E134" s="290"/>
      <c r="F134" s="290"/>
      <c r="G134" s="290"/>
      <c r="H134" s="290"/>
      <c r="I134" s="290"/>
      <c r="J134" s="290"/>
      <c r="K134" s="290"/>
      <c r="L134" s="290"/>
      <c r="M134" s="290"/>
      <c r="N134" s="290"/>
      <c r="O134" s="290"/>
      <c r="P134" s="290"/>
      <c r="Q134" s="290"/>
      <c r="R134" s="290"/>
      <c r="S134" s="290"/>
      <c r="T134" s="290"/>
      <c r="U134" s="290"/>
      <c r="V134" s="290"/>
      <c r="W134" s="290"/>
      <c r="X134" s="290"/>
      <c r="Y134" s="290"/>
      <c r="Z134" s="290"/>
      <c r="AA134" s="290"/>
      <c r="AB134" s="290"/>
      <c r="AC134" s="290"/>
      <c r="AD134" s="290"/>
      <c r="AE134" s="290"/>
      <c r="AF134" s="290"/>
      <c r="AG134" s="290"/>
      <c r="AH134" s="290"/>
      <c r="AI134" s="290"/>
      <c r="AJ134" s="290"/>
      <c r="AK134" s="290"/>
      <c r="AL134" s="290"/>
      <c r="AM134" s="290"/>
      <c r="AN134" s="290"/>
      <c r="AO134" s="290"/>
      <c r="AP134" s="290"/>
      <c r="AQ134" s="290"/>
      <c r="AR134" s="290"/>
      <c r="AS134" s="290"/>
      <c r="AT134" s="290"/>
      <c r="AU134" s="290"/>
      <c r="AV134" s="290"/>
      <c r="AW134" s="290"/>
      <c r="AX134" s="290"/>
      <c r="AY134" s="290"/>
      <c r="AZ134" s="290"/>
      <c r="BA134" s="290"/>
      <c r="BB134" s="290"/>
      <c r="BC134" s="290"/>
      <c r="BD134" s="290"/>
      <c r="BE134" s="290"/>
      <c r="BF134" s="290"/>
      <c r="BG134" s="290"/>
      <c r="BH134" s="290"/>
      <c r="BI134" s="290"/>
      <c r="BJ134" s="290"/>
      <c r="BK134" s="290"/>
      <c r="BL134" s="290"/>
      <c r="BM134" s="290"/>
      <c r="BN134" s="290"/>
      <c r="BO134" s="290"/>
      <c r="BP134" s="290"/>
      <c r="BQ134" s="290"/>
      <c r="BR134" s="290"/>
      <c r="BS134" s="290"/>
      <c r="BT134" s="281"/>
      <c r="BU134" s="281"/>
      <c r="BV134" s="281"/>
      <c r="BW134" s="281"/>
      <c r="BX134" s="281"/>
      <c r="BY134" s="281"/>
      <c r="BZ134" s="281"/>
      <c r="CA134" s="281"/>
      <c r="CB134" s="281"/>
      <c r="CC134" s="281"/>
      <c r="CD134" s="281"/>
      <c r="CE134" s="281"/>
      <c r="CF134" s="281"/>
      <c r="CG134" s="281"/>
      <c r="CH134" s="281"/>
      <c r="CI134" s="281"/>
      <c r="CJ134" s="281"/>
      <c r="CK134" s="281"/>
      <c r="CL134" s="281"/>
      <c r="CM134" s="281"/>
      <c r="CN134" s="281"/>
      <c r="CO134" s="281"/>
      <c r="CP134" s="281"/>
      <c r="CQ134" s="281"/>
      <c r="CR134" s="281"/>
      <c r="CS134" s="281"/>
      <c r="CT134" s="281"/>
      <c r="CU134" s="281"/>
      <c r="CV134" s="281"/>
      <c r="CW134" s="281"/>
      <c r="CX134" s="281"/>
      <c r="CY134" s="281"/>
      <c r="CZ134" s="281"/>
      <c r="DA134" s="281"/>
      <c r="DB134" s="281"/>
      <c r="DC134" s="281"/>
      <c r="DD134" s="281"/>
    </row>
    <row r="135" spans="2:108" ht="2.75" customHeight="1" x14ac:dyDescent="0.35"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8"/>
      <c r="BR135" s="48"/>
      <c r="BS135" s="48"/>
      <c r="BT135" s="48"/>
      <c r="BU135" s="48"/>
      <c r="BV135" s="48"/>
      <c r="BW135" s="48"/>
      <c r="BX135" s="48"/>
      <c r="BY135" s="48"/>
      <c r="BZ135" s="48"/>
      <c r="CA135" s="48"/>
      <c r="CB135" s="48"/>
      <c r="CC135" s="48"/>
      <c r="CD135" s="48"/>
      <c r="CE135" s="48"/>
      <c r="CF135" s="48"/>
      <c r="CG135" s="48"/>
      <c r="CH135" s="48"/>
      <c r="CI135" s="48"/>
      <c r="CJ135" s="48"/>
      <c r="CK135" s="48"/>
      <c r="CL135" s="48"/>
      <c r="CM135" s="48"/>
      <c r="CN135" s="48"/>
      <c r="CO135" s="48"/>
      <c r="CP135" s="48"/>
      <c r="CQ135" s="48"/>
      <c r="CR135" s="48"/>
      <c r="CS135" s="48"/>
      <c r="CT135" s="48"/>
      <c r="CU135" s="48"/>
      <c r="CV135" s="48"/>
      <c r="CW135" s="48"/>
      <c r="CX135" s="48"/>
      <c r="CY135" s="48"/>
      <c r="CZ135" s="48"/>
      <c r="DA135" s="48"/>
      <c r="DB135" s="48"/>
      <c r="DC135" s="48"/>
      <c r="DD135" s="48"/>
    </row>
    <row r="136" spans="2:108" ht="2.75" customHeight="1" x14ac:dyDescent="0.35">
      <c r="B136" s="291" t="s">
        <v>71</v>
      </c>
      <c r="C136" s="291"/>
      <c r="D136" s="291"/>
      <c r="E136" s="291"/>
      <c r="F136" s="291"/>
      <c r="G136" s="291"/>
      <c r="H136" s="291"/>
      <c r="I136" s="291"/>
      <c r="J136" s="291"/>
      <c r="K136" s="291"/>
      <c r="L136" s="291"/>
      <c r="M136" s="291"/>
      <c r="N136" s="291"/>
      <c r="O136" s="291"/>
      <c r="P136" s="291"/>
      <c r="Q136" s="291"/>
      <c r="R136" s="291"/>
      <c r="S136" s="291"/>
      <c r="T136" s="291"/>
      <c r="U136" s="291"/>
      <c r="V136" s="291"/>
      <c r="W136" s="291"/>
      <c r="X136" s="291"/>
      <c r="Y136" s="291"/>
      <c r="Z136" s="291"/>
      <c r="AA136" s="291"/>
      <c r="AB136" s="291"/>
      <c r="AC136" s="291"/>
      <c r="AD136" s="291"/>
      <c r="AE136" s="291"/>
      <c r="AF136" s="291"/>
      <c r="AG136" s="291"/>
      <c r="AH136" s="291"/>
      <c r="AI136" s="291"/>
      <c r="AJ136" s="291"/>
      <c r="AK136" s="291"/>
      <c r="AL136" s="291"/>
      <c r="AM136" s="291"/>
      <c r="AN136" s="291"/>
      <c r="AO136" s="291"/>
      <c r="AP136" s="291"/>
      <c r="AQ136" s="291"/>
      <c r="AR136" s="291"/>
      <c r="AS136" s="291"/>
      <c r="AT136" s="291"/>
      <c r="AU136" s="291"/>
      <c r="AV136" s="291"/>
      <c r="AW136" s="291"/>
      <c r="AX136" s="291"/>
      <c r="AY136" s="291"/>
      <c r="AZ136" s="291"/>
      <c r="BA136" s="291"/>
      <c r="BB136" s="291"/>
      <c r="BC136" s="291"/>
      <c r="BD136" s="291"/>
      <c r="BE136" s="291"/>
      <c r="BF136" s="291"/>
      <c r="BG136" s="291"/>
      <c r="BH136" s="291"/>
      <c r="BI136" s="291"/>
      <c r="BJ136" s="291"/>
      <c r="BK136" s="291"/>
      <c r="BL136" s="291"/>
      <c r="BM136" s="291"/>
      <c r="BN136" s="291"/>
      <c r="BO136" s="291"/>
      <c r="BP136" s="291"/>
      <c r="BQ136" s="291"/>
      <c r="BR136" s="291"/>
      <c r="BS136" s="291"/>
      <c r="BT136" s="291"/>
      <c r="BU136" s="291"/>
      <c r="BV136" s="291"/>
      <c r="BW136" s="291"/>
      <c r="BX136" s="291"/>
      <c r="BY136" s="291"/>
      <c r="BZ136" s="291"/>
      <c r="CA136" s="291"/>
      <c r="CB136" s="291"/>
      <c r="CC136" s="291"/>
      <c r="CD136" s="291"/>
      <c r="CE136" s="291"/>
      <c r="CF136" s="291"/>
      <c r="CG136" s="291"/>
      <c r="CH136" s="291"/>
      <c r="CI136" s="291"/>
      <c r="CJ136" s="291"/>
      <c r="CK136" s="291"/>
      <c r="CL136" s="291"/>
      <c r="CM136" s="291"/>
      <c r="CN136" s="291"/>
      <c r="CO136" s="291"/>
      <c r="CP136" s="291"/>
      <c r="CQ136" s="291"/>
      <c r="CR136" s="291"/>
      <c r="CS136" s="291"/>
      <c r="CT136" s="291"/>
      <c r="CU136" s="291"/>
      <c r="CV136" s="291"/>
      <c r="CW136" s="291"/>
      <c r="CX136" s="291"/>
      <c r="CY136" s="291"/>
      <c r="CZ136" s="291"/>
      <c r="DA136" s="291"/>
      <c r="DB136" s="291"/>
      <c r="DC136" s="291"/>
      <c r="DD136" s="291"/>
    </row>
    <row r="137" spans="2:108" ht="2.75" customHeight="1" x14ac:dyDescent="0.35">
      <c r="B137" s="291"/>
      <c r="C137" s="291"/>
      <c r="D137" s="291"/>
      <c r="E137" s="291"/>
      <c r="F137" s="291"/>
      <c r="G137" s="291"/>
      <c r="H137" s="291"/>
      <c r="I137" s="291"/>
      <c r="J137" s="291"/>
      <c r="K137" s="291"/>
      <c r="L137" s="291"/>
      <c r="M137" s="291"/>
      <c r="N137" s="291"/>
      <c r="O137" s="291"/>
      <c r="P137" s="291"/>
      <c r="Q137" s="291"/>
      <c r="R137" s="291"/>
      <c r="S137" s="291"/>
      <c r="T137" s="291"/>
      <c r="U137" s="291"/>
      <c r="V137" s="291"/>
      <c r="W137" s="291"/>
      <c r="X137" s="291"/>
      <c r="Y137" s="291"/>
      <c r="Z137" s="291"/>
      <c r="AA137" s="291"/>
      <c r="AB137" s="291"/>
      <c r="AC137" s="291"/>
      <c r="AD137" s="291"/>
      <c r="AE137" s="291"/>
      <c r="AF137" s="291"/>
      <c r="AG137" s="291"/>
      <c r="AH137" s="291"/>
      <c r="AI137" s="291"/>
      <c r="AJ137" s="291"/>
      <c r="AK137" s="291"/>
      <c r="AL137" s="291"/>
      <c r="AM137" s="291"/>
      <c r="AN137" s="291"/>
      <c r="AO137" s="291"/>
      <c r="AP137" s="291"/>
      <c r="AQ137" s="291"/>
      <c r="AR137" s="291"/>
      <c r="AS137" s="291"/>
      <c r="AT137" s="291"/>
      <c r="AU137" s="291"/>
      <c r="AV137" s="291"/>
      <c r="AW137" s="291"/>
      <c r="AX137" s="291"/>
      <c r="AY137" s="291"/>
      <c r="AZ137" s="291"/>
      <c r="BA137" s="291"/>
      <c r="BB137" s="291"/>
      <c r="BC137" s="291"/>
      <c r="BD137" s="291"/>
      <c r="BE137" s="291"/>
      <c r="BF137" s="291"/>
      <c r="BG137" s="291"/>
      <c r="BH137" s="291"/>
      <c r="BI137" s="291"/>
      <c r="BJ137" s="291"/>
      <c r="BK137" s="291"/>
      <c r="BL137" s="291"/>
      <c r="BM137" s="291"/>
      <c r="BN137" s="291"/>
      <c r="BO137" s="291"/>
      <c r="BP137" s="291"/>
      <c r="BQ137" s="291"/>
      <c r="BR137" s="291"/>
      <c r="BS137" s="291"/>
      <c r="BT137" s="291"/>
      <c r="BU137" s="291"/>
      <c r="BV137" s="291"/>
      <c r="BW137" s="291"/>
      <c r="BX137" s="291"/>
      <c r="BY137" s="291"/>
      <c r="BZ137" s="291"/>
      <c r="CA137" s="291"/>
      <c r="CB137" s="291"/>
      <c r="CC137" s="291"/>
      <c r="CD137" s="291"/>
      <c r="CE137" s="291"/>
      <c r="CF137" s="291"/>
      <c r="CG137" s="291"/>
      <c r="CH137" s="291"/>
      <c r="CI137" s="291"/>
      <c r="CJ137" s="291"/>
      <c r="CK137" s="291"/>
      <c r="CL137" s="291"/>
      <c r="CM137" s="291"/>
      <c r="CN137" s="291"/>
      <c r="CO137" s="291"/>
      <c r="CP137" s="291"/>
      <c r="CQ137" s="291"/>
      <c r="CR137" s="291"/>
      <c r="CS137" s="291"/>
      <c r="CT137" s="291"/>
      <c r="CU137" s="291"/>
      <c r="CV137" s="291"/>
      <c r="CW137" s="291"/>
      <c r="CX137" s="291"/>
      <c r="CY137" s="291"/>
      <c r="CZ137" s="291"/>
      <c r="DA137" s="291"/>
      <c r="DB137" s="291"/>
      <c r="DC137" s="291"/>
      <c r="DD137" s="291"/>
    </row>
    <row r="138" spans="2:108" ht="2.75" customHeight="1" x14ac:dyDescent="0.35">
      <c r="B138" s="291"/>
      <c r="C138" s="291"/>
      <c r="D138" s="291"/>
      <c r="E138" s="291"/>
      <c r="F138" s="291"/>
      <c r="G138" s="291"/>
      <c r="H138" s="291"/>
      <c r="I138" s="291"/>
      <c r="J138" s="291"/>
      <c r="K138" s="291"/>
      <c r="L138" s="291"/>
      <c r="M138" s="291"/>
      <c r="N138" s="291"/>
      <c r="O138" s="291"/>
      <c r="P138" s="291"/>
      <c r="Q138" s="291"/>
      <c r="R138" s="291"/>
      <c r="S138" s="291"/>
      <c r="T138" s="291"/>
      <c r="U138" s="291"/>
      <c r="V138" s="291"/>
      <c r="W138" s="291"/>
      <c r="X138" s="291"/>
      <c r="Y138" s="291"/>
      <c r="Z138" s="291"/>
      <c r="AA138" s="291"/>
      <c r="AB138" s="291"/>
      <c r="AC138" s="291"/>
      <c r="AD138" s="291"/>
      <c r="AE138" s="291"/>
      <c r="AF138" s="291"/>
      <c r="AG138" s="291"/>
      <c r="AH138" s="291"/>
      <c r="AI138" s="291"/>
      <c r="AJ138" s="291"/>
      <c r="AK138" s="291"/>
      <c r="AL138" s="291"/>
      <c r="AM138" s="291"/>
      <c r="AN138" s="291"/>
      <c r="AO138" s="291"/>
      <c r="AP138" s="291"/>
      <c r="AQ138" s="291"/>
      <c r="AR138" s="291"/>
      <c r="AS138" s="291"/>
      <c r="AT138" s="291"/>
      <c r="AU138" s="291"/>
      <c r="AV138" s="291"/>
      <c r="AW138" s="291"/>
      <c r="AX138" s="291"/>
      <c r="AY138" s="291"/>
      <c r="AZ138" s="291"/>
      <c r="BA138" s="291"/>
      <c r="BB138" s="291"/>
      <c r="BC138" s="291"/>
      <c r="BD138" s="291"/>
      <c r="BE138" s="291"/>
      <c r="BF138" s="291"/>
      <c r="BG138" s="291"/>
      <c r="BH138" s="291"/>
      <c r="BI138" s="291"/>
      <c r="BJ138" s="291"/>
      <c r="BK138" s="291"/>
      <c r="BL138" s="291"/>
      <c r="BM138" s="291"/>
      <c r="BN138" s="291"/>
      <c r="BO138" s="291"/>
      <c r="BP138" s="291"/>
      <c r="BQ138" s="291"/>
      <c r="BR138" s="291"/>
      <c r="BS138" s="291"/>
      <c r="BT138" s="291"/>
      <c r="BU138" s="291"/>
      <c r="BV138" s="291"/>
      <c r="BW138" s="291"/>
      <c r="BX138" s="291"/>
      <c r="BY138" s="291"/>
      <c r="BZ138" s="291"/>
      <c r="CA138" s="291"/>
      <c r="CB138" s="291"/>
      <c r="CC138" s="291"/>
      <c r="CD138" s="291"/>
      <c r="CE138" s="291"/>
      <c r="CF138" s="291"/>
      <c r="CG138" s="291"/>
      <c r="CH138" s="291"/>
      <c r="CI138" s="291"/>
      <c r="CJ138" s="291"/>
      <c r="CK138" s="291"/>
      <c r="CL138" s="291"/>
      <c r="CM138" s="291"/>
      <c r="CN138" s="291"/>
      <c r="CO138" s="291"/>
      <c r="CP138" s="291"/>
      <c r="CQ138" s="291"/>
      <c r="CR138" s="291"/>
      <c r="CS138" s="291"/>
      <c r="CT138" s="291"/>
      <c r="CU138" s="291"/>
      <c r="CV138" s="291"/>
      <c r="CW138" s="291"/>
      <c r="CX138" s="291"/>
      <c r="CY138" s="291"/>
      <c r="CZ138" s="291"/>
      <c r="DA138" s="291"/>
      <c r="DB138" s="291"/>
      <c r="DC138" s="291"/>
      <c r="DD138" s="291"/>
    </row>
    <row r="139" spans="2:108" ht="2.75" customHeight="1" x14ac:dyDescent="0.35">
      <c r="B139" s="291"/>
      <c r="C139" s="291"/>
      <c r="D139" s="291"/>
      <c r="E139" s="291"/>
      <c r="F139" s="291"/>
      <c r="G139" s="291"/>
      <c r="H139" s="291"/>
      <c r="I139" s="291"/>
      <c r="J139" s="291"/>
      <c r="K139" s="291"/>
      <c r="L139" s="291"/>
      <c r="M139" s="291"/>
      <c r="N139" s="291"/>
      <c r="O139" s="291"/>
      <c r="P139" s="291"/>
      <c r="Q139" s="291"/>
      <c r="R139" s="291"/>
      <c r="S139" s="291"/>
      <c r="T139" s="291"/>
      <c r="U139" s="291"/>
      <c r="V139" s="291"/>
      <c r="W139" s="291"/>
      <c r="X139" s="291"/>
      <c r="Y139" s="291"/>
      <c r="Z139" s="291"/>
      <c r="AA139" s="291"/>
      <c r="AB139" s="291"/>
      <c r="AC139" s="291"/>
      <c r="AD139" s="291"/>
      <c r="AE139" s="291"/>
      <c r="AF139" s="291"/>
      <c r="AG139" s="291"/>
      <c r="AH139" s="291"/>
      <c r="AI139" s="291"/>
      <c r="AJ139" s="291"/>
      <c r="AK139" s="291"/>
      <c r="AL139" s="291"/>
      <c r="AM139" s="291"/>
      <c r="AN139" s="291"/>
      <c r="AO139" s="291"/>
      <c r="AP139" s="291"/>
      <c r="AQ139" s="291"/>
      <c r="AR139" s="291"/>
      <c r="AS139" s="291"/>
      <c r="AT139" s="291"/>
      <c r="AU139" s="291"/>
      <c r="AV139" s="291"/>
      <c r="AW139" s="291"/>
      <c r="AX139" s="291"/>
      <c r="AY139" s="291"/>
      <c r="AZ139" s="291"/>
      <c r="BA139" s="291"/>
      <c r="BB139" s="291"/>
      <c r="BC139" s="291"/>
      <c r="BD139" s="291"/>
      <c r="BE139" s="291"/>
      <c r="BF139" s="291"/>
      <c r="BG139" s="291"/>
      <c r="BH139" s="291"/>
      <c r="BI139" s="291"/>
      <c r="BJ139" s="291"/>
      <c r="BK139" s="291"/>
      <c r="BL139" s="291"/>
      <c r="BM139" s="291"/>
      <c r="BN139" s="291"/>
      <c r="BO139" s="291"/>
      <c r="BP139" s="291"/>
      <c r="BQ139" s="291"/>
      <c r="BR139" s="291"/>
      <c r="BS139" s="291"/>
      <c r="BT139" s="291"/>
      <c r="BU139" s="291"/>
      <c r="BV139" s="291"/>
      <c r="BW139" s="291"/>
      <c r="BX139" s="291"/>
      <c r="BY139" s="291"/>
      <c r="BZ139" s="291"/>
      <c r="CA139" s="291"/>
      <c r="CB139" s="291"/>
      <c r="CC139" s="291"/>
      <c r="CD139" s="291"/>
      <c r="CE139" s="291"/>
      <c r="CF139" s="291"/>
      <c r="CG139" s="291"/>
      <c r="CH139" s="291"/>
      <c r="CI139" s="291"/>
      <c r="CJ139" s="291"/>
      <c r="CK139" s="291"/>
      <c r="CL139" s="291"/>
      <c r="CM139" s="291"/>
      <c r="CN139" s="291"/>
      <c r="CO139" s="291"/>
      <c r="CP139" s="291"/>
      <c r="CQ139" s="291"/>
      <c r="CR139" s="291"/>
      <c r="CS139" s="291"/>
      <c r="CT139" s="291"/>
      <c r="CU139" s="291"/>
      <c r="CV139" s="291"/>
      <c r="CW139" s="291"/>
      <c r="CX139" s="291"/>
      <c r="CY139" s="291"/>
      <c r="CZ139" s="291"/>
      <c r="DA139" s="291"/>
      <c r="DB139" s="291"/>
      <c r="DC139" s="291"/>
      <c r="DD139" s="291"/>
    </row>
    <row r="140" spans="2:108" ht="2.75" customHeight="1" x14ac:dyDescent="0.35"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  <c r="BD140" s="53"/>
      <c r="BE140" s="53"/>
      <c r="BF140" s="53"/>
      <c r="BG140" s="53"/>
      <c r="BH140" s="53"/>
      <c r="BI140" s="53"/>
      <c r="BJ140" s="53"/>
      <c r="BK140" s="53"/>
      <c r="BL140" s="53"/>
      <c r="BM140" s="53"/>
      <c r="BN140" s="53"/>
      <c r="BO140" s="53"/>
      <c r="BP140" s="53"/>
      <c r="BQ140" s="53"/>
      <c r="BR140" s="53"/>
      <c r="BS140" s="53"/>
      <c r="BT140" s="53"/>
      <c r="BU140" s="53"/>
      <c r="BV140" s="53"/>
      <c r="BW140" s="53"/>
      <c r="BX140" s="53"/>
      <c r="BY140" s="53"/>
      <c r="BZ140" s="53"/>
      <c r="CA140" s="53"/>
      <c r="CB140" s="53"/>
      <c r="CC140" s="53"/>
      <c r="CD140" s="53"/>
      <c r="CE140" s="53"/>
      <c r="CF140" s="53"/>
      <c r="CG140" s="53"/>
      <c r="CH140" s="53"/>
      <c r="CI140" s="53"/>
      <c r="CJ140" s="53"/>
      <c r="CK140" s="53"/>
      <c r="CL140" s="53"/>
      <c r="CM140" s="53"/>
      <c r="CN140" s="53"/>
      <c r="CO140" s="53"/>
      <c r="CP140" s="53"/>
      <c r="CQ140" s="53"/>
      <c r="CR140" s="53"/>
      <c r="CS140" s="53"/>
      <c r="CT140" s="53"/>
      <c r="CU140" s="53"/>
      <c r="CV140" s="53"/>
      <c r="CW140" s="53"/>
      <c r="CX140" s="53"/>
      <c r="CY140" s="53"/>
      <c r="CZ140" s="53"/>
      <c r="DA140" s="53"/>
      <c r="DB140" s="53"/>
      <c r="DC140" s="53"/>
      <c r="DD140" s="48"/>
    </row>
    <row r="141" spans="2:108" ht="2.75" hidden="1" customHeight="1" x14ac:dyDescent="0.35">
      <c r="B141" s="287" t="s">
        <v>72</v>
      </c>
      <c r="C141" s="287"/>
      <c r="D141" s="287"/>
      <c r="E141" s="287"/>
      <c r="F141" s="287"/>
      <c r="G141" s="287"/>
      <c r="H141" s="287"/>
      <c r="I141" s="287"/>
      <c r="J141" s="287"/>
      <c r="K141" s="287"/>
      <c r="L141" s="287"/>
      <c r="M141" s="287" t="s">
        <v>73</v>
      </c>
      <c r="N141" s="287"/>
      <c r="O141" s="287"/>
      <c r="P141" s="287"/>
      <c r="Q141" s="287"/>
      <c r="R141" s="287"/>
      <c r="S141" s="287"/>
      <c r="T141" s="287"/>
      <c r="U141" s="287"/>
      <c r="V141" s="287"/>
      <c r="W141" s="287"/>
      <c r="X141" s="287"/>
      <c r="Y141" s="287"/>
      <c r="Z141" s="287"/>
      <c r="AA141" s="287"/>
      <c r="AB141" s="287"/>
      <c r="AC141" s="287"/>
      <c r="AD141" s="287"/>
      <c r="AE141" s="287"/>
      <c r="AF141" s="287"/>
      <c r="AG141" s="287"/>
      <c r="AH141" s="287"/>
      <c r="AI141" s="287"/>
      <c r="AJ141" s="287"/>
      <c r="AK141" s="287"/>
      <c r="AL141" s="287"/>
      <c r="AM141" s="287"/>
      <c r="AN141" s="287"/>
      <c r="AO141" s="287"/>
      <c r="AP141" s="287"/>
      <c r="AQ141" s="287"/>
      <c r="AR141" s="287"/>
      <c r="AS141" s="287"/>
      <c r="AT141" s="287"/>
      <c r="AU141" s="287"/>
      <c r="AV141" s="287"/>
      <c r="AW141" s="287"/>
      <c r="AX141" s="287"/>
      <c r="AY141" s="287"/>
      <c r="AZ141" s="287"/>
      <c r="BA141" s="287"/>
      <c r="BB141" s="287"/>
      <c r="BC141" s="287"/>
      <c r="BD141" s="287"/>
      <c r="BE141" s="287"/>
      <c r="BF141" s="287"/>
      <c r="BG141" s="287"/>
      <c r="BH141" s="287"/>
      <c r="BI141" s="287"/>
      <c r="BJ141" s="287"/>
      <c r="BK141" s="287"/>
      <c r="BL141" s="287"/>
      <c r="BM141" s="287"/>
      <c r="BN141" s="287"/>
      <c r="BO141" s="287"/>
      <c r="BP141" s="287"/>
      <c r="BQ141" s="287"/>
      <c r="BR141" s="287"/>
      <c r="BS141" s="287"/>
      <c r="BT141" s="287"/>
      <c r="BU141" s="287"/>
      <c r="BV141" s="287"/>
      <c r="BW141" s="287"/>
      <c r="BX141" s="287"/>
      <c r="BY141" s="287"/>
      <c r="BZ141" s="287"/>
      <c r="CA141" s="287"/>
      <c r="CB141" s="287"/>
      <c r="CC141" s="287" t="s">
        <v>48</v>
      </c>
      <c r="CD141" s="287"/>
      <c r="CE141" s="287"/>
      <c r="CF141" s="287"/>
      <c r="CG141" s="287"/>
      <c r="CH141" s="287"/>
      <c r="CI141" s="287"/>
      <c r="CJ141" s="287"/>
      <c r="CK141" s="287"/>
      <c r="CL141" s="287"/>
      <c r="CM141" s="287"/>
      <c r="CN141" s="287"/>
      <c r="CO141" s="287"/>
      <c r="CP141" s="287"/>
      <c r="CQ141" s="287"/>
      <c r="CR141" s="287"/>
      <c r="CS141" s="287"/>
      <c r="CT141" s="287"/>
      <c r="CU141" s="287"/>
      <c r="CV141" s="287"/>
      <c r="CW141" s="287"/>
      <c r="CX141" s="287"/>
      <c r="CY141" s="287"/>
      <c r="CZ141" s="287"/>
      <c r="DA141" s="287"/>
      <c r="DB141" s="287"/>
      <c r="DC141" s="287"/>
      <c r="DD141" s="287"/>
    </row>
    <row r="142" spans="2:108" ht="2.75" hidden="1" customHeight="1" x14ac:dyDescent="0.35">
      <c r="B142" s="287"/>
      <c r="C142" s="287"/>
      <c r="D142" s="287"/>
      <c r="E142" s="287"/>
      <c r="F142" s="287"/>
      <c r="G142" s="287"/>
      <c r="H142" s="287"/>
      <c r="I142" s="287"/>
      <c r="J142" s="287"/>
      <c r="K142" s="287"/>
      <c r="L142" s="287"/>
      <c r="M142" s="287"/>
      <c r="N142" s="287"/>
      <c r="O142" s="287"/>
      <c r="P142" s="287"/>
      <c r="Q142" s="287"/>
      <c r="R142" s="287"/>
      <c r="S142" s="287"/>
      <c r="T142" s="287"/>
      <c r="U142" s="287"/>
      <c r="V142" s="287"/>
      <c r="W142" s="287"/>
      <c r="X142" s="287"/>
      <c r="Y142" s="287"/>
      <c r="Z142" s="287"/>
      <c r="AA142" s="287"/>
      <c r="AB142" s="287"/>
      <c r="AC142" s="287"/>
      <c r="AD142" s="287"/>
      <c r="AE142" s="287"/>
      <c r="AF142" s="287"/>
      <c r="AG142" s="287"/>
      <c r="AH142" s="287"/>
      <c r="AI142" s="287"/>
      <c r="AJ142" s="287"/>
      <c r="AK142" s="287"/>
      <c r="AL142" s="287"/>
      <c r="AM142" s="287"/>
      <c r="AN142" s="287"/>
      <c r="AO142" s="287"/>
      <c r="AP142" s="287"/>
      <c r="AQ142" s="287"/>
      <c r="AR142" s="287"/>
      <c r="AS142" s="287"/>
      <c r="AT142" s="287"/>
      <c r="AU142" s="287"/>
      <c r="AV142" s="287"/>
      <c r="AW142" s="287"/>
      <c r="AX142" s="287"/>
      <c r="AY142" s="287"/>
      <c r="AZ142" s="287"/>
      <c r="BA142" s="287"/>
      <c r="BB142" s="287"/>
      <c r="BC142" s="287"/>
      <c r="BD142" s="287"/>
      <c r="BE142" s="287"/>
      <c r="BF142" s="287"/>
      <c r="BG142" s="287"/>
      <c r="BH142" s="287"/>
      <c r="BI142" s="287"/>
      <c r="BJ142" s="287"/>
      <c r="BK142" s="287"/>
      <c r="BL142" s="287"/>
      <c r="BM142" s="287"/>
      <c r="BN142" s="287"/>
      <c r="BO142" s="287"/>
      <c r="BP142" s="287"/>
      <c r="BQ142" s="287"/>
      <c r="BR142" s="287"/>
      <c r="BS142" s="287"/>
      <c r="BT142" s="287"/>
      <c r="BU142" s="287"/>
      <c r="BV142" s="287"/>
      <c r="BW142" s="287"/>
      <c r="BX142" s="287"/>
      <c r="BY142" s="287"/>
      <c r="BZ142" s="287"/>
      <c r="CA142" s="287"/>
      <c r="CB142" s="287"/>
      <c r="CC142" s="287"/>
      <c r="CD142" s="287"/>
      <c r="CE142" s="287"/>
      <c r="CF142" s="287"/>
      <c r="CG142" s="287"/>
      <c r="CH142" s="287"/>
      <c r="CI142" s="287"/>
      <c r="CJ142" s="287"/>
      <c r="CK142" s="287"/>
      <c r="CL142" s="287"/>
      <c r="CM142" s="287"/>
      <c r="CN142" s="287"/>
      <c r="CO142" s="287"/>
      <c r="CP142" s="287"/>
      <c r="CQ142" s="287"/>
      <c r="CR142" s="287"/>
      <c r="CS142" s="287"/>
      <c r="CT142" s="287"/>
      <c r="CU142" s="287"/>
      <c r="CV142" s="287"/>
      <c r="CW142" s="287"/>
      <c r="CX142" s="287"/>
      <c r="CY142" s="287"/>
      <c r="CZ142" s="287"/>
      <c r="DA142" s="287"/>
      <c r="DB142" s="287"/>
      <c r="DC142" s="287"/>
      <c r="DD142" s="287"/>
    </row>
    <row r="143" spans="2:108" ht="2.75" hidden="1" customHeight="1" x14ac:dyDescent="0.35">
      <c r="B143" s="287"/>
      <c r="C143" s="287"/>
      <c r="D143" s="287"/>
      <c r="E143" s="287"/>
      <c r="F143" s="287"/>
      <c r="G143" s="287"/>
      <c r="H143" s="287"/>
      <c r="I143" s="287"/>
      <c r="J143" s="287"/>
      <c r="K143" s="287"/>
      <c r="L143" s="287"/>
      <c r="M143" s="287"/>
      <c r="N143" s="287"/>
      <c r="O143" s="287"/>
      <c r="P143" s="287"/>
      <c r="Q143" s="287"/>
      <c r="R143" s="287"/>
      <c r="S143" s="287"/>
      <c r="T143" s="287"/>
      <c r="U143" s="287"/>
      <c r="V143" s="287"/>
      <c r="W143" s="287"/>
      <c r="X143" s="287"/>
      <c r="Y143" s="287"/>
      <c r="Z143" s="287"/>
      <c r="AA143" s="287"/>
      <c r="AB143" s="287"/>
      <c r="AC143" s="287"/>
      <c r="AD143" s="287"/>
      <c r="AE143" s="287"/>
      <c r="AF143" s="287"/>
      <c r="AG143" s="287"/>
      <c r="AH143" s="287"/>
      <c r="AI143" s="287"/>
      <c r="AJ143" s="287"/>
      <c r="AK143" s="287"/>
      <c r="AL143" s="287"/>
      <c r="AM143" s="287"/>
      <c r="AN143" s="287"/>
      <c r="AO143" s="287"/>
      <c r="AP143" s="287"/>
      <c r="AQ143" s="287"/>
      <c r="AR143" s="287"/>
      <c r="AS143" s="287"/>
      <c r="AT143" s="287"/>
      <c r="AU143" s="287"/>
      <c r="AV143" s="287"/>
      <c r="AW143" s="287"/>
      <c r="AX143" s="287"/>
      <c r="AY143" s="287"/>
      <c r="AZ143" s="287"/>
      <c r="BA143" s="287"/>
      <c r="BB143" s="287"/>
      <c r="BC143" s="287"/>
      <c r="BD143" s="287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287"/>
      <c r="CD143" s="287"/>
      <c r="CE143" s="287"/>
      <c r="CF143" s="287"/>
      <c r="CG143" s="287"/>
      <c r="CH143" s="287"/>
      <c r="CI143" s="287"/>
      <c r="CJ143" s="287"/>
      <c r="CK143" s="287"/>
      <c r="CL143" s="287"/>
      <c r="CM143" s="287"/>
      <c r="CN143" s="287"/>
      <c r="CO143" s="287"/>
      <c r="CP143" s="287"/>
      <c r="CQ143" s="287"/>
      <c r="CR143" s="287"/>
      <c r="CS143" s="287"/>
      <c r="CT143" s="287"/>
      <c r="CU143" s="287"/>
      <c r="CV143" s="287"/>
      <c r="CW143" s="287"/>
      <c r="CX143" s="287"/>
      <c r="CY143" s="287"/>
      <c r="CZ143" s="287"/>
      <c r="DA143" s="287"/>
      <c r="DB143" s="287"/>
      <c r="DC143" s="287"/>
      <c r="DD143" s="287"/>
    </row>
    <row r="144" spans="2:108" ht="2.75" hidden="1" customHeight="1" x14ac:dyDescent="0.35">
      <c r="B144" s="287"/>
      <c r="C144" s="287"/>
      <c r="D144" s="287"/>
      <c r="E144" s="287"/>
      <c r="F144" s="287"/>
      <c r="G144" s="287"/>
      <c r="H144" s="287"/>
      <c r="I144" s="287"/>
      <c r="J144" s="287"/>
      <c r="K144" s="287"/>
      <c r="L144" s="287"/>
      <c r="M144" s="287"/>
      <c r="N144" s="287"/>
      <c r="O144" s="287"/>
      <c r="P144" s="287"/>
      <c r="Q144" s="287"/>
      <c r="R144" s="287"/>
      <c r="S144" s="287"/>
      <c r="T144" s="287"/>
      <c r="U144" s="287"/>
      <c r="V144" s="287"/>
      <c r="W144" s="287"/>
      <c r="X144" s="287"/>
      <c r="Y144" s="287"/>
      <c r="Z144" s="287"/>
      <c r="AA144" s="287"/>
      <c r="AB144" s="287"/>
      <c r="AC144" s="287"/>
      <c r="AD144" s="287"/>
      <c r="AE144" s="287"/>
      <c r="AF144" s="287"/>
      <c r="AG144" s="287"/>
      <c r="AH144" s="287"/>
      <c r="AI144" s="287"/>
      <c r="AJ144" s="287"/>
      <c r="AK144" s="287"/>
      <c r="AL144" s="287"/>
      <c r="AM144" s="287"/>
      <c r="AN144" s="287"/>
      <c r="AO144" s="287"/>
      <c r="AP144" s="287"/>
      <c r="AQ144" s="287"/>
      <c r="AR144" s="287"/>
      <c r="AS144" s="287"/>
      <c r="AT144" s="287"/>
      <c r="AU144" s="287"/>
      <c r="AV144" s="287"/>
      <c r="AW144" s="287"/>
      <c r="AX144" s="287"/>
      <c r="AY144" s="287"/>
      <c r="AZ144" s="287"/>
      <c r="BA144" s="287"/>
      <c r="BB144" s="287"/>
      <c r="BC144" s="287"/>
      <c r="BD144" s="287"/>
      <c r="BE144" s="287"/>
      <c r="BF144" s="287"/>
      <c r="BG144" s="287"/>
      <c r="BH144" s="287"/>
      <c r="BI144" s="287"/>
      <c r="BJ144" s="287"/>
      <c r="BK144" s="287"/>
      <c r="BL144" s="287"/>
      <c r="BM144" s="287"/>
      <c r="BN144" s="287"/>
      <c r="BO144" s="287"/>
      <c r="BP144" s="287"/>
      <c r="BQ144" s="287"/>
      <c r="BR144" s="287"/>
      <c r="BS144" s="287"/>
      <c r="BT144" s="287"/>
      <c r="BU144" s="287"/>
      <c r="BV144" s="287"/>
      <c r="BW144" s="287"/>
      <c r="BX144" s="287"/>
      <c r="BY144" s="287"/>
      <c r="BZ144" s="287"/>
      <c r="CA144" s="287"/>
      <c r="CB144" s="287"/>
      <c r="CC144" s="287">
        <v>1</v>
      </c>
      <c r="CD144" s="287"/>
      <c r="CE144" s="287"/>
      <c r="CF144" s="287"/>
      <c r="CG144" s="287"/>
      <c r="CH144" s="287"/>
      <c r="CI144" s="287"/>
      <c r="CJ144" s="287">
        <v>2</v>
      </c>
      <c r="CK144" s="287"/>
      <c r="CL144" s="287"/>
      <c r="CM144" s="287"/>
      <c r="CN144" s="287"/>
      <c r="CO144" s="287"/>
      <c r="CP144" s="287"/>
      <c r="CQ144" s="287">
        <v>3</v>
      </c>
      <c r="CR144" s="287"/>
      <c r="CS144" s="287"/>
      <c r="CT144" s="287"/>
      <c r="CU144" s="287"/>
      <c r="CV144" s="287"/>
      <c r="CW144" s="287"/>
      <c r="CX144" s="287">
        <v>4</v>
      </c>
      <c r="CY144" s="287"/>
      <c r="CZ144" s="287"/>
      <c r="DA144" s="287"/>
      <c r="DB144" s="287"/>
      <c r="DC144" s="287"/>
      <c r="DD144" s="287"/>
    </row>
    <row r="145" spans="2:109" ht="2.75" hidden="1" customHeight="1" x14ac:dyDescent="0.35">
      <c r="B145" s="287"/>
      <c r="C145" s="287"/>
      <c r="D145" s="287"/>
      <c r="E145" s="287"/>
      <c r="F145" s="287"/>
      <c r="G145" s="287"/>
      <c r="H145" s="287"/>
      <c r="I145" s="287"/>
      <c r="J145" s="287"/>
      <c r="K145" s="287"/>
      <c r="L145" s="287"/>
      <c r="M145" s="287"/>
      <c r="N145" s="287"/>
      <c r="O145" s="287"/>
      <c r="P145" s="287"/>
      <c r="Q145" s="287"/>
      <c r="R145" s="287"/>
      <c r="S145" s="287"/>
      <c r="T145" s="287"/>
      <c r="U145" s="287"/>
      <c r="V145" s="287"/>
      <c r="W145" s="287"/>
      <c r="X145" s="287"/>
      <c r="Y145" s="287"/>
      <c r="Z145" s="287"/>
      <c r="AA145" s="287"/>
      <c r="AB145" s="287"/>
      <c r="AC145" s="287"/>
      <c r="AD145" s="287"/>
      <c r="AE145" s="287"/>
      <c r="AF145" s="287"/>
      <c r="AG145" s="287"/>
      <c r="AH145" s="287"/>
      <c r="AI145" s="287"/>
      <c r="AJ145" s="287"/>
      <c r="AK145" s="287"/>
      <c r="AL145" s="287"/>
      <c r="AM145" s="287"/>
      <c r="AN145" s="287"/>
      <c r="AO145" s="287"/>
      <c r="AP145" s="287"/>
      <c r="AQ145" s="287"/>
      <c r="AR145" s="287"/>
      <c r="AS145" s="287"/>
      <c r="AT145" s="287"/>
      <c r="AU145" s="287"/>
      <c r="AV145" s="287"/>
      <c r="AW145" s="287"/>
      <c r="AX145" s="287"/>
      <c r="AY145" s="287"/>
      <c r="AZ145" s="287"/>
      <c r="BA145" s="287"/>
      <c r="BB145" s="287"/>
      <c r="BC145" s="287"/>
      <c r="BD145" s="287"/>
      <c r="BE145" s="287"/>
      <c r="BF145" s="287"/>
      <c r="BG145" s="287"/>
      <c r="BH145" s="287"/>
      <c r="BI145" s="287"/>
      <c r="BJ145" s="287"/>
      <c r="BK145" s="287"/>
      <c r="BL145" s="287"/>
      <c r="BM145" s="287"/>
      <c r="BN145" s="287"/>
      <c r="BO145" s="287"/>
      <c r="BP145" s="287"/>
      <c r="BQ145" s="287"/>
      <c r="BR145" s="287"/>
      <c r="BS145" s="287"/>
      <c r="BT145" s="287"/>
      <c r="BU145" s="287"/>
      <c r="BV145" s="287"/>
      <c r="BW145" s="287"/>
      <c r="BX145" s="287"/>
      <c r="BY145" s="287"/>
      <c r="BZ145" s="287"/>
      <c r="CA145" s="287"/>
      <c r="CB145" s="287"/>
      <c r="CC145" s="287"/>
      <c r="CD145" s="287"/>
      <c r="CE145" s="287"/>
      <c r="CF145" s="287"/>
      <c r="CG145" s="287"/>
      <c r="CH145" s="287"/>
      <c r="CI145" s="287"/>
      <c r="CJ145" s="287"/>
      <c r="CK145" s="287"/>
      <c r="CL145" s="287"/>
      <c r="CM145" s="287"/>
      <c r="CN145" s="287"/>
      <c r="CO145" s="287"/>
      <c r="CP145" s="287"/>
      <c r="CQ145" s="287"/>
      <c r="CR145" s="287"/>
      <c r="CS145" s="287"/>
      <c r="CT145" s="287"/>
      <c r="CU145" s="287"/>
      <c r="CV145" s="287"/>
      <c r="CW145" s="287"/>
      <c r="CX145" s="287"/>
      <c r="CY145" s="287"/>
      <c r="CZ145" s="287"/>
      <c r="DA145" s="287"/>
      <c r="DB145" s="287"/>
      <c r="DC145" s="287"/>
      <c r="DD145" s="287"/>
    </row>
    <row r="146" spans="2:109" ht="8.5" customHeight="1" x14ac:dyDescent="0.35">
      <c r="B146" s="287"/>
      <c r="C146" s="287"/>
      <c r="D146" s="287"/>
      <c r="E146" s="287"/>
      <c r="F146" s="287"/>
      <c r="G146" s="287"/>
      <c r="H146" s="287"/>
      <c r="I146" s="287"/>
      <c r="J146" s="287"/>
      <c r="K146" s="287"/>
      <c r="L146" s="287"/>
      <c r="M146" s="287"/>
      <c r="N146" s="287"/>
      <c r="O146" s="287"/>
      <c r="P146" s="287"/>
      <c r="Q146" s="287"/>
      <c r="R146" s="287"/>
      <c r="S146" s="287"/>
      <c r="T146" s="287"/>
      <c r="U146" s="287"/>
      <c r="V146" s="287"/>
      <c r="W146" s="287"/>
      <c r="X146" s="287"/>
      <c r="Y146" s="287"/>
      <c r="Z146" s="287"/>
      <c r="AA146" s="287"/>
      <c r="AB146" s="287"/>
      <c r="AC146" s="287"/>
      <c r="AD146" s="287"/>
      <c r="AE146" s="287"/>
      <c r="AF146" s="287"/>
      <c r="AG146" s="287"/>
      <c r="AH146" s="287"/>
      <c r="AI146" s="287"/>
      <c r="AJ146" s="287"/>
      <c r="AK146" s="287"/>
      <c r="AL146" s="287"/>
      <c r="AM146" s="287"/>
      <c r="AN146" s="287"/>
      <c r="AO146" s="287"/>
      <c r="AP146" s="287"/>
      <c r="AQ146" s="287"/>
      <c r="AR146" s="287"/>
      <c r="AS146" s="287"/>
      <c r="AT146" s="287"/>
      <c r="AU146" s="287"/>
      <c r="AV146" s="287"/>
      <c r="AW146" s="287"/>
      <c r="AX146" s="287"/>
      <c r="AY146" s="287"/>
      <c r="AZ146" s="287"/>
      <c r="BA146" s="287"/>
      <c r="BB146" s="287"/>
      <c r="BC146" s="287"/>
      <c r="BD146" s="287"/>
      <c r="BE146" s="287"/>
      <c r="BF146" s="287"/>
      <c r="BG146" s="287"/>
      <c r="BH146" s="287"/>
      <c r="BI146" s="287"/>
      <c r="BJ146" s="287"/>
      <c r="BK146" s="287"/>
      <c r="BL146" s="287"/>
      <c r="BM146" s="287"/>
      <c r="BN146" s="287"/>
      <c r="BO146" s="287"/>
      <c r="BP146" s="287"/>
      <c r="BQ146" s="287"/>
      <c r="BR146" s="287"/>
      <c r="BS146" s="287"/>
      <c r="BT146" s="287"/>
      <c r="BU146" s="287"/>
      <c r="BV146" s="287"/>
      <c r="BW146" s="287"/>
      <c r="BX146" s="287"/>
      <c r="BY146" s="287"/>
      <c r="BZ146" s="287"/>
      <c r="CA146" s="287"/>
      <c r="CB146" s="287"/>
      <c r="CC146" s="287"/>
      <c r="CD146" s="287"/>
      <c r="CE146" s="287"/>
      <c r="CF146" s="287"/>
      <c r="CG146" s="287"/>
      <c r="CH146" s="287"/>
      <c r="CI146" s="287"/>
      <c r="CJ146" s="287"/>
      <c r="CK146" s="287"/>
      <c r="CL146" s="287"/>
      <c r="CM146" s="287"/>
      <c r="CN146" s="287"/>
      <c r="CO146" s="287"/>
      <c r="CP146" s="287"/>
      <c r="CQ146" s="287"/>
      <c r="CR146" s="287"/>
      <c r="CS146" s="287"/>
      <c r="CT146" s="287"/>
      <c r="CU146" s="287"/>
      <c r="CV146" s="287"/>
      <c r="CW146" s="287"/>
      <c r="CX146" s="287"/>
      <c r="CY146" s="287"/>
      <c r="CZ146" s="287"/>
      <c r="DA146" s="287"/>
      <c r="DB146" s="287"/>
      <c r="DC146" s="287"/>
      <c r="DD146" s="287"/>
    </row>
    <row r="147" spans="2:109" ht="2.75" customHeight="1" x14ac:dyDescent="0.35">
      <c r="B147" s="280" t="s">
        <v>119</v>
      </c>
      <c r="C147" s="278"/>
      <c r="D147" s="278"/>
      <c r="E147" s="278"/>
      <c r="F147" s="278"/>
      <c r="G147" s="278"/>
      <c r="H147" s="278"/>
      <c r="I147" s="278"/>
      <c r="J147" s="278"/>
      <c r="K147" s="278"/>
      <c r="L147" s="278"/>
      <c r="M147" s="286" t="s">
        <v>74</v>
      </c>
      <c r="N147" s="286"/>
      <c r="O147" s="286"/>
      <c r="P147" s="286"/>
      <c r="Q147" s="286"/>
      <c r="R147" s="286"/>
      <c r="S147" s="286"/>
      <c r="T147" s="286"/>
      <c r="U147" s="286"/>
      <c r="V147" s="286"/>
      <c r="W147" s="286"/>
      <c r="X147" s="286"/>
      <c r="Y147" s="286"/>
      <c r="Z147" s="286"/>
      <c r="AA147" s="286"/>
      <c r="AB147" s="286"/>
      <c r="AC147" s="286"/>
      <c r="AD147" s="286"/>
      <c r="AE147" s="286"/>
      <c r="AF147" s="286"/>
      <c r="AG147" s="286"/>
      <c r="AH147" s="286"/>
      <c r="AI147" s="286"/>
      <c r="AJ147" s="286"/>
      <c r="AK147" s="286"/>
      <c r="AL147" s="286"/>
      <c r="AM147" s="286"/>
      <c r="AN147" s="286"/>
      <c r="AO147" s="286"/>
      <c r="AP147" s="286"/>
      <c r="AQ147" s="286"/>
      <c r="AR147" s="286"/>
      <c r="AS147" s="286"/>
      <c r="AT147" s="286"/>
      <c r="AU147" s="286"/>
      <c r="AV147" s="286"/>
      <c r="AW147" s="286"/>
      <c r="AX147" s="286"/>
      <c r="AY147" s="286"/>
      <c r="AZ147" s="286"/>
      <c r="BA147" s="286"/>
      <c r="BB147" s="286"/>
      <c r="BC147" s="286"/>
      <c r="BD147" s="286"/>
      <c r="BE147" s="286"/>
      <c r="BF147" s="286"/>
      <c r="BG147" s="286"/>
      <c r="BH147" s="286"/>
      <c r="BI147" s="286"/>
      <c r="BJ147" s="286"/>
      <c r="BK147" s="286"/>
      <c r="BL147" s="286"/>
      <c r="BM147" s="286"/>
      <c r="BN147" s="286"/>
      <c r="BO147" s="286"/>
      <c r="BP147" s="286"/>
      <c r="BQ147" s="286"/>
      <c r="BR147" s="286"/>
      <c r="BS147" s="286"/>
      <c r="BT147" s="286"/>
      <c r="BU147" s="286"/>
      <c r="BV147" s="286"/>
      <c r="BW147" s="286"/>
      <c r="BX147" s="286"/>
      <c r="BY147" s="286"/>
      <c r="BZ147" s="286"/>
      <c r="CA147" s="286"/>
      <c r="CB147" s="286"/>
      <c r="CC147" s="281" t="str">
        <f>'SD F505'!ED521</f>
        <v/>
      </c>
      <c r="CD147" s="281"/>
      <c r="CE147" s="281"/>
      <c r="CF147" s="281"/>
      <c r="CG147" s="281"/>
      <c r="CH147" s="281"/>
      <c r="CI147" s="281"/>
      <c r="CJ147" s="281" t="str">
        <f>'SD F505'!EE521</f>
        <v/>
      </c>
      <c r="CK147" s="281"/>
      <c r="CL147" s="281"/>
      <c r="CM147" s="281"/>
      <c r="CN147" s="281"/>
      <c r="CO147" s="281"/>
      <c r="CP147" s="281"/>
      <c r="CQ147" s="281" t="str">
        <f>'SD F505'!EF521</f>
        <v/>
      </c>
      <c r="CR147" s="281"/>
      <c r="CS147" s="281"/>
      <c r="CT147" s="281"/>
      <c r="CU147" s="281"/>
      <c r="CV147" s="281"/>
      <c r="CW147" s="281"/>
      <c r="CX147" s="281" t="str">
        <f>'SD F505'!EG521</f>
        <v/>
      </c>
      <c r="CY147" s="281"/>
      <c r="CZ147" s="281"/>
      <c r="DA147" s="281"/>
      <c r="DB147" s="281"/>
      <c r="DC147" s="281"/>
      <c r="DD147" s="281"/>
      <c r="DE147" s="7"/>
    </row>
    <row r="148" spans="2:109" ht="2.75" customHeight="1" x14ac:dyDescent="0.35">
      <c r="B148" s="278"/>
      <c r="C148" s="278"/>
      <c r="D148" s="278"/>
      <c r="E148" s="278"/>
      <c r="F148" s="278"/>
      <c r="G148" s="278"/>
      <c r="H148" s="278"/>
      <c r="I148" s="278"/>
      <c r="J148" s="278"/>
      <c r="K148" s="278"/>
      <c r="L148" s="278"/>
      <c r="M148" s="286"/>
      <c r="N148" s="286"/>
      <c r="O148" s="286"/>
      <c r="P148" s="286"/>
      <c r="Q148" s="286"/>
      <c r="R148" s="286"/>
      <c r="S148" s="286"/>
      <c r="T148" s="286"/>
      <c r="U148" s="286"/>
      <c r="V148" s="286"/>
      <c r="W148" s="286"/>
      <c r="X148" s="286"/>
      <c r="Y148" s="286"/>
      <c r="Z148" s="286"/>
      <c r="AA148" s="286"/>
      <c r="AB148" s="286"/>
      <c r="AC148" s="286"/>
      <c r="AD148" s="286"/>
      <c r="AE148" s="286"/>
      <c r="AF148" s="286"/>
      <c r="AG148" s="286"/>
      <c r="AH148" s="286"/>
      <c r="AI148" s="286"/>
      <c r="AJ148" s="286"/>
      <c r="AK148" s="286"/>
      <c r="AL148" s="286"/>
      <c r="AM148" s="286"/>
      <c r="AN148" s="286"/>
      <c r="AO148" s="286"/>
      <c r="AP148" s="286"/>
      <c r="AQ148" s="286"/>
      <c r="AR148" s="286"/>
      <c r="AS148" s="286"/>
      <c r="AT148" s="286"/>
      <c r="AU148" s="286"/>
      <c r="AV148" s="286"/>
      <c r="AW148" s="286"/>
      <c r="AX148" s="286"/>
      <c r="AY148" s="286"/>
      <c r="AZ148" s="286"/>
      <c r="BA148" s="286"/>
      <c r="BB148" s="286"/>
      <c r="BC148" s="286"/>
      <c r="BD148" s="286"/>
      <c r="BE148" s="286"/>
      <c r="BF148" s="286"/>
      <c r="BG148" s="286"/>
      <c r="BH148" s="286"/>
      <c r="BI148" s="286"/>
      <c r="BJ148" s="286"/>
      <c r="BK148" s="286"/>
      <c r="BL148" s="286"/>
      <c r="BM148" s="286"/>
      <c r="BN148" s="286"/>
      <c r="BO148" s="286"/>
      <c r="BP148" s="286"/>
      <c r="BQ148" s="286"/>
      <c r="BR148" s="286"/>
      <c r="BS148" s="286"/>
      <c r="BT148" s="286"/>
      <c r="BU148" s="286"/>
      <c r="BV148" s="286"/>
      <c r="BW148" s="286"/>
      <c r="BX148" s="286"/>
      <c r="BY148" s="286"/>
      <c r="BZ148" s="286"/>
      <c r="CA148" s="286"/>
      <c r="CB148" s="286"/>
      <c r="CC148" s="281"/>
      <c r="CD148" s="281"/>
      <c r="CE148" s="281"/>
      <c r="CF148" s="281"/>
      <c r="CG148" s="281"/>
      <c r="CH148" s="281"/>
      <c r="CI148" s="281"/>
      <c r="CJ148" s="281"/>
      <c r="CK148" s="281"/>
      <c r="CL148" s="281"/>
      <c r="CM148" s="281"/>
      <c r="CN148" s="281"/>
      <c r="CO148" s="281"/>
      <c r="CP148" s="281"/>
      <c r="CQ148" s="281"/>
      <c r="CR148" s="281"/>
      <c r="CS148" s="281"/>
      <c r="CT148" s="281"/>
      <c r="CU148" s="281"/>
      <c r="CV148" s="281"/>
      <c r="CW148" s="281"/>
      <c r="CX148" s="281"/>
      <c r="CY148" s="281"/>
      <c r="CZ148" s="281"/>
      <c r="DA148" s="281"/>
      <c r="DB148" s="281"/>
      <c r="DC148" s="281"/>
      <c r="DD148" s="281"/>
      <c r="DE148" s="7"/>
    </row>
    <row r="149" spans="2:109" ht="2.75" customHeight="1" x14ac:dyDescent="0.35">
      <c r="B149" s="278"/>
      <c r="C149" s="278"/>
      <c r="D149" s="278"/>
      <c r="E149" s="278"/>
      <c r="F149" s="278"/>
      <c r="G149" s="278"/>
      <c r="H149" s="278"/>
      <c r="I149" s="278"/>
      <c r="J149" s="278"/>
      <c r="K149" s="278"/>
      <c r="L149" s="278"/>
      <c r="M149" s="286"/>
      <c r="N149" s="286"/>
      <c r="O149" s="286"/>
      <c r="P149" s="286"/>
      <c r="Q149" s="286"/>
      <c r="R149" s="286"/>
      <c r="S149" s="286"/>
      <c r="T149" s="286"/>
      <c r="U149" s="286"/>
      <c r="V149" s="286"/>
      <c r="W149" s="286"/>
      <c r="X149" s="286"/>
      <c r="Y149" s="286"/>
      <c r="Z149" s="286"/>
      <c r="AA149" s="286"/>
      <c r="AB149" s="286"/>
      <c r="AC149" s="286"/>
      <c r="AD149" s="286"/>
      <c r="AE149" s="286"/>
      <c r="AF149" s="286"/>
      <c r="AG149" s="286"/>
      <c r="AH149" s="286"/>
      <c r="AI149" s="286"/>
      <c r="AJ149" s="286"/>
      <c r="AK149" s="286"/>
      <c r="AL149" s="286"/>
      <c r="AM149" s="286"/>
      <c r="AN149" s="286"/>
      <c r="AO149" s="286"/>
      <c r="AP149" s="286"/>
      <c r="AQ149" s="286"/>
      <c r="AR149" s="286"/>
      <c r="AS149" s="286"/>
      <c r="AT149" s="286"/>
      <c r="AU149" s="286"/>
      <c r="AV149" s="286"/>
      <c r="AW149" s="286"/>
      <c r="AX149" s="286"/>
      <c r="AY149" s="286"/>
      <c r="AZ149" s="286"/>
      <c r="BA149" s="286"/>
      <c r="BB149" s="286"/>
      <c r="BC149" s="286"/>
      <c r="BD149" s="286"/>
      <c r="BE149" s="286"/>
      <c r="BF149" s="286"/>
      <c r="BG149" s="286"/>
      <c r="BH149" s="286"/>
      <c r="BI149" s="286"/>
      <c r="BJ149" s="286"/>
      <c r="BK149" s="286"/>
      <c r="BL149" s="286"/>
      <c r="BM149" s="286"/>
      <c r="BN149" s="286"/>
      <c r="BO149" s="286"/>
      <c r="BP149" s="286"/>
      <c r="BQ149" s="286"/>
      <c r="BR149" s="286"/>
      <c r="BS149" s="286"/>
      <c r="BT149" s="286"/>
      <c r="BU149" s="286"/>
      <c r="BV149" s="286"/>
      <c r="BW149" s="286"/>
      <c r="BX149" s="286"/>
      <c r="BY149" s="286"/>
      <c r="BZ149" s="286"/>
      <c r="CA149" s="286"/>
      <c r="CB149" s="286"/>
      <c r="CC149" s="281"/>
      <c r="CD149" s="281"/>
      <c r="CE149" s="281"/>
      <c r="CF149" s="281"/>
      <c r="CG149" s="281"/>
      <c r="CH149" s="281"/>
      <c r="CI149" s="281"/>
      <c r="CJ149" s="281"/>
      <c r="CK149" s="281"/>
      <c r="CL149" s="281"/>
      <c r="CM149" s="281"/>
      <c r="CN149" s="281"/>
      <c r="CO149" s="281"/>
      <c r="CP149" s="281"/>
      <c r="CQ149" s="281"/>
      <c r="CR149" s="281"/>
      <c r="CS149" s="281"/>
      <c r="CT149" s="281"/>
      <c r="CU149" s="281"/>
      <c r="CV149" s="281"/>
      <c r="CW149" s="281"/>
      <c r="CX149" s="281"/>
      <c r="CY149" s="281"/>
      <c r="CZ149" s="281"/>
      <c r="DA149" s="281"/>
      <c r="DB149" s="281"/>
      <c r="DC149" s="281"/>
      <c r="DD149" s="281"/>
      <c r="DE149" s="7"/>
    </row>
    <row r="150" spans="2:109" ht="2.75" customHeight="1" x14ac:dyDescent="0.35">
      <c r="B150" s="278"/>
      <c r="C150" s="278"/>
      <c r="D150" s="278"/>
      <c r="E150" s="278"/>
      <c r="F150" s="278"/>
      <c r="G150" s="278"/>
      <c r="H150" s="278"/>
      <c r="I150" s="278"/>
      <c r="J150" s="278"/>
      <c r="K150" s="278"/>
      <c r="L150" s="278"/>
      <c r="M150" s="286"/>
      <c r="N150" s="286"/>
      <c r="O150" s="286"/>
      <c r="P150" s="286"/>
      <c r="Q150" s="286"/>
      <c r="R150" s="286"/>
      <c r="S150" s="286"/>
      <c r="T150" s="286"/>
      <c r="U150" s="286"/>
      <c r="V150" s="286"/>
      <c r="W150" s="286"/>
      <c r="X150" s="286"/>
      <c r="Y150" s="286"/>
      <c r="Z150" s="286"/>
      <c r="AA150" s="286"/>
      <c r="AB150" s="286"/>
      <c r="AC150" s="286"/>
      <c r="AD150" s="286"/>
      <c r="AE150" s="286"/>
      <c r="AF150" s="286"/>
      <c r="AG150" s="286"/>
      <c r="AH150" s="286"/>
      <c r="AI150" s="286"/>
      <c r="AJ150" s="286"/>
      <c r="AK150" s="286"/>
      <c r="AL150" s="286"/>
      <c r="AM150" s="286"/>
      <c r="AN150" s="286"/>
      <c r="AO150" s="286"/>
      <c r="AP150" s="286"/>
      <c r="AQ150" s="286"/>
      <c r="AR150" s="286"/>
      <c r="AS150" s="286"/>
      <c r="AT150" s="286"/>
      <c r="AU150" s="286"/>
      <c r="AV150" s="286"/>
      <c r="AW150" s="286"/>
      <c r="AX150" s="286"/>
      <c r="AY150" s="286"/>
      <c r="AZ150" s="286"/>
      <c r="BA150" s="286"/>
      <c r="BB150" s="286"/>
      <c r="BC150" s="286"/>
      <c r="BD150" s="286"/>
      <c r="BE150" s="286"/>
      <c r="BF150" s="286"/>
      <c r="BG150" s="286"/>
      <c r="BH150" s="286"/>
      <c r="BI150" s="286"/>
      <c r="BJ150" s="286"/>
      <c r="BK150" s="286"/>
      <c r="BL150" s="286"/>
      <c r="BM150" s="286"/>
      <c r="BN150" s="286"/>
      <c r="BO150" s="286"/>
      <c r="BP150" s="286"/>
      <c r="BQ150" s="286"/>
      <c r="BR150" s="286"/>
      <c r="BS150" s="286"/>
      <c r="BT150" s="286"/>
      <c r="BU150" s="286"/>
      <c r="BV150" s="286"/>
      <c r="BW150" s="286"/>
      <c r="BX150" s="286"/>
      <c r="BY150" s="286"/>
      <c r="BZ150" s="286"/>
      <c r="CA150" s="286"/>
      <c r="CB150" s="286"/>
      <c r="CC150" s="281"/>
      <c r="CD150" s="281"/>
      <c r="CE150" s="281"/>
      <c r="CF150" s="281"/>
      <c r="CG150" s="281"/>
      <c r="CH150" s="281"/>
      <c r="CI150" s="281"/>
      <c r="CJ150" s="281"/>
      <c r="CK150" s="281"/>
      <c r="CL150" s="281"/>
      <c r="CM150" s="281"/>
      <c r="CN150" s="281"/>
      <c r="CO150" s="281"/>
      <c r="CP150" s="281"/>
      <c r="CQ150" s="281"/>
      <c r="CR150" s="281"/>
      <c r="CS150" s="281"/>
      <c r="CT150" s="281"/>
      <c r="CU150" s="281"/>
      <c r="CV150" s="281"/>
      <c r="CW150" s="281"/>
      <c r="CX150" s="281"/>
      <c r="CY150" s="281"/>
      <c r="CZ150" s="281"/>
      <c r="DA150" s="281"/>
      <c r="DB150" s="281"/>
      <c r="DC150" s="281"/>
      <c r="DD150" s="281"/>
      <c r="DE150" s="7"/>
    </row>
    <row r="151" spans="2:109" ht="2.75" customHeight="1" x14ac:dyDescent="0.35">
      <c r="B151" s="278"/>
      <c r="C151" s="278"/>
      <c r="D151" s="278"/>
      <c r="E151" s="278"/>
      <c r="F151" s="278"/>
      <c r="G151" s="278"/>
      <c r="H151" s="278"/>
      <c r="I151" s="278"/>
      <c r="J151" s="278"/>
      <c r="K151" s="278"/>
      <c r="L151" s="278"/>
      <c r="M151" s="286"/>
      <c r="N151" s="286"/>
      <c r="O151" s="286"/>
      <c r="P151" s="286"/>
      <c r="Q151" s="286"/>
      <c r="R151" s="286"/>
      <c r="S151" s="286"/>
      <c r="T151" s="286"/>
      <c r="U151" s="286"/>
      <c r="V151" s="286"/>
      <c r="W151" s="286"/>
      <c r="X151" s="286"/>
      <c r="Y151" s="286"/>
      <c r="Z151" s="286"/>
      <c r="AA151" s="286"/>
      <c r="AB151" s="286"/>
      <c r="AC151" s="286"/>
      <c r="AD151" s="286"/>
      <c r="AE151" s="286"/>
      <c r="AF151" s="286"/>
      <c r="AG151" s="286"/>
      <c r="AH151" s="286"/>
      <c r="AI151" s="286"/>
      <c r="AJ151" s="286"/>
      <c r="AK151" s="286"/>
      <c r="AL151" s="286"/>
      <c r="AM151" s="286"/>
      <c r="AN151" s="286"/>
      <c r="AO151" s="286"/>
      <c r="AP151" s="286"/>
      <c r="AQ151" s="286"/>
      <c r="AR151" s="286"/>
      <c r="AS151" s="286"/>
      <c r="AT151" s="286"/>
      <c r="AU151" s="286"/>
      <c r="AV151" s="286"/>
      <c r="AW151" s="286"/>
      <c r="AX151" s="286"/>
      <c r="AY151" s="286"/>
      <c r="AZ151" s="286"/>
      <c r="BA151" s="286"/>
      <c r="BB151" s="286"/>
      <c r="BC151" s="286"/>
      <c r="BD151" s="286"/>
      <c r="BE151" s="286"/>
      <c r="BF151" s="286"/>
      <c r="BG151" s="286"/>
      <c r="BH151" s="286"/>
      <c r="BI151" s="286"/>
      <c r="BJ151" s="286"/>
      <c r="BK151" s="286"/>
      <c r="BL151" s="286"/>
      <c r="BM151" s="286"/>
      <c r="BN151" s="286"/>
      <c r="BO151" s="286"/>
      <c r="BP151" s="286"/>
      <c r="BQ151" s="286"/>
      <c r="BR151" s="286"/>
      <c r="BS151" s="286"/>
      <c r="BT151" s="286"/>
      <c r="BU151" s="286"/>
      <c r="BV151" s="286"/>
      <c r="BW151" s="286"/>
      <c r="BX151" s="286"/>
      <c r="BY151" s="286"/>
      <c r="BZ151" s="286"/>
      <c r="CA151" s="286"/>
      <c r="CB151" s="286"/>
      <c r="CC151" s="281"/>
      <c r="CD151" s="281"/>
      <c r="CE151" s="281"/>
      <c r="CF151" s="281"/>
      <c r="CG151" s="281"/>
      <c r="CH151" s="281"/>
      <c r="CI151" s="281"/>
      <c r="CJ151" s="281"/>
      <c r="CK151" s="281"/>
      <c r="CL151" s="281"/>
      <c r="CM151" s="281"/>
      <c r="CN151" s="281"/>
      <c r="CO151" s="281"/>
      <c r="CP151" s="281"/>
      <c r="CQ151" s="281"/>
      <c r="CR151" s="281"/>
      <c r="CS151" s="281"/>
      <c r="CT151" s="281"/>
      <c r="CU151" s="281"/>
      <c r="CV151" s="281"/>
      <c r="CW151" s="281"/>
      <c r="CX151" s="281"/>
      <c r="CY151" s="281"/>
      <c r="CZ151" s="281"/>
      <c r="DA151" s="281"/>
      <c r="DB151" s="281"/>
      <c r="DC151" s="281"/>
      <c r="DD151" s="281"/>
      <c r="DE151" s="7"/>
    </row>
    <row r="152" spans="2:109" ht="2.75" customHeight="1" x14ac:dyDescent="0.35">
      <c r="B152" s="278"/>
      <c r="C152" s="278"/>
      <c r="D152" s="278"/>
      <c r="E152" s="278"/>
      <c r="F152" s="278"/>
      <c r="G152" s="278"/>
      <c r="H152" s="278"/>
      <c r="I152" s="278"/>
      <c r="J152" s="278"/>
      <c r="K152" s="278"/>
      <c r="L152" s="278"/>
      <c r="M152" s="286"/>
      <c r="N152" s="286"/>
      <c r="O152" s="286"/>
      <c r="P152" s="286"/>
      <c r="Q152" s="286"/>
      <c r="R152" s="286"/>
      <c r="S152" s="286"/>
      <c r="T152" s="286"/>
      <c r="U152" s="286"/>
      <c r="V152" s="286"/>
      <c r="W152" s="286"/>
      <c r="X152" s="286"/>
      <c r="Y152" s="286"/>
      <c r="Z152" s="286"/>
      <c r="AA152" s="286"/>
      <c r="AB152" s="286"/>
      <c r="AC152" s="286"/>
      <c r="AD152" s="286"/>
      <c r="AE152" s="286"/>
      <c r="AF152" s="286"/>
      <c r="AG152" s="286"/>
      <c r="AH152" s="286"/>
      <c r="AI152" s="286"/>
      <c r="AJ152" s="286"/>
      <c r="AK152" s="286"/>
      <c r="AL152" s="286"/>
      <c r="AM152" s="286"/>
      <c r="AN152" s="286"/>
      <c r="AO152" s="286"/>
      <c r="AP152" s="286"/>
      <c r="AQ152" s="286"/>
      <c r="AR152" s="286"/>
      <c r="AS152" s="286"/>
      <c r="AT152" s="286"/>
      <c r="AU152" s="286"/>
      <c r="AV152" s="286"/>
      <c r="AW152" s="286"/>
      <c r="AX152" s="286"/>
      <c r="AY152" s="286"/>
      <c r="AZ152" s="286"/>
      <c r="BA152" s="286"/>
      <c r="BB152" s="286"/>
      <c r="BC152" s="286"/>
      <c r="BD152" s="286"/>
      <c r="BE152" s="286"/>
      <c r="BF152" s="286"/>
      <c r="BG152" s="286"/>
      <c r="BH152" s="286"/>
      <c r="BI152" s="286"/>
      <c r="BJ152" s="286"/>
      <c r="BK152" s="286"/>
      <c r="BL152" s="286"/>
      <c r="BM152" s="286"/>
      <c r="BN152" s="286"/>
      <c r="BO152" s="286"/>
      <c r="BP152" s="286"/>
      <c r="BQ152" s="286"/>
      <c r="BR152" s="286"/>
      <c r="BS152" s="286"/>
      <c r="BT152" s="286"/>
      <c r="BU152" s="286"/>
      <c r="BV152" s="286"/>
      <c r="BW152" s="286"/>
      <c r="BX152" s="286"/>
      <c r="BY152" s="286"/>
      <c r="BZ152" s="286"/>
      <c r="CA152" s="286"/>
      <c r="CB152" s="286"/>
      <c r="CC152" s="281"/>
      <c r="CD152" s="281"/>
      <c r="CE152" s="281"/>
      <c r="CF152" s="281"/>
      <c r="CG152" s="281"/>
      <c r="CH152" s="281"/>
      <c r="CI152" s="281"/>
      <c r="CJ152" s="281"/>
      <c r="CK152" s="281"/>
      <c r="CL152" s="281"/>
      <c r="CM152" s="281"/>
      <c r="CN152" s="281"/>
      <c r="CO152" s="281"/>
      <c r="CP152" s="281"/>
      <c r="CQ152" s="281"/>
      <c r="CR152" s="281"/>
      <c r="CS152" s="281"/>
      <c r="CT152" s="281"/>
      <c r="CU152" s="281"/>
      <c r="CV152" s="281"/>
      <c r="CW152" s="281"/>
      <c r="CX152" s="281"/>
      <c r="CY152" s="281"/>
      <c r="CZ152" s="281"/>
      <c r="DA152" s="281"/>
      <c r="DB152" s="281"/>
      <c r="DC152" s="281"/>
      <c r="DD152" s="281"/>
      <c r="DE152" s="7"/>
    </row>
    <row r="153" spans="2:109" ht="2.75" customHeight="1" x14ac:dyDescent="0.35">
      <c r="B153" s="278"/>
      <c r="C153" s="278"/>
      <c r="D153" s="278"/>
      <c r="E153" s="278"/>
      <c r="F153" s="278"/>
      <c r="G153" s="278"/>
      <c r="H153" s="278"/>
      <c r="I153" s="278"/>
      <c r="J153" s="278"/>
      <c r="K153" s="278"/>
      <c r="L153" s="278"/>
      <c r="M153" s="286"/>
      <c r="N153" s="286"/>
      <c r="O153" s="286"/>
      <c r="P153" s="286"/>
      <c r="Q153" s="286"/>
      <c r="R153" s="286"/>
      <c r="S153" s="286"/>
      <c r="T153" s="286"/>
      <c r="U153" s="286"/>
      <c r="V153" s="286"/>
      <c r="W153" s="286"/>
      <c r="X153" s="286"/>
      <c r="Y153" s="286"/>
      <c r="Z153" s="286"/>
      <c r="AA153" s="286"/>
      <c r="AB153" s="286"/>
      <c r="AC153" s="286"/>
      <c r="AD153" s="286"/>
      <c r="AE153" s="286"/>
      <c r="AF153" s="286"/>
      <c r="AG153" s="286"/>
      <c r="AH153" s="286"/>
      <c r="AI153" s="286"/>
      <c r="AJ153" s="286"/>
      <c r="AK153" s="286"/>
      <c r="AL153" s="286"/>
      <c r="AM153" s="286"/>
      <c r="AN153" s="286"/>
      <c r="AO153" s="286"/>
      <c r="AP153" s="286"/>
      <c r="AQ153" s="286"/>
      <c r="AR153" s="286"/>
      <c r="AS153" s="286"/>
      <c r="AT153" s="286"/>
      <c r="AU153" s="286"/>
      <c r="AV153" s="286"/>
      <c r="AW153" s="286"/>
      <c r="AX153" s="286"/>
      <c r="AY153" s="286"/>
      <c r="AZ153" s="286"/>
      <c r="BA153" s="286"/>
      <c r="BB153" s="286"/>
      <c r="BC153" s="286"/>
      <c r="BD153" s="286"/>
      <c r="BE153" s="286"/>
      <c r="BF153" s="286"/>
      <c r="BG153" s="286"/>
      <c r="BH153" s="286"/>
      <c r="BI153" s="286"/>
      <c r="BJ153" s="286"/>
      <c r="BK153" s="286"/>
      <c r="BL153" s="286"/>
      <c r="BM153" s="286"/>
      <c r="BN153" s="286"/>
      <c r="BO153" s="286"/>
      <c r="BP153" s="286"/>
      <c r="BQ153" s="286"/>
      <c r="BR153" s="286"/>
      <c r="BS153" s="286"/>
      <c r="BT153" s="286"/>
      <c r="BU153" s="286"/>
      <c r="BV153" s="286"/>
      <c r="BW153" s="286"/>
      <c r="BX153" s="286"/>
      <c r="BY153" s="286"/>
      <c r="BZ153" s="286"/>
      <c r="CA153" s="286"/>
      <c r="CB153" s="286"/>
      <c r="CC153" s="281"/>
      <c r="CD153" s="281"/>
      <c r="CE153" s="281"/>
      <c r="CF153" s="281"/>
      <c r="CG153" s="281"/>
      <c r="CH153" s="281"/>
      <c r="CI153" s="281"/>
      <c r="CJ153" s="281"/>
      <c r="CK153" s="281"/>
      <c r="CL153" s="281"/>
      <c r="CM153" s="281"/>
      <c r="CN153" s="281"/>
      <c r="CO153" s="281"/>
      <c r="CP153" s="281"/>
      <c r="CQ153" s="281"/>
      <c r="CR153" s="281"/>
      <c r="CS153" s="281"/>
      <c r="CT153" s="281"/>
      <c r="CU153" s="281"/>
      <c r="CV153" s="281"/>
      <c r="CW153" s="281"/>
      <c r="CX153" s="281"/>
      <c r="CY153" s="281"/>
      <c r="CZ153" s="281"/>
      <c r="DA153" s="281"/>
      <c r="DB153" s="281"/>
      <c r="DC153" s="281"/>
      <c r="DD153" s="281"/>
      <c r="DE153" s="7"/>
    </row>
    <row r="154" spans="2:109" ht="2.75" customHeight="1" x14ac:dyDescent="0.35">
      <c r="B154" s="278"/>
      <c r="C154" s="278"/>
      <c r="D154" s="278"/>
      <c r="E154" s="278"/>
      <c r="F154" s="278"/>
      <c r="G154" s="278"/>
      <c r="H154" s="278"/>
      <c r="I154" s="278"/>
      <c r="J154" s="278"/>
      <c r="K154" s="278"/>
      <c r="L154" s="278"/>
      <c r="M154" s="286" t="s">
        <v>75</v>
      </c>
      <c r="N154" s="286"/>
      <c r="O154" s="286"/>
      <c r="P154" s="286"/>
      <c r="Q154" s="286"/>
      <c r="R154" s="286"/>
      <c r="S154" s="286"/>
      <c r="T154" s="286"/>
      <c r="U154" s="286"/>
      <c r="V154" s="286"/>
      <c r="W154" s="286"/>
      <c r="X154" s="286"/>
      <c r="Y154" s="286"/>
      <c r="Z154" s="286"/>
      <c r="AA154" s="286"/>
      <c r="AB154" s="286"/>
      <c r="AC154" s="286"/>
      <c r="AD154" s="286"/>
      <c r="AE154" s="286"/>
      <c r="AF154" s="286"/>
      <c r="AG154" s="286"/>
      <c r="AH154" s="286"/>
      <c r="AI154" s="286"/>
      <c r="AJ154" s="286"/>
      <c r="AK154" s="286"/>
      <c r="AL154" s="286"/>
      <c r="AM154" s="286"/>
      <c r="AN154" s="286"/>
      <c r="AO154" s="286"/>
      <c r="AP154" s="286"/>
      <c r="AQ154" s="286"/>
      <c r="AR154" s="286"/>
      <c r="AS154" s="286"/>
      <c r="AT154" s="286"/>
      <c r="AU154" s="286"/>
      <c r="AV154" s="286"/>
      <c r="AW154" s="286"/>
      <c r="AX154" s="286"/>
      <c r="AY154" s="286"/>
      <c r="AZ154" s="286"/>
      <c r="BA154" s="286"/>
      <c r="BB154" s="286"/>
      <c r="BC154" s="286"/>
      <c r="BD154" s="286"/>
      <c r="BE154" s="286"/>
      <c r="BF154" s="286"/>
      <c r="BG154" s="286"/>
      <c r="BH154" s="286"/>
      <c r="BI154" s="286"/>
      <c r="BJ154" s="286"/>
      <c r="BK154" s="286"/>
      <c r="BL154" s="286"/>
      <c r="BM154" s="286"/>
      <c r="BN154" s="286"/>
      <c r="BO154" s="286"/>
      <c r="BP154" s="286"/>
      <c r="BQ154" s="286"/>
      <c r="BR154" s="286"/>
      <c r="BS154" s="286"/>
      <c r="BT154" s="286"/>
      <c r="BU154" s="286"/>
      <c r="BV154" s="286"/>
      <c r="BW154" s="286"/>
      <c r="BX154" s="286"/>
      <c r="BY154" s="286"/>
      <c r="BZ154" s="286"/>
      <c r="CA154" s="286"/>
      <c r="CB154" s="286"/>
      <c r="CC154" s="281" t="str">
        <f>'SD F505'!EH521</f>
        <v/>
      </c>
      <c r="CD154" s="281"/>
      <c r="CE154" s="281"/>
      <c r="CF154" s="281"/>
      <c r="CG154" s="281"/>
      <c r="CH154" s="281"/>
      <c r="CI154" s="281"/>
      <c r="CJ154" s="281" t="str">
        <f>'SD F505'!EI521</f>
        <v/>
      </c>
      <c r="CK154" s="281"/>
      <c r="CL154" s="281"/>
      <c r="CM154" s="281"/>
      <c r="CN154" s="281"/>
      <c r="CO154" s="281"/>
      <c r="CP154" s="281"/>
      <c r="CQ154" s="281" t="str">
        <f>'SD F505'!EJ521</f>
        <v/>
      </c>
      <c r="CR154" s="281"/>
      <c r="CS154" s="281"/>
      <c r="CT154" s="281"/>
      <c r="CU154" s="281"/>
      <c r="CV154" s="281"/>
      <c r="CW154" s="281"/>
      <c r="CX154" s="281" t="str">
        <f>'SD F505'!EK521</f>
        <v/>
      </c>
      <c r="CY154" s="281"/>
      <c r="CZ154" s="281"/>
      <c r="DA154" s="281"/>
      <c r="DB154" s="281"/>
      <c r="DC154" s="281"/>
      <c r="DD154" s="281"/>
      <c r="DE154" s="7"/>
    </row>
    <row r="155" spans="2:109" ht="2.75" customHeight="1" x14ac:dyDescent="0.35">
      <c r="B155" s="278"/>
      <c r="C155" s="278"/>
      <c r="D155" s="278"/>
      <c r="E155" s="278"/>
      <c r="F155" s="278"/>
      <c r="G155" s="278"/>
      <c r="H155" s="278"/>
      <c r="I155" s="278"/>
      <c r="J155" s="278"/>
      <c r="K155" s="278"/>
      <c r="L155" s="278"/>
      <c r="M155" s="286"/>
      <c r="N155" s="286"/>
      <c r="O155" s="286"/>
      <c r="P155" s="286"/>
      <c r="Q155" s="286"/>
      <c r="R155" s="286"/>
      <c r="S155" s="286"/>
      <c r="T155" s="286"/>
      <c r="U155" s="286"/>
      <c r="V155" s="286"/>
      <c r="W155" s="286"/>
      <c r="X155" s="286"/>
      <c r="Y155" s="286"/>
      <c r="Z155" s="286"/>
      <c r="AA155" s="286"/>
      <c r="AB155" s="286"/>
      <c r="AC155" s="286"/>
      <c r="AD155" s="286"/>
      <c r="AE155" s="286"/>
      <c r="AF155" s="286"/>
      <c r="AG155" s="286"/>
      <c r="AH155" s="286"/>
      <c r="AI155" s="286"/>
      <c r="AJ155" s="286"/>
      <c r="AK155" s="286"/>
      <c r="AL155" s="286"/>
      <c r="AM155" s="286"/>
      <c r="AN155" s="286"/>
      <c r="AO155" s="286"/>
      <c r="AP155" s="286"/>
      <c r="AQ155" s="286"/>
      <c r="AR155" s="286"/>
      <c r="AS155" s="286"/>
      <c r="AT155" s="286"/>
      <c r="AU155" s="286"/>
      <c r="AV155" s="286"/>
      <c r="AW155" s="286"/>
      <c r="AX155" s="286"/>
      <c r="AY155" s="286"/>
      <c r="AZ155" s="286"/>
      <c r="BA155" s="286"/>
      <c r="BB155" s="286"/>
      <c r="BC155" s="286"/>
      <c r="BD155" s="286"/>
      <c r="BE155" s="286"/>
      <c r="BF155" s="286"/>
      <c r="BG155" s="286"/>
      <c r="BH155" s="286"/>
      <c r="BI155" s="286"/>
      <c r="BJ155" s="286"/>
      <c r="BK155" s="286"/>
      <c r="BL155" s="286"/>
      <c r="BM155" s="286"/>
      <c r="BN155" s="286"/>
      <c r="BO155" s="286"/>
      <c r="BP155" s="286"/>
      <c r="BQ155" s="286"/>
      <c r="BR155" s="286"/>
      <c r="BS155" s="286"/>
      <c r="BT155" s="286"/>
      <c r="BU155" s="286"/>
      <c r="BV155" s="286"/>
      <c r="BW155" s="286"/>
      <c r="BX155" s="286"/>
      <c r="BY155" s="286"/>
      <c r="BZ155" s="286"/>
      <c r="CA155" s="286"/>
      <c r="CB155" s="286"/>
      <c r="CC155" s="281"/>
      <c r="CD155" s="281"/>
      <c r="CE155" s="281"/>
      <c r="CF155" s="281"/>
      <c r="CG155" s="281"/>
      <c r="CH155" s="281"/>
      <c r="CI155" s="281"/>
      <c r="CJ155" s="281"/>
      <c r="CK155" s="281"/>
      <c r="CL155" s="281"/>
      <c r="CM155" s="281"/>
      <c r="CN155" s="281"/>
      <c r="CO155" s="281"/>
      <c r="CP155" s="281"/>
      <c r="CQ155" s="281"/>
      <c r="CR155" s="281"/>
      <c r="CS155" s="281"/>
      <c r="CT155" s="281"/>
      <c r="CU155" s="281"/>
      <c r="CV155" s="281"/>
      <c r="CW155" s="281"/>
      <c r="CX155" s="281"/>
      <c r="CY155" s="281"/>
      <c r="CZ155" s="281"/>
      <c r="DA155" s="281"/>
      <c r="DB155" s="281"/>
      <c r="DC155" s="281"/>
      <c r="DD155" s="281"/>
      <c r="DE155" s="7"/>
    </row>
    <row r="156" spans="2:109" ht="2.75" customHeight="1" x14ac:dyDescent="0.35">
      <c r="B156" s="278"/>
      <c r="C156" s="278"/>
      <c r="D156" s="278"/>
      <c r="E156" s="278"/>
      <c r="F156" s="278"/>
      <c r="G156" s="278"/>
      <c r="H156" s="278"/>
      <c r="I156" s="278"/>
      <c r="J156" s="278"/>
      <c r="K156" s="278"/>
      <c r="L156" s="278"/>
      <c r="M156" s="286"/>
      <c r="N156" s="286"/>
      <c r="O156" s="286"/>
      <c r="P156" s="286"/>
      <c r="Q156" s="286"/>
      <c r="R156" s="286"/>
      <c r="S156" s="286"/>
      <c r="T156" s="286"/>
      <c r="U156" s="286"/>
      <c r="V156" s="286"/>
      <c r="W156" s="286"/>
      <c r="X156" s="286"/>
      <c r="Y156" s="286"/>
      <c r="Z156" s="286"/>
      <c r="AA156" s="286"/>
      <c r="AB156" s="286"/>
      <c r="AC156" s="286"/>
      <c r="AD156" s="286"/>
      <c r="AE156" s="286"/>
      <c r="AF156" s="286"/>
      <c r="AG156" s="286"/>
      <c r="AH156" s="286"/>
      <c r="AI156" s="286"/>
      <c r="AJ156" s="286"/>
      <c r="AK156" s="286"/>
      <c r="AL156" s="286"/>
      <c r="AM156" s="286"/>
      <c r="AN156" s="286"/>
      <c r="AO156" s="286"/>
      <c r="AP156" s="286"/>
      <c r="AQ156" s="286"/>
      <c r="AR156" s="286"/>
      <c r="AS156" s="286"/>
      <c r="AT156" s="286"/>
      <c r="AU156" s="286"/>
      <c r="AV156" s="286"/>
      <c r="AW156" s="286"/>
      <c r="AX156" s="286"/>
      <c r="AY156" s="286"/>
      <c r="AZ156" s="286"/>
      <c r="BA156" s="286"/>
      <c r="BB156" s="286"/>
      <c r="BC156" s="286"/>
      <c r="BD156" s="286"/>
      <c r="BE156" s="286"/>
      <c r="BF156" s="286"/>
      <c r="BG156" s="286"/>
      <c r="BH156" s="286"/>
      <c r="BI156" s="286"/>
      <c r="BJ156" s="286"/>
      <c r="BK156" s="286"/>
      <c r="BL156" s="286"/>
      <c r="BM156" s="286"/>
      <c r="BN156" s="286"/>
      <c r="BO156" s="286"/>
      <c r="BP156" s="286"/>
      <c r="BQ156" s="286"/>
      <c r="BR156" s="286"/>
      <c r="BS156" s="286"/>
      <c r="BT156" s="286"/>
      <c r="BU156" s="286"/>
      <c r="BV156" s="286"/>
      <c r="BW156" s="286"/>
      <c r="BX156" s="286"/>
      <c r="BY156" s="286"/>
      <c r="BZ156" s="286"/>
      <c r="CA156" s="286"/>
      <c r="CB156" s="286"/>
      <c r="CC156" s="281"/>
      <c r="CD156" s="281"/>
      <c r="CE156" s="281"/>
      <c r="CF156" s="281"/>
      <c r="CG156" s="281"/>
      <c r="CH156" s="281"/>
      <c r="CI156" s="281"/>
      <c r="CJ156" s="281"/>
      <c r="CK156" s="281"/>
      <c r="CL156" s="281"/>
      <c r="CM156" s="281"/>
      <c r="CN156" s="281"/>
      <c r="CO156" s="281"/>
      <c r="CP156" s="281"/>
      <c r="CQ156" s="281"/>
      <c r="CR156" s="281"/>
      <c r="CS156" s="281"/>
      <c r="CT156" s="281"/>
      <c r="CU156" s="281"/>
      <c r="CV156" s="281"/>
      <c r="CW156" s="281"/>
      <c r="CX156" s="281"/>
      <c r="CY156" s="281"/>
      <c r="CZ156" s="281"/>
      <c r="DA156" s="281"/>
      <c r="DB156" s="281"/>
      <c r="DC156" s="281"/>
      <c r="DD156" s="281"/>
      <c r="DE156" s="7"/>
    </row>
    <row r="157" spans="2:109" ht="2.75" customHeight="1" x14ac:dyDescent="0.35">
      <c r="B157" s="278"/>
      <c r="C157" s="278"/>
      <c r="D157" s="278"/>
      <c r="E157" s="278"/>
      <c r="F157" s="278"/>
      <c r="G157" s="278"/>
      <c r="H157" s="278"/>
      <c r="I157" s="278"/>
      <c r="J157" s="278"/>
      <c r="K157" s="278"/>
      <c r="L157" s="278"/>
      <c r="M157" s="286"/>
      <c r="N157" s="286"/>
      <c r="O157" s="286"/>
      <c r="P157" s="286"/>
      <c r="Q157" s="286"/>
      <c r="R157" s="286"/>
      <c r="S157" s="286"/>
      <c r="T157" s="286"/>
      <c r="U157" s="286"/>
      <c r="V157" s="286"/>
      <c r="W157" s="286"/>
      <c r="X157" s="286"/>
      <c r="Y157" s="286"/>
      <c r="Z157" s="286"/>
      <c r="AA157" s="286"/>
      <c r="AB157" s="286"/>
      <c r="AC157" s="286"/>
      <c r="AD157" s="286"/>
      <c r="AE157" s="286"/>
      <c r="AF157" s="286"/>
      <c r="AG157" s="286"/>
      <c r="AH157" s="286"/>
      <c r="AI157" s="286"/>
      <c r="AJ157" s="286"/>
      <c r="AK157" s="286"/>
      <c r="AL157" s="286"/>
      <c r="AM157" s="286"/>
      <c r="AN157" s="286"/>
      <c r="AO157" s="286"/>
      <c r="AP157" s="286"/>
      <c r="AQ157" s="286"/>
      <c r="AR157" s="286"/>
      <c r="AS157" s="286"/>
      <c r="AT157" s="286"/>
      <c r="AU157" s="286"/>
      <c r="AV157" s="286"/>
      <c r="AW157" s="286"/>
      <c r="AX157" s="286"/>
      <c r="AY157" s="286"/>
      <c r="AZ157" s="286"/>
      <c r="BA157" s="286"/>
      <c r="BB157" s="286"/>
      <c r="BC157" s="286"/>
      <c r="BD157" s="286"/>
      <c r="BE157" s="286"/>
      <c r="BF157" s="286"/>
      <c r="BG157" s="286"/>
      <c r="BH157" s="286"/>
      <c r="BI157" s="286"/>
      <c r="BJ157" s="286"/>
      <c r="BK157" s="286"/>
      <c r="BL157" s="286"/>
      <c r="BM157" s="286"/>
      <c r="BN157" s="286"/>
      <c r="BO157" s="286"/>
      <c r="BP157" s="286"/>
      <c r="BQ157" s="286"/>
      <c r="BR157" s="286"/>
      <c r="BS157" s="286"/>
      <c r="BT157" s="286"/>
      <c r="BU157" s="286"/>
      <c r="BV157" s="286"/>
      <c r="BW157" s="286"/>
      <c r="BX157" s="286"/>
      <c r="BY157" s="286"/>
      <c r="BZ157" s="286"/>
      <c r="CA157" s="286"/>
      <c r="CB157" s="286"/>
      <c r="CC157" s="281"/>
      <c r="CD157" s="281"/>
      <c r="CE157" s="281"/>
      <c r="CF157" s="281"/>
      <c r="CG157" s="281"/>
      <c r="CH157" s="281"/>
      <c r="CI157" s="281"/>
      <c r="CJ157" s="281"/>
      <c r="CK157" s="281"/>
      <c r="CL157" s="281"/>
      <c r="CM157" s="281"/>
      <c r="CN157" s="281"/>
      <c r="CO157" s="281"/>
      <c r="CP157" s="281"/>
      <c r="CQ157" s="281"/>
      <c r="CR157" s="281"/>
      <c r="CS157" s="281"/>
      <c r="CT157" s="281"/>
      <c r="CU157" s="281"/>
      <c r="CV157" s="281"/>
      <c r="CW157" s="281"/>
      <c r="CX157" s="281"/>
      <c r="CY157" s="281"/>
      <c r="CZ157" s="281"/>
      <c r="DA157" s="281"/>
      <c r="DB157" s="281"/>
      <c r="DC157" s="281"/>
      <c r="DD157" s="281"/>
      <c r="DE157" s="7"/>
    </row>
    <row r="158" spans="2:109" ht="2.75" customHeight="1" x14ac:dyDescent="0.35">
      <c r="B158" s="278"/>
      <c r="C158" s="278"/>
      <c r="D158" s="278"/>
      <c r="E158" s="278"/>
      <c r="F158" s="278"/>
      <c r="G158" s="278"/>
      <c r="H158" s="278"/>
      <c r="I158" s="278"/>
      <c r="J158" s="278"/>
      <c r="K158" s="278"/>
      <c r="L158" s="278"/>
      <c r="M158" s="286"/>
      <c r="N158" s="286"/>
      <c r="O158" s="286"/>
      <c r="P158" s="286"/>
      <c r="Q158" s="286"/>
      <c r="R158" s="286"/>
      <c r="S158" s="286"/>
      <c r="T158" s="286"/>
      <c r="U158" s="286"/>
      <c r="V158" s="286"/>
      <c r="W158" s="286"/>
      <c r="X158" s="286"/>
      <c r="Y158" s="286"/>
      <c r="Z158" s="286"/>
      <c r="AA158" s="286"/>
      <c r="AB158" s="286"/>
      <c r="AC158" s="286"/>
      <c r="AD158" s="286"/>
      <c r="AE158" s="286"/>
      <c r="AF158" s="286"/>
      <c r="AG158" s="286"/>
      <c r="AH158" s="286"/>
      <c r="AI158" s="286"/>
      <c r="AJ158" s="286"/>
      <c r="AK158" s="286"/>
      <c r="AL158" s="286"/>
      <c r="AM158" s="286"/>
      <c r="AN158" s="286"/>
      <c r="AO158" s="286"/>
      <c r="AP158" s="286"/>
      <c r="AQ158" s="286"/>
      <c r="AR158" s="286"/>
      <c r="AS158" s="286"/>
      <c r="AT158" s="286"/>
      <c r="AU158" s="286"/>
      <c r="AV158" s="286"/>
      <c r="AW158" s="286"/>
      <c r="AX158" s="286"/>
      <c r="AY158" s="286"/>
      <c r="AZ158" s="286"/>
      <c r="BA158" s="286"/>
      <c r="BB158" s="286"/>
      <c r="BC158" s="286"/>
      <c r="BD158" s="286"/>
      <c r="BE158" s="286"/>
      <c r="BF158" s="286"/>
      <c r="BG158" s="286"/>
      <c r="BH158" s="286"/>
      <c r="BI158" s="286"/>
      <c r="BJ158" s="286"/>
      <c r="BK158" s="286"/>
      <c r="BL158" s="286"/>
      <c r="BM158" s="286"/>
      <c r="BN158" s="286"/>
      <c r="BO158" s="286"/>
      <c r="BP158" s="286"/>
      <c r="BQ158" s="286"/>
      <c r="BR158" s="286"/>
      <c r="BS158" s="286"/>
      <c r="BT158" s="286"/>
      <c r="BU158" s="286"/>
      <c r="BV158" s="286"/>
      <c r="BW158" s="286"/>
      <c r="BX158" s="286"/>
      <c r="BY158" s="286"/>
      <c r="BZ158" s="286"/>
      <c r="CA158" s="286"/>
      <c r="CB158" s="286"/>
      <c r="CC158" s="281"/>
      <c r="CD158" s="281"/>
      <c r="CE158" s="281"/>
      <c r="CF158" s="281"/>
      <c r="CG158" s="281"/>
      <c r="CH158" s="281"/>
      <c r="CI158" s="281"/>
      <c r="CJ158" s="281"/>
      <c r="CK158" s="281"/>
      <c r="CL158" s="281"/>
      <c r="CM158" s="281"/>
      <c r="CN158" s="281"/>
      <c r="CO158" s="281"/>
      <c r="CP158" s="281"/>
      <c r="CQ158" s="281"/>
      <c r="CR158" s="281"/>
      <c r="CS158" s="281"/>
      <c r="CT158" s="281"/>
      <c r="CU158" s="281"/>
      <c r="CV158" s="281"/>
      <c r="CW158" s="281"/>
      <c r="CX158" s="281"/>
      <c r="CY158" s="281"/>
      <c r="CZ158" s="281"/>
      <c r="DA158" s="281"/>
      <c r="DB158" s="281"/>
      <c r="DC158" s="281"/>
      <c r="DD158" s="281"/>
      <c r="DE158" s="7"/>
    </row>
    <row r="159" spans="2:109" ht="2.75" customHeight="1" x14ac:dyDescent="0.35">
      <c r="B159" s="278"/>
      <c r="C159" s="278"/>
      <c r="D159" s="278"/>
      <c r="E159" s="278"/>
      <c r="F159" s="278"/>
      <c r="G159" s="278"/>
      <c r="H159" s="278"/>
      <c r="I159" s="278"/>
      <c r="J159" s="278"/>
      <c r="K159" s="278"/>
      <c r="L159" s="278"/>
      <c r="M159" s="286"/>
      <c r="N159" s="286"/>
      <c r="O159" s="286"/>
      <c r="P159" s="286"/>
      <c r="Q159" s="286"/>
      <c r="R159" s="286"/>
      <c r="S159" s="286"/>
      <c r="T159" s="286"/>
      <c r="U159" s="286"/>
      <c r="V159" s="286"/>
      <c r="W159" s="286"/>
      <c r="X159" s="286"/>
      <c r="Y159" s="286"/>
      <c r="Z159" s="286"/>
      <c r="AA159" s="286"/>
      <c r="AB159" s="286"/>
      <c r="AC159" s="286"/>
      <c r="AD159" s="286"/>
      <c r="AE159" s="286"/>
      <c r="AF159" s="286"/>
      <c r="AG159" s="286"/>
      <c r="AH159" s="286"/>
      <c r="AI159" s="286"/>
      <c r="AJ159" s="286"/>
      <c r="AK159" s="286"/>
      <c r="AL159" s="286"/>
      <c r="AM159" s="286"/>
      <c r="AN159" s="286"/>
      <c r="AO159" s="286"/>
      <c r="AP159" s="286"/>
      <c r="AQ159" s="286"/>
      <c r="AR159" s="286"/>
      <c r="AS159" s="286"/>
      <c r="AT159" s="286"/>
      <c r="AU159" s="286"/>
      <c r="AV159" s="286"/>
      <c r="AW159" s="286"/>
      <c r="AX159" s="286"/>
      <c r="AY159" s="286"/>
      <c r="AZ159" s="286"/>
      <c r="BA159" s="286"/>
      <c r="BB159" s="286"/>
      <c r="BC159" s="286"/>
      <c r="BD159" s="286"/>
      <c r="BE159" s="286"/>
      <c r="BF159" s="286"/>
      <c r="BG159" s="286"/>
      <c r="BH159" s="286"/>
      <c r="BI159" s="286"/>
      <c r="BJ159" s="286"/>
      <c r="BK159" s="286"/>
      <c r="BL159" s="286"/>
      <c r="BM159" s="286"/>
      <c r="BN159" s="286"/>
      <c r="BO159" s="286"/>
      <c r="BP159" s="286"/>
      <c r="BQ159" s="286"/>
      <c r="BR159" s="286"/>
      <c r="BS159" s="286"/>
      <c r="BT159" s="286"/>
      <c r="BU159" s="286"/>
      <c r="BV159" s="286"/>
      <c r="BW159" s="286"/>
      <c r="BX159" s="286"/>
      <c r="BY159" s="286"/>
      <c r="BZ159" s="286"/>
      <c r="CA159" s="286"/>
      <c r="CB159" s="286"/>
      <c r="CC159" s="281"/>
      <c r="CD159" s="281"/>
      <c r="CE159" s="281"/>
      <c r="CF159" s="281"/>
      <c r="CG159" s="281"/>
      <c r="CH159" s="281"/>
      <c r="CI159" s="281"/>
      <c r="CJ159" s="281"/>
      <c r="CK159" s="281"/>
      <c r="CL159" s="281"/>
      <c r="CM159" s="281"/>
      <c r="CN159" s="281"/>
      <c r="CO159" s="281"/>
      <c r="CP159" s="281"/>
      <c r="CQ159" s="281"/>
      <c r="CR159" s="281"/>
      <c r="CS159" s="281"/>
      <c r="CT159" s="281"/>
      <c r="CU159" s="281"/>
      <c r="CV159" s="281"/>
      <c r="CW159" s="281"/>
      <c r="CX159" s="281"/>
      <c r="CY159" s="281"/>
      <c r="CZ159" s="281"/>
      <c r="DA159" s="281"/>
      <c r="DB159" s="281"/>
      <c r="DC159" s="281"/>
      <c r="DD159" s="281"/>
      <c r="DE159" s="7"/>
    </row>
    <row r="160" spans="2:109" ht="2.75" customHeight="1" x14ac:dyDescent="0.35">
      <c r="B160" s="278"/>
      <c r="C160" s="278"/>
      <c r="D160" s="278"/>
      <c r="E160" s="278"/>
      <c r="F160" s="278"/>
      <c r="G160" s="278"/>
      <c r="H160" s="278"/>
      <c r="I160" s="278"/>
      <c r="J160" s="278"/>
      <c r="K160" s="278"/>
      <c r="L160" s="278"/>
      <c r="M160" s="286"/>
      <c r="N160" s="286"/>
      <c r="O160" s="286"/>
      <c r="P160" s="286"/>
      <c r="Q160" s="286"/>
      <c r="R160" s="286"/>
      <c r="S160" s="286"/>
      <c r="T160" s="286"/>
      <c r="U160" s="286"/>
      <c r="V160" s="286"/>
      <c r="W160" s="286"/>
      <c r="X160" s="286"/>
      <c r="Y160" s="286"/>
      <c r="Z160" s="286"/>
      <c r="AA160" s="286"/>
      <c r="AB160" s="286"/>
      <c r="AC160" s="286"/>
      <c r="AD160" s="286"/>
      <c r="AE160" s="286"/>
      <c r="AF160" s="286"/>
      <c r="AG160" s="286"/>
      <c r="AH160" s="286"/>
      <c r="AI160" s="286"/>
      <c r="AJ160" s="286"/>
      <c r="AK160" s="286"/>
      <c r="AL160" s="286"/>
      <c r="AM160" s="286"/>
      <c r="AN160" s="286"/>
      <c r="AO160" s="286"/>
      <c r="AP160" s="286"/>
      <c r="AQ160" s="286"/>
      <c r="AR160" s="286"/>
      <c r="AS160" s="286"/>
      <c r="AT160" s="286"/>
      <c r="AU160" s="286"/>
      <c r="AV160" s="286"/>
      <c r="AW160" s="286"/>
      <c r="AX160" s="286"/>
      <c r="AY160" s="286"/>
      <c r="AZ160" s="286"/>
      <c r="BA160" s="286"/>
      <c r="BB160" s="286"/>
      <c r="BC160" s="286"/>
      <c r="BD160" s="286"/>
      <c r="BE160" s="286"/>
      <c r="BF160" s="286"/>
      <c r="BG160" s="286"/>
      <c r="BH160" s="286"/>
      <c r="BI160" s="286"/>
      <c r="BJ160" s="286"/>
      <c r="BK160" s="286"/>
      <c r="BL160" s="286"/>
      <c r="BM160" s="286"/>
      <c r="BN160" s="286"/>
      <c r="BO160" s="286"/>
      <c r="BP160" s="286"/>
      <c r="BQ160" s="286"/>
      <c r="BR160" s="286"/>
      <c r="BS160" s="286"/>
      <c r="BT160" s="286"/>
      <c r="BU160" s="286"/>
      <c r="BV160" s="286"/>
      <c r="BW160" s="286"/>
      <c r="BX160" s="286"/>
      <c r="BY160" s="286"/>
      <c r="BZ160" s="286"/>
      <c r="CA160" s="286"/>
      <c r="CB160" s="286"/>
      <c r="CC160" s="281"/>
      <c r="CD160" s="281"/>
      <c r="CE160" s="281"/>
      <c r="CF160" s="281"/>
      <c r="CG160" s="281"/>
      <c r="CH160" s="281"/>
      <c r="CI160" s="281"/>
      <c r="CJ160" s="281"/>
      <c r="CK160" s="281"/>
      <c r="CL160" s="281"/>
      <c r="CM160" s="281"/>
      <c r="CN160" s="281"/>
      <c r="CO160" s="281"/>
      <c r="CP160" s="281"/>
      <c r="CQ160" s="281"/>
      <c r="CR160" s="281"/>
      <c r="CS160" s="281"/>
      <c r="CT160" s="281"/>
      <c r="CU160" s="281"/>
      <c r="CV160" s="281"/>
      <c r="CW160" s="281"/>
      <c r="CX160" s="281"/>
      <c r="CY160" s="281"/>
      <c r="CZ160" s="281"/>
      <c r="DA160" s="281"/>
      <c r="DB160" s="281"/>
      <c r="DC160" s="281"/>
      <c r="DD160" s="281"/>
      <c r="DE160" s="7"/>
    </row>
    <row r="161" spans="2:109" ht="2.75" customHeight="1" x14ac:dyDescent="0.35">
      <c r="B161" s="280" t="s">
        <v>120</v>
      </c>
      <c r="C161" s="278"/>
      <c r="D161" s="278"/>
      <c r="E161" s="278"/>
      <c r="F161" s="278"/>
      <c r="G161" s="278"/>
      <c r="H161" s="278"/>
      <c r="I161" s="278"/>
      <c r="J161" s="278"/>
      <c r="K161" s="278"/>
      <c r="L161" s="278"/>
      <c r="M161" s="286" t="s">
        <v>76</v>
      </c>
      <c r="N161" s="286"/>
      <c r="O161" s="286"/>
      <c r="P161" s="286"/>
      <c r="Q161" s="286"/>
      <c r="R161" s="286"/>
      <c r="S161" s="286"/>
      <c r="T161" s="286"/>
      <c r="U161" s="286"/>
      <c r="V161" s="286"/>
      <c r="W161" s="286"/>
      <c r="X161" s="286"/>
      <c r="Y161" s="286"/>
      <c r="Z161" s="286"/>
      <c r="AA161" s="286"/>
      <c r="AB161" s="286"/>
      <c r="AC161" s="286"/>
      <c r="AD161" s="286"/>
      <c r="AE161" s="286"/>
      <c r="AF161" s="286"/>
      <c r="AG161" s="286"/>
      <c r="AH161" s="286"/>
      <c r="AI161" s="286"/>
      <c r="AJ161" s="286"/>
      <c r="AK161" s="286"/>
      <c r="AL161" s="286"/>
      <c r="AM161" s="286"/>
      <c r="AN161" s="286"/>
      <c r="AO161" s="286"/>
      <c r="AP161" s="286"/>
      <c r="AQ161" s="286"/>
      <c r="AR161" s="286"/>
      <c r="AS161" s="286"/>
      <c r="AT161" s="286"/>
      <c r="AU161" s="286"/>
      <c r="AV161" s="286"/>
      <c r="AW161" s="286"/>
      <c r="AX161" s="286"/>
      <c r="AY161" s="286"/>
      <c r="AZ161" s="286"/>
      <c r="BA161" s="286"/>
      <c r="BB161" s="286"/>
      <c r="BC161" s="286"/>
      <c r="BD161" s="286"/>
      <c r="BE161" s="286"/>
      <c r="BF161" s="286"/>
      <c r="BG161" s="286"/>
      <c r="BH161" s="286"/>
      <c r="BI161" s="286"/>
      <c r="BJ161" s="286"/>
      <c r="BK161" s="286"/>
      <c r="BL161" s="286"/>
      <c r="BM161" s="286"/>
      <c r="BN161" s="286"/>
      <c r="BO161" s="286"/>
      <c r="BP161" s="286"/>
      <c r="BQ161" s="286"/>
      <c r="BR161" s="286"/>
      <c r="BS161" s="286"/>
      <c r="BT161" s="286"/>
      <c r="BU161" s="286"/>
      <c r="BV161" s="286"/>
      <c r="BW161" s="286"/>
      <c r="BX161" s="286"/>
      <c r="BY161" s="286"/>
      <c r="BZ161" s="286"/>
      <c r="CA161" s="286"/>
      <c r="CB161" s="286"/>
      <c r="CC161" s="281" t="str">
        <f>'SD F505'!EL521</f>
        <v/>
      </c>
      <c r="CD161" s="281"/>
      <c r="CE161" s="281"/>
      <c r="CF161" s="281"/>
      <c r="CG161" s="281"/>
      <c r="CH161" s="281"/>
      <c r="CI161" s="281"/>
      <c r="CJ161" s="281" t="str">
        <f>'SD F505'!EM521</f>
        <v/>
      </c>
      <c r="CK161" s="281"/>
      <c r="CL161" s="281"/>
      <c r="CM161" s="281"/>
      <c r="CN161" s="281"/>
      <c r="CO161" s="281"/>
      <c r="CP161" s="281"/>
      <c r="CQ161" s="281" t="str">
        <f>'SD F505'!EN521</f>
        <v/>
      </c>
      <c r="CR161" s="281"/>
      <c r="CS161" s="281"/>
      <c r="CT161" s="281"/>
      <c r="CU161" s="281"/>
      <c r="CV161" s="281"/>
      <c r="CW161" s="281"/>
      <c r="CX161" s="281" t="str">
        <f>'SD F505'!EN521</f>
        <v/>
      </c>
      <c r="CY161" s="281"/>
      <c r="CZ161" s="281"/>
      <c r="DA161" s="281"/>
      <c r="DB161" s="281"/>
      <c r="DC161" s="281"/>
      <c r="DD161" s="281"/>
      <c r="DE161" s="7"/>
    </row>
    <row r="162" spans="2:109" ht="2.75" customHeight="1" x14ac:dyDescent="0.35">
      <c r="B162" s="278"/>
      <c r="C162" s="278"/>
      <c r="D162" s="278"/>
      <c r="E162" s="278"/>
      <c r="F162" s="278"/>
      <c r="G162" s="278"/>
      <c r="H162" s="278"/>
      <c r="I162" s="278"/>
      <c r="J162" s="278"/>
      <c r="K162" s="278"/>
      <c r="L162" s="278"/>
      <c r="M162" s="286"/>
      <c r="N162" s="286"/>
      <c r="O162" s="286"/>
      <c r="P162" s="286"/>
      <c r="Q162" s="286"/>
      <c r="R162" s="286"/>
      <c r="S162" s="286"/>
      <c r="T162" s="286"/>
      <c r="U162" s="286"/>
      <c r="V162" s="286"/>
      <c r="W162" s="286"/>
      <c r="X162" s="286"/>
      <c r="Y162" s="286"/>
      <c r="Z162" s="286"/>
      <c r="AA162" s="286"/>
      <c r="AB162" s="286"/>
      <c r="AC162" s="286"/>
      <c r="AD162" s="286"/>
      <c r="AE162" s="286"/>
      <c r="AF162" s="286"/>
      <c r="AG162" s="286"/>
      <c r="AH162" s="286"/>
      <c r="AI162" s="286"/>
      <c r="AJ162" s="286"/>
      <c r="AK162" s="286"/>
      <c r="AL162" s="286"/>
      <c r="AM162" s="286"/>
      <c r="AN162" s="286"/>
      <c r="AO162" s="286"/>
      <c r="AP162" s="286"/>
      <c r="AQ162" s="286"/>
      <c r="AR162" s="286"/>
      <c r="AS162" s="286"/>
      <c r="AT162" s="286"/>
      <c r="AU162" s="286"/>
      <c r="AV162" s="286"/>
      <c r="AW162" s="286"/>
      <c r="AX162" s="286"/>
      <c r="AY162" s="286"/>
      <c r="AZ162" s="286"/>
      <c r="BA162" s="286"/>
      <c r="BB162" s="286"/>
      <c r="BC162" s="286"/>
      <c r="BD162" s="286"/>
      <c r="BE162" s="286"/>
      <c r="BF162" s="286"/>
      <c r="BG162" s="286"/>
      <c r="BH162" s="286"/>
      <c r="BI162" s="286"/>
      <c r="BJ162" s="286"/>
      <c r="BK162" s="286"/>
      <c r="BL162" s="286"/>
      <c r="BM162" s="286"/>
      <c r="BN162" s="286"/>
      <c r="BO162" s="286"/>
      <c r="BP162" s="286"/>
      <c r="BQ162" s="286"/>
      <c r="BR162" s="286"/>
      <c r="BS162" s="286"/>
      <c r="BT162" s="286"/>
      <c r="BU162" s="286"/>
      <c r="BV162" s="286"/>
      <c r="BW162" s="286"/>
      <c r="BX162" s="286"/>
      <c r="BY162" s="286"/>
      <c r="BZ162" s="286"/>
      <c r="CA162" s="286"/>
      <c r="CB162" s="286"/>
      <c r="CC162" s="281"/>
      <c r="CD162" s="281"/>
      <c r="CE162" s="281"/>
      <c r="CF162" s="281"/>
      <c r="CG162" s="281"/>
      <c r="CH162" s="281"/>
      <c r="CI162" s="281"/>
      <c r="CJ162" s="281"/>
      <c r="CK162" s="281"/>
      <c r="CL162" s="281"/>
      <c r="CM162" s="281"/>
      <c r="CN162" s="281"/>
      <c r="CO162" s="281"/>
      <c r="CP162" s="281"/>
      <c r="CQ162" s="281"/>
      <c r="CR162" s="281"/>
      <c r="CS162" s="281"/>
      <c r="CT162" s="281"/>
      <c r="CU162" s="281"/>
      <c r="CV162" s="281"/>
      <c r="CW162" s="281"/>
      <c r="CX162" s="281"/>
      <c r="CY162" s="281"/>
      <c r="CZ162" s="281"/>
      <c r="DA162" s="281"/>
      <c r="DB162" s="281"/>
      <c r="DC162" s="281"/>
      <c r="DD162" s="281"/>
      <c r="DE162" s="7"/>
    </row>
    <row r="163" spans="2:109" ht="2.75" customHeight="1" x14ac:dyDescent="0.35">
      <c r="B163" s="278"/>
      <c r="C163" s="278"/>
      <c r="D163" s="278"/>
      <c r="E163" s="278"/>
      <c r="F163" s="278"/>
      <c r="G163" s="278"/>
      <c r="H163" s="278"/>
      <c r="I163" s="278"/>
      <c r="J163" s="278"/>
      <c r="K163" s="278"/>
      <c r="L163" s="278"/>
      <c r="M163" s="286"/>
      <c r="N163" s="286"/>
      <c r="O163" s="286"/>
      <c r="P163" s="286"/>
      <c r="Q163" s="286"/>
      <c r="R163" s="286"/>
      <c r="S163" s="286"/>
      <c r="T163" s="286"/>
      <c r="U163" s="286"/>
      <c r="V163" s="286"/>
      <c r="W163" s="286"/>
      <c r="X163" s="286"/>
      <c r="Y163" s="286"/>
      <c r="Z163" s="286"/>
      <c r="AA163" s="286"/>
      <c r="AB163" s="286"/>
      <c r="AC163" s="286"/>
      <c r="AD163" s="286"/>
      <c r="AE163" s="286"/>
      <c r="AF163" s="286"/>
      <c r="AG163" s="286"/>
      <c r="AH163" s="286"/>
      <c r="AI163" s="286"/>
      <c r="AJ163" s="286"/>
      <c r="AK163" s="286"/>
      <c r="AL163" s="286"/>
      <c r="AM163" s="286"/>
      <c r="AN163" s="286"/>
      <c r="AO163" s="286"/>
      <c r="AP163" s="286"/>
      <c r="AQ163" s="286"/>
      <c r="AR163" s="286"/>
      <c r="AS163" s="286"/>
      <c r="AT163" s="286"/>
      <c r="AU163" s="286"/>
      <c r="AV163" s="286"/>
      <c r="AW163" s="286"/>
      <c r="AX163" s="286"/>
      <c r="AY163" s="286"/>
      <c r="AZ163" s="286"/>
      <c r="BA163" s="286"/>
      <c r="BB163" s="286"/>
      <c r="BC163" s="286"/>
      <c r="BD163" s="286"/>
      <c r="BE163" s="286"/>
      <c r="BF163" s="286"/>
      <c r="BG163" s="286"/>
      <c r="BH163" s="286"/>
      <c r="BI163" s="286"/>
      <c r="BJ163" s="286"/>
      <c r="BK163" s="286"/>
      <c r="BL163" s="286"/>
      <c r="BM163" s="286"/>
      <c r="BN163" s="286"/>
      <c r="BO163" s="286"/>
      <c r="BP163" s="286"/>
      <c r="BQ163" s="286"/>
      <c r="BR163" s="286"/>
      <c r="BS163" s="286"/>
      <c r="BT163" s="286"/>
      <c r="BU163" s="286"/>
      <c r="BV163" s="286"/>
      <c r="BW163" s="286"/>
      <c r="BX163" s="286"/>
      <c r="BY163" s="286"/>
      <c r="BZ163" s="286"/>
      <c r="CA163" s="286"/>
      <c r="CB163" s="286"/>
      <c r="CC163" s="281"/>
      <c r="CD163" s="281"/>
      <c r="CE163" s="281"/>
      <c r="CF163" s="281"/>
      <c r="CG163" s="281"/>
      <c r="CH163" s="281"/>
      <c r="CI163" s="281"/>
      <c r="CJ163" s="281"/>
      <c r="CK163" s="281"/>
      <c r="CL163" s="281"/>
      <c r="CM163" s="281"/>
      <c r="CN163" s="281"/>
      <c r="CO163" s="281"/>
      <c r="CP163" s="281"/>
      <c r="CQ163" s="281"/>
      <c r="CR163" s="281"/>
      <c r="CS163" s="281"/>
      <c r="CT163" s="281"/>
      <c r="CU163" s="281"/>
      <c r="CV163" s="281"/>
      <c r="CW163" s="281"/>
      <c r="CX163" s="281"/>
      <c r="CY163" s="281"/>
      <c r="CZ163" s="281"/>
      <c r="DA163" s="281"/>
      <c r="DB163" s="281"/>
      <c r="DC163" s="281"/>
      <c r="DD163" s="281"/>
      <c r="DE163" s="7"/>
    </row>
    <row r="164" spans="2:109" ht="2.75" customHeight="1" x14ac:dyDescent="0.35">
      <c r="B164" s="278"/>
      <c r="C164" s="278"/>
      <c r="D164" s="278"/>
      <c r="E164" s="278"/>
      <c r="F164" s="278"/>
      <c r="G164" s="278"/>
      <c r="H164" s="278"/>
      <c r="I164" s="278"/>
      <c r="J164" s="278"/>
      <c r="K164" s="278"/>
      <c r="L164" s="278"/>
      <c r="M164" s="286"/>
      <c r="N164" s="286"/>
      <c r="O164" s="286"/>
      <c r="P164" s="286"/>
      <c r="Q164" s="286"/>
      <c r="R164" s="286"/>
      <c r="S164" s="286"/>
      <c r="T164" s="286"/>
      <c r="U164" s="286"/>
      <c r="V164" s="286"/>
      <c r="W164" s="286"/>
      <c r="X164" s="286"/>
      <c r="Y164" s="286"/>
      <c r="Z164" s="286"/>
      <c r="AA164" s="286"/>
      <c r="AB164" s="286"/>
      <c r="AC164" s="286"/>
      <c r="AD164" s="286"/>
      <c r="AE164" s="286"/>
      <c r="AF164" s="286"/>
      <c r="AG164" s="286"/>
      <c r="AH164" s="286"/>
      <c r="AI164" s="286"/>
      <c r="AJ164" s="286"/>
      <c r="AK164" s="286"/>
      <c r="AL164" s="286"/>
      <c r="AM164" s="286"/>
      <c r="AN164" s="286"/>
      <c r="AO164" s="286"/>
      <c r="AP164" s="286"/>
      <c r="AQ164" s="286"/>
      <c r="AR164" s="286"/>
      <c r="AS164" s="286"/>
      <c r="AT164" s="286"/>
      <c r="AU164" s="286"/>
      <c r="AV164" s="286"/>
      <c r="AW164" s="286"/>
      <c r="AX164" s="286"/>
      <c r="AY164" s="286"/>
      <c r="AZ164" s="286"/>
      <c r="BA164" s="286"/>
      <c r="BB164" s="286"/>
      <c r="BC164" s="286"/>
      <c r="BD164" s="286"/>
      <c r="BE164" s="286"/>
      <c r="BF164" s="286"/>
      <c r="BG164" s="286"/>
      <c r="BH164" s="286"/>
      <c r="BI164" s="286"/>
      <c r="BJ164" s="286"/>
      <c r="BK164" s="286"/>
      <c r="BL164" s="286"/>
      <c r="BM164" s="286"/>
      <c r="BN164" s="286"/>
      <c r="BO164" s="286"/>
      <c r="BP164" s="286"/>
      <c r="BQ164" s="286"/>
      <c r="BR164" s="286"/>
      <c r="BS164" s="286"/>
      <c r="BT164" s="286"/>
      <c r="BU164" s="286"/>
      <c r="BV164" s="286"/>
      <c r="BW164" s="286"/>
      <c r="BX164" s="286"/>
      <c r="BY164" s="286"/>
      <c r="BZ164" s="286"/>
      <c r="CA164" s="286"/>
      <c r="CB164" s="286"/>
      <c r="CC164" s="281"/>
      <c r="CD164" s="281"/>
      <c r="CE164" s="281"/>
      <c r="CF164" s="281"/>
      <c r="CG164" s="281"/>
      <c r="CH164" s="281"/>
      <c r="CI164" s="281"/>
      <c r="CJ164" s="281"/>
      <c r="CK164" s="281"/>
      <c r="CL164" s="281"/>
      <c r="CM164" s="281"/>
      <c r="CN164" s="281"/>
      <c r="CO164" s="281"/>
      <c r="CP164" s="281"/>
      <c r="CQ164" s="281"/>
      <c r="CR164" s="281"/>
      <c r="CS164" s="281"/>
      <c r="CT164" s="281"/>
      <c r="CU164" s="281"/>
      <c r="CV164" s="281"/>
      <c r="CW164" s="281"/>
      <c r="CX164" s="281"/>
      <c r="CY164" s="281"/>
      <c r="CZ164" s="281"/>
      <c r="DA164" s="281"/>
      <c r="DB164" s="281"/>
      <c r="DC164" s="281"/>
      <c r="DD164" s="281"/>
      <c r="DE164" s="7"/>
    </row>
    <row r="165" spans="2:109" ht="2.75" customHeight="1" x14ac:dyDescent="0.35">
      <c r="B165" s="278"/>
      <c r="C165" s="278"/>
      <c r="D165" s="278"/>
      <c r="E165" s="278"/>
      <c r="F165" s="278"/>
      <c r="G165" s="278"/>
      <c r="H165" s="278"/>
      <c r="I165" s="278"/>
      <c r="J165" s="278"/>
      <c r="K165" s="278"/>
      <c r="L165" s="278"/>
      <c r="M165" s="286"/>
      <c r="N165" s="286"/>
      <c r="O165" s="286"/>
      <c r="P165" s="286"/>
      <c r="Q165" s="286"/>
      <c r="R165" s="286"/>
      <c r="S165" s="286"/>
      <c r="T165" s="286"/>
      <c r="U165" s="286"/>
      <c r="V165" s="286"/>
      <c r="W165" s="286"/>
      <c r="X165" s="286"/>
      <c r="Y165" s="286"/>
      <c r="Z165" s="286"/>
      <c r="AA165" s="286"/>
      <c r="AB165" s="286"/>
      <c r="AC165" s="286"/>
      <c r="AD165" s="286"/>
      <c r="AE165" s="286"/>
      <c r="AF165" s="286"/>
      <c r="AG165" s="286"/>
      <c r="AH165" s="286"/>
      <c r="AI165" s="286"/>
      <c r="AJ165" s="286"/>
      <c r="AK165" s="286"/>
      <c r="AL165" s="286"/>
      <c r="AM165" s="286"/>
      <c r="AN165" s="286"/>
      <c r="AO165" s="286"/>
      <c r="AP165" s="286"/>
      <c r="AQ165" s="286"/>
      <c r="AR165" s="286"/>
      <c r="AS165" s="286"/>
      <c r="AT165" s="286"/>
      <c r="AU165" s="286"/>
      <c r="AV165" s="286"/>
      <c r="AW165" s="286"/>
      <c r="AX165" s="286"/>
      <c r="AY165" s="286"/>
      <c r="AZ165" s="286"/>
      <c r="BA165" s="286"/>
      <c r="BB165" s="286"/>
      <c r="BC165" s="286"/>
      <c r="BD165" s="286"/>
      <c r="BE165" s="286"/>
      <c r="BF165" s="286"/>
      <c r="BG165" s="286"/>
      <c r="BH165" s="286"/>
      <c r="BI165" s="286"/>
      <c r="BJ165" s="286"/>
      <c r="BK165" s="286"/>
      <c r="BL165" s="286"/>
      <c r="BM165" s="286"/>
      <c r="BN165" s="286"/>
      <c r="BO165" s="286"/>
      <c r="BP165" s="286"/>
      <c r="BQ165" s="286"/>
      <c r="BR165" s="286"/>
      <c r="BS165" s="286"/>
      <c r="BT165" s="286"/>
      <c r="BU165" s="286"/>
      <c r="BV165" s="286"/>
      <c r="BW165" s="286"/>
      <c r="BX165" s="286"/>
      <c r="BY165" s="286"/>
      <c r="BZ165" s="286"/>
      <c r="CA165" s="286"/>
      <c r="CB165" s="286"/>
      <c r="CC165" s="281"/>
      <c r="CD165" s="281"/>
      <c r="CE165" s="281"/>
      <c r="CF165" s="281"/>
      <c r="CG165" s="281"/>
      <c r="CH165" s="281"/>
      <c r="CI165" s="281"/>
      <c r="CJ165" s="281"/>
      <c r="CK165" s="281"/>
      <c r="CL165" s="281"/>
      <c r="CM165" s="281"/>
      <c r="CN165" s="281"/>
      <c r="CO165" s="281"/>
      <c r="CP165" s="281"/>
      <c r="CQ165" s="281"/>
      <c r="CR165" s="281"/>
      <c r="CS165" s="281"/>
      <c r="CT165" s="281"/>
      <c r="CU165" s="281"/>
      <c r="CV165" s="281"/>
      <c r="CW165" s="281"/>
      <c r="CX165" s="281"/>
      <c r="CY165" s="281"/>
      <c r="CZ165" s="281"/>
      <c r="DA165" s="281"/>
      <c r="DB165" s="281"/>
      <c r="DC165" s="281"/>
      <c r="DD165" s="281"/>
      <c r="DE165" s="7"/>
    </row>
    <row r="166" spans="2:109" ht="2.75" customHeight="1" x14ac:dyDescent="0.35">
      <c r="B166" s="278"/>
      <c r="C166" s="278"/>
      <c r="D166" s="278"/>
      <c r="E166" s="278"/>
      <c r="F166" s="278"/>
      <c r="G166" s="278"/>
      <c r="H166" s="278"/>
      <c r="I166" s="278"/>
      <c r="J166" s="278"/>
      <c r="K166" s="278"/>
      <c r="L166" s="278"/>
      <c r="M166" s="286"/>
      <c r="N166" s="286"/>
      <c r="O166" s="286"/>
      <c r="P166" s="286"/>
      <c r="Q166" s="286"/>
      <c r="R166" s="286"/>
      <c r="S166" s="286"/>
      <c r="T166" s="286"/>
      <c r="U166" s="286"/>
      <c r="V166" s="286"/>
      <c r="W166" s="286"/>
      <c r="X166" s="286"/>
      <c r="Y166" s="286"/>
      <c r="Z166" s="286"/>
      <c r="AA166" s="286"/>
      <c r="AB166" s="286"/>
      <c r="AC166" s="286"/>
      <c r="AD166" s="286"/>
      <c r="AE166" s="286"/>
      <c r="AF166" s="286"/>
      <c r="AG166" s="286"/>
      <c r="AH166" s="286"/>
      <c r="AI166" s="286"/>
      <c r="AJ166" s="286"/>
      <c r="AK166" s="286"/>
      <c r="AL166" s="286"/>
      <c r="AM166" s="286"/>
      <c r="AN166" s="286"/>
      <c r="AO166" s="286"/>
      <c r="AP166" s="286"/>
      <c r="AQ166" s="286"/>
      <c r="AR166" s="286"/>
      <c r="AS166" s="286"/>
      <c r="AT166" s="286"/>
      <c r="AU166" s="286"/>
      <c r="AV166" s="286"/>
      <c r="AW166" s="286"/>
      <c r="AX166" s="286"/>
      <c r="AY166" s="286"/>
      <c r="AZ166" s="286"/>
      <c r="BA166" s="286"/>
      <c r="BB166" s="286"/>
      <c r="BC166" s="286"/>
      <c r="BD166" s="286"/>
      <c r="BE166" s="286"/>
      <c r="BF166" s="286"/>
      <c r="BG166" s="286"/>
      <c r="BH166" s="286"/>
      <c r="BI166" s="286"/>
      <c r="BJ166" s="286"/>
      <c r="BK166" s="286"/>
      <c r="BL166" s="286"/>
      <c r="BM166" s="286"/>
      <c r="BN166" s="286"/>
      <c r="BO166" s="286"/>
      <c r="BP166" s="286"/>
      <c r="BQ166" s="286"/>
      <c r="BR166" s="286"/>
      <c r="BS166" s="286"/>
      <c r="BT166" s="286"/>
      <c r="BU166" s="286"/>
      <c r="BV166" s="286"/>
      <c r="BW166" s="286"/>
      <c r="BX166" s="286"/>
      <c r="BY166" s="286"/>
      <c r="BZ166" s="286"/>
      <c r="CA166" s="286"/>
      <c r="CB166" s="286"/>
      <c r="CC166" s="281"/>
      <c r="CD166" s="281"/>
      <c r="CE166" s="281"/>
      <c r="CF166" s="281"/>
      <c r="CG166" s="281"/>
      <c r="CH166" s="281"/>
      <c r="CI166" s="281"/>
      <c r="CJ166" s="281"/>
      <c r="CK166" s="281"/>
      <c r="CL166" s="281"/>
      <c r="CM166" s="281"/>
      <c r="CN166" s="281"/>
      <c r="CO166" s="281"/>
      <c r="CP166" s="281"/>
      <c r="CQ166" s="281"/>
      <c r="CR166" s="281"/>
      <c r="CS166" s="281"/>
      <c r="CT166" s="281"/>
      <c r="CU166" s="281"/>
      <c r="CV166" s="281"/>
      <c r="CW166" s="281"/>
      <c r="CX166" s="281"/>
      <c r="CY166" s="281"/>
      <c r="CZ166" s="281"/>
      <c r="DA166" s="281"/>
      <c r="DB166" s="281"/>
      <c r="DC166" s="281"/>
      <c r="DD166" s="281"/>
      <c r="DE166" s="7"/>
    </row>
    <row r="167" spans="2:109" ht="2.75" customHeight="1" x14ac:dyDescent="0.35">
      <c r="B167" s="278"/>
      <c r="C167" s="278"/>
      <c r="D167" s="278"/>
      <c r="E167" s="278"/>
      <c r="F167" s="278"/>
      <c r="G167" s="278"/>
      <c r="H167" s="278"/>
      <c r="I167" s="278"/>
      <c r="J167" s="278"/>
      <c r="K167" s="278"/>
      <c r="L167" s="278"/>
      <c r="M167" s="286"/>
      <c r="N167" s="286"/>
      <c r="O167" s="286"/>
      <c r="P167" s="286"/>
      <c r="Q167" s="286"/>
      <c r="R167" s="286"/>
      <c r="S167" s="286"/>
      <c r="T167" s="286"/>
      <c r="U167" s="286"/>
      <c r="V167" s="286"/>
      <c r="W167" s="286"/>
      <c r="X167" s="286"/>
      <c r="Y167" s="286"/>
      <c r="Z167" s="286"/>
      <c r="AA167" s="286"/>
      <c r="AB167" s="286"/>
      <c r="AC167" s="286"/>
      <c r="AD167" s="286"/>
      <c r="AE167" s="286"/>
      <c r="AF167" s="286"/>
      <c r="AG167" s="286"/>
      <c r="AH167" s="286"/>
      <c r="AI167" s="286"/>
      <c r="AJ167" s="286"/>
      <c r="AK167" s="286"/>
      <c r="AL167" s="286"/>
      <c r="AM167" s="286"/>
      <c r="AN167" s="286"/>
      <c r="AO167" s="286"/>
      <c r="AP167" s="286"/>
      <c r="AQ167" s="286"/>
      <c r="AR167" s="286"/>
      <c r="AS167" s="286"/>
      <c r="AT167" s="286"/>
      <c r="AU167" s="286"/>
      <c r="AV167" s="286"/>
      <c r="AW167" s="286"/>
      <c r="AX167" s="286"/>
      <c r="AY167" s="286"/>
      <c r="AZ167" s="286"/>
      <c r="BA167" s="286"/>
      <c r="BB167" s="286"/>
      <c r="BC167" s="286"/>
      <c r="BD167" s="286"/>
      <c r="BE167" s="286"/>
      <c r="BF167" s="286"/>
      <c r="BG167" s="286"/>
      <c r="BH167" s="286"/>
      <c r="BI167" s="286"/>
      <c r="BJ167" s="286"/>
      <c r="BK167" s="286"/>
      <c r="BL167" s="286"/>
      <c r="BM167" s="286"/>
      <c r="BN167" s="286"/>
      <c r="BO167" s="286"/>
      <c r="BP167" s="286"/>
      <c r="BQ167" s="286"/>
      <c r="BR167" s="286"/>
      <c r="BS167" s="286"/>
      <c r="BT167" s="286"/>
      <c r="BU167" s="286"/>
      <c r="BV167" s="286"/>
      <c r="BW167" s="286"/>
      <c r="BX167" s="286"/>
      <c r="BY167" s="286"/>
      <c r="BZ167" s="286"/>
      <c r="CA167" s="286"/>
      <c r="CB167" s="286"/>
      <c r="CC167" s="281"/>
      <c r="CD167" s="281"/>
      <c r="CE167" s="281"/>
      <c r="CF167" s="281"/>
      <c r="CG167" s="281"/>
      <c r="CH167" s="281"/>
      <c r="CI167" s="281"/>
      <c r="CJ167" s="281"/>
      <c r="CK167" s="281"/>
      <c r="CL167" s="281"/>
      <c r="CM167" s="281"/>
      <c r="CN167" s="281"/>
      <c r="CO167" s="281"/>
      <c r="CP167" s="281"/>
      <c r="CQ167" s="281"/>
      <c r="CR167" s="281"/>
      <c r="CS167" s="281"/>
      <c r="CT167" s="281"/>
      <c r="CU167" s="281"/>
      <c r="CV167" s="281"/>
      <c r="CW167" s="281"/>
      <c r="CX167" s="281"/>
      <c r="CY167" s="281"/>
      <c r="CZ167" s="281"/>
      <c r="DA167" s="281"/>
      <c r="DB167" s="281"/>
      <c r="DC167" s="281"/>
      <c r="DD167" s="281"/>
      <c r="DE167" s="7"/>
    </row>
    <row r="168" spans="2:109" ht="2.75" customHeight="1" x14ac:dyDescent="0.35">
      <c r="B168" s="278"/>
      <c r="C168" s="278"/>
      <c r="D168" s="278"/>
      <c r="E168" s="278"/>
      <c r="F168" s="278"/>
      <c r="G168" s="278"/>
      <c r="H168" s="278"/>
      <c r="I168" s="278"/>
      <c r="J168" s="278"/>
      <c r="K168" s="278"/>
      <c r="L168" s="278"/>
      <c r="M168" s="286" t="s">
        <v>77</v>
      </c>
      <c r="N168" s="286"/>
      <c r="O168" s="286"/>
      <c r="P168" s="286"/>
      <c r="Q168" s="286"/>
      <c r="R168" s="286"/>
      <c r="S168" s="286"/>
      <c r="T168" s="286"/>
      <c r="U168" s="286"/>
      <c r="V168" s="286"/>
      <c r="W168" s="286"/>
      <c r="X168" s="286"/>
      <c r="Y168" s="286"/>
      <c r="Z168" s="286"/>
      <c r="AA168" s="286"/>
      <c r="AB168" s="286"/>
      <c r="AC168" s="286"/>
      <c r="AD168" s="286"/>
      <c r="AE168" s="286"/>
      <c r="AF168" s="286"/>
      <c r="AG168" s="286"/>
      <c r="AH168" s="286"/>
      <c r="AI168" s="286"/>
      <c r="AJ168" s="286"/>
      <c r="AK168" s="286"/>
      <c r="AL168" s="286"/>
      <c r="AM168" s="286"/>
      <c r="AN168" s="286"/>
      <c r="AO168" s="286"/>
      <c r="AP168" s="286"/>
      <c r="AQ168" s="286"/>
      <c r="AR168" s="286"/>
      <c r="AS168" s="286"/>
      <c r="AT168" s="286"/>
      <c r="AU168" s="286"/>
      <c r="AV168" s="286"/>
      <c r="AW168" s="286"/>
      <c r="AX168" s="286"/>
      <c r="AY168" s="286"/>
      <c r="AZ168" s="286"/>
      <c r="BA168" s="286"/>
      <c r="BB168" s="286"/>
      <c r="BC168" s="286"/>
      <c r="BD168" s="286"/>
      <c r="BE168" s="286"/>
      <c r="BF168" s="286"/>
      <c r="BG168" s="286"/>
      <c r="BH168" s="286"/>
      <c r="BI168" s="286"/>
      <c r="BJ168" s="286"/>
      <c r="BK168" s="286"/>
      <c r="BL168" s="286"/>
      <c r="BM168" s="286"/>
      <c r="BN168" s="286"/>
      <c r="BO168" s="286"/>
      <c r="BP168" s="286"/>
      <c r="BQ168" s="286"/>
      <c r="BR168" s="286"/>
      <c r="BS168" s="286"/>
      <c r="BT168" s="286"/>
      <c r="BU168" s="286"/>
      <c r="BV168" s="286"/>
      <c r="BW168" s="286"/>
      <c r="BX168" s="286"/>
      <c r="BY168" s="286"/>
      <c r="BZ168" s="286"/>
      <c r="CA168" s="286"/>
      <c r="CB168" s="286"/>
      <c r="CC168" s="281" t="str">
        <f>'SD F505'!EP521</f>
        <v/>
      </c>
      <c r="CD168" s="281"/>
      <c r="CE168" s="281"/>
      <c r="CF168" s="281"/>
      <c r="CG168" s="281"/>
      <c r="CH168" s="281"/>
      <c r="CI168" s="281"/>
      <c r="CJ168" s="281" t="str">
        <f>'SD F505'!EQ521</f>
        <v/>
      </c>
      <c r="CK168" s="281"/>
      <c r="CL168" s="281"/>
      <c r="CM168" s="281"/>
      <c r="CN168" s="281"/>
      <c r="CO168" s="281"/>
      <c r="CP168" s="281"/>
      <c r="CQ168" s="281" t="str">
        <f>'SD F505'!ER521</f>
        <v/>
      </c>
      <c r="CR168" s="281"/>
      <c r="CS168" s="281"/>
      <c r="CT168" s="281"/>
      <c r="CU168" s="281"/>
      <c r="CV168" s="281"/>
      <c r="CW168" s="281"/>
      <c r="CX168" s="281" t="str">
        <f>'SD F505'!ES521</f>
        <v/>
      </c>
      <c r="CY168" s="281"/>
      <c r="CZ168" s="281"/>
      <c r="DA168" s="281"/>
      <c r="DB168" s="281"/>
      <c r="DC168" s="281"/>
      <c r="DD168" s="281"/>
      <c r="DE168" s="7"/>
    </row>
    <row r="169" spans="2:109" ht="2.75" customHeight="1" x14ac:dyDescent="0.35">
      <c r="B169" s="278"/>
      <c r="C169" s="278"/>
      <c r="D169" s="278"/>
      <c r="E169" s="278"/>
      <c r="F169" s="278"/>
      <c r="G169" s="278"/>
      <c r="H169" s="278"/>
      <c r="I169" s="278"/>
      <c r="J169" s="278"/>
      <c r="K169" s="278"/>
      <c r="L169" s="278"/>
      <c r="M169" s="286"/>
      <c r="N169" s="286"/>
      <c r="O169" s="286"/>
      <c r="P169" s="286"/>
      <c r="Q169" s="286"/>
      <c r="R169" s="286"/>
      <c r="S169" s="286"/>
      <c r="T169" s="286"/>
      <c r="U169" s="286"/>
      <c r="V169" s="286"/>
      <c r="W169" s="286"/>
      <c r="X169" s="286"/>
      <c r="Y169" s="286"/>
      <c r="Z169" s="286"/>
      <c r="AA169" s="286"/>
      <c r="AB169" s="286"/>
      <c r="AC169" s="286"/>
      <c r="AD169" s="286"/>
      <c r="AE169" s="286"/>
      <c r="AF169" s="286"/>
      <c r="AG169" s="286"/>
      <c r="AH169" s="286"/>
      <c r="AI169" s="286"/>
      <c r="AJ169" s="286"/>
      <c r="AK169" s="286"/>
      <c r="AL169" s="286"/>
      <c r="AM169" s="286"/>
      <c r="AN169" s="286"/>
      <c r="AO169" s="286"/>
      <c r="AP169" s="286"/>
      <c r="AQ169" s="286"/>
      <c r="AR169" s="286"/>
      <c r="AS169" s="286"/>
      <c r="AT169" s="286"/>
      <c r="AU169" s="286"/>
      <c r="AV169" s="286"/>
      <c r="AW169" s="286"/>
      <c r="AX169" s="286"/>
      <c r="AY169" s="286"/>
      <c r="AZ169" s="286"/>
      <c r="BA169" s="286"/>
      <c r="BB169" s="286"/>
      <c r="BC169" s="286"/>
      <c r="BD169" s="286"/>
      <c r="BE169" s="286"/>
      <c r="BF169" s="286"/>
      <c r="BG169" s="286"/>
      <c r="BH169" s="286"/>
      <c r="BI169" s="286"/>
      <c r="BJ169" s="286"/>
      <c r="BK169" s="286"/>
      <c r="BL169" s="286"/>
      <c r="BM169" s="286"/>
      <c r="BN169" s="286"/>
      <c r="BO169" s="286"/>
      <c r="BP169" s="286"/>
      <c r="BQ169" s="286"/>
      <c r="BR169" s="286"/>
      <c r="BS169" s="286"/>
      <c r="BT169" s="286"/>
      <c r="BU169" s="286"/>
      <c r="BV169" s="286"/>
      <c r="BW169" s="286"/>
      <c r="BX169" s="286"/>
      <c r="BY169" s="286"/>
      <c r="BZ169" s="286"/>
      <c r="CA169" s="286"/>
      <c r="CB169" s="286"/>
      <c r="CC169" s="281"/>
      <c r="CD169" s="281"/>
      <c r="CE169" s="281"/>
      <c r="CF169" s="281"/>
      <c r="CG169" s="281"/>
      <c r="CH169" s="281"/>
      <c r="CI169" s="281"/>
      <c r="CJ169" s="281"/>
      <c r="CK169" s="281"/>
      <c r="CL169" s="281"/>
      <c r="CM169" s="281"/>
      <c r="CN169" s="281"/>
      <c r="CO169" s="281"/>
      <c r="CP169" s="281"/>
      <c r="CQ169" s="281"/>
      <c r="CR169" s="281"/>
      <c r="CS169" s="281"/>
      <c r="CT169" s="281"/>
      <c r="CU169" s="281"/>
      <c r="CV169" s="281"/>
      <c r="CW169" s="281"/>
      <c r="CX169" s="281"/>
      <c r="CY169" s="281"/>
      <c r="CZ169" s="281"/>
      <c r="DA169" s="281"/>
      <c r="DB169" s="281"/>
      <c r="DC169" s="281"/>
      <c r="DD169" s="281"/>
      <c r="DE169" s="7"/>
    </row>
    <row r="170" spans="2:109" ht="2.75" customHeight="1" x14ac:dyDescent="0.35">
      <c r="B170" s="278"/>
      <c r="C170" s="278"/>
      <c r="D170" s="278"/>
      <c r="E170" s="278"/>
      <c r="F170" s="278"/>
      <c r="G170" s="278"/>
      <c r="H170" s="278"/>
      <c r="I170" s="278"/>
      <c r="J170" s="278"/>
      <c r="K170" s="278"/>
      <c r="L170" s="278"/>
      <c r="M170" s="286"/>
      <c r="N170" s="286"/>
      <c r="O170" s="286"/>
      <c r="P170" s="286"/>
      <c r="Q170" s="286"/>
      <c r="R170" s="286"/>
      <c r="S170" s="286"/>
      <c r="T170" s="286"/>
      <c r="U170" s="286"/>
      <c r="V170" s="286"/>
      <c r="W170" s="286"/>
      <c r="X170" s="286"/>
      <c r="Y170" s="286"/>
      <c r="Z170" s="286"/>
      <c r="AA170" s="286"/>
      <c r="AB170" s="286"/>
      <c r="AC170" s="286"/>
      <c r="AD170" s="286"/>
      <c r="AE170" s="286"/>
      <c r="AF170" s="286"/>
      <c r="AG170" s="286"/>
      <c r="AH170" s="286"/>
      <c r="AI170" s="286"/>
      <c r="AJ170" s="286"/>
      <c r="AK170" s="286"/>
      <c r="AL170" s="286"/>
      <c r="AM170" s="286"/>
      <c r="AN170" s="286"/>
      <c r="AO170" s="286"/>
      <c r="AP170" s="286"/>
      <c r="AQ170" s="286"/>
      <c r="AR170" s="286"/>
      <c r="AS170" s="286"/>
      <c r="AT170" s="286"/>
      <c r="AU170" s="286"/>
      <c r="AV170" s="286"/>
      <c r="AW170" s="286"/>
      <c r="AX170" s="286"/>
      <c r="AY170" s="286"/>
      <c r="AZ170" s="286"/>
      <c r="BA170" s="286"/>
      <c r="BB170" s="286"/>
      <c r="BC170" s="286"/>
      <c r="BD170" s="286"/>
      <c r="BE170" s="286"/>
      <c r="BF170" s="286"/>
      <c r="BG170" s="286"/>
      <c r="BH170" s="286"/>
      <c r="BI170" s="286"/>
      <c r="BJ170" s="286"/>
      <c r="BK170" s="286"/>
      <c r="BL170" s="286"/>
      <c r="BM170" s="286"/>
      <c r="BN170" s="286"/>
      <c r="BO170" s="286"/>
      <c r="BP170" s="286"/>
      <c r="BQ170" s="286"/>
      <c r="BR170" s="286"/>
      <c r="BS170" s="286"/>
      <c r="BT170" s="286"/>
      <c r="BU170" s="286"/>
      <c r="BV170" s="286"/>
      <c r="BW170" s="286"/>
      <c r="BX170" s="286"/>
      <c r="BY170" s="286"/>
      <c r="BZ170" s="286"/>
      <c r="CA170" s="286"/>
      <c r="CB170" s="286"/>
      <c r="CC170" s="281"/>
      <c r="CD170" s="281"/>
      <c r="CE170" s="281"/>
      <c r="CF170" s="281"/>
      <c r="CG170" s="281"/>
      <c r="CH170" s="281"/>
      <c r="CI170" s="281"/>
      <c r="CJ170" s="281"/>
      <c r="CK170" s="281"/>
      <c r="CL170" s="281"/>
      <c r="CM170" s="281"/>
      <c r="CN170" s="281"/>
      <c r="CO170" s="281"/>
      <c r="CP170" s="281"/>
      <c r="CQ170" s="281"/>
      <c r="CR170" s="281"/>
      <c r="CS170" s="281"/>
      <c r="CT170" s="281"/>
      <c r="CU170" s="281"/>
      <c r="CV170" s="281"/>
      <c r="CW170" s="281"/>
      <c r="CX170" s="281"/>
      <c r="CY170" s="281"/>
      <c r="CZ170" s="281"/>
      <c r="DA170" s="281"/>
      <c r="DB170" s="281"/>
      <c r="DC170" s="281"/>
      <c r="DD170" s="281"/>
      <c r="DE170" s="7"/>
    </row>
    <row r="171" spans="2:109" ht="2.75" customHeight="1" x14ac:dyDescent="0.35">
      <c r="B171" s="278"/>
      <c r="C171" s="278"/>
      <c r="D171" s="278"/>
      <c r="E171" s="278"/>
      <c r="F171" s="278"/>
      <c r="G171" s="278"/>
      <c r="H171" s="278"/>
      <c r="I171" s="278"/>
      <c r="J171" s="278"/>
      <c r="K171" s="278"/>
      <c r="L171" s="278"/>
      <c r="M171" s="286"/>
      <c r="N171" s="286"/>
      <c r="O171" s="286"/>
      <c r="P171" s="286"/>
      <c r="Q171" s="286"/>
      <c r="R171" s="286"/>
      <c r="S171" s="286"/>
      <c r="T171" s="286"/>
      <c r="U171" s="286"/>
      <c r="V171" s="286"/>
      <c r="W171" s="286"/>
      <c r="X171" s="286"/>
      <c r="Y171" s="286"/>
      <c r="Z171" s="286"/>
      <c r="AA171" s="286"/>
      <c r="AB171" s="286"/>
      <c r="AC171" s="286"/>
      <c r="AD171" s="286"/>
      <c r="AE171" s="286"/>
      <c r="AF171" s="286"/>
      <c r="AG171" s="286"/>
      <c r="AH171" s="286"/>
      <c r="AI171" s="286"/>
      <c r="AJ171" s="286"/>
      <c r="AK171" s="286"/>
      <c r="AL171" s="286"/>
      <c r="AM171" s="286"/>
      <c r="AN171" s="286"/>
      <c r="AO171" s="286"/>
      <c r="AP171" s="286"/>
      <c r="AQ171" s="286"/>
      <c r="AR171" s="286"/>
      <c r="AS171" s="286"/>
      <c r="AT171" s="286"/>
      <c r="AU171" s="286"/>
      <c r="AV171" s="286"/>
      <c r="AW171" s="286"/>
      <c r="AX171" s="286"/>
      <c r="AY171" s="286"/>
      <c r="AZ171" s="286"/>
      <c r="BA171" s="286"/>
      <c r="BB171" s="286"/>
      <c r="BC171" s="286"/>
      <c r="BD171" s="286"/>
      <c r="BE171" s="286"/>
      <c r="BF171" s="286"/>
      <c r="BG171" s="286"/>
      <c r="BH171" s="286"/>
      <c r="BI171" s="286"/>
      <c r="BJ171" s="286"/>
      <c r="BK171" s="286"/>
      <c r="BL171" s="286"/>
      <c r="BM171" s="286"/>
      <c r="BN171" s="286"/>
      <c r="BO171" s="286"/>
      <c r="BP171" s="286"/>
      <c r="BQ171" s="286"/>
      <c r="BR171" s="286"/>
      <c r="BS171" s="286"/>
      <c r="BT171" s="286"/>
      <c r="BU171" s="286"/>
      <c r="BV171" s="286"/>
      <c r="BW171" s="286"/>
      <c r="BX171" s="286"/>
      <c r="BY171" s="286"/>
      <c r="BZ171" s="286"/>
      <c r="CA171" s="286"/>
      <c r="CB171" s="286"/>
      <c r="CC171" s="281"/>
      <c r="CD171" s="281"/>
      <c r="CE171" s="281"/>
      <c r="CF171" s="281"/>
      <c r="CG171" s="281"/>
      <c r="CH171" s="281"/>
      <c r="CI171" s="281"/>
      <c r="CJ171" s="281"/>
      <c r="CK171" s="281"/>
      <c r="CL171" s="281"/>
      <c r="CM171" s="281"/>
      <c r="CN171" s="281"/>
      <c r="CO171" s="281"/>
      <c r="CP171" s="281"/>
      <c r="CQ171" s="281"/>
      <c r="CR171" s="281"/>
      <c r="CS171" s="281"/>
      <c r="CT171" s="281"/>
      <c r="CU171" s="281"/>
      <c r="CV171" s="281"/>
      <c r="CW171" s="281"/>
      <c r="CX171" s="281"/>
      <c r="CY171" s="281"/>
      <c r="CZ171" s="281"/>
      <c r="DA171" s="281"/>
      <c r="DB171" s="281"/>
      <c r="DC171" s="281"/>
      <c r="DD171" s="281"/>
      <c r="DE171" s="7"/>
    </row>
    <row r="172" spans="2:109" ht="2.75" customHeight="1" x14ac:dyDescent="0.35">
      <c r="B172" s="278"/>
      <c r="C172" s="278"/>
      <c r="D172" s="278"/>
      <c r="E172" s="278"/>
      <c r="F172" s="278"/>
      <c r="G172" s="278"/>
      <c r="H172" s="278"/>
      <c r="I172" s="278"/>
      <c r="J172" s="278"/>
      <c r="K172" s="278"/>
      <c r="L172" s="278"/>
      <c r="M172" s="286"/>
      <c r="N172" s="286"/>
      <c r="O172" s="286"/>
      <c r="P172" s="286"/>
      <c r="Q172" s="286"/>
      <c r="R172" s="286"/>
      <c r="S172" s="286"/>
      <c r="T172" s="286"/>
      <c r="U172" s="286"/>
      <c r="V172" s="286"/>
      <c r="W172" s="286"/>
      <c r="X172" s="286"/>
      <c r="Y172" s="286"/>
      <c r="Z172" s="286"/>
      <c r="AA172" s="286"/>
      <c r="AB172" s="286"/>
      <c r="AC172" s="286"/>
      <c r="AD172" s="286"/>
      <c r="AE172" s="286"/>
      <c r="AF172" s="286"/>
      <c r="AG172" s="286"/>
      <c r="AH172" s="286"/>
      <c r="AI172" s="286"/>
      <c r="AJ172" s="286"/>
      <c r="AK172" s="286"/>
      <c r="AL172" s="286"/>
      <c r="AM172" s="286"/>
      <c r="AN172" s="286"/>
      <c r="AO172" s="286"/>
      <c r="AP172" s="286"/>
      <c r="AQ172" s="286"/>
      <c r="AR172" s="286"/>
      <c r="AS172" s="286"/>
      <c r="AT172" s="286"/>
      <c r="AU172" s="286"/>
      <c r="AV172" s="286"/>
      <c r="AW172" s="286"/>
      <c r="AX172" s="286"/>
      <c r="AY172" s="286"/>
      <c r="AZ172" s="286"/>
      <c r="BA172" s="286"/>
      <c r="BB172" s="286"/>
      <c r="BC172" s="286"/>
      <c r="BD172" s="286"/>
      <c r="BE172" s="286"/>
      <c r="BF172" s="286"/>
      <c r="BG172" s="286"/>
      <c r="BH172" s="286"/>
      <c r="BI172" s="286"/>
      <c r="BJ172" s="286"/>
      <c r="BK172" s="286"/>
      <c r="BL172" s="286"/>
      <c r="BM172" s="286"/>
      <c r="BN172" s="286"/>
      <c r="BO172" s="286"/>
      <c r="BP172" s="286"/>
      <c r="BQ172" s="286"/>
      <c r="BR172" s="286"/>
      <c r="BS172" s="286"/>
      <c r="BT172" s="286"/>
      <c r="BU172" s="286"/>
      <c r="BV172" s="286"/>
      <c r="BW172" s="286"/>
      <c r="BX172" s="286"/>
      <c r="BY172" s="286"/>
      <c r="BZ172" s="286"/>
      <c r="CA172" s="286"/>
      <c r="CB172" s="286"/>
      <c r="CC172" s="281"/>
      <c r="CD172" s="281"/>
      <c r="CE172" s="281"/>
      <c r="CF172" s="281"/>
      <c r="CG172" s="281"/>
      <c r="CH172" s="281"/>
      <c r="CI172" s="281"/>
      <c r="CJ172" s="281"/>
      <c r="CK172" s="281"/>
      <c r="CL172" s="281"/>
      <c r="CM172" s="281"/>
      <c r="CN172" s="281"/>
      <c r="CO172" s="281"/>
      <c r="CP172" s="281"/>
      <c r="CQ172" s="281"/>
      <c r="CR172" s="281"/>
      <c r="CS172" s="281"/>
      <c r="CT172" s="281"/>
      <c r="CU172" s="281"/>
      <c r="CV172" s="281"/>
      <c r="CW172" s="281"/>
      <c r="CX172" s="281"/>
      <c r="CY172" s="281"/>
      <c r="CZ172" s="281"/>
      <c r="DA172" s="281"/>
      <c r="DB172" s="281"/>
      <c r="DC172" s="281"/>
      <c r="DD172" s="281"/>
      <c r="DE172" s="7"/>
    </row>
    <row r="173" spans="2:109" ht="2.75" customHeight="1" x14ac:dyDescent="0.35">
      <c r="B173" s="278"/>
      <c r="C173" s="278"/>
      <c r="D173" s="278"/>
      <c r="E173" s="278"/>
      <c r="F173" s="278"/>
      <c r="G173" s="278"/>
      <c r="H173" s="278"/>
      <c r="I173" s="278"/>
      <c r="J173" s="278"/>
      <c r="K173" s="278"/>
      <c r="L173" s="278"/>
      <c r="M173" s="286"/>
      <c r="N173" s="286"/>
      <c r="O173" s="286"/>
      <c r="P173" s="286"/>
      <c r="Q173" s="286"/>
      <c r="R173" s="286"/>
      <c r="S173" s="286"/>
      <c r="T173" s="286"/>
      <c r="U173" s="286"/>
      <c r="V173" s="286"/>
      <c r="W173" s="286"/>
      <c r="X173" s="286"/>
      <c r="Y173" s="286"/>
      <c r="Z173" s="286"/>
      <c r="AA173" s="286"/>
      <c r="AB173" s="286"/>
      <c r="AC173" s="286"/>
      <c r="AD173" s="286"/>
      <c r="AE173" s="286"/>
      <c r="AF173" s="286"/>
      <c r="AG173" s="286"/>
      <c r="AH173" s="286"/>
      <c r="AI173" s="286"/>
      <c r="AJ173" s="286"/>
      <c r="AK173" s="286"/>
      <c r="AL173" s="286"/>
      <c r="AM173" s="286"/>
      <c r="AN173" s="286"/>
      <c r="AO173" s="286"/>
      <c r="AP173" s="286"/>
      <c r="AQ173" s="286"/>
      <c r="AR173" s="286"/>
      <c r="AS173" s="286"/>
      <c r="AT173" s="286"/>
      <c r="AU173" s="286"/>
      <c r="AV173" s="286"/>
      <c r="AW173" s="286"/>
      <c r="AX173" s="286"/>
      <c r="AY173" s="286"/>
      <c r="AZ173" s="286"/>
      <c r="BA173" s="286"/>
      <c r="BB173" s="286"/>
      <c r="BC173" s="286"/>
      <c r="BD173" s="286"/>
      <c r="BE173" s="286"/>
      <c r="BF173" s="286"/>
      <c r="BG173" s="286"/>
      <c r="BH173" s="286"/>
      <c r="BI173" s="286"/>
      <c r="BJ173" s="286"/>
      <c r="BK173" s="286"/>
      <c r="BL173" s="286"/>
      <c r="BM173" s="286"/>
      <c r="BN173" s="286"/>
      <c r="BO173" s="286"/>
      <c r="BP173" s="286"/>
      <c r="BQ173" s="286"/>
      <c r="BR173" s="286"/>
      <c r="BS173" s="286"/>
      <c r="BT173" s="286"/>
      <c r="BU173" s="286"/>
      <c r="BV173" s="286"/>
      <c r="BW173" s="286"/>
      <c r="BX173" s="286"/>
      <c r="BY173" s="286"/>
      <c r="BZ173" s="286"/>
      <c r="CA173" s="286"/>
      <c r="CB173" s="286"/>
      <c r="CC173" s="281"/>
      <c r="CD173" s="281"/>
      <c r="CE173" s="281"/>
      <c r="CF173" s="281"/>
      <c r="CG173" s="281"/>
      <c r="CH173" s="281"/>
      <c r="CI173" s="281"/>
      <c r="CJ173" s="281"/>
      <c r="CK173" s="281"/>
      <c r="CL173" s="281"/>
      <c r="CM173" s="281"/>
      <c r="CN173" s="281"/>
      <c r="CO173" s="281"/>
      <c r="CP173" s="281"/>
      <c r="CQ173" s="281"/>
      <c r="CR173" s="281"/>
      <c r="CS173" s="281"/>
      <c r="CT173" s="281"/>
      <c r="CU173" s="281"/>
      <c r="CV173" s="281"/>
      <c r="CW173" s="281"/>
      <c r="CX173" s="281"/>
      <c r="CY173" s="281"/>
      <c r="CZ173" s="281"/>
      <c r="DA173" s="281"/>
      <c r="DB173" s="281"/>
      <c r="DC173" s="281"/>
      <c r="DD173" s="281"/>
      <c r="DE173" s="7"/>
    </row>
    <row r="174" spans="2:109" ht="2.75" customHeight="1" x14ac:dyDescent="0.35">
      <c r="B174" s="278"/>
      <c r="C174" s="278"/>
      <c r="D174" s="278"/>
      <c r="E174" s="278"/>
      <c r="F174" s="278"/>
      <c r="G174" s="278"/>
      <c r="H174" s="278"/>
      <c r="I174" s="278"/>
      <c r="J174" s="278"/>
      <c r="K174" s="278"/>
      <c r="L174" s="278"/>
      <c r="M174" s="286"/>
      <c r="N174" s="286"/>
      <c r="O174" s="286"/>
      <c r="P174" s="286"/>
      <c r="Q174" s="286"/>
      <c r="R174" s="286"/>
      <c r="S174" s="286"/>
      <c r="T174" s="286"/>
      <c r="U174" s="286"/>
      <c r="V174" s="286"/>
      <c r="W174" s="286"/>
      <c r="X174" s="286"/>
      <c r="Y174" s="286"/>
      <c r="Z174" s="286"/>
      <c r="AA174" s="286"/>
      <c r="AB174" s="286"/>
      <c r="AC174" s="286"/>
      <c r="AD174" s="286"/>
      <c r="AE174" s="286"/>
      <c r="AF174" s="286"/>
      <c r="AG174" s="286"/>
      <c r="AH174" s="286"/>
      <c r="AI174" s="286"/>
      <c r="AJ174" s="286"/>
      <c r="AK174" s="286"/>
      <c r="AL174" s="286"/>
      <c r="AM174" s="286"/>
      <c r="AN174" s="286"/>
      <c r="AO174" s="286"/>
      <c r="AP174" s="286"/>
      <c r="AQ174" s="286"/>
      <c r="AR174" s="286"/>
      <c r="AS174" s="286"/>
      <c r="AT174" s="286"/>
      <c r="AU174" s="286"/>
      <c r="AV174" s="286"/>
      <c r="AW174" s="286"/>
      <c r="AX174" s="286"/>
      <c r="AY174" s="286"/>
      <c r="AZ174" s="286"/>
      <c r="BA174" s="286"/>
      <c r="BB174" s="286"/>
      <c r="BC174" s="286"/>
      <c r="BD174" s="286"/>
      <c r="BE174" s="286"/>
      <c r="BF174" s="286"/>
      <c r="BG174" s="286"/>
      <c r="BH174" s="286"/>
      <c r="BI174" s="286"/>
      <c r="BJ174" s="286"/>
      <c r="BK174" s="286"/>
      <c r="BL174" s="286"/>
      <c r="BM174" s="286"/>
      <c r="BN174" s="286"/>
      <c r="BO174" s="286"/>
      <c r="BP174" s="286"/>
      <c r="BQ174" s="286"/>
      <c r="BR174" s="286"/>
      <c r="BS174" s="286"/>
      <c r="BT174" s="286"/>
      <c r="BU174" s="286"/>
      <c r="BV174" s="286"/>
      <c r="BW174" s="286"/>
      <c r="BX174" s="286"/>
      <c r="BY174" s="286"/>
      <c r="BZ174" s="286"/>
      <c r="CA174" s="286"/>
      <c r="CB174" s="286"/>
      <c r="CC174" s="281"/>
      <c r="CD174" s="281"/>
      <c r="CE174" s="281"/>
      <c r="CF174" s="281"/>
      <c r="CG174" s="281"/>
      <c r="CH174" s="281"/>
      <c r="CI174" s="281"/>
      <c r="CJ174" s="281"/>
      <c r="CK174" s="281"/>
      <c r="CL174" s="281"/>
      <c r="CM174" s="281"/>
      <c r="CN174" s="281"/>
      <c r="CO174" s="281"/>
      <c r="CP174" s="281"/>
      <c r="CQ174" s="281"/>
      <c r="CR174" s="281"/>
      <c r="CS174" s="281"/>
      <c r="CT174" s="281"/>
      <c r="CU174" s="281"/>
      <c r="CV174" s="281"/>
      <c r="CW174" s="281"/>
      <c r="CX174" s="281"/>
      <c r="CY174" s="281"/>
      <c r="CZ174" s="281"/>
      <c r="DA174" s="281"/>
      <c r="DB174" s="281"/>
      <c r="DC174" s="281"/>
      <c r="DD174" s="281"/>
      <c r="DE174" s="7"/>
    </row>
    <row r="175" spans="2:109" ht="2.75" customHeight="1" x14ac:dyDescent="0.35">
      <c r="B175" s="280" t="s">
        <v>121</v>
      </c>
      <c r="C175" s="278"/>
      <c r="D175" s="278"/>
      <c r="E175" s="278"/>
      <c r="F175" s="278"/>
      <c r="G175" s="278"/>
      <c r="H175" s="278"/>
      <c r="I175" s="278"/>
      <c r="J175" s="278"/>
      <c r="K175" s="278"/>
      <c r="L175" s="278"/>
      <c r="M175" s="286" t="s">
        <v>78</v>
      </c>
      <c r="N175" s="286"/>
      <c r="O175" s="286"/>
      <c r="P175" s="286"/>
      <c r="Q175" s="286"/>
      <c r="R175" s="286"/>
      <c r="S175" s="286"/>
      <c r="T175" s="286"/>
      <c r="U175" s="286"/>
      <c r="V175" s="286"/>
      <c r="W175" s="286"/>
      <c r="X175" s="286"/>
      <c r="Y175" s="286"/>
      <c r="Z175" s="286"/>
      <c r="AA175" s="286"/>
      <c r="AB175" s="286"/>
      <c r="AC175" s="286"/>
      <c r="AD175" s="286"/>
      <c r="AE175" s="286"/>
      <c r="AF175" s="286"/>
      <c r="AG175" s="286"/>
      <c r="AH175" s="286"/>
      <c r="AI175" s="286"/>
      <c r="AJ175" s="286"/>
      <c r="AK175" s="286"/>
      <c r="AL175" s="286"/>
      <c r="AM175" s="286"/>
      <c r="AN175" s="286"/>
      <c r="AO175" s="286"/>
      <c r="AP175" s="286"/>
      <c r="AQ175" s="286"/>
      <c r="AR175" s="286"/>
      <c r="AS175" s="286"/>
      <c r="AT175" s="286"/>
      <c r="AU175" s="286"/>
      <c r="AV175" s="286"/>
      <c r="AW175" s="286"/>
      <c r="AX175" s="286"/>
      <c r="AY175" s="286"/>
      <c r="AZ175" s="286"/>
      <c r="BA175" s="286"/>
      <c r="BB175" s="286"/>
      <c r="BC175" s="286"/>
      <c r="BD175" s="286"/>
      <c r="BE175" s="286"/>
      <c r="BF175" s="286"/>
      <c r="BG175" s="286"/>
      <c r="BH175" s="286"/>
      <c r="BI175" s="286"/>
      <c r="BJ175" s="286"/>
      <c r="BK175" s="286"/>
      <c r="BL175" s="286"/>
      <c r="BM175" s="286"/>
      <c r="BN175" s="286"/>
      <c r="BO175" s="286"/>
      <c r="BP175" s="286"/>
      <c r="BQ175" s="286"/>
      <c r="BR175" s="286"/>
      <c r="BS175" s="286"/>
      <c r="BT175" s="286"/>
      <c r="BU175" s="286"/>
      <c r="BV175" s="286"/>
      <c r="BW175" s="286"/>
      <c r="BX175" s="286"/>
      <c r="BY175" s="286"/>
      <c r="BZ175" s="286"/>
      <c r="CA175" s="286"/>
      <c r="CB175" s="286"/>
      <c r="CC175" s="281" t="str">
        <f>'SD F505'!ET521</f>
        <v/>
      </c>
      <c r="CD175" s="281"/>
      <c r="CE175" s="281"/>
      <c r="CF175" s="281"/>
      <c r="CG175" s="281"/>
      <c r="CH175" s="281"/>
      <c r="CI175" s="281"/>
      <c r="CJ175" s="281" t="str">
        <f>'SD F505'!EU521</f>
        <v/>
      </c>
      <c r="CK175" s="281"/>
      <c r="CL175" s="281"/>
      <c r="CM175" s="281"/>
      <c r="CN175" s="281"/>
      <c r="CO175" s="281"/>
      <c r="CP175" s="281"/>
      <c r="CQ175" s="281" t="str">
        <f>'SD F505'!EV521</f>
        <v/>
      </c>
      <c r="CR175" s="281"/>
      <c r="CS175" s="281"/>
      <c r="CT175" s="281"/>
      <c r="CU175" s="281"/>
      <c r="CV175" s="281"/>
      <c r="CW175" s="281"/>
      <c r="CX175" s="281" t="str">
        <f>'SD F505'!EW521</f>
        <v/>
      </c>
      <c r="CY175" s="281"/>
      <c r="CZ175" s="281"/>
      <c r="DA175" s="281"/>
      <c r="DB175" s="281"/>
      <c r="DC175" s="281"/>
      <c r="DD175" s="281"/>
      <c r="DE175" s="7"/>
    </row>
    <row r="176" spans="2:109" ht="2.75" customHeight="1" x14ac:dyDescent="0.35">
      <c r="B176" s="278"/>
      <c r="C176" s="278"/>
      <c r="D176" s="278"/>
      <c r="E176" s="278"/>
      <c r="F176" s="278"/>
      <c r="G176" s="278"/>
      <c r="H176" s="278"/>
      <c r="I176" s="278"/>
      <c r="J176" s="278"/>
      <c r="K176" s="278"/>
      <c r="L176" s="278"/>
      <c r="M176" s="286"/>
      <c r="N176" s="286"/>
      <c r="O176" s="286"/>
      <c r="P176" s="286"/>
      <c r="Q176" s="286"/>
      <c r="R176" s="286"/>
      <c r="S176" s="286"/>
      <c r="T176" s="286"/>
      <c r="U176" s="286"/>
      <c r="V176" s="286"/>
      <c r="W176" s="286"/>
      <c r="X176" s="286"/>
      <c r="Y176" s="286"/>
      <c r="Z176" s="286"/>
      <c r="AA176" s="286"/>
      <c r="AB176" s="286"/>
      <c r="AC176" s="286"/>
      <c r="AD176" s="286"/>
      <c r="AE176" s="286"/>
      <c r="AF176" s="286"/>
      <c r="AG176" s="286"/>
      <c r="AH176" s="286"/>
      <c r="AI176" s="286"/>
      <c r="AJ176" s="286"/>
      <c r="AK176" s="286"/>
      <c r="AL176" s="286"/>
      <c r="AM176" s="286"/>
      <c r="AN176" s="286"/>
      <c r="AO176" s="286"/>
      <c r="AP176" s="286"/>
      <c r="AQ176" s="286"/>
      <c r="AR176" s="286"/>
      <c r="AS176" s="286"/>
      <c r="AT176" s="286"/>
      <c r="AU176" s="286"/>
      <c r="AV176" s="286"/>
      <c r="AW176" s="286"/>
      <c r="AX176" s="286"/>
      <c r="AY176" s="286"/>
      <c r="AZ176" s="286"/>
      <c r="BA176" s="286"/>
      <c r="BB176" s="286"/>
      <c r="BC176" s="286"/>
      <c r="BD176" s="286"/>
      <c r="BE176" s="286"/>
      <c r="BF176" s="286"/>
      <c r="BG176" s="286"/>
      <c r="BH176" s="286"/>
      <c r="BI176" s="286"/>
      <c r="BJ176" s="286"/>
      <c r="BK176" s="286"/>
      <c r="BL176" s="286"/>
      <c r="BM176" s="286"/>
      <c r="BN176" s="286"/>
      <c r="BO176" s="286"/>
      <c r="BP176" s="286"/>
      <c r="BQ176" s="286"/>
      <c r="BR176" s="286"/>
      <c r="BS176" s="286"/>
      <c r="BT176" s="286"/>
      <c r="BU176" s="286"/>
      <c r="BV176" s="286"/>
      <c r="BW176" s="286"/>
      <c r="BX176" s="286"/>
      <c r="BY176" s="286"/>
      <c r="BZ176" s="286"/>
      <c r="CA176" s="286"/>
      <c r="CB176" s="286"/>
      <c r="CC176" s="281"/>
      <c r="CD176" s="281"/>
      <c r="CE176" s="281"/>
      <c r="CF176" s="281"/>
      <c r="CG176" s="281"/>
      <c r="CH176" s="281"/>
      <c r="CI176" s="281"/>
      <c r="CJ176" s="281"/>
      <c r="CK176" s="281"/>
      <c r="CL176" s="281"/>
      <c r="CM176" s="281"/>
      <c r="CN176" s="281"/>
      <c r="CO176" s="281"/>
      <c r="CP176" s="281"/>
      <c r="CQ176" s="281"/>
      <c r="CR176" s="281"/>
      <c r="CS176" s="281"/>
      <c r="CT176" s="281"/>
      <c r="CU176" s="281"/>
      <c r="CV176" s="281"/>
      <c r="CW176" s="281"/>
      <c r="CX176" s="281"/>
      <c r="CY176" s="281"/>
      <c r="CZ176" s="281"/>
      <c r="DA176" s="281"/>
      <c r="DB176" s="281"/>
      <c r="DC176" s="281"/>
      <c r="DD176" s="281"/>
      <c r="DE176" s="7"/>
    </row>
    <row r="177" spans="2:109" ht="2.75" customHeight="1" x14ac:dyDescent="0.35">
      <c r="B177" s="278"/>
      <c r="C177" s="278"/>
      <c r="D177" s="278"/>
      <c r="E177" s="278"/>
      <c r="F177" s="278"/>
      <c r="G177" s="278"/>
      <c r="H177" s="278"/>
      <c r="I177" s="278"/>
      <c r="J177" s="278"/>
      <c r="K177" s="278"/>
      <c r="L177" s="278"/>
      <c r="M177" s="286"/>
      <c r="N177" s="286"/>
      <c r="O177" s="286"/>
      <c r="P177" s="286"/>
      <c r="Q177" s="286"/>
      <c r="R177" s="286"/>
      <c r="S177" s="286"/>
      <c r="T177" s="286"/>
      <c r="U177" s="286"/>
      <c r="V177" s="286"/>
      <c r="W177" s="286"/>
      <c r="X177" s="286"/>
      <c r="Y177" s="286"/>
      <c r="Z177" s="286"/>
      <c r="AA177" s="286"/>
      <c r="AB177" s="286"/>
      <c r="AC177" s="286"/>
      <c r="AD177" s="286"/>
      <c r="AE177" s="286"/>
      <c r="AF177" s="286"/>
      <c r="AG177" s="286"/>
      <c r="AH177" s="286"/>
      <c r="AI177" s="286"/>
      <c r="AJ177" s="286"/>
      <c r="AK177" s="286"/>
      <c r="AL177" s="286"/>
      <c r="AM177" s="286"/>
      <c r="AN177" s="286"/>
      <c r="AO177" s="286"/>
      <c r="AP177" s="286"/>
      <c r="AQ177" s="286"/>
      <c r="AR177" s="286"/>
      <c r="AS177" s="286"/>
      <c r="AT177" s="286"/>
      <c r="AU177" s="286"/>
      <c r="AV177" s="286"/>
      <c r="AW177" s="286"/>
      <c r="AX177" s="286"/>
      <c r="AY177" s="286"/>
      <c r="AZ177" s="286"/>
      <c r="BA177" s="286"/>
      <c r="BB177" s="286"/>
      <c r="BC177" s="286"/>
      <c r="BD177" s="286"/>
      <c r="BE177" s="286"/>
      <c r="BF177" s="286"/>
      <c r="BG177" s="286"/>
      <c r="BH177" s="286"/>
      <c r="BI177" s="286"/>
      <c r="BJ177" s="286"/>
      <c r="BK177" s="286"/>
      <c r="BL177" s="286"/>
      <c r="BM177" s="286"/>
      <c r="BN177" s="286"/>
      <c r="BO177" s="286"/>
      <c r="BP177" s="286"/>
      <c r="BQ177" s="286"/>
      <c r="BR177" s="286"/>
      <c r="BS177" s="286"/>
      <c r="BT177" s="286"/>
      <c r="BU177" s="286"/>
      <c r="BV177" s="286"/>
      <c r="BW177" s="286"/>
      <c r="BX177" s="286"/>
      <c r="BY177" s="286"/>
      <c r="BZ177" s="286"/>
      <c r="CA177" s="286"/>
      <c r="CB177" s="286"/>
      <c r="CC177" s="281"/>
      <c r="CD177" s="281"/>
      <c r="CE177" s="281"/>
      <c r="CF177" s="281"/>
      <c r="CG177" s="281"/>
      <c r="CH177" s="281"/>
      <c r="CI177" s="281"/>
      <c r="CJ177" s="281"/>
      <c r="CK177" s="281"/>
      <c r="CL177" s="281"/>
      <c r="CM177" s="281"/>
      <c r="CN177" s="281"/>
      <c r="CO177" s="281"/>
      <c r="CP177" s="281"/>
      <c r="CQ177" s="281"/>
      <c r="CR177" s="281"/>
      <c r="CS177" s="281"/>
      <c r="CT177" s="281"/>
      <c r="CU177" s="281"/>
      <c r="CV177" s="281"/>
      <c r="CW177" s="281"/>
      <c r="CX177" s="281"/>
      <c r="CY177" s="281"/>
      <c r="CZ177" s="281"/>
      <c r="DA177" s="281"/>
      <c r="DB177" s="281"/>
      <c r="DC177" s="281"/>
      <c r="DD177" s="281"/>
      <c r="DE177" s="7"/>
    </row>
    <row r="178" spans="2:109" ht="2.75" customHeight="1" x14ac:dyDescent="0.35">
      <c r="B178" s="278"/>
      <c r="C178" s="278"/>
      <c r="D178" s="278"/>
      <c r="E178" s="278"/>
      <c r="F178" s="278"/>
      <c r="G178" s="278"/>
      <c r="H178" s="278"/>
      <c r="I178" s="278"/>
      <c r="J178" s="278"/>
      <c r="K178" s="278"/>
      <c r="L178" s="278"/>
      <c r="M178" s="286"/>
      <c r="N178" s="286"/>
      <c r="O178" s="286"/>
      <c r="P178" s="286"/>
      <c r="Q178" s="286"/>
      <c r="R178" s="286"/>
      <c r="S178" s="286"/>
      <c r="T178" s="286"/>
      <c r="U178" s="286"/>
      <c r="V178" s="286"/>
      <c r="W178" s="286"/>
      <c r="X178" s="286"/>
      <c r="Y178" s="286"/>
      <c r="Z178" s="286"/>
      <c r="AA178" s="286"/>
      <c r="AB178" s="286"/>
      <c r="AC178" s="286"/>
      <c r="AD178" s="286"/>
      <c r="AE178" s="286"/>
      <c r="AF178" s="286"/>
      <c r="AG178" s="286"/>
      <c r="AH178" s="286"/>
      <c r="AI178" s="286"/>
      <c r="AJ178" s="286"/>
      <c r="AK178" s="286"/>
      <c r="AL178" s="286"/>
      <c r="AM178" s="286"/>
      <c r="AN178" s="286"/>
      <c r="AO178" s="286"/>
      <c r="AP178" s="286"/>
      <c r="AQ178" s="286"/>
      <c r="AR178" s="286"/>
      <c r="AS178" s="286"/>
      <c r="AT178" s="286"/>
      <c r="AU178" s="286"/>
      <c r="AV178" s="286"/>
      <c r="AW178" s="286"/>
      <c r="AX178" s="286"/>
      <c r="AY178" s="286"/>
      <c r="AZ178" s="286"/>
      <c r="BA178" s="286"/>
      <c r="BB178" s="286"/>
      <c r="BC178" s="286"/>
      <c r="BD178" s="286"/>
      <c r="BE178" s="286"/>
      <c r="BF178" s="286"/>
      <c r="BG178" s="286"/>
      <c r="BH178" s="286"/>
      <c r="BI178" s="286"/>
      <c r="BJ178" s="286"/>
      <c r="BK178" s="286"/>
      <c r="BL178" s="286"/>
      <c r="BM178" s="286"/>
      <c r="BN178" s="286"/>
      <c r="BO178" s="286"/>
      <c r="BP178" s="286"/>
      <c r="BQ178" s="286"/>
      <c r="BR178" s="286"/>
      <c r="BS178" s="286"/>
      <c r="BT178" s="286"/>
      <c r="BU178" s="286"/>
      <c r="BV178" s="286"/>
      <c r="BW178" s="286"/>
      <c r="BX178" s="286"/>
      <c r="BY178" s="286"/>
      <c r="BZ178" s="286"/>
      <c r="CA178" s="286"/>
      <c r="CB178" s="286"/>
      <c r="CC178" s="281"/>
      <c r="CD178" s="281"/>
      <c r="CE178" s="281"/>
      <c r="CF178" s="281"/>
      <c r="CG178" s="281"/>
      <c r="CH178" s="281"/>
      <c r="CI178" s="281"/>
      <c r="CJ178" s="281"/>
      <c r="CK178" s="281"/>
      <c r="CL178" s="281"/>
      <c r="CM178" s="281"/>
      <c r="CN178" s="281"/>
      <c r="CO178" s="281"/>
      <c r="CP178" s="281"/>
      <c r="CQ178" s="281"/>
      <c r="CR178" s="281"/>
      <c r="CS178" s="281"/>
      <c r="CT178" s="281"/>
      <c r="CU178" s="281"/>
      <c r="CV178" s="281"/>
      <c r="CW178" s="281"/>
      <c r="CX178" s="281"/>
      <c r="CY178" s="281"/>
      <c r="CZ178" s="281"/>
      <c r="DA178" s="281"/>
      <c r="DB178" s="281"/>
      <c r="DC178" s="281"/>
      <c r="DD178" s="281"/>
      <c r="DE178" s="7"/>
    </row>
    <row r="179" spans="2:109" ht="2.75" customHeight="1" x14ac:dyDescent="0.35">
      <c r="B179" s="278"/>
      <c r="C179" s="278"/>
      <c r="D179" s="278"/>
      <c r="E179" s="278"/>
      <c r="F179" s="278"/>
      <c r="G179" s="278"/>
      <c r="H179" s="278"/>
      <c r="I179" s="278"/>
      <c r="J179" s="278"/>
      <c r="K179" s="278"/>
      <c r="L179" s="278"/>
      <c r="M179" s="286"/>
      <c r="N179" s="286"/>
      <c r="O179" s="286"/>
      <c r="P179" s="286"/>
      <c r="Q179" s="286"/>
      <c r="R179" s="286"/>
      <c r="S179" s="286"/>
      <c r="T179" s="286"/>
      <c r="U179" s="286"/>
      <c r="V179" s="286"/>
      <c r="W179" s="286"/>
      <c r="X179" s="286"/>
      <c r="Y179" s="286"/>
      <c r="Z179" s="286"/>
      <c r="AA179" s="286"/>
      <c r="AB179" s="286"/>
      <c r="AC179" s="286"/>
      <c r="AD179" s="286"/>
      <c r="AE179" s="286"/>
      <c r="AF179" s="286"/>
      <c r="AG179" s="286"/>
      <c r="AH179" s="286"/>
      <c r="AI179" s="286"/>
      <c r="AJ179" s="286"/>
      <c r="AK179" s="286"/>
      <c r="AL179" s="286"/>
      <c r="AM179" s="286"/>
      <c r="AN179" s="286"/>
      <c r="AO179" s="286"/>
      <c r="AP179" s="286"/>
      <c r="AQ179" s="286"/>
      <c r="AR179" s="286"/>
      <c r="AS179" s="286"/>
      <c r="AT179" s="286"/>
      <c r="AU179" s="286"/>
      <c r="AV179" s="286"/>
      <c r="AW179" s="286"/>
      <c r="AX179" s="286"/>
      <c r="AY179" s="286"/>
      <c r="AZ179" s="286"/>
      <c r="BA179" s="286"/>
      <c r="BB179" s="286"/>
      <c r="BC179" s="286"/>
      <c r="BD179" s="286"/>
      <c r="BE179" s="286"/>
      <c r="BF179" s="286"/>
      <c r="BG179" s="286"/>
      <c r="BH179" s="286"/>
      <c r="BI179" s="286"/>
      <c r="BJ179" s="286"/>
      <c r="BK179" s="286"/>
      <c r="BL179" s="286"/>
      <c r="BM179" s="286"/>
      <c r="BN179" s="286"/>
      <c r="BO179" s="286"/>
      <c r="BP179" s="286"/>
      <c r="BQ179" s="286"/>
      <c r="BR179" s="286"/>
      <c r="BS179" s="286"/>
      <c r="BT179" s="286"/>
      <c r="BU179" s="286"/>
      <c r="BV179" s="286"/>
      <c r="BW179" s="286"/>
      <c r="BX179" s="286"/>
      <c r="BY179" s="286"/>
      <c r="BZ179" s="286"/>
      <c r="CA179" s="286"/>
      <c r="CB179" s="286"/>
      <c r="CC179" s="281"/>
      <c r="CD179" s="281"/>
      <c r="CE179" s="281"/>
      <c r="CF179" s="281"/>
      <c r="CG179" s="281"/>
      <c r="CH179" s="281"/>
      <c r="CI179" s="281"/>
      <c r="CJ179" s="281"/>
      <c r="CK179" s="281"/>
      <c r="CL179" s="281"/>
      <c r="CM179" s="281"/>
      <c r="CN179" s="281"/>
      <c r="CO179" s="281"/>
      <c r="CP179" s="281"/>
      <c r="CQ179" s="281"/>
      <c r="CR179" s="281"/>
      <c r="CS179" s="281"/>
      <c r="CT179" s="281"/>
      <c r="CU179" s="281"/>
      <c r="CV179" s="281"/>
      <c r="CW179" s="281"/>
      <c r="CX179" s="281"/>
      <c r="CY179" s="281"/>
      <c r="CZ179" s="281"/>
      <c r="DA179" s="281"/>
      <c r="DB179" s="281"/>
      <c r="DC179" s="281"/>
      <c r="DD179" s="281"/>
      <c r="DE179" s="7"/>
    </row>
    <row r="180" spans="2:109" ht="2.75" customHeight="1" x14ac:dyDescent="0.35">
      <c r="B180" s="278"/>
      <c r="C180" s="278"/>
      <c r="D180" s="278"/>
      <c r="E180" s="278"/>
      <c r="F180" s="278"/>
      <c r="G180" s="278"/>
      <c r="H180" s="278"/>
      <c r="I180" s="278"/>
      <c r="J180" s="278"/>
      <c r="K180" s="278"/>
      <c r="L180" s="278"/>
      <c r="M180" s="286"/>
      <c r="N180" s="286"/>
      <c r="O180" s="286"/>
      <c r="P180" s="286"/>
      <c r="Q180" s="286"/>
      <c r="R180" s="286"/>
      <c r="S180" s="286"/>
      <c r="T180" s="286"/>
      <c r="U180" s="286"/>
      <c r="V180" s="286"/>
      <c r="W180" s="286"/>
      <c r="X180" s="286"/>
      <c r="Y180" s="286"/>
      <c r="Z180" s="286"/>
      <c r="AA180" s="286"/>
      <c r="AB180" s="286"/>
      <c r="AC180" s="286"/>
      <c r="AD180" s="286"/>
      <c r="AE180" s="286"/>
      <c r="AF180" s="286"/>
      <c r="AG180" s="286"/>
      <c r="AH180" s="286"/>
      <c r="AI180" s="286"/>
      <c r="AJ180" s="286"/>
      <c r="AK180" s="286"/>
      <c r="AL180" s="286"/>
      <c r="AM180" s="286"/>
      <c r="AN180" s="286"/>
      <c r="AO180" s="286"/>
      <c r="AP180" s="286"/>
      <c r="AQ180" s="286"/>
      <c r="AR180" s="286"/>
      <c r="AS180" s="286"/>
      <c r="AT180" s="286"/>
      <c r="AU180" s="286"/>
      <c r="AV180" s="286"/>
      <c r="AW180" s="286"/>
      <c r="AX180" s="286"/>
      <c r="AY180" s="286"/>
      <c r="AZ180" s="286"/>
      <c r="BA180" s="286"/>
      <c r="BB180" s="286"/>
      <c r="BC180" s="286"/>
      <c r="BD180" s="286"/>
      <c r="BE180" s="286"/>
      <c r="BF180" s="286"/>
      <c r="BG180" s="286"/>
      <c r="BH180" s="286"/>
      <c r="BI180" s="286"/>
      <c r="BJ180" s="286"/>
      <c r="BK180" s="286"/>
      <c r="BL180" s="286"/>
      <c r="BM180" s="286"/>
      <c r="BN180" s="286"/>
      <c r="BO180" s="286"/>
      <c r="BP180" s="286"/>
      <c r="BQ180" s="286"/>
      <c r="BR180" s="286"/>
      <c r="BS180" s="286"/>
      <c r="BT180" s="286"/>
      <c r="BU180" s="286"/>
      <c r="BV180" s="286"/>
      <c r="BW180" s="286"/>
      <c r="BX180" s="286"/>
      <c r="BY180" s="286"/>
      <c r="BZ180" s="286"/>
      <c r="CA180" s="286"/>
      <c r="CB180" s="286"/>
      <c r="CC180" s="281"/>
      <c r="CD180" s="281"/>
      <c r="CE180" s="281"/>
      <c r="CF180" s="281"/>
      <c r="CG180" s="281"/>
      <c r="CH180" s="281"/>
      <c r="CI180" s="281"/>
      <c r="CJ180" s="281"/>
      <c r="CK180" s="281"/>
      <c r="CL180" s="281"/>
      <c r="CM180" s="281"/>
      <c r="CN180" s="281"/>
      <c r="CO180" s="281"/>
      <c r="CP180" s="281"/>
      <c r="CQ180" s="281"/>
      <c r="CR180" s="281"/>
      <c r="CS180" s="281"/>
      <c r="CT180" s="281"/>
      <c r="CU180" s="281"/>
      <c r="CV180" s="281"/>
      <c r="CW180" s="281"/>
      <c r="CX180" s="281"/>
      <c r="CY180" s="281"/>
      <c r="CZ180" s="281"/>
      <c r="DA180" s="281"/>
      <c r="DB180" s="281"/>
      <c r="DC180" s="281"/>
      <c r="DD180" s="281"/>
      <c r="DE180" s="7"/>
    </row>
    <row r="181" spans="2:109" ht="2.75" customHeight="1" x14ac:dyDescent="0.35">
      <c r="B181" s="278"/>
      <c r="C181" s="278"/>
      <c r="D181" s="278"/>
      <c r="E181" s="278"/>
      <c r="F181" s="278"/>
      <c r="G181" s="278"/>
      <c r="H181" s="278"/>
      <c r="I181" s="278"/>
      <c r="J181" s="278"/>
      <c r="K181" s="278"/>
      <c r="L181" s="278"/>
      <c r="M181" s="286"/>
      <c r="N181" s="286"/>
      <c r="O181" s="286"/>
      <c r="P181" s="286"/>
      <c r="Q181" s="286"/>
      <c r="R181" s="286"/>
      <c r="S181" s="286"/>
      <c r="T181" s="286"/>
      <c r="U181" s="286"/>
      <c r="V181" s="286"/>
      <c r="W181" s="286"/>
      <c r="X181" s="286"/>
      <c r="Y181" s="286"/>
      <c r="Z181" s="286"/>
      <c r="AA181" s="286"/>
      <c r="AB181" s="286"/>
      <c r="AC181" s="286"/>
      <c r="AD181" s="286"/>
      <c r="AE181" s="286"/>
      <c r="AF181" s="286"/>
      <c r="AG181" s="286"/>
      <c r="AH181" s="286"/>
      <c r="AI181" s="286"/>
      <c r="AJ181" s="286"/>
      <c r="AK181" s="286"/>
      <c r="AL181" s="286"/>
      <c r="AM181" s="286"/>
      <c r="AN181" s="286"/>
      <c r="AO181" s="286"/>
      <c r="AP181" s="286"/>
      <c r="AQ181" s="286"/>
      <c r="AR181" s="286"/>
      <c r="AS181" s="286"/>
      <c r="AT181" s="286"/>
      <c r="AU181" s="286"/>
      <c r="AV181" s="286"/>
      <c r="AW181" s="286"/>
      <c r="AX181" s="286"/>
      <c r="AY181" s="286"/>
      <c r="AZ181" s="286"/>
      <c r="BA181" s="286"/>
      <c r="BB181" s="286"/>
      <c r="BC181" s="286"/>
      <c r="BD181" s="286"/>
      <c r="BE181" s="286"/>
      <c r="BF181" s="286"/>
      <c r="BG181" s="286"/>
      <c r="BH181" s="286"/>
      <c r="BI181" s="286"/>
      <c r="BJ181" s="286"/>
      <c r="BK181" s="286"/>
      <c r="BL181" s="286"/>
      <c r="BM181" s="286"/>
      <c r="BN181" s="286"/>
      <c r="BO181" s="286"/>
      <c r="BP181" s="286"/>
      <c r="BQ181" s="286"/>
      <c r="BR181" s="286"/>
      <c r="BS181" s="286"/>
      <c r="BT181" s="286"/>
      <c r="BU181" s="286"/>
      <c r="BV181" s="286"/>
      <c r="BW181" s="286"/>
      <c r="BX181" s="286"/>
      <c r="BY181" s="286"/>
      <c r="BZ181" s="286"/>
      <c r="CA181" s="286"/>
      <c r="CB181" s="286"/>
      <c r="CC181" s="281"/>
      <c r="CD181" s="281"/>
      <c r="CE181" s="281"/>
      <c r="CF181" s="281"/>
      <c r="CG181" s="281"/>
      <c r="CH181" s="281"/>
      <c r="CI181" s="281"/>
      <c r="CJ181" s="281"/>
      <c r="CK181" s="281"/>
      <c r="CL181" s="281"/>
      <c r="CM181" s="281"/>
      <c r="CN181" s="281"/>
      <c r="CO181" s="281"/>
      <c r="CP181" s="281"/>
      <c r="CQ181" s="281"/>
      <c r="CR181" s="281"/>
      <c r="CS181" s="281"/>
      <c r="CT181" s="281"/>
      <c r="CU181" s="281"/>
      <c r="CV181" s="281"/>
      <c r="CW181" s="281"/>
      <c r="CX181" s="281"/>
      <c r="CY181" s="281"/>
      <c r="CZ181" s="281"/>
      <c r="DA181" s="281"/>
      <c r="DB181" s="281"/>
      <c r="DC181" s="281"/>
      <c r="DD181" s="281"/>
      <c r="DE181" s="7"/>
    </row>
    <row r="182" spans="2:109" ht="2.75" customHeight="1" x14ac:dyDescent="0.35">
      <c r="B182" s="280" t="s">
        <v>122</v>
      </c>
      <c r="C182" s="278"/>
      <c r="D182" s="278"/>
      <c r="E182" s="278"/>
      <c r="F182" s="278"/>
      <c r="G182" s="278"/>
      <c r="H182" s="278"/>
      <c r="I182" s="278"/>
      <c r="J182" s="278"/>
      <c r="K182" s="278"/>
      <c r="L182" s="278"/>
      <c r="M182" s="286" t="s">
        <v>79</v>
      </c>
      <c r="N182" s="286"/>
      <c r="O182" s="286"/>
      <c r="P182" s="286"/>
      <c r="Q182" s="286"/>
      <c r="R182" s="286"/>
      <c r="S182" s="286"/>
      <c r="T182" s="286"/>
      <c r="U182" s="286"/>
      <c r="V182" s="286"/>
      <c r="W182" s="286"/>
      <c r="X182" s="286"/>
      <c r="Y182" s="286"/>
      <c r="Z182" s="286"/>
      <c r="AA182" s="286"/>
      <c r="AB182" s="286"/>
      <c r="AC182" s="286"/>
      <c r="AD182" s="286"/>
      <c r="AE182" s="286"/>
      <c r="AF182" s="286"/>
      <c r="AG182" s="286"/>
      <c r="AH182" s="286"/>
      <c r="AI182" s="286"/>
      <c r="AJ182" s="286"/>
      <c r="AK182" s="286"/>
      <c r="AL182" s="286"/>
      <c r="AM182" s="286"/>
      <c r="AN182" s="286"/>
      <c r="AO182" s="286"/>
      <c r="AP182" s="286"/>
      <c r="AQ182" s="286"/>
      <c r="AR182" s="286"/>
      <c r="AS182" s="286"/>
      <c r="AT182" s="286"/>
      <c r="AU182" s="286"/>
      <c r="AV182" s="286"/>
      <c r="AW182" s="286"/>
      <c r="AX182" s="286"/>
      <c r="AY182" s="286"/>
      <c r="AZ182" s="286"/>
      <c r="BA182" s="286"/>
      <c r="BB182" s="286"/>
      <c r="BC182" s="286"/>
      <c r="BD182" s="286"/>
      <c r="BE182" s="286"/>
      <c r="BF182" s="286"/>
      <c r="BG182" s="286"/>
      <c r="BH182" s="286"/>
      <c r="BI182" s="286"/>
      <c r="BJ182" s="286"/>
      <c r="BK182" s="286"/>
      <c r="BL182" s="286"/>
      <c r="BM182" s="286"/>
      <c r="BN182" s="286"/>
      <c r="BO182" s="286"/>
      <c r="BP182" s="286"/>
      <c r="BQ182" s="286"/>
      <c r="BR182" s="286"/>
      <c r="BS182" s="286"/>
      <c r="BT182" s="286"/>
      <c r="BU182" s="286"/>
      <c r="BV182" s="286"/>
      <c r="BW182" s="286"/>
      <c r="BX182" s="286"/>
      <c r="BY182" s="286"/>
      <c r="BZ182" s="286"/>
      <c r="CA182" s="286"/>
      <c r="CB182" s="286"/>
      <c r="CC182" s="281" t="str">
        <f>'SD F505'!EX521</f>
        <v/>
      </c>
      <c r="CD182" s="281"/>
      <c r="CE182" s="281"/>
      <c r="CF182" s="281"/>
      <c r="CG182" s="281"/>
      <c r="CH182" s="281"/>
      <c r="CI182" s="281"/>
      <c r="CJ182" s="281" t="str">
        <f>'SD F505'!EY521</f>
        <v/>
      </c>
      <c r="CK182" s="281"/>
      <c r="CL182" s="281"/>
      <c r="CM182" s="281"/>
      <c r="CN182" s="281"/>
      <c r="CO182" s="281"/>
      <c r="CP182" s="281"/>
      <c r="CQ182" s="281" t="str">
        <f>'SD F505'!EZ521</f>
        <v/>
      </c>
      <c r="CR182" s="281"/>
      <c r="CS182" s="281"/>
      <c r="CT182" s="281"/>
      <c r="CU182" s="281"/>
      <c r="CV182" s="281"/>
      <c r="CW182" s="281"/>
      <c r="CX182" s="281" t="str">
        <f>'SD F505'!FA521</f>
        <v/>
      </c>
      <c r="CY182" s="281"/>
      <c r="CZ182" s="281"/>
      <c r="DA182" s="281"/>
      <c r="DB182" s="281"/>
      <c r="DC182" s="281"/>
      <c r="DD182" s="281"/>
      <c r="DE182" s="7"/>
    </row>
    <row r="183" spans="2:109" ht="2.75" customHeight="1" x14ac:dyDescent="0.35">
      <c r="B183" s="278"/>
      <c r="C183" s="278"/>
      <c r="D183" s="278"/>
      <c r="E183" s="278"/>
      <c r="F183" s="278"/>
      <c r="G183" s="278"/>
      <c r="H183" s="278"/>
      <c r="I183" s="278"/>
      <c r="J183" s="278"/>
      <c r="K183" s="278"/>
      <c r="L183" s="278"/>
      <c r="M183" s="286"/>
      <c r="N183" s="286"/>
      <c r="O183" s="286"/>
      <c r="P183" s="286"/>
      <c r="Q183" s="286"/>
      <c r="R183" s="286"/>
      <c r="S183" s="286"/>
      <c r="T183" s="286"/>
      <c r="U183" s="286"/>
      <c r="V183" s="286"/>
      <c r="W183" s="286"/>
      <c r="X183" s="286"/>
      <c r="Y183" s="286"/>
      <c r="Z183" s="286"/>
      <c r="AA183" s="286"/>
      <c r="AB183" s="286"/>
      <c r="AC183" s="286"/>
      <c r="AD183" s="286"/>
      <c r="AE183" s="286"/>
      <c r="AF183" s="286"/>
      <c r="AG183" s="286"/>
      <c r="AH183" s="286"/>
      <c r="AI183" s="286"/>
      <c r="AJ183" s="286"/>
      <c r="AK183" s="286"/>
      <c r="AL183" s="286"/>
      <c r="AM183" s="286"/>
      <c r="AN183" s="286"/>
      <c r="AO183" s="286"/>
      <c r="AP183" s="286"/>
      <c r="AQ183" s="286"/>
      <c r="AR183" s="286"/>
      <c r="AS183" s="286"/>
      <c r="AT183" s="286"/>
      <c r="AU183" s="286"/>
      <c r="AV183" s="286"/>
      <c r="AW183" s="286"/>
      <c r="AX183" s="286"/>
      <c r="AY183" s="286"/>
      <c r="AZ183" s="286"/>
      <c r="BA183" s="286"/>
      <c r="BB183" s="286"/>
      <c r="BC183" s="286"/>
      <c r="BD183" s="286"/>
      <c r="BE183" s="286"/>
      <c r="BF183" s="286"/>
      <c r="BG183" s="286"/>
      <c r="BH183" s="286"/>
      <c r="BI183" s="286"/>
      <c r="BJ183" s="286"/>
      <c r="BK183" s="286"/>
      <c r="BL183" s="286"/>
      <c r="BM183" s="286"/>
      <c r="BN183" s="286"/>
      <c r="BO183" s="286"/>
      <c r="BP183" s="286"/>
      <c r="BQ183" s="286"/>
      <c r="BR183" s="286"/>
      <c r="BS183" s="286"/>
      <c r="BT183" s="286"/>
      <c r="BU183" s="286"/>
      <c r="BV183" s="286"/>
      <c r="BW183" s="286"/>
      <c r="BX183" s="286"/>
      <c r="BY183" s="286"/>
      <c r="BZ183" s="286"/>
      <c r="CA183" s="286"/>
      <c r="CB183" s="286"/>
      <c r="CC183" s="281"/>
      <c r="CD183" s="281"/>
      <c r="CE183" s="281"/>
      <c r="CF183" s="281"/>
      <c r="CG183" s="281"/>
      <c r="CH183" s="281"/>
      <c r="CI183" s="281"/>
      <c r="CJ183" s="281"/>
      <c r="CK183" s="281"/>
      <c r="CL183" s="281"/>
      <c r="CM183" s="281"/>
      <c r="CN183" s="281"/>
      <c r="CO183" s="281"/>
      <c r="CP183" s="281"/>
      <c r="CQ183" s="281"/>
      <c r="CR183" s="281"/>
      <c r="CS183" s="281"/>
      <c r="CT183" s="281"/>
      <c r="CU183" s="281"/>
      <c r="CV183" s="281"/>
      <c r="CW183" s="281"/>
      <c r="CX183" s="281"/>
      <c r="CY183" s="281"/>
      <c r="CZ183" s="281"/>
      <c r="DA183" s="281"/>
      <c r="DB183" s="281"/>
      <c r="DC183" s="281"/>
      <c r="DD183" s="281"/>
      <c r="DE183" s="7"/>
    </row>
    <row r="184" spans="2:109" ht="2.75" customHeight="1" x14ac:dyDescent="0.35">
      <c r="B184" s="278"/>
      <c r="C184" s="278"/>
      <c r="D184" s="278"/>
      <c r="E184" s="278"/>
      <c r="F184" s="278"/>
      <c r="G184" s="278"/>
      <c r="H184" s="278"/>
      <c r="I184" s="278"/>
      <c r="J184" s="278"/>
      <c r="K184" s="278"/>
      <c r="L184" s="278"/>
      <c r="M184" s="286"/>
      <c r="N184" s="286"/>
      <c r="O184" s="286"/>
      <c r="P184" s="286"/>
      <c r="Q184" s="286"/>
      <c r="R184" s="286"/>
      <c r="S184" s="286"/>
      <c r="T184" s="286"/>
      <c r="U184" s="286"/>
      <c r="V184" s="286"/>
      <c r="W184" s="286"/>
      <c r="X184" s="286"/>
      <c r="Y184" s="286"/>
      <c r="Z184" s="286"/>
      <c r="AA184" s="286"/>
      <c r="AB184" s="286"/>
      <c r="AC184" s="286"/>
      <c r="AD184" s="286"/>
      <c r="AE184" s="286"/>
      <c r="AF184" s="286"/>
      <c r="AG184" s="286"/>
      <c r="AH184" s="286"/>
      <c r="AI184" s="286"/>
      <c r="AJ184" s="286"/>
      <c r="AK184" s="286"/>
      <c r="AL184" s="286"/>
      <c r="AM184" s="286"/>
      <c r="AN184" s="286"/>
      <c r="AO184" s="286"/>
      <c r="AP184" s="286"/>
      <c r="AQ184" s="286"/>
      <c r="AR184" s="286"/>
      <c r="AS184" s="286"/>
      <c r="AT184" s="286"/>
      <c r="AU184" s="286"/>
      <c r="AV184" s="286"/>
      <c r="AW184" s="286"/>
      <c r="AX184" s="286"/>
      <c r="AY184" s="286"/>
      <c r="AZ184" s="286"/>
      <c r="BA184" s="286"/>
      <c r="BB184" s="286"/>
      <c r="BC184" s="286"/>
      <c r="BD184" s="286"/>
      <c r="BE184" s="286"/>
      <c r="BF184" s="286"/>
      <c r="BG184" s="286"/>
      <c r="BH184" s="286"/>
      <c r="BI184" s="286"/>
      <c r="BJ184" s="286"/>
      <c r="BK184" s="286"/>
      <c r="BL184" s="286"/>
      <c r="BM184" s="286"/>
      <c r="BN184" s="286"/>
      <c r="BO184" s="286"/>
      <c r="BP184" s="286"/>
      <c r="BQ184" s="286"/>
      <c r="BR184" s="286"/>
      <c r="BS184" s="286"/>
      <c r="BT184" s="286"/>
      <c r="BU184" s="286"/>
      <c r="BV184" s="286"/>
      <c r="BW184" s="286"/>
      <c r="BX184" s="286"/>
      <c r="BY184" s="286"/>
      <c r="BZ184" s="286"/>
      <c r="CA184" s="286"/>
      <c r="CB184" s="286"/>
      <c r="CC184" s="281"/>
      <c r="CD184" s="281"/>
      <c r="CE184" s="281"/>
      <c r="CF184" s="281"/>
      <c r="CG184" s="281"/>
      <c r="CH184" s="281"/>
      <c r="CI184" s="281"/>
      <c r="CJ184" s="281"/>
      <c r="CK184" s="281"/>
      <c r="CL184" s="281"/>
      <c r="CM184" s="281"/>
      <c r="CN184" s="281"/>
      <c r="CO184" s="281"/>
      <c r="CP184" s="281"/>
      <c r="CQ184" s="281"/>
      <c r="CR184" s="281"/>
      <c r="CS184" s="281"/>
      <c r="CT184" s="281"/>
      <c r="CU184" s="281"/>
      <c r="CV184" s="281"/>
      <c r="CW184" s="281"/>
      <c r="CX184" s="281"/>
      <c r="CY184" s="281"/>
      <c r="CZ184" s="281"/>
      <c r="DA184" s="281"/>
      <c r="DB184" s="281"/>
      <c r="DC184" s="281"/>
      <c r="DD184" s="281"/>
      <c r="DE184" s="7"/>
    </row>
    <row r="185" spans="2:109" ht="2.75" customHeight="1" x14ac:dyDescent="0.35">
      <c r="B185" s="278"/>
      <c r="C185" s="278"/>
      <c r="D185" s="278"/>
      <c r="E185" s="278"/>
      <c r="F185" s="278"/>
      <c r="G185" s="278"/>
      <c r="H185" s="278"/>
      <c r="I185" s="278"/>
      <c r="J185" s="278"/>
      <c r="K185" s="278"/>
      <c r="L185" s="278"/>
      <c r="M185" s="286"/>
      <c r="N185" s="286"/>
      <c r="O185" s="286"/>
      <c r="P185" s="286"/>
      <c r="Q185" s="286"/>
      <c r="R185" s="286"/>
      <c r="S185" s="286"/>
      <c r="T185" s="286"/>
      <c r="U185" s="286"/>
      <c r="V185" s="286"/>
      <c r="W185" s="286"/>
      <c r="X185" s="286"/>
      <c r="Y185" s="286"/>
      <c r="Z185" s="286"/>
      <c r="AA185" s="286"/>
      <c r="AB185" s="286"/>
      <c r="AC185" s="286"/>
      <c r="AD185" s="286"/>
      <c r="AE185" s="286"/>
      <c r="AF185" s="286"/>
      <c r="AG185" s="286"/>
      <c r="AH185" s="286"/>
      <c r="AI185" s="286"/>
      <c r="AJ185" s="286"/>
      <c r="AK185" s="286"/>
      <c r="AL185" s="286"/>
      <c r="AM185" s="286"/>
      <c r="AN185" s="286"/>
      <c r="AO185" s="286"/>
      <c r="AP185" s="286"/>
      <c r="AQ185" s="286"/>
      <c r="AR185" s="286"/>
      <c r="AS185" s="286"/>
      <c r="AT185" s="286"/>
      <c r="AU185" s="286"/>
      <c r="AV185" s="286"/>
      <c r="AW185" s="286"/>
      <c r="AX185" s="286"/>
      <c r="AY185" s="286"/>
      <c r="AZ185" s="286"/>
      <c r="BA185" s="286"/>
      <c r="BB185" s="286"/>
      <c r="BC185" s="286"/>
      <c r="BD185" s="286"/>
      <c r="BE185" s="286"/>
      <c r="BF185" s="286"/>
      <c r="BG185" s="286"/>
      <c r="BH185" s="286"/>
      <c r="BI185" s="286"/>
      <c r="BJ185" s="286"/>
      <c r="BK185" s="286"/>
      <c r="BL185" s="286"/>
      <c r="BM185" s="286"/>
      <c r="BN185" s="286"/>
      <c r="BO185" s="286"/>
      <c r="BP185" s="286"/>
      <c r="BQ185" s="286"/>
      <c r="BR185" s="286"/>
      <c r="BS185" s="286"/>
      <c r="BT185" s="286"/>
      <c r="BU185" s="286"/>
      <c r="BV185" s="286"/>
      <c r="BW185" s="286"/>
      <c r="BX185" s="286"/>
      <c r="BY185" s="286"/>
      <c r="BZ185" s="286"/>
      <c r="CA185" s="286"/>
      <c r="CB185" s="286"/>
      <c r="CC185" s="281"/>
      <c r="CD185" s="281"/>
      <c r="CE185" s="281"/>
      <c r="CF185" s="281"/>
      <c r="CG185" s="281"/>
      <c r="CH185" s="281"/>
      <c r="CI185" s="281"/>
      <c r="CJ185" s="281"/>
      <c r="CK185" s="281"/>
      <c r="CL185" s="281"/>
      <c r="CM185" s="281"/>
      <c r="CN185" s="281"/>
      <c r="CO185" s="281"/>
      <c r="CP185" s="281"/>
      <c r="CQ185" s="281"/>
      <c r="CR185" s="281"/>
      <c r="CS185" s="281"/>
      <c r="CT185" s="281"/>
      <c r="CU185" s="281"/>
      <c r="CV185" s="281"/>
      <c r="CW185" s="281"/>
      <c r="CX185" s="281"/>
      <c r="CY185" s="281"/>
      <c r="CZ185" s="281"/>
      <c r="DA185" s="281"/>
      <c r="DB185" s="281"/>
      <c r="DC185" s="281"/>
      <c r="DD185" s="281"/>
      <c r="DE185" s="7"/>
    </row>
    <row r="186" spans="2:109" ht="2.75" customHeight="1" x14ac:dyDescent="0.35">
      <c r="B186" s="278"/>
      <c r="C186" s="278"/>
      <c r="D186" s="278"/>
      <c r="E186" s="278"/>
      <c r="F186" s="278"/>
      <c r="G186" s="278"/>
      <c r="H186" s="278"/>
      <c r="I186" s="278"/>
      <c r="J186" s="278"/>
      <c r="K186" s="278"/>
      <c r="L186" s="278"/>
      <c r="M186" s="286"/>
      <c r="N186" s="286"/>
      <c r="O186" s="286"/>
      <c r="P186" s="286"/>
      <c r="Q186" s="286"/>
      <c r="R186" s="286"/>
      <c r="S186" s="286"/>
      <c r="T186" s="286"/>
      <c r="U186" s="286"/>
      <c r="V186" s="286"/>
      <c r="W186" s="286"/>
      <c r="X186" s="286"/>
      <c r="Y186" s="286"/>
      <c r="Z186" s="286"/>
      <c r="AA186" s="286"/>
      <c r="AB186" s="286"/>
      <c r="AC186" s="286"/>
      <c r="AD186" s="286"/>
      <c r="AE186" s="286"/>
      <c r="AF186" s="286"/>
      <c r="AG186" s="286"/>
      <c r="AH186" s="286"/>
      <c r="AI186" s="286"/>
      <c r="AJ186" s="286"/>
      <c r="AK186" s="286"/>
      <c r="AL186" s="286"/>
      <c r="AM186" s="286"/>
      <c r="AN186" s="286"/>
      <c r="AO186" s="286"/>
      <c r="AP186" s="286"/>
      <c r="AQ186" s="286"/>
      <c r="AR186" s="286"/>
      <c r="AS186" s="286"/>
      <c r="AT186" s="286"/>
      <c r="AU186" s="286"/>
      <c r="AV186" s="286"/>
      <c r="AW186" s="286"/>
      <c r="AX186" s="286"/>
      <c r="AY186" s="286"/>
      <c r="AZ186" s="286"/>
      <c r="BA186" s="286"/>
      <c r="BB186" s="286"/>
      <c r="BC186" s="286"/>
      <c r="BD186" s="286"/>
      <c r="BE186" s="286"/>
      <c r="BF186" s="286"/>
      <c r="BG186" s="286"/>
      <c r="BH186" s="286"/>
      <c r="BI186" s="286"/>
      <c r="BJ186" s="286"/>
      <c r="BK186" s="286"/>
      <c r="BL186" s="286"/>
      <c r="BM186" s="286"/>
      <c r="BN186" s="286"/>
      <c r="BO186" s="286"/>
      <c r="BP186" s="286"/>
      <c r="BQ186" s="286"/>
      <c r="BR186" s="286"/>
      <c r="BS186" s="286"/>
      <c r="BT186" s="286"/>
      <c r="BU186" s="286"/>
      <c r="BV186" s="286"/>
      <c r="BW186" s="286"/>
      <c r="BX186" s="286"/>
      <c r="BY186" s="286"/>
      <c r="BZ186" s="286"/>
      <c r="CA186" s="286"/>
      <c r="CB186" s="286"/>
      <c r="CC186" s="281"/>
      <c r="CD186" s="281"/>
      <c r="CE186" s="281"/>
      <c r="CF186" s="281"/>
      <c r="CG186" s="281"/>
      <c r="CH186" s="281"/>
      <c r="CI186" s="281"/>
      <c r="CJ186" s="281"/>
      <c r="CK186" s="281"/>
      <c r="CL186" s="281"/>
      <c r="CM186" s="281"/>
      <c r="CN186" s="281"/>
      <c r="CO186" s="281"/>
      <c r="CP186" s="281"/>
      <c r="CQ186" s="281"/>
      <c r="CR186" s="281"/>
      <c r="CS186" s="281"/>
      <c r="CT186" s="281"/>
      <c r="CU186" s="281"/>
      <c r="CV186" s="281"/>
      <c r="CW186" s="281"/>
      <c r="CX186" s="281"/>
      <c r="CY186" s="281"/>
      <c r="CZ186" s="281"/>
      <c r="DA186" s="281"/>
      <c r="DB186" s="281"/>
      <c r="DC186" s="281"/>
      <c r="DD186" s="281"/>
      <c r="DE186" s="7"/>
    </row>
    <row r="187" spans="2:109" ht="2.75" customHeight="1" x14ac:dyDescent="0.35">
      <c r="B187" s="278"/>
      <c r="C187" s="278"/>
      <c r="D187" s="278"/>
      <c r="E187" s="278"/>
      <c r="F187" s="278"/>
      <c r="G187" s="278"/>
      <c r="H187" s="278"/>
      <c r="I187" s="278"/>
      <c r="J187" s="278"/>
      <c r="K187" s="278"/>
      <c r="L187" s="278"/>
      <c r="M187" s="286"/>
      <c r="N187" s="286"/>
      <c r="O187" s="286"/>
      <c r="P187" s="286"/>
      <c r="Q187" s="286"/>
      <c r="R187" s="286"/>
      <c r="S187" s="286"/>
      <c r="T187" s="286"/>
      <c r="U187" s="286"/>
      <c r="V187" s="286"/>
      <c r="W187" s="286"/>
      <c r="X187" s="286"/>
      <c r="Y187" s="286"/>
      <c r="Z187" s="286"/>
      <c r="AA187" s="286"/>
      <c r="AB187" s="286"/>
      <c r="AC187" s="286"/>
      <c r="AD187" s="286"/>
      <c r="AE187" s="286"/>
      <c r="AF187" s="286"/>
      <c r="AG187" s="286"/>
      <c r="AH187" s="286"/>
      <c r="AI187" s="286"/>
      <c r="AJ187" s="286"/>
      <c r="AK187" s="286"/>
      <c r="AL187" s="286"/>
      <c r="AM187" s="286"/>
      <c r="AN187" s="286"/>
      <c r="AO187" s="286"/>
      <c r="AP187" s="286"/>
      <c r="AQ187" s="286"/>
      <c r="AR187" s="286"/>
      <c r="AS187" s="286"/>
      <c r="AT187" s="286"/>
      <c r="AU187" s="286"/>
      <c r="AV187" s="286"/>
      <c r="AW187" s="286"/>
      <c r="AX187" s="286"/>
      <c r="AY187" s="286"/>
      <c r="AZ187" s="286"/>
      <c r="BA187" s="286"/>
      <c r="BB187" s="286"/>
      <c r="BC187" s="286"/>
      <c r="BD187" s="286"/>
      <c r="BE187" s="286"/>
      <c r="BF187" s="286"/>
      <c r="BG187" s="286"/>
      <c r="BH187" s="286"/>
      <c r="BI187" s="286"/>
      <c r="BJ187" s="286"/>
      <c r="BK187" s="286"/>
      <c r="BL187" s="286"/>
      <c r="BM187" s="286"/>
      <c r="BN187" s="286"/>
      <c r="BO187" s="286"/>
      <c r="BP187" s="286"/>
      <c r="BQ187" s="286"/>
      <c r="BR187" s="286"/>
      <c r="BS187" s="286"/>
      <c r="BT187" s="286"/>
      <c r="BU187" s="286"/>
      <c r="BV187" s="286"/>
      <c r="BW187" s="286"/>
      <c r="BX187" s="286"/>
      <c r="BY187" s="286"/>
      <c r="BZ187" s="286"/>
      <c r="CA187" s="286"/>
      <c r="CB187" s="286"/>
      <c r="CC187" s="281"/>
      <c r="CD187" s="281"/>
      <c r="CE187" s="281"/>
      <c r="CF187" s="281"/>
      <c r="CG187" s="281"/>
      <c r="CH187" s="281"/>
      <c r="CI187" s="281"/>
      <c r="CJ187" s="281"/>
      <c r="CK187" s="281"/>
      <c r="CL187" s="281"/>
      <c r="CM187" s="281"/>
      <c r="CN187" s="281"/>
      <c r="CO187" s="281"/>
      <c r="CP187" s="281"/>
      <c r="CQ187" s="281"/>
      <c r="CR187" s="281"/>
      <c r="CS187" s="281"/>
      <c r="CT187" s="281"/>
      <c r="CU187" s="281"/>
      <c r="CV187" s="281"/>
      <c r="CW187" s="281"/>
      <c r="CX187" s="281"/>
      <c r="CY187" s="281"/>
      <c r="CZ187" s="281"/>
      <c r="DA187" s="281"/>
      <c r="DB187" s="281"/>
      <c r="DC187" s="281"/>
      <c r="DD187" s="281"/>
      <c r="DE187" s="7"/>
    </row>
    <row r="188" spans="2:109" ht="2.75" customHeight="1" x14ac:dyDescent="0.35">
      <c r="B188" s="278"/>
      <c r="C188" s="278"/>
      <c r="D188" s="278"/>
      <c r="E188" s="278"/>
      <c r="F188" s="278"/>
      <c r="G188" s="278"/>
      <c r="H188" s="278"/>
      <c r="I188" s="278"/>
      <c r="J188" s="278"/>
      <c r="K188" s="278"/>
      <c r="L188" s="278"/>
      <c r="M188" s="286"/>
      <c r="N188" s="286"/>
      <c r="O188" s="286"/>
      <c r="P188" s="286"/>
      <c r="Q188" s="286"/>
      <c r="R188" s="286"/>
      <c r="S188" s="286"/>
      <c r="T188" s="286"/>
      <c r="U188" s="286"/>
      <c r="V188" s="286"/>
      <c r="W188" s="286"/>
      <c r="X188" s="286"/>
      <c r="Y188" s="286"/>
      <c r="Z188" s="286"/>
      <c r="AA188" s="286"/>
      <c r="AB188" s="286"/>
      <c r="AC188" s="286"/>
      <c r="AD188" s="286"/>
      <c r="AE188" s="286"/>
      <c r="AF188" s="286"/>
      <c r="AG188" s="286"/>
      <c r="AH188" s="286"/>
      <c r="AI188" s="286"/>
      <c r="AJ188" s="286"/>
      <c r="AK188" s="286"/>
      <c r="AL188" s="286"/>
      <c r="AM188" s="286"/>
      <c r="AN188" s="286"/>
      <c r="AO188" s="286"/>
      <c r="AP188" s="286"/>
      <c r="AQ188" s="286"/>
      <c r="AR188" s="286"/>
      <c r="AS188" s="286"/>
      <c r="AT188" s="286"/>
      <c r="AU188" s="286"/>
      <c r="AV188" s="286"/>
      <c r="AW188" s="286"/>
      <c r="AX188" s="286"/>
      <c r="AY188" s="286"/>
      <c r="AZ188" s="286"/>
      <c r="BA188" s="286"/>
      <c r="BB188" s="286"/>
      <c r="BC188" s="286"/>
      <c r="BD188" s="286"/>
      <c r="BE188" s="286"/>
      <c r="BF188" s="286"/>
      <c r="BG188" s="286"/>
      <c r="BH188" s="286"/>
      <c r="BI188" s="286"/>
      <c r="BJ188" s="286"/>
      <c r="BK188" s="286"/>
      <c r="BL188" s="286"/>
      <c r="BM188" s="286"/>
      <c r="BN188" s="286"/>
      <c r="BO188" s="286"/>
      <c r="BP188" s="286"/>
      <c r="BQ188" s="286"/>
      <c r="BR188" s="286"/>
      <c r="BS188" s="286"/>
      <c r="BT188" s="286"/>
      <c r="BU188" s="286"/>
      <c r="BV188" s="286"/>
      <c r="BW188" s="286"/>
      <c r="BX188" s="286"/>
      <c r="BY188" s="286"/>
      <c r="BZ188" s="286"/>
      <c r="CA188" s="286"/>
      <c r="CB188" s="286"/>
      <c r="CC188" s="281"/>
      <c r="CD188" s="281"/>
      <c r="CE188" s="281"/>
      <c r="CF188" s="281"/>
      <c r="CG188" s="281"/>
      <c r="CH188" s="281"/>
      <c r="CI188" s="281"/>
      <c r="CJ188" s="281"/>
      <c r="CK188" s="281"/>
      <c r="CL188" s="281"/>
      <c r="CM188" s="281"/>
      <c r="CN188" s="281"/>
      <c r="CO188" s="281"/>
      <c r="CP188" s="281"/>
      <c r="CQ188" s="281"/>
      <c r="CR188" s="281"/>
      <c r="CS188" s="281"/>
      <c r="CT188" s="281"/>
      <c r="CU188" s="281"/>
      <c r="CV188" s="281"/>
      <c r="CW188" s="281"/>
      <c r="CX188" s="281"/>
      <c r="CY188" s="281"/>
      <c r="CZ188" s="281"/>
      <c r="DA188" s="281"/>
      <c r="DB188" s="281"/>
      <c r="DC188" s="281"/>
      <c r="DD188" s="281"/>
      <c r="DE188" s="7"/>
    </row>
    <row r="189" spans="2:109" ht="2.75" customHeight="1" x14ac:dyDescent="0.35">
      <c r="B189" s="278"/>
      <c r="C189" s="278"/>
      <c r="D189" s="278"/>
      <c r="E189" s="278"/>
      <c r="F189" s="278"/>
      <c r="G189" s="278"/>
      <c r="H189" s="278"/>
      <c r="I189" s="278"/>
      <c r="J189" s="278"/>
      <c r="K189" s="278"/>
      <c r="L189" s="278"/>
      <c r="M189" s="286" t="s">
        <v>80</v>
      </c>
      <c r="N189" s="286"/>
      <c r="O189" s="286"/>
      <c r="P189" s="286"/>
      <c r="Q189" s="286"/>
      <c r="R189" s="286"/>
      <c r="S189" s="286"/>
      <c r="T189" s="286"/>
      <c r="U189" s="286"/>
      <c r="V189" s="286"/>
      <c r="W189" s="286"/>
      <c r="X189" s="286"/>
      <c r="Y189" s="286"/>
      <c r="Z189" s="286"/>
      <c r="AA189" s="286"/>
      <c r="AB189" s="286"/>
      <c r="AC189" s="286"/>
      <c r="AD189" s="286"/>
      <c r="AE189" s="286"/>
      <c r="AF189" s="286"/>
      <c r="AG189" s="286"/>
      <c r="AH189" s="286"/>
      <c r="AI189" s="286"/>
      <c r="AJ189" s="286"/>
      <c r="AK189" s="286"/>
      <c r="AL189" s="286"/>
      <c r="AM189" s="286"/>
      <c r="AN189" s="286"/>
      <c r="AO189" s="286"/>
      <c r="AP189" s="286"/>
      <c r="AQ189" s="286"/>
      <c r="AR189" s="286"/>
      <c r="AS189" s="286"/>
      <c r="AT189" s="286"/>
      <c r="AU189" s="286"/>
      <c r="AV189" s="286"/>
      <c r="AW189" s="286"/>
      <c r="AX189" s="286"/>
      <c r="AY189" s="286"/>
      <c r="AZ189" s="286"/>
      <c r="BA189" s="286"/>
      <c r="BB189" s="286"/>
      <c r="BC189" s="286"/>
      <c r="BD189" s="286"/>
      <c r="BE189" s="286"/>
      <c r="BF189" s="286"/>
      <c r="BG189" s="286"/>
      <c r="BH189" s="286"/>
      <c r="BI189" s="286"/>
      <c r="BJ189" s="286"/>
      <c r="BK189" s="286"/>
      <c r="BL189" s="286"/>
      <c r="BM189" s="286"/>
      <c r="BN189" s="286"/>
      <c r="BO189" s="286"/>
      <c r="BP189" s="286"/>
      <c r="BQ189" s="286"/>
      <c r="BR189" s="286"/>
      <c r="BS189" s="286"/>
      <c r="BT189" s="286"/>
      <c r="BU189" s="286"/>
      <c r="BV189" s="286"/>
      <c r="BW189" s="286"/>
      <c r="BX189" s="286"/>
      <c r="BY189" s="286"/>
      <c r="BZ189" s="286"/>
      <c r="CA189" s="286"/>
      <c r="CB189" s="286"/>
      <c r="CC189" s="281" t="str">
        <f>'SD F505'!FB521</f>
        <v/>
      </c>
      <c r="CD189" s="281"/>
      <c r="CE189" s="281"/>
      <c r="CF189" s="281"/>
      <c r="CG189" s="281"/>
      <c r="CH189" s="281"/>
      <c r="CI189" s="281"/>
      <c r="CJ189" s="281" t="str">
        <f>'SD F505'!FC521</f>
        <v/>
      </c>
      <c r="CK189" s="281"/>
      <c r="CL189" s="281"/>
      <c r="CM189" s="281"/>
      <c r="CN189" s="281"/>
      <c r="CO189" s="281"/>
      <c r="CP189" s="281"/>
      <c r="CQ189" s="281" t="str">
        <f>'SD F505'!FD521</f>
        <v/>
      </c>
      <c r="CR189" s="281"/>
      <c r="CS189" s="281"/>
      <c r="CT189" s="281"/>
      <c r="CU189" s="281"/>
      <c r="CV189" s="281"/>
      <c r="CW189" s="281"/>
      <c r="CX189" s="281" t="str">
        <f>'SD F505'!FE521</f>
        <v/>
      </c>
      <c r="CY189" s="281"/>
      <c r="CZ189" s="281"/>
      <c r="DA189" s="281"/>
      <c r="DB189" s="281"/>
      <c r="DC189" s="281"/>
      <c r="DD189" s="281"/>
      <c r="DE189" s="7"/>
    </row>
    <row r="190" spans="2:109" ht="2.75" customHeight="1" x14ac:dyDescent="0.35">
      <c r="B190" s="278"/>
      <c r="C190" s="278"/>
      <c r="D190" s="278"/>
      <c r="E190" s="278"/>
      <c r="F190" s="278"/>
      <c r="G190" s="278"/>
      <c r="H190" s="278"/>
      <c r="I190" s="278"/>
      <c r="J190" s="278"/>
      <c r="K190" s="278"/>
      <c r="L190" s="278"/>
      <c r="M190" s="286"/>
      <c r="N190" s="286"/>
      <c r="O190" s="286"/>
      <c r="P190" s="286"/>
      <c r="Q190" s="286"/>
      <c r="R190" s="286"/>
      <c r="S190" s="286"/>
      <c r="T190" s="286"/>
      <c r="U190" s="286"/>
      <c r="V190" s="286"/>
      <c r="W190" s="286"/>
      <c r="X190" s="286"/>
      <c r="Y190" s="286"/>
      <c r="Z190" s="286"/>
      <c r="AA190" s="286"/>
      <c r="AB190" s="286"/>
      <c r="AC190" s="286"/>
      <c r="AD190" s="286"/>
      <c r="AE190" s="286"/>
      <c r="AF190" s="286"/>
      <c r="AG190" s="286"/>
      <c r="AH190" s="286"/>
      <c r="AI190" s="286"/>
      <c r="AJ190" s="286"/>
      <c r="AK190" s="286"/>
      <c r="AL190" s="286"/>
      <c r="AM190" s="286"/>
      <c r="AN190" s="286"/>
      <c r="AO190" s="286"/>
      <c r="AP190" s="286"/>
      <c r="AQ190" s="286"/>
      <c r="AR190" s="286"/>
      <c r="AS190" s="286"/>
      <c r="AT190" s="286"/>
      <c r="AU190" s="286"/>
      <c r="AV190" s="286"/>
      <c r="AW190" s="286"/>
      <c r="AX190" s="286"/>
      <c r="AY190" s="286"/>
      <c r="AZ190" s="286"/>
      <c r="BA190" s="286"/>
      <c r="BB190" s="286"/>
      <c r="BC190" s="286"/>
      <c r="BD190" s="286"/>
      <c r="BE190" s="286"/>
      <c r="BF190" s="286"/>
      <c r="BG190" s="286"/>
      <c r="BH190" s="286"/>
      <c r="BI190" s="286"/>
      <c r="BJ190" s="286"/>
      <c r="BK190" s="286"/>
      <c r="BL190" s="286"/>
      <c r="BM190" s="286"/>
      <c r="BN190" s="286"/>
      <c r="BO190" s="286"/>
      <c r="BP190" s="286"/>
      <c r="BQ190" s="286"/>
      <c r="BR190" s="286"/>
      <c r="BS190" s="286"/>
      <c r="BT190" s="286"/>
      <c r="BU190" s="286"/>
      <c r="BV190" s="286"/>
      <c r="BW190" s="286"/>
      <c r="BX190" s="286"/>
      <c r="BY190" s="286"/>
      <c r="BZ190" s="286"/>
      <c r="CA190" s="286"/>
      <c r="CB190" s="286"/>
      <c r="CC190" s="281"/>
      <c r="CD190" s="281"/>
      <c r="CE190" s="281"/>
      <c r="CF190" s="281"/>
      <c r="CG190" s="281"/>
      <c r="CH190" s="281"/>
      <c r="CI190" s="281"/>
      <c r="CJ190" s="281"/>
      <c r="CK190" s="281"/>
      <c r="CL190" s="281"/>
      <c r="CM190" s="281"/>
      <c r="CN190" s="281"/>
      <c r="CO190" s="281"/>
      <c r="CP190" s="281"/>
      <c r="CQ190" s="281"/>
      <c r="CR190" s="281"/>
      <c r="CS190" s="281"/>
      <c r="CT190" s="281"/>
      <c r="CU190" s="281"/>
      <c r="CV190" s="281"/>
      <c r="CW190" s="281"/>
      <c r="CX190" s="281"/>
      <c r="CY190" s="281"/>
      <c r="CZ190" s="281"/>
      <c r="DA190" s="281"/>
      <c r="DB190" s="281"/>
      <c r="DC190" s="281"/>
      <c r="DD190" s="281"/>
      <c r="DE190" s="7"/>
    </row>
    <row r="191" spans="2:109" ht="2.75" customHeight="1" x14ac:dyDescent="0.35">
      <c r="B191" s="278"/>
      <c r="C191" s="278"/>
      <c r="D191" s="278"/>
      <c r="E191" s="278"/>
      <c r="F191" s="278"/>
      <c r="G191" s="278"/>
      <c r="H191" s="278"/>
      <c r="I191" s="278"/>
      <c r="J191" s="278"/>
      <c r="K191" s="278"/>
      <c r="L191" s="278"/>
      <c r="M191" s="286"/>
      <c r="N191" s="286"/>
      <c r="O191" s="286"/>
      <c r="P191" s="286"/>
      <c r="Q191" s="286"/>
      <c r="R191" s="286"/>
      <c r="S191" s="286"/>
      <c r="T191" s="286"/>
      <c r="U191" s="286"/>
      <c r="V191" s="286"/>
      <c r="W191" s="286"/>
      <c r="X191" s="286"/>
      <c r="Y191" s="286"/>
      <c r="Z191" s="286"/>
      <c r="AA191" s="286"/>
      <c r="AB191" s="286"/>
      <c r="AC191" s="286"/>
      <c r="AD191" s="286"/>
      <c r="AE191" s="286"/>
      <c r="AF191" s="286"/>
      <c r="AG191" s="286"/>
      <c r="AH191" s="286"/>
      <c r="AI191" s="286"/>
      <c r="AJ191" s="286"/>
      <c r="AK191" s="286"/>
      <c r="AL191" s="286"/>
      <c r="AM191" s="286"/>
      <c r="AN191" s="286"/>
      <c r="AO191" s="286"/>
      <c r="AP191" s="286"/>
      <c r="AQ191" s="286"/>
      <c r="AR191" s="286"/>
      <c r="AS191" s="286"/>
      <c r="AT191" s="286"/>
      <c r="AU191" s="286"/>
      <c r="AV191" s="286"/>
      <c r="AW191" s="286"/>
      <c r="AX191" s="286"/>
      <c r="AY191" s="286"/>
      <c r="AZ191" s="286"/>
      <c r="BA191" s="286"/>
      <c r="BB191" s="286"/>
      <c r="BC191" s="286"/>
      <c r="BD191" s="286"/>
      <c r="BE191" s="286"/>
      <c r="BF191" s="286"/>
      <c r="BG191" s="286"/>
      <c r="BH191" s="286"/>
      <c r="BI191" s="286"/>
      <c r="BJ191" s="286"/>
      <c r="BK191" s="286"/>
      <c r="BL191" s="286"/>
      <c r="BM191" s="286"/>
      <c r="BN191" s="286"/>
      <c r="BO191" s="286"/>
      <c r="BP191" s="286"/>
      <c r="BQ191" s="286"/>
      <c r="BR191" s="286"/>
      <c r="BS191" s="286"/>
      <c r="BT191" s="286"/>
      <c r="BU191" s="286"/>
      <c r="BV191" s="286"/>
      <c r="BW191" s="286"/>
      <c r="BX191" s="286"/>
      <c r="BY191" s="286"/>
      <c r="BZ191" s="286"/>
      <c r="CA191" s="286"/>
      <c r="CB191" s="286"/>
      <c r="CC191" s="281"/>
      <c r="CD191" s="281"/>
      <c r="CE191" s="281"/>
      <c r="CF191" s="281"/>
      <c r="CG191" s="281"/>
      <c r="CH191" s="281"/>
      <c r="CI191" s="281"/>
      <c r="CJ191" s="281"/>
      <c r="CK191" s="281"/>
      <c r="CL191" s="281"/>
      <c r="CM191" s="281"/>
      <c r="CN191" s="281"/>
      <c r="CO191" s="281"/>
      <c r="CP191" s="281"/>
      <c r="CQ191" s="281"/>
      <c r="CR191" s="281"/>
      <c r="CS191" s="281"/>
      <c r="CT191" s="281"/>
      <c r="CU191" s="281"/>
      <c r="CV191" s="281"/>
      <c r="CW191" s="281"/>
      <c r="CX191" s="281"/>
      <c r="CY191" s="281"/>
      <c r="CZ191" s="281"/>
      <c r="DA191" s="281"/>
      <c r="DB191" s="281"/>
      <c r="DC191" s="281"/>
      <c r="DD191" s="281"/>
      <c r="DE191" s="7"/>
    </row>
    <row r="192" spans="2:109" ht="2.75" customHeight="1" x14ac:dyDescent="0.35">
      <c r="B192" s="278"/>
      <c r="C192" s="278"/>
      <c r="D192" s="278"/>
      <c r="E192" s="278"/>
      <c r="F192" s="278"/>
      <c r="G192" s="278"/>
      <c r="H192" s="278"/>
      <c r="I192" s="278"/>
      <c r="J192" s="278"/>
      <c r="K192" s="278"/>
      <c r="L192" s="278"/>
      <c r="M192" s="286"/>
      <c r="N192" s="286"/>
      <c r="O192" s="286"/>
      <c r="P192" s="286"/>
      <c r="Q192" s="286"/>
      <c r="R192" s="286"/>
      <c r="S192" s="286"/>
      <c r="T192" s="286"/>
      <c r="U192" s="286"/>
      <c r="V192" s="286"/>
      <c r="W192" s="286"/>
      <c r="X192" s="286"/>
      <c r="Y192" s="286"/>
      <c r="Z192" s="286"/>
      <c r="AA192" s="286"/>
      <c r="AB192" s="286"/>
      <c r="AC192" s="286"/>
      <c r="AD192" s="286"/>
      <c r="AE192" s="286"/>
      <c r="AF192" s="286"/>
      <c r="AG192" s="286"/>
      <c r="AH192" s="286"/>
      <c r="AI192" s="286"/>
      <c r="AJ192" s="286"/>
      <c r="AK192" s="286"/>
      <c r="AL192" s="286"/>
      <c r="AM192" s="286"/>
      <c r="AN192" s="286"/>
      <c r="AO192" s="286"/>
      <c r="AP192" s="286"/>
      <c r="AQ192" s="286"/>
      <c r="AR192" s="286"/>
      <c r="AS192" s="286"/>
      <c r="AT192" s="286"/>
      <c r="AU192" s="286"/>
      <c r="AV192" s="286"/>
      <c r="AW192" s="286"/>
      <c r="AX192" s="286"/>
      <c r="AY192" s="286"/>
      <c r="AZ192" s="286"/>
      <c r="BA192" s="286"/>
      <c r="BB192" s="286"/>
      <c r="BC192" s="286"/>
      <c r="BD192" s="286"/>
      <c r="BE192" s="286"/>
      <c r="BF192" s="286"/>
      <c r="BG192" s="286"/>
      <c r="BH192" s="286"/>
      <c r="BI192" s="286"/>
      <c r="BJ192" s="286"/>
      <c r="BK192" s="286"/>
      <c r="BL192" s="286"/>
      <c r="BM192" s="286"/>
      <c r="BN192" s="286"/>
      <c r="BO192" s="286"/>
      <c r="BP192" s="286"/>
      <c r="BQ192" s="286"/>
      <c r="BR192" s="286"/>
      <c r="BS192" s="286"/>
      <c r="BT192" s="286"/>
      <c r="BU192" s="286"/>
      <c r="BV192" s="286"/>
      <c r="BW192" s="286"/>
      <c r="BX192" s="286"/>
      <c r="BY192" s="286"/>
      <c r="BZ192" s="286"/>
      <c r="CA192" s="286"/>
      <c r="CB192" s="286"/>
      <c r="CC192" s="281"/>
      <c r="CD192" s="281"/>
      <c r="CE192" s="281"/>
      <c r="CF192" s="281"/>
      <c r="CG192" s="281"/>
      <c r="CH192" s="281"/>
      <c r="CI192" s="281"/>
      <c r="CJ192" s="281"/>
      <c r="CK192" s="281"/>
      <c r="CL192" s="281"/>
      <c r="CM192" s="281"/>
      <c r="CN192" s="281"/>
      <c r="CO192" s="281"/>
      <c r="CP192" s="281"/>
      <c r="CQ192" s="281"/>
      <c r="CR192" s="281"/>
      <c r="CS192" s="281"/>
      <c r="CT192" s="281"/>
      <c r="CU192" s="281"/>
      <c r="CV192" s="281"/>
      <c r="CW192" s="281"/>
      <c r="CX192" s="281"/>
      <c r="CY192" s="281"/>
      <c r="CZ192" s="281"/>
      <c r="DA192" s="281"/>
      <c r="DB192" s="281"/>
      <c r="DC192" s="281"/>
      <c r="DD192" s="281"/>
      <c r="DE192" s="7"/>
    </row>
    <row r="193" spans="2:109" ht="2.75" customHeight="1" x14ac:dyDescent="0.35">
      <c r="B193" s="278"/>
      <c r="C193" s="278"/>
      <c r="D193" s="278"/>
      <c r="E193" s="278"/>
      <c r="F193" s="278"/>
      <c r="G193" s="278"/>
      <c r="H193" s="278"/>
      <c r="I193" s="278"/>
      <c r="J193" s="278"/>
      <c r="K193" s="278"/>
      <c r="L193" s="278"/>
      <c r="M193" s="286"/>
      <c r="N193" s="286"/>
      <c r="O193" s="286"/>
      <c r="P193" s="286"/>
      <c r="Q193" s="286"/>
      <c r="R193" s="286"/>
      <c r="S193" s="286"/>
      <c r="T193" s="286"/>
      <c r="U193" s="286"/>
      <c r="V193" s="286"/>
      <c r="W193" s="286"/>
      <c r="X193" s="286"/>
      <c r="Y193" s="286"/>
      <c r="Z193" s="286"/>
      <c r="AA193" s="286"/>
      <c r="AB193" s="286"/>
      <c r="AC193" s="286"/>
      <c r="AD193" s="286"/>
      <c r="AE193" s="286"/>
      <c r="AF193" s="286"/>
      <c r="AG193" s="286"/>
      <c r="AH193" s="286"/>
      <c r="AI193" s="286"/>
      <c r="AJ193" s="286"/>
      <c r="AK193" s="286"/>
      <c r="AL193" s="286"/>
      <c r="AM193" s="286"/>
      <c r="AN193" s="286"/>
      <c r="AO193" s="286"/>
      <c r="AP193" s="286"/>
      <c r="AQ193" s="286"/>
      <c r="AR193" s="286"/>
      <c r="AS193" s="286"/>
      <c r="AT193" s="286"/>
      <c r="AU193" s="286"/>
      <c r="AV193" s="286"/>
      <c r="AW193" s="286"/>
      <c r="AX193" s="286"/>
      <c r="AY193" s="286"/>
      <c r="AZ193" s="286"/>
      <c r="BA193" s="286"/>
      <c r="BB193" s="286"/>
      <c r="BC193" s="286"/>
      <c r="BD193" s="286"/>
      <c r="BE193" s="286"/>
      <c r="BF193" s="286"/>
      <c r="BG193" s="286"/>
      <c r="BH193" s="286"/>
      <c r="BI193" s="286"/>
      <c r="BJ193" s="286"/>
      <c r="BK193" s="286"/>
      <c r="BL193" s="286"/>
      <c r="BM193" s="286"/>
      <c r="BN193" s="286"/>
      <c r="BO193" s="286"/>
      <c r="BP193" s="286"/>
      <c r="BQ193" s="286"/>
      <c r="BR193" s="286"/>
      <c r="BS193" s="286"/>
      <c r="BT193" s="286"/>
      <c r="BU193" s="286"/>
      <c r="BV193" s="286"/>
      <c r="BW193" s="286"/>
      <c r="BX193" s="286"/>
      <c r="BY193" s="286"/>
      <c r="BZ193" s="286"/>
      <c r="CA193" s="286"/>
      <c r="CB193" s="286"/>
      <c r="CC193" s="281"/>
      <c r="CD193" s="281"/>
      <c r="CE193" s="281"/>
      <c r="CF193" s="281"/>
      <c r="CG193" s="281"/>
      <c r="CH193" s="281"/>
      <c r="CI193" s="281"/>
      <c r="CJ193" s="281"/>
      <c r="CK193" s="281"/>
      <c r="CL193" s="281"/>
      <c r="CM193" s="281"/>
      <c r="CN193" s="281"/>
      <c r="CO193" s="281"/>
      <c r="CP193" s="281"/>
      <c r="CQ193" s="281"/>
      <c r="CR193" s="281"/>
      <c r="CS193" s="281"/>
      <c r="CT193" s="281"/>
      <c r="CU193" s="281"/>
      <c r="CV193" s="281"/>
      <c r="CW193" s="281"/>
      <c r="CX193" s="281"/>
      <c r="CY193" s="281"/>
      <c r="CZ193" s="281"/>
      <c r="DA193" s="281"/>
      <c r="DB193" s="281"/>
      <c r="DC193" s="281"/>
      <c r="DD193" s="281"/>
      <c r="DE193" s="7"/>
    </row>
    <row r="194" spans="2:109" ht="2.75" customHeight="1" x14ac:dyDescent="0.35">
      <c r="B194" s="278"/>
      <c r="C194" s="278"/>
      <c r="D194" s="278"/>
      <c r="E194" s="278"/>
      <c r="F194" s="278"/>
      <c r="G194" s="278"/>
      <c r="H194" s="278"/>
      <c r="I194" s="278"/>
      <c r="J194" s="278"/>
      <c r="K194" s="278"/>
      <c r="L194" s="278"/>
      <c r="M194" s="286"/>
      <c r="N194" s="286"/>
      <c r="O194" s="286"/>
      <c r="P194" s="286"/>
      <c r="Q194" s="286"/>
      <c r="R194" s="286"/>
      <c r="S194" s="286"/>
      <c r="T194" s="286"/>
      <c r="U194" s="286"/>
      <c r="V194" s="286"/>
      <c r="W194" s="286"/>
      <c r="X194" s="286"/>
      <c r="Y194" s="286"/>
      <c r="Z194" s="286"/>
      <c r="AA194" s="286"/>
      <c r="AB194" s="286"/>
      <c r="AC194" s="286"/>
      <c r="AD194" s="286"/>
      <c r="AE194" s="286"/>
      <c r="AF194" s="286"/>
      <c r="AG194" s="286"/>
      <c r="AH194" s="286"/>
      <c r="AI194" s="286"/>
      <c r="AJ194" s="286"/>
      <c r="AK194" s="286"/>
      <c r="AL194" s="286"/>
      <c r="AM194" s="286"/>
      <c r="AN194" s="286"/>
      <c r="AO194" s="286"/>
      <c r="AP194" s="286"/>
      <c r="AQ194" s="286"/>
      <c r="AR194" s="286"/>
      <c r="AS194" s="286"/>
      <c r="AT194" s="286"/>
      <c r="AU194" s="286"/>
      <c r="AV194" s="286"/>
      <c r="AW194" s="286"/>
      <c r="AX194" s="286"/>
      <c r="AY194" s="286"/>
      <c r="AZ194" s="286"/>
      <c r="BA194" s="286"/>
      <c r="BB194" s="286"/>
      <c r="BC194" s="286"/>
      <c r="BD194" s="286"/>
      <c r="BE194" s="286"/>
      <c r="BF194" s="286"/>
      <c r="BG194" s="286"/>
      <c r="BH194" s="286"/>
      <c r="BI194" s="286"/>
      <c r="BJ194" s="286"/>
      <c r="BK194" s="286"/>
      <c r="BL194" s="286"/>
      <c r="BM194" s="286"/>
      <c r="BN194" s="286"/>
      <c r="BO194" s="286"/>
      <c r="BP194" s="286"/>
      <c r="BQ194" s="286"/>
      <c r="BR194" s="286"/>
      <c r="BS194" s="286"/>
      <c r="BT194" s="286"/>
      <c r="BU194" s="286"/>
      <c r="BV194" s="286"/>
      <c r="BW194" s="286"/>
      <c r="BX194" s="286"/>
      <c r="BY194" s="286"/>
      <c r="BZ194" s="286"/>
      <c r="CA194" s="286"/>
      <c r="CB194" s="286"/>
      <c r="CC194" s="281"/>
      <c r="CD194" s="281"/>
      <c r="CE194" s="281"/>
      <c r="CF194" s="281"/>
      <c r="CG194" s="281"/>
      <c r="CH194" s="281"/>
      <c r="CI194" s="281"/>
      <c r="CJ194" s="281"/>
      <c r="CK194" s="281"/>
      <c r="CL194" s="281"/>
      <c r="CM194" s="281"/>
      <c r="CN194" s="281"/>
      <c r="CO194" s="281"/>
      <c r="CP194" s="281"/>
      <c r="CQ194" s="281"/>
      <c r="CR194" s="281"/>
      <c r="CS194" s="281"/>
      <c r="CT194" s="281"/>
      <c r="CU194" s="281"/>
      <c r="CV194" s="281"/>
      <c r="CW194" s="281"/>
      <c r="CX194" s="281"/>
      <c r="CY194" s="281"/>
      <c r="CZ194" s="281"/>
      <c r="DA194" s="281"/>
      <c r="DB194" s="281"/>
      <c r="DC194" s="281"/>
      <c r="DD194" s="281"/>
      <c r="DE194" s="7"/>
    </row>
    <row r="195" spans="2:109" ht="2.75" customHeight="1" x14ac:dyDescent="0.35">
      <c r="B195" s="278"/>
      <c r="C195" s="278"/>
      <c r="D195" s="278"/>
      <c r="E195" s="278"/>
      <c r="F195" s="278"/>
      <c r="G195" s="278"/>
      <c r="H195" s="278"/>
      <c r="I195" s="278"/>
      <c r="J195" s="278"/>
      <c r="K195" s="278"/>
      <c r="L195" s="278"/>
      <c r="M195" s="286"/>
      <c r="N195" s="286"/>
      <c r="O195" s="286"/>
      <c r="P195" s="286"/>
      <c r="Q195" s="286"/>
      <c r="R195" s="286"/>
      <c r="S195" s="286"/>
      <c r="T195" s="286"/>
      <c r="U195" s="286"/>
      <c r="V195" s="286"/>
      <c r="W195" s="286"/>
      <c r="X195" s="286"/>
      <c r="Y195" s="286"/>
      <c r="Z195" s="286"/>
      <c r="AA195" s="286"/>
      <c r="AB195" s="286"/>
      <c r="AC195" s="286"/>
      <c r="AD195" s="286"/>
      <c r="AE195" s="286"/>
      <c r="AF195" s="286"/>
      <c r="AG195" s="286"/>
      <c r="AH195" s="286"/>
      <c r="AI195" s="286"/>
      <c r="AJ195" s="286"/>
      <c r="AK195" s="286"/>
      <c r="AL195" s="286"/>
      <c r="AM195" s="286"/>
      <c r="AN195" s="286"/>
      <c r="AO195" s="286"/>
      <c r="AP195" s="286"/>
      <c r="AQ195" s="286"/>
      <c r="AR195" s="286"/>
      <c r="AS195" s="286"/>
      <c r="AT195" s="286"/>
      <c r="AU195" s="286"/>
      <c r="AV195" s="286"/>
      <c r="AW195" s="286"/>
      <c r="AX195" s="286"/>
      <c r="AY195" s="286"/>
      <c r="AZ195" s="286"/>
      <c r="BA195" s="286"/>
      <c r="BB195" s="286"/>
      <c r="BC195" s="286"/>
      <c r="BD195" s="286"/>
      <c r="BE195" s="286"/>
      <c r="BF195" s="286"/>
      <c r="BG195" s="286"/>
      <c r="BH195" s="286"/>
      <c r="BI195" s="286"/>
      <c r="BJ195" s="286"/>
      <c r="BK195" s="286"/>
      <c r="BL195" s="286"/>
      <c r="BM195" s="286"/>
      <c r="BN195" s="286"/>
      <c r="BO195" s="286"/>
      <c r="BP195" s="286"/>
      <c r="BQ195" s="286"/>
      <c r="BR195" s="286"/>
      <c r="BS195" s="286"/>
      <c r="BT195" s="286"/>
      <c r="BU195" s="286"/>
      <c r="BV195" s="286"/>
      <c r="BW195" s="286"/>
      <c r="BX195" s="286"/>
      <c r="BY195" s="286"/>
      <c r="BZ195" s="286"/>
      <c r="CA195" s="286"/>
      <c r="CB195" s="286"/>
      <c r="CC195" s="281"/>
      <c r="CD195" s="281"/>
      <c r="CE195" s="281"/>
      <c r="CF195" s="281"/>
      <c r="CG195" s="281"/>
      <c r="CH195" s="281"/>
      <c r="CI195" s="281"/>
      <c r="CJ195" s="281"/>
      <c r="CK195" s="281"/>
      <c r="CL195" s="281"/>
      <c r="CM195" s="281"/>
      <c r="CN195" s="281"/>
      <c r="CO195" s="281"/>
      <c r="CP195" s="281"/>
      <c r="CQ195" s="281"/>
      <c r="CR195" s="281"/>
      <c r="CS195" s="281"/>
      <c r="CT195" s="281"/>
      <c r="CU195" s="281"/>
      <c r="CV195" s="281"/>
      <c r="CW195" s="281"/>
      <c r="CX195" s="281"/>
      <c r="CY195" s="281"/>
      <c r="CZ195" s="281"/>
      <c r="DA195" s="281"/>
      <c r="DB195" s="281"/>
      <c r="DC195" s="281"/>
      <c r="DD195" s="281"/>
      <c r="DE195" s="7"/>
    </row>
    <row r="196" spans="2:109" ht="6" customHeight="1" x14ac:dyDescent="0.35"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48"/>
      <c r="AW196" s="48"/>
      <c r="AX196" s="48"/>
      <c r="AY196" s="48"/>
      <c r="AZ196" s="48"/>
      <c r="BA196" s="48"/>
      <c r="BB196" s="48"/>
      <c r="BC196" s="48"/>
      <c r="BD196" s="48"/>
      <c r="BE196" s="48"/>
      <c r="BF196" s="48"/>
      <c r="BG196" s="48"/>
      <c r="BH196" s="48"/>
      <c r="BI196" s="48"/>
      <c r="BJ196" s="48"/>
      <c r="BK196" s="48"/>
      <c r="BL196" s="48"/>
      <c r="BM196" s="48"/>
      <c r="BN196" s="48"/>
      <c r="BO196" s="48"/>
      <c r="BP196" s="48"/>
      <c r="BQ196" s="48"/>
      <c r="BR196" s="48"/>
      <c r="BS196" s="48"/>
      <c r="BT196" s="48"/>
      <c r="BU196" s="48"/>
      <c r="BV196" s="48"/>
      <c r="BW196" s="48"/>
      <c r="BX196" s="48"/>
      <c r="BY196" s="48"/>
      <c r="BZ196" s="48"/>
      <c r="CA196" s="48"/>
      <c r="CB196" s="48"/>
      <c r="CC196" s="48"/>
      <c r="CD196" s="48"/>
      <c r="CE196" s="48"/>
      <c r="CF196" s="48"/>
      <c r="CG196" s="48"/>
      <c r="CH196" s="48"/>
      <c r="CI196" s="48"/>
      <c r="CJ196" s="48"/>
      <c r="CK196" s="48"/>
      <c r="CL196" s="48"/>
      <c r="CM196" s="48"/>
      <c r="CN196" s="48"/>
      <c r="CO196" s="48"/>
      <c r="CP196" s="48"/>
      <c r="CQ196" s="48"/>
      <c r="CR196" s="48"/>
      <c r="CS196" s="48"/>
      <c r="CT196" s="48"/>
      <c r="CU196" s="48"/>
      <c r="CV196" s="48"/>
      <c r="CW196" s="48"/>
      <c r="CX196" s="48"/>
      <c r="CY196" s="48"/>
      <c r="CZ196" s="48"/>
      <c r="DA196" s="48"/>
      <c r="DB196" s="48"/>
      <c r="DC196" s="48"/>
      <c r="DD196" s="48"/>
    </row>
    <row r="197" spans="2:109" ht="2.75" customHeight="1" x14ac:dyDescent="0.35">
      <c r="B197" s="432" t="s">
        <v>25</v>
      </c>
      <c r="C197" s="433"/>
      <c r="D197" s="433"/>
      <c r="E197" s="433"/>
      <c r="F197" s="433"/>
      <c r="G197" s="433"/>
      <c r="H197" s="433"/>
      <c r="I197" s="433"/>
      <c r="J197" s="433"/>
      <c r="K197" s="433"/>
      <c r="L197" s="433"/>
      <c r="M197" s="433"/>
      <c r="N197" s="433"/>
      <c r="O197" s="433"/>
      <c r="P197" s="433"/>
      <c r="Q197" s="433"/>
      <c r="R197" s="433"/>
      <c r="S197" s="433"/>
      <c r="T197" s="433"/>
      <c r="U197" s="433"/>
      <c r="V197" s="433"/>
      <c r="W197" s="433"/>
      <c r="X197" s="433"/>
      <c r="Y197" s="433"/>
      <c r="Z197" s="433"/>
      <c r="AA197" s="433"/>
      <c r="AB197" s="433"/>
      <c r="AC197" s="433"/>
      <c r="AD197" s="433"/>
      <c r="AE197" s="433"/>
      <c r="AF197" s="433"/>
      <c r="AG197" s="433"/>
      <c r="AH197" s="433"/>
      <c r="AI197" s="433"/>
      <c r="AJ197" s="433"/>
      <c r="AK197" s="433"/>
      <c r="AL197" s="433"/>
      <c r="AM197" s="433"/>
      <c r="AN197" s="433"/>
      <c r="AO197" s="433"/>
      <c r="AP197" s="433"/>
      <c r="AQ197" s="433"/>
      <c r="AR197" s="433"/>
      <c r="AS197" s="433"/>
      <c r="AT197" s="433"/>
      <c r="AU197" s="433"/>
      <c r="AV197" s="433"/>
      <c r="AW197" s="433"/>
      <c r="AX197" s="433"/>
      <c r="AY197" s="433"/>
      <c r="AZ197" s="433"/>
      <c r="BA197" s="433"/>
      <c r="BB197" s="433"/>
      <c r="BC197" s="433"/>
      <c r="BD197" s="433"/>
      <c r="BE197" s="433"/>
      <c r="BF197" s="433"/>
      <c r="BG197" s="433"/>
      <c r="BH197" s="433"/>
      <c r="BI197" s="433"/>
      <c r="BJ197" s="433"/>
      <c r="BK197" s="433"/>
      <c r="BL197" s="433"/>
      <c r="BM197" s="433"/>
      <c r="BN197" s="433"/>
      <c r="BO197" s="433"/>
      <c r="BP197" s="433"/>
      <c r="BQ197" s="433"/>
      <c r="BR197" s="433"/>
      <c r="BS197" s="433"/>
      <c r="BT197" s="433"/>
      <c r="BU197" s="433"/>
      <c r="BV197" s="433"/>
      <c r="BW197" s="433"/>
      <c r="BX197" s="433"/>
      <c r="BY197" s="433"/>
      <c r="BZ197" s="433"/>
      <c r="CA197" s="433"/>
      <c r="CB197" s="433"/>
      <c r="CC197" s="433"/>
      <c r="CD197" s="433"/>
      <c r="CE197" s="433"/>
      <c r="CF197" s="433"/>
      <c r="CG197" s="433"/>
      <c r="CH197" s="433"/>
      <c r="CI197" s="433"/>
      <c r="CJ197" s="433"/>
      <c r="CK197" s="433"/>
      <c r="CL197" s="433"/>
      <c r="CM197" s="433"/>
      <c r="CN197" s="433"/>
      <c r="CO197" s="433"/>
      <c r="CP197" s="433"/>
      <c r="CQ197" s="433"/>
      <c r="CR197" s="433"/>
      <c r="CS197" s="433"/>
      <c r="CT197" s="433"/>
      <c r="CU197" s="433"/>
      <c r="CV197" s="433"/>
      <c r="CW197" s="433"/>
      <c r="CX197" s="433"/>
      <c r="CY197" s="433"/>
      <c r="CZ197" s="433"/>
      <c r="DA197" s="433"/>
      <c r="DB197" s="433"/>
      <c r="DC197" s="433"/>
      <c r="DD197" s="434"/>
    </row>
    <row r="198" spans="2:109" ht="2.75" customHeight="1" x14ac:dyDescent="0.35">
      <c r="B198" s="435"/>
      <c r="C198" s="436"/>
      <c r="D198" s="436"/>
      <c r="E198" s="436"/>
      <c r="F198" s="436"/>
      <c r="G198" s="436"/>
      <c r="H198" s="436"/>
      <c r="I198" s="436"/>
      <c r="J198" s="436"/>
      <c r="K198" s="436"/>
      <c r="L198" s="436"/>
      <c r="M198" s="436"/>
      <c r="N198" s="436"/>
      <c r="O198" s="436"/>
      <c r="P198" s="436"/>
      <c r="Q198" s="436"/>
      <c r="R198" s="436"/>
      <c r="S198" s="436"/>
      <c r="T198" s="436"/>
      <c r="U198" s="436"/>
      <c r="V198" s="436"/>
      <c r="W198" s="436"/>
      <c r="X198" s="436"/>
      <c r="Y198" s="436"/>
      <c r="Z198" s="436"/>
      <c r="AA198" s="436"/>
      <c r="AB198" s="436"/>
      <c r="AC198" s="436"/>
      <c r="AD198" s="436"/>
      <c r="AE198" s="436"/>
      <c r="AF198" s="436"/>
      <c r="AG198" s="436"/>
      <c r="AH198" s="436"/>
      <c r="AI198" s="436"/>
      <c r="AJ198" s="436"/>
      <c r="AK198" s="436"/>
      <c r="AL198" s="436"/>
      <c r="AM198" s="436"/>
      <c r="AN198" s="436"/>
      <c r="AO198" s="436"/>
      <c r="AP198" s="436"/>
      <c r="AQ198" s="436"/>
      <c r="AR198" s="436"/>
      <c r="AS198" s="436"/>
      <c r="AT198" s="436"/>
      <c r="AU198" s="436"/>
      <c r="AV198" s="436"/>
      <c r="AW198" s="436"/>
      <c r="AX198" s="436"/>
      <c r="AY198" s="436"/>
      <c r="AZ198" s="436"/>
      <c r="BA198" s="436"/>
      <c r="BB198" s="436"/>
      <c r="BC198" s="436"/>
      <c r="BD198" s="436"/>
      <c r="BE198" s="436"/>
      <c r="BF198" s="436"/>
      <c r="BG198" s="436"/>
      <c r="BH198" s="436"/>
      <c r="BI198" s="436"/>
      <c r="BJ198" s="436"/>
      <c r="BK198" s="436"/>
      <c r="BL198" s="436"/>
      <c r="BM198" s="436"/>
      <c r="BN198" s="436"/>
      <c r="BO198" s="436"/>
      <c r="BP198" s="436"/>
      <c r="BQ198" s="436"/>
      <c r="BR198" s="436"/>
      <c r="BS198" s="436"/>
      <c r="BT198" s="436"/>
      <c r="BU198" s="436"/>
      <c r="BV198" s="436"/>
      <c r="BW198" s="436"/>
      <c r="BX198" s="436"/>
      <c r="BY198" s="436"/>
      <c r="BZ198" s="436"/>
      <c r="CA198" s="436"/>
      <c r="CB198" s="436"/>
      <c r="CC198" s="436"/>
      <c r="CD198" s="436"/>
      <c r="CE198" s="436"/>
      <c r="CF198" s="436"/>
      <c r="CG198" s="436"/>
      <c r="CH198" s="436"/>
      <c r="CI198" s="436"/>
      <c r="CJ198" s="436"/>
      <c r="CK198" s="436"/>
      <c r="CL198" s="436"/>
      <c r="CM198" s="436"/>
      <c r="CN198" s="436"/>
      <c r="CO198" s="436"/>
      <c r="CP198" s="436"/>
      <c r="CQ198" s="436"/>
      <c r="CR198" s="436"/>
      <c r="CS198" s="436"/>
      <c r="CT198" s="436"/>
      <c r="CU198" s="436"/>
      <c r="CV198" s="436"/>
      <c r="CW198" s="436"/>
      <c r="CX198" s="436"/>
      <c r="CY198" s="436"/>
      <c r="CZ198" s="436"/>
      <c r="DA198" s="436"/>
      <c r="DB198" s="436"/>
      <c r="DC198" s="436"/>
      <c r="DD198" s="437"/>
    </row>
    <row r="199" spans="2:109" ht="2.75" customHeight="1" x14ac:dyDescent="0.35">
      <c r="B199" s="435"/>
      <c r="C199" s="436"/>
      <c r="D199" s="436"/>
      <c r="E199" s="436"/>
      <c r="F199" s="436"/>
      <c r="G199" s="436"/>
      <c r="H199" s="436"/>
      <c r="I199" s="436"/>
      <c r="J199" s="436"/>
      <c r="K199" s="436"/>
      <c r="L199" s="436"/>
      <c r="M199" s="436"/>
      <c r="N199" s="436"/>
      <c r="O199" s="436"/>
      <c r="P199" s="436"/>
      <c r="Q199" s="436"/>
      <c r="R199" s="436"/>
      <c r="S199" s="436"/>
      <c r="T199" s="436"/>
      <c r="U199" s="436"/>
      <c r="V199" s="436"/>
      <c r="W199" s="436"/>
      <c r="X199" s="436"/>
      <c r="Y199" s="436"/>
      <c r="Z199" s="436"/>
      <c r="AA199" s="436"/>
      <c r="AB199" s="436"/>
      <c r="AC199" s="436"/>
      <c r="AD199" s="436"/>
      <c r="AE199" s="436"/>
      <c r="AF199" s="436"/>
      <c r="AG199" s="436"/>
      <c r="AH199" s="436"/>
      <c r="AI199" s="436"/>
      <c r="AJ199" s="436"/>
      <c r="AK199" s="436"/>
      <c r="AL199" s="436"/>
      <c r="AM199" s="436"/>
      <c r="AN199" s="436"/>
      <c r="AO199" s="436"/>
      <c r="AP199" s="436"/>
      <c r="AQ199" s="436"/>
      <c r="AR199" s="436"/>
      <c r="AS199" s="436"/>
      <c r="AT199" s="436"/>
      <c r="AU199" s="436"/>
      <c r="AV199" s="436"/>
      <c r="AW199" s="436"/>
      <c r="AX199" s="436"/>
      <c r="AY199" s="436"/>
      <c r="AZ199" s="436"/>
      <c r="BA199" s="436"/>
      <c r="BB199" s="436"/>
      <c r="BC199" s="436"/>
      <c r="BD199" s="436"/>
      <c r="BE199" s="436"/>
      <c r="BF199" s="436"/>
      <c r="BG199" s="436"/>
      <c r="BH199" s="436"/>
      <c r="BI199" s="436"/>
      <c r="BJ199" s="436"/>
      <c r="BK199" s="436"/>
      <c r="BL199" s="436"/>
      <c r="BM199" s="436"/>
      <c r="BN199" s="436"/>
      <c r="BO199" s="436"/>
      <c r="BP199" s="436"/>
      <c r="BQ199" s="436"/>
      <c r="BR199" s="436"/>
      <c r="BS199" s="436"/>
      <c r="BT199" s="436"/>
      <c r="BU199" s="436"/>
      <c r="BV199" s="436"/>
      <c r="BW199" s="436"/>
      <c r="BX199" s="436"/>
      <c r="BY199" s="436"/>
      <c r="BZ199" s="436"/>
      <c r="CA199" s="436"/>
      <c r="CB199" s="436"/>
      <c r="CC199" s="436"/>
      <c r="CD199" s="436"/>
      <c r="CE199" s="436"/>
      <c r="CF199" s="436"/>
      <c r="CG199" s="436"/>
      <c r="CH199" s="436"/>
      <c r="CI199" s="436"/>
      <c r="CJ199" s="436"/>
      <c r="CK199" s="436"/>
      <c r="CL199" s="436"/>
      <c r="CM199" s="436"/>
      <c r="CN199" s="436"/>
      <c r="CO199" s="436"/>
      <c r="CP199" s="436"/>
      <c r="CQ199" s="436"/>
      <c r="CR199" s="436"/>
      <c r="CS199" s="436"/>
      <c r="CT199" s="436"/>
      <c r="CU199" s="436"/>
      <c r="CV199" s="436"/>
      <c r="CW199" s="436"/>
      <c r="CX199" s="436"/>
      <c r="CY199" s="436"/>
      <c r="CZ199" s="436"/>
      <c r="DA199" s="436"/>
      <c r="DB199" s="436"/>
      <c r="DC199" s="436"/>
      <c r="DD199" s="437"/>
    </row>
    <row r="200" spans="2:109" ht="2.75" customHeight="1" x14ac:dyDescent="0.35">
      <c r="B200" s="435"/>
      <c r="C200" s="436"/>
      <c r="D200" s="436"/>
      <c r="E200" s="436"/>
      <c r="F200" s="436"/>
      <c r="G200" s="436"/>
      <c r="H200" s="436"/>
      <c r="I200" s="436"/>
      <c r="J200" s="436"/>
      <c r="K200" s="436"/>
      <c r="L200" s="436"/>
      <c r="M200" s="436"/>
      <c r="N200" s="436"/>
      <c r="O200" s="436"/>
      <c r="P200" s="436"/>
      <c r="Q200" s="436"/>
      <c r="R200" s="436"/>
      <c r="S200" s="436"/>
      <c r="T200" s="436"/>
      <c r="U200" s="436"/>
      <c r="V200" s="436"/>
      <c r="W200" s="436"/>
      <c r="X200" s="436"/>
      <c r="Y200" s="436"/>
      <c r="Z200" s="436"/>
      <c r="AA200" s="436"/>
      <c r="AB200" s="436"/>
      <c r="AC200" s="436"/>
      <c r="AD200" s="436"/>
      <c r="AE200" s="436"/>
      <c r="AF200" s="436"/>
      <c r="AG200" s="436"/>
      <c r="AH200" s="436"/>
      <c r="AI200" s="436"/>
      <c r="AJ200" s="436"/>
      <c r="AK200" s="436"/>
      <c r="AL200" s="436"/>
      <c r="AM200" s="436"/>
      <c r="AN200" s="436"/>
      <c r="AO200" s="436"/>
      <c r="AP200" s="436"/>
      <c r="AQ200" s="436"/>
      <c r="AR200" s="436"/>
      <c r="AS200" s="436"/>
      <c r="AT200" s="436"/>
      <c r="AU200" s="436"/>
      <c r="AV200" s="436"/>
      <c r="AW200" s="436"/>
      <c r="AX200" s="436"/>
      <c r="AY200" s="436"/>
      <c r="AZ200" s="436"/>
      <c r="BA200" s="436"/>
      <c r="BB200" s="436"/>
      <c r="BC200" s="436"/>
      <c r="BD200" s="436"/>
      <c r="BE200" s="436"/>
      <c r="BF200" s="436"/>
      <c r="BG200" s="436"/>
      <c r="BH200" s="436"/>
      <c r="BI200" s="436"/>
      <c r="BJ200" s="436"/>
      <c r="BK200" s="436"/>
      <c r="BL200" s="436"/>
      <c r="BM200" s="436"/>
      <c r="BN200" s="436"/>
      <c r="BO200" s="436"/>
      <c r="BP200" s="436"/>
      <c r="BQ200" s="436"/>
      <c r="BR200" s="436"/>
      <c r="BS200" s="436"/>
      <c r="BT200" s="436"/>
      <c r="BU200" s="436"/>
      <c r="BV200" s="436"/>
      <c r="BW200" s="436"/>
      <c r="BX200" s="436"/>
      <c r="BY200" s="436"/>
      <c r="BZ200" s="436"/>
      <c r="CA200" s="436"/>
      <c r="CB200" s="436"/>
      <c r="CC200" s="436"/>
      <c r="CD200" s="436"/>
      <c r="CE200" s="436"/>
      <c r="CF200" s="436"/>
      <c r="CG200" s="436"/>
      <c r="CH200" s="436"/>
      <c r="CI200" s="436"/>
      <c r="CJ200" s="436"/>
      <c r="CK200" s="436"/>
      <c r="CL200" s="436"/>
      <c r="CM200" s="436"/>
      <c r="CN200" s="436"/>
      <c r="CO200" s="436"/>
      <c r="CP200" s="436"/>
      <c r="CQ200" s="436"/>
      <c r="CR200" s="436"/>
      <c r="CS200" s="436"/>
      <c r="CT200" s="436"/>
      <c r="CU200" s="436"/>
      <c r="CV200" s="436"/>
      <c r="CW200" s="436"/>
      <c r="CX200" s="436"/>
      <c r="CY200" s="436"/>
      <c r="CZ200" s="436"/>
      <c r="DA200" s="436"/>
      <c r="DB200" s="436"/>
      <c r="DC200" s="436"/>
      <c r="DD200" s="437"/>
    </row>
    <row r="201" spans="2:109" ht="2.75" customHeight="1" x14ac:dyDescent="0.35">
      <c r="B201" s="438"/>
      <c r="C201" s="439"/>
      <c r="D201" s="439"/>
      <c r="E201" s="439"/>
      <c r="F201" s="439"/>
      <c r="G201" s="439"/>
      <c r="H201" s="439"/>
      <c r="I201" s="439"/>
      <c r="J201" s="439"/>
      <c r="K201" s="439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  <c r="AA201" s="439"/>
      <c r="AB201" s="439"/>
      <c r="AC201" s="439"/>
      <c r="AD201" s="439"/>
      <c r="AE201" s="439"/>
      <c r="AF201" s="439"/>
      <c r="AG201" s="439"/>
      <c r="AH201" s="439"/>
      <c r="AI201" s="439"/>
      <c r="AJ201" s="439"/>
      <c r="AK201" s="439"/>
      <c r="AL201" s="439"/>
      <c r="AM201" s="439"/>
      <c r="AN201" s="439"/>
      <c r="AO201" s="439"/>
      <c r="AP201" s="439"/>
      <c r="AQ201" s="439"/>
      <c r="AR201" s="439"/>
      <c r="AS201" s="439"/>
      <c r="AT201" s="439"/>
      <c r="AU201" s="439"/>
      <c r="AV201" s="439"/>
      <c r="AW201" s="439"/>
      <c r="AX201" s="439"/>
      <c r="AY201" s="439"/>
      <c r="AZ201" s="439"/>
      <c r="BA201" s="439"/>
      <c r="BB201" s="439"/>
      <c r="BC201" s="439"/>
      <c r="BD201" s="439"/>
      <c r="BE201" s="439"/>
      <c r="BF201" s="439"/>
      <c r="BG201" s="439"/>
      <c r="BH201" s="439"/>
      <c r="BI201" s="439"/>
      <c r="BJ201" s="439"/>
      <c r="BK201" s="439"/>
      <c r="BL201" s="439"/>
      <c r="BM201" s="439"/>
      <c r="BN201" s="439"/>
      <c r="BO201" s="439"/>
      <c r="BP201" s="439"/>
      <c r="BQ201" s="439"/>
      <c r="BR201" s="439"/>
      <c r="BS201" s="439"/>
      <c r="BT201" s="439"/>
      <c r="BU201" s="439"/>
      <c r="BV201" s="439"/>
      <c r="BW201" s="439"/>
      <c r="BX201" s="439"/>
      <c r="BY201" s="439"/>
      <c r="BZ201" s="439"/>
      <c r="CA201" s="439"/>
      <c r="CB201" s="439"/>
      <c r="CC201" s="439"/>
      <c r="CD201" s="439"/>
      <c r="CE201" s="439"/>
      <c r="CF201" s="439"/>
      <c r="CG201" s="439"/>
      <c r="CH201" s="439"/>
      <c r="CI201" s="439"/>
      <c r="CJ201" s="439"/>
      <c r="CK201" s="439"/>
      <c r="CL201" s="439"/>
      <c r="CM201" s="439"/>
      <c r="CN201" s="439"/>
      <c r="CO201" s="439"/>
      <c r="CP201" s="439"/>
      <c r="CQ201" s="439"/>
      <c r="CR201" s="439"/>
      <c r="CS201" s="439"/>
      <c r="CT201" s="439"/>
      <c r="CU201" s="439"/>
      <c r="CV201" s="439"/>
      <c r="CW201" s="439"/>
      <c r="CX201" s="439"/>
      <c r="CY201" s="439"/>
      <c r="CZ201" s="439"/>
      <c r="DA201" s="439"/>
      <c r="DB201" s="439"/>
      <c r="DC201" s="439"/>
      <c r="DD201" s="440"/>
    </row>
    <row r="202" spans="2:109" ht="2.75" customHeight="1" x14ac:dyDescent="0.35">
      <c r="B202" s="314"/>
      <c r="C202" s="314"/>
      <c r="D202" s="314"/>
      <c r="E202" s="314"/>
      <c r="F202" s="314"/>
      <c r="G202" s="314"/>
      <c r="H202" s="314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64" t="s">
        <v>44</v>
      </c>
      <c r="AB202" s="364"/>
      <c r="AC202" s="364"/>
      <c r="AD202" s="364"/>
      <c r="AE202" s="364"/>
      <c r="AF202" s="364"/>
      <c r="AG202" s="364"/>
      <c r="AH202" s="364" t="s">
        <v>323</v>
      </c>
      <c r="AI202" s="364"/>
      <c r="AJ202" s="364"/>
      <c r="AK202" s="364"/>
      <c r="AL202" s="364"/>
      <c r="AM202" s="364"/>
      <c r="AN202" s="364"/>
      <c r="AO202" s="364" t="s">
        <v>324</v>
      </c>
      <c r="AP202" s="364"/>
      <c r="AQ202" s="364"/>
      <c r="AR202" s="364"/>
      <c r="AS202" s="364"/>
      <c r="AT202" s="364"/>
      <c r="AU202" s="364"/>
      <c r="AV202" s="364" t="s">
        <v>35</v>
      </c>
      <c r="AW202" s="364"/>
      <c r="AX202" s="364"/>
      <c r="AY202" s="364"/>
      <c r="AZ202" s="364"/>
      <c r="BA202" s="364"/>
      <c r="BB202" s="364"/>
      <c r="BC202" s="364" t="s">
        <v>36</v>
      </c>
      <c r="BD202" s="364"/>
      <c r="BE202" s="364"/>
      <c r="BF202" s="364"/>
      <c r="BG202" s="364"/>
      <c r="BH202" s="364"/>
      <c r="BI202" s="364"/>
      <c r="BJ202" s="364" t="s">
        <v>37</v>
      </c>
      <c r="BK202" s="364"/>
      <c r="BL202" s="364"/>
      <c r="BM202" s="364"/>
      <c r="BN202" s="364"/>
      <c r="BO202" s="364"/>
      <c r="BP202" s="364"/>
      <c r="BQ202" s="364" t="s">
        <v>38</v>
      </c>
      <c r="BR202" s="364"/>
      <c r="BS202" s="364"/>
      <c r="BT202" s="364"/>
      <c r="BU202" s="364"/>
      <c r="BV202" s="364"/>
      <c r="BW202" s="364"/>
      <c r="BX202" s="364" t="s">
        <v>39</v>
      </c>
      <c r="BY202" s="364"/>
      <c r="BZ202" s="364"/>
      <c r="CA202" s="364"/>
      <c r="CB202" s="364"/>
      <c r="CC202" s="364"/>
      <c r="CD202" s="364"/>
      <c r="CE202" s="364" t="s">
        <v>40</v>
      </c>
      <c r="CF202" s="364"/>
      <c r="CG202" s="364"/>
      <c r="CH202" s="364"/>
      <c r="CI202" s="364"/>
      <c r="CJ202" s="364"/>
      <c r="CK202" s="364"/>
      <c r="CL202" s="364" t="s">
        <v>41</v>
      </c>
      <c r="CM202" s="364"/>
      <c r="CN202" s="364"/>
      <c r="CO202" s="364"/>
      <c r="CP202" s="364"/>
      <c r="CQ202" s="364"/>
      <c r="CR202" s="364"/>
      <c r="CS202" s="450" t="s">
        <v>45</v>
      </c>
      <c r="CT202" s="451"/>
      <c r="CU202" s="451"/>
      <c r="CV202" s="451"/>
      <c r="CW202" s="451"/>
      <c r="CX202" s="451"/>
      <c r="CY202" s="451"/>
      <c r="CZ202" s="451"/>
      <c r="DA202" s="451"/>
      <c r="DB202" s="451"/>
      <c r="DC202" s="451"/>
      <c r="DD202" s="452"/>
    </row>
    <row r="203" spans="2:109" ht="2.75" customHeight="1" x14ac:dyDescent="0.35">
      <c r="B203" s="314"/>
      <c r="C203" s="314"/>
      <c r="D203" s="314"/>
      <c r="E203" s="314"/>
      <c r="F203" s="314"/>
      <c r="G203" s="314"/>
      <c r="H203" s="314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64"/>
      <c r="AB203" s="364"/>
      <c r="AC203" s="364"/>
      <c r="AD203" s="364"/>
      <c r="AE203" s="364"/>
      <c r="AF203" s="364"/>
      <c r="AG203" s="364"/>
      <c r="AH203" s="364"/>
      <c r="AI203" s="364"/>
      <c r="AJ203" s="364"/>
      <c r="AK203" s="364"/>
      <c r="AL203" s="364"/>
      <c r="AM203" s="364"/>
      <c r="AN203" s="364"/>
      <c r="AO203" s="364"/>
      <c r="AP203" s="364"/>
      <c r="AQ203" s="364"/>
      <c r="AR203" s="364"/>
      <c r="AS203" s="364"/>
      <c r="AT203" s="364"/>
      <c r="AU203" s="364"/>
      <c r="AV203" s="364"/>
      <c r="AW203" s="364"/>
      <c r="AX203" s="364"/>
      <c r="AY203" s="364"/>
      <c r="AZ203" s="364"/>
      <c r="BA203" s="364"/>
      <c r="BB203" s="364"/>
      <c r="BC203" s="364"/>
      <c r="BD203" s="364"/>
      <c r="BE203" s="364"/>
      <c r="BF203" s="364"/>
      <c r="BG203" s="364"/>
      <c r="BH203" s="364"/>
      <c r="BI203" s="364"/>
      <c r="BJ203" s="364"/>
      <c r="BK203" s="364"/>
      <c r="BL203" s="364"/>
      <c r="BM203" s="364"/>
      <c r="BN203" s="364"/>
      <c r="BO203" s="364"/>
      <c r="BP203" s="364"/>
      <c r="BQ203" s="364"/>
      <c r="BR203" s="364"/>
      <c r="BS203" s="364"/>
      <c r="BT203" s="364"/>
      <c r="BU203" s="364"/>
      <c r="BV203" s="364"/>
      <c r="BW203" s="364"/>
      <c r="BX203" s="364"/>
      <c r="BY203" s="364"/>
      <c r="BZ203" s="364"/>
      <c r="CA203" s="364"/>
      <c r="CB203" s="364"/>
      <c r="CC203" s="364"/>
      <c r="CD203" s="364"/>
      <c r="CE203" s="364"/>
      <c r="CF203" s="364"/>
      <c r="CG203" s="364"/>
      <c r="CH203" s="364"/>
      <c r="CI203" s="364"/>
      <c r="CJ203" s="364"/>
      <c r="CK203" s="364"/>
      <c r="CL203" s="364"/>
      <c r="CM203" s="364"/>
      <c r="CN203" s="364"/>
      <c r="CO203" s="364"/>
      <c r="CP203" s="364"/>
      <c r="CQ203" s="364"/>
      <c r="CR203" s="364"/>
      <c r="CS203" s="453"/>
      <c r="CT203" s="454"/>
      <c r="CU203" s="454"/>
      <c r="CV203" s="454"/>
      <c r="CW203" s="454"/>
      <c r="CX203" s="454"/>
      <c r="CY203" s="454"/>
      <c r="CZ203" s="454"/>
      <c r="DA203" s="454"/>
      <c r="DB203" s="454"/>
      <c r="DC203" s="454"/>
      <c r="DD203" s="455"/>
    </row>
    <row r="204" spans="2:109" ht="2.75" customHeight="1" x14ac:dyDescent="0.35">
      <c r="B204" s="314"/>
      <c r="C204" s="314"/>
      <c r="D204" s="314"/>
      <c r="E204" s="314"/>
      <c r="F204" s="314"/>
      <c r="G204" s="314"/>
      <c r="H204" s="314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64"/>
      <c r="AB204" s="364"/>
      <c r="AC204" s="364"/>
      <c r="AD204" s="364"/>
      <c r="AE204" s="364"/>
      <c r="AF204" s="364"/>
      <c r="AG204" s="364"/>
      <c r="AH204" s="364"/>
      <c r="AI204" s="364"/>
      <c r="AJ204" s="364"/>
      <c r="AK204" s="364"/>
      <c r="AL204" s="364"/>
      <c r="AM204" s="364"/>
      <c r="AN204" s="364"/>
      <c r="AO204" s="364"/>
      <c r="AP204" s="364"/>
      <c r="AQ204" s="364"/>
      <c r="AR204" s="364"/>
      <c r="AS204" s="364"/>
      <c r="AT204" s="364"/>
      <c r="AU204" s="364"/>
      <c r="AV204" s="364"/>
      <c r="AW204" s="364"/>
      <c r="AX204" s="364"/>
      <c r="AY204" s="364"/>
      <c r="AZ204" s="364"/>
      <c r="BA204" s="364"/>
      <c r="BB204" s="364"/>
      <c r="BC204" s="364"/>
      <c r="BD204" s="364"/>
      <c r="BE204" s="364"/>
      <c r="BF204" s="364"/>
      <c r="BG204" s="364"/>
      <c r="BH204" s="364"/>
      <c r="BI204" s="364"/>
      <c r="BJ204" s="364"/>
      <c r="BK204" s="364"/>
      <c r="BL204" s="364"/>
      <c r="BM204" s="364"/>
      <c r="BN204" s="364"/>
      <c r="BO204" s="364"/>
      <c r="BP204" s="364"/>
      <c r="BQ204" s="364"/>
      <c r="BR204" s="364"/>
      <c r="BS204" s="364"/>
      <c r="BT204" s="364"/>
      <c r="BU204" s="364"/>
      <c r="BV204" s="364"/>
      <c r="BW204" s="364"/>
      <c r="BX204" s="364"/>
      <c r="BY204" s="364"/>
      <c r="BZ204" s="364"/>
      <c r="CA204" s="364"/>
      <c r="CB204" s="364"/>
      <c r="CC204" s="364"/>
      <c r="CD204" s="364"/>
      <c r="CE204" s="364"/>
      <c r="CF204" s="364"/>
      <c r="CG204" s="364"/>
      <c r="CH204" s="364"/>
      <c r="CI204" s="364"/>
      <c r="CJ204" s="364"/>
      <c r="CK204" s="364"/>
      <c r="CL204" s="364"/>
      <c r="CM204" s="364"/>
      <c r="CN204" s="364"/>
      <c r="CO204" s="364"/>
      <c r="CP204" s="364"/>
      <c r="CQ204" s="364"/>
      <c r="CR204" s="364"/>
      <c r="CS204" s="453"/>
      <c r="CT204" s="454"/>
      <c r="CU204" s="454"/>
      <c r="CV204" s="454"/>
      <c r="CW204" s="454"/>
      <c r="CX204" s="454"/>
      <c r="CY204" s="454"/>
      <c r="CZ204" s="454"/>
      <c r="DA204" s="454"/>
      <c r="DB204" s="454"/>
      <c r="DC204" s="454"/>
      <c r="DD204" s="455"/>
    </row>
    <row r="205" spans="2:109" ht="2.75" customHeight="1" x14ac:dyDescent="0.35">
      <c r="B205" s="314"/>
      <c r="C205" s="314"/>
      <c r="D205" s="314"/>
      <c r="E205" s="314"/>
      <c r="F205" s="314"/>
      <c r="G205" s="314"/>
      <c r="H205" s="314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64"/>
      <c r="AB205" s="364"/>
      <c r="AC205" s="364"/>
      <c r="AD205" s="364"/>
      <c r="AE205" s="364"/>
      <c r="AF205" s="364"/>
      <c r="AG205" s="364"/>
      <c r="AH205" s="364"/>
      <c r="AI205" s="364"/>
      <c r="AJ205" s="364"/>
      <c r="AK205" s="364"/>
      <c r="AL205" s="364"/>
      <c r="AM205" s="364"/>
      <c r="AN205" s="364"/>
      <c r="AO205" s="364"/>
      <c r="AP205" s="364"/>
      <c r="AQ205" s="364"/>
      <c r="AR205" s="364"/>
      <c r="AS205" s="364"/>
      <c r="AT205" s="364"/>
      <c r="AU205" s="364"/>
      <c r="AV205" s="364"/>
      <c r="AW205" s="364"/>
      <c r="AX205" s="364"/>
      <c r="AY205" s="364"/>
      <c r="AZ205" s="364"/>
      <c r="BA205" s="364"/>
      <c r="BB205" s="364"/>
      <c r="BC205" s="364"/>
      <c r="BD205" s="364"/>
      <c r="BE205" s="364"/>
      <c r="BF205" s="364"/>
      <c r="BG205" s="364"/>
      <c r="BH205" s="364"/>
      <c r="BI205" s="364"/>
      <c r="BJ205" s="364"/>
      <c r="BK205" s="364"/>
      <c r="BL205" s="364"/>
      <c r="BM205" s="364"/>
      <c r="BN205" s="364"/>
      <c r="BO205" s="364"/>
      <c r="BP205" s="364"/>
      <c r="BQ205" s="364"/>
      <c r="BR205" s="364"/>
      <c r="BS205" s="364"/>
      <c r="BT205" s="364"/>
      <c r="BU205" s="364"/>
      <c r="BV205" s="364"/>
      <c r="BW205" s="364"/>
      <c r="BX205" s="364"/>
      <c r="BY205" s="364"/>
      <c r="BZ205" s="364"/>
      <c r="CA205" s="364"/>
      <c r="CB205" s="364"/>
      <c r="CC205" s="364"/>
      <c r="CD205" s="364"/>
      <c r="CE205" s="364"/>
      <c r="CF205" s="364"/>
      <c r="CG205" s="364"/>
      <c r="CH205" s="364"/>
      <c r="CI205" s="364"/>
      <c r="CJ205" s="364"/>
      <c r="CK205" s="364"/>
      <c r="CL205" s="364"/>
      <c r="CM205" s="364"/>
      <c r="CN205" s="364"/>
      <c r="CO205" s="364"/>
      <c r="CP205" s="364"/>
      <c r="CQ205" s="364"/>
      <c r="CR205" s="364"/>
      <c r="CS205" s="456"/>
      <c r="CT205" s="457"/>
      <c r="CU205" s="457"/>
      <c r="CV205" s="457"/>
      <c r="CW205" s="457"/>
      <c r="CX205" s="457"/>
      <c r="CY205" s="457"/>
      <c r="CZ205" s="457"/>
      <c r="DA205" s="457"/>
      <c r="DB205" s="457"/>
      <c r="DC205" s="457"/>
      <c r="DD205" s="458"/>
    </row>
    <row r="206" spans="2:109" ht="2.75" customHeight="1" x14ac:dyDescent="0.35">
      <c r="B206" s="430" t="s">
        <v>26</v>
      </c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0"/>
      <c r="R206" s="430"/>
      <c r="S206" s="430"/>
      <c r="T206" s="430"/>
      <c r="U206" s="430"/>
      <c r="V206" s="430"/>
      <c r="W206" s="430"/>
      <c r="X206" s="430"/>
      <c r="Y206" s="430"/>
      <c r="Z206" s="430"/>
      <c r="AA206" s="431" t="str">
        <f>'SD F505'!P521</f>
        <v/>
      </c>
      <c r="AB206" s="431"/>
      <c r="AC206" s="431"/>
      <c r="AD206" s="431"/>
      <c r="AE206" s="431"/>
      <c r="AF206" s="431"/>
      <c r="AG206" s="431"/>
      <c r="AH206" s="431" t="str">
        <f>'SD F505'!Q521</f>
        <v/>
      </c>
      <c r="AI206" s="431"/>
      <c r="AJ206" s="431"/>
      <c r="AK206" s="431"/>
      <c r="AL206" s="431"/>
      <c r="AM206" s="431"/>
      <c r="AN206" s="431"/>
      <c r="AO206" s="431" t="str">
        <f>'SD F505'!R521</f>
        <v/>
      </c>
      <c r="AP206" s="431"/>
      <c r="AQ206" s="431"/>
      <c r="AR206" s="431"/>
      <c r="AS206" s="431"/>
      <c r="AT206" s="431"/>
      <c r="AU206" s="431"/>
      <c r="AV206" s="431" t="str">
        <f>'SD F505'!S521</f>
        <v/>
      </c>
      <c r="AW206" s="431"/>
      <c r="AX206" s="431"/>
      <c r="AY206" s="431"/>
      <c r="AZ206" s="431"/>
      <c r="BA206" s="431"/>
      <c r="BB206" s="431"/>
      <c r="BC206" s="431" t="str">
        <f>'SD F505'!T521</f>
        <v/>
      </c>
      <c r="BD206" s="431"/>
      <c r="BE206" s="431"/>
      <c r="BF206" s="431"/>
      <c r="BG206" s="431"/>
      <c r="BH206" s="431"/>
      <c r="BI206" s="431"/>
      <c r="BJ206" s="431" t="str">
        <f>'SD F505'!U521</f>
        <v/>
      </c>
      <c r="BK206" s="431"/>
      <c r="BL206" s="431"/>
      <c r="BM206" s="431"/>
      <c r="BN206" s="431"/>
      <c r="BO206" s="431"/>
      <c r="BP206" s="431"/>
      <c r="BQ206" s="431" t="str">
        <f>'SD F505'!V521</f>
        <v/>
      </c>
      <c r="BR206" s="431"/>
      <c r="BS206" s="431"/>
      <c r="BT206" s="431"/>
      <c r="BU206" s="431"/>
      <c r="BV206" s="431"/>
      <c r="BW206" s="431"/>
      <c r="BX206" s="431" t="str">
        <f>'SD F505'!W521</f>
        <v/>
      </c>
      <c r="BY206" s="431"/>
      <c r="BZ206" s="431"/>
      <c r="CA206" s="431"/>
      <c r="CB206" s="431"/>
      <c r="CC206" s="431"/>
      <c r="CD206" s="431"/>
      <c r="CE206" s="431" t="str">
        <f>'SD F505'!X521</f>
        <v/>
      </c>
      <c r="CF206" s="431"/>
      <c r="CG206" s="431"/>
      <c r="CH206" s="431"/>
      <c r="CI206" s="431"/>
      <c r="CJ206" s="431"/>
      <c r="CK206" s="431"/>
      <c r="CL206" s="431" t="str">
        <f>'SD F505'!Y521</f>
        <v/>
      </c>
      <c r="CM206" s="431"/>
      <c r="CN206" s="431"/>
      <c r="CO206" s="431"/>
      <c r="CP206" s="431"/>
      <c r="CQ206" s="431"/>
      <c r="CR206" s="431"/>
      <c r="CS206" s="441" t="str">
        <f>'SD F505'!Z521</f>
        <v/>
      </c>
      <c r="CT206" s="442"/>
      <c r="CU206" s="442"/>
      <c r="CV206" s="442"/>
      <c r="CW206" s="442"/>
      <c r="CX206" s="442"/>
      <c r="CY206" s="442"/>
      <c r="CZ206" s="442"/>
      <c r="DA206" s="442"/>
      <c r="DB206" s="442"/>
      <c r="DC206" s="442"/>
      <c r="DD206" s="443"/>
    </row>
    <row r="207" spans="2:109" ht="2.75" customHeight="1" x14ac:dyDescent="0.35"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0"/>
      <c r="R207" s="430"/>
      <c r="S207" s="430"/>
      <c r="T207" s="430"/>
      <c r="U207" s="430"/>
      <c r="V207" s="430"/>
      <c r="W207" s="430"/>
      <c r="X207" s="430"/>
      <c r="Y207" s="430"/>
      <c r="Z207" s="430"/>
      <c r="AA207" s="431"/>
      <c r="AB207" s="431"/>
      <c r="AC207" s="431"/>
      <c r="AD207" s="431"/>
      <c r="AE207" s="431"/>
      <c r="AF207" s="431"/>
      <c r="AG207" s="431"/>
      <c r="AH207" s="431"/>
      <c r="AI207" s="431"/>
      <c r="AJ207" s="431"/>
      <c r="AK207" s="431"/>
      <c r="AL207" s="431"/>
      <c r="AM207" s="431"/>
      <c r="AN207" s="431"/>
      <c r="AO207" s="431"/>
      <c r="AP207" s="431"/>
      <c r="AQ207" s="431"/>
      <c r="AR207" s="431"/>
      <c r="AS207" s="431"/>
      <c r="AT207" s="431"/>
      <c r="AU207" s="431"/>
      <c r="AV207" s="431"/>
      <c r="AW207" s="431"/>
      <c r="AX207" s="431"/>
      <c r="AY207" s="431"/>
      <c r="AZ207" s="431"/>
      <c r="BA207" s="431"/>
      <c r="BB207" s="431"/>
      <c r="BC207" s="431"/>
      <c r="BD207" s="431"/>
      <c r="BE207" s="431"/>
      <c r="BF207" s="431"/>
      <c r="BG207" s="431"/>
      <c r="BH207" s="431"/>
      <c r="BI207" s="431"/>
      <c r="BJ207" s="431"/>
      <c r="BK207" s="431"/>
      <c r="BL207" s="431"/>
      <c r="BM207" s="431"/>
      <c r="BN207" s="431"/>
      <c r="BO207" s="431"/>
      <c r="BP207" s="431"/>
      <c r="BQ207" s="431"/>
      <c r="BR207" s="431"/>
      <c r="BS207" s="431"/>
      <c r="BT207" s="431"/>
      <c r="BU207" s="431"/>
      <c r="BV207" s="431"/>
      <c r="BW207" s="431"/>
      <c r="BX207" s="431"/>
      <c r="BY207" s="431"/>
      <c r="BZ207" s="431"/>
      <c r="CA207" s="431"/>
      <c r="CB207" s="431"/>
      <c r="CC207" s="431"/>
      <c r="CD207" s="431"/>
      <c r="CE207" s="431"/>
      <c r="CF207" s="431"/>
      <c r="CG207" s="431"/>
      <c r="CH207" s="431"/>
      <c r="CI207" s="431"/>
      <c r="CJ207" s="431"/>
      <c r="CK207" s="431"/>
      <c r="CL207" s="431"/>
      <c r="CM207" s="431"/>
      <c r="CN207" s="431"/>
      <c r="CO207" s="431"/>
      <c r="CP207" s="431"/>
      <c r="CQ207" s="431"/>
      <c r="CR207" s="431"/>
      <c r="CS207" s="444"/>
      <c r="CT207" s="445"/>
      <c r="CU207" s="445"/>
      <c r="CV207" s="445"/>
      <c r="CW207" s="445"/>
      <c r="CX207" s="445"/>
      <c r="CY207" s="445"/>
      <c r="CZ207" s="445"/>
      <c r="DA207" s="445"/>
      <c r="DB207" s="445"/>
      <c r="DC207" s="445"/>
      <c r="DD207" s="446"/>
    </row>
    <row r="208" spans="2:109" ht="2.75" customHeight="1" x14ac:dyDescent="0.35"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0"/>
      <c r="R208" s="430"/>
      <c r="S208" s="430"/>
      <c r="T208" s="430"/>
      <c r="U208" s="430"/>
      <c r="V208" s="430"/>
      <c r="W208" s="430"/>
      <c r="X208" s="430"/>
      <c r="Y208" s="430"/>
      <c r="Z208" s="430"/>
      <c r="AA208" s="431"/>
      <c r="AB208" s="431"/>
      <c r="AC208" s="431"/>
      <c r="AD208" s="431"/>
      <c r="AE208" s="431"/>
      <c r="AF208" s="431"/>
      <c r="AG208" s="431"/>
      <c r="AH208" s="431"/>
      <c r="AI208" s="431"/>
      <c r="AJ208" s="431"/>
      <c r="AK208" s="431"/>
      <c r="AL208" s="431"/>
      <c r="AM208" s="431"/>
      <c r="AN208" s="431"/>
      <c r="AO208" s="431"/>
      <c r="AP208" s="431"/>
      <c r="AQ208" s="431"/>
      <c r="AR208" s="431"/>
      <c r="AS208" s="431"/>
      <c r="AT208" s="431"/>
      <c r="AU208" s="431"/>
      <c r="AV208" s="431"/>
      <c r="AW208" s="431"/>
      <c r="AX208" s="431"/>
      <c r="AY208" s="431"/>
      <c r="AZ208" s="431"/>
      <c r="BA208" s="431"/>
      <c r="BB208" s="431"/>
      <c r="BC208" s="431"/>
      <c r="BD208" s="431"/>
      <c r="BE208" s="431"/>
      <c r="BF208" s="431"/>
      <c r="BG208" s="431"/>
      <c r="BH208" s="431"/>
      <c r="BI208" s="431"/>
      <c r="BJ208" s="431"/>
      <c r="BK208" s="431"/>
      <c r="BL208" s="431"/>
      <c r="BM208" s="431"/>
      <c r="BN208" s="431"/>
      <c r="BO208" s="431"/>
      <c r="BP208" s="431"/>
      <c r="BQ208" s="431"/>
      <c r="BR208" s="431"/>
      <c r="BS208" s="431"/>
      <c r="BT208" s="431"/>
      <c r="BU208" s="431"/>
      <c r="BV208" s="431"/>
      <c r="BW208" s="431"/>
      <c r="BX208" s="431"/>
      <c r="BY208" s="431"/>
      <c r="BZ208" s="431"/>
      <c r="CA208" s="431"/>
      <c r="CB208" s="431"/>
      <c r="CC208" s="431"/>
      <c r="CD208" s="431"/>
      <c r="CE208" s="431"/>
      <c r="CF208" s="431"/>
      <c r="CG208" s="431"/>
      <c r="CH208" s="431"/>
      <c r="CI208" s="431"/>
      <c r="CJ208" s="431"/>
      <c r="CK208" s="431"/>
      <c r="CL208" s="431"/>
      <c r="CM208" s="431"/>
      <c r="CN208" s="431"/>
      <c r="CO208" s="431"/>
      <c r="CP208" s="431"/>
      <c r="CQ208" s="431"/>
      <c r="CR208" s="431"/>
      <c r="CS208" s="444"/>
      <c r="CT208" s="445"/>
      <c r="CU208" s="445"/>
      <c r="CV208" s="445"/>
      <c r="CW208" s="445"/>
      <c r="CX208" s="445"/>
      <c r="CY208" s="445"/>
      <c r="CZ208" s="445"/>
      <c r="DA208" s="445"/>
      <c r="DB208" s="445"/>
      <c r="DC208" s="445"/>
      <c r="DD208" s="446"/>
    </row>
    <row r="209" spans="2:108" ht="2.75" customHeight="1" x14ac:dyDescent="0.35"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0"/>
      <c r="R209" s="430"/>
      <c r="S209" s="430"/>
      <c r="T209" s="430"/>
      <c r="U209" s="430"/>
      <c r="V209" s="430"/>
      <c r="W209" s="430"/>
      <c r="X209" s="430"/>
      <c r="Y209" s="430"/>
      <c r="Z209" s="430"/>
      <c r="AA209" s="431"/>
      <c r="AB209" s="431"/>
      <c r="AC209" s="431"/>
      <c r="AD209" s="431"/>
      <c r="AE209" s="431"/>
      <c r="AF209" s="431"/>
      <c r="AG209" s="431"/>
      <c r="AH209" s="431"/>
      <c r="AI209" s="431"/>
      <c r="AJ209" s="431"/>
      <c r="AK209" s="431"/>
      <c r="AL209" s="431"/>
      <c r="AM209" s="431"/>
      <c r="AN209" s="431"/>
      <c r="AO209" s="431"/>
      <c r="AP209" s="431"/>
      <c r="AQ209" s="431"/>
      <c r="AR209" s="431"/>
      <c r="AS209" s="431"/>
      <c r="AT209" s="431"/>
      <c r="AU209" s="431"/>
      <c r="AV209" s="431"/>
      <c r="AW209" s="431"/>
      <c r="AX209" s="431"/>
      <c r="AY209" s="431"/>
      <c r="AZ209" s="431"/>
      <c r="BA209" s="431"/>
      <c r="BB209" s="431"/>
      <c r="BC209" s="431"/>
      <c r="BD209" s="431"/>
      <c r="BE209" s="431"/>
      <c r="BF209" s="431"/>
      <c r="BG209" s="431"/>
      <c r="BH209" s="431"/>
      <c r="BI209" s="431"/>
      <c r="BJ209" s="431"/>
      <c r="BK209" s="431"/>
      <c r="BL209" s="431"/>
      <c r="BM209" s="431"/>
      <c r="BN209" s="431"/>
      <c r="BO209" s="431"/>
      <c r="BP209" s="431"/>
      <c r="BQ209" s="431"/>
      <c r="BR209" s="431"/>
      <c r="BS209" s="431"/>
      <c r="BT209" s="431"/>
      <c r="BU209" s="431"/>
      <c r="BV209" s="431"/>
      <c r="BW209" s="431"/>
      <c r="BX209" s="431"/>
      <c r="BY209" s="431"/>
      <c r="BZ209" s="431"/>
      <c r="CA209" s="431"/>
      <c r="CB209" s="431"/>
      <c r="CC209" s="431"/>
      <c r="CD209" s="431"/>
      <c r="CE209" s="431"/>
      <c r="CF209" s="431"/>
      <c r="CG209" s="431"/>
      <c r="CH209" s="431"/>
      <c r="CI209" s="431"/>
      <c r="CJ209" s="431"/>
      <c r="CK209" s="431"/>
      <c r="CL209" s="431"/>
      <c r="CM209" s="431"/>
      <c r="CN209" s="431"/>
      <c r="CO209" s="431"/>
      <c r="CP209" s="431"/>
      <c r="CQ209" s="431"/>
      <c r="CR209" s="431"/>
      <c r="CS209" s="447"/>
      <c r="CT209" s="448"/>
      <c r="CU209" s="448"/>
      <c r="CV209" s="448"/>
      <c r="CW209" s="448"/>
      <c r="CX209" s="448"/>
      <c r="CY209" s="448"/>
      <c r="CZ209" s="448"/>
      <c r="DA209" s="448"/>
      <c r="DB209" s="448"/>
      <c r="DC209" s="448"/>
      <c r="DD209" s="449"/>
    </row>
    <row r="210" spans="2:108" ht="2.75" customHeight="1" x14ac:dyDescent="0.35">
      <c r="B210" s="430" t="s">
        <v>27</v>
      </c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0"/>
      <c r="R210" s="430"/>
      <c r="S210" s="430"/>
      <c r="T210" s="430"/>
      <c r="U210" s="430"/>
      <c r="V210" s="430"/>
      <c r="W210" s="430"/>
      <c r="X210" s="430"/>
      <c r="Y210" s="430"/>
      <c r="Z210" s="430"/>
      <c r="AA210" s="431" t="str">
        <f>'SD F505'!AA521</f>
        <v/>
      </c>
      <c r="AB210" s="431"/>
      <c r="AC210" s="431"/>
      <c r="AD210" s="431"/>
      <c r="AE210" s="431"/>
      <c r="AF210" s="431"/>
      <c r="AG210" s="431"/>
      <c r="AH210" s="431" t="str">
        <f>'SD F505'!AB521</f>
        <v/>
      </c>
      <c r="AI210" s="431"/>
      <c r="AJ210" s="431"/>
      <c r="AK210" s="431"/>
      <c r="AL210" s="431"/>
      <c r="AM210" s="431"/>
      <c r="AN210" s="431"/>
      <c r="AO210" s="431" t="str">
        <f>'SD F505'!AC521</f>
        <v/>
      </c>
      <c r="AP210" s="431"/>
      <c r="AQ210" s="431"/>
      <c r="AR210" s="431"/>
      <c r="AS210" s="431"/>
      <c r="AT210" s="431"/>
      <c r="AU210" s="431"/>
      <c r="AV210" s="431" t="str">
        <f>'SD F505'!AD521</f>
        <v/>
      </c>
      <c r="AW210" s="431"/>
      <c r="AX210" s="431"/>
      <c r="AY210" s="431"/>
      <c r="AZ210" s="431"/>
      <c r="BA210" s="431"/>
      <c r="BB210" s="431"/>
      <c r="BC210" s="431" t="str">
        <f>'SD F505'!AE521</f>
        <v/>
      </c>
      <c r="BD210" s="431"/>
      <c r="BE210" s="431"/>
      <c r="BF210" s="431"/>
      <c r="BG210" s="431"/>
      <c r="BH210" s="431"/>
      <c r="BI210" s="431"/>
      <c r="BJ210" s="431" t="str">
        <f>'SD F505'!AF521</f>
        <v/>
      </c>
      <c r="BK210" s="431"/>
      <c r="BL210" s="431"/>
      <c r="BM210" s="431"/>
      <c r="BN210" s="431"/>
      <c r="BO210" s="431"/>
      <c r="BP210" s="431"/>
      <c r="BQ210" s="431" t="str">
        <f>'SD F505'!AG521</f>
        <v/>
      </c>
      <c r="BR210" s="431"/>
      <c r="BS210" s="431"/>
      <c r="BT210" s="431"/>
      <c r="BU210" s="431"/>
      <c r="BV210" s="431"/>
      <c r="BW210" s="431"/>
      <c r="BX210" s="431" t="str">
        <f>'SD F505'!AH521</f>
        <v/>
      </c>
      <c r="BY210" s="431"/>
      <c r="BZ210" s="431"/>
      <c r="CA210" s="431"/>
      <c r="CB210" s="431"/>
      <c r="CC210" s="431"/>
      <c r="CD210" s="431"/>
      <c r="CE210" s="431" t="str">
        <f>'SD F505'!AI521</f>
        <v/>
      </c>
      <c r="CF210" s="431"/>
      <c r="CG210" s="431"/>
      <c r="CH210" s="431"/>
      <c r="CI210" s="431"/>
      <c r="CJ210" s="431"/>
      <c r="CK210" s="431"/>
      <c r="CL210" s="431" t="str">
        <f>'SD F505'!AJ521</f>
        <v/>
      </c>
      <c r="CM210" s="431"/>
      <c r="CN210" s="431"/>
      <c r="CO210" s="431"/>
      <c r="CP210" s="431"/>
      <c r="CQ210" s="431"/>
      <c r="CR210" s="431"/>
      <c r="CS210" s="441" t="str">
        <f>'SD F505'!AK521</f>
        <v/>
      </c>
      <c r="CT210" s="442"/>
      <c r="CU210" s="442"/>
      <c r="CV210" s="442"/>
      <c r="CW210" s="442"/>
      <c r="CX210" s="442"/>
      <c r="CY210" s="442"/>
      <c r="CZ210" s="442"/>
      <c r="DA210" s="442"/>
      <c r="DB210" s="442"/>
      <c r="DC210" s="442"/>
      <c r="DD210" s="443"/>
    </row>
    <row r="211" spans="2:108" ht="2.75" customHeight="1" x14ac:dyDescent="0.35"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0"/>
      <c r="R211" s="430"/>
      <c r="S211" s="430"/>
      <c r="T211" s="430"/>
      <c r="U211" s="430"/>
      <c r="V211" s="430"/>
      <c r="W211" s="430"/>
      <c r="X211" s="430"/>
      <c r="Y211" s="430"/>
      <c r="Z211" s="430"/>
      <c r="AA211" s="431"/>
      <c r="AB211" s="431"/>
      <c r="AC211" s="431"/>
      <c r="AD211" s="431"/>
      <c r="AE211" s="431"/>
      <c r="AF211" s="431"/>
      <c r="AG211" s="431"/>
      <c r="AH211" s="431"/>
      <c r="AI211" s="431"/>
      <c r="AJ211" s="431"/>
      <c r="AK211" s="431"/>
      <c r="AL211" s="431"/>
      <c r="AM211" s="431"/>
      <c r="AN211" s="431"/>
      <c r="AO211" s="431"/>
      <c r="AP211" s="431"/>
      <c r="AQ211" s="431"/>
      <c r="AR211" s="431"/>
      <c r="AS211" s="431"/>
      <c r="AT211" s="431"/>
      <c r="AU211" s="431"/>
      <c r="AV211" s="431"/>
      <c r="AW211" s="431"/>
      <c r="AX211" s="431"/>
      <c r="AY211" s="431"/>
      <c r="AZ211" s="431"/>
      <c r="BA211" s="431"/>
      <c r="BB211" s="431"/>
      <c r="BC211" s="431"/>
      <c r="BD211" s="431"/>
      <c r="BE211" s="431"/>
      <c r="BF211" s="431"/>
      <c r="BG211" s="431"/>
      <c r="BH211" s="431"/>
      <c r="BI211" s="431"/>
      <c r="BJ211" s="431"/>
      <c r="BK211" s="431"/>
      <c r="BL211" s="431"/>
      <c r="BM211" s="431"/>
      <c r="BN211" s="431"/>
      <c r="BO211" s="431"/>
      <c r="BP211" s="431"/>
      <c r="BQ211" s="431"/>
      <c r="BR211" s="431"/>
      <c r="BS211" s="431"/>
      <c r="BT211" s="431"/>
      <c r="BU211" s="431"/>
      <c r="BV211" s="431"/>
      <c r="BW211" s="431"/>
      <c r="BX211" s="431"/>
      <c r="BY211" s="431"/>
      <c r="BZ211" s="431"/>
      <c r="CA211" s="431"/>
      <c r="CB211" s="431"/>
      <c r="CC211" s="431"/>
      <c r="CD211" s="431"/>
      <c r="CE211" s="431"/>
      <c r="CF211" s="431"/>
      <c r="CG211" s="431"/>
      <c r="CH211" s="431"/>
      <c r="CI211" s="431"/>
      <c r="CJ211" s="431"/>
      <c r="CK211" s="431"/>
      <c r="CL211" s="431"/>
      <c r="CM211" s="431"/>
      <c r="CN211" s="431"/>
      <c r="CO211" s="431"/>
      <c r="CP211" s="431"/>
      <c r="CQ211" s="431"/>
      <c r="CR211" s="431"/>
      <c r="CS211" s="444"/>
      <c r="CT211" s="445"/>
      <c r="CU211" s="445"/>
      <c r="CV211" s="445"/>
      <c r="CW211" s="445"/>
      <c r="CX211" s="445"/>
      <c r="CY211" s="445"/>
      <c r="CZ211" s="445"/>
      <c r="DA211" s="445"/>
      <c r="DB211" s="445"/>
      <c r="DC211" s="445"/>
      <c r="DD211" s="446"/>
    </row>
    <row r="212" spans="2:108" ht="2.75" customHeight="1" x14ac:dyDescent="0.35"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0"/>
      <c r="R212" s="430"/>
      <c r="S212" s="430"/>
      <c r="T212" s="430"/>
      <c r="U212" s="430"/>
      <c r="V212" s="430"/>
      <c r="W212" s="430"/>
      <c r="X212" s="430"/>
      <c r="Y212" s="430"/>
      <c r="Z212" s="430"/>
      <c r="AA212" s="431"/>
      <c r="AB212" s="431"/>
      <c r="AC212" s="431"/>
      <c r="AD212" s="431"/>
      <c r="AE212" s="431"/>
      <c r="AF212" s="431"/>
      <c r="AG212" s="431"/>
      <c r="AH212" s="431"/>
      <c r="AI212" s="431"/>
      <c r="AJ212" s="431"/>
      <c r="AK212" s="431"/>
      <c r="AL212" s="431"/>
      <c r="AM212" s="431"/>
      <c r="AN212" s="431"/>
      <c r="AO212" s="431"/>
      <c r="AP212" s="431"/>
      <c r="AQ212" s="431"/>
      <c r="AR212" s="431"/>
      <c r="AS212" s="431"/>
      <c r="AT212" s="431"/>
      <c r="AU212" s="431"/>
      <c r="AV212" s="431"/>
      <c r="AW212" s="431"/>
      <c r="AX212" s="431"/>
      <c r="AY212" s="431"/>
      <c r="AZ212" s="431"/>
      <c r="BA212" s="431"/>
      <c r="BB212" s="431"/>
      <c r="BC212" s="431"/>
      <c r="BD212" s="431"/>
      <c r="BE212" s="431"/>
      <c r="BF212" s="431"/>
      <c r="BG212" s="431"/>
      <c r="BH212" s="431"/>
      <c r="BI212" s="431"/>
      <c r="BJ212" s="431"/>
      <c r="BK212" s="431"/>
      <c r="BL212" s="431"/>
      <c r="BM212" s="431"/>
      <c r="BN212" s="431"/>
      <c r="BO212" s="431"/>
      <c r="BP212" s="431"/>
      <c r="BQ212" s="431"/>
      <c r="BR212" s="431"/>
      <c r="BS212" s="431"/>
      <c r="BT212" s="431"/>
      <c r="BU212" s="431"/>
      <c r="BV212" s="431"/>
      <c r="BW212" s="431"/>
      <c r="BX212" s="431"/>
      <c r="BY212" s="431"/>
      <c r="BZ212" s="431"/>
      <c r="CA212" s="431"/>
      <c r="CB212" s="431"/>
      <c r="CC212" s="431"/>
      <c r="CD212" s="431"/>
      <c r="CE212" s="431"/>
      <c r="CF212" s="431"/>
      <c r="CG212" s="431"/>
      <c r="CH212" s="431"/>
      <c r="CI212" s="431"/>
      <c r="CJ212" s="431"/>
      <c r="CK212" s="431"/>
      <c r="CL212" s="431"/>
      <c r="CM212" s="431"/>
      <c r="CN212" s="431"/>
      <c r="CO212" s="431"/>
      <c r="CP212" s="431"/>
      <c r="CQ212" s="431"/>
      <c r="CR212" s="431"/>
      <c r="CS212" s="444"/>
      <c r="CT212" s="445"/>
      <c r="CU212" s="445"/>
      <c r="CV212" s="445"/>
      <c r="CW212" s="445"/>
      <c r="CX212" s="445"/>
      <c r="CY212" s="445"/>
      <c r="CZ212" s="445"/>
      <c r="DA212" s="445"/>
      <c r="DB212" s="445"/>
      <c r="DC212" s="445"/>
      <c r="DD212" s="446"/>
    </row>
    <row r="213" spans="2:108" ht="2.75" customHeight="1" x14ac:dyDescent="0.35"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0"/>
      <c r="R213" s="430"/>
      <c r="S213" s="430"/>
      <c r="T213" s="430"/>
      <c r="U213" s="430"/>
      <c r="V213" s="430"/>
      <c r="W213" s="430"/>
      <c r="X213" s="430"/>
      <c r="Y213" s="430"/>
      <c r="Z213" s="430"/>
      <c r="AA213" s="431"/>
      <c r="AB213" s="431"/>
      <c r="AC213" s="431"/>
      <c r="AD213" s="431"/>
      <c r="AE213" s="431"/>
      <c r="AF213" s="431"/>
      <c r="AG213" s="431"/>
      <c r="AH213" s="431"/>
      <c r="AI213" s="431"/>
      <c r="AJ213" s="431"/>
      <c r="AK213" s="431"/>
      <c r="AL213" s="431"/>
      <c r="AM213" s="431"/>
      <c r="AN213" s="431"/>
      <c r="AO213" s="431"/>
      <c r="AP213" s="431"/>
      <c r="AQ213" s="431"/>
      <c r="AR213" s="431"/>
      <c r="AS213" s="431"/>
      <c r="AT213" s="431"/>
      <c r="AU213" s="431"/>
      <c r="AV213" s="431"/>
      <c r="AW213" s="431"/>
      <c r="AX213" s="431"/>
      <c r="AY213" s="431"/>
      <c r="AZ213" s="431"/>
      <c r="BA213" s="431"/>
      <c r="BB213" s="431"/>
      <c r="BC213" s="431"/>
      <c r="BD213" s="431"/>
      <c r="BE213" s="431"/>
      <c r="BF213" s="431"/>
      <c r="BG213" s="431"/>
      <c r="BH213" s="431"/>
      <c r="BI213" s="431"/>
      <c r="BJ213" s="431"/>
      <c r="BK213" s="431"/>
      <c r="BL213" s="431"/>
      <c r="BM213" s="431"/>
      <c r="BN213" s="431"/>
      <c r="BO213" s="431"/>
      <c r="BP213" s="431"/>
      <c r="BQ213" s="431"/>
      <c r="BR213" s="431"/>
      <c r="BS213" s="431"/>
      <c r="BT213" s="431"/>
      <c r="BU213" s="431"/>
      <c r="BV213" s="431"/>
      <c r="BW213" s="431"/>
      <c r="BX213" s="431"/>
      <c r="BY213" s="431"/>
      <c r="BZ213" s="431"/>
      <c r="CA213" s="431"/>
      <c r="CB213" s="431"/>
      <c r="CC213" s="431"/>
      <c r="CD213" s="431"/>
      <c r="CE213" s="431"/>
      <c r="CF213" s="431"/>
      <c r="CG213" s="431"/>
      <c r="CH213" s="431"/>
      <c r="CI213" s="431"/>
      <c r="CJ213" s="431"/>
      <c r="CK213" s="431"/>
      <c r="CL213" s="431"/>
      <c r="CM213" s="431"/>
      <c r="CN213" s="431"/>
      <c r="CO213" s="431"/>
      <c r="CP213" s="431"/>
      <c r="CQ213" s="431"/>
      <c r="CR213" s="431"/>
      <c r="CS213" s="447"/>
      <c r="CT213" s="448"/>
      <c r="CU213" s="448"/>
      <c r="CV213" s="448"/>
      <c r="CW213" s="448"/>
      <c r="CX213" s="448"/>
      <c r="CY213" s="448"/>
      <c r="CZ213" s="448"/>
      <c r="DA213" s="448"/>
      <c r="DB213" s="448"/>
      <c r="DC213" s="448"/>
      <c r="DD213" s="449"/>
    </row>
    <row r="214" spans="2:108" ht="2.75" customHeight="1" x14ac:dyDescent="0.35">
      <c r="B214" s="430" t="s">
        <v>28</v>
      </c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0"/>
      <c r="R214" s="430"/>
      <c r="S214" s="430"/>
      <c r="T214" s="430"/>
      <c r="U214" s="430"/>
      <c r="V214" s="430"/>
      <c r="W214" s="430"/>
      <c r="X214" s="430"/>
      <c r="Y214" s="430"/>
      <c r="Z214" s="430"/>
      <c r="AA214" s="431" t="str">
        <f>'SD F505'!AL521</f>
        <v/>
      </c>
      <c r="AB214" s="431"/>
      <c r="AC214" s="431"/>
      <c r="AD214" s="431"/>
      <c r="AE214" s="431"/>
      <c r="AF214" s="431"/>
      <c r="AG214" s="431"/>
      <c r="AH214" s="431" t="str">
        <f>'SD F505'!AM521</f>
        <v/>
      </c>
      <c r="AI214" s="431"/>
      <c r="AJ214" s="431"/>
      <c r="AK214" s="431"/>
      <c r="AL214" s="431"/>
      <c r="AM214" s="431"/>
      <c r="AN214" s="431"/>
      <c r="AO214" s="431" t="str">
        <f>'SD F505'!AN521</f>
        <v/>
      </c>
      <c r="AP214" s="431"/>
      <c r="AQ214" s="431"/>
      <c r="AR214" s="431"/>
      <c r="AS214" s="431"/>
      <c r="AT214" s="431"/>
      <c r="AU214" s="431"/>
      <c r="AV214" s="431" t="str">
        <f>'SD F505'!AO521</f>
        <v/>
      </c>
      <c r="AW214" s="431"/>
      <c r="AX214" s="431"/>
      <c r="AY214" s="431"/>
      <c r="AZ214" s="431"/>
      <c r="BA214" s="431"/>
      <c r="BB214" s="431"/>
      <c r="BC214" s="431" t="str">
        <f>'SD F505'!AP521</f>
        <v/>
      </c>
      <c r="BD214" s="431"/>
      <c r="BE214" s="431"/>
      <c r="BF214" s="431"/>
      <c r="BG214" s="431"/>
      <c r="BH214" s="431"/>
      <c r="BI214" s="431"/>
      <c r="BJ214" s="431" t="str">
        <f>'SD F505'!AQ521</f>
        <v/>
      </c>
      <c r="BK214" s="431"/>
      <c r="BL214" s="431"/>
      <c r="BM214" s="431"/>
      <c r="BN214" s="431"/>
      <c r="BO214" s="431"/>
      <c r="BP214" s="431"/>
      <c r="BQ214" s="431" t="str">
        <f>'SD F505'!AR521</f>
        <v/>
      </c>
      <c r="BR214" s="431"/>
      <c r="BS214" s="431"/>
      <c r="BT214" s="431"/>
      <c r="BU214" s="431"/>
      <c r="BV214" s="431"/>
      <c r="BW214" s="431"/>
      <c r="BX214" s="431" t="str">
        <f>'SD F505'!AS521</f>
        <v/>
      </c>
      <c r="BY214" s="431"/>
      <c r="BZ214" s="431"/>
      <c r="CA214" s="431"/>
      <c r="CB214" s="431"/>
      <c r="CC214" s="431"/>
      <c r="CD214" s="431"/>
      <c r="CE214" s="431" t="str">
        <f>'SD F505'!AT521</f>
        <v/>
      </c>
      <c r="CF214" s="431"/>
      <c r="CG214" s="431"/>
      <c r="CH214" s="431"/>
      <c r="CI214" s="431"/>
      <c r="CJ214" s="431"/>
      <c r="CK214" s="431"/>
      <c r="CL214" s="431" t="str">
        <f>'SD F505'!AU521</f>
        <v/>
      </c>
      <c r="CM214" s="431"/>
      <c r="CN214" s="431"/>
      <c r="CO214" s="431"/>
      <c r="CP214" s="431"/>
      <c r="CQ214" s="431"/>
      <c r="CR214" s="431"/>
      <c r="CS214" s="441" t="str">
        <f>'SD F505'!AV521</f>
        <v/>
      </c>
      <c r="CT214" s="442"/>
      <c r="CU214" s="442"/>
      <c r="CV214" s="442"/>
      <c r="CW214" s="442"/>
      <c r="CX214" s="442"/>
      <c r="CY214" s="442"/>
      <c r="CZ214" s="442"/>
      <c r="DA214" s="442"/>
      <c r="DB214" s="442"/>
      <c r="DC214" s="442"/>
      <c r="DD214" s="443"/>
    </row>
    <row r="215" spans="2:108" ht="2.75" customHeight="1" x14ac:dyDescent="0.35"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0"/>
      <c r="R215" s="430"/>
      <c r="S215" s="430"/>
      <c r="T215" s="430"/>
      <c r="U215" s="430"/>
      <c r="V215" s="430"/>
      <c r="W215" s="430"/>
      <c r="X215" s="430"/>
      <c r="Y215" s="430"/>
      <c r="Z215" s="430"/>
      <c r="AA215" s="431"/>
      <c r="AB215" s="431"/>
      <c r="AC215" s="431"/>
      <c r="AD215" s="431"/>
      <c r="AE215" s="431"/>
      <c r="AF215" s="431"/>
      <c r="AG215" s="431"/>
      <c r="AH215" s="431"/>
      <c r="AI215" s="431"/>
      <c r="AJ215" s="431"/>
      <c r="AK215" s="431"/>
      <c r="AL215" s="431"/>
      <c r="AM215" s="431"/>
      <c r="AN215" s="431"/>
      <c r="AO215" s="431"/>
      <c r="AP215" s="431"/>
      <c r="AQ215" s="431"/>
      <c r="AR215" s="431"/>
      <c r="AS215" s="431"/>
      <c r="AT215" s="431"/>
      <c r="AU215" s="431"/>
      <c r="AV215" s="431"/>
      <c r="AW215" s="431"/>
      <c r="AX215" s="431"/>
      <c r="AY215" s="431"/>
      <c r="AZ215" s="431"/>
      <c r="BA215" s="431"/>
      <c r="BB215" s="431"/>
      <c r="BC215" s="431"/>
      <c r="BD215" s="431"/>
      <c r="BE215" s="431"/>
      <c r="BF215" s="431"/>
      <c r="BG215" s="431"/>
      <c r="BH215" s="431"/>
      <c r="BI215" s="431"/>
      <c r="BJ215" s="431"/>
      <c r="BK215" s="431"/>
      <c r="BL215" s="431"/>
      <c r="BM215" s="431"/>
      <c r="BN215" s="431"/>
      <c r="BO215" s="431"/>
      <c r="BP215" s="431"/>
      <c r="BQ215" s="431"/>
      <c r="BR215" s="431"/>
      <c r="BS215" s="431"/>
      <c r="BT215" s="431"/>
      <c r="BU215" s="431"/>
      <c r="BV215" s="431"/>
      <c r="BW215" s="431"/>
      <c r="BX215" s="431"/>
      <c r="BY215" s="431"/>
      <c r="BZ215" s="431"/>
      <c r="CA215" s="431"/>
      <c r="CB215" s="431"/>
      <c r="CC215" s="431"/>
      <c r="CD215" s="431"/>
      <c r="CE215" s="431"/>
      <c r="CF215" s="431"/>
      <c r="CG215" s="431"/>
      <c r="CH215" s="431"/>
      <c r="CI215" s="431"/>
      <c r="CJ215" s="431"/>
      <c r="CK215" s="431"/>
      <c r="CL215" s="431"/>
      <c r="CM215" s="431"/>
      <c r="CN215" s="431"/>
      <c r="CO215" s="431"/>
      <c r="CP215" s="431"/>
      <c r="CQ215" s="431"/>
      <c r="CR215" s="431"/>
      <c r="CS215" s="444"/>
      <c r="CT215" s="445"/>
      <c r="CU215" s="445"/>
      <c r="CV215" s="445"/>
      <c r="CW215" s="445"/>
      <c r="CX215" s="445"/>
      <c r="CY215" s="445"/>
      <c r="CZ215" s="445"/>
      <c r="DA215" s="445"/>
      <c r="DB215" s="445"/>
      <c r="DC215" s="445"/>
      <c r="DD215" s="446"/>
    </row>
    <row r="216" spans="2:108" ht="2.75" customHeight="1" x14ac:dyDescent="0.35"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0"/>
      <c r="R216" s="430"/>
      <c r="S216" s="430"/>
      <c r="T216" s="430"/>
      <c r="U216" s="430"/>
      <c r="V216" s="430"/>
      <c r="W216" s="430"/>
      <c r="X216" s="430"/>
      <c r="Y216" s="430"/>
      <c r="Z216" s="430"/>
      <c r="AA216" s="431"/>
      <c r="AB216" s="431"/>
      <c r="AC216" s="431"/>
      <c r="AD216" s="431"/>
      <c r="AE216" s="431"/>
      <c r="AF216" s="431"/>
      <c r="AG216" s="431"/>
      <c r="AH216" s="431"/>
      <c r="AI216" s="431"/>
      <c r="AJ216" s="431"/>
      <c r="AK216" s="431"/>
      <c r="AL216" s="431"/>
      <c r="AM216" s="431"/>
      <c r="AN216" s="431"/>
      <c r="AO216" s="431"/>
      <c r="AP216" s="431"/>
      <c r="AQ216" s="431"/>
      <c r="AR216" s="431"/>
      <c r="AS216" s="431"/>
      <c r="AT216" s="431"/>
      <c r="AU216" s="431"/>
      <c r="AV216" s="431"/>
      <c r="AW216" s="431"/>
      <c r="AX216" s="431"/>
      <c r="AY216" s="431"/>
      <c r="AZ216" s="431"/>
      <c r="BA216" s="431"/>
      <c r="BB216" s="431"/>
      <c r="BC216" s="431"/>
      <c r="BD216" s="431"/>
      <c r="BE216" s="431"/>
      <c r="BF216" s="431"/>
      <c r="BG216" s="431"/>
      <c r="BH216" s="431"/>
      <c r="BI216" s="431"/>
      <c r="BJ216" s="431"/>
      <c r="BK216" s="431"/>
      <c r="BL216" s="431"/>
      <c r="BM216" s="431"/>
      <c r="BN216" s="431"/>
      <c r="BO216" s="431"/>
      <c r="BP216" s="431"/>
      <c r="BQ216" s="431"/>
      <c r="BR216" s="431"/>
      <c r="BS216" s="431"/>
      <c r="BT216" s="431"/>
      <c r="BU216" s="431"/>
      <c r="BV216" s="431"/>
      <c r="BW216" s="431"/>
      <c r="BX216" s="431"/>
      <c r="BY216" s="431"/>
      <c r="BZ216" s="431"/>
      <c r="CA216" s="431"/>
      <c r="CB216" s="431"/>
      <c r="CC216" s="431"/>
      <c r="CD216" s="431"/>
      <c r="CE216" s="431"/>
      <c r="CF216" s="431"/>
      <c r="CG216" s="431"/>
      <c r="CH216" s="431"/>
      <c r="CI216" s="431"/>
      <c r="CJ216" s="431"/>
      <c r="CK216" s="431"/>
      <c r="CL216" s="431"/>
      <c r="CM216" s="431"/>
      <c r="CN216" s="431"/>
      <c r="CO216" s="431"/>
      <c r="CP216" s="431"/>
      <c r="CQ216" s="431"/>
      <c r="CR216" s="431"/>
      <c r="CS216" s="444"/>
      <c r="CT216" s="445"/>
      <c r="CU216" s="445"/>
      <c r="CV216" s="445"/>
      <c r="CW216" s="445"/>
      <c r="CX216" s="445"/>
      <c r="CY216" s="445"/>
      <c r="CZ216" s="445"/>
      <c r="DA216" s="445"/>
      <c r="DB216" s="445"/>
      <c r="DC216" s="445"/>
      <c r="DD216" s="446"/>
    </row>
    <row r="217" spans="2:108" ht="2.75" customHeight="1" x14ac:dyDescent="0.35"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0"/>
      <c r="R217" s="430"/>
      <c r="S217" s="430"/>
      <c r="T217" s="430"/>
      <c r="U217" s="430"/>
      <c r="V217" s="430"/>
      <c r="W217" s="430"/>
      <c r="X217" s="430"/>
      <c r="Y217" s="430"/>
      <c r="Z217" s="430"/>
      <c r="AA217" s="431"/>
      <c r="AB217" s="431"/>
      <c r="AC217" s="431"/>
      <c r="AD217" s="431"/>
      <c r="AE217" s="431"/>
      <c r="AF217" s="431"/>
      <c r="AG217" s="431"/>
      <c r="AH217" s="431"/>
      <c r="AI217" s="431"/>
      <c r="AJ217" s="431"/>
      <c r="AK217" s="431"/>
      <c r="AL217" s="431"/>
      <c r="AM217" s="431"/>
      <c r="AN217" s="431"/>
      <c r="AO217" s="431"/>
      <c r="AP217" s="431"/>
      <c r="AQ217" s="431"/>
      <c r="AR217" s="431"/>
      <c r="AS217" s="431"/>
      <c r="AT217" s="431"/>
      <c r="AU217" s="431"/>
      <c r="AV217" s="431"/>
      <c r="AW217" s="431"/>
      <c r="AX217" s="431"/>
      <c r="AY217" s="431"/>
      <c r="AZ217" s="431"/>
      <c r="BA217" s="431"/>
      <c r="BB217" s="431"/>
      <c r="BC217" s="431"/>
      <c r="BD217" s="431"/>
      <c r="BE217" s="431"/>
      <c r="BF217" s="431"/>
      <c r="BG217" s="431"/>
      <c r="BH217" s="431"/>
      <c r="BI217" s="431"/>
      <c r="BJ217" s="431"/>
      <c r="BK217" s="431"/>
      <c r="BL217" s="431"/>
      <c r="BM217" s="431"/>
      <c r="BN217" s="431"/>
      <c r="BO217" s="431"/>
      <c r="BP217" s="431"/>
      <c r="BQ217" s="431"/>
      <c r="BR217" s="431"/>
      <c r="BS217" s="431"/>
      <c r="BT217" s="431"/>
      <c r="BU217" s="431"/>
      <c r="BV217" s="431"/>
      <c r="BW217" s="431"/>
      <c r="BX217" s="431"/>
      <c r="BY217" s="431"/>
      <c r="BZ217" s="431"/>
      <c r="CA217" s="431"/>
      <c r="CB217" s="431"/>
      <c r="CC217" s="431"/>
      <c r="CD217" s="431"/>
      <c r="CE217" s="431"/>
      <c r="CF217" s="431"/>
      <c r="CG217" s="431"/>
      <c r="CH217" s="431"/>
      <c r="CI217" s="431"/>
      <c r="CJ217" s="431"/>
      <c r="CK217" s="431"/>
      <c r="CL217" s="431"/>
      <c r="CM217" s="431"/>
      <c r="CN217" s="431"/>
      <c r="CO217" s="431"/>
      <c r="CP217" s="431"/>
      <c r="CQ217" s="431"/>
      <c r="CR217" s="431"/>
      <c r="CS217" s="447"/>
      <c r="CT217" s="448"/>
      <c r="CU217" s="448"/>
      <c r="CV217" s="448"/>
      <c r="CW217" s="448"/>
      <c r="CX217" s="448"/>
      <c r="CY217" s="448"/>
      <c r="CZ217" s="448"/>
      <c r="DA217" s="448"/>
      <c r="DB217" s="448"/>
      <c r="DC217" s="448"/>
      <c r="DD217" s="449"/>
    </row>
    <row r="218" spans="2:108" ht="2.75" customHeight="1" x14ac:dyDescent="0.35">
      <c r="B218" s="430" t="s">
        <v>29</v>
      </c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0"/>
      <c r="R218" s="430"/>
      <c r="S218" s="430"/>
      <c r="T218" s="430"/>
      <c r="U218" s="430"/>
      <c r="V218" s="430"/>
      <c r="W218" s="430"/>
      <c r="X218" s="430"/>
      <c r="Y218" s="430"/>
      <c r="Z218" s="430"/>
      <c r="AA218" s="431" t="str">
        <f>'SD F505'!AW521</f>
        <v/>
      </c>
      <c r="AB218" s="431"/>
      <c r="AC218" s="431"/>
      <c r="AD218" s="431"/>
      <c r="AE218" s="431"/>
      <c r="AF218" s="431"/>
      <c r="AG218" s="431"/>
      <c r="AH218" s="431" t="str">
        <f>'SD F505'!AX521</f>
        <v/>
      </c>
      <c r="AI218" s="431"/>
      <c r="AJ218" s="431"/>
      <c r="AK218" s="431"/>
      <c r="AL218" s="431"/>
      <c r="AM218" s="431"/>
      <c r="AN218" s="431"/>
      <c r="AO218" s="431" t="str">
        <f>'SD F505'!AY521</f>
        <v/>
      </c>
      <c r="AP218" s="431"/>
      <c r="AQ218" s="431"/>
      <c r="AR218" s="431"/>
      <c r="AS218" s="431"/>
      <c r="AT218" s="431"/>
      <c r="AU218" s="431"/>
      <c r="AV218" s="431" t="str">
        <f>'SD F505'!AZ521</f>
        <v/>
      </c>
      <c r="AW218" s="431"/>
      <c r="AX218" s="431"/>
      <c r="AY218" s="431"/>
      <c r="AZ218" s="431"/>
      <c r="BA218" s="431"/>
      <c r="BB218" s="431"/>
      <c r="BC218" s="431" t="str">
        <f>'SD F505'!BA521</f>
        <v/>
      </c>
      <c r="BD218" s="431"/>
      <c r="BE218" s="431"/>
      <c r="BF218" s="431"/>
      <c r="BG218" s="431"/>
      <c r="BH218" s="431"/>
      <c r="BI218" s="431"/>
      <c r="BJ218" s="431" t="str">
        <f>'SD F505'!BB521</f>
        <v/>
      </c>
      <c r="BK218" s="431"/>
      <c r="BL218" s="431"/>
      <c r="BM218" s="431"/>
      <c r="BN218" s="431"/>
      <c r="BO218" s="431"/>
      <c r="BP218" s="431"/>
      <c r="BQ218" s="431" t="str">
        <f>'SD F505'!BC521</f>
        <v/>
      </c>
      <c r="BR218" s="431"/>
      <c r="BS218" s="431"/>
      <c r="BT218" s="431"/>
      <c r="BU218" s="431"/>
      <c r="BV218" s="431"/>
      <c r="BW218" s="431"/>
      <c r="BX218" s="431" t="str">
        <f>'SD F505'!BD521</f>
        <v/>
      </c>
      <c r="BY218" s="431"/>
      <c r="BZ218" s="431"/>
      <c r="CA218" s="431"/>
      <c r="CB218" s="431"/>
      <c r="CC218" s="431"/>
      <c r="CD218" s="431"/>
      <c r="CE218" s="431" t="str">
        <f>'SD F505'!BE521</f>
        <v/>
      </c>
      <c r="CF218" s="431"/>
      <c r="CG218" s="431"/>
      <c r="CH218" s="431"/>
      <c r="CI218" s="431"/>
      <c r="CJ218" s="431"/>
      <c r="CK218" s="431"/>
      <c r="CL218" s="431" t="str">
        <f>'SD F505'!BF521</f>
        <v/>
      </c>
      <c r="CM218" s="431"/>
      <c r="CN218" s="431"/>
      <c r="CO218" s="431"/>
      <c r="CP218" s="431"/>
      <c r="CQ218" s="431"/>
      <c r="CR218" s="431"/>
      <c r="CS218" s="441" t="str">
        <f>'SD F505'!BG521</f>
        <v/>
      </c>
      <c r="CT218" s="442"/>
      <c r="CU218" s="442"/>
      <c r="CV218" s="442"/>
      <c r="CW218" s="442"/>
      <c r="CX218" s="442"/>
      <c r="CY218" s="442"/>
      <c r="CZ218" s="442"/>
      <c r="DA218" s="442"/>
      <c r="DB218" s="442"/>
      <c r="DC218" s="442"/>
      <c r="DD218" s="443"/>
    </row>
    <row r="219" spans="2:108" ht="2.75" customHeight="1" x14ac:dyDescent="0.35"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0"/>
      <c r="R219" s="430"/>
      <c r="S219" s="430"/>
      <c r="T219" s="430"/>
      <c r="U219" s="430"/>
      <c r="V219" s="430"/>
      <c r="W219" s="430"/>
      <c r="X219" s="430"/>
      <c r="Y219" s="430"/>
      <c r="Z219" s="430"/>
      <c r="AA219" s="431"/>
      <c r="AB219" s="431"/>
      <c r="AC219" s="431"/>
      <c r="AD219" s="431"/>
      <c r="AE219" s="431"/>
      <c r="AF219" s="431"/>
      <c r="AG219" s="431"/>
      <c r="AH219" s="431"/>
      <c r="AI219" s="431"/>
      <c r="AJ219" s="431"/>
      <c r="AK219" s="431"/>
      <c r="AL219" s="431"/>
      <c r="AM219" s="431"/>
      <c r="AN219" s="431"/>
      <c r="AO219" s="431"/>
      <c r="AP219" s="431"/>
      <c r="AQ219" s="431"/>
      <c r="AR219" s="431"/>
      <c r="AS219" s="431"/>
      <c r="AT219" s="431"/>
      <c r="AU219" s="431"/>
      <c r="AV219" s="431"/>
      <c r="AW219" s="431"/>
      <c r="AX219" s="431"/>
      <c r="AY219" s="431"/>
      <c r="AZ219" s="431"/>
      <c r="BA219" s="431"/>
      <c r="BB219" s="431"/>
      <c r="BC219" s="431"/>
      <c r="BD219" s="431"/>
      <c r="BE219" s="431"/>
      <c r="BF219" s="431"/>
      <c r="BG219" s="431"/>
      <c r="BH219" s="431"/>
      <c r="BI219" s="431"/>
      <c r="BJ219" s="431"/>
      <c r="BK219" s="431"/>
      <c r="BL219" s="431"/>
      <c r="BM219" s="431"/>
      <c r="BN219" s="431"/>
      <c r="BO219" s="431"/>
      <c r="BP219" s="431"/>
      <c r="BQ219" s="431"/>
      <c r="BR219" s="431"/>
      <c r="BS219" s="431"/>
      <c r="BT219" s="431"/>
      <c r="BU219" s="431"/>
      <c r="BV219" s="431"/>
      <c r="BW219" s="431"/>
      <c r="BX219" s="431"/>
      <c r="BY219" s="431"/>
      <c r="BZ219" s="431"/>
      <c r="CA219" s="431"/>
      <c r="CB219" s="431"/>
      <c r="CC219" s="431"/>
      <c r="CD219" s="431"/>
      <c r="CE219" s="431"/>
      <c r="CF219" s="431"/>
      <c r="CG219" s="431"/>
      <c r="CH219" s="431"/>
      <c r="CI219" s="431"/>
      <c r="CJ219" s="431"/>
      <c r="CK219" s="431"/>
      <c r="CL219" s="431"/>
      <c r="CM219" s="431"/>
      <c r="CN219" s="431"/>
      <c r="CO219" s="431"/>
      <c r="CP219" s="431"/>
      <c r="CQ219" s="431"/>
      <c r="CR219" s="431"/>
      <c r="CS219" s="444"/>
      <c r="CT219" s="445"/>
      <c r="CU219" s="445"/>
      <c r="CV219" s="445"/>
      <c r="CW219" s="445"/>
      <c r="CX219" s="445"/>
      <c r="CY219" s="445"/>
      <c r="CZ219" s="445"/>
      <c r="DA219" s="445"/>
      <c r="DB219" s="445"/>
      <c r="DC219" s="445"/>
      <c r="DD219" s="446"/>
    </row>
    <row r="220" spans="2:108" ht="2.75" customHeight="1" x14ac:dyDescent="0.35"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0"/>
      <c r="R220" s="430"/>
      <c r="S220" s="430"/>
      <c r="T220" s="430"/>
      <c r="U220" s="430"/>
      <c r="V220" s="430"/>
      <c r="W220" s="430"/>
      <c r="X220" s="430"/>
      <c r="Y220" s="430"/>
      <c r="Z220" s="430"/>
      <c r="AA220" s="431"/>
      <c r="AB220" s="431"/>
      <c r="AC220" s="431"/>
      <c r="AD220" s="431"/>
      <c r="AE220" s="431"/>
      <c r="AF220" s="431"/>
      <c r="AG220" s="431"/>
      <c r="AH220" s="431"/>
      <c r="AI220" s="431"/>
      <c r="AJ220" s="431"/>
      <c r="AK220" s="431"/>
      <c r="AL220" s="431"/>
      <c r="AM220" s="431"/>
      <c r="AN220" s="431"/>
      <c r="AO220" s="431"/>
      <c r="AP220" s="431"/>
      <c r="AQ220" s="431"/>
      <c r="AR220" s="431"/>
      <c r="AS220" s="431"/>
      <c r="AT220" s="431"/>
      <c r="AU220" s="431"/>
      <c r="AV220" s="431"/>
      <c r="AW220" s="431"/>
      <c r="AX220" s="431"/>
      <c r="AY220" s="431"/>
      <c r="AZ220" s="431"/>
      <c r="BA220" s="431"/>
      <c r="BB220" s="431"/>
      <c r="BC220" s="431"/>
      <c r="BD220" s="431"/>
      <c r="BE220" s="431"/>
      <c r="BF220" s="431"/>
      <c r="BG220" s="431"/>
      <c r="BH220" s="431"/>
      <c r="BI220" s="431"/>
      <c r="BJ220" s="431"/>
      <c r="BK220" s="431"/>
      <c r="BL220" s="431"/>
      <c r="BM220" s="431"/>
      <c r="BN220" s="431"/>
      <c r="BO220" s="431"/>
      <c r="BP220" s="431"/>
      <c r="BQ220" s="431"/>
      <c r="BR220" s="431"/>
      <c r="BS220" s="431"/>
      <c r="BT220" s="431"/>
      <c r="BU220" s="431"/>
      <c r="BV220" s="431"/>
      <c r="BW220" s="431"/>
      <c r="BX220" s="431"/>
      <c r="BY220" s="431"/>
      <c r="BZ220" s="431"/>
      <c r="CA220" s="431"/>
      <c r="CB220" s="431"/>
      <c r="CC220" s="431"/>
      <c r="CD220" s="431"/>
      <c r="CE220" s="431"/>
      <c r="CF220" s="431"/>
      <c r="CG220" s="431"/>
      <c r="CH220" s="431"/>
      <c r="CI220" s="431"/>
      <c r="CJ220" s="431"/>
      <c r="CK220" s="431"/>
      <c r="CL220" s="431"/>
      <c r="CM220" s="431"/>
      <c r="CN220" s="431"/>
      <c r="CO220" s="431"/>
      <c r="CP220" s="431"/>
      <c r="CQ220" s="431"/>
      <c r="CR220" s="431"/>
      <c r="CS220" s="444"/>
      <c r="CT220" s="445"/>
      <c r="CU220" s="445"/>
      <c r="CV220" s="445"/>
      <c r="CW220" s="445"/>
      <c r="CX220" s="445"/>
      <c r="CY220" s="445"/>
      <c r="CZ220" s="445"/>
      <c r="DA220" s="445"/>
      <c r="DB220" s="445"/>
      <c r="DC220" s="445"/>
      <c r="DD220" s="446"/>
    </row>
    <row r="221" spans="2:108" ht="2.75" customHeight="1" x14ac:dyDescent="0.35"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0"/>
      <c r="R221" s="430"/>
      <c r="S221" s="430"/>
      <c r="T221" s="430"/>
      <c r="U221" s="430"/>
      <c r="V221" s="430"/>
      <c r="W221" s="430"/>
      <c r="X221" s="430"/>
      <c r="Y221" s="430"/>
      <c r="Z221" s="430"/>
      <c r="AA221" s="431"/>
      <c r="AB221" s="431"/>
      <c r="AC221" s="431"/>
      <c r="AD221" s="431"/>
      <c r="AE221" s="431"/>
      <c r="AF221" s="431"/>
      <c r="AG221" s="431"/>
      <c r="AH221" s="431"/>
      <c r="AI221" s="431"/>
      <c r="AJ221" s="431"/>
      <c r="AK221" s="431"/>
      <c r="AL221" s="431"/>
      <c r="AM221" s="431"/>
      <c r="AN221" s="431"/>
      <c r="AO221" s="431"/>
      <c r="AP221" s="431"/>
      <c r="AQ221" s="431"/>
      <c r="AR221" s="431"/>
      <c r="AS221" s="431"/>
      <c r="AT221" s="431"/>
      <c r="AU221" s="431"/>
      <c r="AV221" s="431"/>
      <c r="AW221" s="431"/>
      <c r="AX221" s="431"/>
      <c r="AY221" s="431"/>
      <c r="AZ221" s="431"/>
      <c r="BA221" s="431"/>
      <c r="BB221" s="431"/>
      <c r="BC221" s="431"/>
      <c r="BD221" s="431"/>
      <c r="BE221" s="431"/>
      <c r="BF221" s="431"/>
      <c r="BG221" s="431"/>
      <c r="BH221" s="431"/>
      <c r="BI221" s="431"/>
      <c r="BJ221" s="431"/>
      <c r="BK221" s="431"/>
      <c r="BL221" s="431"/>
      <c r="BM221" s="431"/>
      <c r="BN221" s="431"/>
      <c r="BO221" s="431"/>
      <c r="BP221" s="431"/>
      <c r="BQ221" s="431"/>
      <c r="BR221" s="431"/>
      <c r="BS221" s="431"/>
      <c r="BT221" s="431"/>
      <c r="BU221" s="431"/>
      <c r="BV221" s="431"/>
      <c r="BW221" s="431"/>
      <c r="BX221" s="431"/>
      <c r="BY221" s="431"/>
      <c r="BZ221" s="431"/>
      <c r="CA221" s="431"/>
      <c r="CB221" s="431"/>
      <c r="CC221" s="431"/>
      <c r="CD221" s="431"/>
      <c r="CE221" s="431"/>
      <c r="CF221" s="431"/>
      <c r="CG221" s="431"/>
      <c r="CH221" s="431"/>
      <c r="CI221" s="431"/>
      <c r="CJ221" s="431"/>
      <c r="CK221" s="431"/>
      <c r="CL221" s="431"/>
      <c r="CM221" s="431"/>
      <c r="CN221" s="431"/>
      <c r="CO221" s="431"/>
      <c r="CP221" s="431"/>
      <c r="CQ221" s="431"/>
      <c r="CR221" s="431"/>
      <c r="CS221" s="447"/>
      <c r="CT221" s="448"/>
      <c r="CU221" s="448"/>
      <c r="CV221" s="448"/>
      <c r="CW221" s="448"/>
      <c r="CX221" s="448"/>
      <c r="CY221" s="448"/>
      <c r="CZ221" s="448"/>
      <c r="DA221" s="448"/>
      <c r="DB221" s="448"/>
      <c r="DC221" s="448"/>
      <c r="DD221" s="449"/>
    </row>
    <row r="222" spans="2:108" ht="2.75" customHeight="1" x14ac:dyDescent="0.35"/>
    <row r="223" spans="2:108" ht="2.75" customHeight="1" x14ac:dyDescent="0.35"/>
    <row r="224" spans="2:108" ht="2.75" customHeight="1" x14ac:dyDescent="0.35"/>
    <row r="225" ht="2.75" customHeight="1" x14ac:dyDescent="0.35"/>
    <row r="226" ht="2.75" customHeight="1" x14ac:dyDescent="0.35"/>
    <row r="227" ht="2.75" customHeight="1" x14ac:dyDescent="0.35"/>
    <row r="228" ht="2.75" customHeight="1" x14ac:dyDescent="0.35"/>
    <row r="229" ht="2.75" customHeight="1" x14ac:dyDescent="0.35"/>
    <row r="230" ht="2.75" customHeight="1" x14ac:dyDescent="0.35"/>
    <row r="231" ht="2.75" customHeight="1" x14ac:dyDescent="0.35"/>
    <row r="232" ht="2.75" customHeight="1" x14ac:dyDescent="0.35"/>
    <row r="233" ht="2.75" customHeight="1" x14ac:dyDescent="0.35"/>
    <row r="234" ht="2.75" customHeight="1" x14ac:dyDescent="0.35"/>
    <row r="235" ht="2.75" customHeight="1" x14ac:dyDescent="0.35"/>
    <row r="236" ht="2.75" customHeight="1" x14ac:dyDescent="0.35"/>
    <row r="237" ht="2.75" customHeight="1" x14ac:dyDescent="0.35"/>
    <row r="238" ht="2.75" customHeight="1" x14ac:dyDescent="0.35"/>
    <row r="239" ht="2.75" customHeight="1" x14ac:dyDescent="0.35"/>
    <row r="240" ht="2.75" customHeight="1" x14ac:dyDescent="0.35"/>
    <row r="241" ht="2.75" customHeight="1" x14ac:dyDescent="0.35"/>
    <row r="242" ht="2.75" customHeight="1" x14ac:dyDescent="0.35"/>
    <row r="243" ht="2.75" customHeight="1" x14ac:dyDescent="0.35"/>
    <row r="244" ht="2.75" customHeight="1" x14ac:dyDescent="0.35"/>
    <row r="245" ht="2.75" customHeight="1" x14ac:dyDescent="0.35"/>
    <row r="246" ht="2.75" customHeight="1" x14ac:dyDescent="0.35"/>
    <row r="247" ht="2.75" customHeight="1" x14ac:dyDescent="0.35"/>
    <row r="248" ht="2.75" customHeight="1" x14ac:dyDescent="0.35"/>
    <row r="249" ht="2.75" customHeight="1" x14ac:dyDescent="0.35"/>
    <row r="250" ht="2.75" customHeight="1" x14ac:dyDescent="0.35"/>
    <row r="251" ht="2.75" customHeight="1" x14ac:dyDescent="0.35"/>
    <row r="252" ht="2.75" customHeight="1" x14ac:dyDescent="0.35"/>
    <row r="253" ht="2.75" customHeight="1" x14ac:dyDescent="0.35"/>
    <row r="254" ht="2.75" customHeight="1" x14ac:dyDescent="0.35"/>
    <row r="255" ht="2.75" customHeight="1" x14ac:dyDescent="0.35"/>
    <row r="256" ht="2.75" customHeight="1" x14ac:dyDescent="0.35"/>
    <row r="257" ht="2.75" customHeight="1" x14ac:dyDescent="0.35"/>
    <row r="258" ht="2.75" customHeight="1" x14ac:dyDescent="0.35"/>
    <row r="259" ht="2.75" customHeight="1" x14ac:dyDescent="0.35"/>
    <row r="260" ht="2.75" customHeight="1" x14ac:dyDescent="0.35"/>
    <row r="261" ht="2.75" customHeight="1" x14ac:dyDescent="0.35"/>
    <row r="262" ht="2.75" customHeight="1" x14ac:dyDescent="0.35"/>
    <row r="263" ht="2.75" customHeight="1" x14ac:dyDescent="0.35"/>
    <row r="264" ht="2.75" customHeight="1" x14ac:dyDescent="0.35"/>
    <row r="265" ht="2.75" customHeight="1" x14ac:dyDescent="0.35"/>
    <row r="266" ht="2.75" customHeight="1" x14ac:dyDescent="0.35"/>
    <row r="267" ht="2.75" customHeight="1" x14ac:dyDescent="0.35"/>
    <row r="268" ht="2.75" customHeight="1" x14ac:dyDescent="0.35"/>
    <row r="269" ht="2.75" customHeight="1" x14ac:dyDescent="0.35"/>
    <row r="270" ht="2.75" customHeight="1" x14ac:dyDescent="0.35"/>
    <row r="271" ht="2.75" customHeight="1" x14ac:dyDescent="0.35"/>
    <row r="272" ht="2.75" customHeight="1" x14ac:dyDescent="0.35"/>
    <row r="273" ht="2.75" customHeight="1" x14ac:dyDescent="0.35"/>
    <row r="274" ht="2.75" customHeight="1" x14ac:dyDescent="0.35"/>
    <row r="275" ht="2.75" customHeight="1" x14ac:dyDescent="0.35"/>
    <row r="276" ht="2.75" customHeight="1" x14ac:dyDescent="0.35"/>
    <row r="277" ht="2.75" customHeight="1" x14ac:dyDescent="0.35"/>
    <row r="278" ht="2.75" customHeight="1" x14ac:dyDescent="0.35"/>
    <row r="279" ht="2.75" customHeight="1" x14ac:dyDescent="0.35"/>
    <row r="280" ht="2.75" customHeight="1" x14ac:dyDescent="0.35"/>
    <row r="281" ht="2.75" customHeight="1" x14ac:dyDescent="0.35"/>
    <row r="282" ht="2.75" customHeight="1" x14ac:dyDescent="0.35"/>
    <row r="283" ht="2.75" customHeight="1" x14ac:dyDescent="0.35"/>
    <row r="284" ht="2.75" customHeight="1" x14ac:dyDescent="0.35"/>
    <row r="285" ht="2.75" customHeight="1" x14ac:dyDescent="0.35"/>
    <row r="286" ht="2.75" customHeight="1" x14ac:dyDescent="0.35"/>
    <row r="287" ht="2.75" customHeight="1" x14ac:dyDescent="0.35"/>
    <row r="288" ht="2.75" customHeight="1" x14ac:dyDescent="0.35"/>
    <row r="289" ht="2.75" customHeight="1" x14ac:dyDescent="0.35"/>
    <row r="290" ht="2.75" customHeight="1" x14ac:dyDescent="0.35"/>
    <row r="291" ht="2.75" customHeight="1" x14ac:dyDescent="0.35"/>
    <row r="292" ht="2.75" customHeight="1" x14ac:dyDescent="0.35"/>
    <row r="293" ht="2.75" customHeight="1" x14ac:dyDescent="0.35"/>
    <row r="294" ht="2.75" customHeight="1" x14ac:dyDescent="0.35"/>
    <row r="295" ht="2.75" customHeight="1" x14ac:dyDescent="0.35"/>
    <row r="296" ht="2.75" customHeight="1" x14ac:dyDescent="0.35"/>
    <row r="297" ht="2.75" customHeight="1" x14ac:dyDescent="0.35"/>
    <row r="298" ht="2.75" customHeight="1" x14ac:dyDescent="0.35"/>
    <row r="299" ht="2.75" customHeight="1" x14ac:dyDescent="0.35"/>
    <row r="300" ht="2.75" customHeight="1" x14ac:dyDescent="0.35"/>
    <row r="301" ht="2.75" customHeight="1" x14ac:dyDescent="0.35"/>
    <row r="302" ht="2.75" customHeight="1" x14ac:dyDescent="0.35"/>
    <row r="303" ht="2.75" customHeight="1" x14ac:dyDescent="0.35"/>
    <row r="304" ht="2.75" customHeight="1" x14ac:dyDescent="0.35"/>
    <row r="305" ht="2.75" customHeight="1" x14ac:dyDescent="0.35"/>
    <row r="306" ht="2.75" customHeight="1" x14ac:dyDescent="0.35"/>
    <row r="307" ht="2.75" customHeight="1" x14ac:dyDescent="0.35"/>
    <row r="308" ht="2.75" customHeight="1" x14ac:dyDescent="0.35"/>
    <row r="309" ht="2.75" customHeight="1" x14ac:dyDescent="0.35"/>
    <row r="310" ht="2.75" customHeight="1" x14ac:dyDescent="0.35"/>
    <row r="311" ht="2.75" customHeight="1" x14ac:dyDescent="0.35"/>
    <row r="312" ht="2.75" customHeight="1" x14ac:dyDescent="0.35"/>
    <row r="313" ht="2.75" customHeight="1" x14ac:dyDescent="0.35"/>
    <row r="314" ht="2.75" customHeight="1" x14ac:dyDescent="0.35"/>
    <row r="315" ht="2.75" customHeight="1" x14ac:dyDescent="0.35"/>
    <row r="316" ht="2.75" customHeight="1" x14ac:dyDescent="0.35"/>
    <row r="317" ht="2.75" customHeight="1" x14ac:dyDescent="0.35"/>
    <row r="318" ht="2.75" customHeight="1" x14ac:dyDescent="0.35"/>
    <row r="319" ht="2.75" customHeight="1" x14ac:dyDescent="0.35"/>
    <row r="320" ht="2.75" customHeight="1" x14ac:dyDescent="0.35"/>
    <row r="321" ht="2.75" customHeight="1" x14ac:dyDescent="0.35"/>
    <row r="322" ht="2.75" customHeight="1" x14ac:dyDescent="0.35"/>
    <row r="323" ht="2.75" customHeight="1" x14ac:dyDescent="0.35"/>
    <row r="324" ht="2.75" customHeight="1" x14ac:dyDescent="0.35"/>
    <row r="325" ht="2.75" customHeight="1" x14ac:dyDescent="0.35"/>
    <row r="326" ht="2.75" customHeight="1" x14ac:dyDescent="0.35"/>
    <row r="327" ht="2.75" customHeight="1" x14ac:dyDescent="0.35"/>
    <row r="328" ht="2.75" customHeight="1" x14ac:dyDescent="0.35"/>
    <row r="329" ht="2.75" customHeight="1" x14ac:dyDescent="0.35"/>
    <row r="330" ht="2.75" customHeight="1" x14ac:dyDescent="0.35"/>
    <row r="331" ht="2.75" customHeight="1" x14ac:dyDescent="0.35"/>
    <row r="332" ht="2.75" customHeight="1" x14ac:dyDescent="0.35"/>
    <row r="333" ht="2.75" customHeight="1" x14ac:dyDescent="0.35"/>
    <row r="334" ht="2.75" customHeight="1" x14ac:dyDescent="0.35"/>
    <row r="335" ht="2.75" customHeight="1" x14ac:dyDescent="0.35"/>
    <row r="336" ht="2.75" customHeight="1" x14ac:dyDescent="0.35"/>
    <row r="337" ht="2.75" customHeight="1" x14ac:dyDescent="0.35"/>
    <row r="338" ht="2.75" customHeight="1" x14ac:dyDescent="0.35"/>
    <row r="339" ht="2.75" customHeight="1" x14ac:dyDescent="0.35"/>
    <row r="340" ht="2.75" customHeight="1" x14ac:dyDescent="0.35"/>
    <row r="341" ht="2.75" customHeight="1" x14ac:dyDescent="0.35"/>
    <row r="342" ht="2.75" customHeight="1" x14ac:dyDescent="0.35"/>
    <row r="343" ht="2.75" customHeight="1" x14ac:dyDescent="0.35"/>
    <row r="344" ht="2.75" customHeight="1" x14ac:dyDescent="0.35"/>
    <row r="345" ht="2.75" customHeight="1" x14ac:dyDescent="0.35"/>
    <row r="346" ht="2.75" customHeight="1" x14ac:dyDescent="0.35"/>
    <row r="347" ht="2.75" customHeight="1" x14ac:dyDescent="0.35"/>
    <row r="348" ht="2.75" customHeight="1" x14ac:dyDescent="0.35"/>
    <row r="349" ht="2.75" customHeight="1" x14ac:dyDescent="0.35"/>
    <row r="350" ht="2.75" customHeight="1" x14ac:dyDescent="0.35"/>
    <row r="351" ht="2.75" customHeight="1" x14ac:dyDescent="0.35"/>
    <row r="352" ht="2.75" customHeight="1" x14ac:dyDescent="0.35"/>
    <row r="353" ht="2.75" customHeight="1" x14ac:dyDescent="0.35"/>
    <row r="354" ht="2.75" customHeight="1" x14ac:dyDescent="0.35"/>
    <row r="355" ht="2.75" customHeight="1" x14ac:dyDescent="0.35"/>
    <row r="356" ht="2.75" customHeight="1" x14ac:dyDescent="0.35"/>
    <row r="357" ht="2.75" customHeight="1" x14ac:dyDescent="0.35"/>
    <row r="358" ht="2.75" customHeight="1" x14ac:dyDescent="0.35"/>
    <row r="359" ht="2.75" customHeight="1" x14ac:dyDescent="0.35"/>
    <row r="360" ht="2.75" customHeight="1" x14ac:dyDescent="0.35"/>
    <row r="361" ht="2.75" customHeight="1" x14ac:dyDescent="0.35"/>
    <row r="362" ht="2.75" customHeight="1" x14ac:dyDescent="0.35"/>
    <row r="363" ht="2.75" customHeight="1" x14ac:dyDescent="0.35"/>
    <row r="364" ht="2.75" customHeight="1" x14ac:dyDescent="0.35"/>
    <row r="365" ht="2.75" customHeight="1" x14ac:dyDescent="0.35"/>
    <row r="366" ht="2.75" customHeight="1" x14ac:dyDescent="0.35"/>
    <row r="367" ht="2.75" customHeight="1" x14ac:dyDescent="0.35"/>
    <row r="368" ht="2.75" customHeight="1" x14ac:dyDescent="0.35"/>
    <row r="369" ht="2.75" customHeight="1" x14ac:dyDescent="0.35"/>
    <row r="370" ht="2.75" customHeight="1" x14ac:dyDescent="0.35"/>
    <row r="371" ht="2.75" customHeight="1" x14ac:dyDescent="0.35"/>
    <row r="372" ht="2.75" customHeight="1" x14ac:dyDescent="0.35"/>
    <row r="373" ht="2.75" customHeight="1" x14ac:dyDescent="0.35"/>
    <row r="374" ht="2.75" customHeight="1" x14ac:dyDescent="0.35"/>
    <row r="375" ht="2.75" customHeight="1" x14ac:dyDescent="0.35"/>
    <row r="376" ht="2.75" customHeight="1" x14ac:dyDescent="0.35"/>
    <row r="377" ht="2.75" customHeight="1" x14ac:dyDescent="0.35"/>
    <row r="378" ht="2.75" customHeight="1" x14ac:dyDescent="0.35"/>
    <row r="379" ht="2.75" customHeight="1" x14ac:dyDescent="0.35"/>
    <row r="380" ht="2.75" customHeight="1" x14ac:dyDescent="0.35"/>
    <row r="381" ht="2.75" customHeight="1" x14ac:dyDescent="0.35"/>
    <row r="382" ht="2.75" customHeight="1" x14ac:dyDescent="0.35"/>
    <row r="383" ht="2.75" customHeight="1" x14ac:dyDescent="0.35"/>
    <row r="384" ht="2.75" customHeight="1" x14ac:dyDescent="0.35"/>
    <row r="385" ht="2.75" customHeight="1" x14ac:dyDescent="0.35"/>
    <row r="386" ht="2.75" customHeight="1" x14ac:dyDescent="0.35"/>
    <row r="387" ht="2.75" customHeight="1" x14ac:dyDescent="0.35"/>
    <row r="388" ht="2.75" customHeight="1" x14ac:dyDescent="0.35"/>
    <row r="389" ht="2.75" customHeight="1" x14ac:dyDescent="0.35"/>
    <row r="390" ht="2.75" customHeight="1" x14ac:dyDescent="0.35"/>
    <row r="391" ht="2.75" customHeight="1" x14ac:dyDescent="0.35"/>
    <row r="392" ht="2.75" customHeight="1" x14ac:dyDescent="0.35"/>
    <row r="393" ht="2.75" customHeight="1" x14ac:dyDescent="0.35"/>
    <row r="394" ht="2.75" customHeight="1" x14ac:dyDescent="0.35"/>
    <row r="395" ht="2.75" customHeight="1" x14ac:dyDescent="0.35"/>
    <row r="396" ht="2.75" customHeight="1" x14ac:dyDescent="0.35"/>
    <row r="397" ht="2.75" customHeight="1" x14ac:dyDescent="0.35"/>
    <row r="398" ht="2.75" customHeight="1" x14ac:dyDescent="0.35"/>
    <row r="399" ht="2.75" customHeight="1" x14ac:dyDescent="0.35"/>
    <row r="400" ht="2.75" customHeight="1" x14ac:dyDescent="0.35"/>
    <row r="401" ht="2.75" customHeight="1" x14ac:dyDescent="0.35"/>
    <row r="402" ht="2.75" customHeight="1" x14ac:dyDescent="0.35"/>
    <row r="403" ht="2.75" customHeight="1" x14ac:dyDescent="0.35"/>
    <row r="404" ht="2.75" customHeight="1" x14ac:dyDescent="0.35"/>
    <row r="405" ht="2.75" customHeight="1" x14ac:dyDescent="0.35"/>
    <row r="406" ht="2.75" customHeight="1" x14ac:dyDescent="0.35"/>
    <row r="407" ht="2.75" customHeight="1" x14ac:dyDescent="0.35"/>
    <row r="408" ht="2.75" customHeight="1" x14ac:dyDescent="0.35"/>
    <row r="409" ht="2.75" customHeight="1" x14ac:dyDescent="0.35"/>
    <row r="410" ht="2.75" customHeight="1" x14ac:dyDescent="0.35"/>
    <row r="411" ht="2.75" customHeight="1" x14ac:dyDescent="0.35"/>
    <row r="412" ht="2.75" customHeight="1" x14ac:dyDescent="0.35"/>
    <row r="413" ht="2.75" customHeight="1" x14ac:dyDescent="0.35"/>
    <row r="414" ht="2.75" customHeight="1" x14ac:dyDescent="0.35"/>
    <row r="415" ht="2.75" customHeight="1" x14ac:dyDescent="0.35"/>
    <row r="416" ht="2.75" customHeight="1" x14ac:dyDescent="0.35"/>
    <row r="417" ht="2.75" customHeight="1" x14ac:dyDescent="0.35"/>
    <row r="418" ht="2.75" customHeight="1" x14ac:dyDescent="0.35"/>
    <row r="419" ht="2.75" customHeight="1" x14ac:dyDescent="0.35"/>
    <row r="420" ht="2.75" customHeight="1" x14ac:dyDescent="0.35"/>
    <row r="421" ht="2.75" customHeight="1" x14ac:dyDescent="0.35"/>
    <row r="422" ht="2.75" customHeight="1" x14ac:dyDescent="0.35"/>
    <row r="423" ht="2.75" customHeight="1" x14ac:dyDescent="0.35"/>
    <row r="424" ht="2.75" customHeight="1" x14ac:dyDescent="0.35"/>
    <row r="425" ht="2.75" customHeight="1" x14ac:dyDescent="0.35"/>
    <row r="426" ht="2.75" customHeight="1" x14ac:dyDescent="0.35"/>
    <row r="427" ht="2.75" customHeight="1" x14ac:dyDescent="0.35"/>
    <row r="428" ht="2.75" customHeight="1" x14ac:dyDescent="0.35"/>
    <row r="429" ht="2.75" customHeight="1" x14ac:dyDescent="0.35"/>
    <row r="430" ht="2.75" customHeight="1" x14ac:dyDescent="0.35"/>
    <row r="431" ht="2.75" customHeight="1" x14ac:dyDescent="0.35"/>
    <row r="432" ht="2.75" customHeight="1" x14ac:dyDescent="0.35"/>
    <row r="433" ht="2.75" customHeight="1" x14ac:dyDescent="0.35"/>
    <row r="434" ht="2.75" customHeight="1" x14ac:dyDescent="0.35"/>
    <row r="435" ht="2.75" customHeight="1" x14ac:dyDescent="0.35"/>
    <row r="436" ht="2.75" customHeight="1" x14ac:dyDescent="0.35"/>
    <row r="437" ht="2.75" customHeight="1" x14ac:dyDescent="0.35"/>
    <row r="438" ht="2.75" customHeight="1" x14ac:dyDescent="0.35"/>
    <row r="439" ht="2.75" customHeight="1" x14ac:dyDescent="0.35"/>
    <row r="440" ht="2.75" customHeight="1" x14ac:dyDescent="0.35"/>
    <row r="441" ht="2.75" customHeight="1" x14ac:dyDescent="0.35"/>
    <row r="442" ht="2.75" customHeight="1" x14ac:dyDescent="0.35"/>
    <row r="443" ht="2.75" customHeight="1" x14ac:dyDescent="0.35"/>
    <row r="444" ht="2.75" customHeight="1" x14ac:dyDescent="0.35"/>
    <row r="445" ht="2.75" customHeight="1" x14ac:dyDescent="0.35"/>
    <row r="446" ht="2.75" customHeight="1" x14ac:dyDescent="0.35"/>
    <row r="447" ht="2.75" customHeight="1" x14ac:dyDescent="0.35"/>
    <row r="448" ht="2.75" customHeight="1" x14ac:dyDescent="0.35"/>
    <row r="449" ht="2.75" customHeight="1" x14ac:dyDescent="0.35"/>
    <row r="450" ht="2.75" customHeight="1" x14ac:dyDescent="0.35"/>
    <row r="451" ht="2.75" customHeight="1" x14ac:dyDescent="0.35"/>
    <row r="452" ht="2.75" customHeight="1" x14ac:dyDescent="0.35"/>
    <row r="453" ht="2.75" customHeight="1" x14ac:dyDescent="0.35"/>
    <row r="454" ht="2.75" customHeight="1" x14ac:dyDescent="0.35"/>
    <row r="455" ht="2.75" customHeight="1" x14ac:dyDescent="0.35"/>
    <row r="456" ht="2.75" customHeight="1" x14ac:dyDescent="0.35"/>
    <row r="457" ht="2.75" customHeight="1" x14ac:dyDescent="0.35"/>
    <row r="458" ht="2.75" customHeight="1" x14ac:dyDescent="0.35"/>
    <row r="459" ht="2.75" customHeight="1" x14ac:dyDescent="0.35"/>
    <row r="460" ht="2.75" customHeight="1" x14ac:dyDescent="0.35"/>
    <row r="461" ht="2.75" customHeight="1" x14ac:dyDescent="0.35"/>
    <row r="462" ht="2.75" customHeight="1" x14ac:dyDescent="0.35"/>
    <row r="463" ht="2.75" customHeight="1" x14ac:dyDescent="0.35"/>
    <row r="464" ht="2.75" customHeight="1" x14ac:dyDescent="0.35"/>
    <row r="465" ht="2.75" customHeight="1" x14ac:dyDescent="0.35"/>
    <row r="466" ht="2.75" customHeight="1" x14ac:dyDescent="0.35"/>
    <row r="467" ht="2.75" customHeight="1" x14ac:dyDescent="0.35"/>
    <row r="468" ht="2.75" customHeight="1" x14ac:dyDescent="0.35"/>
    <row r="469" ht="2.75" customHeight="1" x14ac:dyDescent="0.35"/>
    <row r="470" ht="2.75" customHeight="1" x14ac:dyDescent="0.35"/>
    <row r="471" ht="2.75" customHeight="1" x14ac:dyDescent="0.35"/>
    <row r="472" ht="2.75" customHeight="1" x14ac:dyDescent="0.35"/>
    <row r="473" ht="2.75" customHeight="1" x14ac:dyDescent="0.35"/>
    <row r="474" ht="2.75" customHeight="1" x14ac:dyDescent="0.35"/>
    <row r="475" ht="2.75" customHeight="1" x14ac:dyDescent="0.35"/>
    <row r="476" ht="2.75" customHeight="1" x14ac:dyDescent="0.35"/>
    <row r="477" ht="2.75" customHeight="1" x14ac:dyDescent="0.35"/>
    <row r="478" ht="2.75" customHeight="1" x14ac:dyDescent="0.35"/>
    <row r="479" ht="2.75" customHeight="1" x14ac:dyDescent="0.35"/>
    <row r="480" ht="2.75" customHeight="1" x14ac:dyDescent="0.35"/>
    <row r="481" ht="2.75" customHeight="1" x14ac:dyDescent="0.35"/>
    <row r="482" ht="2.75" customHeight="1" x14ac:dyDescent="0.35"/>
    <row r="483" ht="2.75" customHeight="1" x14ac:dyDescent="0.35"/>
    <row r="484" ht="2.75" customHeight="1" x14ac:dyDescent="0.35"/>
    <row r="485" ht="2.75" customHeight="1" x14ac:dyDescent="0.35"/>
    <row r="486" ht="2.75" customHeight="1" x14ac:dyDescent="0.35"/>
    <row r="487" ht="2.75" customHeight="1" x14ac:dyDescent="0.35"/>
    <row r="488" ht="2.75" customHeight="1" x14ac:dyDescent="0.35"/>
    <row r="489" ht="2.75" customHeight="1" x14ac:dyDescent="0.35"/>
    <row r="490" ht="2.75" customHeight="1" x14ac:dyDescent="0.35"/>
    <row r="491" ht="2.75" customHeight="1" x14ac:dyDescent="0.35"/>
    <row r="492" ht="2.75" customHeight="1" x14ac:dyDescent="0.35"/>
    <row r="493" ht="2.75" customHeight="1" x14ac:dyDescent="0.35"/>
    <row r="494" ht="2.75" customHeight="1" x14ac:dyDescent="0.35"/>
    <row r="495" ht="2.75" customHeight="1" x14ac:dyDescent="0.35"/>
    <row r="496" ht="2.75" customHeight="1" x14ac:dyDescent="0.35"/>
    <row r="497" ht="2.75" customHeight="1" x14ac:dyDescent="0.35"/>
    <row r="498" ht="2.75" customHeight="1" x14ac:dyDescent="0.35"/>
    <row r="499" ht="2.75" customHeight="1" x14ac:dyDescent="0.35"/>
    <row r="500" ht="2.75" customHeight="1" x14ac:dyDescent="0.35"/>
    <row r="501" ht="2.75" customHeight="1" x14ac:dyDescent="0.35"/>
    <row r="502" ht="2.75" customHeight="1" x14ac:dyDescent="0.35"/>
    <row r="503" ht="2.75" customHeight="1" x14ac:dyDescent="0.35"/>
    <row r="504" ht="2.75" customHeight="1" x14ac:dyDescent="0.35"/>
    <row r="505" ht="2.75" customHeight="1" x14ac:dyDescent="0.35"/>
    <row r="506" ht="2.75" customHeight="1" x14ac:dyDescent="0.35"/>
    <row r="507" ht="2.75" customHeight="1" x14ac:dyDescent="0.35"/>
    <row r="508" ht="2.75" customHeight="1" x14ac:dyDescent="0.35"/>
    <row r="509" ht="2.75" customHeight="1" x14ac:dyDescent="0.35"/>
    <row r="510" ht="2.75" customHeight="1" x14ac:dyDescent="0.35"/>
    <row r="511" ht="2.75" customHeight="1" x14ac:dyDescent="0.35"/>
    <row r="512" ht="2.75" customHeight="1" x14ac:dyDescent="0.35"/>
    <row r="513" ht="2.75" customHeight="1" x14ac:dyDescent="0.35"/>
    <row r="514" ht="2.75" customHeight="1" x14ac:dyDescent="0.35"/>
    <row r="515" ht="2.75" customHeight="1" x14ac:dyDescent="0.35"/>
    <row r="516" ht="2.75" customHeight="1" x14ac:dyDescent="0.35"/>
    <row r="517" ht="2.75" customHeight="1" x14ac:dyDescent="0.35"/>
    <row r="518" ht="2.75" customHeight="1" x14ac:dyDescent="0.35"/>
    <row r="519" ht="2.75" customHeight="1" x14ac:dyDescent="0.35"/>
    <row r="520" ht="2.75" customHeight="1" x14ac:dyDescent="0.35"/>
    <row r="521" ht="2.75" customHeight="1" x14ac:dyDescent="0.35"/>
    <row r="522" ht="2.75" customHeight="1" x14ac:dyDescent="0.35"/>
    <row r="523" ht="2.75" customHeight="1" x14ac:dyDescent="0.35"/>
    <row r="524" ht="2.75" customHeight="1" x14ac:dyDescent="0.35"/>
    <row r="525" ht="2.75" customHeight="1" x14ac:dyDescent="0.35"/>
    <row r="526" ht="2.75" customHeight="1" x14ac:dyDescent="0.35"/>
    <row r="527" ht="2.75" customHeight="1" x14ac:dyDescent="0.35"/>
    <row r="528" ht="2.75" customHeight="1" x14ac:dyDescent="0.35"/>
    <row r="529" ht="2.75" customHeight="1" x14ac:dyDescent="0.35"/>
    <row r="530" ht="2.75" customHeight="1" x14ac:dyDescent="0.35"/>
    <row r="531" ht="2.75" customHeight="1" x14ac:dyDescent="0.35"/>
    <row r="532" ht="2.75" customHeight="1" x14ac:dyDescent="0.35"/>
    <row r="533" ht="2.75" customHeight="1" x14ac:dyDescent="0.35"/>
    <row r="534" ht="2.75" customHeight="1" x14ac:dyDescent="0.35"/>
    <row r="535" ht="2.75" customHeight="1" x14ac:dyDescent="0.35"/>
    <row r="536" ht="2.75" customHeight="1" x14ac:dyDescent="0.35"/>
    <row r="537" ht="2.75" customHeight="1" x14ac:dyDescent="0.35"/>
    <row r="538" ht="2.75" customHeight="1" x14ac:dyDescent="0.35"/>
    <row r="539" ht="2.75" customHeight="1" x14ac:dyDescent="0.35"/>
    <row r="540" ht="2.75" customHeight="1" x14ac:dyDescent="0.35"/>
    <row r="541" ht="2.75" customHeight="1" x14ac:dyDescent="0.35"/>
    <row r="542" ht="2.75" customHeight="1" x14ac:dyDescent="0.35"/>
    <row r="543" ht="2.75" customHeight="1" x14ac:dyDescent="0.35"/>
    <row r="544" ht="2.75" customHeight="1" x14ac:dyDescent="0.35"/>
    <row r="545" ht="2.75" customHeight="1" x14ac:dyDescent="0.35"/>
    <row r="546" ht="2.75" customHeight="1" x14ac:dyDescent="0.35"/>
    <row r="547" ht="2.75" customHeight="1" x14ac:dyDescent="0.35"/>
    <row r="548" ht="2.75" customHeight="1" x14ac:dyDescent="0.35"/>
    <row r="549" ht="2.75" customHeight="1" x14ac:dyDescent="0.35"/>
    <row r="550" ht="2.75" customHeight="1" x14ac:dyDescent="0.35"/>
    <row r="551" ht="2.75" customHeight="1" x14ac:dyDescent="0.35"/>
    <row r="552" ht="2.75" customHeight="1" x14ac:dyDescent="0.35"/>
    <row r="553" ht="2.75" customHeight="1" x14ac:dyDescent="0.35"/>
    <row r="554" ht="2.75" customHeight="1" x14ac:dyDescent="0.35"/>
    <row r="555" ht="2.75" customHeight="1" x14ac:dyDescent="0.35"/>
    <row r="556" ht="2.75" customHeight="1" x14ac:dyDescent="0.35"/>
    <row r="557" ht="2.75" customHeight="1" x14ac:dyDescent="0.35"/>
    <row r="558" ht="2.75" customHeight="1" x14ac:dyDescent="0.35"/>
    <row r="559" ht="2.75" customHeight="1" x14ac:dyDescent="0.35"/>
    <row r="560" ht="2.75" customHeight="1" x14ac:dyDescent="0.35"/>
    <row r="561" ht="2.75" customHeight="1" x14ac:dyDescent="0.35"/>
    <row r="562" ht="2.75" customHeight="1" x14ac:dyDescent="0.35"/>
    <row r="563" ht="2.75" customHeight="1" x14ac:dyDescent="0.35"/>
    <row r="564" ht="2.75" customHeight="1" x14ac:dyDescent="0.35"/>
    <row r="565" ht="2.75" customHeight="1" x14ac:dyDescent="0.35"/>
    <row r="566" ht="2.75" customHeight="1" x14ac:dyDescent="0.35"/>
    <row r="567" ht="2.75" customHeight="1" x14ac:dyDescent="0.35"/>
    <row r="568" ht="2.75" customHeight="1" x14ac:dyDescent="0.35"/>
    <row r="569" ht="2.75" customHeight="1" x14ac:dyDescent="0.35"/>
    <row r="570" ht="2.75" customHeight="1" x14ac:dyDescent="0.35"/>
    <row r="571" ht="2.75" customHeight="1" x14ac:dyDescent="0.35"/>
    <row r="572" ht="2.75" customHeight="1" x14ac:dyDescent="0.35"/>
    <row r="573" ht="2.75" customHeight="1" x14ac:dyDescent="0.35"/>
    <row r="574" ht="2.75" customHeight="1" x14ac:dyDescent="0.35"/>
    <row r="575" ht="2.75" customHeight="1" x14ac:dyDescent="0.35"/>
    <row r="576" ht="2.75" customHeight="1" x14ac:dyDescent="0.35"/>
    <row r="577" ht="2.75" customHeight="1" x14ac:dyDescent="0.35"/>
    <row r="578" ht="2.75" customHeight="1" x14ac:dyDescent="0.35"/>
    <row r="579" ht="2.75" customHeight="1" x14ac:dyDescent="0.35"/>
    <row r="580" ht="2.75" customHeight="1" x14ac:dyDescent="0.35"/>
    <row r="581" ht="2.75" customHeight="1" x14ac:dyDescent="0.35"/>
    <row r="582" ht="2.75" customHeight="1" x14ac:dyDescent="0.35"/>
    <row r="583" ht="2.75" customHeight="1" x14ac:dyDescent="0.35"/>
    <row r="584" ht="2.75" customHeight="1" x14ac:dyDescent="0.35"/>
    <row r="585" ht="2.75" customHeight="1" x14ac:dyDescent="0.35"/>
    <row r="586" ht="2.75" customHeight="1" x14ac:dyDescent="0.35"/>
    <row r="587" ht="2.75" customHeight="1" x14ac:dyDescent="0.35"/>
    <row r="588" ht="2.75" customHeight="1" x14ac:dyDescent="0.35"/>
    <row r="589" ht="2.75" customHeight="1" x14ac:dyDescent="0.35"/>
    <row r="590" ht="2.75" customHeight="1" x14ac:dyDescent="0.35"/>
    <row r="591" ht="2.75" customHeight="1" x14ac:dyDescent="0.35"/>
    <row r="592" ht="2.75" customHeight="1" x14ac:dyDescent="0.35"/>
    <row r="593" ht="2.75" customHeight="1" x14ac:dyDescent="0.35"/>
    <row r="594" ht="2.75" customHeight="1" x14ac:dyDescent="0.35"/>
    <row r="595" ht="2.75" customHeight="1" x14ac:dyDescent="0.35"/>
    <row r="596" ht="2.75" customHeight="1" x14ac:dyDescent="0.35"/>
    <row r="597" ht="2.75" customHeight="1" x14ac:dyDescent="0.35"/>
    <row r="598" ht="2.75" customHeight="1" x14ac:dyDescent="0.35"/>
    <row r="599" ht="2.75" customHeight="1" x14ac:dyDescent="0.35"/>
    <row r="600" ht="2.75" customHeight="1" x14ac:dyDescent="0.35"/>
    <row r="601" ht="2.75" customHeight="1" x14ac:dyDescent="0.35"/>
    <row r="602" ht="2.75" customHeight="1" x14ac:dyDescent="0.35"/>
    <row r="603" ht="2.75" customHeight="1" x14ac:dyDescent="0.35"/>
    <row r="604" ht="2.75" customHeight="1" x14ac:dyDescent="0.35"/>
    <row r="605" ht="2.75" customHeight="1" x14ac:dyDescent="0.35"/>
    <row r="606" ht="2.75" customHeight="1" x14ac:dyDescent="0.35"/>
    <row r="607" ht="2.75" customHeight="1" x14ac:dyDescent="0.35"/>
    <row r="608" ht="2.75" customHeight="1" x14ac:dyDescent="0.35"/>
    <row r="609" ht="2.75" customHeight="1" x14ac:dyDescent="0.35"/>
    <row r="610" ht="2.75" customHeight="1" x14ac:dyDescent="0.35"/>
    <row r="611" ht="2.75" customHeight="1" x14ac:dyDescent="0.35"/>
    <row r="612" ht="2.75" customHeight="1" x14ac:dyDescent="0.35"/>
    <row r="613" ht="2.75" customHeight="1" x14ac:dyDescent="0.35"/>
    <row r="614" ht="2.75" customHeight="1" x14ac:dyDescent="0.35"/>
    <row r="615" ht="2.75" customHeight="1" x14ac:dyDescent="0.35"/>
    <row r="616" ht="2.75" customHeight="1" x14ac:dyDescent="0.35"/>
    <row r="617" ht="2.75" customHeight="1" x14ac:dyDescent="0.35"/>
    <row r="618" ht="2.75" customHeight="1" x14ac:dyDescent="0.35"/>
    <row r="619" ht="2.75" customHeight="1" x14ac:dyDescent="0.35"/>
    <row r="620" ht="2.75" customHeight="1" x14ac:dyDescent="0.35"/>
    <row r="621" ht="2.75" customHeight="1" x14ac:dyDescent="0.35"/>
    <row r="622" ht="2.75" customHeight="1" x14ac:dyDescent="0.35"/>
    <row r="623" ht="2.75" customHeight="1" x14ac:dyDescent="0.35"/>
    <row r="624" ht="2.75" customHeight="1" x14ac:dyDescent="0.35"/>
    <row r="625" ht="2.75" customHeight="1" x14ac:dyDescent="0.35"/>
    <row r="626" ht="2.75" customHeight="1" x14ac:dyDescent="0.35"/>
    <row r="627" ht="2.75" customHeight="1" x14ac:dyDescent="0.35"/>
    <row r="628" ht="2.75" customHeight="1" x14ac:dyDescent="0.35"/>
    <row r="629" ht="2.75" customHeight="1" x14ac:dyDescent="0.35"/>
    <row r="630" ht="2.75" customHeight="1" x14ac:dyDescent="0.35"/>
    <row r="631" ht="2.75" customHeight="1" x14ac:dyDescent="0.35"/>
    <row r="632" ht="2.75" customHeight="1" x14ac:dyDescent="0.35"/>
    <row r="633" ht="2.75" customHeight="1" x14ac:dyDescent="0.35"/>
    <row r="634" ht="2.75" customHeight="1" x14ac:dyDescent="0.35"/>
    <row r="635" ht="2.75" customHeight="1" x14ac:dyDescent="0.35"/>
    <row r="636" ht="2.75" customHeight="1" x14ac:dyDescent="0.35"/>
    <row r="637" ht="2.75" customHeight="1" x14ac:dyDescent="0.35"/>
    <row r="638" ht="2.75" customHeight="1" x14ac:dyDescent="0.35"/>
    <row r="639" ht="2.75" customHeight="1" x14ac:dyDescent="0.35"/>
    <row r="640" ht="2.75" customHeight="1" x14ac:dyDescent="0.35"/>
  </sheetData>
  <mergeCells count="225">
    <mergeCell ref="C3:DD5"/>
    <mergeCell ref="BJ218:BP221"/>
    <mergeCell ref="BQ218:BW221"/>
    <mergeCell ref="BX218:CD221"/>
    <mergeCell ref="CE218:CK221"/>
    <mergeCell ref="CL218:CR221"/>
    <mergeCell ref="CS218:DD221"/>
    <mergeCell ref="B218:Z221"/>
    <mergeCell ref="AA218:AG221"/>
    <mergeCell ref="AH218:AN221"/>
    <mergeCell ref="AO218:AU221"/>
    <mergeCell ref="AV218:BB221"/>
    <mergeCell ref="BC218:BI221"/>
    <mergeCell ref="BJ214:BP217"/>
    <mergeCell ref="BQ214:BW217"/>
    <mergeCell ref="BX214:CD217"/>
    <mergeCell ref="CE214:CK217"/>
    <mergeCell ref="CL214:CR217"/>
    <mergeCell ref="CS214:DD217"/>
    <mergeCell ref="B214:Z217"/>
    <mergeCell ref="AA214:AG217"/>
    <mergeCell ref="AH214:AN217"/>
    <mergeCell ref="AO214:AU217"/>
    <mergeCell ref="AV214:BB217"/>
    <mergeCell ref="BC214:BI217"/>
    <mergeCell ref="BJ210:BP213"/>
    <mergeCell ref="BQ210:BW213"/>
    <mergeCell ref="BX210:CD213"/>
    <mergeCell ref="CE210:CK213"/>
    <mergeCell ref="CL210:CR213"/>
    <mergeCell ref="CS210:DD213"/>
    <mergeCell ref="B210:Z213"/>
    <mergeCell ref="AA210:AG213"/>
    <mergeCell ref="AH210:AN213"/>
    <mergeCell ref="AO210:AU213"/>
    <mergeCell ref="AV210:BB213"/>
    <mergeCell ref="BC210:BI213"/>
    <mergeCell ref="BJ206:BP209"/>
    <mergeCell ref="BQ206:BW209"/>
    <mergeCell ref="BX206:CD209"/>
    <mergeCell ref="CE206:CK209"/>
    <mergeCell ref="CL206:CR209"/>
    <mergeCell ref="CS206:DD209"/>
    <mergeCell ref="BX202:CD205"/>
    <mergeCell ref="CE202:CK205"/>
    <mergeCell ref="CL202:CR205"/>
    <mergeCell ref="CS202:DD205"/>
    <mergeCell ref="B206:Z209"/>
    <mergeCell ref="AA206:AG209"/>
    <mergeCell ref="AH206:AN209"/>
    <mergeCell ref="AO206:AU209"/>
    <mergeCell ref="AV206:BB209"/>
    <mergeCell ref="BC206:BI209"/>
    <mergeCell ref="CX189:DD195"/>
    <mergeCell ref="B197:DD201"/>
    <mergeCell ref="B202:Z205"/>
    <mergeCell ref="AA202:AG205"/>
    <mergeCell ref="AH202:AN205"/>
    <mergeCell ref="AO202:AU205"/>
    <mergeCell ref="AV202:BB205"/>
    <mergeCell ref="BC202:BI205"/>
    <mergeCell ref="BJ202:BP205"/>
    <mergeCell ref="BQ202:BW205"/>
    <mergeCell ref="B182:L195"/>
    <mergeCell ref="M182:CB188"/>
    <mergeCell ref="CC182:CI188"/>
    <mergeCell ref="CJ182:CP188"/>
    <mergeCell ref="CQ182:CW188"/>
    <mergeCell ref="CX182:DD188"/>
    <mergeCell ref="M189:CB195"/>
    <mergeCell ref="CC189:CI195"/>
    <mergeCell ref="B161:L174"/>
    <mergeCell ref="M161:CB167"/>
    <mergeCell ref="CC161:CI167"/>
    <mergeCell ref="CJ161:CP167"/>
    <mergeCell ref="CQ161:CW167"/>
    <mergeCell ref="CX161:DD167"/>
    <mergeCell ref="M168:CB174"/>
    <mergeCell ref="CJ189:CP195"/>
    <mergeCell ref="CQ189:CW195"/>
    <mergeCell ref="CC168:CI174"/>
    <mergeCell ref="CJ168:CP174"/>
    <mergeCell ref="CQ168:CW174"/>
    <mergeCell ref="CX168:DD174"/>
    <mergeCell ref="B175:L181"/>
    <mergeCell ref="M175:CB181"/>
    <mergeCell ref="CC175:CI181"/>
    <mergeCell ref="CJ175:CP181"/>
    <mergeCell ref="CQ175:CW181"/>
    <mergeCell ref="CX175:DD181"/>
    <mergeCell ref="B147:L160"/>
    <mergeCell ref="M147:CB153"/>
    <mergeCell ref="CC147:CI153"/>
    <mergeCell ref="CJ147:CP153"/>
    <mergeCell ref="CQ147:CW153"/>
    <mergeCell ref="CX147:DD153"/>
    <mergeCell ref="M154:CB160"/>
    <mergeCell ref="CC154:CI160"/>
    <mergeCell ref="CJ154:CP160"/>
    <mergeCell ref="CQ154:CW160"/>
    <mergeCell ref="CX154:DD160"/>
    <mergeCell ref="CM123:DD127"/>
    <mergeCell ref="B128:BS134"/>
    <mergeCell ref="BT128:CL134"/>
    <mergeCell ref="CM128:DD134"/>
    <mergeCell ref="B136:DD139"/>
    <mergeCell ref="B141:L146"/>
    <mergeCell ref="M141:CB146"/>
    <mergeCell ref="CC141:DD143"/>
    <mergeCell ref="CC144:CI146"/>
    <mergeCell ref="CJ144:CP146"/>
    <mergeCell ref="B118:H127"/>
    <mergeCell ref="I118:BJ122"/>
    <mergeCell ref="BK118:BS122"/>
    <mergeCell ref="BT118:CB122"/>
    <mergeCell ref="CC118:CL122"/>
    <mergeCell ref="CM118:DD122"/>
    <mergeCell ref="I123:BJ127"/>
    <mergeCell ref="BK123:BS127"/>
    <mergeCell ref="BT123:CB127"/>
    <mergeCell ref="CC123:CL127"/>
    <mergeCell ref="CQ144:CW146"/>
    <mergeCell ref="CX144:DD146"/>
    <mergeCell ref="BT108:CB112"/>
    <mergeCell ref="CC108:CL112"/>
    <mergeCell ref="CM108:DD112"/>
    <mergeCell ref="I113:BJ117"/>
    <mergeCell ref="BK113:BS117"/>
    <mergeCell ref="BT113:CB117"/>
    <mergeCell ref="CC113:CL117"/>
    <mergeCell ref="CM113:DD117"/>
    <mergeCell ref="CC98:CL102"/>
    <mergeCell ref="CM98:DD102"/>
    <mergeCell ref="B103:H117"/>
    <mergeCell ref="I103:BJ107"/>
    <mergeCell ref="BK103:BS107"/>
    <mergeCell ref="BT103:CB107"/>
    <mergeCell ref="CC103:CL107"/>
    <mergeCell ref="CM103:DD107"/>
    <mergeCell ref="I108:BJ112"/>
    <mergeCell ref="BK108:BS112"/>
    <mergeCell ref="CM88:DD92"/>
    <mergeCell ref="B93:H102"/>
    <mergeCell ref="I93:BJ97"/>
    <mergeCell ref="BK93:BS97"/>
    <mergeCell ref="BT93:CB97"/>
    <mergeCell ref="CC93:CL97"/>
    <mergeCell ref="CM93:DD97"/>
    <mergeCell ref="I98:BJ102"/>
    <mergeCell ref="BK98:BS102"/>
    <mergeCell ref="BT98:CB102"/>
    <mergeCell ref="B83:H92"/>
    <mergeCell ref="I83:BJ87"/>
    <mergeCell ref="BK83:BS87"/>
    <mergeCell ref="BT83:CB87"/>
    <mergeCell ref="CC83:CL87"/>
    <mergeCell ref="CM83:DD87"/>
    <mergeCell ref="I88:BJ92"/>
    <mergeCell ref="BK88:BS92"/>
    <mergeCell ref="BT88:CB92"/>
    <mergeCell ref="CC88:CL92"/>
    <mergeCell ref="B66:BS72"/>
    <mergeCell ref="BT66:CL72"/>
    <mergeCell ref="CM66:DD72"/>
    <mergeCell ref="B74:BJ82"/>
    <mergeCell ref="BK74:CB78"/>
    <mergeCell ref="CC74:CL82"/>
    <mergeCell ref="CM74:DD82"/>
    <mergeCell ref="BK79:BS82"/>
    <mergeCell ref="BT79:CB82"/>
    <mergeCell ref="B56:H65"/>
    <mergeCell ref="I56:BJ60"/>
    <mergeCell ref="BK56:BS60"/>
    <mergeCell ref="BT56:CB60"/>
    <mergeCell ref="CC56:CL60"/>
    <mergeCell ref="CM41:DD45"/>
    <mergeCell ref="I46:BJ50"/>
    <mergeCell ref="BK46:BS50"/>
    <mergeCell ref="BT46:CB50"/>
    <mergeCell ref="CC46:CL50"/>
    <mergeCell ref="CM46:DD50"/>
    <mergeCell ref="CM56:DD60"/>
    <mergeCell ref="I61:BJ65"/>
    <mergeCell ref="BK61:BS65"/>
    <mergeCell ref="BT61:CB65"/>
    <mergeCell ref="CC61:CL65"/>
    <mergeCell ref="CM61:DD65"/>
    <mergeCell ref="I51:BJ55"/>
    <mergeCell ref="BK51:BS55"/>
    <mergeCell ref="BT51:CB55"/>
    <mergeCell ref="CC51:CL55"/>
    <mergeCell ref="CM51:DD55"/>
    <mergeCell ref="BK36:BS40"/>
    <mergeCell ref="BT36:CB40"/>
    <mergeCell ref="CC36:CL40"/>
    <mergeCell ref="CM36:DD40"/>
    <mergeCell ref="B41:H55"/>
    <mergeCell ref="I41:BJ45"/>
    <mergeCell ref="BK41:BS45"/>
    <mergeCell ref="BT41:CB45"/>
    <mergeCell ref="CC41:CL45"/>
    <mergeCell ref="B6:DD9"/>
    <mergeCell ref="B11:BJ20"/>
    <mergeCell ref="BK11:CB16"/>
    <mergeCell ref="CC11:CL20"/>
    <mergeCell ref="CM11:DD20"/>
    <mergeCell ref="BK17:BS20"/>
    <mergeCell ref="BT17:CB20"/>
    <mergeCell ref="CM26:DD30"/>
    <mergeCell ref="I31:BJ35"/>
    <mergeCell ref="BK31:BS35"/>
    <mergeCell ref="BT31:CB35"/>
    <mergeCell ref="CC31:CL35"/>
    <mergeCell ref="CM31:DD35"/>
    <mergeCell ref="B21:H40"/>
    <mergeCell ref="I21:BJ25"/>
    <mergeCell ref="BK21:BS25"/>
    <mergeCell ref="BT21:CB25"/>
    <mergeCell ref="CC21:CL25"/>
    <mergeCell ref="CM21:DD25"/>
    <mergeCell ref="I26:BJ30"/>
    <mergeCell ref="BK26:BS30"/>
    <mergeCell ref="BT26:CB30"/>
    <mergeCell ref="CC26:CL30"/>
    <mergeCell ref="I36:BJ40"/>
  </mergeCells>
  <conditionalFormatting sqref="BK21:DD65 CM66:DD72">
    <cfRule type="cellIs" dxfId="29" priority="4" operator="equal">
      <formula>0</formula>
    </cfRule>
  </conditionalFormatting>
  <conditionalFormatting sqref="BK83:DD127 CM128:DD134">
    <cfRule type="cellIs" dxfId="28" priority="3" operator="equal">
      <formula>0</formula>
    </cfRule>
  </conditionalFormatting>
  <conditionalFormatting sqref="CC147:DD195">
    <cfRule type="containsText" dxfId="27" priority="2" operator="containsText" text="0">
      <formula>NOT(ISERROR(SEARCH("0",CC147)))</formula>
    </cfRule>
  </conditionalFormatting>
  <conditionalFormatting sqref="CS206 AA206:CR209 AH210:CS210 AA210:AG213 AH211:CR213">
    <cfRule type="cellIs" dxfId="26" priority="1" operator="equal">
      <formula>0</formula>
    </cfRule>
  </conditionalFormatting>
  <pageMargins left="2.2440944881889764" right="0.19685039370078741" top="0" bottom="0" header="0" footer="0"/>
  <pageSetup paperSize="5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ED447-FB9D-4F12-B778-4AF229B38D1B}">
  <sheetPr>
    <tabColor rgb="FF0070C0"/>
  </sheetPr>
  <dimension ref="A1:FR640"/>
  <sheetViews>
    <sheetView showGridLines="0" zoomScale="130" zoomScaleNormal="130" zoomScalePageLayoutView="115" workbookViewId="0">
      <selection activeCell="CC113" sqref="CC113:CL117"/>
    </sheetView>
  </sheetViews>
  <sheetFormatPr defaultColWidth="0.453125" defaultRowHeight="14.5" x14ac:dyDescent="0.35"/>
  <cols>
    <col min="1" max="1" width="1.1796875" customWidth="1"/>
    <col min="65" max="65" width="0.7265625" customWidth="1"/>
    <col min="81" max="81" width="1.1796875" customWidth="1"/>
    <col min="83" max="83" width="0.1796875" customWidth="1"/>
    <col min="117" max="117" width="25.6328125" customWidth="1"/>
  </cols>
  <sheetData>
    <row r="1" spans="1:174" ht="2.75" customHeight="1" x14ac:dyDescent="0.35"/>
    <row r="2" spans="1:174" ht="2.75" customHeight="1" x14ac:dyDescent="0.35"/>
    <row r="3" spans="1:174" ht="2.75" customHeight="1" x14ac:dyDescent="0.35"/>
    <row r="4" spans="1:174" ht="6" customHeight="1" x14ac:dyDescent="0.35">
      <c r="DM4" s="115" t="str" cm="1">
        <f t="array" ref="DM4:FR4">'SF9 FRONT'!FC43:HH43</f>
        <v>0, 0 0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</row>
    <row r="5" spans="1:174" ht="2.75" customHeight="1" x14ac:dyDescent="0.35"/>
    <row r="6" spans="1:174" ht="2.75" customHeight="1" x14ac:dyDescent="0.35">
      <c r="B6" s="493" t="s">
        <v>46</v>
      </c>
      <c r="C6" s="493"/>
      <c r="D6" s="493"/>
      <c r="E6" s="493"/>
      <c r="F6" s="493"/>
      <c r="G6" s="493"/>
      <c r="H6" s="493"/>
      <c r="I6" s="493"/>
      <c r="J6" s="493"/>
      <c r="K6" s="493"/>
      <c r="L6" s="493"/>
      <c r="M6" s="493"/>
      <c r="N6" s="493"/>
      <c r="O6" s="493"/>
      <c r="P6" s="493"/>
      <c r="Q6" s="493"/>
      <c r="R6" s="493"/>
      <c r="S6" s="493"/>
      <c r="T6" s="493"/>
      <c r="U6" s="493"/>
      <c r="V6" s="493"/>
      <c r="W6" s="493"/>
      <c r="X6" s="493"/>
      <c r="Y6" s="493"/>
      <c r="Z6" s="493"/>
      <c r="AA6" s="493"/>
      <c r="AB6" s="493"/>
      <c r="AC6" s="493"/>
      <c r="AD6" s="493"/>
      <c r="AE6" s="493"/>
      <c r="AF6" s="493"/>
      <c r="AG6" s="493"/>
      <c r="AH6" s="493"/>
      <c r="AI6" s="493"/>
      <c r="AJ6" s="493"/>
      <c r="AK6" s="493"/>
      <c r="AL6" s="493"/>
      <c r="AM6" s="493"/>
      <c r="AN6" s="493"/>
      <c r="AO6" s="493"/>
      <c r="AP6" s="493"/>
      <c r="AQ6" s="493"/>
      <c r="AR6" s="493"/>
      <c r="AS6" s="493"/>
      <c r="AT6" s="493"/>
      <c r="AU6" s="493"/>
      <c r="AV6" s="493"/>
      <c r="AW6" s="493"/>
      <c r="AX6" s="493"/>
      <c r="AY6" s="493"/>
      <c r="AZ6" s="493"/>
      <c r="BA6" s="493"/>
      <c r="BB6" s="493"/>
      <c r="BC6" s="493"/>
      <c r="BD6" s="493"/>
      <c r="BE6" s="493"/>
      <c r="BF6" s="493"/>
      <c r="BG6" s="493"/>
      <c r="BH6" s="493"/>
      <c r="BI6" s="493"/>
      <c r="BJ6" s="493"/>
      <c r="BK6" s="493"/>
      <c r="BL6" s="493"/>
      <c r="BM6" s="493"/>
      <c r="BN6" s="493"/>
      <c r="BO6" s="493"/>
      <c r="BP6" s="493"/>
      <c r="BQ6" s="493"/>
      <c r="BR6" s="493"/>
      <c r="BS6" s="493"/>
      <c r="BT6" s="493"/>
      <c r="BU6" s="493"/>
      <c r="BV6" s="493"/>
      <c r="BW6" s="493"/>
      <c r="BX6" s="493"/>
      <c r="BY6" s="493"/>
      <c r="BZ6" s="493"/>
      <c r="CA6" s="493"/>
      <c r="CB6" s="493"/>
      <c r="CC6" s="493"/>
      <c r="CD6" s="493"/>
      <c r="CE6" s="493"/>
      <c r="CF6" s="493"/>
      <c r="CG6" s="493"/>
      <c r="CH6" s="493"/>
      <c r="CI6" s="493"/>
      <c r="CJ6" s="493"/>
      <c r="CK6" s="493"/>
      <c r="CL6" s="493"/>
      <c r="CM6" s="493"/>
      <c r="CN6" s="493"/>
      <c r="CO6" s="493"/>
      <c r="CP6" s="493"/>
      <c r="CQ6" s="493"/>
      <c r="CR6" s="493"/>
      <c r="CS6" s="493"/>
      <c r="CT6" s="493"/>
      <c r="CU6" s="493"/>
      <c r="CV6" s="493"/>
      <c r="CW6" s="493"/>
      <c r="CX6" s="493"/>
      <c r="CY6" s="493"/>
      <c r="CZ6" s="493"/>
      <c r="DA6" s="493"/>
      <c r="DB6" s="493"/>
      <c r="DC6" s="493"/>
      <c r="DD6" s="493"/>
    </row>
    <row r="7" spans="1:174" ht="2.75" customHeight="1" x14ac:dyDescent="0.35">
      <c r="B7" s="493"/>
      <c r="C7" s="493"/>
      <c r="D7" s="493"/>
      <c r="E7" s="493"/>
      <c r="F7" s="493"/>
      <c r="G7" s="493"/>
      <c r="H7" s="493"/>
      <c r="I7" s="493"/>
      <c r="J7" s="493"/>
      <c r="K7" s="493"/>
      <c r="L7" s="493"/>
      <c r="M7" s="493"/>
      <c r="N7" s="493"/>
      <c r="O7" s="493"/>
      <c r="P7" s="493"/>
      <c r="Q7" s="493"/>
      <c r="R7" s="493"/>
      <c r="S7" s="493"/>
      <c r="T7" s="493"/>
      <c r="U7" s="493"/>
      <c r="V7" s="493"/>
      <c r="W7" s="493"/>
      <c r="X7" s="493"/>
      <c r="Y7" s="493"/>
      <c r="Z7" s="493"/>
      <c r="AA7" s="493"/>
      <c r="AB7" s="493"/>
      <c r="AC7" s="493"/>
      <c r="AD7" s="493"/>
      <c r="AE7" s="493"/>
      <c r="AF7" s="493"/>
      <c r="AG7" s="493"/>
      <c r="AH7" s="493"/>
      <c r="AI7" s="493"/>
      <c r="AJ7" s="493"/>
      <c r="AK7" s="493"/>
      <c r="AL7" s="493"/>
      <c r="AM7" s="493"/>
      <c r="AN7" s="493"/>
      <c r="AO7" s="493"/>
      <c r="AP7" s="493"/>
      <c r="AQ7" s="493"/>
      <c r="AR7" s="493"/>
      <c r="AS7" s="493"/>
      <c r="AT7" s="493"/>
      <c r="AU7" s="493"/>
      <c r="AV7" s="493"/>
      <c r="AW7" s="493"/>
      <c r="AX7" s="493"/>
      <c r="AY7" s="493"/>
      <c r="AZ7" s="493"/>
      <c r="BA7" s="493"/>
      <c r="BB7" s="493"/>
      <c r="BC7" s="493"/>
      <c r="BD7" s="493"/>
      <c r="BE7" s="493"/>
      <c r="BF7" s="493"/>
      <c r="BG7" s="493"/>
      <c r="BH7" s="493"/>
      <c r="BI7" s="493"/>
      <c r="BJ7" s="493"/>
      <c r="BK7" s="493"/>
      <c r="BL7" s="493"/>
      <c r="BM7" s="493"/>
      <c r="BN7" s="493"/>
      <c r="BO7" s="493"/>
      <c r="BP7" s="493"/>
      <c r="BQ7" s="493"/>
      <c r="BR7" s="493"/>
      <c r="BS7" s="493"/>
      <c r="BT7" s="493"/>
      <c r="BU7" s="493"/>
      <c r="BV7" s="493"/>
      <c r="BW7" s="493"/>
      <c r="BX7" s="493"/>
      <c r="BY7" s="493"/>
      <c r="BZ7" s="493"/>
      <c r="CA7" s="493"/>
      <c r="CB7" s="493"/>
      <c r="CC7" s="493"/>
      <c r="CD7" s="493"/>
      <c r="CE7" s="493"/>
      <c r="CF7" s="493"/>
      <c r="CG7" s="493"/>
      <c r="CH7" s="493"/>
      <c r="CI7" s="493"/>
      <c r="CJ7" s="493"/>
      <c r="CK7" s="493"/>
      <c r="CL7" s="493"/>
      <c r="CM7" s="493"/>
      <c r="CN7" s="493"/>
      <c r="CO7" s="493"/>
      <c r="CP7" s="493"/>
      <c r="CQ7" s="493"/>
      <c r="CR7" s="493"/>
      <c r="CS7" s="493"/>
      <c r="CT7" s="493"/>
      <c r="CU7" s="493"/>
      <c r="CV7" s="493"/>
      <c r="CW7" s="493"/>
      <c r="CX7" s="493"/>
      <c r="CY7" s="493"/>
      <c r="CZ7" s="493"/>
      <c r="DA7" s="493"/>
      <c r="DB7" s="493"/>
      <c r="DC7" s="493"/>
      <c r="DD7" s="493"/>
    </row>
    <row r="8" spans="1:174" ht="2.75" customHeight="1" x14ac:dyDescent="0.35">
      <c r="B8" s="493"/>
      <c r="C8" s="493"/>
      <c r="D8" s="493"/>
      <c r="E8" s="493"/>
      <c r="F8" s="493"/>
      <c r="G8" s="493"/>
      <c r="H8" s="493"/>
      <c r="I8" s="493"/>
      <c r="J8" s="493"/>
      <c r="K8" s="493"/>
      <c r="L8" s="493"/>
      <c r="M8" s="493"/>
      <c r="N8" s="493"/>
      <c r="O8" s="493"/>
      <c r="P8" s="493"/>
      <c r="Q8" s="493"/>
      <c r="R8" s="493"/>
      <c r="S8" s="493"/>
      <c r="T8" s="493"/>
      <c r="U8" s="493"/>
      <c r="V8" s="493"/>
      <c r="W8" s="493"/>
      <c r="X8" s="493"/>
      <c r="Y8" s="493"/>
      <c r="Z8" s="493"/>
      <c r="AA8" s="493"/>
      <c r="AB8" s="493"/>
      <c r="AC8" s="493"/>
      <c r="AD8" s="493"/>
      <c r="AE8" s="493"/>
      <c r="AF8" s="493"/>
      <c r="AG8" s="493"/>
      <c r="AH8" s="493"/>
      <c r="AI8" s="493"/>
      <c r="AJ8" s="493"/>
      <c r="AK8" s="493"/>
      <c r="AL8" s="493"/>
      <c r="AM8" s="493"/>
      <c r="AN8" s="493"/>
      <c r="AO8" s="493"/>
      <c r="AP8" s="493"/>
      <c r="AQ8" s="493"/>
      <c r="AR8" s="493"/>
      <c r="AS8" s="493"/>
      <c r="AT8" s="493"/>
      <c r="AU8" s="493"/>
      <c r="AV8" s="493"/>
      <c r="AW8" s="493"/>
      <c r="AX8" s="493"/>
      <c r="AY8" s="493"/>
      <c r="AZ8" s="493"/>
      <c r="BA8" s="493"/>
      <c r="BB8" s="493"/>
      <c r="BC8" s="493"/>
      <c r="BD8" s="493"/>
      <c r="BE8" s="493"/>
      <c r="BF8" s="493"/>
      <c r="BG8" s="493"/>
      <c r="BH8" s="493"/>
      <c r="BI8" s="493"/>
      <c r="BJ8" s="493"/>
      <c r="BK8" s="493"/>
      <c r="BL8" s="493"/>
      <c r="BM8" s="493"/>
      <c r="BN8" s="493"/>
      <c r="BO8" s="493"/>
      <c r="BP8" s="493"/>
      <c r="BQ8" s="493"/>
      <c r="BR8" s="493"/>
      <c r="BS8" s="493"/>
      <c r="BT8" s="493"/>
      <c r="BU8" s="493"/>
      <c r="BV8" s="493"/>
      <c r="BW8" s="493"/>
      <c r="BX8" s="493"/>
      <c r="BY8" s="493"/>
      <c r="BZ8" s="493"/>
      <c r="CA8" s="493"/>
      <c r="CB8" s="493"/>
      <c r="CC8" s="493"/>
      <c r="CD8" s="493"/>
      <c r="CE8" s="493"/>
      <c r="CF8" s="493"/>
      <c r="CG8" s="493"/>
      <c r="CH8" s="493"/>
      <c r="CI8" s="493"/>
      <c r="CJ8" s="493"/>
      <c r="CK8" s="493"/>
      <c r="CL8" s="493"/>
      <c r="CM8" s="493"/>
      <c r="CN8" s="493"/>
      <c r="CO8" s="493"/>
      <c r="CP8" s="493"/>
      <c r="CQ8" s="493"/>
      <c r="CR8" s="493"/>
      <c r="CS8" s="493"/>
      <c r="CT8" s="493"/>
      <c r="CU8" s="493"/>
      <c r="CV8" s="493"/>
      <c r="CW8" s="493"/>
      <c r="CX8" s="493"/>
      <c r="CY8" s="493"/>
      <c r="CZ8" s="493"/>
      <c r="DA8" s="493"/>
      <c r="DB8" s="493"/>
      <c r="DC8" s="493"/>
      <c r="DD8" s="493"/>
    </row>
    <row r="9" spans="1:174" ht="2.75" customHeight="1" x14ac:dyDescent="0.35">
      <c r="B9" s="493"/>
      <c r="C9" s="493"/>
      <c r="D9" s="493"/>
      <c r="E9" s="493"/>
      <c r="F9" s="493"/>
      <c r="G9" s="493"/>
      <c r="H9" s="493"/>
      <c r="I9" s="493"/>
      <c r="J9" s="493"/>
      <c r="K9" s="493"/>
      <c r="L9" s="493"/>
      <c r="M9" s="493"/>
      <c r="N9" s="493"/>
      <c r="O9" s="493"/>
      <c r="P9" s="493"/>
      <c r="Q9" s="493"/>
      <c r="R9" s="493"/>
      <c r="S9" s="493"/>
      <c r="T9" s="493"/>
      <c r="U9" s="493"/>
      <c r="V9" s="493"/>
      <c r="W9" s="493"/>
      <c r="X9" s="493"/>
      <c r="Y9" s="493"/>
      <c r="Z9" s="493"/>
      <c r="AA9" s="493"/>
      <c r="AB9" s="493"/>
      <c r="AC9" s="493"/>
      <c r="AD9" s="493"/>
      <c r="AE9" s="493"/>
      <c r="AF9" s="493"/>
      <c r="AG9" s="493"/>
      <c r="AH9" s="493"/>
      <c r="AI9" s="493"/>
      <c r="AJ9" s="493"/>
      <c r="AK9" s="493"/>
      <c r="AL9" s="493"/>
      <c r="AM9" s="493"/>
      <c r="AN9" s="493"/>
      <c r="AO9" s="493"/>
      <c r="AP9" s="493"/>
      <c r="AQ9" s="493"/>
      <c r="AR9" s="493"/>
      <c r="AS9" s="493"/>
      <c r="AT9" s="493"/>
      <c r="AU9" s="493"/>
      <c r="AV9" s="493"/>
      <c r="AW9" s="493"/>
      <c r="AX9" s="493"/>
      <c r="AY9" s="493"/>
      <c r="AZ9" s="493"/>
      <c r="BA9" s="493"/>
      <c r="BB9" s="493"/>
      <c r="BC9" s="493"/>
      <c r="BD9" s="493"/>
      <c r="BE9" s="493"/>
      <c r="BF9" s="493"/>
      <c r="BG9" s="493"/>
      <c r="BH9" s="493"/>
      <c r="BI9" s="493"/>
      <c r="BJ9" s="493"/>
      <c r="BK9" s="493"/>
      <c r="BL9" s="493"/>
      <c r="BM9" s="493"/>
      <c r="BN9" s="493"/>
      <c r="BO9" s="493"/>
      <c r="BP9" s="493"/>
      <c r="BQ9" s="493"/>
      <c r="BR9" s="493"/>
      <c r="BS9" s="493"/>
      <c r="BT9" s="493"/>
      <c r="BU9" s="493"/>
      <c r="BV9" s="493"/>
      <c r="BW9" s="493"/>
      <c r="BX9" s="493"/>
      <c r="BY9" s="493"/>
      <c r="BZ9" s="493"/>
      <c r="CA9" s="493"/>
      <c r="CB9" s="493"/>
      <c r="CC9" s="493"/>
      <c r="CD9" s="493"/>
      <c r="CE9" s="493"/>
      <c r="CF9" s="493"/>
      <c r="CG9" s="493"/>
      <c r="CH9" s="493"/>
      <c r="CI9" s="493"/>
      <c r="CJ9" s="493"/>
      <c r="CK9" s="493"/>
      <c r="CL9" s="493"/>
      <c r="CM9" s="493"/>
      <c r="CN9" s="493"/>
      <c r="CO9" s="493"/>
      <c r="CP9" s="493"/>
      <c r="CQ9" s="493"/>
      <c r="CR9" s="493"/>
      <c r="CS9" s="493"/>
      <c r="CT9" s="493"/>
      <c r="CU9" s="493"/>
      <c r="CV9" s="493"/>
      <c r="CW9" s="493"/>
      <c r="CX9" s="493"/>
      <c r="CY9" s="493"/>
      <c r="CZ9" s="493"/>
      <c r="DA9" s="493"/>
      <c r="DB9" s="493"/>
      <c r="DC9" s="493"/>
      <c r="DD9" s="493"/>
    </row>
    <row r="10" spans="1:174" ht="2.75" customHeight="1" x14ac:dyDescent="0.35"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  <c r="AJ10" s="116"/>
      <c r="AK10" s="116"/>
      <c r="AL10" s="116"/>
      <c r="AM10" s="116"/>
      <c r="AN10" s="116"/>
      <c r="AO10" s="116"/>
      <c r="AP10" s="116"/>
      <c r="AQ10" s="116"/>
      <c r="AR10" s="116"/>
      <c r="AS10" s="116"/>
      <c r="AT10" s="116"/>
      <c r="AU10" s="116"/>
      <c r="AV10" s="116"/>
      <c r="AW10" s="116"/>
      <c r="AX10" s="116"/>
      <c r="AY10" s="116"/>
      <c r="AZ10" s="116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BR10" s="116"/>
      <c r="BS10" s="116"/>
      <c r="BT10" s="116"/>
      <c r="BU10" s="116"/>
      <c r="BV10" s="116"/>
      <c r="BW10" s="116"/>
      <c r="BX10" s="116"/>
      <c r="BY10" s="116"/>
      <c r="BZ10" s="116"/>
      <c r="CA10" s="116"/>
      <c r="CB10" s="116"/>
      <c r="CC10" s="116"/>
      <c r="CD10" s="116"/>
      <c r="CE10" s="116"/>
      <c r="CF10" s="116"/>
      <c r="CG10" s="116"/>
      <c r="CH10" s="116"/>
      <c r="CI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16"/>
      <c r="DC10" s="116"/>
      <c r="DD10" s="116"/>
    </row>
    <row r="11" spans="1:174" ht="2.75" customHeight="1" x14ac:dyDescent="0.35">
      <c r="B11" s="492" t="s">
        <v>114</v>
      </c>
      <c r="C11" s="463"/>
      <c r="D11" s="463"/>
      <c r="E11" s="463"/>
      <c r="F11" s="463"/>
      <c r="G11" s="463"/>
      <c r="H11" s="463"/>
      <c r="I11" s="463"/>
      <c r="J11" s="463"/>
      <c r="K11" s="463"/>
      <c r="L11" s="463"/>
      <c r="M11" s="463"/>
      <c r="N11" s="463"/>
      <c r="O11" s="463"/>
      <c r="P11" s="463"/>
      <c r="Q11" s="463"/>
      <c r="R11" s="463"/>
      <c r="S11" s="463"/>
      <c r="T11" s="463"/>
      <c r="U11" s="463"/>
      <c r="V11" s="463"/>
      <c r="W11" s="463"/>
      <c r="X11" s="463"/>
      <c r="Y11" s="463"/>
      <c r="Z11" s="463"/>
      <c r="AA11" s="463"/>
      <c r="AB11" s="463"/>
      <c r="AC11" s="463"/>
      <c r="AD11" s="463"/>
      <c r="AE11" s="463"/>
      <c r="AF11" s="463"/>
      <c r="AG11" s="463"/>
      <c r="AH11" s="463"/>
      <c r="AI11" s="463"/>
      <c r="AJ11" s="463"/>
      <c r="AK11" s="463"/>
      <c r="AL11" s="463"/>
      <c r="AM11" s="463"/>
      <c r="AN11" s="463"/>
      <c r="AO11" s="463"/>
      <c r="AP11" s="463"/>
      <c r="AQ11" s="463"/>
      <c r="AR11" s="463"/>
      <c r="AS11" s="463"/>
      <c r="AT11" s="463"/>
      <c r="AU11" s="463"/>
      <c r="AV11" s="463"/>
      <c r="AW11" s="463"/>
      <c r="AX11" s="463"/>
      <c r="AY11" s="463"/>
      <c r="AZ11" s="463"/>
      <c r="BA11" s="463"/>
      <c r="BB11" s="463"/>
      <c r="BC11" s="463"/>
      <c r="BD11" s="463"/>
      <c r="BE11" s="463"/>
      <c r="BF11" s="463"/>
      <c r="BG11" s="463"/>
      <c r="BH11" s="463"/>
      <c r="BI11" s="463"/>
      <c r="BJ11" s="463"/>
      <c r="BK11" s="494" t="s">
        <v>48</v>
      </c>
      <c r="BL11" s="494"/>
      <c r="BM11" s="494"/>
      <c r="BN11" s="494"/>
      <c r="BO11" s="494"/>
      <c r="BP11" s="494"/>
      <c r="BQ11" s="494"/>
      <c r="BR11" s="494"/>
      <c r="BS11" s="494"/>
      <c r="BT11" s="494"/>
      <c r="BU11" s="494"/>
      <c r="BV11" s="494"/>
      <c r="BW11" s="494"/>
      <c r="BX11" s="494"/>
      <c r="BY11" s="494"/>
      <c r="BZ11" s="494"/>
      <c r="CA11" s="494"/>
      <c r="CB11" s="494"/>
      <c r="CC11" s="495" t="s">
        <v>115</v>
      </c>
      <c r="CD11" s="494"/>
      <c r="CE11" s="494"/>
      <c r="CF11" s="494"/>
      <c r="CG11" s="494"/>
      <c r="CH11" s="494"/>
      <c r="CI11" s="494"/>
      <c r="CJ11" s="494"/>
      <c r="CK11" s="494"/>
      <c r="CL11" s="494"/>
      <c r="CM11" s="463" t="s">
        <v>50</v>
      </c>
      <c r="CN11" s="463"/>
      <c r="CO11" s="463"/>
      <c r="CP11" s="463"/>
      <c r="CQ11" s="463"/>
      <c r="CR11" s="463"/>
      <c r="CS11" s="463"/>
      <c r="CT11" s="463"/>
      <c r="CU11" s="463"/>
      <c r="CV11" s="463"/>
      <c r="CW11" s="463"/>
      <c r="CX11" s="463"/>
      <c r="CY11" s="463"/>
      <c r="CZ11" s="463"/>
      <c r="DA11" s="463"/>
      <c r="DB11" s="463"/>
      <c r="DC11" s="463"/>
      <c r="DD11" s="463"/>
    </row>
    <row r="12" spans="1:174" ht="2.75" customHeight="1" x14ac:dyDescent="0.35">
      <c r="B12" s="463"/>
      <c r="C12" s="463"/>
      <c r="D12" s="463"/>
      <c r="E12" s="463"/>
      <c r="F12" s="463"/>
      <c r="G12" s="463"/>
      <c r="H12" s="463"/>
      <c r="I12" s="463"/>
      <c r="J12" s="463"/>
      <c r="K12" s="463"/>
      <c r="L12" s="463"/>
      <c r="M12" s="463"/>
      <c r="N12" s="463"/>
      <c r="O12" s="463"/>
      <c r="P12" s="463"/>
      <c r="Q12" s="463"/>
      <c r="R12" s="463"/>
      <c r="S12" s="463"/>
      <c r="T12" s="463"/>
      <c r="U12" s="463"/>
      <c r="V12" s="463"/>
      <c r="W12" s="463"/>
      <c r="X12" s="463"/>
      <c r="Y12" s="463"/>
      <c r="Z12" s="463"/>
      <c r="AA12" s="463"/>
      <c r="AB12" s="463"/>
      <c r="AC12" s="463"/>
      <c r="AD12" s="463"/>
      <c r="AE12" s="463"/>
      <c r="AF12" s="463"/>
      <c r="AG12" s="463"/>
      <c r="AH12" s="463"/>
      <c r="AI12" s="463"/>
      <c r="AJ12" s="463"/>
      <c r="AK12" s="463"/>
      <c r="AL12" s="463"/>
      <c r="AM12" s="463"/>
      <c r="AN12" s="463"/>
      <c r="AO12" s="463"/>
      <c r="AP12" s="463"/>
      <c r="AQ12" s="463"/>
      <c r="AR12" s="463"/>
      <c r="AS12" s="463"/>
      <c r="AT12" s="463"/>
      <c r="AU12" s="463"/>
      <c r="AV12" s="463"/>
      <c r="AW12" s="463"/>
      <c r="AX12" s="463"/>
      <c r="AY12" s="463"/>
      <c r="AZ12" s="463"/>
      <c r="BA12" s="463"/>
      <c r="BB12" s="463"/>
      <c r="BC12" s="463"/>
      <c r="BD12" s="463"/>
      <c r="BE12" s="463"/>
      <c r="BF12" s="463"/>
      <c r="BG12" s="463"/>
      <c r="BH12" s="463"/>
      <c r="BI12" s="463"/>
      <c r="BJ12" s="463"/>
      <c r="BK12" s="494"/>
      <c r="BL12" s="494"/>
      <c r="BM12" s="494"/>
      <c r="BN12" s="494"/>
      <c r="BO12" s="494"/>
      <c r="BP12" s="494"/>
      <c r="BQ12" s="494"/>
      <c r="BR12" s="494"/>
      <c r="BS12" s="494"/>
      <c r="BT12" s="494"/>
      <c r="BU12" s="494"/>
      <c r="BV12" s="494"/>
      <c r="BW12" s="494"/>
      <c r="BX12" s="494"/>
      <c r="BY12" s="494"/>
      <c r="BZ12" s="494"/>
      <c r="CA12" s="494"/>
      <c r="CB12" s="494"/>
      <c r="CC12" s="494"/>
      <c r="CD12" s="494"/>
      <c r="CE12" s="494"/>
      <c r="CF12" s="494"/>
      <c r="CG12" s="494"/>
      <c r="CH12" s="494"/>
      <c r="CI12" s="494"/>
      <c r="CJ12" s="494"/>
      <c r="CK12" s="494"/>
      <c r="CL12" s="494"/>
      <c r="CM12" s="463"/>
      <c r="CN12" s="463"/>
      <c r="CO12" s="463"/>
      <c r="CP12" s="463"/>
      <c r="CQ12" s="463"/>
      <c r="CR12" s="463"/>
      <c r="CS12" s="463"/>
      <c r="CT12" s="463"/>
      <c r="CU12" s="463"/>
      <c r="CV12" s="463"/>
      <c r="CW12" s="463"/>
      <c r="CX12" s="463"/>
      <c r="CY12" s="463"/>
      <c r="CZ12" s="463"/>
      <c r="DA12" s="463"/>
      <c r="DB12" s="463"/>
      <c r="DC12" s="463"/>
      <c r="DD12" s="463"/>
    </row>
    <row r="13" spans="1:174" ht="2.75" customHeight="1" x14ac:dyDescent="0.35">
      <c r="A13" s="49"/>
      <c r="B13" s="463"/>
      <c r="C13" s="463"/>
      <c r="D13" s="463"/>
      <c r="E13" s="463"/>
      <c r="F13" s="463"/>
      <c r="G13" s="463"/>
      <c r="H13" s="463"/>
      <c r="I13" s="463"/>
      <c r="J13" s="463"/>
      <c r="K13" s="463"/>
      <c r="L13" s="463"/>
      <c r="M13" s="463"/>
      <c r="N13" s="463"/>
      <c r="O13" s="463"/>
      <c r="P13" s="463"/>
      <c r="Q13" s="463"/>
      <c r="R13" s="463"/>
      <c r="S13" s="463"/>
      <c r="T13" s="463"/>
      <c r="U13" s="463"/>
      <c r="V13" s="463"/>
      <c r="W13" s="463"/>
      <c r="X13" s="463"/>
      <c r="Y13" s="463"/>
      <c r="Z13" s="463"/>
      <c r="AA13" s="463"/>
      <c r="AB13" s="463"/>
      <c r="AC13" s="463"/>
      <c r="AD13" s="463"/>
      <c r="AE13" s="463"/>
      <c r="AF13" s="463"/>
      <c r="AG13" s="463"/>
      <c r="AH13" s="463"/>
      <c r="AI13" s="463"/>
      <c r="AJ13" s="463"/>
      <c r="AK13" s="463"/>
      <c r="AL13" s="463"/>
      <c r="AM13" s="463"/>
      <c r="AN13" s="463"/>
      <c r="AO13" s="463"/>
      <c r="AP13" s="463"/>
      <c r="AQ13" s="463"/>
      <c r="AR13" s="463"/>
      <c r="AS13" s="463"/>
      <c r="AT13" s="463"/>
      <c r="AU13" s="463"/>
      <c r="AV13" s="463"/>
      <c r="AW13" s="463"/>
      <c r="AX13" s="463"/>
      <c r="AY13" s="463"/>
      <c r="AZ13" s="463"/>
      <c r="BA13" s="463"/>
      <c r="BB13" s="463"/>
      <c r="BC13" s="463"/>
      <c r="BD13" s="463"/>
      <c r="BE13" s="463"/>
      <c r="BF13" s="463"/>
      <c r="BG13" s="463"/>
      <c r="BH13" s="463"/>
      <c r="BI13" s="463"/>
      <c r="BJ13" s="463"/>
      <c r="BK13" s="494"/>
      <c r="BL13" s="494"/>
      <c r="BM13" s="494"/>
      <c r="BN13" s="494"/>
      <c r="BO13" s="494"/>
      <c r="BP13" s="494"/>
      <c r="BQ13" s="494"/>
      <c r="BR13" s="494"/>
      <c r="BS13" s="494"/>
      <c r="BT13" s="494"/>
      <c r="BU13" s="494"/>
      <c r="BV13" s="494"/>
      <c r="BW13" s="494"/>
      <c r="BX13" s="494"/>
      <c r="BY13" s="494"/>
      <c r="BZ13" s="494"/>
      <c r="CA13" s="494"/>
      <c r="CB13" s="494"/>
      <c r="CC13" s="494"/>
      <c r="CD13" s="494"/>
      <c r="CE13" s="494"/>
      <c r="CF13" s="494"/>
      <c r="CG13" s="494"/>
      <c r="CH13" s="494"/>
      <c r="CI13" s="494"/>
      <c r="CJ13" s="494"/>
      <c r="CK13" s="494"/>
      <c r="CL13" s="494"/>
      <c r="CM13" s="463"/>
      <c r="CN13" s="463"/>
      <c r="CO13" s="463"/>
      <c r="CP13" s="463"/>
      <c r="CQ13" s="463"/>
      <c r="CR13" s="463"/>
      <c r="CS13" s="463"/>
      <c r="CT13" s="463"/>
      <c r="CU13" s="463"/>
      <c r="CV13" s="463"/>
      <c r="CW13" s="463"/>
      <c r="CX13" s="463"/>
      <c r="CY13" s="463"/>
      <c r="CZ13" s="463"/>
      <c r="DA13" s="463"/>
      <c r="DB13" s="463"/>
      <c r="DC13" s="463"/>
      <c r="DD13" s="463"/>
    </row>
    <row r="14" spans="1:174" ht="2.75" customHeight="1" x14ac:dyDescent="0.35">
      <c r="A14" s="50"/>
      <c r="B14" s="463"/>
      <c r="C14" s="463"/>
      <c r="D14" s="463"/>
      <c r="E14" s="463"/>
      <c r="F14" s="463"/>
      <c r="G14" s="463"/>
      <c r="H14" s="463"/>
      <c r="I14" s="463"/>
      <c r="J14" s="463"/>
      <c r="K14" s="463"/>
      <c r="L14" s="463"/>
      <c r="M14" s="463"/>
      <c r="N14" s="463"/>
      <c r="O14" s="463"/>
      <c r="P14" s="463"/>
      <c r="Q14" s="463"/>
      <c r="R14" s="463"/>
      <c r="S14" s="463"/>
      <c r="T14" s="463"/>
      <c r="U14" s="463"/>
      <c r="V14" s="463"/>
      <c r="W14" s="463"/>
      <c r="X14" s="463"/>
      <c r="Y14" s="463"/>
      <c r="Z14" s="463"/>
      <c r="AA14" s="463"/>
      <c r="AB14" s="463"/>
      <c r="AC14" s="463"/>
      <c r="AD14" s="463"/>
      <c r="AE14" s="463"/>
      <c r="AF14" s="463"/>
      <c r="AG14" s="463"/>
      <c r="AH14" s="463"/>
      <c r="AI14" s="463"/>
      <c r="AJ14" s="463"/>
      <c r="AK14" s="463"/>
      <c r="AL14" s="463"/>
      <c r="AM14" s="463"/>
      <c r="AN14" s="463"/>
      <c r="AO14" s="463"/>
      <c r="AP14" s="463"/>
      <c r="AQ14" s="463"/>
      <c r="AR14" s="463"/>
      <c r="AS14" s="463"/>
      <c r="AT14" s="463"/>
      <c r="AU14" s="463"/>
      <c r="AV14" s="463"/>
      <c r="AW14" s="463"/>
      <c r="AX14" s="463"/>
      <c r="AY14" s="463"/>
      <c r="AZ14" s="463"/>
      <c r="BA14" s="463"/>
      <c r="BB14" s="463"/>
      <c r="BC14" s="463"/>
      <c r="BD14" s="463"/>
      <c r="BE14" s="463"/>
      <c r="BF14" s="463"/>
      <c r="BG14" s="463"/>
      <c r="BH14" s="463"/>
      <c r="BI14" s="463"/>
      <c r="BJ14" s="463"/>
      <c r="BK14" s="494"/>
      <c r="BL14" s="494"/>
      <c r="BM14" s="494"/>
      <c r="BN14" s="494"/>
      <c r="BO14" s="494"/>
      <c r="BP14" s="494"/>
      <c r="BQ14" s="494"/>
      <c r="BR14" s="494"/>
      <c r="BS14" s="494"/>
      <c r="BT14" s="494"/>
      <c r="BU14" s="494"/>
      <c r="BV14" s="494"/>
      <c r="BW14" s="494"/>
      <c r="BX14" s="494"/>
      <c r="BY14" s="494"/>
      <c r="BZ14" s="494"/>
      <c r="CA14" s="494"/>
      <c r="CB14" s="494"/>
      <c r="CC14" s="494"/>
      <c r="CD14" s="494"/>
      <c r="CE14" s="494"/>
      <c r="CF14" s="494"/>
      <c r="CG14" s="494"/>
      <c r="CH14" s="494"/>
      <c r="CI14" s="494"/>
      <c r="CJ14" s="494"/>
      <c r="CK14" s="494"/>
      <c r="CL14" s="494"/>
      <c r="CM14" s="463"/>
      <c r="CN14" s="463"/>
      <c r="CO14" s="463"/>
      <c r="CP14" s="463"/>
      <c r="CQ14" s="463"/>
      <c r="CR14" s="463"/>
      <c r="CS14" s="463"/>
      <c r="CT14" s="463"/>
      <c r="CU14" s="463"/>
      <c r="CV14" s="463"/>
      <c r="CW14" s="463"/>
      <c r="CX14" s="463"/>
      <c r="CY14" s="463"/>
      <c r="CZ14" s="463"/>
      <c r="DA14" s="463"/>
      <c r="DB14" s="463"/>
      <c r="DC14" s="463"/>
      <c r="DD14" s="463"/>
    </row>
    <row r="15" spans="1:174" ht="2.75" customHeight="1" x14ac:dyDescent="0.35">
      <c r="A15" s="50"/>
      <c r="B15" s="463"/>
      <c r="C15" s="463"/>
      <c r="D15" s="463"/>
      <c r="E15" s="463"/>
      <c r="F15" s="463"/>
      <c r="G15" s="463"/>
      <c r="H15" s="463"/>
      <c r="I15" s="463"/>
      <c r="J15" s="463"/>
      <c r="K15" s="463"/>
      <c r="L15" s="463"/>
      <c r="M15" s="463"/>
      <c r="N15" s="463"/>
      <c r="O15" s="463"/>
      <c r="P15" s="463"/>
      <c r="Q15" s="463"/>
      <c r="R15" s="463"/>
      <c r="S15" s="463"/>
      <c r="T15" s="463"/>
      <c r="U15" s="463"/>
      <c r="V15" s="463"/>
      <c r="W15" s="463"/>
      <c r="X15" s="463"/>
      <c r="Y15" s="463"/>
      <c r="Z15" s="463"/>
      <c r="AA15" s="463"/>
      <c r="AB15" s="463"/>
      <c r="AC15" s="463"/>
      <c r="AD15" s="463"/>
      <c r="AE15" s="463"/>
      <c r="AF15" s="463"/>
      <c r="AG15" s="463"/>
      <c r="AH15" s="463"/>
      <c r="AI15" s="463"/>
      <c r="AJ15" s="463"/>
      <c r="AK15" s="463"/>
      <c r="AL15" s="463"/>
      <c r="AM15" s="463"/>
      <c r="AN15" s="463"/>
      <c r="AO15" s="463"/>
      <c r="AP15" s="463"/>
      <c r="AQ15" s="463"/>
      <c r="AR15" s="463"/>
      <c r="AS15" s="463"/>
      <c r="AT15" s="463"/>
      <c r="AU15" s="463"/>
      <c r="AV15" s="463"/>
      <c r="AW15" s="463"/>
      <c r="AX15" s="463"/>
      <c r="AY15" s="463"/>
      <c r="AZ15" s="463"/>
      <c r="BA15" s="463"/>
      <c r="BB15" s="463"/>
      <c r="BC15" s="463"/>
      <c r="BD15" s="463"/>
      <c r="BE15" s="463"/>
      <c r="BF15" s="463"/>
      <c r="BG15" s="463"/>
      <c r="BH15" s="463"/>
      <c r="BI15" s="463"/>
      <c r="BJ15" s="463"/>
      <c r="BK15" s="494"/>
      <c r="BL15" s="494"/>
      <c r="BM15" s="494"/>
      <c r="BN15" s="494"/>
      <c r="BO15" s="494"/>
      <c r="BP15" s="494"/>
      <c r="BQ15" s="494"/>
      <c r="BR15" s="494"/>
      <c r="BS15" s="494"/>
      <c r="BT15" s="494"/>
      <c r="BU15" s="494"/>
      <c r="BV15" s="494"/>
      <c r="BW15" s="494"/>
      <c r="BX15" s="494"/>
      <c r="BY15" s="494"/>
      <c r="BZ15" s="494"/>
      <c r="CA15" s="494"/>
      <c r="CB15" s="494"/>
      <c r="CC15" s="494"/>
      <c r="CD15" s="494"/>
      <c r="CE15" s="494"/>
      <c r="CF15" s="494"/>
      <c r="CG15" s="494"/>
      <c r="CH15" s="494"/>
      <c r="CI15" s="494"/>
      <c r="CJ15" s="494"/>
      <c r="CK15" s="494"/>
      <c r="CL15" s="494"/>
      <c r="CM15" s="463"/>
      <c r="CN15" s="463"/>
      <c r="CO15" s="463"/>
      <c r="CP15" s="463"/>
      <c r="CQ15" s="463"/>
      <c r="CR15" s="463"/>
      <c r="CS15" s="463"/>
      <c r="CT15" s="463"/>
      <c r="CU15" s="463"/>
      <c r="CV15" s="463"/>
      <c r="CW15" s="463"/>
      <c r="CX15" s="463"/>
      <c r="CY15" s="463"/>
      <c r="CZ15" s="463"/>
      <c r="DA15" s="463"/>
      <c r="DB15" s="463"/>
      <c r="DC15" s="463"/>
      <c r="DD15" s="463"/>
    </row>
    <row r="16" spans="1:174" ht="2.75" customHeight="1" x14ac:dyDescent="0.35">
      <c r="A16" s="50"/>
      <c r="B16" s="463"/>
      <c r="C16" s="463"/>
      <c r="D16" s="463"/>
      <c r="E16" s="463"/>
      <c r="F16" s="463"/>
      <c r="G16" s="463"/>
      <c r="H16" s="463"/>
      <c r="I16" s="463"/>
      <c r="J16" s="463"/>
      <c r="K16" s="463"/>
      <c r="L16" s="463"/>
      <c r="M16" s="463"/>
      <c r="N16" s="463"/>
      <c r="O16" s="463"/>
      <c r="P16" s="463"/>
      <c r="Q16" s="463"/>
      <c r="R16" s="463"/>
      <c r="S16" s="463"/>
      <c r="T16" s="463"/>
      <c r="U16" s="463"/>
      <c r="V16" s="463"/>
      <c r="W16" s="463"/>
      <c r="X16" s="463"/>
      <c r="Y16" s="463"/>
      <c r="Z16" s="463"/>
      <c r="AA16" s="463"/>
      <c r="AB16" s="463"/>
      <c r="AC16" s="463"/>
      <c r="AD16" s="463"/>
      <c r="AE16" s="463"/>
      <c r="AF16" s="463"/>
      <c r="AG16" s="463"/>
      <c r="AH16" s="463"/>
      <c r="AI16" s="463"/>
      <c r="AJ16" s="463"/>
      <c r="AK16" s="463"/>
      <c r="AL16" s="463"/>
      <c r="AM16" s="463"/>
      <c r="AN16" s="463"/>
      <c r="AO16" s="463"/>
      <c r="AP16" s="463"/>
      <c r="AQ16" s="463"/>
      <c r="AR16" s="463"/>
      <c r="AS16" s="463"/>
      <c r="AT16" s="463"/>
      <c r="AU16" s="463"/>
      <c r="AV16" s="463"/>
      <c r="AW16" s="463"/>
      <c r="AX16" s="463"/>
      <c r="AY16" s="463"/>
      <c r="AZ16" s="463"/>
      <c r="BA16" s="463"/>
      <c r="BB16" s="463"/>
      <c r="BC16" s="463"/>
      <c r="BD16" s="463"/>
      <c r="BE16" s="463"/>
      <c r="BF16" s="463"/>
      <c r="BG16" s="463"/>
      <c r="BH16" s="463"/>
      <c r="BI16" s="463"/>
      <c r="BJ16" s="463"/>
      <c r="BK16" s="494"/>
      <c r="BL16" s="494"/>
      <c r="BM16" s="494"/>
      <c r="BN16" s="494"/>
      <c r="BO16" s="494"/>
      <c r="BP16" s="494"/>
      <c r="BQ16" s="494"/>
      <c r="BR16" s="494"/>
      <c r="BS16" s="494"/>
      <c r="BT16" s="494"/>
      <c r="BU16" s="494"/>
      <c r="BV16" s="494"/>
      <c r="BW16" s="494"/>
      <c r="BX16" s="494"/>
      <c r="BY16" s="494"/>
      <c r="BZ16" s="494"/>
      <c r="CA16" s="494"/>
      <c r="CB16" s="494"/>
      <c r="CC16" s="494"/>
      <c r="CD16" s="494"/>
      <c r="CE16" s="494"/>
      <c r="CF16" s="494"/>
      <c r="CG16" s="494"/>
      <c r="CH16" s="494"/>
      <c r="CI16" s="494"/>
      <c r="CJ16" s="494"/>
      <c r="CK16" s="494"/>
      <c r="CL16" s="494"/>
      <c r="CM16" s="463"/>
      <c r="CN16" s="463"/>
      <c r="CO16" s="463"/>
      <c r="CP16" s="463"/>
      <c r="CQ16" s="463"/>
      <c r="CR16" s="463"/>
      <c r="CS16" s="463"/>
      <c r="CT16" s="463"/>
      <c r="CU16" s="463"/>
      <c r="CV16" s="463"/>
      <c r="CW16" s="463"/>
      <c r="CX16" s="463"/>
      <c r="CY16" s="463"/>
      <c r="CZ16" s="463"/>
      <c r="DA16" s="463"/>
      <c r="DB16" s="463"/>
      <c r="DC16" s="463"/>
      <c r="DD16" s="463"/>
    </row>
    <row r="17" spans="1:108" ht="2.75" customHeight="1" x14ac:dyDescent="0.35">
      <c r="B17" s="463"/>
      <c r="C17" s="463"/>
      <c r="D17" s="463"/>
      <c r="E17" s="463"/>
      <c r="F17" s="463"/>
      <c r="G17" s="463"/>
      <c r="H17" s="463"/>
      <c r="I17" s="463"/>
      <c r="J17" s="463"/>
      <c r="K17" s="463"/>
      <c r="L17" s="463"/>
      <c r="M17" s="463"/>
      <c r="N17" s="463"/>
      <c r="O17" s="463"/>
      <c r="P17" s="463"/>
      <c r="Q17" s="463"/>
      <c r="R17" s="463"/>
      <c r="S17" s="463"/>
      <c r="T17" s="463"/>
      <c r="U17" s="463"/>
      <c r="V17" s="463"/>
      <c r="W17" s="463"/>
      <c r="X17" s="463"/>
      <c r="Y17" s="463"/>
      <c r="Z17" s="463"/>
      <c r="AA17" s="463"/>
      <c r="AB17" s="463"/>
      <c r="AC17" s="463"/>
      <c r="AD17" s="463"/>
      <c r="AE17" s="463"/>
      <c r="AF17" s="463"/>
      <c r="AG17" s="463"/>
      <c r="AH17" s="463"/>
      <c r="AI17" s="463"/>
      <c r="AJ17" s="463"/>
      <c r="AK17" s="463"/>
      <c r="AL17" s="463"/>
      <c r="AM17" s="463"/>
      <c r="AN17" s="463"/>
      <c r="AO17" s="463"/>
      <c r="AP17" s="463"/>
      <c r="AQ17" s="463"/>
      <c r="AR17" s="463"/>
      <c r="AS17" s="463"/>
      <c r="AT17" s="463"/>
      <c r="AU17" s="463"/>
      <c r="AV17" s="463"/>
      <c r="AW17" s="463"/>
      <c r="AX17" s="463"/>
      <c r="AY17" s="463"/>
      <c r="AZ17" s="463"/>
      <c r="BA17" s="463"/>
      <c r="BB17" s="463"/>
      <c r="BC17" s="463"/>
      <c r="BD17" s="463"/>
      <c r="BE17" s="463"/>
      <c r="BF17" s="463"/>
      <c r="BG17" s="463"/>
      <c r="BH17" s="463"/>
      <c r="BI17" s="463"/>
      <c r="BJ17" s="463"/>
      <c r="BK17" s="463">
        <v>1</v>
      </c>
      <c r="BL17" s="463"/>
      <c r="BM17" s="463"/>
      <c r="BN17" s="463"/>
      <c r="BO17" s="463"/>
      <c r="BP17" s="463"/>
      <c r="BQ17" s="463"/>
      <c r="BR17" s="463"/>
      <c r="BS17" s="463"/>
      <c r="BT17" s="463">
        <v>2</v>
      </c>
      <c r="BU17" s="463"/>
      <c r="BV17" s="463"/>
      <c r="BW17" s="463"/>
      <c r="BX17" s="463"/>
      <c r="BY17" s="463"/>
      <c r="BZ17" s="463"/>
      <c r="CA17" s="463"/>
      <c r="CB17" s="463"/>
      <c r="CC17" s="494"/>
      <c r="CD17" s="494"/>
      <c r="CE17" s="494"/>
      <c r="CF17" s="494"/>
      <c r="CG17" s="494"/>
      <c r="CH17" s="494"/>
      <c r="CI17" s="494"/>
      <c r="CJ17" s="494"/>
      <c r="CK17" s="494"/>
      <c r="CL17" s="494"/>
      <c r="CM17" s="463"/>
      <c r="CN17" s="463"/>
      <c r="CO17" s="463"/>
      <c r="CP17" s="463"/>
      <c r="CQ17" s="463"/>
      <c r="CR17" s="463"/>
      <c r="CS17" s="463"/>
      <c r="CT17" s="463"/>
      <c r="CU17" s="463"/>
      <c r="CV17" s="463"/>
      <c r="CW17" s="463"/>
      <c r="CX17" s="463"/>
      <c r="CY17" s="463"/>
      <c r="CZ17" s="463"/>
      <c r="DA17" s="463"/>
      <c r="DB17" s="463"/>
      <c r="DC17" s="463"/>
      <c r="DD17" s="463"/>
    </row>
    <row r="18" spans="1:108" ht="2.75" customHeight="1" x14ac:dyDescent="0.35">
      <c r="A18" s="1"/>
      <c r="B18" s="463"/>
      <c r="C18" s="463"/>
      <c r="D18" s="463"/>
      <c r="E18" s="463"/>
      <c r="F18" s="463"/>
      <c r="G18" s="463"/>
      <c r="H18" s="463"/>
      <c r="I18" s="463"/>
      <c r="J18" s="463"/>
      <c r="K18" s="463"/>
      <c r="L18" s="463"/>
      <c r="M18" s="463"/>
      <c r="N18" s="463"/>
      <c r="O18" s="463"/>
      <c r="P18" s="463"/>
      <c r="Q18" s="463"/>
      <c r="R18" s="463"/>
      <c r="S18" s="463"/>
      <c r="T18" s="463"/>
      <c r="U18" s="463"/>
      <c r="V18" s="463"/>
      <c r="W18" s="463"/>
      <c r="X18" s="463"/>
      <c r="Y18" s="463"/>
      <c r="Z18" s="463"/>
      <c r="AA18" s="463"/>
      <c r="AB18" s="463"/>
      <c r="AC18" s="463"/>
      <c r="AD18" s="463"/>
      <c r="AE18" s="463"/>
      <c r="AF18" s="463"/>
      <c r="AG18" s="463"/>
      <c r="AH18" s="463"/>
      <c r="AI18" s="463"/>
      <c r="AJ18" s="463"/>
      <c r="AK18" s="463"/>
      <c r="AL18" s="463"/>
      <c r="AM18" s="463"/>
      <c r="AN18" s="463"/>
      <c r="AO18" s="463"/>
      <c r="AP18" s="463"/>
      <c r="AQ18" s="463"/>
      <c r="AR18" s="463"/>
      <c r="AS18" s="463"/>
      <c r="AT18" s="463"/>
      <c r="AU18" s="463"/>
      <c r="AV18" s="463"/>
      <c r="AW18" s="463"/>
      <c r="AX18" s="463"/>
      <c r="AY18" s="463"/>
      <c r="AZ18" s="463"/>
      <c r="BA18" s="463"/>
      <c r="BB18" s="463"/>
      <c r="BC18" s="463"/>
      <c r="BD18" s="463"/>
      <c r="BE18" s="463"/>
      <c r="BF18" s="463"/>
      <c r="BG18" s="463"/>
      <c r="BH18" s="463"/>
      <c r="BI18" s="463"/>
      <c r="BJ18" s="463"/>
      <c r="BK18" s="463"/>
      <c r="BL18" s="463"/>
      <c r="BM18" s="463"/>
      <c r="BN18" s="463"/>
      <c r="BO18" s="463"/>
      <c r="BP18" s="463"/>
      <c r="BQ18" s="463"/>
      <c r="BR18" s="463"/>
      <c r="BS18" s="463"/>
      <c r="BT18" s="463"/>
      <c r="BU18" s="463"/>
      <c r="BV18" s="463"/>
      <c r="BW18" s="463"/>
      <c r="BX18" s="463"/>
      <c r="BY18" s="463"/>
      <c r="BZ18" s="463"/>
      <c r="CA18" s="463"/>
      <c r="CB18" s="463"/>
      <c r="CC18" s="494"/>
      <c r="CD18" s="494"/>
      <c r="CE18" s="494"/>
      <c r="CF18" s="494"/>
      <c r="CG18" s="494"/>
      <c r="CH18" s="494"/>
      <c r="CI18" s="494"/>
      <c r="CJ18" s="494"/>
      <c r="CK18" s="494"/>
      <c r="CL18" s="494"/>
      <c r="CM18" s="463"/>
      <c r="CN18" s="463"/>
      <c r="CO18" s="463"/>
      <c r="CP18" s="463"/>
      <c r="CQ18" s="463"/>
      <c r="CR18" s="463"/>
      <c r="CS18" s="463"/>
      <c r="CT18" s="463"/>
      <c r="CU18" s="463"/>
      <c r="CV18" s="463"/>
      <c r="CW18" s="463"/>
      <c r="CX18" s="463"/>
      <c r="CY18" s="463"/>
      <c r="CZ18" s="463"/>
      <c r="DA18" s="463"/>
      <c r="DB18" s="463"/>
      <c r="DC18" s="463"/>
      <c r="DD18" s="463"/>
    </row>
    <row r="19" spans="1:108" ht="2.75" customHeight="1" x14ac:dyDescent="0.35">
      <c r="A19" s="1"/>
      <c r="B19" s="463"/>
      <c r="C19" s="463"/>
      <c r="D19" s="463"/>
      <c r="E19" s="463"/>
      <c r="F19" s="463"/>
      <c r="G19" s="463"/>
      <c r="H19" s="463"/>
      <c r="I19" s="463"/>
      <c r="J19" s="463"/>
      <c r="K19" s="463"/>
      <c r="L19" s="463"/>
      <c r="M19" s="463"/>
      <c r="N19" s="463"/>
      <c r="O19" s="463"/>
      <c r="P19" s="463"/>
      <c r="Q19" s="463"/>
      <c r="R19" s="463"/>
      <c r="S19" s="463"/>
      <c r="T19" s="463"/>
      <c r="U19" s="463"/>
      <c r="V19" s="463"/>
      <c r="W19" s="463"/>
      <c r="X19" s="463"/>
      <c r="Y19" s="463"/>
      <c r="Z19" s="463"/>
      <c r="AA19" s="463"/>
      <c r="AB19" s="463"/>
      <c r="AC19" s="463"/>
      <c r="AD19" s="463"/>
      <c r="AE19" s="463"/>
      <c r="AF19" s="463"/>
      <c r="AG19" s="463"/>
      <c r="AH19" s="463"/>
      <c r="AI19" s="463"/>
      <c r="AJ19" s="463"/>
      <c r="AK19" s="463"/>
      <c r="AL19" s="463"/>
      <c r="AM19" s="463"/>
      <c r="AN19" s="463"/>
      <c r="AO19" s="463"/>
      <c r="AP19" s="463"/>
      <c r="AQ19" s="463"/>
      <c r="AR19" s="463"/>
      <c r="AS19" s="463"/>
      <c r="AT19" s="463"/>
      <c r="AU19" s="463"/>
      <c r="AV19" s="463"/>
      <c r="AW19" s="463"/>
      <c r="AX19" s="463"/>
      <c r="AY19" s="463"/>
      <c r="AZ19" s="463"/>
      <c r="BA19" s="463"/>
      <c r="BB19" s="463"/>
      <c r="BC19" s="463"/>
      <c r="BD19" s="463"/>
      <c r="BE19" s="463"/>
      <c r="BF19" s="463"/>
      <c r="BG19" s="463"/>
      <c r="BH19" s="463"/>
      <c r="BI19" s="463"/>
      <c r="BJ19" s="463"/>
      <c r="BK19" s="463"/>
      <c r="BL19" s="463"/>
      <c r="BM19" s="463"/>
      <c r="BN19" s="463"/>
      <c r="BO19" s="463"/>
      <c r="BP19" s="463"/>
      <c r="BQ19" s="463"/>
      <c r="BR19" s="463"/>
      <c r="BS19" s="463"/>
      <c r="BT19" s="463"/>
      <c r="BU19" s="463"/>
      <c r="BV19" s="463"/>
      <c r="BW19" s="463"/>
      <c r="BX19" s="463"/>
      <c r="BY19" s="463"/>
      <c r="BZ19" s="463"/>
      <c r="CA19" s="463"/>
      <c r="CB19" s="463"/>
      <c r="CC19" s="494"/>
      <c r="CD19" s="494"/>
      <c r="CE19" s="494"/>
      <c r="CF19" s="494"/>
      <c r="CG19" s="494"/>
      <c r="CH19" s="494"/>
      <c r="CI19" s="494"/>
      <c r="CJ19" s="494"/>
      <c r="CK19" s="494"/>
      <c r="CL19" s="494"/>
      <c r="CM19" s="463"/>
      <c r="CN19" s="463"/>
      <c r="CO19" s="463"/>
      <c r="CP19" s="463"/>
      <c r="CQ19" s="463"/>
      <c r="CR19" s="463"/>
      <c r="CS19" s="463"/>
      <c r="CT19" s="463"/>
      <c r="CU19" s="463"/>
      <c r="CV19" s="463"/>
      <c r="CW19" s="463"/>
      <c r="CX19" s="463"/>
      <c r="CY19" s="463"/>
      <c r="CZ19" s="463"/>
      <c r="DA19" s="463"/>
      <c r="DB19" s="463"/>
      <c r="DC19" s="463"/>
      <c r="DD19" s="463"/>
    </row>
    <row r="20" spans="1:108" ht="9" customHeight="1" x14ac:dyDescent="0.35">
      <c r="A20" s="1"/>
      <c r="B20" s="463"/>
      <c r="C20" s="463"/>
      <c r="D20" s="463"/>
      <c r="E20" s="463"/>
      <c r="F20" s="463"/>
      <c r="G20" s="463"/>
      <c r="H20" s="463"/>
      <c r="I20" s="463"/>
      <c r="J20" s="463"/>
      <c r="K20" s="463"/>
      <c r="L20" s="463"/>
      <c r="M20" s="463"/>
      <c r="N20" s="463"/>
      <c r="O20" s="463"/>
      <c r="P20" s="463"/>
      <c r="Q20" s="463"/>
      <c r="R20" s="463"/>
      <c r="S20" s="463"/>
      <c r="T20" s="463"/>
      <c r="U20" s="463"/>
      <c r="V20" s="463"/>
      <c r="W20" s="463"/>
      <c r="X20" s="463"/>
      <c r="Y20" s="463"/>
      <c r="Z20" s="463"/>
      <c r="AA20" s="463"/>
      <c r="AB20" s="463"/>
      <c r="AC20" s="463"/>
      <c r="AD20" s="463"/>
      <c r="AE20" s="463"/>
      <c r="AF20" s="463"/>
      <c r="AG20" s="463"/>
      <c r="AH20" s="463"/>
      <c r="AI20" s="463"/>
      <c r="AJ20" s="463"/>
      <c r="AK20" s="463"/>
      <c r="AL20" s="463"/>
      <c r="AM20" s="463"/>
      <c r="AN20" s="463"/>
      <c r="AO20" s="463"/>
      <c r="AP20" s="463"/>
      <c r="AQ20" s="463"/>
      <c r="AR20" s="463"/>
      <c r="AS20" s="463"/>
      <c r="AT20" s="463"/>
      <c r="AU20" s="463"/>
      <c r="AV20" s="463"/>
      <c r="AW20" s="463"/>
      <c r="AX20" s="463"/>
      <c r="AY20" s="463"/>
      <c r="AZ20" s="463"/>
      <c r="BA20" s="463"/>
      <c r="BB20" s="463"/>
      <c r="BC20" s="463"/>
      <c r="BD20" s="463"/>
      <c r="BE20" s="463"/>
      <c r="BF20" s="463"/>
      <c r="BG20" s="463"/>
      <c r="BH20" s="463"/>
      <c r="BI20" s="463"/>
      <c r="BJ20" s="463"/>
      <c r="BK20" s="463"/>
      <c r="BL20" s="463"/>
      <c r="BM20" s="463"/>
      <c r="BN20" s="463"/>
      <c r="BO20" s="463"/>
      <c r="BP20" s="463"/>
      <c r="BQ20" s="463"/>
      <c r="BR20" s="463"/>
      <c r="BS20" s="463"/>
      <c r="BT20" s="463"/>
      <c r="BU20" s="463"/>
      <c r="BV20" s="463"/>
      <c r="BW20" s="463"/>
      <c r="BX20" s="463"/>
      <c r="BY20" s="463"/>
      <c r="BZ20" s="463"/>
      <c r="CA20" s="463"/>
      <c r="CB20" s="463"/>
      <c r="CC20" s="494"/>
      <c r="CD20" s="494"/>
      <c r="CE20" s="494"/>
      <c r="CF20" s="494"/>
      <c r="CG20" s="494"/>
      <c r="CH20" s="494"/>
      <c r="CI20" s="494"/>
      <c r="CJ20" s="494"/>
      <c r="CK20" s="494"/>
      <c r="CL20" s="494"/>
      <c r="CM20" s="463"/>
      <c r="CN20" s="463"/>
      <c r="CO20" s="463"/>
      <c r="CP20" s="463"/>
      <c r="CQ20" s="463"/>
      <c r="CR20" s="463"/>
      <c r="CS20" s="463"/>
      <c r="CT20" s="463"/>
      <c r="CU20" s="463"/>
      <c r="CV20" s="463"/>
      <c r="CW20" s="463"/>
      <c r="CX20" s="463"/>
      <c r="CY20" s="463"/>
      <c r="CZ20" s="463"/>
      <c r="DA20" s="463"/>
      <c r="DB20" s="463"/>
      <c r="DC20" s="463"/>
      <c r="DD20" s="463"/>
    </row>
    <row r="21" spans="1:108" ht="2.5" customHeight="1" x14ac:dyDescent="0.35">
      <c r="A21" s="1"/>
      <c r="B21" s="489" t="s">
        <v>116</v>
      </c>
      <c r="C21" s="489"/>
      <c r="D21" s="489"/>
      <c r="E21" s="489"/>
      <c r="F21" s="489"/>
      <c r="G21" s="489"/>
      <c r="H21" s="489"/>
      <c r="I21" s="490" t="s">
        <v>328</v>
      </c>
      <c r="J21" s="490"/>
      <c r="K21" s="490"/>
      <c r="L21" s="490"/>
      <c r="M21" s="490"/>
      <c r="N21" s="490"/>
      <c r="O21" s="490"/>
      <c r="P21" s="490"/>
      <c r="Q21" s="490"/>
      <c r="R21" s="490"/>
      <c r="S21" s="490"/>
      <c r="T21" s="490"/>
      <c r="U21" s="490"/>
      <c r="V21" s="490"/>
      <c r="W21" s="490"/>
      <c r="X21" s="490"/>
      <c r="Y21" s="490"/>
      <c r="Z21" s="490"/>
      <c r="AA21" s="490"/>
      <c r="AB21" s="490"/>
      <c r="AC21" s="490"/>
      <c r="AD21" s="490"/>
      <c r="AE21" s="490"/>
      <c r="AF21" s="490"/>
      <c r="AG21" s="490"/>
      <c r="AH21" s="490"/>
      <c r="AI21" s="490"/>
      <c r="AJ21" s="490"/>
      <c r="AK21" s="490"/>
      <c r="AL21" s="490"/>
      <c r="AM21" s="490"/>
      <c r="AN21" s="490"/>
      <c r="AO21" s="490"/>
      <c r="AP21" s="490"/>
      <c r="AQ21" s="490"/>
      <c r="AR21" s="490"/>
      <c r="AS21" s="490"/>
      <c r="AT21" s="490"/>
      <c r="AU21" s="490"/>
      <c r="AV21" s="490"/>
      <c r="AW21" s="490"/>
      <c r="AX21" s="490"/>
      <c r="AY21" s="490"/>
      <c r="AZ21" s="490"/>
      <c r="BA21" s="490"/>
      <c r="BB21" s="490"/>
      <c r="BC21" s="490"/>
      <c r="BD21" s="490"/>
      <c r="BE21" s="490"/>
      <c r="BF21" s="490"/>
      <c r="BG21" s="490"/>
      <c r="BH21" s="490"/>
      <c r="BI21" s="490"/>
      <c r="BJ21" s="490"/>
      <c r="BK21" s="460" t="str">
        <f>'SD F505'!BH521</f>
        <v/>
      </c>
      <c r="BL21" s="460"/>
      <c r="BM21" s="460"/>
      <c r="BN21" s="460"/>
      <c r="BO21" s="460"/>
      <c r="BP21" s="460"/>
      <c r="BQ21" s="460"/>
      <c r="BR21" s="460"/>
      <c r="BS21" s="460"/>
      <c r="BT21" s="460" t="str">
        <f>'SD F505'!BI521</f>
        <v/>
      </c>
      <c r="BU21" s="460"/>
      <c r="BV21" s="460"/>
      <c r="BW21" s="460"/>
      <c r="BX21" s="460"/>
      <c r="BY21" s="460"/>
      <c r="BZ21" s="460"/>
      <c r="CA21" s="460"/>
      <c r="CB21" s="460"/>
      <c r="CC21" s="461" t="str">
        <f>'SD F505'!E525</f>
        <v/>
      </c>
      <c r="CD21" s="461"/>
      <c r="CE21" s="461"/>
      <c r="CF21" s="461"/>
      <c r="CG21" s="461"/>
      <c r="CH21" s="461"/>
      <c r="CI21" s="461"/>
      <c r="CJ21" s="461"/>
      <c r="CK21" s="461"/>
      <c r="CL21" s="461"/>
      <c r="CM21" s="469" t="str">
        <f>'SD F505'!F525</f>
        <v/>
      </c>
      <c r="CN21" s="469"/>
      <c r="CO21" s="469"/>
      <c r="CP21" s="469"/>
      <c r="CQ21" s="469"/>
      <c r="CR21" s="469"/>
      <c r="CS21" s="469"/>
      <c r="CT21" s="469"/>
      <c r="CU21" s="469"/>
      <c r="CV21" s="469"/>
      <c r="CW21" s="469"/>
      <c r="CX21" s="469"/>
      <c r="CY21" s="469"/>
      <c r="CZ21" s="469"/>
      <c r="DA21" s="469"/>
      <c r="DB21" s="469"/>
      <c r="DC21" s="469"/>
      <c r="DD21" s="469"/>
    </row>
    <row r="22" spans="1:108" ht="2.5" customHeight="1" x14ac:dyDescent="0.35">
      <c r="A22" s="2"/>
      <c r="B22" s="489"/>
      <c r="C22" s="489"/>
      <c r="D22" s="489"/>
      <c r="E22" s="489"/>
      <c r="F22" s="489"/>
      <c r="G22" s="489"/>
      <c r="H22" s="489"/>
      <c r="I22" s="490"/>
      <c r="J22" s="490"/>
      <c r="K22" s="490"/>
      <c r="L22" s="490"/>
      <c r="M22" s="490"/>
      <c r="N22" s="490"/>
      <c r="O22" s="490"/>
      <c r="P22" s="490"/>
      <c r="Q22" s="490"/>
      <c r="R22" s="490"/>
      <c r="S22" s="490"/>
      <c r="T22" s="490"/>
      <c r="U22" s="490"/>
      <c r="V22" s="490"/>
      <c r="W22" s="490"/>
      <c r="X22" s="490"/>
      <c r="Y22" s="490"/>
      <c r="Z22" s="490"/>
      <c r="AA22" s="490"/>
      <c r="AB22" s="490"/>
      <c r="AC22" s="490"/>
      <c r="AD22" s="490"/>
      <c r="AE22" s="490"/>
      <c r="AF22" s="490"/>
      <c r="AG22" s="490"/>
      <c r="AH22" s="490"/>
      <c r="AI22" s="490"/>
      <c r="AJ22" s="490"/>
      <c r="AK22" s="490"/>
      <c r="AL22" s="490"/>
      <c r="AM22" s="490"/>
      <c r="AN22" s="490"/>
      <c r="AO22" s="490"/>
      <c r="AP22" s="490"/>
      <c r="AQ22" s="490"/>
      <c r="AR22" s="490"/>
      <c r="AS22" s="490"/>
      <c r="AT22" s="490"/>
      <c r="AU22" s="490"/>
      <c r="AV22" s="490"/>
      <c r="AW22" s="490"/>
      <c r="AX22" s="490"/>
      <c r="AY22" s="490"/>
      <c r="AZ22" s="490"/>
      <c r="BA22" s="490"/>
      <c r="BB22" s="490"/>
      <c r="BC22" s="490"/>
      <c r="BD22" s="490"/>
      <c r="BE22" s="490"/>
      <c r="BF22" s="490"/>
      <c r="BG22" s="490"/>
      <c r="BH22" s="490"/>
      <c r="BI22" s="490"/>
      <c r="BJ22" s="490"/>
      <c r="BK22" s="460"/>
      <c r="BL22" s="460"/>
      <c r="BM22" s="460"/>
      <c r="BN22" s="460"/>
      <c r="BO22" s="460"/>
      <c r="BP22" s="460"/>
      <c r="BQ22" s="460"/>
      <c r="BR22" s="460"/>
      <c r="BS22" s="460"/>
      <c r="BT22" s="460"/>
      <c r="BU22" s="460"/>
      <c r="BV22" s="460"/>
      <c r="BW22" s="460"/>
      <c r="BX22" s="460"/>
      <c r="BY22" s="460"/>
      <c r="BZ22" s="460"/>
      <c r="CA22" s="460"/>
      <c r="CB22" s="460"/>
      <c r="CC22" s="461"/>
      <c r="CD22" s="461"/>
      <c r="CE22" s="461"/>
      <c r="CF22" s="461"/>
      <c r="CG22" s="461"/>
      <c r="CH22" s="461"/>
      <c r="CI22" s="461"/>
      <c r="CJ22" s="461"/>
      <c r="CK22" s="461"/>
      <c r="CL22" s="461"/>
      <c r="CM22" s="469"/>
      <c r="CN22" s="469"/>
      <c r="CO22" s="469"/>
      <c r="CP22" s="469"/>
      <c r="CQ22" s="469"/>
      <c r="CR22" s="469"/>
      <c r="CS22" s="469"/>
      <c r="CT22" s="469"/>
      <c r="CU22" s="469"/>
      <c r="CV22" s="469"/>
      <c r="CW22" s="469"/>
      <c r="CX22" s="469"/>
      <c r="CY22" s="469"/>
      <c r="CZ22" s="469"/>
      <c r="DA22" s="469"/>
      <c r="DB22" s="469"/>
      <c r="DC22" s="469"/>
      <c r="DD22" s="469"/>
    </row>
    <row r="23" spans="1:108" ht="2.5" customHeight="1" x14ac:dyDescent="0.35">
      <c r="A23" s="3"/>
      <c r="B23" s="489"/>
      <c r="C23" s="489"/>
      <c r="D23" s="489"/>
      <c r="E23" s="489"/>
      <c r="F23" s="489"/>
      <c r="G23" s="489"/>
      <c r="H23" s="489"/>
      <c r="I23" s="490"/>
      <c r="J23" s="490"/>
      <c r="K23" s="490"/>
      <c r="L23" s="490"/>
      <c r="M23" s="490"/>
      <c r="N23" s="490"/>
      <c r="O23" s="490"/>
      <c r="P23" s="490"/>
      <c r="Q23" s="490"/>
      <c r="R23" s="490"/>
      <c r="S23" s="490"/>
      <c r="T23" s="490"/>
      <c r="U23" s="490"/>
      <c r="V23" s="490"/>
      <c r="W23" s="490"/>
      <c r="X23" s="490"/>
      <c r="Y23" s="490"/>
      <c r="Z23" s="490"/>
      <c r="AA23" s="490"/>
      <c r="AB23" s="490"/>
      <c r="AC23" s="490"/>
      <c r="AD23" s="490"/>
      <c r="AE23" s="490"/>
      <c r="AF23" s="490"/>
      <c r="AG23" s="490"/>
      <c r="AH23" s="490"/>
      <c r="AI23" s="490"/>
      <c r="AJ23" s="490"/>
      <c r="AK23" s="490"/>
      <c r="AL23" s="490"/>
      <c r="AM23" s="490"/>
      <c r="AN23" s="490"/>
      <c r="AO23" s="490"/>
      <c r="AP23" s="490"/>
      <c r="AQ23" s="490"/>
      <c r="AR23" s="490"/>
      <c r="AS23" s="490"/>
      <c r="AT23" s="490"/>
      <c r="AU23" s="490"/>
      <c r="AV23" s="490"/>
      <c r="AW23" s="490"/>
      <c r="AX23" s="490"/>
      <c r="AY23" s="490"/>
      <c r="AZ23" s="490"/>
      <c r="BA23" s="490"/>
      <c r="BB23" s="490"/>
      <c r="BC23" s="490"/>
      <c r="BD23" s="490"/>
      <c r="BE23" s="490"/>
      <c r="BF23" s="490"/>
      <c r="BG23" s="490"/>
      <c r="BH23" s="490"/>
      <c r="BI23" s="490"/>
      <c r="BJ23" s="490"/>
      <c r="BK23" s="460"/>
      <c r="BL23" s="460"/>
      <c r="BM23" s="460"/>
      <c r="BN23" s="460"/>
      <c r="BO23" s="460"/>
      <c r="BP23" s="460"/>
      <c r="BQ23" s="460"/>
      <c r="BR23" s="460"/>
      <c r="BS23" s="460"/>
      <c r="BT23" s="460"/>
      <c r="BU23" s="460"/>
      <c r="BV23" s="460"/>
      <c r="BW23" s="460"/>
      <c r="BX23" s="460"/>
      <c r="BY23" s="460"/>
      <c r="BZ23" s="460"/>
      <c r="CA23" s="460"/>
      <c r="CB23" s="460"/>
      <c r="CC23" s="461"/>
      <c r="CD23" s="461"/>
      <c r="CE23" s="461"/>
      <c r="CF23" s="461"/>
      <c r="CG23" s="461"/>
      <c r="CH23" s="461"/>
      <c r="CI23" s="461"/>
      <c r="CJ23" s="461"/>
      <c r="CK23" s="461"/>
      <c r="CL23" s="461"/>
      <c r="CM23" s="469"/>
      <c r="CN23" s="469"/>
      <c r="CO23" s="469"/>
      <c r="CP23" s="469"/>
      <c r="CQ23" s="469"/>
      <c r="CR23" s="469"/>
      <c r="CS23" s="469"/>
      <c r="CT23" s="469"/>
      <c r="CU23" s="469"/>
      <c r="CV23" s="469"/>
      <c r="CW23" s="469"/>
      <c r="CX23" s="469"/>
      <c r="CY23" s="469"/>
      <c r="CZ23" s="469"/>
      <c r="DA23" s="469"/>
      <c r="DB23" s="469"/>
      <c r="DC23" s="469"/>
      <c r="DD23" s="469"/>
    </row>
    <row r="24" spans="1:108" ht="2.5" customHeight="1" x14ac:dyDescent="0.35">
      <c r="A24" s="3"/>
      <c r="B24" s="489"/>
      <c r="C24" s="489"/>
      <c r="D24" s="489"/>
      <c r="E24" s="489"/>
      <c r="F24" s="489"/>
      <c r="G24" s="489"/>
      <c r="H24" s="489"/>
      <c r="I24" s="490"/>
      <c r="J24" s="490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 s="490"/>
      <c r="AM24" s="490"/>
      <c r="AN24" s="490"/>
      <c r="AO24" s="490"/>
      <c r="AP24" s="490"/>
      <c r="AQ24" s="490"/>
      <c r="AR24" s="490"/>
      <c r="AS24" s="490"/>
      <c r="AT24" s="490"/>
      <c r="AU24" s="490"/>
      <c r="AV24" s="490"/>
      <c r="AW24" s="490"/>
      <c r="AX24" s="490"/>
      <c r="AY24" s="490"/>
      <c r="AZ24" s="490"/>
      <c r="BA24" s="490"/>
      <c r="BB24" s="490"/>
      <c r="BC24" s="490"/>
      <c r="BD24" s="490"/>
      <c r="BE24" s="490"/>
      <c r="BF24" s="490"/>
      <c r="BG24" s="490"/>
      <c r="BH24" s="490"/>
      <c r="BI24" s="490"/>
      <c r="BJ24" s="490"/>
      <c r="BK24" s="460"/>
      <c r="BL24" s="460"/>
      <c r="BM24" s="460"/>
      <c r="BN24" s="460"/>
      <c r="BO24" s="460"/>
      <c r="BP24" s="460"/>
      <c r="BQ24" s="460"/>
      <c r="BR24" s="460"/>
      <c r="BS24" s="460"/>
      <c r="BT24" s="460"/>
      <c r="BU24" s="460"/>
      <c r="BV24" s="460"/>
      <c r="BW24" s="460"/>
      <c r="BX24" s="460"/>
      <c r="BY24" s="460"/>
      <c r="BZ24" s="460"/>
      <c r="CA24" s="460"/>
      <c r="CB24" s="460"/>
      <c r="CC24" s="461"/>
      <c r="CD24" s="461"/>
      <c r="CE24" s="461"/>
      <c r="CF24" s="461"/>
      <c r="CG24" s="461"/>
      <c r="CH24" s="461"/>
      <c r="CI24" s="461"/>
      <c r="CJ24" s="461"/>
      <c r="CK24" s="461"/>
      <c r="CL24" s="461"/>
      <c r="CM24" s="469"/>
      <c r="CN24" s="469"/>
      <c r="CO24" s="469"/>
      <c r="CP24" s="469"/>
      <c r="CQ24" s="469"/>
      <c r="CR24" s="469"/>
      <c r="CS24" s="469"/>
      <c r="CT24" s="469"/>
      <c r="CU24" s="469"/>
      <c r="CV24" s="469"/>
      <c r="CW24" s="469"/>
      <c r="CX24" s="469"/>
      <c r="CY24" s="469"/>
      <c r="CZ24" s="469"/>
      <c r="DA24" s="469"/>
      <c r="DB24" s="469"/>
      <c r="DC24" s="469"/>
      <c r="DD24" s="469"/>
    </row>
    <row r="25" spans="1:108" ht="2.5" customHeight="1" x14ac:dyDescent="0.35">
      <c r="A25" s="3"/>
      <c r="B25" s="489"/>
      <c r="C25" s="489"/>
      <c r="D25" s="489"/>
      <c r="E25" s="489"/>
      <c r="F25" s="489"/>
      <c r="G25" s="489"/>
      <c r="H25" s="489"/>
      <c r="I25" s="490"/>
      <c r="J25" s="490"/>
      <c r="K25" s="490"/>
      <c r="L25" s="490"/>
      <c r="M25" s="490"/>
      <c r="N25" s="490"/>
      <c r="O25" s="490"/>
      <c r="P25" s="490"/>
      <c r="Q25" s="490"/>
      <c r="R25" s="490"/>
      <c r="S25" s="490"/>
      <c r="T25" s="490"/>
      <c r="U25" s="490"/>
      <c r="V25" s="490"/>
      <c r="W25" s="490"/>
      <c r="X25" s="490"/>
      <c r="Y25" s="490"/>
      <c r="Z25" s="490"/>
      <c r="AA25" s="490"/>
      <c r="AB25" s="490"/>
      <c r="AC25" s="490"/>
      <c r="AD25" s="490"/>
      <c r="AE25" s="490"/>
      <c r="AF25" s="490"/>
      <c r="AG25" s="490"/>
      <c r="AH25" s="490"/>
      <c r="AI25" s="490"/>
      <c r="AJ25" s="490"/>
      <c r="AK25" s="490"/>
      <c r="AL25" s="490"/>
      <c r="AM25" s="490"/>
      <c r="AN25" s="490"/>
      <c r="AO25" s="490"/>
      <c r="AP25" s="490"/>
      <c r="AQ25" s="490"/>
      <c r="AR25" s="490"/>
      <c r="AS25" s="490"/>
      <c r="AT25" s="490"/>
      <c r="AU25" s="490"/>
      <c r="AV25" s="490"/>
      <c r="AW25" s="490"/>
      <c r="AX25" s="490"/>
      <c r="AY25" s="490"/>
      <c r="AZ25" s="490"/>
      <c r="BA25" s="490"/>
      <c r="BB25" s="490"/>
      <c r="BC25" s="490"/>
      <c r="BD25" s="490"/>
      <c r="BE25" s="490"/>
      <c r="BF25" s="490"/>
      <c r="BG25" s="490"/>
      <c r="BH25" s="490"/>
      <c r="BI25" s="490"/>
      <c r="BJ25" s="490"/>
      <c r="BK25" s="460"/>
      <c r="BL25" s="460"/>
      <c r="BM25" s="460"/>
      <c r="BN25" s="460"/>
      <c r="BO25" s="460"/>
      <c r="BP25" s="460"/>
      <c r="BQ25" s="460"/>
      <c r="BR25" s="460"/>
      <c r="BS25" s="460"/>
      <c r="BT25" s="460"/>
      <c r="BU25" s="460"/>
      <c r="BV25" s="460"/>
      <c r="BW25" s="460"/>
      <c r="BX25" s="460"/>
      <c r="BY25" s="460"/>
      <c r="BZ25" s="460"/>
      <c r="CA25" s="460"/>
      <c r="CB25" s="460"/>
      <c r="CC25" s="461"/>
      <c r="CD25" s="461"/>
      <c r="CE25" s="461"/>
      <c r="CF25" s="461"/>
      <c r="CG25" s="461"/>
      <c r="CH25" s="461"/>
      <c r="CI25" s="461"/>
      <c r="CJ25" s="461"/>
      <c r="CK25" s="461"/>
      <c r="CL25" s="461"/>
      <c r="CM25" s="469"/>
      <c r="CN25" s="469"/>
      <c r="CO25" s="469"/>
      <c r="CP25" s="469"/>
      <c r="CQ25" s="469"/>
      <c r="CR25" s="469"/>
      <c r="CS25" s="469"/>
      <c r="CT25" s="469"/>
      <c r="CU25" s="469"/>
      <c r="CV25" s="469"/>
      <c r="CW25" s="469"/>
      <c r="CX25" s="469"/>
      <c r="CY25" s="469"/>
      <c r="CZ25" s="469"/>
      <c r="DA25" s="469"/>
      <c r="DB25" s="469"/>
      <c r="DC25" s="469"/>
      <c r="DD25" s="469"/>
    </row>
    <row r="26" spans="1:108" ht="2.5" customHeight="1" x14ac:dyDescent="0.35">
      <c r="A26" s="3"/>
      <c r="B26" s="489"/>
      <c r="C26" s="489"/>
      <c r="D26" s="489"/>
      <c r="E26" s="489"/>
      <c r="F26" s="489"/>
      <c r="G26" s="489"/>
      <c r="H26" s="489"/>
      <c r="I26" s="490" t="s">
        <v>329</v>
      </c>
      <c r="J26" s="490"/>
      <c r="K26" s="490"/>
      <c r="L26" s="490"/>
      <c r="M26" s="490"/>
      <c r="N26" s="490"/>
      <c r="O26" s="490"/>
      <c r="P26" s="490"/>
      <c r="Q26" s="490"/>
      <c r="R26" s="490"/>
      <c r="S26" s="490"/>
      <c r="T26" s="490"/>
      <c r="U26" s="490"/>
      <c r="V26" s="490"/>
      <c r="W26" s="490"/>
      <c r="X26" s="490"/>
      <c r="Y26" s="490"/>
      <c r="Z26" s="490"/>
      <c r="AA26" s="490"/>
      <c r="AB26" s="490"/>
      <c r="AC26" s="490"/>
      <c r="AD26" s="490"/>
      <c r="AE26" s="490"/>
      <c r="AF26" s="490"/>
      <c r="AG26" s="490"/>
      <c r="AH26" s="490"/>
      <c r="AI26" s="490"/>
      <c r="AJ26" s="490"/>
      <c r="AK26" s="490"/>
      <c r="AL26" s="490"/>
      <c r="AM26" s="490"/>
      <c r="AN26" s="490"/>
      <c r="AO26" s="490"/>
      <c r="AP26" s="490"/>
      <c r="AQ26" s="490"/>
      <c r="AR26" s="490"/>
      <c r="AS26" s="490"/>
      <c r="AT26" s="490"/>
      <c r="AU26" s="490"/>
      <c r="AV26" s="490"/>
      <c r="AW26" s="490"/>
      <c r="AX26" s="490"/>
      <c r="AY26" s="490"/>
      <c r="AZ26" s="490"/>
      <c r="BA26" s="490"/>
      <c r="BB26" s="490"/>
      <c r="BC26" s="490"/>
      <c r="BD26" s="490"/>
      <c r="BE26" s="490"/>
      <c r="BF26" s="490"/>
      <c r="BG26" s="490"/>
      <c r="BH26" s="490"/>
      <c r="BI26" s="490"/>
      <c r="BJ26" s="490"/>
      <c r="BK26" s="460" t="str">
        <f>'SD F505'!BL521</f>
        <v/>
      </c>
      <c r="BL26" s="460"/>
      <c r="BM26" s="460"/>
      <c r="BN26" s="460"/>
      <c r="BO26" s="460"/>
      <c r="BP26" s="460"/>
      <c r="BQ26" s="460"/>
      <c r="BR26" s="460"/>
      <c r="BS26" s="460"/>
      <c r="BT26" s="460" t="str">
        <f>'SD F505'!BM521</f>
        <v/>
      </c>
      <c r="BU26" s="460"/>
      <c r="BV26" s="460"/>
      <c r="BW26" s="460"/>
      <c r="BX26" s="460"/>
      <c r="BY26" s="460"/>
      <c r="BZ26" s="460"/>
      <c r="CA26" s="460"/>
      <c r="CB26" s="460"/>
      <c r="CC26" s="461" t="str">
        <f>'SD F505'!E526</f>
        <v/>
      </c>
      <c r="CD26" s="461"/>
      <c r="CE26" s="461"/>
      <c r="CF26" s="461"/>
      <c r="CG26" s="461"/>
      <c r="CH26" s="461"/>
      <c r="CI26" s="461"/>
      <c r="CJ26" s="461"/>
      <c r="CK26" s="461"/>
      <c r="CL26" s="461"/>
      <c r="CM26" s="469" t="str">
        <f>'SD F505'!F526</f>
        <v/>
      </c>
      <c r="CN26" s="469"/>
      <c r="CO26" s="469"/>
      <c r="CP26" s="469"/>
      <c r="CQ26" s="469"/>
      <c r="CR26" s="469"/>
      <c r="CS26" s="469"/>
      <c r="CT26" s="469"/>
      <c r="CU26" s="469"/>
      <c r="CV26" s="469"/>
      <c r="CW26" s="469"/>
      <c r="CX26" s="469"/>
      <c r="CY26" s="469"/>
      <c r="CZ26" s="469"/>
      <c r="DA26" s="469"/>
      <c r="DB26" s="469"/>
      <c r="DC26" s="469"/>
      <c r="DD26" s="469"/>
    </row>
    <row r="27" spans="1:108" ht="2.5" customHeight="1" x14ac:dyDescent="0.35">
      <c r="A27" s="3"/>
      <c r="B27" s="489"/>
      <c r="C27" s="489"/>
      <c r="D27" s="489"/>
      <c r="E27" s="489"/>
      <c r="F27" s="489"/>
      <c r="G27" s="489"/>
      <c r="H27" s="489"/>
      <c r="I27" s="490"/>
      <c r="J27" s="490"/>
      <c r="K27" s="490"/>
      <c r="L27" s="490"/>
      <c r="M27" s="490"/>
      <c r="N27" s="490"/>
      <c r="O27" s="490"/>
      <c r="P27" s="490"/>
      <c r="Q27" s="490"/>
      <c r="R27" s="490"/>
      <c r="S27" s="490"/>
      <c r="T27" s="490"/>
      <c r="U27" s="490"/>
      <c r="V27" s="490"/>
      <c r="W27" s="490"/>
      <c r="X27" s="490"/>
      <c r="Y27" s="490"/>
      <c r="Z27" s="490"/>
      <c r="AA27" s="490"/>
      <c r="AB27" s="490"/>
      <c r="AC27" s="490"/>
      <c r="AD27" s="490"/>
      <c r="AE27" s="490"/>
      <c r="AF27" s="490"/>
      <c r="AG27" s="490"/>
      <c r="AH27" s="490"/>
      <c r="AI27" s="490"/>
      <c r="AJ27" s="490"/>
      <c r="AK27" s="490"/>
      <c r="AL27" s="490"/>
      <c r="AM27" s="490"/>
      <c r="AN27" s="490"/>
      <c r="AO27" s="490"/>
      <c r="AP27" s="490"/>
      <c r="AQ27" s="490"/>
      <c r="AR27" s="490"/>
      <c r="AS27" s="490"/>
      <c r="AT27" s="490"/>
      <c r="AU27" s="490"/>
      <c r="AV27" s="490"/>
      <c r="AW27" s="490"/>
      <c r="AX27" s="490"/>
      <c r="AY27" s="490"/>
      <c r="AZ27" s="490"/>
      <c r="BA27" s="490"/>
      <c r="BB27" s="490"/>
      <c r="BC27" s="490"/>
      <c r="BD27" s="490"/>
      <c r="BE27" s="490"/>
      <c r="BF27" s="490"/>
      <c r="BG27" s="490"/>
      <c r="BH27" s="490"/>
      <c r="BI27" s="490"/>
      <c r="BJ27" s="490"/>
      <c r="BK27" s="460"/>
      <c r="BL27" s="460"/>
      <c r="BM27" s="460"/>
      <c r="BN27" s="460"/>
      <c r="BO27" s="460"/>
      <c r="BP27" s="460"/>
      <c r="BQ27" s="460"/>
      <c r="BR27" s="460"/>
      <c r="BS27" s="460"/>
      <c r="BT27" s="460"/>
      <c r="BU27" s="460"/>
      <c r="BV27" s="460"/>
      <c r="BW27" s="460"/>
      <c r="BX27" s="460"/>
      <c r="BY27" s="460"/>
      <c r="BZ27" s="460"/>
      <c r="CA27" s="460"/>
      <c r="CB27" s="460"/>
      <c r="CC27" s="461"/>
      <c r="CD27" s="461"/>
      <c r="CE27" s="461"/>
      <c r="CF27" s="461"/>
      <c r="CG27" s="461"/>
      <c r="CH27" s="461"/>
      <c r="CI27" s="461"/>
      <c r="CJ27" s="461"/>
      <c r="CK27" s="461"/>
      <c r="CL27" s="461"/>
      <c r="CM27" s="469"/>
      <c r="CN27" s="469"/>
      <c r="CO27" s="469"/>
      <c r="CP27" s="469"/>
      <c r="CQ27" s="469"/>
      <c r="CR27" s="469"/>
      <c r="CS27" s="469"/>
      <c r="CT27" s="469"/>
      <c r="CU27" s="469"/>
      <c r="CV27" s="469"/>
      <c r="CW27" s="469"/>
      <c r="CX27" s="469"/>
      <c r="CY27" s="469"/>
      <c r="CZ27" s="469"/>
      <c r="DA27" s="469"/>
      <c r="DB27" s="469"/>
      <c r="DC27" s="469"/>
      <c r="DD27" s="469"/>
    </row>
    <row r="28" spans="1:108" ht="2.5" customHeight="1" x14ac:dyDescent="0.35">
      <c r="B28" s="489"/>
      <c r="C28" s="489"/>
      <c r="D28" s="489"/>
      <c r="E28" s="489"/>
      <c r="F28" s="489"/>
      <c r="G28" s="489"/>
      <c r="H28" s="489"/>
      <c r="I28" s="490"/>
      <c r="J28" s="490"/>
      <c r="K28" s="490"/>
      <c r="L28" s="490"/>
      <c r="M28" s="490"/>
      <c r="N28" s="490"/>
      <c r="O28" s="490"/>
      <c r="P28" s="490"/>
      <c r="Q28" s="490"/>
      <c r="R28" s="490"/>
      <c r="S28" s="490"/>
      <c r="T28" s="490"/>
      <c r="U28" s="490"/>
      <c r="V28" s="490"/>
      <c r="W28" s="490"/>
      <c r="X28" s="490"/>
      <c r="Y28" s="490"/>
      <c r="Z28" s="490"/>
      <c r="AA28" s="490"/>
      <c r="AB28" s="490"/>
      <c r="AC28" s="490"/>
      <c r="AD28" s="490"/>
      <c r="AE28" s="490"/>
      <c r="AF28" s="490"/>
      <c r="AG28" s="490"/>
      <c r="AH28" s="490"/>
      <c r="AI28" s="490"/>
      <c r="AJ28" s="490"/>
      <c r="AK28" s="490"/>
      <c r="AL28" s="490"/>
      <c r="AM28" s="490"/>
      <c r="AN28" s="490"/>
      <c r="AO28" s="490"/>
      <c r="AP28" s="490"/>
      <c r="AQ28" s="490"/>
      <c r="AR28" s="490"/>
      <c r="AS28" s="490"/>
      <c r="AT28" s="490"/>
      <c r="AU28" s="490"/>
      <c r="AV28" s="490"/>
      <c r="AW28" s="490"/>
      <c r="AX28" s="490"/>
      <c r="AY28" s="490"/>
      <c r="AZ28" s="490"/>
      <c r="BA28" s="490"/>
      <c r="BB28" s="490"/>
      <c r="BC28" s="490"/>
      <c r="BD28" s="490"/>
      <c r="BE28" s="490"/>
      <c r="BF28" s="490"/>
      <c r="BG28" s="490"/>
      <c r="BH28" s="490"/>
      <c r="BI28" s="490"/>
      <c r="BJ28" s="490"/>
      <c r="BK28" s="460"/>
      <c r="BL28" s="460"/>
      <c r="BM28" s="460"/>
      <c r="BN28" s="460"/>
      <c r="BO28" s="460"/>
      <c r="BP28" s="460"/>
      <c r="BQ28" s="460"/>
      <c r="BR28" s="460"/>
      <c r="BS28" s="460"/>
      <c r="BT28" s="460"/>
      <c r="BU28" s="460"/>
      <c r="BV28" s="460"/>
      <c r="BW28" s="460"/>
      <c r="BX28" s="460"/>
      <c r="BY28" s="460"/>
      <c r="BZ28" s="460"/>
      <c r="CA28" s="460"/>
      <c r="CB28" s="460"/>
      <c r="CC28" s="461"/>
      <c r="CD28" s="461"/>
      <c r="CE28" s="461"/>
      <c r="CF28" s="461"/>
      <c r="CG28" s="461"/>
      <c r="CH28" s="461"/>
      <c r="CI28" s="461"/>
      <c r="CJ28" s="461"/>
      <c r="CK28" s="461"/>
      <c r="CL28" s="461"/>
      <c r="CM28" s="469"/>
      <c r="CN28" s="469"/>
      <c r="CO28" s="469"/>
      <c r="CP28" s="469"/>
      <c r="CQ28" s="469"/>
      <c r="CR28" s="469"/>
      <c r="CS28" s="469"/>
      <c r="CT28" s="469"/>
      <c r="CU28" s="469"/>
      <c r="CV28" s="469"/>
      <c r="CW28" s="469"/>
      <c r="CX28" s="469"/>
      <c r="CY28" s="469"/>
      <c r="CZ28" s="469"/>
      <c r="DA28" s="469"/>
      <c r="DB28" s="469"/>
      <c r="DC28" s="469"/>
      <c r="DD28" s="469"/>
    </row>
    <row r="29" spans="1:108" ht="2.5" customHeight="1" x14ac:dyDescent="0.35">
      <c r="B29" s="489"/>
      <c r="C29" s="489"/>
      <c r="D29" s="489"/>
      <c r="E29" s="489"/>
      <c r="F29" s="489"/>
      <c r="G29" s="489"/>
      <c r="H29" s="489"/>
      <c r="I29" s="490"/>
      <c r="J29" s="490"/>
      <c r="K29" s="490"/>
      <c r="L29" s="490"/>
      <c r="M29" s="490"/>
      <c r="N29" s="490"/>
      <c r="O29" s="490"/>
      <c r="P29" s="490"/>
      <c r="Q29" s="490"/>
      <c r="R29" s="490"/>
      <c r="S29" s="490"/>
      <c r="T29" s="490"/>
      <c r="U29" s="490"/>
      <c r="V29" s="490"/>
      <c r="W29" s="490"/>
      <c r="X29" s="490"/>
      <c r="Y29" s="490"/>
      <c r="Z29" s="490"/>
      <c r="AA29" s="490"/>
      <c r="AB29" s="490"/>
      <c r="AC29" s="490"/>
      <c r="AD29" s="490"/>
      <c r="AE29" s="490"/>
      <c r="AF29" s="490"/>
      <c r="AG29" s="490"/>
      <c r="AH29" s="490"/>
      <c r="AI29" s="490"/>
      <c r="AJ29" s="490"/>
      <c r="AK29" s="490"/>
      <c r="AL29" s="490"/>
      <c r="AM29" s="490"/>
      <c r="AN29" s="490"/>
      <c r="AO29" s="490"/>
      <c r="AP29" s="490"/>
      <c r="AQ29" s="490"/>
      <c r="AR29" s="490"/>
      <c r="AS29" s="490"/>
      <c r="AT29" s="490"/>
      <c r="AU29" s="490"/>
      <c r="AV29" s="490"/>
      <c r="AW29" s="490"/>
      <c r="AX29" s="490"/>
      <c r="AY29" s="490"/>
      <c r="AZ29" s="490"/>
      <c r="BA29" s="490"/>
      <c r="BB29" s="490"/>
      <c r="BC29" s="490"/>
      <c r="BD29" s="490"/>
      <c r="BE29" s="490"/>
      <c r="BF29" s="490"/>
      <c r="BG29" s="490"/>
      <c r="BH29" s="490"/>
      <c r="BI29" s="490"/>
      <c r="BJ29" s="490"/>
      <c r="BK29" s="460"/>
      <c r="BL29" s="460"/>
      <c r="BM29" s="460"/>
      <c r="BN29" s="460"/>
      <c r="BO29" s="460"/>
      <c r="BP29" s="460"/>
      <c r="BQ29" s="460"/>
      <c r="BR29" s="460"/>
      <c r="BS29" s="460"/>
      <c r="BT29" s="460"/>
      <c r="BU29" s="460"/>
      <c r="BV29" s="460"/>
      <c r="BW29" s="460"/>
      <c r="BX29" s="460"/>
      <c r="BY29" s="460"/>
      <c r="BZ29" s="460"/>
      <c r="CA29" s="460"/>
      <c r="CB29" s="460"/>
      <c r="CC29" s="461"/>
      <c r="CD29" s="461"/>
      <c r="CE29" s="461"/>
      <c r="CF29" s="461"/>
      <c r="CG29" s="461"/>
      <c r="CH29" s="461"/>
      <c r="CI29" s="461"/>
      <c r="CJ29" s="461"/>
      <c r="CK29" s="461"/>
      <c r="CL29" s="461"/>
      <c r="CM29" s="469"/>
      <c r="CN29" s="469"/>
      <c r="CO29" s="469"/>
      <c r="CP29" s="469"/>
      <c r="CQ29" s="469"/>
      <c r="CR29" s="469"/>
      <c r="CS29" s="469"/>
      <c r="CT29" s="469"/>
      <c r="CU29" s="469"/>
      <c r="CV29" s="469"/>
      <c r="CW29" s="469"/>
      <c r="CX29" s="469"/>
      <c r="CY29" s="469"/>
      <c r="CZ29" s="469"/>
      <c r="DA29" s="469"/>
      <c r="DB29" s="469"/>
      <c r="DC29" s="469"/>
      <c r="DD29" s="469"/>
    </row>
    <row r="30" spans="1:108" ht="2.5" customHeight="1" x14ac:dyDescent="0.35">
      <c r="B30" s="489"/>
      <c r="C30" s="489"/>
      <c r="D30" s="489"/>
      <c r="E30" s="489"/>
      <c r="F30" s="489"/>
      <c r="G30" s="489"/>
      <c r="H30" s="489"/>
      <c r="I30" s="490"/>
      <c r="J30" s="490"/>
      <c r="K30" s="490"/>
      <c r="L30" s="490"/>
      <c r="M30" s="490"/>
      <c r="N30" s="490"/>
      <c r="O30" s="490"/>
      <c r="P30" s="490"/>
      <c r="Q30" s="490"/>
      <c r="R30" s="490"/>
      <c r="S30" s="490"/>
      <c r="T30" s="490"/>
      <c r="U30" s="490"/>
      <c r="V30" s="490"/>
      <c r="W30" s="490"/>
      <c r="X30" s="490"/>
      <c r="Y30" s="490"/>
      <c r="Z30" s="490"/>
      <c r="AA30" s="490"/>
      <c r="AB30" s="490"/>
      <c r="AC30" s="490"/>
      <c r="AD30" s="490"/>
      <c r="AE30" s="490"/>
      <c r="AF30" s="490"/>
      <c r="AG30" s="490"/>
      <c r="AH30" s="490"/>
      <c r="AI30" s="490"/>
      <c r="AJ30" s="490"/>
      <c r="AK30" s="490"/>
      <c r="AL30" s="490"/>
      <c r="AM30" s="490"/>
      <c r="AN30" s="490"/>
      <c r="AO30" s="490"/>
      <c r="AP30" s="490"/>
      <c r="AQ30" s="490"/>
      <c r="AR30" s="490"/>
      <c r="AS30" s="490"/>
      <c r="AT30" s="490"/>
      <c r="AU30" s="490"/>
      <c r="AV30" s="490"/>
      <c r="AW30" s="490"/>
      <c r="AX30" s="490"/>
      <c r="AY30" s="490"/>
      <c r="AZ30" s="490"/>
      <c r="BA30" s="490"/>
      <c r="BB30" s="490"/>
      <c r="BC30" s="490"/>
      <c r="BD30" s="490"/>
      <c r="BE30" s="490"/>
      <c r="BF30" s="490"/>
      <c r="BG30" s="490"/>
      <c r="BH30" s="490"/>
      <c r="BI30" s="490"/>
      <c r="BJ30" s="490"/>
      <c r="BK30" s="460"/>
      <c r="BL30" s="460"/>
      <c r="BM30" s="460"/>
      <c r="BN30" s="460"/>
      <c r="BO30" s="460"/>
      <c r="BP30" s="460"/>
      <c r="BQ30" s="460"/>
      <c r="BR30" s="460"/>
      <c r="BS30" s="460"/>
      <c r="BT30" s="460"/>
      <c r="BU30" s="460"/>
      <c r="BV30" s="460"/>
      <c r="BW30" s="460"/>
      <c r="BX30" s="460"/>
      <c r="BY30" s="460"/>
      <c r="BZ30" s="460"/>
      <c r="CA30" s="460"/>
      <c r="CB30" s="460"/>
      <c r="CC30" s="461"/>
      <c r="CD30" s="461"/>
      <c r="CE30" s="461"/>
      <c r="CF30" s="461"/>
      <c r="CG30" s="461"/>
      <c r="CH30" s="461"/>
      <c r="CI30" s="461"/>
      <c r="CJ30" s="461"/>
      <c r="CK30" s="461"/>
      <c r="CL30" s="461"/>
      <c r="CM30" s="469"/>
      <c r="CN30" s="469"/>
      <c r="CO30" s="469"/>
      <c r="CP30" s="469"/>
      <c r="CQ30" s="469"/>
      <c r="CR30" s="469"/>
      <c r="CS30" s="469"/>
      <c r="CT30" s="469"/>
      <c r="CU30" s="469"/>
      <c r="CV30" s="469"/>
      <c r="CW30" s="469"/>
      <c r="CX30" s="469"/>
      <c r="CY30" s="469"/>
      <c r="CZ30" s="469"/>
      <c r="DA30" s="469"/>
      <c r="DB30" s="469"/>
      <c r="DC30" s="469"/>
      <c r="DD30" s="469"/>
    </row>
    <row r="31" spans="1:108" ht="2.5" customHeight="1" x14ac:dyDescent="0.35">
      <c r="B31" s="489"/>
      <c r="C31" s="489"/>
      <c r="D31" s="489"/>
      <c r="E31" s="489"/>
      <c r="F31" s="489"/>
      <c r="G31" s="489"/>
      <c r="H31" s="489"/>
      <c r="I31" s="490" t="s">
        <v>330</v>
      </c>
      <c r="J31" s="490"/>
      <c r="K31" s="490"/>
      <c r="L31" s="490"/>
      <c r="M31" s="490"/>
      <c r="N31" s="490"/>
      <c r="O31" s="490"/>
      <c r="P31" s="490"/>
      <c r="Q31" s="490"/>
      <c r="R31" s="490"/>
      <c r="S31" s="490"/>
      <c r="T31" s="490"/>
      <c r="U31" s="490"/>
      <c r="V31" s="490"/>
      <c r="W31" s="490"/>
      <c r="X31" s="490"/>
      <c r="Y31" s="490"/>
      <c r="Z31" s="490"/>
      <c r="AA31" s="490"/>
      <c r="AB31" s="490"/>
      <c r="AC31" s="490"/>
      <c r="AD31" s="490"/>
      <c r="AE31" s="490"/>
      <c r="AF31" s="490"/>
      <c r="AG31" s="490"/>
      <c r="AH31" s="490"/>
      <c r="AI31" s="490"/>
      <c r="AJ31" s="490"/>
      <c r="AK31" s="490"/>
      <c r="AL31" s="490"/>
      <c r="AM31" s="490"/>
      <c r="AN31" s="490"/>
      <c r="AO31" s="490"/>
      <c r="AP31" s="490"/>
      <c r="AQ31" s="490"/>
      <c r="AR31" s="490"/>
      <c r="AS31" s="490"/>
      <c r="AT31" s="490"/>
      <c r="AU31" s="490"/>
      <c r="AV31" s="490"/>
      <c r="AW31" s="490"/>
      <c r="AX31" s="490"/>
      <c r="AY31" s="490"/>
      <c r="AZ31" s="490"/>
      <c r="BA31" s="490"/>
      <c r="BB31" s="490"/>
      <c r="BC31" s="490"/>
      <c r="BD31" s="490"/>
      <c r="BE31" s="490"/>
      <c r="BF31" s="490"/>
      <c r="BG31" s="490"/>
      <c r="BH31" s="490"/>
      <c r="BI31" s="490"/>
      <c r="BJ31" s="490"/>
      <c r="BK31" s="460" t="str">
        <f>'SD F505'!BP521</f>
        <v/>
      </c>
      <c r="BL31" s="460"/>
      <c r="BM31" s="460"/>
      <c r="BN31" s="460"/>
      <c r="BO31" s="460"/>
      <c r="BP31" s="460"/>
      <c r="BQ31" s="460"/>
      <c r="BR31" s="460"/>
      <c r="BS31" s="460"/>
      <c r="BT31" s="460" t="str">
        <f>'SD F505'!BQ521</f>
        <v/>
      </c>
      <c r="BU31" s="460"/>
      <c r="BV31" s="460"/>
      <c r="BW31" s="460"/>
      <c r="BX31" s="460"/>
      <c r="BY31" s="460"/>
      <c r="BZ31" s="460"/>
      <c r="CA31" s="460"/>
      <c r="CB31" s="460"/>
      <c r="CC31" s="461" t="str">
        <f>'SD F505'!E527</f>
        <v/>
      </c>
      <c r="CD31" s="461"/>
      <c r="CE31" s="461"/>
      <c r="CF31" s="461"/>
      <c r="CG31" s="461"/>
      <c r="CH31" s="461"/>
      <c r="CI31" s="461"/>
      <c r="CJ31" s="461"/>
      <c r="CK31" s="461"/>
      <c r="CL31" s="461"/>
      <c r="CM31" s="469" t="str">
        <f>'SD F505'!F527</f>
        <v/>
      </c>
      <c r="CN31" s="469"/>
      <c r="CO31" s="469"/>
      <c r="CP31" s="469"/>
      <c r="CQ31" s="469"/>
      <c r="CR31" s="469"/>
      <c r="CS31" s="469"/>
      <c r="CT31" s="469"/>
      <c r="CU31" s="469"/>
      <c r="CV31" s="469"/>
      <c r="CW31" s="469"/>
      <c r="CX31" s="469"/>
      <c r="CY31" s="469"/>
      <c r="CZ31" s="469"/>
      <c r="DA31" s="469"/>
      <c r="DB31" s="469"/>
      <c r="DC31" s="469"/>
      <c r="DD31" s="469"/>
    </row>
    <row r="32" spans="1:108" ht="2.5" customHeight="1" x14ac:dyDescent="0.35">
      <c r="B32" s="489"/>
      <c r="C32" s="489"/>
      <c r="D32" s="489"/>
      <c r="E32" s="489"/>
      <c r="F32" s="489"/>
      <c r="G32" s="489"/>
      <c r="H32" s="489"/>
      <c r="I32" s="490"/>
      <c r="J32" s="490"/>
      <c r="K32" s="490"/>
      <c r="L32" s="490"/>
      <c r="M32" s="490"/>
      <c r="N32" s="490"/>
      <c r="O32" s="490"/>
      <c r="P32" s="490"/>
      <c r="Q32" s="490"/>
      <c r="R32" s="490"/>
      <c r="S32" s="490"/>
      <c r="T32" s="490"/>
      <c r="U32" s="490"/>
      <c r="V32" s="490"/>
      <c r="W32" s="490"/>
      <c r="X32" s="490"/>
      <c r="Y32" s="490"/>
      <c r="Z32" s="490"/>
      <c r="AA32" s="490"/>
      <c r="AB32" s="490"/>
      <c r="AC32" s="490"/>
      <c r="AD32" s="490"/>
      <c r="AE32" s="490"/>
      <c r="AF32" s="490"/>
      <c r="AG32" s="490"/>
      <c r="AH32" s="490"/>
      <c r="AI32" s="490"/>
      <c r="AJ32" s="490"/>
      <c r="AK32" s="490"/>
      <c r="AL32" s="490"/>
      <c r="AM32" s="490"/>
      <c r="AN32" s="490"/>
      <c r="AO32" s="490"/>
      <c r="AP32" s="490"/>
      <c r="AQ32" s="490"/>
      <c r="AR32" s="490"/>
      <c r="AS32" s="490"/>
      <c r="AT32" s="490"/>
      <c r="AU32" s="490"/>
      <c r="AV32" s="490"/>
      <c r="AW32" s="490"/>
      <c r="AX32" s="490"/>
      <c r="AY32" s="490"/>
      <c r="AZ32" s="490"/>
      <c r="BA32" s="490"/>
      <c r="BB32" s="490"/>
      <c r="BC32" s="490"/>
      <c r="BD32" s="490"/>
      <c r="BE32" s="490"/>
      <c r="BF32" s="490"/>
      <c r="BG32" s="490"/>
      <c r="BH32" s="490"/>
      <c r="BI32" s="490"/>
      <c r="BJ32" s="490"/>
      <c r="BK32" s="460"/>
      <c r="BL32" s="460"/>
      <c r="BM32" s="460"/>
      <c r="BN32" s="460"/>
      <c r="BO32" s="460"/>
      <c r="BP32" s="460"/>
      <c r="BQ32" s="460"/>
      <c r="BR32" s="460"/>
      <c r="BS32" s="460"/>
      <c r="BT32" s="460"/>
      <c r="BU32" s="460"/>
      <c r="BV32" s="460"/>
      <c r="BW32" s="460"/>
      <c r="BX32" s="460"/>
      <c r="BY32" s="460"/>
      <c r="BZ32" s="460"/>
      <c r="CA32" s="460"/>
      <c r="CB32" s="460"/>
      <c r="CC32" s="461"/>
      <c r="CD32" s="461"/>
      <c r="CE32" s="461"/>
      <c r="CF32" s="461"/>
      <c r="CG32" s="461"/>
      <c r="CH32" s="461"/>
      <c r="CI32" s="461"/>
      <c r="CJ32" s="461"/>
      <c r="CK32" s="461"/>
      <c r="CL32" s="461"/>
      <c r="CM32" s="469"/>
      <c r="CN32" s="469"/>
      <c r="CO32" s="469"/>
      <c r="CP32" s="469"/>
      <c r="CQ32" s="469"/>
      <c r="CR32" s="469"/>
      <c r="CS32" s="469"/>
      <c r="CT32" s="469"/>
      <c r="CU32" s="469"/>
      <c r="CV32" s="469"/>
      <c r="CW32" s="469"/>
      <c r="CX32" s="469"/>
      <c r="CY32" s="469"/>
      <c r="CZ32" s="469"/>
      <c r="DA32" s="469"/>
      <c r="DB32" s="469"/>
      <c r="DC32" s="469"/>
      <c r="DD32" s="469"/>
    </row>
    <row r="33" spans="2:108" ht="2.5" customHeight="1" x14ac:dyDescent="0.35">
      <c r="B33" s="489"/>
      <c r="C33" s="489"/>
      <c r="D33" s="489"/>
      <c r="E33" s="489"/>
      <c r="F33" s="489"/>
      <c r="G33" s="489"/>
      <c r="H33" s="489"/>
      <c r="I33" s="490"/>
      <c r="J33" s="490"/>
      <c r="K33" s="490"/>
      <c r="L33" s="490"/>
      <c r="M33" s="490"/>
      <c r="N33" s="490"/>
      <c r="O33" s="490"/>
      <c r="P33" s="490"/>
      <c r="Q33" s="490"/>
      <c r="R33" s="490"/>
      <c r="S33" s="490"/>
      <c r="T33" s="490"/>
      <c r="U33" s="490"/>
      <c r="V33" s="490"/>
      <c r="W33" s="490"/>
      <c r="X33" s="490"/>
      <c r="Y33" s="490"/>
      <c r="Z33" s="490"/>
      <c r="AA33" s="490"/>
      <c r="AB33" s="490"/>
      <c r="AC33" s="490"/>
      <c r="AD33" s="490"/>
      <c r="AE33" s="490"/>
      <c r="AF33" s="490"/>
      <c r="AG33" s="490"/>
      <c r="AH33" s="490"/>
      <c r="AI33" s="490"/>
      <c r="AJ33" s="490"/>
      <c r="AK33" s="490"/>
      <c r="AL33" s="490"/>
      <c r="AM33" s="490"/>
      <c r="AN33" s="490"/>
      <c r="AO33" s="490"/>
      <c r="AP33" s="490"/>
      <c r="AQ33" s="490"/>
      <c r="AR33" s="490"/>
      <c r="AS33" s="490"/>
      <c r="AT33" s="490"/>
      <c r="AU33" s="490"/>
      <c r="AV33" s="490"/>
      <c r="AW33" s="490"/>
      <c r="AX33" s="490"/>
      <c r="AY33" s="490"/>
      <c r="AZ33" s="490"/>
      <c r="BA33" s="490"/>
      <c r="BB33" s="490"/>
      <c r="BC33" s="490"/>
      <c r="BD33" s="490"/>
      <c r="BE33" s="490"/>
      <c r="BF33" s="490"/>
      <c r="BG33" s="490"/>
      <c r="BH33" s="490"/>
      <c r="BI33" s="490"/>
      <c r="BJ33" s="490"/>
      <c r="BK33" s="460"/>
      <c r="BL33" s="460"/>
      <c r="BM33" s="460"/>
      <c r="BN33" s="460"/>
      <c r="BO33" s="460"/>
      <c r="BP33" s="460"/>
      <c r="BQ33" s="460"/>
      <c r="BR33" s="460"/>
      <c r="BS33" s="460"/>
      <c r="BT33" s="460"/>
      <c r="BU33" s="460"/>
      <c r="BV33" s="460"/>
      <c r="BW33" s="460"/>
      <c r="BX33" s="460"/>
      <c r="BY33" s="460"/>
      <c r="BZ33" s="460"/>
      <c r="CA33" s="460"/>
      <c r="CB33" s="460"/>
      <c r="CC33" s="461"/>
      <c r="CD33" s="461"/>
      <c r="CE33" s="461"/>
      <c r="CF33" s="461"/>
      <c r="CG33" s="461"/>
      <c r="CH33" s="461"/>
      <c r="CI33" s="461"/>
      <c r="CJ33" s="461"/>
      <c r="CK33" s="461"/>
      <c r="CL33" s="461"/>
      <c r="CM33" s="469"/>
      <c r="CN33" s="469"/>
      <c r="CO33" s="469"/>
      <c r="CP33" s="469"/>
      <c r="CQ33" s="469"/>
      <c r="CR33" s="469"/>
      <c r="CS33" s="469"/>
      <c r="CT33" s="469"/>
      <c r="CU33" s="469"/>
      <c r="CV33" s="469"/>
      <c r="CW33" s="469"/>
      <c r="CX33" s="469"/>
      <c r="CY33" s="469"/>
      <c r="CZ33" s="469"/>
      <c r="DA33" s="469"/>
      <c r="DB33" s="469"/>
      <c r="DC33" s="469"/>
      <c r="DD33" s="469"/>
    </row>
    <row r="34" spans="2:108" ht="2.5" customHeight="1" x14ac:dyDescent="0.35">
      <c r="B34" s="489"/>
      <c r="C34" s="489"/>
      <c r="D34" s="489"/>
      <c r="E34" s="489"/>
      <c r="F34" s="489"/>
      <c r="G34" s="489"/>
      <c r="H34" s="489"/>
      <c r="I34" s="490"/>
      <c r="J34" s="490"/>
      <c r="K34" s="490"/>
      <c r="L34" s="490"/>
      <c r="M34" s="490"/>
      <c r="N34" s="490"/>
      <c r="O34" s="490"/>
      <c r="P34" s="490"/>
      <c r="Q34" s="490"/>
      <c r="R34" s="490"/>
      <c r="S34" s="490"/>
      <c r="T34" s="490"/>
      <c r="U34" s="490"/>
      <c r="V34" s="490"/>
      <c r="W34" s="490"/>
      <c r="X34" s="490"/>
      <c r="Y34" s="490"/>
      <c r="Z34" s="490"/>
      <c r="AA34" s="490"/>
      <c r="AB34" s="490"/>
      <c r="AC34" s="490"/>
      <c r="AD34" s="490"/>
      <c r="AE34" s="490"/>
      <c r="AF34" s="490"/>
      <c r="AG34" s="490"/>
      <c r="AH34" s="490"/>
      <c r="AI34" s="490"/>
      <c r="AJ34" s="490"/>
      <c r="AK34" s="490"/>
      <c r="AL34" s="490"/>
      <c r="AM34" s="490"/>
      <c r="AN34" s="490"/>
      <c r="AO34" s="490"/>
      <c r="AP34" s="490"/>
      <c r="AQ34" s="490"/>
      <c r="AR34" s="490"/>
      <c r="AS34" s="490"/>
      <c r="AT34" s="490"/>
      <c r="AU34" s="490"/>
      <c r="AV34" s="490"/>
      <c r="AW34" s="490"/>
      <c r="AX34" s="490"/>
      <c r="AY34" s="490"/>
      <c r="AZ34" s="490"/>
      <c r="BA34" s="490"/>
      <c r="BB34" s="490"/>
      <c r="BC34" s="490"/>
      <c r="BD34" s="490"/>
      <c r="BE34" s="490"/>
      <c r="BF34" s="490"/>
      <c r="BG34" s="490"/>
      <c r="BH34" s="490"/>
      <c r="BI34" s="490"/>
      <c r="BJ34" s="490"/>
      <c r="BK34" s="460"/>
      <c r="BL34" s="460"/>
      <c r="BM34" s="460"/>
      <c r="BN34" s="460"/>
      <c r="BO34" s="460"/>
      <c r="BP34" s="460"/>
      <c r="BQ34" s="460"/>
      <c r="BR34" s="460"/>
      <c r="BS34" s="460"/>
      <c r="BT34" s="460"/>
      <c r="BU34" s="460"/>
      <c r="BV34" s="460"/>
      <c r="BW34" s="460"/>
      <c r="BX34" s="460"/>
      <c r="BY34" s="460"/>
      <c r="BZ34" s="460"/>
      <c r="CA34" s="460"/>
      <c r="CB34" s="460"/>
      <c r="CC34" s="461"/>
      <c r="CD34" s="461"/>
      <c r="CE34" s="461"/>
      <c r="CF34" s="461"/>
      <c r="CG34" s="461"/>
      <c r="CH34" s="461"/>
      <c r="CI34" s="461"/>
      <c r="CJ34" s="461"/>
      <c r="CK34" s="461"/>
      <c r="CL34" s="461"/>
      <c r="CM34" s="469"/>
      <c r="CN34" s="469"/>
      <c r="CO34" s="469"/>
      <c r="CP34" s="469"/>
      <c r="CQ34" s="469"/>
      <c r="CR34" s="469"/>
      <c r="CS34" s="469"/>
      <c r="CT34" s="469"/>
      <c r="CU34" s="469"/>
      <c r="CV34" s="469"/>
      <c r="CW34" s="469"/>
      <c r="CX34" s="469"/>
      <c r="CY34" s="469"/>
      <c r="CZ34" s="469"/>
      <c r="DA34" s="469"/>
      <c r="DB34" s="469"/>
      <c r="DC34" s="469"/>
      <c r="DD34" s="469"/>
    </row>
    <row r="35" spans="2:108" ht="2.5" customHeight="1" x14ac:dyDescent="0.35">
      <c r="B35" s="489"/>
      <c r="C35" s="489"/>
      <c r="D35" s="489"/>
      <c r="E35" s="489"/>
      <c r="F35" s="489"/>
      <c r="G35" s="489"/>
      <c r="H35" s="489"/>
      <c r="I35" s="490"/>
      <c r="J35" s="490"/>
      <c r="K35" s="490"/>
      <c r="L35" s="490"/>
      <c r="M35" s="490"/>
      <c r="N35" s="490"/>
      <c r="O35" s="490"/>
      <c r="P35" s="490"/>
      <c r="Q35" s="490"/>
      <c r="R35" s="490"/>
      <c r="S35" s="490"/>
      <c r="T35" s="490"/>
      <c r="U35" s="490"/>
      <c r="V35" s="490"/>
      <c r="W35" s="490"/>
      <c r="X35" s="490"/>
      <c r="Y35" s="490"/>
      <c r="Z35" s="490"/>
      <c r="AA35" s="490"/>
      <c r="AB35" s="490"/>
      <c r="AC35" s="490"/>
      <c r="AD35" s="490"/>
      <c r="AE35" s="490"/>
      <c r="AF35" s="490"/>
      <c r="AG35" s="490"/>
      <c r="AH35" s="490"/>
      <c r="AI35" s="490"/>
      <c r="AJ35" s="490"/>
      <c r="AK35" s="490"/>
      <c r="AL35" s="490"/>
      <c r="AM35" s="490"/>
      <c r="AN35" s="490"/>
      <c r="AO35" s="490"/>
      <c r="AP35" s="490"/>
      <c r="AQ35" s="490"/>
      <c r="AR35" s="490"/>
      <c r="AS35" s="490"/>
      <c r="AT35" s="490"/>
      <c r="AU35" s="490"/>
      <c r="AV35" s="490"/>
      <c r="AW35" s="490"/>
      <c r="AX35" s="490"/>
      <c r="AY35" s="490"/>
      <c r="AZ35" s="490"/>
      <c r="BA35" s="490"/>
      <c r="BB35" s="490"/>
      <c r="BC35" s="490"/>
      <c r="BD35" s="490"/>
      <c r="BE35" s="490"/>
      <c r="BF35" s="490"/>
      <c r="BG35" s="490"/>
      <c r="BH35" s="490"/>
      <c r="BI35" s="490"/>
      <c r="BJ35" s="490"/>
      <c r="BK35" s="460"/>
      <c r="BL35" s="460"/>
      <c r="BM35" s="460"/>
      <c r="BN35" s="460"/>
      <c r="BO35" s="460"/>
      <c r="BP35" s="460"/>
      <c r="BQ35" s="460"/>
      <c r="BR35" s="460"/>
      <c r="BS35" s="460"/>
      <c r="BT35" s="460"/>
      <c r="BU35" s="460"/>
      <c r="BV35" s="460"/>
      <c r="BW35" s="460"/>
      <c r="BX35" s="460"/>
      <c r="BY35" s="460"/>
      <c r="BZ35" s="460"/>
      <c r="CA35" s="460"/>
      <c r="CB35" s="460"/>
      <c r="CC35" s="461"/>
      <c r="CD35" s="461"/>
      <c r="CE35" s="461"/>
      <c r="CF35" s="461"/>
      <c r="CG35" s="461"/>
      <c r="CH35" s="461"/>
      <c r="CI35" s="461"/>
      <c r="CJ35" s="461"/>
      <c r="CK35" s="461"/>
      <c r="CL35" s="461"/>
      <c r="CM35" s="469"/>
      <c r="CN35" s="469"/>
      <c r="CO35" s="469"/>
      <c r="CP35" s="469"/>
      <c r="CQ35" s="469"/>
      <c r="CR35" s="469"/>
      <c r="CS35" s="469"/>
      <c r="CT35" s="469"/>
      <c r="CU35" s="469"/>
      <c r="CV35" s="469"/>
      <c r="CW35" s="469"/>
      <c r="CX35" s="469"/>
      <c r="CY35" s="469"/>
      <c r="CZ35" s="469"/>
      <c r="DA35" s="469"/>
      <c r="DB35" s="469"/>
      <c r="DC35" s="469"/>
      <c r="DD35" s="469"/>
    </row>
    <row r="36" spans="2:108" ht="2.5" customHeight="1" x14ac:dyDescent="0.35">
      <c r="B36" s="489"/>
      <c r="C36" s="489"/>
      <c r="D36" s="489"/>
      <c r="E36" s="489"/>
      <c r="F36" s="489"/>
      <c r="G36" s="489"/>
      <c r="H36" s="489"/>
      <c r="I36" s="490" t="s">
        <v>331</v>
      </c>
      <c r="J36" s="490"/>
      <c r="K36" s="490"/>
      <c r="L36" s="490"/>
      <c r="M36" s="490"/>
      <c r="N36" s="490"/>
      <c r="O36" s="490"/>
      <c r="P36" s="490"/>
      <c r="Q36" s="490"/>
      <c r="R36" s="490"/>
      <c r="S36" s="490"/>
      <c r="T36" s="490"/>
      <c r="U36" s="490"/>
      <c r="V36" s="490"/>
      <c r="W36" s="490"/>
      <c r="X36" s="490"/>
      <c r="Y36" s="490"/>
      <c r="Z36" s="490"/>
      <c r="AA36" s="490"/>
      <c r="AB36" s="490"/>
      <c r="AC36" s="490"/>
      <c r="AD36" s="490"/>
      <c r="AE36" s="490"/>
      <c r="AF36" s="490"/>
      <c r="AG36" s="490"/>
      <c r="AH36" s="490"/>
      <c r="AI36" s="490"/>
      <c r="AJ36" s="490"/>
      <c r="AK36" s="490"/>
      <c r="AL36" s="490"/>
      <c r="AM36" s="490"/>
      <c r="AN36" s="490"/>
      <c r="AO36" s="490"/>
      <c r="AP36" s="490"/>
      <c r="AQ36" s="490"/>
      <c r="AR36" s="490"/>
      <c r="AS36" s="490"/>
      <c r="AT36" s="490"/>
      <c r="AU36" s="490"/>
      <c r="AV36" s="490"/>
      <c r="AW36" s="490"/>
      <c r="AX36" s="490"/>
      <c r="AY36" s="490"/>
      <c r="AZ36" s="490"/>
      <c r="BA36" s="490"/>
      <c r="BB36" s="490"/>
      <c r="BC36" s="490"/>
      <c r="BD36" s="490"/>
      <c r="BE36" s="490"/>
      <c r="BF36" s="490"/>
      <c r="BG36" s="490"/>
      <c r="BH36" s="490"/>
      <c r="BI36" s="490"/>
      <c r="BJ36" s="490"/>
      <c r="BK36" s="460" t="str">
        <f>'SD F505'!BT521</f>
        <v/>
      </c>
      <c r="BL36" s="460"/>
      <c r="BM36" s="460"/>
      <c r="BN36" s="460"/>
      <c r="BO36" s="460"/>
      <c r="BP36" s="460"/>
      <c r="BQ36" s="460"/>
      <c r="BR36" s="460"/>
      <c r="BS36" s="460"/>
      <c r="BT36" s="460" t="str">
        <f>'SD F505'!BU521</f>
        <v/>
      </c>
      <c r="BU36" s="460"/>
      <c r="BV36" s="460"/>
      <c r="BW36" s="460"/>
      <c r="BX36" s="460"/>
      <c r="BY36" s="460"/>
      <c r="BZ36" s="460"/>
      <c r="CA36" s="460"/>
      <c r="CB36" s="460"/>
      <c r="CC36" s="461" t="str">
        <f>'SD F505'!E528</f>
        <v/>
      </c>
      <c r="CD36" s="461"/>
      <c r="CE36" s="461"/>
      <c r="CF36" s="461"/>
      <c r="CG36" s="461"/>
      <c r="CH36" s="461"/>
      <c r="CI36" s="461"/>
      <c r="CJ36" s="461"/>
      <c r="CK36" s="461"/>
      <c r="CL36" s="461"/>
      <c r="CM36" s="469" t="str">
        <f>'SD F505'!F528</f>
        <v/>
      </c>
      <c r="CN36" s="469"/>
      <c r="CO36" s="469"/>
      <c r="CP36" s="469"/>
      <c r="CQ36" s="469"/>
      <c r="CR36" s="469"/>
      <c r="CS36" s="469"/>
      <c r="CT36" s="469"/>
      <c r="CU36" s="469"/>
      <c r="CV36" s="469"/>
      <c r="CW36" s="469"/>
      <c r="CX36" s="469"/>
      <c r="CY36" s="469"/>
      <c r="CZ36" s="469"/>
      <c r="DA36" s="469"/>
      <c r="DB36" s="469"/>
      <c r="DC36" s="469"/>
      <c r="DD36" s="469"/>
    </row>
    <row r="37" spans="2:108" ht="2.5" customHeight="1" x14ac:dyDescent="0.35">
      <c r="B37" s="489"/>
      <c r="C37" s="489"/>
      <c r="D37" s="489"/>
      <c r="E37" s="489"/>
      <c r="F37" s="489"/>
      <c r="G37" s="489"/>
      <c r="H37" s="489"/>
      <c r="I37" s="490"/>
      <c r="J37" s="490"/>
      <c r="K37" s="490"/>
      <c r="L37" s="490"/>
      <c r="M37" s="490"/>
      <c r="N37" s="490"/>
      <c r="O37" s="490"/>
      <c r="P37" s="490"/>
      <c r="Q37" s="490"/>
      <c r="R37" s="490"/>
      <c r="S37" s="490"/>
      <c r="T37" s="490"/>
      <c r="U37" s="490"/>
      <c r="V37" s="490"/>
      <c r="W37" s="490"/>
      <c r="X37" s="490"/>
      <c r="Y37" s="490"/>
      <c r="Z37" s="490"/>
      <c r="AA37" s="490"/>
      <c r="AB37" s="490"/>
      <c r="AC37" s="490"/>
      <c r="AD37" s="490"/>
      <c r="AE37" s="490"/>
      <c r="AF37" s="490"/>
      <c r="AG37" s="490"/>
      <c r="AH37" s="490"/>
      <c r="AI37" s="490"/>
      <c r="AJ37" s="490"/>
      <c r="AK37" s="490"/>
      <c r="AL37" s="490"/>
      <c r="AM37" s="490"/>
      <c r="AN37" s="490"/>
      <c r="AO37" s="490"/>
      <c r="AP37" s="490"/>
      <c r="AQ37" s="490"/>
      <c r="AR37" s="490"/>
      <c r="AS37" s="490"/>
      <c r="AT37" s="490"/>
      <c r="AU37" s="490"/>
      <c r="AV37" s="490"/>
      <c r="AW37" s="490"/>
      <c r="AX37" s="490"/>
      <c r="AY37" s="490"/>
      <c r="AZ37" s="490"/>
      <c r="BA37" s="490"/>
      <c r="BB37" s="490"/>
      <c r="BC37" s="490"/>
      <c r="BD37" s="490"/>
      <c r="BE37" s="490"/>
      <c r="BF37" s="490"/>
      <c r="BG37" s="490"/>
      <c r="BH37" s="490"/>
      <c r="BI37" s="490"/>
      <c r="BJ37" s="490"/>
      <c r="BK37" s="460"/>
      <c r="BL37" s="460"/>
      <c r="BM37" s="460"/>
      <c r="BN37" s="460"/>
      <c r="BO37" s="460"/>
      <c r="BP37" s="460"/>
      <c r="BQ37" s="460"/>
      <c r="BR37" s="460"/>
      <c r="BS37" s="460"/>
      <c r="BT37" s="460"/>
      <c r="BU37" s="460"/>
      <c r="BV37" s="460"/>
      <c r="BW37" s="460"/>
      <c r="BX37" s="460"/>
      <c r="BY37" s="460"/>
      <c r="BZ37" s="460"/>
      <c r="CA37" s="460"/>
      <c r="CB37" s="460"/>
      <c r="CC37" s="461"/>
      <c r="CD37" s="461"/>
      <c r="CE37" s="461"/>
      <c r="CF37" s="461"/>
      <c r="CG37" s="461"/>
      <c r="CH37" s="461"/>
      <c r="CI37" s="461"/>
      <c r="CJ37" s="461"/>
      <c r="CK37" s="461"/>
      <c r="CL37" s="461"/>
      <c r="CM37" s="469"/>
      <c r="CN37" s="469"/>
      <c r="CO37" s="469"/>
      <c r="CP37" s="469"/>
      <c r="CQ37" s="469"/>
      <c r="CR37" s="469"/>
      <c r="CS37" s="469"/>
      <c r="CT37" s="469"/>
      <c r="CU37" s="469"/>
      <c r="CV37" s="469"/>
      <c r="CW37" s="469"/>
      <c r="CX37" s="469"/>
      <c r="CY37" s="469"/>
      <c r="CZ37" s="469"/>
      <c r="DA37" s="469"/>
      <c r="DB37" s="469"/>
      <c r="DC37" s="469"/>
      <c r="DD37" s="469"/>
    </row>
    <row r="38" spans="2:108" ht="2.5" customHeight="1" x14ac:dyDescent="0.35">
      <c r="B38" s="489"/>
      <c r="C38" s="489"/>
      <c r="D38" s="489"/>
      <c r="E38" s="489"/>
      <c r="F38" s="489"/>
      <c r="G38" s="489"/>
      <c r="H38" s="489"/>
      <c r="I38" s="490"/>
      <c r="J38" s="490"/>
      <c r="K38" s="490"/>
      <c r="L38" s="490"/>
      <c r="M38" s="490"/>
      <c r="N38" s="490"/>
      <c r="O38" s="490"/>
      <c r="P38" s="490"/>
      <c r="Q38" s="490"/>
      <c r="R38" s="490"/>
      <c r="S38" s="490"/>
      <c r="T38" s="490"/>
      <c r="U38" s="490"/>
      <c r="V38" s="490"/>
      <c r="W38" s="490"/>
      <c r="X38" s="490"/>
      <c r="Y38" s="490"/>
      <c r="Z38" s="490"/>
      <c r="AA38" s="490"/>
      <c r="AB38" s="490"/>
      <c r="AC38" s="490"/>
      <c r="AD38" s="490"/>
      <c r="AE38" s="490"/>
      <c r="AF38" s="490"/>
      <c r="AG38" s="490"/>
      <c r="AH38" s="490"/>
      <c r="AI38" s="490"/>
      <c r="AJ38" s="490"/>
      <c r="AK38" s="490"/>
      <c r="AL38" s="490"/>
      <c r="AM38" s="490"/>
      <c r="AN38" s="490"/>
      <c r="AO38" s="490"/>
      <c r="AP38" s="490"/>
      <c r="AQ38" s="490"/>
      <c r="AR38" s="490"/>
      <c r="AS38" s="490"/>
      <c r="AT38" s="490"/>
      <c r="AU38" s="490"/>
      <c r="AV38" s="490"/>
      <c r="AW38" s="490"/>
      <c r="AX38" s="490"/>
      <c r="AY38" s="490"/>
      <c r="AZ38" s="490"/>
      <c r="BA38" s="490"/>
      <c r="BB38" s="490"/>
      <c r="BC38" s="490"/>
      <c r="BD38" s="490"/>
      <c r="BE38" s="490"/>
      <c r="BF38" s="490"/>
      <c r="BG38" s="490"/>
      <c r="BH38" s="490"/>
      <c r="BI38" s="490"/>
      <c r="BJ38" s="490"/>
      <c r="BK38" s="460"/>
      <c r="BL38" s="460"/>
      <c r="BM38" s="460"/>
      <c r="BN38" s="460"/>
      <c r="BO38" s="460"/>
      <c r="BP38" s="460"/>
      <c r="BQ38" s="460"/>
      <c r="BR38" s="460"/>
      <c r="BS38" s="460"/>
      <c r="BT38" s="460"/>
      <c r="BU38" s="460"/>
      <c r="BV38" s="460"/>
      <c r="BW38" s="460"/>
      <c r="BX38" s="460"/>
      <c r="BY38" s="460"/>
      <c r="BZ38" s="460"/>
      <c r="CA38" s="460"/>
      <c r="CB38" s="460"/>
      <c r="CC38" s="461"/>
      <c r="CD38" s="461"/>
      <c r="CE38" s="461"/>
      <c r="CF38" s="461"/>
      <c r="CG38" s="461"/>
      <c r="CH38" s="461"/>
      <c r="CI38" s="461"/>
      <c r="CJ38" s="461"/>
      <c r="CK38" s="461"/>
      <c r="CL38" s="461"/>
      <c r="CM38" s="469"/>
      <c r="CN38" s="469"/>
      <c r="CO38" s="469"/>
      <c r="CP38" s="469"/>
      <c r="CQ38" s="469"/>
      <c r="CR38" s="469"/>
      <c r="CS38" s="469"/>
      <c r="CT38" s="469"/>
      <c r="CU38" s="469"/>
      <c r="CV38" s="469"/>
      <c r="CW38" s="469"/>
      <c r="CX38" s="469"/>
      <c r="CY38" s="469"/>
      <c r="CZ38" s="469"/>
      <c r="DA38" s="469"/>
      <c r="DB38" s="469"/>
      <c r="DC38" s="469"/>
      <c r="DD38" s="469"/>
    </row>
    <row r="39" spans="2:108" ht="2.5" customHeight="1" x14ac:dyDescent="0.35">
      <c r="B39" s="489"/>
      <c r="C39" s="489"/>
      <c r="D39" s="489"/>
      <c r="E39" s="489"/>
      <c r="F39" s="489"/>
      <c r="G39" s="489"/>
      <c r="H39" s="489"/>
      <c r="I39" s="490"/>
      <c r="J39" s="490"/>
      <c r="K39" s="490"/>
      <c r="L39" s="490"/>
      <c r="M39" s="490"/>
      <c r="N39" s="490"/>
      <c r="O39" s="490"/>
      <c r="P39" s="490"/>
      <c r="Q39" s="490"/>
      <c r="R39" s="490"/>
      <c r="S39" s="490"/>
      <c r="T39" s="490"/>
      <c r="U39" s="490"/>
      <c r="V39" s="490"/>
      <c r="W39" s="490"/>
      <c r="X39" s="490"/>
      <c r="Y39" s="490"/>
      <c r="Z39" s="490"/>
      <c r="AA39" s="490"/>
      <c r="AB39" s="490"/>
      <c r="AC39" s="490"/>
      <c r="AD39" s="490"/>
      <c r="AE39" s="490"/>
      <c r="AF39" s="490"/>
      <c r="AG39" s="490"/>
      <c r="AH39" s="490"/>
      <c r="AI39" s="490"/>
      <c r="AJ39" s="490"/>
      <c r="AK39" s="490"/>
      <c r="AL39" s="490"/>
      <c r="AM39" s="490"/>
      <c r="AN39" s="490"/>
      <c r="AO39" s="490"/>
      <c r="AP39" s="490"/>
      <c r="AQ39" s="490"/>
      <c r="AR39" s="490"/>
      <c r="AS39" s="490"/>
      <c r="AT39" s="490"/>
      <c r="AU39" s="490"/>
      <c r="AV39" s="490"/>
      <c r="AW39" s="490"/>
      <c r="AX39" s="490"/>
      <c r="AY39" s="490"/>
      <c r="AZ39" s="490"/>
      <c r="BA39" s="490"/>
      <c r="BB39" s="490"/>
      <c r="BC39" s="490"/>
      <c r="BD39" s="490"/>
      <c r="BE39" s="490"/>
      <c r="BF39" s="490"/>
      <c r="BG39" s="490"/>
      <c r="BH39" s="490"/>
      <c r="BI39" s="490"/>
      <c r="BJ39" s="490"/>
      <c r="BK39" s="460"/>
      <c r="BL39" s="460"/>
      <c r="BM39" s="460"/>
      <c r="BN39" s="460"/>
      <c r="BO39" s="460"/>
      <c r="BP39" s="460"/>
      <c r="BQ39" s="460"/>
      <c r="BR39" s="460"/>
      <c r="BS39" s="460"/>
      <c r="BT39" s="460"/>
      <c r="BU39" s="460"/>
      <c r="BV39" s="460"/>
      <c r="BW39" s="460"/>
      <c r="BX39" s="460"/>
      <c r="BY39" s="460"/>
      <c r="BZ39" s="460"/>
      <c r="CA39" s="460"/>
      <c r="CB39" s="460"/>
      <c r="CC39" s="461"/>
      <c r="CD39" s="461"/>
      <c r="CE39" s="461"/>
      <c r="CF39" s="461"/>
      <c r="CG39" s="461"/>
      <c r="CH39" s="461"/>
      <c r="CI39" s="461"/>
      <c r="CJ39" s="461"/>
      <c r="CK39" s="461"/>
      <c r="CL39" s="461"/>
      <c r="CM39" s="469"/>
      <c r="CN39" s="469"/>
      <c r="CO39" s="469"/>
      <c r="CP39" s="469"/>
      <c r="CQ39" s="469"/>
      <c r="CR39" s="469"/>
      <c r="CS39" s="469"/>
      <c r="CT39" s="469"/>
      <c r="CU39" s="469"/>
      <c r="CV39" s="469"/>
      <c r="CW39" s="469"/>
      <c r="CX39" s="469"/>
      <c r="CY39" s="469"/>
      <c r="CZ39" s="469"/>
      <c r="DA39" s="469"/>
      <c r="DB39" s="469"/>
      <c r="DC39" s="469"/>
      <c r="DD39" s="469"/>
    </row>
    <row r="40" spans="2:108" ht="2.5" customHeight="1" x14ac:dyDescent="0.35">
      <c r="B40" s="489"/>
      <c r="C40" s="489"/>
      <c r="D40" s="489"/>
      <c r="E40" s="489"/>
      <c r="F40" s="489"/>
      <c r="G40" s="489"/>
      <c r="H40" s="489"/>
      <c r="I40" s="490"/>
      <c r="J40" s="490"/>
      <c r="K40" s="490"/>
      <c r="L40" s="490"/>
      <c r="M40" s="490"/>
      <c r="N40" s="490"/>
      <c r="O40" s="490"/>
      <c r="P40" s="490"/>
      <c r="Q40" s="490"/>
      <c r="R40" s="490"/>
      <c r="S40" s="490"/>
      <c r="T40" s="490"/>
      <c r="U40" s="490"/>
      <c r="V40" s="490"/>
      <c r="W40" s="490"/>
      <c r="X40" s="490"/>
      <c r="Y40" s="490"/>
      <c r="Z40" s="490"/>
      <c r="AA40" s="490"/>
      <c r="AB40" s="490"/>
      <c r="AC40" s="490"/>
      <c r="AD40" s="490"/>
      <c r="AE40" s="490"/>
      <c r="AF40" s="490"/>
      <c r="AG40" s="490"/>
      <c r="AH40" s="490"/>
      <c r="AI40" s="490"/>
      <c r="AJ40" s="490"/>
      <c r="AK40" s="490"/>
      <c r="AL40" s="490"/>
      <c r="AM40" s="490"/>
      <c r="AN40" s="490"/>
      <c r="AO40" s="490"/>
      <c r="AP40" s="490"/>
      <c r="AQ40" s="490"/>
      <c r="AR40" s="490"/>
      <c r="AS40" s="490"/>
      <c r="AT40" s="490"/>
      <c r="AU40" s="490"/>
      <c r="AV40" s="490"/>
      <c r="AW40" s="490"/>
      <c r="AX40" s="490"/>
      <c r="AY40" s="490"/>
      <c r="AZ40" s="490"/>
      <c r="BA40" s="490"/>
      <c r="BB40" s="490"/>
      <c r="BC40" s="490"/>
      <c r="BD40" s="490"/>
      <c r="BE40" s="490"/>
      <c r="BF40" s="490"/>
      <c r="BG40" s="490"/>
      <c r="BH40" s="490"/>
      <c r="BI40" s="490"/>
      <c r="BJ40" s="490"/>
      <c r="BK40" s="460"/>
      <c r="BL40" s="460"/>
      <c r="BM40" s="460"/>
      <c r="BN40" s="460"/>
      <c r="BO40" s="460"/>
      <c r="BP40" s="460"/>
      <c r="BQ40" s="460"/>
      <c r="BR40" s="460"/>
      <c r="BS40" s="460"/>
      <c r="BT40" s="460"/>
      <c r="BU40" s="460"/>
      <c r="BV40" s="460"/>
      <c r="BW40" s="460"/>
      <c r="BX40" s="460"/>
      <c r="BY40" s="460"/>
      <c r="BZ40" s="460"/>
      <c r="CA40" s="460"/>
      <c r="CB40" s="460"/>
      <c r="CC40" s="461"/>
      <c r="CD40" s="461"/>
      <c r="CE40" s="461"/>
      <c r="CF40" s="461"/>
      <c r="CG40" s="461"/>
      <c r="CH40" s="461"/>
      <c r="CI40" s="461"/>
      <c r="CJ40" s="461"/>
      <c r="CK40" s="461"/>
      <c r="CL40" s="461"/>
      <c r="CM40" s="469"/>
      <c r="CN40" s="469"/>
      <c r="CO40" s="469"/>
      <c r="CP40" s="469"/>
      <c r="CQ40" s="469"/>
      <c r="CR40" s="469"/>
      <c r="CS40" s="469"/>
      <c r="CT40" s="469"/>
      <c r="CU40" s="469"/>
      <c r="CV40" s="469"/>
      <c r="CW40" s="469"/>
      <c r="CX40" s="469"/>
      <c r="CY40" s="469"/>
      <c r="CZ40" s="469"/>
      <c r="DA40" s="469"/>
      <c r="DB40" s="469"/>
      <c r="DC40" s="469"/>
      <c r="DD40" s="469"/>
    </row>
    <row r="41" spans="2:108" ht="2.5" customHeight="1" x14ac:dyDescent="0.35">
      <c r="B41" s="489" t="s">
        <v>364</v>
      </c>
      <c r="C41" s="489"/>
      <c r="D41" s="489"/>
      <c r="E41" s="489"/>
      <c r="F41" s="489"/>
      <c r="G41" s="489"/>
      <c r="H41" s="489"/>
      <c r="I41" s="490" t="s">
        <v>325</v>
      </c>
      <c r="J41" s="490"/>
      <c r="K41" s="490"/>
      <c r="L41" s="490"/>
      <c r="M41" s="490"/>
      <c r="N41" s="490"/>
      <c r="O41" s="490"/>
      <c r="P41" s="490"/>
      <c r="Q41" s="490"/>
      <c r="R41" s="490"/>
      <c r="S41" s="490"/>
      <c r="T41" s="490"/>
      <c r="U41" s="490"/>
      <c r="V41" s="490"/>
      <c r="W41" s="490"/>
      <c r="X41" s="490"/>
      <c r="Y41" s="490"/>
      <c r="Z41" s="490"/>
      <c r="AA41" s="490"/>
      <c r="AB41" s="490"/>
      <c r="AC41" s="490"/>
      <c r="AD41" s="490"/>
      <c r="AE41" s="490"/>
      <c r="AF41" s="490"/>
      <c r="AG41" s="490"/>
      <c r="AH41" s="490"/>
      <c r="AI41" s="490"/>
      <c r="AJ41" s="490"/>
      <c r="AK41" s="490"/>
      <c r="AL41" s="490"/>
      <c r="AM41" s="490"/>
      <c r="AN41" s="490"/>
      <c r="AO41" s="490"/>
      <c r="AP41" s="490"/>
      <c r="AQ41" s="490"/>
      <c r="AR41" s="490"/>
      <c r="AS41" s="490"/>
      <c r="AT41" s="490"/>
      <c r="AU41" s="490"/>
      <c r="AV41" s="490"/>
      <c r="AW41" s="490"/>
      <c r="AX41" s="490"/>
      <c r="AY41" s="490"/>
      <c r="AZ41" s="490"/>
      <c r="BA41" s="490"/>
      <c r="BB41" s="490"/>
      <c r="BC41" s="490"/>
      <c r="BD41" s="490"/>
      <c r="BE41" s="490"/>
      <c r="BF41" s="490"/>
      <c r="BG41" s="490"/>
      <c r="BH41" s="490"/>
      <c r="BI41" s="490"/>
      <c r="BJ41" s="490"/>
      <c r="BK41" s="460" t="str">
        <f>'SD F505'!BX521</f>
        <v/>
      </c>
      <c r="BL41" s="460"/>
      <c r="BM41" s="460"/>
      <c r="BN41" s="460"/>
      <c r="BO41" s="460"/>
      <c r="BP41" s="460"/>
      <c r="BQ41" s="460"/>
      <c r="BR41" s="460"/>
      <c r="BS41" s="460"/>
      <c r="BT41" s="460" t="str">
        <f>'SD F505'!BY521</f>
        <v/>
      </c>
      <c r="BU41" s="460"/>
      <c r="BV41" s="460"/>
      <c r="BW41" s="460"/>
      <c r="BX41" s="460"/>
      <c r="BY41" s="460"/>
      <c r="BZ41" s="460"/>
      <c r="CA41" s="460"/>
      <c r="CB41" s="460"/>
      <c r="CC41" s="461" t="str">
        <f>'SD F505'!E529</f>
        <v/>
      </c>
      <c r="CD41" s="461"/>
      <c r="CE41" s="461"/>
      <c r="CF41" s="461"/>
      <c r="CG41" s="461"/>
      <c r="CH41" s="461"/>
      <c r="CI41" s="461"/>
      <c r="CJ41" s="461"/>
      <c r="CK41" s="461"/>
      <c r="CL41" s="461"/>
      <c r="CM41" s="469" t="str">
        <f>'SD F505'!F529</f>
        <v/>
      </c>
      <c r="CN41" s="469"/>
      <c r="CO41" s="469"/>
      <c r="CP41" s="469"/>
      <c r="CQ41" s="469"/>
      <c r="CR41" s="469"/>
      <c r="CS41" s="469"/>
      <c r="CT41" s="469"/>
      <c r="CU41" s="469"/>
      <c r="CV41" s="469"/>
      <c r="CW41" s="469"/>
      <c r="CX41" s="469"/>
      <c r="CY41" s="469"/>
      <c r="CZ41" s="469"/>
      <c r="DA41" s="469"/>
      <c r="DB41" s="469"/>
      <c r="DC41" s="469"/>
      <c r="DD41" s="469"/>
    </row>
    <row r="42" spans="2:108" ht="2.5" customHeight="1" x14ac:dyDescent="0.35">
      <c r="B42" s="489"/>
      <c r="C42" s="489"/>
      <c r="D42" s="489"/>
      <c r="E42" s="489"/>
      <c r="F42" s="489"/>
      <c r="G42" s="489"/>
      <c r="H42" s="489"/>
      <c r="I42" s="490"/>
      <c r="J42" s="490"/>
      <c r="K42" s="490"/>
      <c r="L42" s="490"/>
      <c r="M42" s="490"/>
      <c r="N42" s="490"/>
      <c r="O42" s="490"/>
      <c r="P42" s="490"/>
      <c r="Q42" s="490"/>
      <c r="R42" s="490"/>
      <c r="S42" s="490"/>
      <c r="T42" s="490"/>
      <c r="U42" s="490"/>
      <c r="V42" s="490"/>
      <c r="W42" s="490"/>
      <c r="X42" s="490"/>
      <c r="Y42" s="490"/>
      <c r="Z42" s="490"/>
      <c r="AA42" s="490"/>
      <c r="AB42" s="490"/>
      <c r="AC42" s="490"/>
      <c r="AD42" s="490"/>
      <c r="AE42" s="490"/>
      <c r="AF42" s="490"/>
      <c r="AG42" s="490"/>
      <c r="AH42" s="490"/>
      <c r="AI42" s="490"/>
      <c r="AJ42" s="490"/>
      <c r="AK42" s="490"/>
      <c r="AL42" s="490"/>
      <c r="AM42" s="490"/>
      <c r="AN42" s="490"/>
      <c r="AO42" s="490"/>
      <c r="AP42" s="490"/>
      <c r="AQ42" s="490"/>
      <c r="AR42" s="490"/>
      <c r="AS42" s="490"/>
      <c r="AT42" s="490"/>
      <c r="AU42" s="490"/>
      <c r="AV42" s="490"/>
      <c r="AW42" s="490"/>
      <c r="AX42" s="490"/>
      <c r="AY42" s="490"/>
      <c r="AZ42" s="490"/>
      <c r="BA42" s="490"/>
      <c r="BB42" s="490"/>
      <c r="BC42" s="490"/>
      <c r="BD42" s="490"/>
      <c r="BE42" s="490"/>
      <c r="BF42" s="490"/>
      <c r="BG42" s="490"/>
      <c r="BH42" s="490"/>
      <c r="BI42" s="490"/>
      <c r="BJ42" s="490"/>
      <c r="BK42" s="460"/>
      <c r="BL42" s="460"/>
      <c r="BM42" s="460"/>
      <c r="BN42" s="460"/>
      <c r="BO42" s="460"/>
      <c r="BP42" s="460"/>
      <c r="BQ42" s="460"/>
      <c r="BR42" s="460"/>
      <c r="BS42" s="460"/>
      <c r="BT42" s="460"/>
      <c r="BU42" s="460"/>
      <c r="BV42" s="460"/>
      <c r="BW42" s="460"/>
      <c r="BX42" s="460"/>
      <c r="BY42" s="460"/>
      <c r="BZ42" s="460"/>
      <c r="CA42" s="460"/>
      <c r="CB42" s="460"/>
      <c r="CC42" s="461"/>
      <c r="CD42" s="461"/>
      <c r="CE42" s="461"/>
      <c r="CF42" s="461"/>
      <c r="CG42" s="461"/>
      <c r="CH42" s="461"/>
      <c r="CI42" s="461"/>
      <c r="CJ42" s="461"/>
      <c r="CK42" s="461"/>
      <c r="CL42" s="461"/>
      <c r="CM42" s="469"/>
      <c r="CN42" s="469"/>
      <c r="CO42" s="469"/>
      <c r="CP42" s="469"/>
      <c r="CQ42" s="469"/>
      <c r="CR42" s="469"/>
      <c r="CS42" s="469"/>
      <c r="CT42" s="469"/>
      <c r="CU42" s="469"/>
      <c r="CV42" s="469"/>
      <c r="CW42" s="469"/>
      <c r="CX42" s="469"/>
      <c r="CY42" s="469"/>
      <c r="CZ42" s="469"/>
      <c r="DA42" s="469"/>
      <c r="DB42" s="469"/>
      <c r="DC42" s="469"/>
      <c r="DD42" s="469"/>
    </row>
    <row r="43" spans="2:108" ht="2.5" customHeight="1" x14ac:dyDescent="0.35">
      <c r="B43" s="489"/>
      <c r="C43" s="489"/>
      <c r="D43" s="489"/>
      <c r="E43" s="489"/>
      <c r="F43" s="489"/>
      <c r="G43" s="489"/>
      <c r="H43" s="489"/>
      <c r="I43" s="490"/>
      <c r="J43" s="490"/>
      <c r="K43" s="490"/>
      <c r="L43" s="490"/>
      <c r="M43" s="490"/>
      <c r="N43" s="490"/>
      <c r="O43" s="490"/>
      <c r="P43" s="490"/>
      <c r="Q43" s="490"/>
      <c r="R43" s="490"/>
      <c r="S43" s="490"/>
      <c r="T43" s="490"/>
      <c r="U43" s="490"/>
      <c r="V43" s="490"/>
      <c r="W43" s="490"/>
      <c r="X43" s="490"/>
      <c r="Y43" s="490"/>
      <c r="Z43" s="490"/>
      <c r="AA43" s="490"/>
      <c r="AB43" s="490"/>
      <c r="AC43" s="490"/>
      <c r="AD43" s="490"/>
      <c r="AE43" s="490"/>
      <c r="AF43" s="490"/>
      <c r="AG43" s="490"/>
      <c r="AH43" s="490"/>
      <c r="AI43" s="490"/>
      <c r="AJ43" s="490"/>
      <c r="AK43" s="490"/>
      <c r="AL43" s="490"/>
      <c r="AM43" s="490"/>
      <c r="AN43" s="490"/>
      <c r="AO43" s="490"/>
      <c r="AP43" s="490"/>
      <c r="AQ43" s="490"/>
      <c r="AR43" s="490"/>
      <c r="AS43" s="490"/>
      <c r="AT43" s="490"/>
      <c r="AU43" s="490"/>
      <c r="AV43" s="490"/>
      <c r="AW43" s="490"/>
      <c r="AX43" s="490"/>
      <c r="AY43" s="490"/>
      <c r="AZ43" s="490"/>
      <c r="BA43" s="490"/>
      <c r="BB43" s="490"/>
      <c r="BC43" s="490"/>
      <c r="BD43" s="490"/>
      <c r="BE43" s="490"/>
      <c r="BF43" s="490"/>
      <c r="BG43" s="490"/>
      <c r="BH43" s="490"/>
      <c r="BI43" s="490"/>
      <c r="BJ43" s="490"/>
      <c r="BK43" s="460"/>
      <c r="BL43" s="460"/>
      <c r="BM43" s="460"/>
      <c r="BN43" s="460"/>
      <c r="BO43" s="460"/>
      <c r="BP43" s="460"/>
      <c r="BQ43" s="460"/>
      <c r="BR43" s="460"/>
      <c r="BS43" s="460"/>
      <c r="BT43" s="460"/>
      <c r="BU43" s="460"/>
      <c r="BV43" s="460"/>
      <c r="BW43" s="460"/>
      <c r="BX43" s="460"/>
      <c r="BY43" s="460"/>
      <c r="BZ43" s="460"/>
      <c r="CA43" s="460"/>
      <c r="CB43" s="460"/>
      <c r="CC43" s="461"/>
      <c r="CD43" s="461"/>
      <c r="CE43" s="461"/>
      <c r="CF43" s="461"/>
      <c r="CG43" s="461"/>
      <c r="CH43" s="461"/>
      <c r="CI43" s="461"/>
      <c r="CJ43" s="461"/>
      <c r="CK43" s="461"/>
      <c r="CL43" s="461"/>
      <c r="CM43" s="469"/>
      <c r="CN43" s="469"/>
      <c r="CO43" s="469"/>
      <c r="CP43" s="469"/>
      <c r="CQ43" s="469"/>
      <c r="CR43" s="469"/>
      <c r="CS43" s="469"/>
      <c r="CT43" s="469"/>
      <c r="CU43" s="469"/>
      <c r="CV43" s="469"/>
      <c r="CW43" s="469"/>
      <c r="CX43" s="469"/>
      <c r="CY43" s="469"/>
      <c r="CZ43" s="469"/>
      <c r="DA43" s="469"/>
      <c r="DB43" s="469"/>
      <c r="DC43" s="469"/>
      <c r="DD43" s="469"/>
    </row>
    <row r="44" spans="2:108" ht="2.5" customHeight="1" x14ac:dyDescent="0.35">
      <c r="B44" s="489"/>
      <c r="C44" s="489"/>
      <c r="D44" s="489"/>
      <c r="E44" s="489"/>
      <c r="F44" s="489"/>
      <c r="G44" s="489"/>
      <c r="H44" s="489"/>
      <c r="I44" s="490"/>
      <c r="J44" s="490"/>
      <c r="K44" s="490"/>
      <c r="L44" s="490"/>
      <c r="M44" s="490"/>
      <c r="N44" s="490"/>
      <c r="O44" s="490"/>
      <c r="P44" s="490"/>
      <c r="Q44" s="490"/>
      <c r="R44" s="490"/>
      <c r="S44" s="490"/>
      <c r="T44" s="490"/>
      <c r="U44" s="490"/>
      <c r="V44" s="490"/>
      <c r="W44" s="490"/>
      <c r="X44" s="490"/>
      <c r="Y44" s="490"/>
      <c r="Z44" s="490"/>
      <c r="AA44" s="490"/>
      <c r="AB44" s="490"/>
      <c r="AC44" s="490"/>
      <c r="AD44" s="490"/>
      <c r="AE44" s="490"/>
      <c r="AF44" s="490"/>
      <c r="AG44" s="490"/>
      <c r="AH44" s="490"/>
      <c r="AI44" s="490"/>
      <c r="AJ44" s="490"/>
      <c r="AK44" s="490"/>
      <c r="AL44" s="490"/>
      <c r="AM44" s="490"/>
      <c r="AN44" s="490"/>
      <c r="AO44" s="490"/>
      <c r="AP44" s="490"/>
      <c r="AQ44" s="490"/>
      <c r="AR44" s="490"/>
      <c r="AS44" s="490"/>
      <c r="AT44" s="490"/>
      <c r="AU44" s="490"/>
      <c r="AV44" s="490"/>
      <c r="AW44" s="490"/>
      <c r="AX44" s="490"/>
      <c r="AY44" s="490"/>
      <c r="AZ44" s="490"/>
      <c r="BA44" s="490"/>
      <c r="BB44" s="490"/>
      <c r="BC44" s="490"/>
      <c r="BD44" s="490"/>
      <c r="BE44" s="490"/>
      <c r="BF44" s="490"/>
      <c r="BG44" s="490"/>
      <c r="BH44" s="490"/>
      <c r="BI44" s="490"/>
      <c r="BJ44" s="490"/>
      <c r="BK44" s="460"/>
      <c r="BL44" s="460"/>
      <c r="BM44" s="460"/>
      <c r="BN44" s="460"/>
      <c r="BO44" s="460"/>
      <c r="BP44" s="460"/>
      <c r="BQ44" s="460"/>
      <c r="BR44" s="460"/>
      <c r="BS44" s="460"/>
      <c r="BT44" s="460"/>
      <c r="BU44" s="460"/>
      <c r="BV44" s="460"/>
      <c r="BW44" s="460"/>
      <c r="BX44" s="460"/>
      <c r="BY44" s="460"/>
      <c r="BZ44" s="460"/>
      <c r="CA44" s="460"/>
      <c r="CB44" s="460"/>
      <c r="CC44" s="461"/>
      <c r="CD44" s="461"/>
      <c r="CE44" s="461"/>
      <c r="CF44" s="461"/>
      <c r="CG44" s="461"/>
      <c r="CH44" s="461"/>
      <c r="CI44" s="461"/>
      <c r="CJ44" s="461"/>
      <c r="CK44" s="461"/>
      <c r="CL44" s="461"/>
      <c r="CM44" s="469"/>
      <c r="CN44" s="469"/>
      <c r="CO44" s="469"/>
      <c r="CP44" s="469"/>
      <c r="CQ44" s="469"/>
      <c r="CR44" s="469"/>
      <c r="CS44" s="469"/>
      <c r="CT44" s="469"/>
      <c r="CU44" s="469"/>
      <c r="CV44" s="469"/>
      <c r="CW44" s="469"/>
      <c r="CX44" s="469"/>
      <c r="CY44" s="469"/>
      <c r="CZ44" s="469"/>
      <c r="DA44" s="469"/>
      <c r="DB44" s="469"/>
      <c r="DC44" s="469"/>
      <c r="DD44" s="469"/>
    </row>
    <row r="45" spans="2:108" ht="2.5" customHeight="1" x14ac:dyDescent="0.35">
      <c r="B45" s="489"/>
      <c r="C45" s="489"/>
      <c r="D45" s="489"/>
      <c r="E45" s="489"/>
      <c r="F45" s="489"/>
      <c r="G45" s="489"/>
      <c r="H45" s="489"/>
      <c r="I45" s="490"/>
      <c r="J45" s="490"/>
      <c r="K45" s="490"/>
      <c r="L45" s="490"/>
      <c r="M45" s="490"/>
      <c r="N45" s="490"/>
      <c r="O45" s="490"/>
      <c r="P45" s="490"/>
      <c r="Q45" s="490"/>
      <c r="R45" s="490"/>
      <c r="S45" s="490"/>
      <c r="T45" s="490"/>
      <c r="U45" s="490"/>
      <c r="V45" s="490"/>
      <c r="W45" s="490"/>
      <c r="X45" s="490"/>
      <c r="Y45" s="490"/>
      <c r="Z45" s="490"/>
      <c r="AA45" s="490"/>
      <c r="AB45" s="490"/>
      <c r="AC45" s="490"/>
      <c r="AD45" s="490"/>
      <c r="AE45" s="490"/>
      <c r="AF45" s="490"/>
      <c r="AG45" s="490"/>
      <c r="AH45" s="490"/>
      <c r="AI45" s="490"/>
      <c r="AJ45" s="490"/>
      <c r="AK45" s="490"/>
      <c r="AL45" s="490"/>
      <c r="AM45" s="490"/>
      <c r="AN45" s="490"/>
      <c r="AO45" s="490"/>
      <c r="AP45" s="490"/>
      <c r="AQ45" s="490"/>
      <c r="AR45" s="490"/>
      <c r="AS45" s="490"/>
      <c r="AT45" s="490"/>
      <c r="AU45" s="490"/>
      <c r="AV45" s="490"/>
      <c r="AW45" s="490"/>
      <c r="AX45" s="490"/>
      <c r="AY45" s="490"/>
      <c r="AZ45" s="490"/>
      <c r="BA45" s="490"/>
      <c r="BB45" s="490"/>
      <c r="BC45" s="490"/>
      <c r="BD45" s="490"/>
      <c r="BE45" s="490"/>
      <c r="BF45" s="490"/>
      <c r="BG45" s="490"/>
      <c r="BH45" s="490"/>
      <c r="BI45" s="490"/>
      <c r="BJ45" s="490"/>
      <c r="BK45" s="460"/>
      <c r="BL45" s="460"/>
      <c r="BM45" s="460"/>
      <c r="BN45" s="460"/>
      <c r="BO45" s="460"/>
      <c r="BP45" s="460"/>
      <c r="BQ45" s="460"/>
      <c r="BR45" s="460"/>
      <c r="BS45" s="460"/>
      <c r="BT45" s="460"/>
      <c r="BU45" s="460"/>
      <c r="BV45" s="460"/>
      <c r="BW45" s="460"/>
      <c r="BX45" s="460"/>
      <c r="BY45" s="460"/>
      <c r="BZ45" s="460"/>
      <c r="CA45" s="460"/>
      <c r="CB45" s="460"/>
      <c r="CC45" s="461"/>
      <c r="CD45" s="461"/>
      <c r="CE45" s="461"/>
      <c r="CF45" s="461"/>
      <c r="CG45" s="461"/>
      <c r="CH45" s="461"/>
      <c r="CI45" s="461"/>
      <c r="CJ45" s="461"/>
      <c r="CK45" s="461"/>
      <c r="CL45" s="461"/>
      <c r="CM45" s="469"/>
      <c r="CN45" s="469"/>
      <c r="CO45" s="469"/>
      <c r="CP45" s="469"/>
      <c r="CQ45" s="469"/>
      <c r="CR45" s="469"/>
      <c r="CS45" s="469"/>
      <c r="CT45" s="469"/>
      <c r="CU45" s="469"/>
      <c r="CV45" s="469"/>
      <c r="CW45" s="469"/>
      <c r="CX45" s="469"/>
      <c r="CY45" s="469"/>
      <c r="CZ45" s="469"/>
      <c r="DA45" s="469"/>
      <c r="DB45" s="469"/>
      <c r="DC45" s="469"/>
      <c r="DD45" s="469"/>
    </row>
    <row r="46" spans="2:108" ht="2.5" customHeight="1" x14ac:dyDescent="0.35">
      <c r="B46" s="489"/>
      <c r="C46" s="489"/>
      <c r="D46" s="489"/>
      <c r="E46" s="489"/>
      <c r="F46" s="489"/>
      <c r="G46" s="489"/>
      <c r="H46" s="489"/>
      <c r="I46" s="490" t="s">
        <v>332</v>
      </c>
      <c r="J46" s="490"/>
      <c r="K46" s="490"/>
      <c r="L46" s="490"/>
      <c r="M46" s="490"/>
      <c r="N46" s="490"/>
      <c r="O46" s="490"/>
      <c r="P46" s="490"/>
      <c r="Q46" s="490"/>
      <c r="R46" s="490"/>
      <c r="S46" s="490"/>
      <c r="T46" s="490"/>
      <c r="U46" s="490"/>
      <c r="V46" s="490"/>
      <c r="W46" s="490"/>
      <c r="X46" s="490"/>
      <c r="Y46" s="490"/>
      <c r="Z46" s="490"/>
      <c r="AA46" s="490"/>
      <c r="AB46" s="490"/>
      <c r="AC46" s="490"/>
      <c r="AD46" s="490"/>
      <c r="AE46" s="490"/>
      <c r="AF46" s="490"/>
      <c r="AG46" s="490"/>
      <c r="AH46" s="490"/>
      <c r="AI46" s="490"/>
      <c r="AJ46" s="490"/>
      <c r="AK46" s="490"/>
      <c r="AL46" s="490"/>
      <c r="AM46" s="490"/>
      <c r="AN46" s="490"/>
      <c r="AO46" s="490"/>
      <c r="AP46" s="490"/>
      <c r="AQ46" s="490"/>
      <c r="AR46" s="490"/>
      <c r="AS46" s="490"/>
      <c r="AT46" s="490"/>
      <c r="AU46" s="490"/>
      <c r="AV46" s="490"/>
      <c r="AW46" s="490"/>
      <c r="AX46" s="490"/>
      <c r="AY46" s="490"/>
      <c r="AZ46" s="490"/>
      <c r="BA46" s="490"/>
      <c r="BB46" s="490"/>
      <c r="BC46" s="490"/>
      <c r="BD46" s="490"/>
      <c r="BE46" s="490"/>
      <c r="BF46" s="490"/>
      <c r="BG46" s="490"/>
      <c r="BH46" s="490"/>
      <c r="BI46" s="490"/>
      <c r="BJ46" s="490"/>
      <c r="BK46" s="460" t="str">
        <f>'SD F505'!CB521</f>
        <v/>
      </c>
      <c r="BL46" s="460"/>
      <c r="BM46" s="460"/>
      <c r="BN46" s="460"/>
      <c r="BO46" s="460"/>
      <c r="BP46" s="460"/>
      <c r="BQ46" s="460"/>
      <c r="BR46" s="460"/>
      <c r="BS46" s="460"/>
      <c r="BT46" s="460" t="str">
        <f>'SD F505'!CC521</f>
        <v/>
      </c>
      <c r="BU46" s="460"/>
      <c r="BV46" s="460"/>
      <c r="BW46" s="460"/>
      <c r="BX46" s="460"/>
      <c r="BY46" s="460"/>
      <c r="BZ46" s="460"/>
      <c r="CA46" s="460"/>
      <c r="CB46" s="460"/>
      <c r="CC46" s="461" t="str">
        <f>'SD F505'!E530</f>
        <v/>
      </c>
      <c r="CD46" s="461"/>
      <c r="CE46" s="461"/>
      <c r="CF46" s="461"/>
      <c r="CG46" s="461"/>
      <c r="CH46" s="461"/>
      <c r="CI46" s="461"/>
      <c r="CJ46" s="461"/>
      <c r="CK46" s="461"/>
      <c r="CL46" s="461"/>
      <c r="CM46" s="469" t="str">
        <f>'SD F505'!F530</f>
        <v/>
      </c>
      <c r="CN46" s="469"/>
      <c r="CO46" s="469"/>
      <c r="CP46" s="469"/>
      <c r="CQ46" s="469"/>
      <c r="CR46" s="469"/>
      <c r="CS46" s="469"/>
      <c r="CT46" s="469"/>
      <c r="CU46" s="469"/>
      <c r="CV46" s="469"/>
      <c r="CW46" s="469"/>
      <c r="CX46" s="469"/>
      <c r="CY46" s="469"/>
      <c r="CZ46" s="469"/>
      <c r="DA46" s="469"/>
      <c r="DB46" s="469"/>
      <c r="DC46" s="469"/>
      <c r="DD46" s="469"/>
    </row>
    <row r="47" spans="2:108" ht="2.5" customHeight="1" x14ac:dyDescent="0.35">
      <c r="B47" s="489"/>
      <c r="C47" s="489"/>
      <c r="D47" s="489"/>
      <c r="E47" s="489"/>
      <c r="F47" s="489"/>
      <c r="G47" s="489"/>
      <c r="H47" s="489"/>
      <c r="I47" s="490"/>
      <c r="J47" s="490"/>
      <c r="K47" s="490"/>
      <c r="L47" s="490"/>
      <c r="M47" s="490"/>
      <c r="N47" s="490"/>
      <c r="O47" s="490"/>
      <c r="P47" s="490"/>
      <c r="Q47" s="490"/>
      <c r="R47" s="490"/>
      <c r="S47" s="490"/>
      <c r="T47" s="490"/>
      <c r="U47" s="490"/>
      <c r="V47" s="490"/>
      <c r="W47" s="490"/>
      <c r="X47" s="490"/>
      <c r="Y47" s="490"/>
      <c r="Z47" s="490"/>
      <c r="AA47" s="490"/>
      <c r="AB47" s="490"/>
      <c r="AC47" s="490"/>
      <c r="AD47" s="490"/>
      <c r="AE47" s="490"/>
      <c r="AF47" s="490"/>
      <c r="AG47" s="490"/>
      <c r="AH47" s="490"/>
      <c r="AI47" s="490"/>
      <c r="AJ47" s="490"/>
      <c r="AK47" s="490"/>
      <c r="AL47" s="490"/>
      <c r="AM47" s="490"/>
      <c r="AN47" s="490"/>
      <c r="AO47" s="490"/>
      <c r="AP47" s="490"/>
      <c r="AQ47" s="490"/>
      <c r="AR47" s="490"/>
      <c r="AS47" s="490"/>
      <c r="AT47" s="490"/>
      <c r="AU47" s="490"/>
      <c r="AV47" s="490"/>
      <c r="AW47" s="490"/>
      <c r="AX47" s="490"/>
      <c r="AY47" s="490"/>
      <c r="AZ47" s="490"/>
      <c r="BA47" s="490"/>
      <c r="BB47" s="490"/>
      <c r="BC47" s="490"/>
      <c r="BD47" s="490"/>
      <c r="BE47" s="490"/>
      <c r="BF47" s="490"/>
      <c r="BG47" s="490"/>
      <c r="BH47" s="490"/>
      <c r="BI47" s="490"/>
      <c r="BJ47" s="490"/>
      <c r="BK47" s="460"/>
      <c r="BL47" s="460"/>
      <c r="BM47" s="460"/>
      <c r="BN47" s="460"/>
      <c r="BO47" s="460"/>
      <c r="BP47" s="460"/>
      <c r="BQ47" s="460"/>
      <c r="BR47" s="460"/>
      <c r="BS47" s="460"/>
      <c r="BT47" s="460"/>
      <c r="BU47" s="460"/>
      <c r="BV47" s="460"/>
      <c r="BW47" s="460"/>
      <c r="BX47" s="460"/>
      <c r="BY47" s="460"/>
      <c r="BZ47" s="460"/>
      <c r="CA47" s="460"/>
      <c r="CB47" s="460"/>
      <c r="CC47" s="461"/>
      <c r="CD47" s="461"/>
      <c r="CE47" s="461"/>
      <c r="CF47" s="461"/>
      <c r="CG47" s="461"/>
      <c r="CH47" s="461"/>
      <c r="CI47" s="461"/>
      <c r="CJ47" s="461"/>
      <c r="CK47" s="461"/>
      <c r="CL47" s="461"/>
      <c r="CM47" s="469"/>
      <c r="CN47" s="469"/>
      <c r="CO47" s="469"/>
      <c r="CP47" s="469"/>
      <c r="CQ47" s="469"/>
      <c r="CR47" s="469"/>
      <c r="CS47" s="469"/>
      <c r="CT47" s="469"/>
      <c r="CU47" s="469"/>
      <c r="CV47" s="469"/>
      <c r="CW47" s="469"/>
      <c r="CX47" s="469"/>
      <c r="CY47" s="469"/>
      <c r="CZ47" s="469"/>
      <c r="DA47" s="469"/>
      <c r="DB47" s="469"/>
      <c r="DC47" s="469"/>
      <c r="DD47" s="469"/>
    </row>
    <row r="48" spans="2:108" ht="2.5" customHeight="1" x14ac:dyDescent="0.35">
      <c r="B48" s="489"/>
      <c r="C48" s="489"/>
      <c r="D48" s="489"/>
      <c r="E48" s="489"/>
      <c r="F48" s="489"/>
      <c r="G48" s="489"/>
      <c r="H48" s="489"/>
      <c r="I48" s="490"/>
      <c r="J48" s="490"/>
      <c r="K48" s="490"/>
      <c r="L48" s="490"/>
      <c r="M48" s="490"/>
      <c r="N48" s="490"/>
      <c r="O48" s="490"/>
      <c r="P48" s="490"/>
      <c r="Q48" s="490"/>
      <c r="R48" s="490"/>
      <c r="S48" s="490"/>
      <c r="T48" s="490"/>
      <c r="U48" s="490"/>
      <c r="V48" s="490"/>
      <c r="W48" s="490"/>
      <c r="X48" s="490"/>
      <c r="Y48" s="490"/>
      <c r="Z48" s="490"/>
      <c r="AA48" s="490"/>
      <c r="AB48" s="490"/>
      <c r="AC48" s="490"/>
      <c r="AD48" s="490"/>
      <c r="AE48" s="490"/>
      <c r="AF48" s="490"/>
      <c r="AG48" s="490"/>
      <c r="AH48" s="490"/>
      <c r="AI48" s="490"/>
      <c r="AJ48" s="490"/>
      <c r="AK48" s="490"/>
      <c r="AL48" s="490"/>
      <c r="AM48" s="490"/>
      <c r="AN48" s="490"/>
      <c r="AO48" s="490"/>
      <c r="AP48" s="490"/>
      <c r="AQ48" s="490"/>
      <c r="AR48" s="490"/>
      <c r="AS48" s="490"/>
      <c r="AT48" s="490"/>
      <c r="AU48" s="490"/>
      <c r="AV48" s="490"/>
      <c r="AW48" s="490"/>
      <c r="AX48" s="490"/>
      <c r="AY48" s="490"/>
      <c r="AZ48" s="490"/>
      <c r="BA48" s="490"/>
      <c r="BB48" s="490"/>
      <c r="BC48" s="490"/>
      <c r="BD48" s="490"/>
      <c r="BE48" s="490"/>
      <c r="BF48" s="490"/>
      <c r="BG48" s="490"/>
      <c r="BH48" s="490"/>
      <c r="BI48" s="490"/>
      <c r="BJ48" s="490"/>
      <c r="BK48" s="460"/>
      <c r="BL48" s="460"/>
      <c r="BM48" s="460"/>
      <c r="BN48" s="460"/>
      <c r="BO48" s="460"/>
      <c r="BP48" s="460"/>
      <c r="BQ48" s="460"/>
      <c r="BR48" s="460"/>
      <c r="BS48" s="460"/>
      <c r="BT48" s="460"/>
      <c r="BU48" s="460"/>
      <c r="BV48" s="460"/>
      <c r="BW48" s="460"/>
      <c r="BX48" s="460"/>
      <c r="BY48" s="460"/>
      <c r="BZ48" s="460"/>
      <c r="CA48" s="460"/>
      <c r="CB48" s="460"/>
      <c r="CC48" s="461"/>
      <c r="CD48" s="461"/>
      <c r="CE48" s="461"/>
      <c r="CF48" s="461"/>
      <c r="CG48" s="461"/>
      <c r="CH48" s="461"/>
      <c r="CI48" s="461"/>
      <c r="CJ48" s="461"/>
      <c r="CK48" s="461"/>
      <c r="CL48" s="461"/>
      <c r="CM48" s="469"/>
      <c r="CN48" s="469"/>
      <c r="CO48" s="469"/>
      <c r="CP48" s="469"/>
      <c r="CQ48" s="469"/>
      <c r="CR48" s="469"/>
      <c r="CS48" s="469"/>
      <c r="CT48" s="469"/>
      <c r="CU48" s="469"/>
      <c r="CV48" s="469"/>
      <c r="CW48" s="469"/>
      <c r="CX48" s="469"/>
      <c r="CY48" s="469"/>
      <c r="CZ48" s="469"/>
      <c r="DA48" s="469"/>
      <c r="DB48" s="469"/>
      <c r="DC48" s="469"/>
      <c r="DD48" s="469"/>
    </row>
    <row r="49" spans="2:108" ht="2.5" customHeight="1" x14ac:dyDescent="0.35">
      <c r="B49" s="489"/>
      <c r="C49" s="489"/>
      <c r="D49" s="489"/>
      <c r="E49" s="489"/>
      <c r="F49" s="489"/>
      <c r="G49" s="489"/>
      <c r="H49" s="489"/>
      <c r="I49" s="490"/>
      <c r="J49" s="490"/>
      <c r="K49" s="490"/>
      <c r="L49" s="490"/>
      <c r="M49" s="490"/>
      <c r="N49" s="490"/>
      <c r="O49" s="490"/>
      <c r="P49" s="490"/>
      <c r="Q49" s="490"/>
      <c r="R49" s="490"/>
      <c r="S49" s="490"/>
      <c r="T49" s="490"/>
      <c r="U49" s="490"/>
      <c r="V49" s="490"/>
      <c r="W49" s="490"/>
      <c r="X49" s="490"/>
      <c r="Y49" s="490"/>
      <c r="Z49" s="490"/>
      <c r="AA49" s="490"/>
      <c r="AB49" s="490"/>
      <c r="AC49" s="490"/>
      <c r="AD49" s="490"/>
      <c r="AE49" s="490"/>
      <c r="AF49" s="490"/>
      <c r="AG49" s="490"/>
      <c r="AH49" s="490"/>
      <c r="AI49" s="490"/>
      <c r="AJ49" s="490"/>
      <c r="AK49" s="490"/>
      <c r="AL49" s="490"/>
      <c r="AM49" s="490"/>
      <c r="AN49" s="490"/>
      <c r="AO49" s="490"/>
      <c r="AP49" s="490"/>
      <c r="AQ49" s="490"/>
      <c r="AR49" s="490"/>
      <c r="AS49" s="490"/>
      <c r="AT49" s="490"/>
      <c r="AU49" s="490"/>
      <c r="AV49" s="490"/>
      <c r="AW49" s="490"/>
      <c r="AX49" s="490"/>
      <c r="AY49" s="490"/>
      <c r="AZ49" s="490"/>
      <c r="BA49" s="490"/>
      <c r="BB49" s="490"/>
      <c r="BC49" s="490"/>
      <c r="BD49" s="490"/>
      <c r="BE49" s="490"/>
      <c r="BF49" s="490"/>
      <c r="BG49" s="490"/>
      <c r="BH49" s="490"/>
      <c r="BI49" s="490"/>
      <c r="BJ49" s="490"/>
      <c r="BK49" s="460"/>
      <c r="BL49" s="460"/>
      <c r="BM49" s="460"/>
      <c r="BN49" s="460"/>
      <c r="BO49" s="460"/>
      <c r="BP49" s="460"/>
      <c r="BQ49" s="460"/>
      <c r="BR49" s="460"/>
      <c r="BS49" s="460"/>
      <c r="BT49" s="460"/>
      <c r="BU49" s="460"/>
      <c r="BV49" s="460"/>
      <c r="BW49" s="460"/>
      <c r="BX49" s="460"/>
      <c r="BY49" s="460"/>
      <c r="BZ49" s="460"/>
      <c r="CA49" s="460"/>
      <c r="CB49" s="460"/>
      <c r="CC49" s="461"/>
      <c r="CD49" s="461"/>
      <c r="CE49" s="461"/>
      <c r="CF49" s="461"/>
      <c r="CG49" s="461"/>
      <c r="CH49" s="461"/>
      <c r="CI49" s="461"/>
      <c r="CJ49" s="461"/>
      <c r="CK49" s="461"/>
      <c r="CL49" s="461"/>
      <c r="CM49" s="469"/>
      <c r="CN49" s="469"/>
      <c r="CO49" s="469"/>
      <c r="CP49" s="469"/>
      <c r="CQ49" s="469"/>
      <c r="CR49" s="469"/>
      <c r="CS49" s="469"/>
      <c r="CT49" s="469"/>
      <c r="CU49" s="469"/>
      <c r="CV49" s="469"/>
      <c r="CW49" s="469"/>
      <c r="CX49" s="469"/>
      <c r="CY49" s="469"/>
      <c r="CZ49" s="469"/>
      <c r="DA49" s="469"/>
      <c r="DB49" s="469"/>
      <c r="DC49" s="469"/>
      <c r="DD49" s="469"/>
    </row>
    <row r="50" spans="2:108" ht="2.5" customHeight="1" x14ac:dyDescent="0.35">
      <c r="B50" s="489"/>
      <c r="C50" s="489"/>
      <c r="D50" s="489"/>
      <c r="E50" s="489"/>
      <c r="F50" s="489"/>
      <c r="G50" s="489"/>
      <c r="H50" s="489"/>
      <c r="I50" s="490"/>
      <c r="J50" s="490"/>
      <c r="K50" s="490"/>
      <c r="L50" s="490"/>
      <c r="M50" s="490"/>
      <c r="N50" s="490"/>
      <c r="O50" s="490"/>
      <c r="P50" s="490"/>
      <c r="Q50" s="490"/>
      <c r="R50" s="490"/>
      <c r="S50" s="490"/>
      <c r="T50" s="490"/>
      <c r="U50" s="490"/>
      <c r="V50" s="490"/>
      <c r="W50" s="490"/>
      <c r="X50" s="490"/>
      <c r="Y50" s="490"/>
      <c r="Z50" s="490"/>
      <c r="AA50" s="490"/>
      <c r="AB50" s="490"/>
      <c r="AC50" s="490"/>
      <c r="AD50" s="490"/>
      <c r="AE50" s="490"/>
      <c r="AF50" s="490"/>
      <c r="AG50" s="490"/>
      <c r="AH50" s="490"/>
      <c r="AI50" s="490"/>
      <c r="AJ50" s="490"/>
      <c r="AK50" s="490"/>
      <c r="AL50" s="490"/>
      <c r="AM50" s="490"/>
      <c r="AN50" s="490"/>
      <c r="AO50" s="490"/>
      <c r="AP50" s="490"/>
      <c r="AQ50" s="490"/>
      <c r="AR50" s="490"/>
      <c r="AS50" s="490"/>
      <c r="AT50" s="490"/>
      <c r="AU50" s="490"/>
      <c r="AV50" s="490"/>
      <c r="AW50" s="490"/>
      <c r="AX50" s="490"/>
      <c r="AY50" s="490"/>
      <c r="AZ50" s="490"/>
      <c r="BA50" s="490"/>
      <c r="BB50" s="490"/>
      <c r="BC50" s="490"/>
      <c r="BD50" s="490"/>
      <c r="BE50" s="490"/>
      <c r="BF50" s="490"/>
      <c r="BG50" s="490"/>
      <c r="BH50" s="490"/>
      <c r="BI50" s="490"/>
      <c r="BJ50" s="490"/>
      <c r="BK50" s="460"/>
      <c r="BL50" s="460"/>
      <c r="BM50" s="460"/>
      <c r="BN50" s="460"/>
      <c r="BO50" s="460"/>
      <c r="BP50" s="460"/>
      <c r="BQ50" s="460"/>
      <c r="BR50" s="460"/>
      <c r="BS50" s="460"/>
      <c r="BT50" s="460"/>
      <c r="BU50" s="460"/>
      <c r="BV50" s="460"/>
      <c r="BW50" s="460"/>
      <c r="BX50" s="460"/>
      <c r="BY50" s="460"/>
      <c r="BZ50" s="460"/>
      <c r="CA50" s="460"/>
      <c r="CB50" s="460"/>
      <c r="CC50" s="461"/>
      <c r="CD50" s="461"/>
      <c r="CE50" s="461"/>
      <c r="CF50" s="461"/>
      <c r="CG50" s="461"/>
      <c r="CH50" s="461"/>
      <c r="CI50" s="461"/>
      <c r="CJ50" s="461"/>
      <c r="CK50" s="461"/>
      <c r="CL50" s="461"/>
      <c r="CM50" s="469"/>
      <c r="CN50" s="469"/>
      <c r="CO50" s="469"/>
      <c r="CP50" s="469"/>
      <c r="CQ50" s="469"/>
      <c r="CR50" s="469"/>
      <c r="CS50" s="469"/>
      <c r="CT50" s="469"/>
      <c r="CU50" s="469"/>
      <c r="CV50" s="469"/>
      <c r="CW50" s="469"/>
      <c r="CX50" s="469"/>
      <c r="CY50" s="469"/>
      <c r="CZ50" s="469"/>
      <c r="DA50" s="469"/>
      <c r="DB50" s="469"/>
      <c r="DC50" s="469"/>
      <c r="DD50" s="469"/>
    </row>
    <row r="51" spans="2:108" ht="2.5" customHeight="1" x14ac:dyDescent="0.35">
      <c r="B51" s="489"/>
      <c r="C51" s="489"/>
      <c r="D51" s="489"/>
      <c r="E51" s="489"/>
      <c r="F51" s="489"/>
      <c r="G51" s="489"/>
      <c r="H51" s="489"/>
      <c r="I51" s="490" t="s">
        <v>333</v>
      </c>
      <c r="J51" s="490"/>
      <c r="K51" s="490"/>
      <c r="L51" s="490"/>
      <c r="M51" s="490"/>
      <c r="N51" s="490"/>
      <c r="O51" s="490"/>
      <c r="P51" s="490"/>
      <c r="Q51" s="490"/>
      <c r="R51" s="490"/>
      <c r="S51" s="490"/>
      <c r="T51" s="490"/>
      <c r="U51" s="490"/>
      <c r="V51" s="490"/>
      <c r="W51" s="490"/>
      <c r="X51" s="490"/>
      <c r="Y51" s="490"/>
      <c r="Z51" s="490"/>
      <c r="AA51" s="490"/>
      <c r="AB51" s="490"/>
      <c r="AC51" s="490"/>
      <c r="AD51" s="490"/>
      <c r="AE51" s="490"/>
      <c r="AF51" s="490"/>
      <c r="AG51" s="490"/>
      <c r="AH51" s="490"/>
      <c r="AI51" s="490"/>
      <c r="AJ51" s="490"/>
      <c r="AK51" s="490"/>
      <c r="AL51" s="490"/>
      <c r="AM51" s="490"/>
      <c r="AN51" s="490"/>
      <c r="AO51" s="490"/>
      <c r="AP51" s="490"/>
      <c r="AQ51" s="490"/>
      <c r="AR51" s="490"/>
      <c r="AS51" s="490"/>
      <c r="AT51" s="490"/>
      <c r="AU51" s="490"/>
      <c r="AV51" s="490"/>
      <c r="AW51" s="490"/>
      <c r="AX51" s="490"/>
      <c r="AY51" s="490"/>
      <c r="AZ51" s="490"/>
      <c r="BA51" s="490"/>
      <c r="BB51" s="490"/>
      <c r="BC51" s="490"/>
      <c r="BD51" s="490"/>
      <c r="BE51" s="490"/>
      <c r="BF51" s="490"/>
      <c r="BG51" s="490"/>
      <c r="BH51" s="490"/>
      <c r="BI51" s="490"/>
      <c r="BJ51" s="490"/>
      <c r="BK51" s="460" t="str">
        <f>'SD F505'!CF521</f>
        <v/>
      </c>
      <c r="BL51" s="460"/>
      <c r="BM51" s="460"/>
      <c r="BN51" s="460"/>
      <c r="BO51" s="460"/>
      <c r="BP51" s="460"/>
      <c r="BQ51" s="460"/>
      <c r="BR51" s="460"/>
      <c r="BS51" s="460"/>
      <c r="BT51" s="460" t="str">
        <f>'SD F505'!CG521</f>
        <v/>
      </c>
      <c r="BU51" s="460"/>
      <c r="BV51" s="460"/>
      <c r="BW51" s="460"/>
      <c r="BX51" s="460"/>
      <c r="BY51" s="460"/>
      <c r="BZ51" s="460"/>
      <c r="CA51" s="460"/>
      <c r="CB51" s="460"/>
      <c r="CC51" s="461" t="str">
        <f>'SD F505'!E531</f>
        <v/>
      </c>
      <c r="CD51" s="461"/>
      <c r="CE51" s="461"/>
      <c r="CF51" s="461"/>
      <c r="CG51" s="461"/>
      <c r="CH51" s="461"/>
      <c r="CI51" s="461"/>
      <c r="CJ51" s="461"/>
      <c r="CK51" s="461"/>
      <c r="CL51" s="461"/>
      <c r="CM51" s="469" t="str">
        <f>'SD F505'!F531</f>
        <v/>
      </c>
      <c r="CN51" s="469"/>
      <c r="CO51" s="469"/>
      <c r="CP51" s="469"/>
      <c r="CQ51" s="469"/>
      <c r="CR51" s="469"/>
      <c r="CS51" s="469"/>
      <c r="CT51" s="469"/>
      <c r="CU51" s="469"/>
      <c r="CV51" s="469"/>
      <c r="CW51" s="469"/>
      <c r="CX51" s="469"/>
      <c r="CY51" s="469"/>
      <c r="CZ51" s="469"/>
      <c r="DA51" s="469"/>
      <c r="DB51" s="469"/>
      <c r="DC51" s="469"/>
      <c r="DD51" s="469"/>
    </row>
    <row r="52" spans="2:108" ht="2.5" customHeight="1" x14ac:dyDescent="0.35">
      <c r="B52" s="489"/>
      <c r="C52" s="489"/>
      <c r="D52" s="489"/>
      <c r="E52" s="489"/>
      <c r="F52" s="489"/>
      <c r="G52" s="489"/>
      <c r="H52" s="489"/>
      <c r="I52" s="490"/>
      <c r="J52" s="490"/>
      <c r="K52" s="490"/>
      <c r="L52" s="490"/>
      <c r="M52" s="490"/>
      <c r="N52" s="490"/>
      <c r="O52" s="490"/>
      <c r="P52" s="490"/>
      <c r="Q52" s="490"/>
      <c r="R52" s="490"/>
      <c r="S52" s="490"/>
      <c r="T52" s="490"/>
      <c r="U52" s="490"/>
      <c r="V52" s="490"/>
      <c r="W52" s="490"/>
      <c r="X52" s="490"/>
      <c r="Y52" s="490"/>
      <c r="Z52" s="490"/>
      <c r="AA52" s="490"/>
      <c r="AB52" s="490"/>
      <c r="AC52" s="490"/>
      <c r="AD52" s="490"/>
      <c r="AE52" s="490"/>
      <c r="AF52" s="490"/>
      <c r="AG52" s="490"/>
      <c r="AH52" s="490"/>
      <c r="AI52" s="490"/>
      <c r="AJ52" s="490"/>
      <c r="AK52" s="490"/>
      <c r="AL52" s="490"/>
      <c r="AM52" s="490"/>
      <c r="AN52" s="490"/>
      <c r="AO52" s="490"/>
      <c r="AP52" s="490"/>
      <c r="AQ52" s="490"/>
      <c r="AR52" s="490"/>
      <c r="AS52" s="490"/>
      <c r="AT52" s="490"/>
      <c r="AU52" s="490"/>
      <c r="AV52" s="490"/>
      <c r="AW52" s="490"/>
      <c r="AX52" s="490"/>
      <c r="AY52" s="490"/>
      <c r="AZ52" s="490"/>
      <c r="BA52" s="490"/>
      <c r="BB52" s="490"/>
      <c r="BC52" s="490"/>
      <c r="BD52" s="490"/>
      <c r="BE52" s="490"/>
      <c r="BF52" s="490"/>
      <c r="BG52" s="490"/>
      <c r="BH52" s="490"/>
      <c r="BI52" s="490"/>
      <c r="BJ52" s="490"/>
      <c r="BK52" s="460"/>
      <c r="BL52" s="460"/>
      <c r="BM52" s="460"/>
      <c r="BN52" s="460"/>
      <c r="BO52" s="460"/>
      <c r="BP52" s="460"/>
      <c r="BQ52" s="460"/>
      <c r="BR52" s="460"/>
      <c r="BS52" s="460"/>
      <c r="BT52" s="460"/>
      <c r="BU52" s="460"/>
      <c r="BV52" s="460"/>
      <c r="BW52" s="460"/>
      <c r="BX52" s="460"/>
      <c r="BY52" s="460"/>
      <c r="BZ52" s="460"/>
      <c r="CA52" s="460"/>
      <c r="CB52" s="460"/>
      <c r="CC52" s="461"/>
      <c r="CD52" s="461"/>
      <c r="CE52" s="461"/>
      <c r="CF52" s="461"/>
      <c r="CG52" s="461"/>
      <c r="CH52" s="461"/>
      <c r="CI52" s="461"/>
      <c r="CJ52" s="461"/>
      <c r="CK52" s="461"/>
      <c r="CL52" s="461"/>
      <c r="CM52" s="469"/>
      <c r="CN52" s="469"/>
      <c r="CO52" s="469"/>
      <c r="CP52" s="469"/>
      <c r="CQ52" s="469"/>
      <c r="CR52" s="469"/>
      <c r="CS52" s="469"/>
      <c r="CT52" s="469"/>
      <c r="CU52" s="469"/>
      <c r="CV52" s="469"/>
      <c r="CW52" s="469"/>
      <c r="CX52" s="469"/>
      <c r="CY52" s="469"/>
      <c r="CZ52" s="469"/>
      <c r="DA52" s="469"/>
      <c r="DB52" s="469"/>
      <c r="DC52" s="469"/>
      <c r="DD52" s="469"/>
    </row>
    <row r="53" spans="2:108" ht="2.5" customHeight="1" x14ac:dyDescent="0.35">
      <c r="B53" s="489"/>
      <c r="C53" s="489"/>
      <c r="D53" s="489"/>
      <c r="E53" s="489"/>
      <c r="F53" s="489"/>
      <c r="G53" s="489"/>
      <c r="H53" s="489"/>
      <c r="I53" s="490"/>
      <c r="J53" s="490"/>
      <c r="K53" s="490"/>
      <c r="L53" s="490"/>
      <c r="M53" s="490"/>
      <c r="N53" s="490"/>
      <c r="O53" s="490"/>
      <c r="P53" s="490"/>
      <c r="Q53" s="490"/>
      <c r="R53" s="490"/>
      <c r="S53" s="490"/>
      <c r="T53" s="490"/>
      <c r="U53" s="490"/>
      <c r="V53" s="490"/>
      <c r="W53" s="490"/>
      <c r="X53" s="490"/>
      <c r="Y53" s="490"/>
      <c r="Z53" s="490"/>
      <c r="AA53" s="490"/>
      <c r="AB53" s="490"/>
      <c r="AC53" s="490"/>
      <c r="AD53" s="490"/>
      <c r="AE53" s="490"/>
      <c r="AF53" s="490"/>
      <c r="AG53" s="490"/>
      <c r="AH53" s="490"/>
      <c r="AI53" s="490"/>
      <c r="AJ53" s="490"/>
      <c r="AK53" s="490"/>
      <c r="AL53" s="490"/>
      <c r="AM53" s="490"/>
      <c r="AN53" s="490"/>
      <c r="AO53" s="490"/>
      <c r="AP53" s="490"/>
      <c r="AQ53" s="490"/>
      <c r="AR53" s="490"/>
      <c r="AS53" s="490"/>
      <c r="AT53" s="490"/>
      <c r="AU53" s="490"/>
      <c r="AV53" s="490"/>
      <c r="AW53" s="490"/>
      <c r="AX53" s="490"/>
      <c r="AY53" s="490"/>
      <c r="AZ53" s="490"/>
      <c r="BA53" s="490"/>
      <c r="BB53" s="490"/>
      <c r="BC53" s="490"/>
      <c r="BD53" s="490"/>
      <c r="BE53" s="490"/>
      <c r="BF53" s="490"/>
      <c r="BG53" s="490"/>
      <c r="BH53" s="490"/>
      <c r="BI53" s="490"/>
      <c r="BJ53" s="490"/>
      <c r="BK53" s="460"/>
      <c r="BL53" s="460"/>
      <c r="BM53" s="460"/>
      <c r="BN53" s="460"/>
      <c r="BO53" s="460"/>
      <c r="BP53" s="460"/>
      <c r="BQ53" s="460"/>
      <c r="BR53" s="460"/>
      <c r="BS53" s="460"/>
      <c r="BT53" s="460"/>
      <c r="BU53" s="460"/>
      <c r="BV53" s="460"/>
      <c r="BW53" s="460"/>
      <c r="BX53" s="460"/>
      <c r="BY53" s="460"/>
      <c r="BZ53" s="460"/>
      <c r="CA53" s="460"/>
      <c r="CB53" s="460"/>
      <c r="CC53" s="461"/>
      <c r="CD53" s="461"/>
      <c r="CE53" s="461"/>
      <c r="CF53" s="461"/>
      <c r="CG53" s="461"/>
      <c r="CH53" s="461"/>
      <c r="CI53" s="461"/>
      <c r="CJ53" s="461"/>
      <c r="CK53" s="461"/>
      <c r="CL53" s="461"/>
      <c r="CM53" s="469"/>
      <c r="CN53" s="469"/>
      <c r="CO53" s="469"/>
      <c r="CP53" s="469"/>
      <c r="CQ53" s="469"/>
      <c r="CR53" s="469"/>
      <c r="CS53" s="469"/>
      <c r="CT53" s="469"/>
      <c r="CU53" s="469"/>
      <c r="CV53" s="469"/>
      <c r="CW53" s="469"/>
      <c r="CX53" s="469"/>
      <c r="CY53" s="469"/>
      <c r="CZ53" s="469"/>
      <c r="DA53" s="469"/>
      <c r="DB53" s="469"/>
      <c r="DC53" s="469"/>
      <c r="DD53" s="469"/>
    </row>
    <row r="54" spans="2:108" ht="2.5" customHeight="1" x14ac:dyDescent="0.35">
      <c r="B54" s="489"/>
      <c r="C54" s="489"/>
      <c r="D54" s="489"/>
      <c r="E54" s="489"/>
      <c r="F54" s="489"/>
      <c r="G54" s="489"/>
      <c r="H54" s="489"/>
      <c r="I54" s="490"/>
      <c r="J54" s="490"/>
      <c r="K54" s="490"/>
      <c r="L54" s="490"/>
      <c r="M54" s="490"/>
      <c r="N54" s="490"/>
      <c r="O54" s="490"/>
      <c r="P54" s="490"/>
      <c r="Q54" s="490"/>
      <c r="R54" s="490"/>
      <c r="S54" s="490"/>
      <c r="T54" s="490"/>
      <c r="U54" s="490"/>
      <c r="V54" s="490"/>
      <c r="W54" s="490"/>
      <c r="X54" s="490"/>
      <c r="Y54" s="490"/>
      <c r="Z54" s="490"/>
      <c r="AA54" s="490"/>
      <c r="AB54" s="490"/>
      <c r="AC54" s="490"/>
      <c r="AD54" s="490"/>
      <c r="AE54" s="490"/>
      <c r="AF54" s="490"/>
      <c r="AG54" s="490"/>
      <c r="AH54" s="490"/>
      <c r="AI54" s="490"/>
      <c r="AJ54" s="490"/>
      <c r="AK54" s="490"/>
      <c r="AL54" s="490"/>
      <c r="AM54" s="490"/>
      <c r="AN54" s="490"/>
      <c r="AO54" s="490"/>
      <c r="AP54" s="490"/>
      <c r="AQ54" s="490"/>
      <c r="AR54" s="490"/>
      <c r="AS54" s="490"/>
      <c r="AT54" s="490"/>
      <c r="AU54" s="490"/>
      <c r="AV54" s="490"/>
      <c r="AW54" s="490"/>
      <c r="AX54" s="490"/>
      <c r="AY54" s="490"/>
      <c r="AZ54" s="490"/>
      <c r="BA54" s="490"/>
      <c r="BB54" s="490"/>
      <c r="BC54" s="490"/>
      <c r="BD54" s="490"/>
      <c r="BE54" s="490"/>
      <c r="BF54" s="490"/>
      <c r="BG54" s="490"/>
      <c r="BH54" s="490"/>
      <c r="BI54" s="490"/>
      <c r="BJ54" s="490"/>
      <c r="BK54" s="460"/>
      <c r="BL54" s="460"/>
      <c r="BM54" s="460"/>
      <c r="BN54" s="460"/>
      <c r="BO54" s="460"/>
      <c r="BP54" s="460"/>
      <c r="BQ54" s="460"/>
      <c r="BR54" s="460"/>
      <c r="BS54" s="460"/>
      <c r="BT54" s="460"/>
      <c r="BU54" s="460"/>
      <c r="BV54" s="460"/>
      <c r="BW54" s="460"/>
      <c r="BX54" s="460"/>
      <c r="BY54" s="460"/>
      <c r="BZ54" s="460"/>
      <c r="CA54" s="460"/>
      <c r="CB54" s="460"/>
      <c r="CC54" s="461"/>
      <c r="CD54" s="461"/>
      <c r="CE54" s="461"/>
      <c r="CF54" s="461"/>
      <c r="CG54" s="461"/>
      <c r="CH54" s="461"/>
      <c r="CI54" s="461"/>
      <c r="CJ54" s="461"/>
      <c r="CK54" s="461"/>
      <c r="CL54" s="461"/>
      <c r="CM54" s="469"/>
      <c r="CN54" s="469"/>
      <c r="CO54" s="469"/>
      <c r="CP54" s="469"/>
      <c r="CQ54" s="469"/>
      <c r="CR54" s="469"/>
      <c r="CS54" s="469"/>
      <c r="CT54" s="469"/>
      <c r="CU54" s="469"/>
      <c r="CV54" s="469"/>
      <c r="CW54" s="469"/>
      <c r="CX54" s="469"/>
      <c r="CY54" s="469"/>
      <c r="CZ54" s="469"/>
      <c r="DA54" s="469"/>
      <c r="DB54" s="469"/>
      <c r="DC54" s="469"/>
      <c r="DD54" s="469"/>
    </row>
    <row r="55" spans="2:108" ht="2.5" customHeight="1" x14ac:dyDescent="0.35">
      <c r="B55" s="489"/>
      <c r="C55" s="489"/>
      <c r="D55" s="489"/>
      <c r="E55" s="489"/>
      <c r="F55" s="489"/>
      <c r="G55" s="489"/>
      <c r="H55" s="489"/>
      <c r="I55" s="490"/>
      <c r="J55" s="490"/>
      <c r="K55" s="490"/>
      <c r="L55" s="490"/>
      <c r="M55" s="490"/>
      <c r="N55" s="490"/>
      <c r="O55" s="490"/>
      <c r="P55" s="490"/>
      <c r="Q55" s="490"/>
      <c r="R55" s="490"/>
      <c r="S55" s="490"/>
      <c r="T55" s="490"/>
      <c r="U55" s="490"/>
      <c r="V55" s="490"/>
      <c r="W55" s="490"/>
      <c r="X55" s="490"/>
      <c r="Y55" s="490"/>
      <c r="Z55" s="490"/>
      <c r="AA55" s="490"/>
      <c r="AB55" s="490"/>
      <c r="AC55" s="490"/>
      <c r="AD55" s="490"/>
      <c r="AE55" s="490"/>
      <c r="AF55" s="490"/>
      <c r="AG55" s="490"/>
      <c r="AH55" s="490"/>
      <c r="AI55" s="490"/>
      <c r="AJ55" s="490"/>
      <c r="AK55" s="490"/>
      <c r="AL55" s="490"/>
      <c r="AM55" s="490"/>
      <c r="AN55" s="490"/>
      <c r="AO55" s="490"/>
      <c r="AP55" s="490"/>
      <c r="AQ55" s="490"/>
      <c r="AR55" s="490"/>
      <c r="AS55" s="490"/>
      <c r="AT55" s="490"/>
      <c r="AU55" s="490"/>
      <c r="AV55" s="490"/>
      <c r="AW55" s="490"/>
      <c r="AX55" s="490"/>
      <c r="AY55" s="490"/>
      <c r="AZ55" s="490"/>
      <c r="BA55" s="490"/>
      <c r="BB55" s="490"/>
      <c r="BC55" s="490"/>
      <c r="BD55" s="490"/>
      <c r="BE55" s="490"/>
      <c r="BF55" s="490"/>
      <c r="BG55" s="490"/>
      <c r="BH55" s="490"/>
      <c r="BI55" s="490"/>
      <c r="BJ55" s="490"/>
      <c r="BK55" s="460"/>
      <c r="BL55" s="460"/>
      <c r="BM55" s="460"/>
      <c r="BN55" s="460"/>
      <c r="BO55" s="460"/>
      <c r="BP55" s="460"/>
      <c r="BQ55" s="460"/>
      <c r="BR55" s="460"/>
      <c r="BS55" s="460"/>
      <c r="BT55" s="460"/>
      <c r="BU55" s="460"/>
      <c r="BV55" s="460"/>
      <c r="BW55" s="460"/>
      <c r="BX55" s="460"/>
      <c r="BY55" s="460"/>
      <c r="BZ55" s="460"/>
      <c r="CA55" s="460"/>
      <c r="CB55" s="460"/>
      <c r="CC55" s="461"/>
      <c r="CD55" s="461"/>
      <c r="CE55" s="461"/>
      <c r="CF55" s="461"/>
      <c r="CG55" s="461"/>
      <c r="CH55" s="461"/>
      <c r="CI55" s="461"/>
      <c r="CJ55" s="461"/>
      <c r="CK55" s="461"/>
      <c r="CL55" s="461"/>
      <c r="CM55" s="469"/>
      <c r="CN55" s="469"/>
      <c r="CO55" s="469"/>
      <c r="CP55" s="469"/>
      <c r="CQ55" s="469"/>
      <c r="CR55" s="469"/>
      <c r="CS55" s="469"/>
      <c r="CT55" s="469"/>
      <c r="CU55" s="469"/>
      <c r="CV55" s="469"/>
      <c r="CW55" s="469"/>
      <c r="CX55" s="469"/>
      <c r="CY55" s="469"/>
      <c r="CZ55" s="469"/>
      <c r="DA55" s="469"/>
      <c r="DB55" s="469"/>
      <c r="DC55" s="469"/>
      <c r="DD55" s="469"/>
    </row>
    <row r="56" spans="2:108" ht="2.5" customHeight="1" x14ac:dyDescent="0.35">
      <c r="B56" s="487" t="s">
        <v>117</v>
      </c>
      <c r="C56" s="487"/>
      <c r="D56" s="487"/>
      <c r="E56" s="487"/>
      <c r="F56" s="487"/>
      <c r="G56" s="487"/>
      <c r="H56" s="487"/>
      <c r="I56" s="490" t="s">
        <v>356</v>
      </c>
      <c r="J56" s="490"/>
      <c r="K56" s="490"/>
      <c r="L56" s="490"/>
      <c r="M56" s="490"/>
      <c r="N56" s="490"/>
      <c r="O56" s="490"/>
      <c r="P56" s="490"/>
      <c r="Q56" s="490"/>
      <c r="R56" s="490"/>
      <c r="S56" s="490"/>
      <c r="T56" s="490"/>
      <c r="U56" s="490"/>
      <c r="V56" s="490"/>
      <c r="W56" s="490"/>
      <c r="X56" s="490"/>
      <c r="Y56" s="490"/>
      <c r="Z56" s="490"/>
      <c r="AA56" s="490"/>
      <c r="AB56" s="490"/>
      <c r="AC56" s="490"/>
      <c r="AD56" s="490"/>
      <c r="AE56" s="490"/>
      <c r="AF56" s="490"/>
      <c r="AG56" s="490"/>
      <c r="AH56" s="490"/>
      <c r="AI56" s="490"/>
      <c r="AJ56" s="490"/>
      <c r="AK56" s="490"/>
      <c r="AL56" s="490"/>
      <c r="AM56" s="490"/>
      <c r="AN56" s="490"/>
      <c r="AO56" s="490"/>
      <c r="AP56" s="490"/>
      <c r="AQ56" s="490"/>
      <c r="AR56" s="490"/>
      <c r="AS56" s="490"/>
      <c r="AT56" s="490"/>
      <c r="AU56" s="490"/>
      <c r="AV56" s="490"/>
      <c r="AW56" s="490"/>
      <c r="AX56" s="490"/>
      <c r="AY56" s="490"/>
      <c r="AZ56" s="490"/>
      <c r="BA56" s="490"/>
      <c r="BB56" s="490"/>
      <c r="BC56" s="490"/>
      <c r="BD56" s="490"/>
      <c r="BE56" s="490"/>
      <c r="BF56" s="490"/>
      <c r="BG56" s="490"/>
      <c r="BH56" s="490"/>
      <c r="BI56" s="490"/>
      <c r="BJ56" s="490"/>
      <c r="BK56" s="460" t="str">
        <f>'SD F505'!CJ521</f>
        <v/>
      </c>
      <c r="BL56" s="460"/>
      <c r="BM56" s="460"/>
      <c r="BN56" s="460"/>
      <c r="BO56" s="460"/>
      <c r="BP56" s="460"/>
      <c r="BQ56" s="460"/>
      <c r="BR56" s="460"/>
      <c r="BS56" s="460"/>
      <c r="BT56" s="460" t="str">
        <f>'SD F505'!CK521</f>
        <v/>
      </c>
      <c r="BU56" s="460"/>
      <c r="BV56" s="460"/>
      <c r="BW56" s="460"/>
      <c r="BX56" s="460"/>
      <c r="BY56" s="460"/>
      <c r="BZ56" s="460"/>
      <c r="CA56" s="460"/>
      <c r="CB56" s="460"/>
      <c r="CC56" s="461" t="str">
        <f>'SD F505'!E532</f>
        <v/>
      </c>
      <c r="CD56" s="461"/>
      <c r="CE56" s="461"/>
      <c r="CF56" s="461"/>
      <c r="CG56" s="461"/>
      <c r="CH56" s="461"/>
      <c r="CI56" s="461"/>
      <c r="CJ56" s="461"/>
      <c r="CK56" s="461"/>
      <c r="CL56" s="461"/>
      <c r="CM56" s="469" t="str">
        <f>'SD F505'!F532</f>
        <v/>
      </c>
      <c r="CN56" s="469"/>
      <c r="CO56" s="469"/>
      <c r="CP56" s="469"/>
      <c r="CQ56" s="469"/>
      <c r="CR56" s="469"/>
      <c r="CS56" s="469"/>
      <c r="CT56" s="469"/>
      <c r="CU56" s="469"/>
      <c r="CV56" s="469"/>
      <c r="CW56" s="469"/>
      <c r="CX56" s="469"/>
      <c r="CY56" s="469"/>
      <c r="CZ56" s="469"/>
      <c r="DA56" s="469"/>
      <c r="DB56" s="469"/>
      <c r="DC56" s="469"/>
      <c r="DD56" s="469"/>
    </row>
    <row r="57" spans="2:108" ht="2.5" customHeight="1" x14ac:dyDescent="0.35">
      <c r="B57" s="487"/>
      <c r="C57" s="487"/>
      <c r="D57" s="487"/>
      <c r="E57" s="487"/>
      <c r="F57" s="487"/>
      <c r="G57" s="487"/>
      <c r="H57" s="487"/>
      <c r="I57" s="490"/>
      <c r="J57" s="490"/>
      <c r="K57" s="490"/>
      <c r="L57" s="490"/>
      <c r="M57" s="490"/>
      <c r="N57" s="490"/>
      <c r="O57" s="490"/>
      <c r="P57" s="490"/>
      <c r="Q57" s="490"/>
      <c r="R57" s="490"/>
      <c r="S57" s="490"/>
      <c r="T57" s="490"/>
      <c r="U57" s="490"/>
      <c r="V57" s="490"/>
      <c r="W57" s="490"/>
      <c r="X57" s="490"/>
      <c r="Y57" s="490"/>
      <c r="Z57" s="490"/>
      <c r="AA57" s="490"/>
      <c r="AB57" s="490"/>
      <c r="AC57" s="490"/>
      <c r="AD57" s="490"/>
      <c r="AE57" s="490"/>
      <c r="AF57" s="490"/>
      <c r="AG57" s="490"/>
      <c r="AH57" s="490"/>
      <c r="AI57" s="490"/>
      <c r="AJ57" s="490"/>
      <c r="AK57" s="490"/>
      <c r="AL57" s="490"/>
      <c r="AM57" s="490"/>
      <c r="AN57" s="490"/>
      <c r="AO57" s="490"/>
      <c r="AP57" s="490"/>
      <c r="AQ57" s="490"/>
      <c r="AR57" s="490"/>
      <c r="AS57" s="490"/>
      <c r="AT57" s="490"/>
      <c r="AU57" s="490"/>
      <c r="AV57" s="490"/>
      <c r="AW57" s="490"/>
      <c r="AX57" s="490"/>
      <c r="AY57" s="490"/>
      <c r="AZ57" s="490"/>
      <c r="BA57" s="490"/>
      <c r="BB57" s="490"/>
      <c r="BC57" s="490"/>
      <c r="BD57" s="490"/>
      <c r="BE57" s="490"/>
      <c r="BF57" s="490"/>
      <c r="BG57" s="490"/>
      <c r="BH57" s="490"/>
      <c r="BI57" s="490"/>
      <c r="BJ57" s="490"/>
      <c r="BK57" s="460"/>
      <c r="BL57" s="460"/>
      <c r="BM57" s="460"/>
      <c r="BN57" s="460"/>
      <c r="BO57" s="460"/>
      <c r="BP57" s="460"/>
      <c r="BQ57" s="460"/>
      <c r="BR57" s="460"/>
      <c r="BS57" s="460"/>
      <c r="BT57" s="460"/>
      <c r="BU57" s="460"/>
      <c r="BV57" s="460"/>
      <c r="BW57" s="460"/>
      <c r="BX57" s="460"/>
      <c r="BY57" s="460"/>
      <c r="BZ57" s="460"/>
      <c r="CA57" s="460"/>
      <c r="CB57" s="460"/>
      <c r="CC57" s="461"/>
      <c r="CD57" s="461"/>
      <c r="CE57" s="461"/>
      <c r="CF57" s="461"/>
      <c r="CG57" s="461"/>
      <c r="CH57" s="461"/>
      <c r="CI57" s="461"/>
      <c r="CJ57" s="461"/>
      <c r="CK57" s="461"/>
      <c r="CL57" s="461"/>
      <c r="CM57" s="469"/>
      <c r="CN57" s="469"/>
      <c r="CO57" s="469"/>
      <c r="CP57" s="469"/>
      <c r="CQ57" s="469"/>
      <c r="CR57" s="469"/>
      <c r="CS57" s="469"/>
      <c r="CT57" s="469"/>
      <c r="CU57" s="469"/>
      <c r="CV57" s="469"/>
      <c r="CW57" s="469"/>
      <c r="CX57" s="469"/>
      <c r="CY57" s="469"/>
      <c r="CZ57" s="469"/>
      <c r="DA57" s="469"/>
      <c r="DB57" s="469"/>
      <c r="DC57" s="469"/>
      <c r="DD57" s="469"/>
    </row>
    <row r="58" spans="2:108" ht="2.5" customHeight="1" x14ac:dyDescent="0.35">
      <c r="B58" s="487"/>
      <c r="C58" s="487"/>
      <c r="D58" s="487"/>
      <c r="E58" s="487"/>
      <c r="F58" s="487"/>
      <c r="G58" s="487"/>
      <c r="H58" s="487"/>
      <c r="I58" s="490"/>
      <c r="J58" s="490"/>
      <c r="K58" s="490"/>
      <c r="L58" s="490"/>
      <c r="M58" s="490"/>
      <c r="N58" s="490"/>
      <c r="O58" s="490"/>
      <c r="P58" s="490"/>
      <c r="Q58" s="490"/>
      <c r="R58" s="490"/>
      <c r="S58" s="490"/>
      <c r="T58" s="490"/>
      <c r="U58" s="490"/>
      <c r="V58" s="490"/>
      <c r="W58" s="490"/>
      <c r="X58" s="490"/>
      <c r="Y58" s="490"/>
      <c r="Z58" s="490"/>
      <c r="AA58" s="490"/>
      <c r="AB58" s="490"/>
      <c r="AC58" s="490"/>
      <c r="AD58" s="490"/>
      <c r="AE58" s="490"/>
      <c r="AF58" s="490"/>
      <c r="AG58" s="490"/>
      <c r="AH58" s="490"/>
      <c r="AI58" s="490"/>
      <c r="AJ58" s="490"/>
      <c r="AK58" s="490"/>
      <c r="AL58" s="490"/>
      <c r="AM58" s="490"/>
      <c r="AN58" s="490"/>
      <c r="AO58" s="490"/>
      <c r="AP58" s="490"/>
      <c r="AQ58" s="490"/>
      <c r="AR58" s="490"/>
      <c r="AS58" s="490"/>
      <c r="AT58" s="490"/>
      <c r="AU58" s="490"/>
      <c r="AV58" s="490"/>
      <c r="AW58" s="490"/>
      <c r="AX58" s="490"/>
      <c r="AY58" s="490"/>
      <c r="AZ58" s="490"/>
      <c r="BA58" s="490"/>
      <c r="BB58" s="490"/>
      <c r="BC58" s="490"/>
      <c r="BD58" s="490"/>
      <c r="BE58" s="490"/>
      <c r="BF58" s="490"/>
      <c r="BG58" s="490"/>
      <c r="BH58" s="490"/>
      <c r="BI58" s="490"/>
      <c r="BJ58" s="490"/>
      <c r="BK58" s="460"/>
      <c r="BL58" s="460"/>
      <c r="BM58" s="460"/>
      <c r="BN58" s="460"/>
      <c r="BO58" s="460"/>
      <c r="BP58" s="460"/>
      <c r="BQ58" s="460"/>
      <c r="BR58" s="460"/>
      <c r="BS58" s="460"/>
      <c r="BT58" s="460"/>
      <c r="BU58" s="460"/>
      <c r="BV58" s="460"/>
      <c r="BW58" s="460"/>
      <c r="BX58" s="460"/>
      <c r="BY58" s="460"/>
      <c r="BZ58" s="460"/>
      <c r="CA58" s="460"/>
      <c r="CB58" s="460"/>
      <c r="CC58" s="461"/>
      <c r="CD58" s="461"/>
      <c r="CE58" s="461"/>
      <c r="CF58" s="461"/>
      <c r="CG58" s="461"/>
      <c r="CH58" s="461"/>
      <c r="CI58" s="461"/>
      <c r="CJ58" s="461"/>
      <c r="CK58" s="461"/>
      <c r="CL58" s="461"/>
      <c r="CM58" s="469"/>
      <c r="CN58" s="469"/>
      <c r="CO58" s="469"/>
      <c r="CP58" s="469"/>
      <c r="CQ58" s="469"/>
      <c r="CR58" s="469"/>
      <c r="CS58" s="469"/>
      <c r="CT58" s="469"/>
      <c r="CU58" s="469"/>
      <c r="CV58" s="469"/>
      <c r="CW58" s="469"/>
      <c r="CX58" s="469"/>
      <c r="CY58" s="469"/>
      <c r="CZ58" s="469"/>
      <c r="DA58" s="469"/>
      <c r="DB58" s="469"/>
      <c r="DC58" s="469"/>
      <c r="DD58" s="469"/>
    </row>
    <row r="59" spans="2:108" ht="2.5" customHeight="1" x14ac:dyDescent="0.35">
      <c r="B59" s="487"/>
      <c r="C59" s="487"/>
      <c r="D59" s="487"/>
      <c r="E59" s="487"/>
      <c r="F59" s="487"/>
      <c r="G59" s="487"/>
      <c r="H59" s="487"/>
      <c r="I59" s="490"/>
      <c r="J59" s="490"/>
      <c r="K59" s="490"/>
      <c r="L59" s="490"/>
      <c r="M59" s="490"/>
      <c r="N59" s="490"/>
      <c r="O59" s="490"/>
      <c r="P59" s="490"/>
      <c r="Q59" s="490"/>
      <c r="R59" s="490"/>
      <c r="S59" s="490"/>
      <c r="T59" s="490"/>
      <c r="U59" s="490"/>
      <c r="V59" s="490"/>
      <c r="W59" s="490"/>
      <c r="X59" s="490"/>
      <c r="Y59" s="490"/>
      <c r="Z59" s="490"/>
      <c r="AA59" s="490"/>
      <c r="AB59" s="490"/>
      <c r="AC59" s="490"/>
      <c r="AD59" s="490"/>
      <c r="AE59" s="490"/>
      <c r="AF59" s="490"/>
      <c r="AG59" s="490"/>
      <c r="AH59" s="490"/>
      <c r="AI59" s="490"/>
      <c r="AJ59" s="490"/>
      <c r="AK59" s="490"/>
      <c r="AL59" s="490"/>
      <c r="AM59" s="490"/>
      <c r="AN59" s="490"/>
      <c r="AO59" s="490"/>
      <c r="AP59" s="490"/>
      <c r="AQ59" s="490"/>
      <c r="AR59" s="490"/>
      <c r="AS59" s="490"/>
      <c r="AT59" s="490"/>
      <c r="AU59" s="490"/>
      <c r="AV59" s="490"/>
      <c r="AW59" s="490"/>
      <c r="AX59" s="490"/>
      <c r="AY59" s="490"/>
      <c r="AZ59" s="490"/>
      <c r="BA59" s="490"/>
      <c r="BB59" s="490"/>
      <c r="BC59" s="490"/>
      <c r="BD59" s="490"/>
      <c r="BE59" s="490"/>
      <c r="BF59" s="490"/>
      <c r="BG59" s="490"/>
      <c r="BH59" s="490"/>
      <c r="BI59" s="490"/>
      <c r="BJ59" s="490"/>
      <c r="BK59" s="460"/>
      <c r="BL59" s="460"/>
      <c r="BM59" s="460"/>
      <c r="BN59" s="460"/>
      <c r="BO59" s="460"/>
      <c r="BP59" s="460"/>
      <c r="BQ59" s="460"/>
      <c r="BR59" s="460"/>
      <c r="BS59" s="460"/>
      <c r="BT59" s="460"/>
      <c r="BU59" s="460"/>
      <c r="BV59" s="460"/>
      <c r="BW59" s="460"/>
      <c r="BX59" s="460"/>
      <c r="BY59" s="460"/>
      <c r="BZ59" s="460"/>
      <c r="CA59" s="460"/>
      <c r="CB59" s="460"/>
      <c r="CC59" s="461"/>
      <c r="CD59" s="461"/>
      <c r="CE59" s="461"/>
      <c r="CF59" s="461"/>
      <c r="CG59" s="461"/>
      <c r="CH59" s="461"/>
      <c r="CI59" s="461"/>
      <c r="CJ59" s="461"/>
      <c r="CK59" s="461"/>
      <c r="CL59" s="461"/>
      <c r="CM59" s="469"/>
      <c r="CN59" s="469"/>
      <c r="CO59" s="469"/>
      <c r="CP59" s="469"/>
      <c r="CQ59" s="469"/>
      <c r="CR59" s="469"/>
      <c r="CS59" s="469"/>
      <c r="CT59" s="469"/>
      <c r="CU59" s="469"/>
      <c r="CV59" s="469"/>
      <c r="CW59" s="469"/>
      <c r="CX59" s="469"/>
      <c r="CY59" s="469"/>
      <c r="CZ59" s="469"/>
      <c r="DA59" s="469"/>
      <c r="DB59" s="469"/>
      <c r="DC59" s="469"/>
      <c r="DD59" s="469"/>
    </row>
    <row r="60" spans="2:108" ht="2.5" customHeight="1" x14ac:dyDescent="0.35">
      <c r="B60" s="487"/>
      <c r="C60" s="487"/>
      <c r="D60" s="487"/>
      <c r="E60" s="487"/>
      <c r="F60" s="487"/>
      <c r="G60" s="487"/>
      <c r="H60" s="487"/>
      <c r="I60" s="490"/>
      <c r="J60" s="490"/>
      <c r="K60" s="490"/>
      <c r="L60" s="490"/>
      <c r="M60" s="490"/>
      <c r="N60" s="490"/>
      <c r="O60" s="490"/>
      <c r="P60" s="490"/>
      <c r="Q60" s="490"/>
      <c r="R60" s="490"/>
      <c r="S60" s="490"/>
      <c r="T60" s="490"/>
      <c r="U60" s="490"/>
      <c r="V60" s="490"/>
      <c r="W60" s="490"/>
      <c r="X60" s="490"/>
      <c r="Y60" s="490"/>
      <c r="Z60" s="490"/>
      <c r="AA60" s="490"/>
      <c r="AB60" s="490"/>
      <c r="AC60" s="490"/>
      <c r="AD60" s="490"/>
      <c r="AE60" s="490"/>
      <c r="AF60" s="490"/>
      <c r="AG60" s="490"/>
      <c r="AH60" s="490"/>
      <c r="AI60" s="490"/>
      <c r="AJ60" s="490"/>
      <c r="AK60" s="490"/>
      <c r="AL60" s="490"/>
      <c r="AM60" s="490"/>
      <c r="AN60" s="490"/>
      <c r="AO60" s="490"/>
      <c r="AP60" s="490"/>
      <c r="AQ60" s="490"/>
      <c r="AR60" s="490"/>
      <c r="AS60" s="490"/>
      <c r="AT60" s="490"/>
      <c r="AU60" s="490"/>
      <c r="AV60" s="490"/>
      <c r="AW60" s="490"/>
      <c r="AX60" s="490"/>
      <c r="AY60" s="490"/>
      <c r="AZ60" s="490"/>
      <c r="BA60" s="490"/>
      <c r="BB60" s="490"/>
      <c r="BC60" s="490"/>
      <c r="BD60" s="490"/>
      <c r="BE60" s="490"/>
      <c r="BF60" s="490"/>
      <c r="BG60" s="490"/>
      <c r="BH60" s="490"/>
      <c r="BI60" s="490"/>
      <c r="BJ60" s="490"/>
      <c r="BK60" s="460"/>
      <c r="BL60" s="460"/>
      <c r="BM60" s="460"/>
      <c r="BN60" s="460"/>
      <c r="BO60" s="460"/>
      <c r="BP60" s="460"/>
      <c r="BQ60" s="460"/>
      <c r="BR60" s="460"/>
      <c r="BS60" s="460"/>
      <c r="BT60" s="460"/>
      <c r="BU60" s="460"/>
      <c r="BV60" s="460"/>
      <c r="BW60" s="460"/>
      <c r="BX60" s="460"/>
      <c r="BY60" s="460"/>
      <c r="BZ60" s="460"/>
      <c r="CA60" s="460"/>
      <c r="CB60" s="460"/>
      <c r="CC60" s="461"/>
      <c r="CD60" s="461"/>
      <c r="CE60" s="461"/>
      <c r="CF60" s="461"/>
      <c r="CG60" s="461"/>
      <c r="CH60" s="461"/>
      <c r="CI60" s="461"/>
      <c r="CJ60" s="461"/>
      <c r="CK60" s="461"/>
      <c r="CL60" s="461"/>
      <c r="CM60" s="469"/>
      <c r="CN60" s="469"/>
      <c r="CO60" s="469"/>
      <c r="CP60" s="469"/>
      <c r="CQ60" s="469"/>
      <c r="CR60" s="469"/>
      <c r="CS60" s="469"/>
      <c r="CT60" s="469"/>
      <c r="CU60" s="469"/>
      <c r="CV60" s="469"/>
      <c r="CW60" s="469"/>
      <c r="CX60" s="469"/>
      <c r="CY60" s="469"/>
      <c r="CZ60" s="469"/>
      <c r="DA60" s="469"/>
      <c r="DB60" s="469"/>
      <c r="DC60" s="469"/>
      <c r="DD60" s="469"/>
    </row>
    <row r="61" spans="2:108" ht="2.5" customHeight="1" x14ac:dyDescent="0.35">
      <c r="B61" s="487"/>
      <c r="C61" s="487"/>
      <c r="D61" s="487"/>
      <c r="E61" s="487"/>
      <c r="F61" s="487"/>
      <c r="G61" s="487"/>
      <c r="H61" s="487"/>
      <c r="I61" s="490" t="s">
        <v>357</v>
      </c>
      <c r="J61" s="490"/>
      <c r="K61" s="490"/>
      <c r="L61" s="490"/>
      <c r="M61" s="490"/>
      <c r="N61" s="490"/>
      <c r="O61" s="490"/>
      <c r="P61" s="490"/>
      <c r="Q61" s="490"/>
      <c r="R61" s="490"/>
      <c r="S61" s="490"/>
      <c r="T61" s="490"/>
      <c r="U61" s="490"/>
      <c r="V61" s="490"/>
      <c r="W61" s="490"/>
      <c r="X61" s="490"/>
      <c r="Y61" s="490"/>
      <c r="Z61" s="490"/>
      <c r="AA61" s="490"/>
      <c r="AB61" s="490"/>
      <c r="AC61" s="490"/>
      <c r="AD61" s="490"/>
      <c r="AE61" s="490"/>
      <c r="AF61" s="490"/>
      <c r="AG61" s="490"/>
      <c r="AH61" s="490"/>
      <c r="AI61" s="490"/>
      <c r="AJ61" s="490"/>
      <c r="AK61" s="490"/>
      <c r="AL61" s="490"/>
      <c r="AM61" s="490"/>
      <c r="AN61" s="490"/>
      <c r="AO61" s="490"/>
      <c r="AP61" s="490"/>
      <c r="AQ61" s="490"/>
      <c r="AR61" s="490"/>
      <c r="AS61" s="490"/>
      <c r="AT61" s="490"/>
      <c r="AU61" s="490"/>
      <c r="AV61" s="490"/>
      <c r="AW61" s="490"/>
      <c r="AX61" s="490"/>
      <c r="AY61" s="490"/>
      <c r="AZ61" s="490"/>
      <c r="BA61" s="490"/>
      <c r="BB61" s="490"/>
      <c r="BC61" s="490"/>
      <c r="BD61" s="490"/>
      <c r="BE61" s="490"/>
      <c r="BF61" s="490"/>
      <c r="BG61" s="490"/>
      <c r="BH61" s="490"/>
      <c r="BI61" s="490"/>
      <c r="BJ61" s="490"/>
      <c r="BK61" s="460" t="str">
        <f>'SD F505'!CN521</f>
        <v/>
      </c>
      <c r="BL61" s="460"/>
      <c r="BM61" s="460"/>
      <c r="BN61" s="460"/>
      <c r="BO61" s="460"/>
      <c r="BP61" s="460"/>
      <c r="BQ61" s="460"/>
      <c r="BR61" s="460"/>
      <c r="BS61" s="460"/>
      <c r="BT61" s="460" t="str">
        <f>'SD F505'!CO521</f>
        <v/>
      </c>
      <c r="BU61" s="460"/>
      <c r="BV61" s="460"/>
      <c r="BW61" s="460"/>
      <c r="BX61" s="460"/>
      <c r="BY61" s="460"/>
      <c r="BZ61" s="460"/>
      <c r="CA61" s="460"/>
      <c r="CB61" s="460"/>
      <c r="CC61" s="461" t="str">
        <f>'SD F505'!E533</f>
        <v/>
      </c>
      <c r="CD61" s="461"/>
      <c r="CE61" s="461"/>
      <c r="CF61" s="461"/>
      <c r="CG61" s="461"/>
      <c r="CH61" s="461"/>
      <c r="CI61" s="461"/>
      <c r="CJ61" s="461"/>
      <c r="CK61" s="461"/>
      <c r="CL61" s="461"/>
      <c r="CM61" s="469" t="str">
        <f>'SD F505'!F533</f>
        <v/>
      </c>
      <c r="CN61" s="469"/>
      <c r="CO61" s="469"/>
      <c r="CP61" s="469"/>
      <c r="CQ61" s="469"/>
      <c r="CR61" s="469"/>
      <c r="CS61" s="469"/>
      <c r="CT61" s="469"/>
      <c r="CU61" s="469"/>
      <c r="CV61" s="469"/>
      <c r="CW61" s="469"/>
      <c r="CX61" s="469"/>
      <c r="CY61" s="469"/>
      <c r="CZ61" s="469"/>
      <c r="DA61" s="469"/>
      <c r="DB61" s="469"/>
      <c r="DC61" s="469"/>
      <c r="DD61" s="469"/>
    </row>
    <row r="62" spans="2:108" ht="2.5" customHeight="1" x14ac:dyDescent="0.35">
      <c r="B62" s="487"/>
      <c r="C62" s="487"/>
      <c r="D62" s="487"/>
      <c r="E62" s="487"/>
      <c r="F62" s="487"/>
      <c r="G62" s="487"/>
      <c r="H62" s="487"/>
      <c r="I62" s="490"/>
      <c r="J62" s="490"/>
      <c r="K62" s="490"/>
      <c r="L62" s="490"/>
      <c r="M62" s="490"/>
      <c r="N62" s="490"/>
      <c r="O62" s="490"/>
      <c r="P62" s="490"/>
      <c r="Q62" s="490"/>
      <c r="R62" s="490"/>
      <c r="S62" s="490"/>
      <c r="T62" s="490"/>
      <c r="U62" s="490"/>
      <c r="V62" s="490"/>
      <c r="W62" s="490"/>
      <c r="X62" s="490"/>
      <c r="Y62" s="490"/>
      <c r="Z62" s="490"/>
      <c r="AA62" s="490"/>
      <c r="AB62" s="490"/>
      <c r="AC62" s="490"/>
      <c r="AD62" s="490"/>
      <c r="AE62" s="490"/>
      <c r="AF62" s="490"/>
      <c r="AG62" s="490"/>
      <c r="AH62" s="490"/>
      <c r="AI62" s="490"/>
      <c r="AJ62" s="490"/>
      <c r="AK62" s="490"/>
      <c r="AL62" s="490"/>
      <c r="AM62" s="490"/>
      <c r="AN62" s="490"/>
      <c r="AO62" s="490"/>
      <c r="AP62" s="490"/>
      <c r="AQ62" s="490"/>
      <c r="AR62" s="490"/>
      <c r="AS62" s="490"/>
      <c r="AT62" s="490"/>
      <c r="AU62" s="490"/>
      <c r="AV62" s="490"/>
      <c r="AW62" s="490"/>
      <c r="AX62" s="490"/>
      <c r="AY62" s="490"/>
      <c r="AZ62" s="490"/>
      <c r="BA62" s="490"/>
      <c r="BB62" s="490"/>
      <c r="BC62" s="490"/>
      <c r="BD62" s="490"/>
      <c r="BE62" s="490"/>
      <c r="BF62" s="490"/>
      <c r="BG62" s="490"/>
      <c r="BH62" s="490"/>
      <c r="BI62" s="490"/>
      <c r="BJ62" s="490"/>
      <c r="BK62" s="460"/>
      <c r="BL62" s="460"/>
      <c r="BM62" s="460"/>
      <c r="BN62" s="460"/>
      <c r="BO62" s="460"/>
      <c r="BP62" s="460"/>
      <c r="BQ62" s="460"/>
      <c r="BR62" s="460"/>
      <c r="BS62" s="460"/>
      <c r="BT62" s="460"/>
      <c r="BU62" s="460"/>
      <c r="BV62" s="460"/>
      <c r="BW62" s="460"/>
      <c r="BX62" s="460"/>
      <c r="BY62" s="460"/>
      <c r="BZ62" s="460"/>
      <c r="CA62" s="460"/>
      <c r="CB62" s="460"/>
      <c r="CC62" s="461"/>
      <c r="CD62" s="461"/>
      <c r="CE62" s="461"/>
      <c r="CF62" s="461"/>
      <c r="CG62" s="461"/>
      <c r="CH62" s="461"/>
      <c r="CI62" s="461"/>
      <c r="CJ62" s="461"/>
      <c r="CK62" s="461"/>
      <c r="CL62" s="461"/>
      <c r="CM62" s="469"/>
      <c r="CN62" s="469"/>
      <c r="CO62" s="469"/>
      <c r="CP62" s="469"/>
      <c r="CQ62" s="469"/>
      <c r="CR62" s="469"/>
      <c r="CS62" s="469"/>
      <c r="CT62" s="469"/>
      <c r="CU62" s="469"/>
      <c r="CV62" s="469"/>
      <c r="CW62" s="469"/>
      <c r="CX62" s="469"/>
      <c r="CY62" s="469"/>
      <c r="CZ62" s="469"/>
      <c r="DA62" s="469"/>
      <c r="DB62" s="469"/>
      <c r="DC62" s="469"/>
      <c r="DD62" s="469"/>
    </row>
    <row r="63" spans="2:108" ht="2.5" customHeight="1" x14ac:dyDescent="0.35">
      <c r="B63" s="487"/>
      <c r="C63" s="487"/>
      <c r="D63" s="487"/>
      <c r="E63" s="487"/>
      <c r="F63" s="487"/>
      <c r="G63" s="487"/>
      <c r="H63" s="487"/>
      <c r="I63" s="490"/>
      <c r="J63" s="490"/>
      <c r="K63" s="490"/>
      <c r="L63" s="490"/>
      <c r="M63" s="490"/>
      <c r="N63" s="490"/>
      <c r="O63" s="490"/>
      <c r="P63" s="490"/>
      <c r="Q63" s="490"/>
      <c r="R63" s="490"/>
      <c r="S63" s="490"/>
      <c r="T63" s="490"/>
      <c r="U63" s="490"/>
      <c r="V63" s="490"/>
      <c r="W63" s="490"/>
      <c r="X63" s="490"/>
      <c r="Y63" s="490"/>
      <c r="Z63" s="490"/>
      <c r="AA63" s="490"/>
      <c r="AB63" s="490"/>
      <c r="AC63" s="490"/>
      <c r="AD63" s="490"/>
      <c r="AE63" s="490"/>
      <c r="AF63" s="490"/>
      <c r="AG63" s="490"/>
      <c r="AH63" s="490"/>
      <c r="AI63" s="490"/>
      <c r="AJ63" s="490"/>
      <c r="AK63" s="490"/>
      <c r="AL63" s="490"/>
      <c r="AM63" s="490"/>
      <c r="AN63" s="490"/>
      <c r="AO63" s="490"/>
      <c r="AP63" s="490"/>
      <c r="AQ63" s="490"/>
      <c r="AR63" s="490"/>
      <c r="AS63" s="490"/>
      <c r="AT63" s="490"/>
      <c r="AU63" s="490"/>
      <c r="AV63" s="490"/>
      <c r="AW63" s="490"/>
      <c r="AX63" s="490"/>
      <c r="AY63" s="490"/>
      <c r="AZ63" s="490"/>
      <c r="BA63" s="490"/>
      <c r="BB63" s="490"/>
      <c r="BC63" s="490"/>
      <c r="BD63" s="490"/>
      <c r="BE63" s="490"/>
      <c r="BF63" s="490"/>
      <c r="BG63" s="490"/>
      <c r="BH63" s="490"/>
      <c r="BI63" s="490"/>
      <c r="BJ63" s="490"/>
      <c r="BK63" s="460"/>
      <c r="BL63" s="460"/>
      <c r="BM63" s="460"/>
      <c r="BN63" s="460"/>
      <c r="BO63" s="460"/>
      <c r="BP63" s="460"/>
      <c r="BQ63" s="460"/>
      <c r="BR63" s="460"/>
      <c r="BS63" s="460"/>
      <c r="BT63" s="460"/>
      <c r="BU63" s="460"/>
      <c r="BV63" s="460"/>
      <c r="BW63" s="460"/>
      <c r="BX63" s="460"/>
      <c r="BY63" s="460"/>
      <c r="BZ63" s="460"/>
      <c r="CA63" s="460"/>
      <c r="CB63" s="460"/>
      <c r="CC63" s="461"/>
      <c r="CD63" s="461"/>
      <c r="CE63" s="461"/>
      <c r="CF63" s="461"/>
      <c r="CG63" s="461"/>
      <c r="CH63" s="461"/>
      <c r="CI63" s="461"/>
      <c r="CJ63" s="461"/>
      <c r="CK63" s="461"/>
      <c r="CL63" s="461"/>
      <c r="CM63" s="469"/>
      <c r="CN63" s="469"/>
      <c r="CO63" s="469"/>
      <c r="CP63" s="469"/>
      <c r="CQ63" s="469"/>
      <c r="CR63" s="469"/>
      <c r="CS63" s="469"/>
      <c r="CT63" s="469"/>
      <c r="CU63" s="469"/>
      <c r="CV63" s="469"/>
      <c r="CW63" s="469"/>
      <c r="CX63" s="469"/>
      <c r="CY63" s="469"/>
      <c r="CZ63" s="469"/>
      <c r="DA63" s="469"/>
      <c r="DB63" s="469"/>
      <c r="DC63" s="469"/>
      <c r="DD63" s="469"/>
    </row>
    <row r="64" spans="2:108" ht="2.5" customHeight="1" x14ac:dyDescent="0.35">
      <c r="B64" s="487"/>
      <c r="C64" s="487"/>
      <c r="D64" s="487"/>
      <c r="E64" s="487"/>
      <c r="F64" s="487"/>
      <c r="G64" s="487"/>
      <c r="H64" s="487"/>
      <c r="I64" s="490"/>
      <c r="J64" s="490"/>
      <c r="K64" s="490"/>
      <c r="L64" s="490"/>
      <c r="M64" s="490"/>
      <c r="N64" s="490"/>
      <c r="O64" s="490"/>
      <c r="P64" s="490"/>
      <c r="Q64" s="490"/>
      <c r="R64" s="490"/>
      <c r="S64" s="490"/>
      <c r="T64" s="490"/>
      <c r="U64" s="490"/>
      <c r="V64" s="490"/>
      <c r="W64" s="490"/>
      <c r="X64" s="490"/>
      <c r="Y64" s="490"/>
      <c r="Z64" s="490"/>
      <c r="AA64" s="490"/>
      <c r="AB64" s="490"/>
      <c r="AC64" s="490"/>
      <c r="AD64" s="490"/>
      <c r="AE64" s="490"/>
      <c r="AF64" s="490"/>
      <c r="AG64" s="490"/>
      <c r="AH64" s="490"/>
      <c r="AI64" s="490"/>
      <c r="AJ64" s="490"/>
      <c r="AK64" s="490"/>
      <c r="AL64" s="490"/>
      <c r="AM64" s="490"/>
      <c r="AN64" s="490"/>
      <c r="AO64" s="490"/>
      <c r="AP64" s="490"/>
      <c r="AQ64" s="490"/>
      <c r="AR64" s="490"/>
      <c r="AS64" s="490"/>
      <c r="AT64" s="490"/>
      <c r="AU64" s="490"/>
      <c r="AV64" s="490"/>
      <c r="AW64" s="490"/>
      <c r="AX64" s="490"/>
      <c r="AY64" s="490"/>
      <c r="AZ64" s="490"/>
      <c r="BA64" s="490"/>
      <c r="BB64" s="490"/>
      <c r="BC64" s="490"/>
      <c r="BD64" s="490"/>
      <c r="BE64" s="490"/>
      <c r="BF64" s="490"/>
      <c r="BG64" s="490"/>
      <c r="BH64" s="490"/>
      <c r="BI64" s="490"/>
      <c r="BJ64" s="490"/>
      <c r="BK64" s="460"/>
      <c r="BL64" s="460"/>
      <c r="BM64" s="460"/>
      <c r="BN64" s="460"/>
      <c r="BO64" s="460"/>
      <c r="BP64" s="460"/>
      <c r="BQ64" s="460"/>
      <c r="BR64" s="460"/>
      <c r="BS64" s="460"/>
      <c r="BT64" s="460"/>
      <c r="BU64" s="460"/>
      <c r="BV64" s="460"/>
      <c r="BW64" s="460"/>
      <c r="BX64" s="460"/>
      <c r="BY64" s="460"/>
      <c r="BZ64" s="460"/>
      <c r="CA64" s="460"/>
      <c r="CB64" s="460"/>
      <c r="CC64" s="461"/>
      <c r="CD64" s="461"/>
      <c r="CE64" s="461"/>
      <c r="CF64" s="461"/>
      <c r="CG64" s="461"/>
      <c r="CH64" s="461"/>
      <c r="CI64" s="461"/>
      <c r="CJ64" s="461"/>
      <c r="CK64" s="461"/>
      <c r="CL64" s="461"/>
      <c r="CM64" s="469"/>
      <c r="CN64" s="469"/>
      <c r="CO64" s="469"/>
      <c r="CP64" s="469"/>
      <c r="CQ64" s="469"/>
      <c r="CR64" s="469"/>
      <c r="CS64" s="469"/>
      <c r="CT64" s="469"/>
      <c r="CU64" s="469"/>
      <c r="CV64" s="469"/>
      <c r="CW64" s="469"/>
      <c r="CX64" s="469"/>
      <c r="CY64" s="469"/>
      <c r="CZ64" s="469"/>
      <c r="DA64" s="469"/>
      <c r="DB64" s="469"/>
      <c r="DC64" s="469"/>
      <c r="DD64" s="469"/>
    </row>
    <row r="65" spans="2:108" ht="2.5" customHeight="1" x14ac:dyDescent="0.35">
      <c r="B65" s="487"/>
      <c r="C65" s="487"/>
      <c r="D65" s="487"/>
      <c r="E65" s="487"/>
      <c r="F65" s="487"/>
      <c r="G65" s="487"/>
      <c r="H65" s="487"/>
      <c r="I65" s="490"/>
      <c r="J65" s="490"/>
      <c r="K65" s="490"/>
      <c r="L65" s="490"/>
      <c r="M65" s="490"/>
      <c r="N65" s="490"/>
      <c r="O65" s="490"/>
      <c r="P65" s="490"/>
      <c r="Q65" s="490"/>
      <c r="R65" s="490"/>
      <c r="S65" s="490"/>
      <c r="T65" s="490"/>
      <c r="U65" s="490"/>
      <c r="V65" s="490"/>
      <c r="W65" s="490"/>
      <c r="X65" s="490"/>
      <c r="Y65" s="490"/>
      <c r="Z65" s="490"/>
      <c r="AA65" s="490"/>
      <c r="AB65" s="490"/>
      <c r="AC65" s="490"/>
      <c r="AD65" s="490"/>
      <c r="AE65" s="490"/>
      <c r="AF65" s="490"/>
      <c r="AG65" s="490"/>
      <c r="AH65" s="490"/>
      <c r="AI65" s="490"/>
      <c r="AJ65" s="490"/>
      <c r="AK65" s="490"/>
      <c r="AL65" s="490"/>
      <c r="AM65" s="490"/>
      <c r="AN65" s="490"/>
      <c r="AO65" s="490"/>
      <c r="AP65" s="490"/>
      <c r="AQ65" s="490"/>
      <c r="AR65" s="490"/>
      <c r="AS65" s="490"/>
      <c r="AT65" s="490"/>
      <c r="AU65" s="490"/>
      <c r="AV65" s="490"/>
      <c r="AW65" s="490"/>
      <c r="AX65" s="490"/>
      <c r="AY65" s="490"/>
      <c r="AZ65" s="490"/>
      <c r="BA65" s="490"/>
      <c r="BB65" s="490"/>
      <c r="BC65" s="490"/>
      <c r="BD65" s="490"/>
      <c r="BE65" s="490"/>
      <c r="BF65" s="490"/>
      <c r="BG65" s="490"/>
      <c r="BH65" s="490"/>
      <c r="BI65" s="490"/>
      <c r="BJ65" s="490"/>
      <c r="BK65" s="460"/>
      <c r="BL65" s="460"/>
      <c r="BM65" s="460"/>
      <c r="BN65" s="460"/>
      <c r="BO65" s="460"/>
      <c r="BP65" s="460"/>
      <c r="BQ65" s="460"/>
      <c r="BR65" s="460"/>
      <c r="BS65" s="460"/>
      <c r="BT65" s="460"/>
      <c r="BU65" s="460"/>
      <c r="BV65" s="460"/>
      <c r="BW65" s="460"/>
      <c r="BX65" s="460"/>
      <c r="BY65" s="460"/>
      <c r="BZ65" s="460"/>
      <c r="CA65" s="460"/>
      <c r="CB65" s="460"/>
      <c r="CC65" s="461"/>
      <c r="CD65" s="461"/>
      <c r="CE65" s="461"/>
      <c r="CF65" s="461"/>
      <c r="CG65" s="461"/>
      <c r="CH65" s="461"/>
      <c r="CI65" s="461"/>
      <c r="CJ65" s="461"/>
      <c r="CK65" s="461"/>
      <c r="CL65" s="461"/>
      <c r="CM65" s="469"/>
      <c r="CN65" s="469"/>
      <c r="CO65" s="469"/>
      <c r="CP65" s="469"/>
      <c r="CQ65" s="469"/>
      <c r="CR65" s="469"/>
      <c r="CS65" s="469"/>
      <c r="CT65" s="469"/>
      <c r="CU65" s="469"/>
      <c r="CV65" s="469"/>
      <c r="CW65" s="469"/>
      <c r="CX65" s="469"/>
      <c r="CY65" s="469"/>
      <c r="CZ65" s="469"/>
      <c r="DA65" s="469"/>
      <c r="DB65" s="469"/>
      <c r="DC65" s="469"/>
      <c r="DD65" s="469"/>
    </row>
    <row r="66" spans="2:108" ht="3" customHeight="1" x14ac:dyDescent="0.35">
      <c r="B66" s="491" t="s">
        <v>60</v>
      </c>
      <c r="C66" s="491"/>
      <c r="D66" s="491"/>
      <c r="E66" s="491"/>
      <c r="F66" s="491"/>
      <c r="G66" s="491"/>
      <c r="H66" s="491"/>
      <c r="I66" s="491"/>
      <c r="J66" s="491"/>
      <c r="K66" s="491"/>
      <c r="L66" s="491"/>
      <c r="M66" s="491"/>
      <c r="N66" s="491"/>
      <c r="O66" s="491"/>
      <c r="P66" s="491"/>
      <c r="Q66" s="491"/>
      <c r="R66" s="491"/>
      <c r="S66" s="491"/>
      <c r="T66" s="491"/>
      <c r="U66" s="491"/>
      <c r="V66" s="491"/>
      <c r="W66" s="491"/>
      <c r="X66" s="491"/>
      <c r="Y66" s="491"/>
      <c r="Z66" s="491"/>
      <c r="AA66" s="491"/>
      <c r="AB66" s="491"/>
      <c r="AC66" s="491"/>
      <c r="AD66" s="491"/>
      <c r="AE66" s="491"/>
      <c r="AF66" s="491"/>
      <c r="AG66" s="491"/>
      <c r="AH66" s="491"/>
      <c r="AI66" s="491"/>
      <c r="AJ66" s="491"/>
      <c r="AK66" s="491"/>
      <c r="AL66" s="491"/>
      <c r="AM66" s="491"/>
      <c r="AN66" s="491"/>
      <c r="AO66" s="491"/>
      <c r="AP66" s="491"/>
      <c r="AQ66" s="491"/>
      <c r="AR66" s="491"/>
      <c r="AS66" s="491"/>
      <c r="AT66" s="491"/>
      <c r="AU66" s="491"/>
      <c r="AV66" s="491"/>
      <c r="AW66" s="491"/>
      <c r="AX66" s="491"/>
      <c r="AY66" s="491"/>
      <c r="AZ66" s="491"/>
      <c r="BA66" s="491"/>
      <c r="BB66" s="491"/>
      <c r="BC66" s="491"/>
      <c r="BD66" s="491"/>
      <c r="BE66" s="491"/>
      <c r="BF66" s="491"/>
      <c r="BG66" s="491"/>
      <c r="BH66" s="491"/>
      <c r="BI66" s="491"/>
      <c r="BJ66" s="491"/>
      <c r="BK66" s="491"/>
      <c r="BL66" s="491"/>
      <c r="BM66" s="491"/>
      <c r="BN66" s="491"/>
      <c r="BO66" s="491"/>
      <c r="BP66" s="491"/>
      <c r="BQ66" s="491"/>
      <c r="BR66" s="491"/>
      <c r="BS66" s="491"/>
      <c r="BT66" s="461" t="str">
        <f>'SD F505'!E534</f>
        <v/>
      </c>
      <c r="BU66" s="461"/>
      <c r="BV66" s="461"/>
      <c r="BW66" s="461"/>
      <c r="BX66" s="461"/>
      <c r="BY66" s="461"/>
      <c r="BZ66" s="461"/>
      <c r="CA66" s="461"/>
      <c r="CB66" s="461"/>
      <c r="CC66" s="461"/>
      <c r="CD66" s="461"/>
      <c r="CE66" s="461"/>
      <c r="CF66" s="461"/>
      <c r="CG66" s="461"/>
      <c r="CH66" s="461"/>
      <c r="CI66" s="461"/>
      <c r="CJ66" s="461"/>
      <c r="CK66" s="461"/>
      <c r="CL66" s="461"/>
      <c r="CM66" s="461" t="str">
        <f>'SD F505'!F534</f>
        <v/>
      </c>
      <c r="CN66" s="461"/>
      <c r="CO66" s="461"/>
      <c r="CP66" s="461"/>
      <c r="CQ66" s="461"/>
      <c r="CR66" s="461"/>
      <c r="CS66" s="461"/>
      <c r="CT66" s="461"/>
      <c r="CU66" s="461"/>
      <c r="CV66" s="461"/>
      <c r="CW66" s="461"/>
      <c r="CX66" s="461"/>
      <c r="CY66" s="461"/>
      <c r="CZ66" s="461"/>
      <c r="DA66" s="461"/>
      <c r="DB66" s="461"/>
      <c r="DC66" s="461"/>
      <c r="DD66" s="461"/>
    </row>
    <row r="67" spans="2:108" ht="1" customHeight="1" x14ac:dyDescent="0.35">
      <c r="B67" s="491"/>
      <c r="C67" s="491"/>
      <c r="D67" s="491"/>
      <c r="E67" s="491"/>
      <c r="F67" s="491"/>
      <c r="G67" s="491"/>
      <c r="H67" s="491"/>
      <c r="I67" s="491"/>
      <c r="J67" s="491"/>
      <c r="K67" s="491"/>
      <c r="L67" s="491"/>
      <c r="M67" s="491"/>
      <c r="N67" s="491"/>
      <c r="O67" s="491"/>
      <c r="P67" s="491"/>
      <c r="Q67" s="491"/>
      <c r="R67" s="491"/>
      <c r="S67" s="491"/>
      <c r="T67" s="491"/>
      <c r="U67" s="491"/>
      <c r="V67" s="491"/>
      <c r="W67" s="491"/>
      <c r="X67" s="491"/>
      <c r="Y67" s="491"/>
      <c r="Z67" s="491"/>
      <c r="AA67" s="491"/>
      <c r="AB67" s="491"/>
      <c r="AC67" s="491"/>
      <c r="AD67" s="491"/>
      <c r="AE67" s="491"/>
      <c r="AF67" s="491"/>
      <c r="AG67" s="491"/>
      <c r="AH67" s="491"/>
      <c r="AI67" s="491"/>
      <c r="AJ67" s="491"/>
      <c r="AK67" s="491"/>
      <c r="AL67" s="491"/>
      <c r="AM67" s="491"/>
      <c r="AN67" s="491"/>
      <c r="AO67" s="491"/>
      <c r="AP67" s="491"/>
      <c r="AQ67" s="491"/>
      <c r="AR67" s="491"/>
      <c r="AS67" s="491"/>
      <c r="AT67" s="491"/>
      <c r="AU67" s="491"/>
      <c r="AV67" s="491"/>
      <c r="AW67" s="491"/>
      <c r="AX67" s="491"/>
      <c r="AY67" s="491"/>
      <c r="AZ67" s="491"/>
      <c r="BA67" s="491"/>
      <c r="BB67" s="491"/>
      <c r="BC67" s="491"/>
      <c r="BD67" s="491"/>
      <c r="BE67" s="491"/>
      <c r="BF67" s="491"/>
      <c r="BG67" s="491"/>
      <c r="BH67" s="491"/>
      <c r="BI67" s="491"/>
      <c r="BJ67" s="491"/>
      <c r="BK67" s="491"/>
      <c r="BL67" s="491"/>
      <c r="BM67" s="491"/>
      <c r="BN67" s="491"/>
      <c r="BO67" s="491"/>
      <c r="BP67" s="491"/>
      <c r="BQ67" s="491"/>
      <c r="BR67" s="491"/>
      <c r="BS67" s="491"/>
      <c r="BT67" s="461"/>
      <c r="BU67" s="461"/>
      <c r="BV67" s="461"/>
      <c r="BW67" s="461"/>
      <c r="BX67" s="461"/>
      <c r="BY67" s="461"/>
      <c r="BZ67" s="461"/>
      <c r="CA67" s="461"/>
      <c r="CB67" s="461"/>
      <c r="CC67" s="461"/>
      <c r="CD67" s="461"/>
      <c r="CE67" s="461"/>
      <c r="CF67" s="461"/>
      <c r="CG67" s="461"/>
      <c r="CH67" s="461"/>
      <c r="CI67" s="461"/>
      <c r="CJ67" s="461"/>
      <c r="CK67" s="461"/>
      <c r="CL67" s="461"/>
      <c r="CM67" s="461"/>
      <c r="CN67" s="461"/>
      <c r="CO67" s="461"/>
      <c r="CP67" s="461"/>
      <c r="CQ67" s="461"/>
      <c r="CR67" s="461"/>
      <c r="CS67" s="461"/>
      <c r="CT67" s="461"/>
      <c r="CU67" s="461"/>
      <c r="CV67" s="461"/>
      <c r="CW67" s="461"/>
      <c r="CX67" s="461"/>
      <c r="CY67" s="461"/>
      <c r="CZ67" s="461"/>
      <c r="DA67" s="461"/>
      <c r="DB67" s="461"/>
      <c r="DC67" s="461"/>
      <c r="DD67" s="461"/>
    </row>
    <row r="68" spans="2:108" ht="2.75" hidden="1" customHeight="1" x14ac:dyDescent="0.35">
      <c r="B68" s="491"/>
      <c r="C68" s="491"/>
      <c r="D68" s="491"/>
      <c r="E68" s="491"/>
      <c r="F68" s="491"/>
      <c r="G68" s="491"/>
      <c r="H68" s="491"/>
      <c r="I68" s="491"/>
      <c r="J68" s="491"/>
      <c r="K68" s="491"/>
      <c r="L68" s="491"/>
      <c r="M68" s="491"/>
      <c r="N68" s="491"/>
      <c r="O68" s="491"/>
      <c r="P68" s="491"/>
      <c r="Q68" s="491"/>
      <c r="R68" s="491"/>
      <c r="S68" s="491"/>
      <c r="T68" s="491"/>
      <c r="U68" s="491"/>
      <c r="V68" s="491"/>
      <c r="W68" s="491"/>
      <c r="X68" s="491"/>
      <c r="Y68" s="491"/>
      <c r="Z68" s="491"/>
      <c r="AA68" s="491"/>
      <c r="AB68" s="491"/>
      <c r="AC68" s="491"/>
      <c r="AD68" s="491"/>
      <c r="AE68" s="491"/>
      <c r="AF68" s="491"/>
      <c r="AG68" s="491"/>
      <c r="AH68" s="491"/>
      <c r="AI68" s="491"/>
      <c r="AJ68" s="491"/>
      <c r="AK68" s="491"/>
      <c r="AL68" s="491"/>
      <c r="AM68" s="491"/>
      <c r="AN68" s="491"/>
      <c r="AO68" s="491"/>
      <c r="AP68" s="491"/>
      <c r="AQ68" s="491"/>
      <c r="AR68" s="491"/>
      <c r="AS68" s="491"/>
      <c r="AT68" s="491"/>
      <c r="AU68" s="491"/>
      <c r="AV68" s="491"/>
      <c r="AW68" s="491"/>
      <c r="AX68" s="491"/>
      <c r="AY68" s="491"/>
      <c r="AZ68" s="491"/>
      <c r="BA68" s="491"/>
      <c r="BB68" s="491"/>
      <c r="BC68" s="491"/>
      <c r="BD68" s="491"/>
      <c r="BE68" s="491"/>
      <c r="BF68" s="491"/>
      <c r="BG68" s="491"/>
      <c r="BH68" s="491"/>
      <c r="BI68" s="491"/>
      <c r="BJ68" s="491"/>
      <c r="BK68" s="491"/>
      <c r="BL68" s="491"/>
      <c r="BM68" s="491"/>
      <c r="BN68" s="491"/>
      <c r="BO68" s="491"/>
      <c r="BP68" s="491"/>
      <c r="BQ68" s="491"/>
      <c r="BR68" s="491"/>
      <c r="BS68" s="491"/>
      <c r="BT68" s="461"/>
      <c r="BU68" s="461"/>
      <c r="BV68" s="461"/>
      <c r="BW68" s="461"/>
      <c r="BX68" s="461"/>
      <c r="BY68" s="461"/>
      <c r="BZ68" s="461"/>
      <c r="CA68" s="461"/>
      <c r="CB68" s="461"/>
      <c r="CC68" s="461"/>
      <c r="CD68" s="461"/>
      <c r="CE68" s="461"/>
      <c r="CF68" s="461"/>
      <c r="CG68" s="461"/>
      <c r="CH68" s="461"/>
      <c r="CI68" s="461"/>
      <c r="CJ68" s="461"/>
      <c r="CK68" s="461"/>
      <c r="CL68" s="461"/>
      <c r="CM68" s="461"/>
      <c r="CN68" s="461"/>
      <c r="CO68" s="461"/>
      <c r="CP68" s="461"/>
      <c r="CQ68" s="461"/>
      <c r="CR68" s="461"/>
      <c r="CS68" s="461"/>
      <c r="CT68" s="461"/>
      <c r="CU68" s="461"/>
      <c r="CV68" s="461"/>
      <c r="CW68" s="461"/>
      <c r="CX68" s="461"/>
      <c r="CY68" s="461"/>
      <c r="CZ68" s="461"/>
      <c r="DA68" s="461"/>
      <c r="DB68" s="461"/>
      <c r="DC68" s="461"/>
      <c r="DD68" s="461"/>
    </row>
    <row r="69" spans="2:108" ht="0.5" hidden="1" customHeight="1" x14ac:dyDescent="0.35">
      <c r="B69" s="491"/>
      <c r="C69" s="491"/>
      <c r="D69" s="491"/>
      <c r="E69" s="491"/>
      <c r="F69" s="491"/>
      <c r="G69" s="491"/>
      <c r="H69" s="491"/>
      <c r="I69" s="491"/>
      <c r="J69" s="491"/>
      <c r="K69" s="491"/>
      <c r="L69" s="491"/>
      <c r="M69" s="491"/>
      <c r="N69" s="491"/>
      <c r="O69" s="491"/>
      <c r="P69" s="491"/>
      <c r="Q69" s="491"/>
      <c r="R69" s="491"/>
      <c r="S69" s="491"/>
      <c r="T69" s="491"/>
      <c r="U69" s="491"/>
      <c r="V69" s="491"/>
      <c r="W69" s="491"/>
      <c r="X69" s="491"/>
      <c r="Y69" s="491"/>
      <c r="Z69" s="491"/>
      <c r="AA69" s="491"/>
      <c r="AB69" s="491"/>
      <c r="AC69" s="491"/>
      <c r="AD69" s="491"/>
      <c r="AE69" s="491"/>
      <c r="AF69" s="491"/>
      <c r="AG69" s="491"/>
      <c r="AH69" s="491"/>
      <c r="AI69" s="491"/>
      <c r="AJ69" s="491"/>
      <c r="AK69" s="491"/>
      <c r="AL69" s="491"/>
      <c r="AM69" s="491"/>
      <c r="AN69" s="491"/>
      <c r="AO69" s="491"/>
      <c r="AP69" s="491"/>
      <c r="AQ69" s="491"/>
      <c r="AR69" s="491"/>
      <c r="AS69" s="491"/>
      <c r="AT69" s="491"/>
      <c r="AU69" s="491"/>
      <c r="AV69" s="491"/>
      <c r="AW69" s="491"/>
      <c r="AX69" s="491"/>
      <c r="AY69" s="491"/>
      <c r="AZ69" s="491"/>
      <c r="BA69" s="491"/>
      <c r="BB69" s="491"/>
      <c r="BC69" s="491"/>
      <c r="BD69" s="491"/>
      <c r="BE69" s="491"/>
      <c r="BF69" s="491"/>
      <c r="BG69" s="491"/>
      <c r="BH69" s="491"/>
      <c r="BI69" s="491"/>
      <c r="BJ69" s="491"/>
      <c r="BK69" s="491"/>
      <c r="BL69" s="491"/>
      <c r="BM69" s="491"/>
      <c r="BN69" s="491"/>
      <c r="BO69" s="491"/>
      <c r="BP69" s="491"/>
      <c r="BQ69" s="491"/>
      <c r="BR69" s="491"/>
      <c r="BS69" s="491"/>
      <c r="BT69" s="461"/>
      <c r="BU69" s="461"/>
      <c r="BV69" s="461"/>
      <c r="BW69" s="461"/>
      <c r="BX69" s="461"/>
      <c r="BY69" s="461"/>
      <c r="BZ69" s="461"/>
      <c r="CA69" s="461"/>
      <c r="CB69" s="461"/>
      <c r="CC69" s="461"/>
      <c r="CD69" s="461"/>
      <c r="CE69" s="461"/>
      <c r="CF69" s="461"/>
      <c r="CG69" s="461"/>
      <c r="CH69" s="461"/>
      <c r="CI69" s="461"/>
      <c r="CJ69" s="461"/>
      <c r="CK69" s="461"/>
      <c r="CL69" s="461"/>
      <c r="CM69" s="461"/>
      <c r="CN69" s="461"/>
      <c r="CO69" s="461"/>
      <c r="CP69" s="461"/>
      <c r="CQ69" s="461"/>
      <c r="CR69" s="461"/>
      <c r="CS69" s="461"/>
      <c r="CT69" s="461"/>
      <c r="CU69" s="461"/>
      <c r="CV69" s="461"/>
      <c r="CW69" s="461"/>
      <c r="CX69" s="461"/>
      <c r="CY69" s="461"/>
      <c r="CZ69" s="461"/>
      <c r="DA69" s="461"/>
      <c r="DB69" s="461"/>
      <c r="DC69" s="461"/>
      <c r="DD69" s="461"/>
    </row>
    <row r="70" spans="2:108" ht="2.75" customHeight="1" x14ac:dyDescent="0.35">
      <c r="B70" s="491"/>
      <c r="C70" s="491"/>
      <c r="D70" s="491"/>
      <c r="E70" s="491"/>
      <c r="F70" s="491"/>
      <c r="G70" s="491"/>
      <c r="H70" s="491"/>
      <c r="I70" s="491"/>
      <c r="J70" s="491"/>
      <c r="K70" s="491"/>
      <c r="L70" s="491"/>
      <c r="M70" s="491"/>
      <c r="N70" s="491"/>
      <c r="O70" s="491"/>
      <c r="P70" s="491"/>
      <c r="Q70" s="491"/>
      <c r="R70" s="491"/>
      <c r="S70" s="491"/>
      <c r="T70" s="491"/>
      <c r="U70" s="491"/>
      <c r="V70" s="491"/>
      <c r="W70" s="491"/>
      <c r="X70" s="491"/>
      <c r="Y70" s="491"/>
      <c r="Z70" s="491"/>
      <c r="AA70" s="491"/>
      <c r="AB70" s="491"/>
      <c r="AC70" s="491"/>
      <c r="AD70" s="491"/>
      <c r="AE70" s="491"/>
      <c r="AF70" s="491"/>
      <c r="AG70" s="491"/>
      <c r="AH70" s="491"/>
      <c r="AI70" s="491"/>
      <c r="AJ70" s="491"/>
      <c r="AK70" s="491"/>
      <c r="AL70" s="491"/>
      <c r="AM70" s="491"/>
      <c r="AN70" s="491"/>
      <c r="AO70" s="491"/>
      <c r="AP70" s="491"/>
      <c r="AQ70" s="491"/>
      <c r="AR70" s="491"/>
      <c r="AS70" s="491"/>
      <c r="AT70" s="491"/>
      <c r="AU70" s="491"/>
      <c r="AV70" s="491"/>
      <c r="AW70" s="491"/>
      <c r="AX70" s="491"/>
      <c r="AY70" s="491"/>
      <c r="AZ70" s="491"/>
      <c r="BA70" s="491"/>
      <c r="BB70" s="491"/>
      <c r="BC70" s="491"/>
      <c r="BD70" s="491"/>
      <c r="BE70" s="491"/>
      <c r="BF70" s="491"/>
      <c r="BG70" s="491"/>
      <c r="BH70" s="491"/>
      <c r="BI70" s="491"/>
      <c r="BJ70" s="491"/>
      <c r="BK70" s="491"/>
      <c r="BL70" s="491"/>
      <c r="BM70" s="491"/>
      <c r="BN70" s="491"/>
      <c r="BO70" s="491"/>
      <c r="BP70" s="491"/>
      <c r="BQ70" s="491"/>
      <c r="BR70" s="491"/>
      <c r="BS70" s="491"/>
      <c r="BT70" s="461"/>
      <c r="BU70" s="461"/>
      <c r="BV70" s="461"/>
      <c r="BW70" s="461"/>
      <c r="BX70" s="461"/>
      <c r="BY70" s="461"/>
      <c r="BZ70" s="461"/>
      <c r="CA70" s="461"/>
      <c r="CB70" s="461"/>
      <c r="CC70" s="461"/>
      <c r="CD70" s="461"/>
      <c r="CE70" s="461"/>
      <c r="CF70" s="461"/>
      <c r="CG70" s="461"/>
      <c r="CH70" s="461"/>
      <c r="CI70" s="461"/>
      <c r="CJ70" s="461"/>
      <c r="CK70" s="461"/>
      <c r="CL70" s="461"/>
      <c r="CM70" s="461"/>
      <c r="CN70" s="461"/>
      <c r="CO70" s="461"/>
      <c r="CP70" s="461"/>
      <c r="CQ70" s="461"/>
      <c r="CR70" s="461"/>
      <c r="CS70" s="461"/>
      <c r="CT70" s="461"/>
      <c r="CU70" s="461"/>
      <c r="CV70" s="461"/>
      <c r="CW70" s="461"/>
      <c r="CX70" s="461"/>
      <c r="CY70" s="461"/>
      <c r="CZ70" s="461"/>
      <c r="DA70" s="461"/>
      <c r="DB70" s="461"/>
      <c r="DC70" s="461"/>
      <c r="DD70" s="461"/>
    </row>
    <row r="71" spans="2:108" ht="2.75" customHeight="1" x14ac:dyDescent="0.35">
      <c r="B71" s="491"/>
      <c r="C71" s="491"/>
      <c r="D71" s="491"/>
      <c r="E71" s="491"/>
      <c r="F71" s="491"/>
      <c r="G71" s="491"/>
      <c r="H71" s="491"/>
      <c r="I71" s="491"/>
      <c r="J71" s="491"/>
      <c r="K71" s="491"/>
      <c r="L71" s="491"/>
      <c r="M71" s="491"/>
      <c r="N71" s="491"/>
      <c r="O71" s="491"/>
      <c r="P71" s="491"/>
      <c r="Q71" s="491"/>
      <c r="R71" s="491"/>
      <c r="S71" s="491"/>
      <c r="T71" s="491"/>
      <c r="U71" s="491"/>
      <c r="V71" s="491"/>
      <c r="W71" s="491"/>
      <c r="X71" s="491"/>
      <c r="Y71" s="491"/>
      <c r="Z71" s="491"/>
      <c r="AA71" s="491"/>
      <c r="AB71" s="491"/>
      <c r="AC71" s="491"/>
      <c r="AD71" s="491"/>
      <c r="AE71" s="491"/>
      <c r="AF71" s="491"/>
      <c r="AG71" s="491"/>
      <c r="AH71" s="491"/>
      <c r="AI71" s="491"/>
      <c r="AJ71" s="491"/>
      <c r="AK71" s="491"/>
      <c r="AL71" s="491"/>
      <c r="AM71" s="491"/>
      <c r="AN71" s="491"/>
      <c r="AO71" s="491"/>
      <c r="AP71" s="491"/>
      <c r="AQ71" s="491"/>
      <c r="AR71" s="491"/>
      <c r="AS71" s="491"/>
      <c r="AT71" s="491"/>
      <c r="AU71" s="491"/>
      <c r="AV71" s="491"/>
      <c r="AW71" s="491"/>
      <c r="AX71" s="491"/>
      <c r="AY71" s="491"/>
      <c r="AZ71" s="491"/>
      <c r="BA71" s="491"/>
      <c r="BB71" s="491"/>
      <c r="BC71" s="491"/>
      <c r="BD71" s="491"/>
      <c r="BE71" s="491"/>
      <c r="BF71" s="491"/>
      <c r="BG71" s="491"/>
      <c r="BH71" s="491"/>
      <c r="BI71" s="491"/>
      <c r="BJ71" s="491"/>
      <c r="BK71" s="491"/>
      <c r="BL71" s="491"/>
      <c r="BM71" s="491"/>
      <c r="BN71" s="491"/>
      <c r="BO71" s="491"/>
      <c r="BP71" s="491"/>
      <c r="BQ71" s="491"/>
      <c r="BR71" s="491"/>
      <c r="BS71" s="491"/>
      <c r="BT71" s="461"/>
      <c r="BU71" s="461"/>
      <c r="BV71" s="461"/>
      <c r="BW71" s="461"/>
      <c r="BX71" s="461"/>
      <c r="BY71" s="461"/>
      <c r="BZ71" s="461"/>
      <c r="CA71" s="461"/>
      <c r="CB71" s="461"/>
      <c r="CC71" s="461"/>
      <c r="CD71" s="461"/>
      <c r="CE71" s="461"/>
      <c r="CF71" s="461"/>
      <c r="CG71" s="461"/>
      <c r="CH71" s="461"/>
      <c r="CI71" s="461"/>
      <c r="CJ71" s="461"/>
      <c r="CK71" s="461"/>
      <c r="CL71" s="461"/>
      <c r="CM71" s="461"/>
      <c r="CN71" s="461"/>
      <c r="CO71" s="461"/>
      <c r="CP71" s="461"/>
      <c r="CQ71" s="461"/>
      <c r="CR71" s="461"/>
      <c r="CS71" s="461"/>
      <c r="CT71" s="461"/>
      <c r="CU71" s="461"/>
      <c r="CV71" s="461"/>
      <c r="CW71" s="461"/>
      <c r="CX71" s="461"/>
      <c r="CY71" s="461"/>
      <c r="CZ71" s="461"/>
      <c r="DA71" s="461"/>
      <c r="DB71" s="461"/>
      <c r="DC71" s="461"/>
      <c r="DD71" s="461"/>
    </row>
    <row r="72" spans="2:108" ht="3.5" customHeight="1" x14ac:dyDescent="0.35">
      <c r="B72" s="491"/>
      <c r="C72" s="491"/>
      <c r="D72" s="491"/>
      <c r="E72" s="491"/>
      <c r="F72" s="491"/>
      <c r="G72" s="491"/>
      <c r="H72" s="491"/>
      <c r="I72" s="491"/>
      <c r="J72" s="491"/>
      <c r="K72" s="491"/>
      <c r="L72" s="491"/>
      <c r="M72" s="491"/>
      <c r="N72" s="491"/>
      <c r="O72" s="491"/>
      <c r="P72" s="491"/>
      <c r="Q72" s="491"/>
      <c r="R72" s="491"/>
      <c r="S72" s="491"/>
      <c r="T72" s="491"/>
      <c r="U72" s="491"/>
      <c r="V72" s="491"/>
      <c r="W72" s="491"/>
      <c r="X72" s="491"/>
      <c r="Y72" s="491"/>
      <c r="Z72" s="491"/>
      <c r="AA72" s="491"/>
      <c r="AB72" s="491"/>
      <c r="AC72" s="491"/>
      <c r="AD72" s="491"/>
      <c r="AE72" s="491"/>
      <c r="AF72" s="491"/>
      <c r="AG72" s="491"/>
      <c r="AH72" s="491"/>
      <c r="AI72" s="491"/>
      <c r="AJ72" s="491"/>
      <c r="AK72" s="491"/>
      <c r="AL72" s="491"/>
      <c r="AM72" s="491"/>
      <c r="AN72" s="491"/>
      <c r="AO72" s="491"/>
      <c r="AP72" s="491"/>
      <c r="AQ72" s="491"/>
      <c r="AR72" s="491"/>
      <c r="AS72" s="491"/>
      <c r="AT72" s="491"/>
      <c r="AU72" s="491"/>
      <c r="AV72" s="491"/>
      <c r="AW72" s="491"/>
      <c r="AX72" s="491"/>
      <c r="AY72" s="491"/>
      <c r="AZ72" s="491"/>
      <c r="BA72" s="491"/>
      <c r="BB72" s="491"/>
      <c r="BC72" s="491"/>
      <c r="BD72" s="491"/>
      <c r="BE72" s="491"/>
      <c r="BF72" s="491"/>
      <c r="BG72" s="491"/>
      <c r="BH72" s="491"/>
      <c r="BI72" s="491"/>
      <c r="BJ72" s="491"/>
      <c r="BK72" s="491"/>
      <c r="BL72" s="491"/>
      <c r="BM72" s="491"/>
      <c r="BN72" s="491"/>
      <c r="BO72" s="491"/>
      <c r="BP72" s="491"/>
      <c r="BQ72" s="491"/>
      <c r="BR72" s="491"/>
      <c r="BS72" s="491"/>
      <c r="BT72" s="461"/>
      <c r="BU72" s="461"/>
      <c r="BV72" s="461"/>
      <c r="BW72" s="461"/>
      <c r="BX72" s="461"/>
      <c r="BY72" s="461"/>
      <c r="BZ72" s="461"/>
      <c r="CA72" s="461"/>
      <c r="CB72" s="461"/>
      <c r="CC72" s="461"/>
      <c r="CD72" s="461"/>
      <c r="CE72" s="461"/>
      <c r="CF72" s="461"/>
      <c r="CG72" s="461"/>
      <c r="CH72" s="461"/>
      <c r="CI72" s="461"/>
      <c r="CJ72" s="461"/>
      <c r="CK72" s="461"/>
      <c r="CL72" s="461"/>
      <c r="CM72" s="461"/>
      <c r="CN72" s="461"/>
      <c r="CO72" s="461"/>
      <c r="CP72" s="461"/>
      <c r="CQ72" s="461"/>
      <c r="CR72" s="461"/>
      <c r="CS72" s="461"/>
      <c r="CT72" s="461"/>
      <c r="CU72" s="461"/>
      <c r="CV72" s="461"/>
      <c r="CW72" s="461"/>
      <c r="CX72" s="461"/>
      <c r="CY72" s="461"/>
      <c r="CZ72" s="461"/>
      <c r="DA72" s="461"/>
      <c r="DB72" s="461"/>
      <c r="DC72" s="461"/>
      <c r="DD72" s="461"/>
    </row>
    <row r="73" spans="2:108" ht="2.75" customHeight="1" x14ac:dyDescent="0.35"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48"/>
      <c r="BJ73" s="48"/>
      <c r="BK73" s="48"/>
      <c r="BL73" s="48"/>
      <c r="BM73" s="48"/>
      <c r="BN73" s="48"/>
      <c r="BO73" s="48"/>
      <c r="BP73" s="48"/>
      <c r="BQ73" s="48"/>
      <c r="BR73" s="48"/>
      <c r="BS73" s="48"/>
      <c r="BT73" s="48"/>
      <c r="BU73" s="48"/>
      <c r="BV73" s="48"/>
      <c r="BW73" s="48"/>
      <c r="BX73" s="48"/>
      <c r="BY73" s="48"/>
      <c r="BZ73" s="48"/>
      <c r="CA73" s="48"/>
      <c r="CB73" s="48"/>
      <c r="CC73" s="48"/>
      <c r="CD73" s="48"/>
      <c r="CE73" s="48"/>
      <c r="CF73" s="48"/>
      <c r="CG73" s="48"/>
      <c r="CH73" s="48"/>
      <c r="CI73" s="48"/>
      <c r="CJ73" s="48"/>
      <c r="CK73" s="48"/>
      <c r="CL73" s="48"/>
      <c r="CM73" s="48"/>
      <c r="CN73" s="48"/>
      <c r="CO73" s="48"/>
      <c r="CP73" s="48"/>
      <c r="CQ73" s="48"/>
      <c r="CR73" s="48"/>
      <c r="CS73" s="48"/>
      <c r="CT73" s="48"/>
      <c r="CU73" s="48"/>
      <c r="CV73" s="48"/>
      <c r="CW73" s="48"/>
      <c r="CX73" s="48"/>
      <c r="CY73" s="48"/>
      <c r="CZ73" s="48"/>
      <c r="DA73" s="48"/>
      <c r="DB73" s="48"/>
      <c r="DC73" s="48"/>
      <c r="DD73" s="48"/>
    </row>
    <row r="74" spans="2:108" ht="2.75" customHeight="1" x14ac:dyDescent="0.35">
      <c r="B74" s="463" t="s">
        <v>61</v>
      </c>
      <c r="C74" s="463"/>
      <c r="D74" s="463"/>
      <c r="E74" s="463"/>
      <c r="F74" s="463"/>
      <c r="G74" s="463"/>
      <c r="H74" s="463"/>
      <c r="I74" s="463"/>
      <c r="J74" s="463"/>
      <c r="K74" s="463"/>
      <c r="L74" s="463"/>
      <c r="M74" s="463"/>
      <c r="N74" s="463"/>
      <c r="O74" s="463"/>
      <c r="P74" s="463"/>
      <c r="Q74" s="463"/>
      <c r="R74" s="463"/>
      <c r="S74" s="463"/>
      <c r="T74" s="463"/>
      <c r="U74" s="463"/>
      <c r="V74" s="463"/>
      <c r="W74" s="463"/>
      <c r="X74" s="463"/>
      <c r="Y74" s="463"/>
      <c r="Z74" s="463"/>
      <c r="AA74" s="463"/>
      <c r="AB74" s="463"/>
      <c r="AC74" s="463"/>
      <c r="AD74" s="463"/>
      <c r="AE74" s="463"/>
      <c r="AF74" s="463"/>
      <c r="AG74" s="463"/>
      <c r="AH74" s="463"/>
      <c r="AI74" s="463"/>
      <c r="AJ74" s="463"/>
      <c r="AK74" s="463"/>
      <c r="AL74" s="463"/>
      <c r="AM74" s="463"/>
      <c r="AN74" s="463"/>
      <c r="AO74" s="463"/>
      <c r="AP74" s="463"/>
      <c r="AQ74" s="463"/>
      <c r="AR74" s="463"/>
      <c r="AS74" s="463"/>
      <c r="AT74" s="463"/>
      <c r="AU74" s="463"/>
      <c r="AV74" s="463"/>
      <c r="AW74" s="463"/>
      <c r="AX74" s="463"/>
      <c r="AY74" s="463"/>
      <c r="AZ74" s="463"/>
      <c r="BA74" s="463"/>
      <c r="BB74" s="463"/>
      <c r="BC74" s="463"/>
      <c r="BD74" s="463"/>
      <c r="BE74" s="463"/>
      <c r="BF74" s="463"/>
      <c r="BG74" s="463"/>
      <c r="BH74" s="463"/>
      <c r="BI74" s="463"/>
      <c r="BJ74" s="463"/>
      <c r="BK74" s="463" t="s">
        <v>48</v>
      </c>
      <c r="BL74" s="463"/>
      <c r="BM74" s="463"/>
      <c r="BN74" s="463"/>
      <c r="BO74" s="463"/>
      <c r="BP74" s="463"/>
      <c r="BQ74" s="463"/>
      <c r="BR74" s="463"/>
      <c r="BS74" s="463"/>
      <c r="BT74" s="463"/>
      <c r="BU74" s="463"/>
      <c r="BV74" s="463"/>
      <c r="BW74" s="463"/>
      <c r="BX74" s="463"/>
      <c r="BY74" s="463"/>
      <c r="BZ74" s="463"/>
      <c r="CA74" s="463"/>
      <c r="CB74" s="463"/>
      <c r="CC74" s="492" t="s">
        <v>115</v>
      </c>
      <c r="CD74" s="463"/>
      <c r="CE74" s="463"/>
      <c r="CF74" s="463"/>
      <c r="CG74" s="463"/>
      <c r="CH74" s="463"/>
      <c r="CI74" s="463"/>
      <c r="CJ74" s="463"/>
      <c r="CK74" s="463"/>
      <c r="CL74" s="463"/>
      <c r="CM74" s="463" t="s">
        <v>50</v>
      </c>
      <c r="CN74" s="463"/>
      <c r="CO74" s="463"/>
      <c r="CP74" s="463"/>
      <c r="CQ74" s="463"/>
      <c r="CR74" s="463"/>
      <c r="CS74" s="463"/>
      <c r="CT74" s="463"/>
      <c r="CU74" s="463"/>
      <c r="CV74" s="463"/>
      <c r="CW74" s="463"/>
      <c r="CX74" s="463"/>
      <c r="CY74" s="463"/>
      <c r="CZ74" s="463"/>
      <c r="DA74" s="463"/>
      <c r="DB74" s="463"/>
      <c r="DC74" s="463"/>
      <c r="DD74" s="463"/>
    </row>
    <row r="75" spans="2:108" ht="2.75" customHeight="1" x14ac:dyDescent="0.35">
      <c r="B75" s="463"/>
      <c r="C75" s="463"/>
      <c r="D75" s="463"/>
      <c r="E75" s="463"/>
      <c r="F75" s="463"/>
      <c r="G75" s="463"/>
      <c r="H75" s="463"/>
      <c r="I75" s="463"/>
      <c r="J75" s="463"/>
      <c r="K75" s="463"/>
      <c r="L75" s="463"/>
      <c r="M75" s="463"/>
      <c r="N75" s="463"/>
      <c r="O75" s="463"/>
      <c r="P75" s="463"/>
      <c r="Q75" s="463"/>
      <c r="R75" s="463"/>
      <c r="S75" s="463"/>
      <c r="T75" s="463"/>
      <c r="U75" s="463"/>
      <c r="V75" s="463"/>
      <c r="W75" s="463"/>
      <c r="X75" s="463"/>
      <c r="Y75" s="463"/>
      <c r="Z75" s="463"/>
      <c r="AA75" s="463"/>
      <c r="AB75" s="463"/>
      <c r="AC75" s="463"/>
      <c r="AD75" s="463"/>
      <c r="AE75" s="463"/>
      <c r="AF75" s="463"/>
      <c r="AG75" s="463"/>
      <c r="AH75" s="463"/>
      <c r="AI75" s="463"/>
      <c r="AJ75" s="463"/>
      <c r="AK75" s="463"/>
      <c r="AL75" s="463"/>
      <c r="AM75" s="463"/>
      <c r="AN75" s="463"/>
      <c r="AO75" s="463"/>
      <c r="AP75" s="463"/>
      <c r="AQ75" s="463"/>
      <c r="AR75" s="463"/>
      <c r="AS75" s="463"/>
      <c r="AT75" s="463"/>
      <c r="AU75" s="463"/>
      <c r="AV75" s="463"/>
      <c r="AW75" s="463"/>
      <c r="AX75" s="463"/>
      <c r="AY75" s="463"/>
      <c r="AZ75" s="463"/>
      <c r="BA75" s="463"/>
      <c r="BB75" s="463"/>
      <c r="BC75" s="463"/>
      <c r="BD75" s="463"/>
      <c r="BE75" s="463"/>
      <c r="BF75" s="463"/>
      <c r="BG75" s="463"/>
      <c r="BH75" s="463"/>
      <c r="BI75" s="463"/>
      <c r="BJ75" s="463"/>
      <c r="BK75" s="463"/>
      <c r="BL75" s="463"/>
      <c r="BM75" s="463"/>
      <c r="BN75" s="463"/>
      <c r="BO75" s="463"/>
      <c r="BP75" s="463"/>
      <c r="BQ75" s="463"/>
      <c r="BR75" s="463"/>
      <c r="BS75" s="463"/>
      <c r="BT75" s="463"/>
      <c r="BU75" s="463"/>
      <c r="BV75" s="463"/>
      <c r="BW75" s="463"/>
      <c r="BX75" s="463"/>
      <c r="BY75" s="463"/>
      <c r="BZ75" s="463"/>
      <c r="CA75" s="463"/>
      <c r="CB75" s="463"/>
      <c r="CC75" s="463"/>
      <c r="CD75" s="463"/>
      <c r="CE75" s="463"/>
      <c r="CF75" s="463"/>
      <c r="CG75" s="463"/>
      <c r="CH75" s="463"/>
      <c r="CI75" s="463"/>
      <c r="CJ75" s="463"/>
      <c r="CK75" s="463"/>
      <c r="CL75" s="463"/>
      <c r="CM75" s="463"/>
      <c r="CN75" s="463"/>
      <c r="CO75" s="463"/>
      <c r="CP75" s="463"/>
      <c r="CQ75" s="463"/>
      <c r="CR75" s="463"/>
      <c r="CS75" s="463"/>
      <c r="CT75" s="463"/>
      <c r="CU75" s="463"/>
      <c r="CV75" s="463"/>
      <c r="CW75" s="463"/>
      <c r="CX75" s="463"/>
      <c r="CY75" s="463"/>
      <c r="CZ75" s="463"/>
      <c r="DA75" s="463"/>
      <c r="DB75" s="463"/>
      <c r="DC75" s="463"/>
      <c r="DD75" s="463"/>
    </row>
    <row r="76" spans="2:108" ht="2.75" customHeight="1" x14ac:dyDescent="0.35">
      <c r="B76" s="463"/>
      <c r="C76" s="463"/>
      <c r="D76" s="463"/>
      <c r="E76" s="463"/>
      <c r="F76" s="463"/>
      <c r="G76" s="463"/>
      <c r="H76" s="463"/>
      <c r="I76" s="463"/>
      <c r="J76" s="463"/>
      <c r="K76" s="463"/>
      <c r="L76" s="463"/>
      <c r="M76" s="463"/>
      <c r="N76" s="463"/>
      <c r="O76" s="463"/>
      <c r="P76" s="463"/>
      <c r="Q76" s="463"/>
      <c r="R76" s="463"/>
      <c r="S76" s="463"/>
      <c r="T76" s="463"/>
      <c r="U76" s="463"/>
      <c r="V76" s="463"/>
      <c r="W76" s="463"/>
      <c r="X76" s="463"/>
      <c r="Y76" s="463"/>
      <c r="Z76" s="463"/>
      <c r="AA76" s="463"/>
      <c r="AB76" s="463"/>
      <c r="AC76" s="463"/>
      <c r="AD76" s="463"/>
      <c r="AE76" s="463"/>
      <c r="AF76" s="463"/>
      <c r="AG76" s="463"/>
      <c r="AH76" s="463"/>
      <c r="AI76" s="463"/>
      <c r="AJ76" s="463"/>
      <c r="AK76" s="463"/>
      <c r="AL76" s="463"/>
      <c r="AM76" s="463"/>
      <c r="AN76" s="463"/>
      <c r="AO76" s="463"/>
      <c r="AP76" s="463"/>
      <c r="AQ76" s="463"/>
      <c r="AR76" s="463"/>
      <c r="AS76" s="463"/>
      <c r="AT76" s="463"/>
      <c r="AU76" s="463"/>
      <c r="AV76" s="463"/>
      <c r="AW76" s="463"/>
      <c r="AX76" s="463"/>
      <c r="AY76" s="463"/>
      <c r="AZ76" s="463"/>
      <c r="BA76" s="463"/>
      <c r="BB76" s="463"/>
      <c r="BC76" s="463"/>
      <c r="BD76" s="463"/>
      <c r="BE76" s="463"/>
      <c r="BF76" s="463"/>
      <c r="BG76" s="463"/>
      <c r="BH76" s="463"/>
      <c r="BI76" s="463"/>
      <c r="BJ76" s="463"/>
      <c r="BK76" s="463"/>
      <c r="BL76" s="463"/>
      <c r="BM76" s="463"/>
      <c r="BN76" s="463"/>
      <c r="BO76" s="463"/>
      <c r="BP76" s="463"/>
      <c r="BQ76" s="463"/>
      <c r="BR76" s="463"/>
      <c r="BS76" s="463"/>
      <c r="BT76" s="463"/>
      <c r="BU76" s="463"/>
      <c r="BV76" s="463"/>
      <c r="BW76" s="463"/>
      <c r="BX76" s="463"/>
      <c r="BY76" s="463"/>
      <c r="BZ76" s="463"/>
      <c r="CA76" s="463"/>
      <c r="CB76" s="463"/>
      <c r="CC76" s="463"/>
      <c r="CD76" s="463"/>
      <c r="CE76" s="463"/>
      <c r="CF76" s="463"/>
      <c r="CG76" s="463"/>
      <c r="CH76" s="463"/>
      <c r="CI76" s="463"/>
      <c r="CJ76" s="463"/>
      <c r="CK76" s="463"/>
      <c r="CL76" s="463"/>
      <c r="CM76" s="463"/>
      <c r="CN76" s="463"/>
      <c r="CO76" s="463"/>
      <c r="CP76" s="463"/>
      <c r="CQ76" s="463"/>
      <c r="CR76" s="463"/>
      <c r="CS76" s="463"/>
      <c r="CT76" s="463"/>
      <c r="CU76" s="463"/>
      <c r="CV76" s="463"/>
      <c r="CW76" s="463"/>
      <c r="CX76" s="463"/>
      <c r="CY76" s="463"/>
      <c r="CZ76" s="463"/>
      <c r="DA76" s="463"/>
      <c r="DB76" s="463"/>
      <c r="DC76" s="463"/>
      <c r="DD76" s="463"/>
    </row>
    <row r="77" spans="2:108" ht="2.75" customHeight="1" x14ac:dyDescent="0.35">
      <c r="B77" s="463"/>
      <c r="C77" s="463"/>
      <c r="D77" s="463"/>
      <c r="E77" s="463"/>
      <c r="F77" s="463"/>
      <c r="G77" s="463"/>
      <c r="H77" s="463"/>
      <c r="I77" s="463"/>
      <c r="J77" s="463"/>
      <c r="K77" s="463"/>
      <c r="L77" s="463"/>
      <c r="M77" s="463"/>
      <c r="N77" s="463"/>
      <c r="O77" s="463"/>
      <c r="P77" s="463"/>
      <c r="Q77" s="463"/>
      <c r="R77" s="463"/>
      <c r="S77" s="463"/>
      <c r="T77" s="463"/>
      <c r="U77" s="463"/>
      <c r="V77" s="463"/>
      <c r="W77" s="463"/>
      <c r="X77" s="463"/>
      <c r="Y77" s="463"/>
      <c r="Z77" s="463"/>
      <c r="AA77" s="463"/>
      <c r="AB77" s="463"/>
      <c r="AC77" s="463"/>
      <c r="AD77" s="463"/>
      <c r="AE77" s="463"/>
      <c r="AF77" s="463"/>
      <c r="AG77" s="463"/>
      <c r="AH77" s="463"/>
      <c r="AI77" s="463"/>
      <c r="AJ77" s="463"/>
      <c r="AK77" s="463"/>
      <c r="AL77" s="463"/>
      <c r="AM77" s="463"/>
      <c r="AN77" s="463"/>
      <c r="AO77" s="463"/>
      <c r="AP77" s="463"/>
      <c r="AQ77" s="463"/>
      <c r="AR77" s="463"/>
      <c r="AS77" s="463"/>
      <c r="AT77" s="463"/>
      <c r="AU77" s="463"/>
      <c r="AV77" s="463"/>
      <c r="AW77" s="463"/>
      <c r="AX77" s="463"/>
      <c r="AY77" s="463"/>
      <c r="AZ77" s="463"/>
      <c r="BA77" s="463"/>
      <c r="BB77" s="463"/>
      <c r="BC77" s="463"/>
      <c r="BD77" s="463"/>
      <c r="BE77" s="463"/>
      <c r="BF77" s="463"/>
      <c r="BG77" s="463"/>
      <c r="BH77" s="463"/>
      <c r="BI77" s="463"/>
      <c r="BJ77" s="463"/>
      <c r="BK77" s="463"/>
      <c r="BL77" s="463"/>
      <c r="BM77" s="463"/>
      <c r="BN77" s="463"/>
      <c r="BO77" s="463"/>
      <c r="BP77" s="463"/>
      <c r="BQ77" s="463"/>
      <c r="BR77" s="463"/>
      <c r="BS77" s="463"/>
      <c r="BT77" s="463"/>
      <c r="BU77" s="463"/>
      <c r="BV77" s="463"/>
      <c r="BW77" s="463"/>
      <c r="BX77" s="463"/>
      <c r="BY77" s="463"/>
      <c r="BZ77" s="463"/>
      <c r="CA77" s="463"/>
      <c r="CB77" s="463"/>
      <c r="CC77" s="463"/>
      <c r="CD77" s="463"/>
      <c r="CE77" s="463"/>
      <c r="CF77" s="463"/>
      <c r="CG77" s="463"/>
      <c r="CH77" s="463"/>
      <c r="CI77" s="463"/>
      <c r="CJ77" s="463"/>
      <c r="CK77" s="463"/>
      <c r="CL77" s="463"/>
      <c r="CM77" s="463"/>
      <c r="CN77" s="463"/>
      <c r="CO77" s="463"/>
      <c r="CP77" s="463"/>
      <c r="CQ77" s="463"/>
      <c r="CR77" s="463"/>
      <c r="CS77" s="463"/>
      <c r="CT77" s="463"/>
      <c r="CU77" s="463"/>
      <c r="CV77" s="463"/>
      <c r="CW77" s="463"/>
      <c r="CX77" s="463"/>
      <c r="CY77" s="463"/>
      <c r="CZ77" s="463"/>
      <c r="DA77" s="463"/>
      <c r="DB77" s="463"/>
      <c r="DC77" s="463"/>
      <c r="DD77" s="463"/>
    </row>
    <row r="78" spans="2:108" ht="2.75" customHeight="1" x14ac:dyDescent="0.35">
      <c r="B78" s="463"/>
      <c r="C78" s="463"/>
      <c r="D78" s="463"/>
      <c r="E78" s="463"/>
      <c r="F78" s="463"/>
      <c r="G78" s="463"/>
      <c r="H78" s="463"/>
      <c r="I78" s="463"/>
      <c r="J78" s="463"/>
      <c r="K78" s="463"/>
      <c r="L78" s="463"/>
      <c r="M78" s="463"/>
      <c r="N78" s="463"/>
      <c r="O78" s="463"/>
      <c r="P78" s="463"/>
      <c r="Q78" s="463"/>
      <c r="R78" s="463"/>
      <c r="S78" s="463"/>
      <c r="T78" s="463"/>
      <c r="U78" s="463"/>
      <c r="V78" s="463"/>
      <c r="W78" s="463"/>
      <c r="X78" s="463"/>
      <c r="Y78" s="463"/>
      <c r="Z78" s="463"/>
      <c r="AA78" s="463"/>
      <c r="AB78" s="463"/>
      <c r="AC78" s="463"/>
      <c r="AD78" s="463"/>
      <c r="AE78" s="463"/>
      <c r="AF78" s="463"/>
      <c r="AG78" s="463"/>
      <c r="AH78" s="463"/>
      <c r="AI78" s="463"/>
      <c r="AJ78" s="463"/>
      <c r="AK78" s="463"/>
      <c r="AL78" s="463"/>
      <c r="AM78" s="463"/>
      <c r="AN78" s="463"/>
      <c r="AO78" s="463"/>
      <c r="AP78" s="463"/>
      <c r="AQ78" s="463"/>
      <c r="AR78" s="463"/>
      <c r="AS78" s="463"/>
      <c r="AT78" s="463"/>
      <c r="AU78" s="463"/>
      <c r="AV78" s="463"/>
      <c r="AW78" s="463"/>
      <c r="AX78" s="463"/>
      <c r="AY78" s="463"/>
      <c r="AZ78" s="463"/>
      <c r="BA78" s="463"/>
      <c r="BB78" s="463"/>
      <c r="BC78" s="463"/>
      <c r="BD78" s="463"/>
      <c r="BE78" s="463"/>
      <c r="BF78" s="463"/>
      <c r="BG78" s="463"/>
      <c r="BH78" s="463"/>
      <c r="BI78" s="463"/>
      <c r="BJ78" s="463"/>
      <c r="BK78" s="463"/>
      <c r="BL78" s="463"/>
      <c r="BM78" s="463"/>
      <c r="BN78" s="463"/>
      <c r="BO78" s="463"/>
      <c r="BP78" s="463"/>
      <c r="BQ78" s="463"/>
      <c r="BR78" s="463"/>
      <c r="BS78" s="463"/>
      <c r="BT78" s="463"/>
      <c r="BU78" s="463"/>
      <c r="BV78" s="463"/>
      <c r="BW78" s="463"/>
      <c r="BX78" s="463"/>
      <c r="BY78" s="463"/>
      <c r="BZ78" s="463"/>
      <c r="CA78" s="463"/>
      <c r="CB78" s="463"/>
      <c r="CC78" s="463"/>
      <c r="CD78" s="463"/>
      <c r="CE78" s="463"/>
      <c r="CF78" s="463"/>
      <c r="CG78" s="463"/>
      <c r="CH78" s="463"/>
      <c r="CI78" s="463"/>
      <c r="CJ78" s="463"/>
      <c r="CK78" s="463"/>
      <c r="CL78" s="463"/>
      <c r="CM78" s="463"/>
      <c r="CN78" s="463"/>
      <c r="CO78" s="463"/>
      <c r="CP78" s="463"/>
      <c r="CQ78" s="463"/>
      <c r="CR78" s="463"/>
      <c r="CS78" s="463"/>
      <c r="CT78" s="463"/>
      <c r="CU78" s="463"/>
      <c r="CV78" s="463"/>
      <c r="CW78" s="463"/>
      <c r="CX78" s="463"/>
      <c r="CY78" s="463"/>
      <c r="CZ78" s="463"/>
      <c r="DA78" s="463"/>
      <c r="DB78" s="463"/>
      <c r="DC78" s="463"/>
      <c r="DD78" s="463"/>
    </row>
    <row r="79" spans="2:108" ht="2.75" customHeight="1" x14ac:dyDescent="0.35">
      <c r="B79" s="463"/>
      <c r="C79" s="463"/>
      <c r="D79" s="463"/>
      <c r="E79" s="463"/>
      <c r="F79" s="463"/>
      <c r="G79" s="463"/>
      <c r="H79" s="463"/>
      <c r="I79" s="463"/>
      <c r="J79" s="463"/>
      <c r="K79" s="463"/>
      <c r="L79" s="463"/>
      <c r="M79" s="463"/>
      <c r="N79" s="463"/>
      <c r="O79" s="463"/>
      <c r="P79" s="463"/>
      <c r="Q79" s="463"/>
      <c r="R79" s="463"/>
      <c r="S79" s="463"/>
      <c r="T79" s="463"/>
      <c r="U79" s="463"/>
      <c r="V79" s="463"/>
      <c r="W79" s="463"/>
      <c r="X79" s="463"/>
      <c r="Y79" s="463"/>
      <c r="Z79" s="463"/>
      <c r="AA79" s="463"/>
      <c r="AB79" s="463"/>
      <c r="AC79" s="463"/>
      <c r="AD79" s="463"/>
      <c r="AE79" s="463"/>
      <c r="AF79" s="463"/>
      <c r="AG79" s="463"/>
      <c r="AH79" s="463"/>
      <c r="AI79" s="463"/>
      <c r="AJ79" s="463"/>
      <c r="AK79" s="463"/>
      <c r="AL79" s="463"/>
      <c r="AM79" s="463"/>
      <c r="AN79" s="463"/>
      <c r="AO79" s="463"/>
      <c r="AP79" s="463"/>
      <c r="AQ79" s="463"/>
      <c r="AR79" s="463"/>
      <c r="AS79" s="463"/>
      <c r="AT79" s="463"/>
      <c r="AU79" s="463"/>
      <c r="AV79" s="463"/>
      <c r="AW79" s="463"/>
      <c r="AX79" s="463"/>
      <c r="AY79" s="463"/>
      <c r="AZ79" s="463"/>
      <c r="BA79" s="463"/>
      <c r="BB79" s="463"/>
      <c r="BC79" s="463"/>
      <c r="BD79" s="463"/>
      <c r="BE79" s="463"/>
      <c r="BF79" s="463"/>
      <c r="BG79" s="463"/>
      <c r="BH79" s="463"/>
      <c r="BI79" s="463"/>
      <c r="BJ79" s="463"/>
      <c r="BK79" s="463">
        <v>3</v>
      </c>
      <c r="BL79" s="463"/>
      <c r="BM79" s="463"/>
      <c r="BN79" s="463"/>
      <c r="BO79" s="463"/>
      <c r="BP79" s="463"/>
      <c r="BQ79" s="463"/>
      <c r="BR79" s="463"/>
      <c r="BS79" s="463"/>
      <c r="BT79" s="463">
        <v>4</v>
      </c>
      <c r="BU79" s="463"/>
      <c r="BV79" s="463"/>
      <c r="BW79" s="463"/>
      <c r="BX79" s="463"/>
      <c r="BY79" s="463"/>
      <c r="BZ79" s="463"/>
      <c r="CA79" s="463"/>
      <c r="CB79" s="463"/>
      <c r="CC79" s="463"/>
      <c r="CD79" s="463"/>
      <c r="CE79" s="463"/>
      <c r="CF79" s="463"/>
      <c r="CG79" s="463"/>
      <c r="CH79" s="463"/>
      <c r="CI79" s="463"/>
      <c r="CJ79" s="463"/>
      <c r="CK79" s="463"/>
      <c r="CL79" s="463"/>
      <c r="CM79" s="463"/>
      <c r="CN79" s="463"/>
      <c r="CO79" s="463"/>
      <c r="CP79" s="463"/>
      <c r="CQ79" s="463"/>
      <c r="CR79" s="463"/>
      <c r="CS79" s="463"/>
      <c r="CT79" s="463"/>
      <c r="CU79" s="463"/>
      <c r="CV79" s="463"/>
      <c r="CW79" s="463"/>
      <c r="CX79" s="463"/>
      <c r="CY79" s="463"/>
      <c r="CZ79" s="463"/>
      <c r="DA79" s="463"/>
      <c r="DB79" s="463"/>
      <c r="DC79" s="463"/>
      <c r="DD79" s="463"/>
    </row>
    <row r="80" spans="2:108" ht="2.75" customHeight="1" x14ac:dyDescent="0.35">
      <c r="B80" s="463"/>
      <c r="C80" s="463"/>
      <c r="D80" s="463"/>
      <c r="E80" s="463"/>
      <c r="F80" s="463"/>
      <c r="G80" s="463"/>
      <c r="H80" s="463"/>
      <c r="I80" s="463"/>
      <c r="J80" s="463"/>
      <c r="K80" s="463"/>
      <c r="L80" s="463"/>
      <c r="M80" s="463"/>
      <c r="N80" s="463"/>
      <c r="O80" s="463"/>
      <c r="P80" s="463"/>
      <c r="Q80" s="463"/>
      <c r="R80" s="463"/>
      <c r="S80" s="463"/>
      <c r="T80" s="463"/>
      <c r="U80" s="463"/>
      <c r="V80" s="463"/>
      <c r="W80" s="463"/>
      <c r="X80" s="463"/>
      <c r="Y80" s="463"/>
      <c r="Z80" s="463"/>
      <c r="AA80" s="463"/>
      <c r="AB80" s="463"/>
      <c r="AC80" s="463"/>
      <c r="AD80" s="463"/>
      <c r="AE80" s="463"/>
      <c r="AF80" s="463"/>
      <c r="AG80" s="463"/>
      <c r="AH80" s="463"/>
      <c r="AI80" s="463"/>
      <c r="AJ80" s="463"/>
      <c r="AK80" s="463"/>
      <c r="AL80" s="463"/>
      <c r="AM80" s="463"/>
      <c r="AN80" s="463"/>
      <c r="AO80" s="463"/>
      <c r="AP80" s="463"/>
      <c r="AQ80" s="463"/>
      <c r="AR80" s="463"/>
      <c r="AS80" s="463"/>
      <c r="AT80" s="463"/>
      <c r="AU80" s="463"/>
      <c r="AV80" s="463"/>
      <c r="AW80" s="463"/>
      <c r="AX80" s="463"/>
      <c r="AY80" s="463"/>
      <c r="AZ80" s="463"/>
      <c r="BA80" s="463"/>
      <c r="BB80" s="463"/>
      <c r="BC80" s="463"/>
      <c r="BD80" s="463"/>
      <c r="BE80" s="463"/>
      <c r="BF80" s="463"/>
      <c r="BG80" s="463"/>
      <c r="BH80" s="463"/>
      <c r="BI80" s="463"/>
      <c r="BJ80" s="463"/>
      <c r="BK80" s="463"/>
      <c r="BL80" s="463"/>
      <c r="BM80" s="463"/>
      <c r="BN80" s="463"/>
      <c r="BO80" s="463"/>
      <c r="BP80" s="463"/>
      <c r="BQ80" s="463"/>
      <c r="BR80" s="463"/>
      <c r="BS80" s="463"/>
      <c r="BT80" s="463"/>
      <c r="BU80" s="463"/>
      <c r="BV80" s="463"/>
      <c r="BW80" s="463"/>
      <c r="BX80" s="463"/>
      <c r="BY80" s="463"/>
      <c r="BZ80" s="463"/>
      <c r="CA80" s="463"/>
      <c r="CB80" s="463"/>
      <c r="CC80" s="463"/>
      <c r="CD80" s="463"/>
      <c r="CE80" s="463"/>
      <c r="CF80" s="463"/>
      <c r="CG80" s="463"/>
      <c r="CH80" s="463"/>
      <c r="CI80" s="463"/>
      <c r="CJ80" s="463"/>
      <c r="CK80" s="463"/>
      <c r="CL80" s="463"/>
      <c r="CM80" s="463"/>
      <c r="CN80" s="463"/>
      <c r="CO80" s="463"/>
      <c r="CP80" s="463"/>
      <c r="CQ80" s="463"/>
      <c r="CR80" s="463"/>
      <c r="CS80" s="463"/>
      <c r="CT80" s="463"/>
      <c r="CU80" s="463"/>
      <c r="CV80" s="463"/>
      <c r="CW80" s="463"/>
      <c r="CX80" s="463"/>
      <c r="CY80" s="463"/>
      <c r="CZ80" s="463"/>
      <c r="DA80" s="463"/>
      <c r="DB80" s="463"/>
      <c r="DC80" s="463"/>
      <c r="DD80" s="463"/>
    </row>
    <row r="81" spans="2:108" ht="2.75" hidden="1" customHeight="1" x14ac:dyDescent="0.35">
      <c r="B81" s="463"/>
      <c r="C81" s="463"/>
      <c r="D81" s="463"/>
      <c r="E81" s="463"/>
      <c r="F81" s="463"/>
      <c r="G81" s="463"/>
      <c r="H81" s="463"/>
      <c r="I81" s="463"/>
      <c r="J81" s="463"/>
      <c r="K81" s="463"/>
      <c r="L81" s="463"/>
      <c r="M81" s="463"/>
      <c r="N81" s="463"/>
      <c r="O81" s="463"/>
      <c r="P81" s="463"/>
      <c r="Q81" s="463"/>
      <c r="R81" s="463"/>
      <c r="S81" s="463"/>
      <c r="T81" s="463"/>
      <c r="U81" s="463"/>
      <c r="V81" s="463"/>
      <c r="W81" s="463"/>
      <c r="X81" s="463"/>
      <c r="Y81" s="463"/>
      <c r="Z81" s="463"/>
      <c r="AA81" s="463"/>
      <c r="AB81" s="463"/>
      <c r="AC81" s="463"/>
      <c r="AD81" s="463"/>
      <c r="AE81" s="463"/>
      <c r="AF81" s="463"/>
      <c r="AG81" s="463"/>
      <c r="AH81" s="463"/>
      <c r="AI81" s="463"/>
      <c r="AJ81" s="463"/>
      <c r="AK81" s="463"/>
      <c r="AL81" s="463"/>
      <c r="AM81" s="463"/>
      <c r="AN81" s="463"/>
      <c r="AO81" s="463"/>
      <c r="AP81" s="463"/>
      <c r="AQ81" s="463"/>
      <c r="AR81" s="463"/>
      <c r="AS81" s="463"/>
      <c r="AT81" s="463"/>
      <c r="AU81" s="463"/>
      <c r="AV81" s="463"/>
      <c r="AW81" s="463"/>
      <c r="AX81" s="463"/>
      <c r="AY81" s="463"/>
      <c r="AZ81" s="463"/>
      <c r="BA81" s="463"/>
      <c r="BB81" s="463"/>
      <c r="BC81" s="463"/>
      <c r="BD81" s="463"/>
      <c r="BE81" s="463"/>
      <c r="BF81" s="463"/>
      <c r="BG81" s="463"/>
      <c r="BH81" s="463"/>
      <c r="BI81" s="463"/>
      <c r="BJ81" s="463"/>
      <c r="BK81" s="463"/>
      <c r="BL81" s="463"/>
      <c r="BM81" s="463"/>
      <c r="BN81" s="463"/>
      <c r="BO81" s="463"/>
      <c r="BP81" s="463"/>
      <c r="BQ81" s="463"/>
      <c r="BR81" s="463"/>
      <c r="BS81" s="463"/>
      <c r="BT81" s="463"/>
      <c r="BU81" s="463"/>
      <c r="BV81" s="463"/>
      <c r="BW81" s="463"/>
      <c r="BX81" s="463"/>
      <c r="BY81" s="463"/>
      <c r="BZ81" s="463"/>
      <c r="CA81" s="463"/>
      <c r="CB81" s="463"/>
      <c r="CC81" s="463"/>
      <c r="CD81" s="463"/>
      <c r="CE81" s="463"/>
      <c r="CF81" s="463"/>
      <c r="CG81" s="463"/>
      <c r="CH81" s="463"/>
      <c r="CI81" s="463"/>
      <c r="CJ81" s="463"/>
      <c r="CK81" s="463"/>
      <c r="CL81" s="463"/>
      <c r="CM81" s="463"/>
      <c r="CN81" s="463"/>
      <c r="CO81" s="463"/>
      <c r="CP81" s="463"/>
      <c r="CQ81" s="463"/>
      <c r="CR81" s="463"/>
      <c r="CS81" s="463"/>
      <c r="CT81" s="463"/>
      <c r="CU81" s="463"/>
      <c r="CV81" s="463"/>
      <c r="CW81" s="463"/>
      <c r="CX81" s="463"/>
      <c r="CY81" s="463"/>
      <c r="CZ81" s="463"/>
      <c r="DA81" s="463"/>
      <c r="DB81" s="463"/>
      <c r="DC81" s="463"/>
      <c r="DD81" s="463"/>
    </row>
    <row r="82" spans="2:108" ht="15.5" customHeight="1" x14ac:dyDescent="0.35">
      <c r="B82" s="463"/>
      <c r="C82" s="463"/>
      <c r="D82" s="463"/>
      <c r="E82" s="463"/>
      <c r="F82" s="463"/>
      <c r="G82" s="463"/>
      <c r="H82" s="463"/>
      <c r="I82" s="463"/>
      <c r="J82" s="463"/>
      <c r="K82" s="463"/>
      <c r="L82" s="463"/>
      <c r="M82" s="463"/>
      <c r="N82" s="463"/>
      <c r="O82" s="463"/>
      <c r="P82" s="463"/>
      <c r="Q82" s="463"/>
      <c r="R82" s="463"/>
      <c r="S82" s="463"/>
      <c r="T82" s="463"/>
      <c r="U82" s="463"/>
      <c r="V82" s="463"/>
      <c r="W82" s="463"/>
      <c r="X82" s="463"/>
      <c r="Y82" s="463"/>
      <c r="Z82" s="463"/>
      <c r="AA82" s="463"/>
      <c r="AB82" s="463"/>
      <c r="AC82" s="463"/>
      <c r="AD82" s="463"/>
      <c r="AE82" s="463"/>
      <c r="AF82" s="463"/>
      <c r="AG82" s="463"/>
      <c r="AH82" s="463"/>
      <c r="AI82" s="463"/>
      <c r="AJ82" s="463"/>
      <c r="AK82" s="463"/>
      <c r="AL82" s="463"/>
      <c r="AM82" s="463"/>
      <c r="AN82" s="463"/>
      <c r="AO82" s="463"/>
      <c r="AP82" s="463"/>
      <c r="AQ82" s="463"/>
      <c r="AR82" s="463"/>
      <c r="AS82" s="463"/>
      <c r="AT82" s="463"/>
      <c r="AU82" s="463"/>
      <c r="AV82" s="463"/>
      <c r="AW82" s="463"/>
      <c r="AX82" s="463"/>
      <c r="AY82" s="463"/>
      <c r="AZ82" s="463"/>
      <c r="BA82" s="463"/>
      <c r="BB82" s="463"/>
      <c r="BC82" s="463"/>
      <c r="BD82" s="463"/>
      <c r="BE82" s="463"/>
      <c r="BF82" s="463"/>
      <c r="BG82" s="463"/>
      <c r="BH82" s="463"/>
      <c r="BI82" s="463"/>
      <c r="BJ82" s="463"/>
      <c r="BK82" s="463"/>
      <c r="BL82" s="463"/>
      <c r="BM82" s="463"/>
      <c r="BN82" s="463"/>
      <c r="BO82" s="463"/>
      <c r="BP82" s="463"/>
      <c r="BQ82" s="463"/>
      <c r="BR82" s="463"/>
      <c r="BS82" s="463"/>
      <c r="BT82" s="463"/>
      <c r="BU82" s="463"/>
      <c r="BV82" s="463"/>
      <c r="BW82" s="463"/>
      <c r="BX82" s="463"/>
      <c r="BY82" s="463"/>
      <c r="BZ82" s="463"/>
      <c r="CA82" s="463"/>
      <c r="CB82" s="463"/>
      <c r="CC82" s="463"/>
      <c r="CD82" s="463"/>
      <c r="CE82" s="463"/>
      <c r="CF82" s="463"/>
      <c r="CG82" s="463"/>
      <c r="CH82" s="463"/>
      <c r="CI82" s="463"/>
      <c r="CJ82" s="463"/>
      <c r="CK82" s="463"/>
      <c r="CL82" s="463"/>
      <c r="CM82" s="463"/>
      <c r="CN82" s="463"/>
      <c r="CO82" s="463"/>
      <c r="CP82" s="463"/>
      <c r="CQ82" s="463"/>
      <c r="CR82" s="463"/>
      <c r="CS82" s="463"/>
      <c r="CT82" s="463"/>
      <c r="CU82" s="463"/>
      <c r="CV82" s="463"/>
      <c r="CW82" s="463"/>
      <c r="CX82" s="463"/>
      <c r="CY82" s="463"/>
      <c r="CZ82" s="463"/>
      <c r="DA82" s="463"/>
      <c r="DB82" s="463"/>
      <c r="DC82" s="463"/>
      <c r="DD82" s="463"/>
    </row>
    <row r="83" spans="2:108" ht="2.5" customHeight="1" x14ac:dyDescent="0.35">
      <c r="B83" s="489" t="s">
        <v>116</v>
      </c>
      <c r="C83" s="489"/>
      <c r="D83" s="489"/>
      <c r="E83" s="489"/>
      <c r="F83" s="489"/>
      <c r="G83" s="489"/>
      <c r="H83" s="489"/>
      <c r="I83" s="486" t="s">
        <v>334</v>
      </c>
      <c r="J83" s="486"/>
      <c r="K83" s="486"/>
      <c r="L83" s="486"/>
      <c r="M83" s="486"/>
      <c r="N83" s="486"/>
      <c r="O83" s="486"/>
      <c r="P83" s="486"/>
      <c r="Q83" s="486"/>
      <c r="R83" s="486"/>
      <c r="S83" s="486"/>
      <c r="T83" s="486"/>
      <c r="U83" s="486"/>
      <c r="V83" s="486"/>
      <c r="W83" s="486"/>
      <c r="X83" s="486"/>
      <c r="Y83" s="486"/>
      <c r="Z83" s="486"/>
      <c r="AA83" s="486"/>
      <c r="AB83" s="486"/>
      <c r="AC83" s="486"/>
      <c r="AD83" s="486"/>
      <c r="AE83" s="486"/>
      <c r="AF83" s="486"/>
      <c r="AG83" s="486"/>
      <c r="AH83" s="486"/>
      <c r="AI83" s="486"/>
      <c r="AJ83" s="486"/>
      <c r="AK83" s="486"/>
      <c r="AL83" s="486"/>
      <c r="AM83" s="486"/>
      <c r="AN83" s="486"/>
      <c r="AO83" s="486"/>
      <c r="AP83" s="486"/>
      <c r="AQ83" s="486"/>
      <c r="AR83" s="486"/>
      <c r="AS83" s="486"/>
      <c r="AT83" s="486"/>
      <c r="AU83" s="486"/>
      <c r="AV83" s="486"/>
      <c r="AW83" s="486"/>
      <c r="AX83" s="486"/>
      <c r="AY83" s="486"/>
      <c r="AZ83" s="486"/>
      <c r="BA83" s="486"/>
      <c r="BB83" s="486"/>
      <c r="BC83" s="486"/>
      <c r="BD83" s="486"/>
      <c r="BE83" s="486"/>
      <c r="BF83" s="486"/>
      <c r="BG83" s="486"/>
      <c r="BH83" s="486"/>
      <c r="BI83" s="486"/>
      <c r="BJ83" s="486"/>
      <c r="BK83" s="460" t="str">
        <f>'SD F505'!CS521</f>
        <v/>
      </c>
      <c r="BL83" s="460"/>
      <c r="BM83" s="460"/>
      <c r="BN83" s="460"/>
      <c r="BO83" s="460"/>
      <c r="BP83" s="460"/>
      <c r="BQ83" s="460"/>
      <c r="BR83" s="460"/>
      <c r="BS83" s="460"/>
      <c r="BT83" s="460" t="str">
        <f>'SD F505'!CT521</f>
        <v/>
      </c>
      <c r="BU83" s="460"/>
      <c r="BV83" s="460"/>
      <c r="BW83" s="460"/>
      <c r="BX83" s="460"/>
      <c r="BY83" s="460"/>
      <c r="BZ83" s="460"/>
      <c r="CA83" s="460"/>
      <c r="CB83" s="460"/>
      <c r="CC83" s="461" t="str">
        <f>'SD F505'!E536</f>
        <v/>
      </c>
      <c r="CD83" s="461"/>
      <c r="CE83" s="461"/>
      <c r="CF83" s="461"/>
      <c r="CG83" s="461"/>
      <c r="CH83" s="461"/>
      <c r="CI83" s="461"/>
      <c r="CJ83" s="461"/>
      <c r="CK83" s="461"/>
      <c r="CL83" s="461"/>
      <c r="CM83" s="469" t="str">
        <f>'SD F505'!F536</f>
        <v/>
      </c>
      <c r="CN83" s="469"/>
      <c r="CO83" s="469"/>
      <c r="CP83" s="469"/>
      <c r="CQ83" s="469"/>
      <c r="CR83" s="469"/>
      <c r="CS83" s="469"/>
      <c r="CT83" s="469"/>
      <c r="CU83" s="469"/>
      <c r="CV83" s="469"/>
      <c r="CW83" s="469"/>
      <c r="CX83" s="469"/>
      <c r="CY83" s="469"/>
      <c r="CZ83" s="469"/>
      <c r="DA83" s="469"/>
      <c r="DB83" s="469"/>
      <c r="DC83" s="469"/>
      <c r="DD83" s="469"/>
    </row>
    <row r="84" spans="2:108" ht="2.5" customHeight="1" x14ac:dyDescent="0.35">
      <c r="B84" s="489"/>
      <c r="C84" s="489"/>
      <c r="D84" s="489"/>
      <c r="E84" s="489"/>
      <c r="F84" s="489"/>
      <c r="G84" s="489"/>
      <c r="H84" s="489"/>
      <c r="I84" s="486"/>
      <c r="J84" s="486"/>
      <c r="K84" s="486"/>
      <c r="L84" s="486"/>
      <c r="M84" s="486"/>
      <c r="N84" s="486"/>
      <c r="O84" s="486"/>
      <c r="P84" s="486"/>
      <c r="Q84" s="486"/>
      <c r="R84" s="486"/>
      <c r="S84" s="486"/>
      <c r="T84" s="486"/>
      <c r="U84" s="486"/>
      <c r="V84" s="486"/>
      <c r="W84" s="486"/>
      <c r="X84" s="486"/>
      <c r="Y84" s="486"/>
      <c r="Z84" s="486"/>
      <c r="AA84" s="486"/>
      <c r="AB84" s="486"/>
      <c r="AC84" s="486"/>
      <c r="AD84" s="486"/>
      <c r="AE84" s="486"/>
      <c r="AF84" s="486"/>
      <c r="AG84" s="486"/>
      <c r="AH84" s="486"/>
      <c r="AI84" s="486"/>
      <c r="AJ84" s="486"/>
      <c r="AK84" s="486"/>
      <c r="AL84" s="486"/>
      <c r="AM84" s="486"/>
      <c r="AN84" s="486"/>
      <c r="AO84" s="486"/>
      <c r="AP84" s="486"/>
      <c r="AQ84" s="486"/>
      <c r="AR84" s="486"/>
      <c r="AS84" s="486"/>
      <c r="AT84" s="486"/>
      <c r="AU84" s="486"/>
      <c r="AV84" s="486"/>
      <c r="AW84" s="486"/>
      <c r="AX84" s="486"/>
      <c r="AY84" s="486"/>
      <c r="AZ84" s="486"/>
      <c r="BA84" s="486"/>
      <c r="BB84" s="486"/>
      <c r="BC84" s="486"/>
      <c r="BD84" s="486"/>
      <c r="BE84" s="486"/>
      <c r="BF84" s="486"/>
      <c r="BG84" s="486"/>
      <c r="BH84" s="486"/>
      <c r="BI84" s="486"/>
      <c r="BJ84" s="486"/>
      <c r="BK84" s="460"/>
      <c r="BL84" s="460"/>
      <c r="BM84" s="460"/>
      <c r="BN84" s="460"/>
      <c r="BO84" s="460"/>
      <c r="BP84" s="460"/>
      <c r="BQ84" s="460"/>
      <c r="BR84" s="460"/>
      <c r="BS84" s="460"/>
      <c r="BT84" s="460"/>
      <c r="BU84" s="460"/>
      <c r="BV84" s="460"/>
      <c r="BW84" s="460"/>
      <c r="BX84" s="460"/>
      <c r="BY84" s="460"/>
      <c r="BZ84" s="460"/>
      <c r="CA84" s="460"/>
      <c r="CB84" s="460"/>
      <c r="CC84" s="461"/>
      <c r="CD84" s="461"/>
      <c r="CE84" s="461"/>
      <c r="CF84" s="461"/>
      <c r="CG84" s="461"/>
      <c r="CH84" s="461"/>
      <c r="CI84" s="461"/>
      <c r="CJ84" s="461"/>
      <c r="CK84" s="461"/>
      <c r="CL84" s="461"/>
      <c r="CM84" s="469"/>
      <c r="CN84" s="469"/>
      <c r="CO84" s="469"/>
      <c r="CP84" s="469"/>
      <c r="CQ84" s="469"/>
      <c r="CR84" s="469"/>
      <c r="CS84" s="469"/>
      <c r="CT84" s="469"/>
      <c r="CU84" s="469"/>
      <c r="CV84" s="469"/>
      <c r="CW84" s="469"/>
      <c r="CX84" s="469"/>
      <c r="CY84" s="469"/>
      <c r="CZ84" s="469"/>
      <c r="DA84" s="469"/>
      <c r="DB84" s="469"/>
      <c r="DC84" s="469"/>
      <c r="DD84" s="469"/>
    </row>
    <row r="85" spans="2:108" ht="2.5" customHeight="1" x14ac:dyDescent="0.35">
      <c r="B85" s="489"/>
      <c r="C85" s="489"/>
      <c r="D85" s="489"/>
      <c r="E85" s="489"/>
      <c r="F85" s="489"/>
      <c r="G85" s="489"/>
      <c r="H85" s="489"/>
      <c r="I85" s="486"/>
      <c r="J85" s="486"/>
      <c r="K85" s="486"/>
      <c r="L85" s="486"/>
      <c r="M85" s="486"/>
      <c r="N85" s="486"/>
      <c r="O85" s="486"/>
      <c r="P85" s="486"/>
      <c r="Q85" s="486"/>
      <c r="R85" s="486"/>
      <c r="S85" s="486"/>
      <c r="T85" s="486"/>
      <c r="U85" s="486"/>
      <c r="V85" s="486"/>
      <c r="W85" s="486"/>
      <c r="X85" s="486"/>
      <c r="Y85" s="486"/>
      <c r="Z85" s="486"/>
      <c r="AA85" s="486"/>
      <c r="AB85" s="486"/>
      <c r="AC85" s="486"/>
      <c r="AD85" s="486"/>
      <c r="AE85" s="486"/>
      <c r="AF85" s="486"/>
      <c r="AG85" s="486"/>
      <c r="AH85" s="486"/>
      <c r="AI85" s="486"/>
      <c r="AJ85" s="486"/>
      <c r="AK85" s="486"/>
      <c r="AL85" s="486"/>
      <c r="AM85" s="486"/>
      <c r="AN85" s="486"/>
      <c r="AO85" s="486"/>
      <c r="AP85" s="486"/>
      <c r="AQ85" s="486"/>
      <c r="AR85" s="486"/>
      <c r="AS85" s="486"/>
      <c r="AT85" s="486"/>
      <c r="AU85" s="486"/>
      <c r="AV85" s="486"/>
      <c r="AW85" s="486"/>
      <c r="AX85" s="486"/>
      <c r="AY85" s="486"/>
      <c r="AZ85" s="486"/>
      <c r="BA85" s="486"/>
      <c r="BB85" s="486"/>
      <c r="BC85" s="486"/>
      <c r="BD85" s="486"/>
      <c r="BE85" s="486"/>
      <c r="BF85" s="486"/>
      <c r="BG85" s="486"/>
      <c r="BH85" s="486"/>
      <c r="BI85" s="486"/>
      <c r="BJ85" s="486"/>
      <c r="BK85" s="460"/>
      <c r="BL85" s="460"/>
      <c r="BM85" s="460"/>
      <c r="BN85" s="460"/>
      <c r="BO85" s="460"/>
      <c r="BP85" s="460"/>
      <c r="BQ85" s="460"/>
      <c r="BR85" s="460"/>
      <c r="BS85" s="460"/>
      <c r="BT85" s="460"/>
      <c r="BU85" s="460"/>
      <c r="BV85" s="460"/>
      <c r="BW85" s="460"/>
      <c r="BX85" s="460"/>
      <c r="BY85" s="460"/>
      <c r="BZ85" s="460"/>
      <c r="CA85" s="460"/>
      <c r="CB85" s="460"/>
      <c r="CC85" s="461"/>
      <c r="CD85" s="461"/>
      <c r="CE85" s="461"/>
      <c r="CF85" s="461"/>
      <c r="CG85" s="461"/>
      <c r="CH85" s="461"/>
      <c r="CI85" s="461"/>
      <c r="CJ85" s="461"/>
      <c r="CK85" s="461"/>
      <c r="CL85" s="461"/>
      <c r="CM85" s="469"/>
      <c r="CN85" s="469"/>
      <c r="CO85" s="469"/>
      <c r="CP85" s="469"/>
      <c r="CQ85" s="469"/>
      <c r="CR85" s="469"/>
      <c r="CS85" s="469"/>
      <c r="CT85" s="469"/>
      <c r="CU85" s="469"/>
      <c r="CV85" s="469"/>
      <c r="CW85" s="469"/>
      <c r="CX85" s="469"/>
      <c r="CY85" s="469"/>
      <c r="CZ85" s="469"/>
      <c r="DA85" s="469"/>
      <c r="DB85" s="469"/>
      <c r="DC85" s="469"/>
      <c r="DD85" s="469"/>
    </row>
    <row r="86" spans="2:108" ht="2.5" customHeight="1" x14ac:dyDescent="0.35">
      <c r="B86" s="489"/>
      <c r="C86" s="489"/>
      <c r="D86" s="489"/>
      <c r="E86" s="489"/>
      <c r="F86" s="489"/>
      <c r="G86" s="489"/>
      <c r="H86" s="489"/>
      <c r="I86" s="486"/>
      <c r="J86" s="486"/>
      <c r="K86" s="486"/>
      <c r="L86" s="486"/>
      <c r="M86" s="486"/>
      <c r="N86" s="486"/>
      <c r="O86" s="486"/>
      <c r="P86" s="486"/>
      <c r="Q86" s="486"/>
      <c r="R86" s="486"/>
      <c r="S86" s="486"/>
      <c r="T86" s="486"/>
      <c r="U86" s="486"/>
      <c r="V86" s="486"/>
      <c r="W86" s="486"/>
      <c r="X86" s="486"/>
      <c r="Y86" s="486"/>
      <c r="Z86" s="486"/>
      <c r="AA86" s="486"/>
      <c r="AB86" s="486"/>
      <c r="AC86" s="486"/>
      <c r="AD86" s="486"/>
      <c r="AE86" s="486"/>
      <c r="AF86" s="486"/>
      <c r="AG86" s="486"/>
      <c r="AH86" s="486"/>
      <c r="AI86" s="486"/>
      <c r="AJ86" s="486"/>
      <c r="AK86" s="486"/>
      <c r="AL86" s="486"/>
      <c r="AM86" s="486"/>
      <c r="AN86" s="486"/>
      <c r="AO86" s="486"/>
      <c r="AP86" s="486"/>
      <c r="AQ86" s="486"/>
      <c r="AR86" s="486"/>
      <c r="AS86" s="486"/>
      <c r="AT86" s="486"/>
      <c r="AU86" s="486"/>
      <c r="AV86" s="486"/>
      <c r="AW86" s="486"/>
      <c r="AX86" s="486"/>
      <c r="AY86" s="486"/>
      <c r="AZ86" s="486"/>
      <c r="BA86" s="486"/>
      <c r="BB86" s="486"/>
      <c r="BC86" s="486"/>
      <c r="BD86" s="486"/>
      <c r="BE86" s="486"/>
      <c r="BF86" s="486"/>
      <c r="BG86" s="486"/>
      <c r="BH86" s="486"/>
      <c r="BI86" s="486"/>
      <c r="BJ86" s="486"/>
      <c r="BK86" s="460"/>
      <c r="BL86" s="460"/>
      <c r="BM86" s="460"/>
      <c r="BN86" s="460"/>
      <c r="BO86" s="460"/>
      <c r="BP86" s="460"/>
      <c r="BQ86" s="460"/>
      <c r="BR86" s="460"/>
      <c r="BS86" s="460"/>
      <c r="BT86" s="460"/>
      <c r="BU86" s="460"/>
      <c r="BV86" s="460"/>
      <c r="BW86" s="460"/>
      <c r="BX86" s="460"/>
      <c r="BY86" s="460"/>
      <c r="BZ86" s="460"/>
      <c r="CA86" s="460"/>
      <c r="CB86" s="460"/>
      <c r="CC86" s="461"/>
      <c r="CD86" s="461"/>
      <c r="CE86" s="461"/>
      <c r="CF86" s="461"/>
      <c r="CG86" s="461"/>
      <c r="CH86" s="461"/>
      <c r="CI86" s="461"/>
      <c r="CJ86" s="461"/>
      <c r="CK86" s="461"/>
      <c r="CL86" s="461"/>
      <c r="CM86" s="469"/>
      <c r="CN86" s="469"/>
      <c r="CO86" s="469"/>
      <c r="CP86" s="469"/>
      <c r="CQ86" s="469"/>
      <c r="CR86" s="469"/>
      <c r="CS86" s="469"/>
      <c r="CT86" s="469"/>
      <c r="CU86" s="469"/>
      <c r="CV86" s="469"/>
      <c r="CW86" s="469"/>
      <c r="CX86" s="469"/>
      <c r="CY86" s="469"/>
      <c r="CZ86" s="469"/>
      <c r="DA86" s="469"/>
      <c r="DB86" s="469"/>
      <c r="DC86" s="469"/>
      <c r="DD86" s="469"/>
    </row>
    <row r="87" spans="2:108" ht="2.5" customHeight="1" x14ac:dyDescent="0.35">
      <c r="B87" s="489"/>
      <c r="C87" s="489"/>
      <c r="D87" s="489"/>
      <c r="E87" s="489"/>
      <c r="F87" s="489"/>
      <c r="G87" s="489"/>
      <c r="H87" s="489"/>
      <c r="I87" s="486"/>
      <c r="J87" s="486"/>
      <c r="K87" s="486"/>
      <c r="L87" s="486"/>
      <c r="M87" s="486"/>
      <c r="N87" s="486"/>
      <c r="O87" s="486"/>
      <c r="P87" s="486"/>
      <c r="Q87" s="486"/>
      <c r="R87" s="486"/>
      <c r="S87" s="486"/>
      <c r="T87" s="486"/>
      <c r="U87" s="486"/>
      <c r="V87" s="486"/>
      <c r="W87" s="486"/>
      <c r="X87" s="486"/>
      <c r="Y87" s="486"/>
      <c r="Z87" s="486"/>
      <c r="AA87" s="486"/>
      <c r="AB87" s="486"/>
      <c r="AC87" s="486"/>
      <c r="AD87" s="486"/>
      <c r="AE87" s="486"/>
      <c r="AF87" s="486"/>
      <c r="AG87" s="486"/>
      <c r="AH87" s="486"/>
      <c r="AI87" s="486"/>
      <c r="AJ87" s="486"/>
      <c r="AK87" s="486"/>
      <c r="AL87" s="486"/>
      <c r="AM87" s="486"/>
      <c r="AN87" s="486"/>
      <c r="AO87" s="486"/>
      <c r="AP87" s="486"/>
      <c r="AQ87" s="486"/>
      <c r="AR87" s="486"/>
      <c r="AS87" s="486"/>
      <c r="AT87" s="486"/>
      <c r="AU87" s="486"/>
      <c r="AV87" s="486"/>
      <c r="AW87" s="486"/>
      <c r="AX87" s="486"/>
      <c r="AY87" s="486"/>
      <c r="AZ87" s="486"/>
      <c r="BA87" s="486"/>
      <c r="BB87" s="486"/>
      <c r="BC87" s="486"/>
      <c r="BD87" s="486"/>
      <c r="BE87" s="486"/>
      <c r="BF87" s="486"/>
      <c r="BG87" s="486"/>
      <c r="BH87" s="486"/>
      <c r="BI87" s="486"/>
      <c r="BJ87" s="486"/>
      <c r="BK87" s="460"/>
      <c r="BL87" s="460"/>
      <c r="BM87" s="460"/>
      <c r="BN87" s="460"/>
      <c r="BO87" s="460"/>
      <c r="BP87" s="460"/>
      <c r="BQ87" s="460"/>
      <c r="BR87" s="460"/>
      <c r="BS87" s="460"/>
      <c r="BT87" s="460"/>
      <c r="BU87" s="460"/>
      <c r="BV87" s="460"/>
      <c r="BW87" s="460"/>
      <c r="BX87" s="460"/>
      <c r="BY87" s="460"/>
      <c r="BZ87" s="460"/>
      <c r="CA87" s="460"/>
      <c r="CB87" s="460"/>
      <c r="CC87" s="461"/>
      <c r="CD87" s="461"/>
      <c r="CE87" s="461"/>
      <c r="CF87" s="461"/>
      <c r="CG87" s="461"/>
      <c r="CH87" s="461"/>
      <c r="CI87" s="461"/>
      <c r="CJ87" s="461"/>
      <c r="CK87" s="461"/>
      <c r="CL87" s="461"/>
      <c r="CM87" s="469"/>
      <c r="CN87" s="469"/>
      <c r="CO87" s="469"/>
      <c r="CP87" s="469"/>
      <c r="CQ87" s="469"/>
      <c r="CR87" s="469"/>
      <c r="CS87" s="469"/>
      <c r="CT87" s="469"/>
      <c r="CU87" s="469"/>
      <c r="CV87" s="469"/>
      <c r="CW87" s="469"/>
      <c r="CX87" s="469"/>
      <c r="CY87" s="469"/>
      <c r="CZ87" s="469"/>
      <c r="DA87" s="469"/>
      <c r="DB87" s="469"/>
      <c r="DC87" s="469"/>
      <c r="DD87" s="469"/>
    </row>
    <row r="88" spans="2:108" ht="2.5" customHeight="1" x14ac:dyDescent="0.35">
      <c r="B88" s="489"/>
      <c r="C88" s="489"/>
      <c r="D88" s="489"/>
      <c r="E88" s="489"/>
      <c r="F88" s="489"/>
      <c r="G88" s="489"/>
      <c r="H88" s="489"/>
      <c r="I88" s="486" t="s">
        <v>335</v>
      </c>
      <c r="J88" s="486"/>
      <c r="K88" s="486"/>
      <c r="L88" s="486"/>
      <c r="M88" s="486"/>
      <c r="N88" s="486"/>
      <c r="O88" s="486"/>
      <c r="P88" s="486"/>
      <c r="Q88" s="486"/>
      <c r="R88" s="486"/>
      <c r="S88" s="486"/>
      <c r="T88" s="486"/>
      <c r="U88" s="486"/>
      <c r="V88" s="486"/>
      <c r="W88" s="486"/>
      <c r="X88" s="486"/>
      <c r="Y88" s="486"/>
      <c r="Z88" s="486"/>
      <c r="AA88" s="486"/>
      <c r="AB88" s="486"/>
      <c r="AC88" s="486"/>
      <c r="AD88" s="486"/>
      <c r="AE88" s="486"/>
      <c r="AF88" s="486"/>
      <c r="AG88" s="486"/>
      <c r="AH88" s="486"/>
      <c r="AI88" s="486"/>
      <c r="AJ88" s="486"/>
      <c r="AK88" s="486"/>
      <c r="AL88" s="486"/>
      <c r="AM88" s="486"/>
      <c r="AN88" s="486"/>
      <c r="AO88" s="486"/>
      <c r="AP88" s="486"/>
      <c r="AQ88" s="486"/>
      <c r="AR88" s="486"/>
      <c r="AS88" s="486"/>
      <c r="AT88" s="486"/>
      <c r="AU88" s="486"/>
      <c r="AV88" s="486"/>
      <c r="AW88" s="486"/>
      <c r="AX88" s="486"/>
      <c r="AY88" s="486"/>
      <c r="AZ88" s="486"/>
      <c r="BA88" s="486"/>
      <c r="BB88" s="486"/>
      <c r="BC88" s="486"/>
      <c r="BD88" s="486"/>
      <c r="BE88" s="486"/>
      <c r="BF88" s="486"/>
      <c r="BG88" s="486"/>
      <c r="BH88" s="486"/>
      <c r="BI88" s="486"/>
      <c r="BJ88" s="486"/>
      <c r="BK88" s="460" t="str">
        <f>'SD F505'!CW521</f>
        <v/>
      </c>
      <c r="BL88" s="460"/>
      <c r="BM88" s="460"/>
      <c r="BN88" s="460"/>
      <c r="BO88" s="460"/>
      <c r="BP88" s="460"/>
      <c r="BQ88" s="460"/>
      <c r="BR88" s="460"/>
      <c r="BS88" s="460"/>
      <c r="BT88" s="460" t="str">
        <f>'SD F505'!CX521</f>
        <v/>
      </c>
      <c r="BU88" s="460"/>
      <c r="BV88" s="460"/>
      <c r="BW88" s="460"/>
      <c r="BX88" s="460"/>
      <c r="BY88" s="460"/>
      <c r="BZ88" s="460"/>
      <c r="CA88" s="460"/>
      <c r="CB88" s="460"/>
      <c r="CC88" s="461" t="str">
        <f>'SD F505'!E537</f>
        <v/>
      </c>
      <c r="CD88" s="461"/>
      <c r="CE88" s="461"/>
      <c r="CF88" s="461"/>
      <c r="CG88" s="461"/>
      <c r="CH88" s="461"/>
      <c r="CI88" s="461"/>
      <c r="CJ88" s="461"/>
      <c r="CK88" s="461"/>
      <c r="CL88" s="461"/>
      <c r="CM88" s="469" t="str">
        <f>'SD F505'!F537</f>
        <v/>
      </c>
      <c r="CN88" s="469"/>
      <c r="CO88" s="469"/>
      <c r="CP88" s="469"/>
      <c r="CQ88" s="469"/>
      <c r="CR88" s="469"/>
      <c r="CS88" s="469"/>
      <c r="CT88" s="469"/>
      <c r="CU88" s="469"/>
      <c r="CV88" s="469"/>
      <c r="CW88" s="469"/>
      <c r="CX88" s="469"/>
      <c r="CY88" s="469"/>
      <c r="CZ88" s="469"/>
      <c r="DA88" s="469"/>
      <c r="DB88" s="469"/>
      <c r="DC88" s="469"/>
      <c r="DD88" s="469"/>
    </row>
    <row r="89" spans="2:108" ht="2.5" customHeight="1" x14ac:dyDescent="0.35">
      <c r="B89" s="489"/>
      <c r="C89" s="489"/>
      <c r="D89" s="489"/>
      <c r="E89" s="489"/>
      <c r="F89" s="489"/>
      <c r="G89" s="489"/>
      <c r="H89" s="489"/>
      <c r="I89" s="486"/>
      <c r="J89" s="486"/>
      <c r="K89" s="486"/>
      <c r="L89" s="486"/>
      <c r="M89" s="486"/>
      <c r="N89" s="486"/>
      <c r="O89" s="486"/>
      <c r="P89" s="486"/>
      <c r="Q89" s="486"/>
      <c r="R89" s="486"/>
      <c r="S89" s="486"/>
      <c r="T89" s="486"/>
      <c r="U89" s="486"/>
      <c r="V89" s="486"/>
      <c r="W89" s="486"/>
      <c r="X89" s="486"/>
      <c r="Y89" s="486"/>
      <c r="Z89" s="486"/>
      <c r="AA89" s="486"/>
      <c r="AB89" s="486"/>
      <c r="AC89" s="486"/>
      <c r="AD89" s="486"/>
      <c r="AE89" s="486"/>
      <c r="AF89" s="486"/>
      <c r="AG89" s="486"/>
      <c r="AH89" s="486"/>
      <c r="AI89" s="486"/>
      <c r="AJ89" s="486"/>
      <c r="AK89" s="486"/>
      <c r="AL89" s="486"/>
      <c r="AM89" s="486"/>
      <c r="AN89" s="486"/>
      <c r="AO89" s="486"/>
      <c r="AP89" s="486"/>
      <c r="AQ89" s="486"/>
      <c r="AR89" s="486"/>
      <c r="AS89" s="486"/>
      <c r="AT89" s="486"/>
      <c r="AU89" s="486"/>
      <c r="AV89" s="486"/>
      <c r="AW89" s="486"/>
      <c r="AX89" s="486"/>
      <c r="AY89" s="486"/>
      <c r="AZ89" s="486"/>
      <c r="BA89" s="486"/>
      <c r="BB89" s="486"/>
      <c r="BC89" s="486"/>
      <c r="BD89" s="486"/>
      <c r="BE89" s="486"/>
      <c r="BF89" s="486"/>
      <c r="BG89" s="486"/>
      <c r="BH89" s="486"/>
      <c r="BI89" s="486"/>
      <c r="BJ89" s="486"/>
      <c r="BK89" s="460"/>
      <c r="BL89" s="460"/>
      <c r="BM89" s="460"/>
      <c r="BN89" s="460"/>
      <c r="BO89" s="460"/>
      <c r="BP89" s="460"/>
      <c r="BQ89" s="460"/>
      <c r="BR89" s="460"/>
      <c r="BS89" s="460"/>
      <c r="BT89" s="460"/>
      <c r="BU89" s="460"/>
      <c r="BV89" s="460"/>
      <c r="BW89" s="460"/>
      <c r="BX89" s="460"/>
      <c r="BY89" s="460"/>
      <c r="BZ89" s="460"/>
      <c r="CA89" s="460"/>
      <c r="CB89" s="460"/>
      <c r="CC89" s="461"/>
      <c r="CD89" s="461"/>
      <c r="CE89" s="461"/>
      <c r="CF89" s="461"/>
      <c r="CG89" s="461"/>
      <c r="CH89" s="461"/>
      <c r="CI89" s="461"/>
      <c r="CJ89" s="461"/>
      <c r="CK89" s="461"/>
      <c r="CL89" s="461"/>
      <c r="CM89" s="469"/>
      <c r="CN89" s="469"/>
      <c r="CO89" s="469"/>
      <c r="CP89" s="469"/>
      <c r="CQ89" s="469"/>
      <c r="CR89" s="469"/>
      <c r="CS89" s="469"/>
      <c r="CT89" s="469"/>
      <c r="CU89" s="469"/>
      <c r="CV89" s="469"/>
      <c r="CW89" s="469"/>
      <c r="CX89" s="469"/>
      <c r="CY89" s="469"/>
      <c r="CZ89" s="469"/>
      <c r="DA89" s="469"/>
      <c r="DB89" s="469"/>
      <c r="DC89" s="469"/>
      <c r="DD89" s="469"/>
    </row>
    <row r="90" spans="2:108" ht="2.5" customHeight="1" x14ac:dyDescent="0.35">
      <c r="B90" s="489"/>
      <c r="C90" s="489"/>
      <c r="D90" s="489"/>
      <c r="E90" s="489"/>
      <c r="F90" s="489"/>
      <c r="G90" s="489"/>
      <c r="H90" s="489"/>
      <c r="I90" s="486"/>
      <c r="J90" s="486"/>
      <c r="K90" s="486"/>
      <c r="L90" s="486"/>
      <c r="M90" s="486"/>
      <c r="N90" s="486"/>
      <c r="O90" s="486"/>
      <c r="P90" s="486"/>
      <c r="Q90" s="486"/>
      <c r="R90" s="486"/>
      <c r="S90" s="486"/>
      <c r="T90" s="486"/>
      <c r="U90" s="486"/>
      <c r="V90" s="486"/>
      <c r="W90" s="486"/>
      <c r="X90" s="486"/>
      <c r="Y90" s="486"/>
      <c r="Z90" s="486"/>
      <c r="AA90" s="486"/>
      <c r="AB90" s="486"/>
      <c r="AC90" s="486"/>
      <c r="AD90" s="486"/>
      <c r="AE90" s="486"/>
      <c r="AF90" s="486"/>
      <c r="AG90" s="486"/>
      <c r="AH90" s="486"/>
      <c r="AI90" s="486"/>
      <c r="AJ90" s="486"/>
      <c r="AK90" s="486"/>
      <c r="AL90" s="486"/>
      <c r="AM90" s="486"/>
      <c r="AN90" s="486"/>
      <c r="AO90" s="486"/>
      <c r="AP90" s="486"/>
      <c r="AQ90" s="486"/>
      <c r="AR90" s="486"/>
      <c r="AS90" s="486"/>
      <c r="AT90" s="486"/>
      <c r="AU90" s="486"/>
      <c r="AV90" s="486"/>
      <c r="AW90" s="486"/>
      <c r="AX90" s="486"/>
      <c r="AY90" s="486"/>
      <c r="AZ90" s="486"/>
      <c r="BA90" s="486"/>
      <c r="BB90" s="486"/>
      <c r="BC90" s="486"/>
      <c r="BD90" s="486"/>
      <c r="BE90" s="486"/>
      <c r="BF90" s="486"/>
      <c r="BG90" s="486"/>
      <c r="BH90" s="486"/>
      <c r="BI90" s="486"/>
      <c r="BJ90" s="486"/>
      <c r="BK90" s="460"/>
      <c r="BL90" s="460"/>
      <c r="BM90" s="460"/>
      <c r="BN90" s="460"/>
      <c r="BO90" s="460"/>
      <c r="BP90" s="460"/>
      <c r="BQ90" s="460"/>
      <c r="BR90" s="460"/>
      <c r="BS90" s="460"/>
      <c r="BT90" s="460"/>
      <c r="BU90" s="460"/>
      <c r="BV90" s="460"/>
      <c r="BW90" s="460"/>
      <c r="BX90" s="460"/>
      <c r="BY90" s="460"/>
      <c r="BZ90" s="460"/>
      <c r="CA90" s="460"/>
      <c r="CB90" s="460"/>
      <c r="CC90" s="461"/>
      <c r="CD90" s="461"/>
      <c r="CE90" s="461"/>
      <c r="CF90" s="461"/>
      <c r="CG90" s="461"/>
      <c r="CH90" s="461"/>
      <c r="CI90" s="461"/>
      <c r="CJ90" s="461"/>
      <c r="CK90" s="461"/>
      <c r="CL90" s="461"/>
      <c r="CM90" s="469"/>
      <c r="CN90" s="469"/>
      <c r="CO90" s="469"/>
      <c r="CP90" s="469"/>
      <c r="CQ90" s="469"/>
      <c r="CR90" s="469"/>
      <c r="CS90" s="469"/>
      <c r="CT90" s="469"/>
      <c r="CU90" s="469"/>
      <c r="CV90" s="469"/>
      <c r="CW90" s="469"/>
      <c r="CX90" s="469"/>
      <c r="CY90" s="469"/>
      <c r="CZ90" s="469"/>
      <c r="DA90" s="469"/>
      <c r="DB90" s="469"/>
      <c r="DC90" s="469"/>
      <c r="DD90" s="469"/>
    </row>
    <row r="91" spans="2:108" ht="2.5" customHeight="1" x14ac:dyDescent="0.35">
      <c r="B91" s="489"/>
      <c r="C91" s="489"/>
      <c r="D91" s="489"/>
      <c r="E91" s="489"/>
      <c r="F91" s="489"/>
      <c r="G91" s="489"/>
      <c r="H91" s="489"/>
      <c r="I91" s="486"/>
      <c r="J91" s="486"/>
      <c r="K91" s="486"/>
      <c r="L91" s="486"/>
      <c r="M91" s="486"/>
      <c r="N91" s="486"/>
      <c r="O91" s="486"/>
      <c r="P91" s="486"/>
      <c r="Q91" s="486"/>
      <c r="R91" s="486"/>
      <c r="S91" s="486"/>
      <c r="T91" s="486"/>
      <c r="U91" s="486"/>
      <c r="V91" s="486"/>
      <c r="W91" s="486"/>
      <c r="X91" s="486"/>
      <c r="Y91" s="486"/>
      <c r="Z91" s="486"/>
      <c r="AA91" s="486"/>
      <c r="AB91" s="486"/>
      <c r="AC91" s="486"/>
      <c r="AD91" s="486"/>
      <c r="AE91" s="486"/>
      <c r="AF91" s="486"/>
      <c r="AG91" s="486"/>
      <c r="AH91" s="486"/>
      <c r="AI91" s="486"/>
      <c r="AJ91" s="486"/>
      <c r="AK91" s="486"/>
      <c r="AL91" s="486"/>
      <c r="AM91" s="486"/>
      <c r="AN91" s="486"/>
      <c r="AO91" s="486"/>
      <c r="AP91" s="486"/>
      <c r="AQ91" s="486"/>
      <c r="AR91" s="486"/>
      <c r="AS91" s="486"/>
      <c r="AT91" s="486"/>
      <c r="AU91" s="486"/>
      <c r="AV91" s="486"/>
      <c r="AW91" s="486"/>
      <c r="AX91" s="486"/>
      <c r="AY91" s="486"/>
      <c r="AZ91" s="486"/>
      <c r="BA91" s="486"/>
      <c r="BB91" s="486"/>
      <c r="BC91" s="486"/>
      <c r="BD91" s="486"/>
      <c r="BE91" s="486"/>
      <c r="BF91" s="486"/>
      <c r="BG91" s="486"/>
      <c r="BH91" s="486"/>
      <c r="BI91" s="486"/>
      <c r="BJ91" s="486"/>
      <c r="BK91" s="460"/>
      <c r="BL91" s="460"/>
      <c r="BM91" s="460"/>
      <c r="BN91" s="460"/>
      <c r="BO91" s="460"/>
      <c r="BP91" s="460"/>
      <c r="BQ91" s="460"/>
      <c r="BR91" s="460"/>
      <c r="BS91" s="460"/>
      <c r="BT91" s="460"/>
      <c r="BU91" s="460"/>
      <c r="BV91" s="460"/>
      <c r="BW91" s="460"/>
      <c r="BX91" s="460"/>
      <c r="BY91" s="460"/>
      <c r="BZ91" s="460"/>
      <c r="CA91" s="460"/>
      <c r="CB91" s="460"/>
      <c r="CC91" s="461"/>
      <c r="CD91" s="461"/>
      <c r="CE91" s="461"/>
      <c r="CF91" s="461"/>
      <c r="CG91" s="461"/>
      <c r="CH91" s="461"/>
      <c r="CI91" s="461"/>
      <c r="CJ91" s="461"/>
      <c r="CK91" s="461"/>
      <c r="CL91" s="461"/>
      <c r="CM91" s="469"/>
      <c r="CN91" s="469"/>
      <c r="CO91" s="469"/>
      <c r="CP91" s="469"/>
      <c r="CQ91" s="469"/>
      <c r="CR91" s="469"/>
      <c r="CS91" s="469"/>
      <c r="CT91" s="469"/>
      <c r="CU91" s="469"/>
      <c r="CV91" s="469"/>
      <c r="CW91" s="469"/>
      <c r="CX91" s="469"/>
      <c r="CY91" s="469"/>
      <c r="CZ91" s="469"/>
      <c r="DA91" s="469"/>
      <c r="DB91" s="469"/>
      <c r="DC91" s="469"/>
      <c r="DD91" s="469"/>
    </row>
    <row r="92" spans="2:108" ht="2.5" customHeight="1" x14ac:dyDescent="0.35">
      <c r="B92" s="489"/>
      <c r="C92" s="489"/>
      <c r="D92" s="489"/>
      <c r="E92" s="489"/>
      <c r="F92" s="489"/>
      <c r="G92" s="489"/>
      <c r="H92" s="489"/>
      <c r="I92" s="486"/>
      <c r="J92" s="486"/>
      <c r="K92" s="486"/>
      <c r="L92" s="486"/>
      <c r="M92" s="486"/>
      <c r="N92" s="486"/>
      <c r="O92" s="486"/>
      <c r="P92" s="486"/>
      <c r="Q92" s="486"/>
      <c r="R92" s="486"/>
      <c r="S92" s="486"/>
      <c r="T92" s="486"/>
      <c r="U92" s="486"/>
      <c r="V92" s="486"/>
      <c r="W92" s="486"/>
      <c r="X92" s="486"/>
      <c r="Y92" s="486"/>
      <c r="Z92" s="486"/>
      <c r="AA92" s="486"/>
      <c r="AB92" s="486"/>
      <c r="AC92" s="486"/>
      <c r="AD92" s="486"/>
      <c r="AE92" s="486"/>
      <c r="AF92" s="486"/>
      <c r="AG92" s="486"/>
      <c r="AH92" s="486"/>
      <c r="AI92" s="486"/>
      <c r="AJ92" s="486"/>
      <c r="AK92" s="486"/>
      <c r="AL92" s="486"/>
      <c r="AM92" s="486"/>
      <c r="AN92" s="486"/>
      <c r="AO92" s="486"/>
      <c r="AP92" s="486"/>
      <c r="AQ92" s="486"/>
      <c r="AR92" s="486"/>
      <c r="AS92" s="486"/>
      <c r="AT92" s="486"/>
      <c r="AU92" s="486"/>
      <c r="AV92" s="486"/>
      <c r="AW92" s="486"/>
      <c r="AX92" s="486"/>
      <c r="AY92" s="486"/>
      <c r="AZ92" s="486"/>
      <c r="BA92" s="486"/>
      <c r="BB92" s="486"/>
      <c r="BC92" s="486"/>
      <c r="BD92" s="486"/>
      <c r="BE92" s="486"/>
      <c r="BF92" s="486"/>
      <c r="BG92" s="486"/>
      <c r="BH92" s="486"/>
      <c r="BI92" s="486"/>
      <c r="BJ92" s="486"/>
      <c r="BK92" s="460"/>
      <c r="BL92" s="460"/>
      <c r="BM92" s="460"/>
      <c r="BN92" s="460"/>
      <c r="BO92" s="460"/>
      <c r="BP92" s="460"/>
      <c r="BQ92" s="460"/>
      <c r="BR92" s="460"/>
      <c r="BS92" s="460"/>
      <c r="BT92" s="460"/>
      <c r="BU92" s="460"/>
      <c r="BV92" s="460"/>
      <c r="BW92" s="460"/>
      <c r="BX92" s="460"/>
      <c r="BY92" s="460"/>
      <c r="BZ92" s="460"/>
      <c r="CA92" s="460"/>
      <c r="CB92" s="460"/>
      <c r="CC92" s="461"/>
      <c r="CD92" s="461"/>
      <c r="CE92" s="461"/>
      <c r="CF92" s="461"/>
      <c r="CG92" s="461"/>
      <c r="CH92" s="461"/>
      <c r="CI92" s="461"/>
      <c r="CJ92" s="461"/>
      <c r="CK92" s="461"/>
      <c r="CL92" s="461"/>
      <c r="CM92" s="469"/>
      <c r="CN92" s="469"/>
      <c r="CO92" s="469"/>
      <c r="CP92" s="469"/>
      <c r="CQ92" s="469"/>
      <c r="CR92" s="469"/>
      <c r="CS92" s="469"/>
      <c r="CT92" s="469"/>
      <c r="CU92" s="469"/>
      <c r="CV92" s="469"/>
      <c r="CW92" s="469"/>
      <c r="CX92" s="469"/>
      <c r="CY92" s="469"/>
      <c r="CZ92" s="469"/>
      <c r="DA92" s="469"/>
      <c r="DB92" s="469"/>
      <c r="DC92" s="469"/>
      <c r="DD92" s="469"/>
    </row>
    <row r="93" spans="2:108" ht="2.5" customHeight="1" x14ac:dyDescent="0.35">
      <c r="B93" s="489" t="s">
        <v>364</v>
      </c>
      <c r="C93" s="489"/>
      <c r="D93" s="489"/>
      <c r="E93" s="489"/>
      <c r="F93" s="489"/>
      <c r="G93" s="489"/>
      <c r="H93" s="489"/>
      <c r="I93" s="486" t="s">
        <v>336</v>
      </c>
      <c r="J93" s="486"/>
      <c r="K93" s="486"/>
      <c r="L93" s="486"/>
      <c r="M93" s="486"/>
      <c r="N93" s="486"/>
      <c r="O93" s="486"/>
      <c r="P93" s="486"/>
      <c r="Q93" s="486"/>
      <c r="R93" s="486"/>
      <c r="S93" s="486"/>
      <c r="T93" s="486"/>
      <c r="U93" s="486"/>
      <c r="V93" s="486"/>
      <c r="W93" s="486"/>
      <c r="X93" s="486"/>
      <c r="Y93" s="486"/>
      <c r="Z93" s="486"/>
      <c r="AA93" s="486"/>
      <c r="AB93" s="486"/>
      <c r="AC93" s="486"/>
      <c r="AD93" s="486"/>
      <c r="AE93" s="486"/>
      <c r="AF93" s="486"/>
      <c r="AG93" s="486"/>
      <c r="AH93" s="486"/>
      <c r="AI93" s="486"/>
      <c r="AJ93" s="486"/>
      <c r="AK93" s="486"/>
      <c r="AL93" s="486"/>
      <c r="AM93" s="486"/>
      <c r="AN93" s="486"/>
      <c r="AO93" s="486"/>
      <c r="AP93" s="486"/>
      <c r="AQ93" s="486"/>
      <c r="AR93" s="486"/>
      <c r="AS93" s="486"/>
      <c r="AT93" s="486"/>
      <c r="AU93" s="486"/>
      <c r="AV93" s="486"/>
      <c r="AW93" s="486"/>
      <c r="AX93" s="486"/>
      <c r="AY93" s="486"/>
      <c r="AZ93" s="486"/>
      <c r="BA93" s="486"/>
      <c r="BB93" s="486"/>
      <c r="BC93" s="486"/>
      <c r="BD93" s="486"/>
      <c r="BE93" s="486"/>
      <c r="BF93" s="486"/>
      <c r="BG93" s="486"/>
      <c r="BH93" s="486"/>
      <c r="BI93" s="486"/>
      <c r="BJ93" s="486"/>
      <c r="BK93" s="460" t="str">
        <f>'SD F505'!DA521</f>
        <v/>
      </c>
      <c r="BL93" s="460"/>
      <c r="BM93" s="460"/>
      <c r="BN93" s="460"/>
      <c r="BO93" s="460"/>
      <c r="BP93" s="460"/>
      <c r="BQ93" s="460"/>
      <c r="BR93" s="460"/>
      <c r="BS93" s="460"/>
      <c r="BT93" s="460" t="str">
        <f>'SD F505'!DB521</f>
        <v/>
      </c>
      <c r="BU93" s="460"/>
      <c r="BV93" s="460"/>
      <c r="BW93" s="460"/>
      <c r="BX93" s="460"/>
      <c r="BY93" s="460"/>
      <c r="BZ93" s="460"/>
      <c r="CA93" s="460"/>
      <c r="CB93" s="460"/>
      <c r="CC93" s="461" t="str">
        <f>'SD F505'!E538</f>
        <v/>
      </c>
      <c r="CD93" s="461"/>
      <c r="CE93" s="461"/>
      <c r="CF93" s="461"/>
      <c r="CG93" s="461"/>
      <c r="CH93" s="461"/>
      <c r="CI93" s="461"/>
      <c r="CJ93" s="461"/>
      <c r="CK93" s="461"/>
      <c r="CL93" s="461"/>
      <c r="CM93" s="469" t="str">
        <f>'SD F505'!F538</f>
        <v/>
      </c>
      <c r="CN93" s="469"/>
      <c r="CO93" s="469"/>
      <c r="CP93" s="469"/>
      <c r="CQ93" s="469"/>
      <c r="CR93" s="469"/>
      <c r="CS93" s="469"/>
      <c r="CT93" s="469"/>
      <c r="CU93" s="469"/>
      <c r="CV93" s="469"/>
      <c r="CW93" s="469"/>
      <c r="CX93" s="469"/>
      <c r="CY93" s="469"/>
      <c r="CZ93" s="469"/>
      <c r="DA93" s="469"/>
      <c r="DB93" s="469"/>
      <c r="DC93" s="469"/>
      <c r="DD93" s="469"/>
    </row>
    <row r="94" spans="2:108" ht="2.5" customHeight="1" x14ac:dyDescent="0.35">
      <c r="B94" s="489"/>
      <c r="C94" s="489"/>
      <c r="D94" s="489"/>
      <c r="E94" s="489"/>
      <c r="F94" s="489"/>
      <c r="G94" s="489"/>
      <c r="H94" s="489"/>
      <c r="I94" s="486"/>
      <c r="J94" s="486"/>
      <c r="K94" s="486"/>
      <c r="L94" s="486"/>
      <c r="M94" s="486"/>
      <c r="N94" s="486"/>
      <c r="O94" s="486"/>
      <c r="P94" s="486"/>
      <c r="Q94" s="486"/>
      <c r="R94" s="486"/>
      <c r="S94" s="486"/>
      <c r="T94" s="486"/>
      <c r="U94" s="486"/>
      <c r="V94" s="486"/>
      <c r="W94" s="486"/>
      <c r="X94" s="486"/>
      <c r="Y94" s="486"/>
      <c r="Z94" s="486"/>
      <c r="AA94" s="486"/>
      <c r="AB94" s="486"/>
      <c r="AC94" s="486"/>
      <c r="AD94" s="486"/>
      <c r="AE94" s="486"/>
      <c r="AF94" s="486"/>
      <c r="AG94" s="486"/>
      <c r="AH94" s="486"/>
      <c r="AI94" s="486"/>
      <c r="AJ94" s="486"/>
      <c r="AK94" s="486"/>
      <c r="AL94" s="486"/>
      <c r="AM94" s="486"/>
      <c r="AN94" s="486"/>
      <c r="AO94" s="486"/>
      <c r="AP94" s="486"/>
      <c r="AQ94" s="486"/>
      <c r="AR94" s="486"/>
      <c r="AS94" s="486"/>
      <c r="AT94" s="486"/>
      <c r="AU94" s="486"/>
      <c r="AV94" s="486"/>
      <c r="AW94" s="486"/>
      <c r="AX94" s="486"/>
      <c r="AY94" s="486"/>
      <c r="AZ94" s="486"/>
      <c r="BA94" s="486"/>
      <c r="BB94" s="486"/>
      <c r="BC94" s="486"/>
      <c r="BD94" s="486"/>
      <c r="BE94" s="486"/>
      <c r="BF94" s="486"/>
      <c r="BG94" s="486"/>
      <c r="BH94" s="486"/>
      <c r="BI94" s="486"/>
      <c r="BJ94" s="486"/>
      <c r="BK94" s="460"/>
      <c r="BL94" s="460"/>
      <c r="BM94" s="460"/>
      <c r="BN94" s="460"/>
      <c r="BO94" s="460"/>
      <c r="BP94" s="460"/>
      <c r="BQ94" s="460"/>
      <c r="BR94" s="460"/>
      <c r="BS94" s="460"/>
      <c r="BT94" s="460"/>
      <c r="BU94" s="460"/>
      <c r="BV94" s="460"/>
      <c r="BW94" s="460"/>
      <c r="BX94" s="460"/>
      <c r="BY94" s="460"/>
      <c r="BZ94" s="460"/>
      <c r="CA94" s="460"/>
      <c r="CB94" s="460"/>
      <c r="CC94" s="461"/>
      <c r="CD94" s="461"/>
      <c r="CE94" s="461"/>
      <c r="CF94" s="461"/>
      <c r="CG94" s="461"/>
      <c r="CH94" s="461"/>
      <c r="CI94" s="461"/>
      <c r="CJ94" s="461"/>
      <c r="CK94" s="461"/>
      <c r="CL94" s="461"/>
      <c r="CM94" s="469"/>
      <c r="CN94" s="469"/>
      <c r="CO94" s="469"/>
      <c r="CP94" s="469"/>
      <c r="CQ94" s="469"/>
      <c r="CR94" s="469"/>
      <c r="CS94" s="469"/>
      <c r="CT94" s="469"/>
      <c r="CU94" s="469"/>
      <c r="CV94" s="469"/>
      <c r="CW94" s="469"/>
      <c r="CX94" s="469"/>
      <c r="CY94" s="469"/>
      <c r="CZ94" s="469"/>
      <c r="DA94" s="469"/>
      <c r="DB94" s="469"/>
      <c r="DC94" s="469"/>
      <c r="DD94" s="469"/>
    </row>
    <row r="95" spans="2:108" ht="2.5" customHeight="1" x14ac:dyDescent="0.35">
      <c r="B95" s="489"/>
      <c r="C95" s="489"/>
      <c r="D95" s="489"/>
      <c r="E95" s="489"/>
      <c r="F95" s="489"/>
      <c r="G95" s="489"/>
      <c r="H95" s="489"/>
      <c r="I95" s="486"/>
      <c r="J95" s="486"/>
      <c r="K95" s="486"/>
      <c r="L95" s="486"/>
      <c r="M95" s="486"/>
      <c r="N95" s="486"/>
      <c r="O95" s="486"/>
      <c r="P95" s="486"/>
      <c r="Q95" s="486"/>
      <c r="R95" s="486"/>
      <c r="S95" s="486"/>
      <c r="T95" s="486"/>
      <c r="U95" s="486"/>
      <c r="V95" s="486"/>
      <c r="W95" s="486"/>
      <c r="X95" s="486"/>
      <c r="Y95" s="486"/>
      <c r="Z95" s="486"/>
      <c r="AA95" s="486"/>
      <c r="AB95" s="486"/>
      <c r="AC95" s="486"/>
      <c r="AD95" s="486"/>
      <c r="AE95" s="486"/>
      <c r="AF95" s="486"/>
      <c r="AG95" s="486"/>
      <c r="AH95" s="486"/>
      <c r="AI95" s="486"/>
      <c r="AJ95" s="486"/>
      <c r="AK95" s="486"/>
      <c r="AL95" s="486"/>
      <c r="AM95" s="486"/>
      <c r="AN95" s="486"/>
      <c r="AO95" s="486"/>
      <c r="AP95" s="486"/>
      <c r="AQ95" s="486"/>
      <c r="AR95" s="486"/>
      <c r="AS95" s="486"/>
      <c r="AT95" s="486"/>
      <c r="AU95" s="486"/>
      <c r="AV95" s="486"/>
      <c r="AW95" s="486"/>
      <c r="AX95" s="486"/>
      <c r="AY95" s="486"/>
      <c r="AZ95" s="486"/>
      <c r="BA95" s="486"/>
      <c r="BB95" s="486"/>
      <c r="BC95" s="486"/>
      <c r="BD95" s="486"/>
      <c r="BE95" s="486"/>
      <c r="BF95" s="486"/>
      <c r="BG95" s="486"/>
      <c r="BH95" s="486"/>
      <c r="BI95" s="486"/>
      <c r="BJ95" s="486"/>
      <c r="BK95" s="460"/>
      <c r="BL95" s="460"/>
      <c r="BM95" s="460"/>
      <c r="BN95" s="460"/>
      <c r="BO95" s="460"/>
      <c r="BP95" s="460"/>
      <c r="BQ95" s="460"/>
      <c r="BR95" s="460"/>
      <c r="BS95" s="460"/>
      <c r="BT95" s="460"/>
      <c r="BU95" s="460"/>
      <c r="BV95" s="460"/>
      <c r="BW95" s="460"/>
      <c r="BX95" s="460"/>
      <c r="BY95" s="460"/>
      <c r="BZ95" s="460"/>
      <c r="CA95" s="460"/>
      <c r="CB95" s="460"/>
      <c r="CC95" s="461"/>
      <c r="CD95" s="461"/>
      <c r="CE95" s="461"/>
      <c r="CF95" s="461"/>
      <c r="CG95" s="461"/>
      <c r="CH95" s="461"/>
      <c r="CI95" s="461"/>
      <c r="CJ95" s="461"/>
      <c r="CK95" s="461"/>
      <c r="CL95" s="461"/>
      <c r="CM95" s="469"/>
      <c r="CN95" s="469"/>
      <c r="CO95" s="469"/>
      <c r="CP95" s="469"/>
      <c r="CQ95" s="469"/>
      <c r="CR95" s="469"/>
      <c r="CS95" s="469"/>
      <c r="CT95" s="469"/>
      <c r="CU95" s="469"/>
      <c r="CV95" s="469"/>
      <c r="CW95" s="469"/>
      <c r="CX95" s="469"/>
      <c r="CY95" s="469"/>
      <c r="CZ95" s="469"/>
      <c r="DA95" s="469"/>
      <c r="DB95" s="469"/>
      <c r="DC95" s="469"/>
      <c r="DD95" s="469"/>
    </row>
    <row r="96" spans="2:108" ht="2.5" customHeight="1" x14ac:dyDescent="0.35">
      <c r="B96" s="489"/>
      <c r="C96" s="489"/>
      <c r="D96" s="489"/>
      <c r="E96" s="489"/>
      <c r="F96" s="489"/>
      <c r="G96" s="489"/>
      <c r="H96" s="489"/>
      <c r="I96" s="486"/>
      <c r="J96" s="486"/>
      <c r="K96" s="486"/>
      <c r="L96" s="486"/>
      <c r="M96" s="486"/>
      <c r="N96" s="486"/>
      <c r="O96" s="486"/>
      <c r="P96" s="486"/>
      <c r="Q96" s="486"/>
      <c r="R96" s="486"/>
      <c r="S96" s="486"/>
      <c r="T96" s="486"/>
      <c r="U96" s="486"/>
      <c r="V96" s="486"/>
      <c r="W96" s="486"/>
      <c r="X96" s="486"/>
      <c r="Y96" s="486"/>
      <c r="Z96" s="486"/>
      <c r="AA96" s="486"/>
      <c r="AB96" s="486"/>
      <c r="AC96" s="486"/>
      <c r="AD96" s="486"/>
      <c r="AE96" s="486"/>
      <c r="AF96" s="486"/>
      <c r="AG96" s="486"/>
      <c r="AH96" s="486"/>
      <c r="AI96" s="486"/>
      <c r="AJ96" s="486"/>
      <c r="AK96" s="486"/>
      <c r="AL96" s="486"/>
      <c r="AM96" s="486"/>
      <c r="AN96" s="486"/>
      <c r="AO96" s="486"/>
      <c r="AP96" s="486"/>
      <c r="AQ96" s="486"/>
      <c r="AR96" s="486"/>
      <c r="AS96" s="486"/>
      <c r="AT96" s="486"/>
      <c r="AU96" s="486"/>
      <c r="AV96" s="486"/>
      <c r="AW96" s="486"/>
      <c r="AX96" s="486"/>
      <c r="AY96" s="486"/>
      <c r="AZ96" s="486"/>
      <c r="BA96" s="486"/>
      <c r="BB96" s="486"/>
      <c r="BC96" s="486"/>
      <c r="BD96" s="486"/>
      <c r="BE96" s="486"/>
      <c r="BF96" s="486"/>
      <c r="BG96" s="486"/>
      <c r="BH96" s="486"/>
      <c r="BI96" s="486"/>
      <c r="BJ96" s="486"/>
      <c r="BK96" s="460"/>
      <c r="BL96" s="460"/>
      <c r="BM96" s="460"/>
      <c r="BN96" s="460"/>
      <c r="BO96" s="460"/>
      <c r="BP96" s="460"/>
      <c r="BQ96" s="460"/>
      <c r="BR96" s="460"/>
      <c r="BS96" s="460"/>
      <c r="BT96" s="460"/>
      <c r="BU96" s="460"/>
      <c r="BV96" s="460"/>
      <c r="BW96" s="460"/>
      <c r="BX96" s="460"/>
      <c r="BY96" s="460"/>
      <c r="BZ96" s="460"/>
      <c r="CA96" s="460"/>
      <c r="CB96" s="460"/>
      <c r="CC96" s="461"/>
      <c r="CD96" s="461"/>
      <c r="CE96" s="461"/>
      <c r="CF96" s="461"/>
      <c r="CG96" s="461"/>
      <c r="CH96" s="461"/>
      <c r="CI96" s="461"/>
      <c r="CJ96" s="461"/>
      <c r="CK96" s="461"/>
      <c r="CL96" s="461"/>
      <c r="CM96" s="469"/>
      <c r="CN96" s="469"/>
      <c r="CO96" s="469"/>
      <c r="CP96" s="469"/>
      <c r="CQ96" s="469"/>
      <c r="CR96" s="469"/>
      <c r="CS96" s="469"/>
      <c r="CT96" s="469"/>
      <c r="CU96" s="469"/>
      <c r="CV96" s="469"/>
      <c r="CW96" s="469"/>
      <c r="CX96" s="469"/>
      <c r="CY96" s="469"/>
      <c r="CZ96" s="469"/>
      <c r="DA96" s="469"/>
      <c r="DB96" s="469"/>
      <c r="DC96" s="469"/>
      <c r="DD96" s="469"/>
    </row>
    <row r="97" spans="2:108" ht="2.5" customHeight="1" x14ac:dyDescent="0.35">
      <c r="B97" s="489"/>
      <c r="C97" s="489"/>
      <c r="D97" s="489"/>
      <c r="E97" s="489"/>
      <c r="F97" s="489"/>
      <c r="G97" s="489"/>
      <c r="H97" s="489"/>
      <c r="I97" s="486"/>
      <c r="J97" s="486"/>
      <c r="K97" s="486"/>
      <c r="L97" s="486"/>
      <c r="M97" s="486"/>
      <c r="N97" s="486"/>
      <c r="O97" s="486"/>
      <c r="P97" s="486"/>
      <c r="Q97" s="486"/>
      <c r="R97" s="486"/>
      <c r="S97" s="486"/>
      <c r="T97" s="486"/>
      <c r="U97" s="486"/>
      <c r="V97" s="486"/>
      <c r="W97" s="486"/>
      <c r="X97" s="486"/>
      <c r="Y97" s="486"/>
      <c r="Z97" s="486"/>
      <c r="AA97" s="486"/>
      <c r="AB97" s="486"/>
      <c r="AC97" s="486"/>
      <c r="AD97" s="486"/>
      <c r="AE97" s="486"/>
      <c r="AF97" s="486"/>
      <c r="AG97" s="486"/>
      <c r="AH97" s="486"/>
      <c r="AI97" s="486"/>
      <c r="AJ97" s="486"/>
      <c r="AK97" s="486"/>
      <c r="AL97" s="486"/>
      <c r="AM97" s="486"/>
      <c r="AN97" s="486"/>
      <c r="AO97" s="486"/>
      <c r="AP97" s="486"/>
      <c r="AQ97" s="486"/>
      <c r="AR97" s="486"/>
      <c r="AS97" s="486"/>
      <c r="AT97" s="486"/>
      <c r="AU97" s="486"/>
      <c r="AV97" s="486"/>
      <c r="AW97" s="486"/>
      <c r="AX97" s="486"/>
      <c r="AY97" s="486"/>
      <c r="AZ97" s="486"/>
      <c r="BA97" s="486"/>
      <c r="BB97" s="486"/>
      <c r="BC97" s="486"/>
      <c r="BD97" s="486"/>
      <c r="BE97" s="486"/>
      <c r="BF97" s="486"/>
      <c r="BG97" s="486"/>
      <c r="BH97" s="486"/>
      <c r="BI97" s="486"/>
      <c r="BJ97" s="486"/>
      <c r="BK97" s="460"/>
      <c r="BL97" s="460"/>
      <c r="BM97" s="460"/>
      <c r="BN97" s="460"/>
      <c r="BO97" s="460"/>
      <c r="BP97" s="460"/>
      <c r="BQ97" s="460"/>
      <c r="BR97" s="460"/>
      <c r="BS97" s="460"/>
      <c r="BT97" s="460"/>
      <c r="BU97" s="460"/>
      <c r="BV97" s="460"/>
      <c r="BW97" s="460"/>
      <c r="BX97" s="460"/>
      <c r="BY97" s="460"/>
      <c r="BZ97" s="460"/>
      <c r="CA97" s="460"/>
      <c r="CB97" s="460"/>
      <c r="CC97" s="461"/>
      <c r="CD97" s="461"/>
      <c r="CE97" s="461"/>
      <c r="CF97" s="461"/>
      <c r="CG97" s="461"/>
      <c r="CH97" s="461"/>
      <c r="CI97" s="461"/>
      <c r="CJ97" s="461"/>
      <c r="CK97" s="461"/>
      <c r="CL97" s="461"/>
      <c r="CM97" s="469"/>
      <c r="CN97" s="469"/>
      <c r="CO97" s="469"/>
      <c r="CP97" s="469"/>
      <c r="CQ97" s="469"/>
      <c r="CR97" s="469"/>
      <c r="CS97" s="469"/>
      <c r="CT97" s="469"/>
      <c r="CU97" s="469"/>
      <c r="CV97" s="469"/>
      <c r="CW97" s="469"/>
      <c r="CX97" s="469"/>
      <c r="CY97" s="469"/>
      <c r="CZ97" s="469"/>
      <c r="DA97" s="469"/>
      <c r="DB97" s="469"/>
      <c r="DC97" s="469"/>
      <c r="DD97" s="469"/>
    </row>
    <row r="98" spans="2:108" ht="3.5" customHeight="1" x14ac:dyDescent="0.35">
      <c r="B98" s="489"/>
      <c r="C98" s="489"/>
      <c r="D98" s="489"/>
      <c r="E98" s="489"/>
      <c r="F98" s="489"/>
      <c r="G98" s="489"/>
      <c r="H98" s="489"/>
      <c r="I98" s="488" t="s">
        <v>337</v>
      </c>
      <c r="J98" s="490"/>
      <c r="K98" s="490"/>
      <c r="L98" s="490"/>
      <c r="M98" s="490"/>
      <c r="N98" s="490"/>
      <c r="O98" s="490"/>
      <c r="P98" s="490"/>
      <c r="Q98" s="490"/>
      <c r="R98" s="490"/>
      <c r="S98" s="490"/>
      <c r="T98" s="490"/>
      <c r="U98" s="490"/>
      <c r="V98" s="490"/>
      <c r="W98" s="490"/>
      <c r="X98" s="490"/>
      <c r="Y98" s="490"/>
      <c r="Z98" s="490"/>
      <c r="AA98" s="490"/>
      <c r="AB98" s="490"/>
      <c r="AC98" s="490"/>
      <c r="AD98" s="490"/>
      <c r="AE98" s="490"/>
      <c r="AF98" s="490"/>
      <c r="AG98" s="490"/>
      <c r="AH98" s="490"/>
      <c r="AI98" s="490"/>
      <c r="AJ98" s="490"/>
      <c r="AK98" s="490"/>
      <c r="AL98" s="490"/>
      <c r="AM98" s="490"/>
      <c r="AN98" s="490"/>
      <c r="AO98" s="490"/>
      <c r="AP98" s="490"/>
      <c r="AQ98" s="490"/>
      <c r="AR98" s="490"/>
      <c r="AS98" s="490"/>
      <c r="AT98" s="490"/>
      <c r="AU98" s="490"/>
      <c r="AV98" s="490"/>
      <c r="AW98" s="490"/>
      <c r="AX98" s="490"/>
      <c r="AY98" s="490"/>
      <c r="AZ98" s="490"/>
      <c r="BA98" s="490"/>
      <c r="BB98" s="490"/>
      <c r="BC98" s="490"/>
      <c r="BD98" s="490"/>
      <c r="BE98" s="490"/>
      <c r="BF98" s="490"/>
      <c r="BG98" s="490"/>
      <c r="BH98" s="490"/>
      <c r="BI98" s="490"/>
      <c r="BJ98" s="490"/>
      <c r="BK98" s="460" t="str">
        <f>'SD F505'!DE521</f>
        <v/>
      </c>
      <c r="BL98" s="460"/>
      <c r="BM98" s="460"/>
      <c r="BN98" s="460"/>
      <c r="BO98" s="460"/>
      <c r="BP98" s="460"/>
      <c r="BQ98" s="460"/>
      <c r="BR98" s="460"/>
      <c r="BS98" s="460"/>
      <c r="BT98" s="460" t="str">
        <f>'SD F505'!DF521</f>
        <v/>
      </c>
      <c r="BU98" s="460"/>
      <c r="BV98" s="460"/>
      <c r="BW98" s="460"/>
      <c r="BX98" s="460"/>
      <c r="BY98" s="460"/>
      <c r="BZ98" s="460"/>
      <c r="CA98" s="460"/>
      <c r="CB98" s="460"/>
      <c r="CC98" s="461" t="str">
        <f>'SD F505'!E539</f>
        <v/>
      </c>
      <c r="CD98" s="461"/>
      <c r="CE98" s="461"/>
      <c r="CF98" s="461"/>
      <c r="CG98" s="461"/>
      <c r="CH98" s="461"/>
      <c r="CI98" s="461"/>
      <c r="CJ98" s="461"/>
      <c r="CK98" s="461"/>
      <c r="CL98" s="461"/>
      <c r="CM98" s="469" t="str">
        <f>'SD F505'!F539</f>
        <v/>
      </c>
      <c r="CN98" s="469"/>
      <c r="CO98" s="469"/>
      <c r="CP98" s="469"/>
      <c r="CQ98" s="469"/>
      <c r="CR98" s="469"/>
      <c r="CS98" s="469"/>
      <c r="CT98" s="469"/>
      <c r="CU98" s="469"/>
      <c r="CV98" s="469"/>
      <c r="CW98" s="469"/>
      <c r="CX98" s="469"/>
      <c r="CY98" s="469"/>
      <c r="CZ98" s="469"/>
      <c r="DA98" s="469"/>
      <c r="DB98" s="469"/>
      <c r="DC98" s="469"/>
      <c r="DD98" s="469"/>
    </row>
    <row r="99" spans="2:108" ht="5.5" customHeight="1" x14ac:dyDescent="0.35">
      <c r="B99" s="489"/>
      <c r="C99" s="489"/>
      <c r="D99" s="489"/>
      <c r="E99" s="489"/>
      <c r="F99" s="489"/>
      <c r="G99" s="489"/>
      <c r="H99" s="489"/>
      <c r="I99" s="490"/>
      <c r="J99" s="490"/>
      <c r="K99" s="490"/>
      <c r="L99" s="490"/>
      <c r="M99" s="490"/>
      <c r="N99" s="490"/>
      <c r="O99" s="490"/>
      <c r="P99" s="490"/>
      <c r="Q99" s="490"/>
      <c r="R99" s="490"/>
      <c r="S99" s="490"/>
      <c r="T99" s="490"/>
      <c r="U99" s="490"/>
      <c r="V99" s="490"/>
      <c r="W99" s="490"/>
      <c r="X99" s="490"/>
      <c r="Y99" s="490"/>
      <c r="Z99" s="490"/>
      <c r="AA99" s="490"/>
      <c r="AB99" s="490"/>
      <c r="AC99" s="490"/>
      <c r="AD99" s="490"/>
      <c r="AE99" s="490"/>
      <c r="AF99" s="490"/>
      <c r="AG99" s="490"/>
      <c r="AH99" s="490"/>
      <c r="AI99" s="490"/>
      <c r="AJ99" s="490"/>
      <c r="AK99" s="490"/>
      <c r="AL99" s="490"/>
      <c r="AM99" s="490"/>
      <c r="AN99" s="490"/>
      <c r="AO99" s="490"/>
      <c r="AP99" s="490"/>
      <c r="AQ99" s="490"/>
      <c r="AR99" s="490"/>
      <c r="AS99" s="490"/>
      <c r="AT99" s="490"/>
      <c r="AU99" s="490"/>
      <c r="AV99" s="490"/>
      <c r="AW99" s="490"/>
      <c r="AX99" s="490"/>
      <c r="AY99" s="490"/>
      <c r="AZ99" s="490"/>
      <c r="BA99" s="490"/>
      <c r="BB99" s="490"/>
      <c r="BC99" s="490"/>
      <c r="BD99" s="490"/>
      <c r="BE99" s="490"/>
      <c r="BF99" s="490"/>
      <c r="BG99" s="490"/>
      <c r="BH99" s="490"/>
      <c r="BI99" s="490"/>
      <c r="BJ99" s="490"/>
      <c r="BK99" s="460"/>
      <c r="BL99" s="460"/>
      <c r="BM99" s="460"/>
      <c r="BN99" s="460"/>
      <c r="BO99" s="460"/>
      <c r="BP99" s="460"/>
      <c r="BQ99" s="460"/>
      <c r="BR99" s="460"/>
      <c r="BS99" s="460"/>
      <c r="BT99" s="460"/>
      <c r="BU99" s="460"/>
      <c r="BV99" s="460"/>
      <c r="BW99" s="460"/>
      <c r="BX99" s="460"/>
      <c r="BY99" s="460"/>
      <c r="BZ99" s="460"/>
      <c r="CA99" s="460"/>
      <c r="CB99" s="460"/>
      <c r="CC99" s="461"/>
      <c r="CD99" s="461"/>
      <c r="CE99" s="461"/>
      <c r="CF99" s="461"/>
      <c r="CG99" s="461"/>
      <c r="CH99" s="461"/>
      <c r="CI99" s="461"/>
      <c r="CJ99" s="461"/>
      <c r="CK99" s="461"/>
      <c r="CL99" s="461"/>
      <c r="CM99" s="469"/>
      <c r="CN99" s="469"/>
      <c r="CO99" s="469"/>
      <c r="CP99" s="469"/>
      <c r="CQ99" s="469"/>
      <c r="CR99" s="469"/>
      <c r="CS99" s="469"/>
      <c r="CT99" s="469"/>
      <c r="CU99" s="469"/>
      <c r="CV99" s="469"/>
      <c r="CW99" s="469"/>
      <c r="CX99" s="469"/>
      <c r="CY99" s="469"/>
      <c r="CZ99" s="469"/>
      <c r="DA99" s="469"/>
      <c r="DB99" s="469"/>
      <c r="DC99" s="469"/>
      <c r="DD99" s="469"/>
    </row>
    <row r="100" spans="2:108" ht="7" customHeight="1" x14ac:dyDescent="0.35">
      <c r="B100" s="489"/>
      <c r="C100" s="489"/>
      <c r="D100" s="489"/>
      <c r="E100" s="489"/>
      <c r="F100" s="489"/>
      <c r="G100" s="489"/>
      <c r="H100" s="489"/>
      <c r="I100" s="490"/>
      <c r="J100" s="490"/>
      <c r="K100" s="490"/>
      <c r="L100" s="490"/>
      <c r="M100" s="490"/>
      <c r="N100" s="490"/>
      <c r="O100" s="490"/>
      <c r="P100" s="490"/>
      <c r="Q100" s="490"/>
      <c r="R100" s="490"/>
      <c r="S100" s="490"/>
      <c r="T100" s="490"/>
      <c r="U100" s="490"/>
      <c r="V100" s="490"/>
      <c r="W100" s="490"/>
      <c r="X100" s="490"/>
      <c r="Y100" s="490"/>
      <c r="Z100" s="490"/>
      <c r="AA100" s="490"/>
      <c r="AB100" s="490"/>
      <c r="AC100" s="490"/>
      <c r="AD100" s="490"/>
      <c r="AE100" s="490"/>
      <c r="AF100" s="490"/>
      <c r="AG100" s="490"/>
      <c r="AH100" s="490"/>
      <c r="AI100" s="490"/>
      <c r="AJ100" s="490"/>
      <c r="AK100" s="490"/>
      <c r="AL100" s="490"/>
      <c r="AM100" s="490"/>
      <c r="AN100" s="490"/>
      <c r="AO100" s="490"/>
      <c r="AP100" s="490"/>
      <c r="AQ100" s="490"/>
      <c r="AR100" s="490"/>
      <c r="AS100" s="490"/>
      <c r="AT100" s="490"/>
      <c r="AU100" s="490"/>
      <c r="AV100" s="490"/>
      <c r="AW100" s="490"/>
      <c r="AX100" s="490"/>
      <c r="AY100" s="490"/>
      <c r="AZ100" s="490"/>
      <c r="BA100" s="490"/>
      <c r="BB100" s="490"/>
      <c r="BC100" s="490"/>
      <c r="BD100" s="490"/>
      <c r="BE100" s="490"/>
      <c r="BF100" s="490"/>
      <c r="BG100" s="490"/>
      <c r="BH100" s="490"/>
      <c r="BI100" s="490"/>
      <c r="BJ100" s="490"/>
      <c r="BK100" s="460"/>
      <c r="BL100" s="460"/>
      <c r="BM100" s="460"/>
      <c r="BN100" s="460"/>
      <c r="BO100" s="460"/>
      <c r="BP100" s="460"/>
      <c r="BQ100" s="460"/>
      <c r="BR100" s="460"/>
      <c r="BS100" s="460"/>
      <c r="BT100" s="460"/>
      <c r="BU100" s="460"/>
      <c r="BV100" s="460"/>
      <c r="BW100" s="460"/>
      <c r="BX100" s="460"/>
      <c r="BY100" s="460"/>
      <c r="BZ100" s="460"/>
      <c r="CA100" s="460"/>
      <c r="CB100" s="460"/>
      <c r="CC100" s="461"/>
      <c r="CD100" s="461"/>
      <c r="CE100" s="461"/>
      <c r="CF100" s="461"/>
      <c r="CG100" s="461"/>
      <c r="CH100" s="461"/>
      <c r="CI100" s="461"/>
      <c r="CJ100" s="461"/>
      <c r="CK100" s="461"/>
      <c r="CL100" s="461"/>
      <c r="CM100" s="469"/>
      <c r="CN100" s="469"/>
      <c r="CO100" s="469"/>
      <c r="CP100" s="469"/>
      <c r="CQ100" s="469"/>
      <c r="CR100" s="469"/>
      <c r="CS100" s="469"/>
      <c r="CT100" s="469"/>
      <c r="CU100" s="469"/>
      <c r="CV100" s="469"/>
      <c r="CW100" s="469"/>
      <c r="CX100" s="469"/>
      <c r="CY100" s="469"/>
      <c r="CZ100" s="469"/>
      <c r="DA100" s="469"/>
      <c r="DB100" s="469"/>
      <c r="DC100" s="469"/>
      <c r="DD100" s="469"/>
    </row>
    <row r="101" spans="2:108" ht="3" customHeight="1" x14ac:dyDescent="0.35">
      <c r="B101" s="489"/>
      <c r="C101" s="489"/>
      <c r="D101" s="489"/>
      <c r="E101" s="489"/>
      <c r="F101" s="489"/>
      <c r="G101" s="489"/>
      <c r="H101" s="489"/>
      <c r="I101" s="490"/>
      <c r="J101" s="490"/>
      <c r="K101" s="490"/>
      <c r="L101" s="490"/>
      <c r="M101" s="490"/>
      <c r="N101" s="490"/>
      <c r="O101" s="490"/>
      <c r="P101" s="490"/>
      <c r="Q101" s="490"/>
      <c r="R101" s="490"/>
      <c r="S101" s="490"/>
      <c r="T101" s="490"/>
      <c r="U101" s="490"/>
      <c r="V101" s="490"/>
      <c r="W101" s="490"/>
      <c r="X101" s="490"/>
      <c r="Y101" s="490"/>
      <c r="Z101" s="490"/>
      <c r="AA101" s="490"/>
      <c r="AB101" s="490"/>
      <c r="AC101" s="490"/>
      <c r="AD101" s="490"/>
      <c r="AE101" s="490"/>
      <c r="AF101" s="490"/>
      <c r="AG101" s="490"/>
      <c r="AH101" s="490"/>
      <c r="AI101" s="490"/>
      <c r="AJ101" s="490"/>
      <c r="AK101" s="490"/>
      <c r="AL101" s="490"/>
      <c r="AM101" s="490"/>
      <c r="AN101" s="490"/>
      <c r="AO101" s="490"/>
      <c r="AP101" s="490"/>
      <c r="AQ101" s="490"/>
      <c r="AR101" s="490"/>
      <c r="AS101" s="490"/>
      <c r="AT101" s="490"/>
      <c r="AU101" s="490"/>
      <c r="AV101" s="490"/>
      <c r="AW101" s="490"/>
      <c r="AX101" s="490"/>
      <c r="AY101" s="490"/>
      <c r="AZ101" s="490"/>
      <c r="BA101" s="490"/>
      <c r="BB101" s="490"/>
      <c r="BC101" s="490"/>
      <c r="BD101" s="490"/>
      <c r="BE101" s="490"/>
      <c r="BF101" s="490"/>
      <c r="BG101" s="490"/>
      <c r="BH101" s="490"/>
      <c r="BI101" s="490"/>
      <c r="BJ101" s="490"/>
      <c r="BK101" s="460"/>
      <c r="BL101" s="460"/>
      <c r="BM101" s="460"/>
      <c r="BN101" s="460"/>
      <c r="BO101" s="460"/>
      <c r="BP101" s="460"/>
      <c r="BQ101" s="460"/>
      <c r="BR101" s="460"/>
      <c r="BS101" s="460"/>
      <c r="BT101" s="460"/>
      <c r="BU101" s="460"/>
      <c r="BV101" s="460"/>
      <c r="BW101" s="460"/>
      <c r="BX101" s="460"/>
      <c r="BY101" s="460"/>
      <c r="BZ101" s="460"/>
      <c r="CA101" s="460"/>
      <c r="CB101" s="460"/>
      <c r="CC101" s="461"/>
      <c r="CD101" s="461"/>
      <c r="CE101" s="461"/>
      <c r="CF101" s="461"/>
      <c r="CG101" s="461"/>
      <c r="CH101" s="461"/>
      <c r="CI101" s="461"/>
      <c r="CJ101" s="461"/>
      <c r="CK101" s="461"/>
      <c r="CL101" s="461"/>
      <c r="CM101" s="469"/>
      <c r="CN101" s="469"/>
      <c r="CO101" s="469"/>
      <c r="CP101" s="469"/>
      <c r="CQ101" s="469"/>
      <c r="CR101" s="469"/>
      <c r="CS101" s="469"/>
      <c r="CT101" s="469"/>
      <c r="CU101" s="469"/>
      <c r="CV101" s="469"/>
      <c r="CW101" s="469"/>
      <c r="CX101" s="469"/>
      <c r="CY101" s="469"/>
      <c r="CZ101" s="469"/>
      <c r="DA101" s="469"/>
      <c r="DB101" s="469"/>
      <c r="DC101" s="469"/>
      <c r="DD101" s="469"/>
    </row>
    <row r="102" spans="2:108" ht="2" customHeight="1" x14ac:dyDescent="0.35">
      <c r="B102" s="489"/>
      <c r="C102" s="489"/>
      <c r="D102" s="489"/>
      <c r="E102" s="489"/>
      <c r="F102" s="489"/>
      <c r="G102" s="489"/>
      <c r="H102" s="489"/>
      <c r="I102" s="490"/>
      <c r="J102" s="490"/>
      <c r="K102" s="490"/>
      <c r="L102" s="490"/>
      <c r="M102" s="490"/>
      <c r="N102" s="490"/>
      <c r="O102" s="490"/>
      <c r="P102" s="490"/>
      <c r="Q102" s="490"/>
      <c r="R102" s="490"/>
      <c r="S102" s="490"/>
      <c r="T102" s="490"/>
      <c r="U102" s="490"/>
      <c r="V102" s="490"/>
      <c r="W102" s="490"/>
      <c r="X102" s="490"/>
      <c r="Y102" s="490"/>
      <c r="Z102" s="490"/>
      <c r="AA102" s="490"/>
      <c r="AB102" s="490"/>
      <c r="AC102" s="490"/>
      <c r="AD102" s="490"/>
      <c r="AE102" s="490"/>
      <c r="AF102" s="490"/>
      <c r="AG102" s="490"/>
      <c r="AH102" s="490"/>
      <c r="AI102" s="490"/>
      <c r="AJ102" s="490"/>
      <c r="AK102" s="490"/>
      <c r="AL102" s="490"/>
      <c r="AM102" s="490"/>
      <c r="AN102" s="490"/>
      <c r="AO102" s="490"/>
      <c r="AP102" s="490"/>
      <c r="AQ102" s="490"/>
      <c r="AR102" s="490"/>
      <c r="AS102" s="490"/>
      <c r="AT102" s="490"/>
      <c r="AU102" s="490"/>
      <c r="AV102" s="490"/>
      <c r="AW102" s="490"/>
      <c r="AX102" s="490"/>
      <c r="AY102" s="490"/>
      <c r="AZ102" s="490"/>
      <c r="BA102" s="490"/>
      <c r="BB102" s="490"/>
      <c r="BC102" s="490"/>
      <c r="BD102" s="490"/>
      <c r="BE102" s="490"/>
      <c r="BF102" s="490"/>
      <c r="BG102" s="490"/>
      <c r="BH102" s="490"/>
      <c r="BI102" s="490"/>
      <c r="BJ102" s="490"/>
      <c r="BK102" s="460"/>
      <c r="BL102" s="460"/>
      <c r="BM102" s="460"/>
      <c r="BN102" s="460"/>
      <c r="BO102" s="460"/>
      <c r="BP102" s="460"/>
      <c r="BQ102" s="460"/>
      <c r="BR102" s="460"/>
      <c r="BS102" s="460"/>
      <c r="BT102" s="460"/>
      <c r="BU102" s="460"/>
      <c r="BV102" s="460"/>
      <c r="BW102" s="460"/>
      <c r="BX102" s="460"/>
      <c r="BY102" s="460"/>
      <c r="BZ102" s="460"/>
      <c r="CA102" s="460"/>
      <c r="CB102" s="460"/>
      <c r="CC102" s="461"/>
      <c r="CD102" s="461"/>
      <c r="CE102" s="461"/>
      <c r="CF102" s="461"/>
      <c r="CG102" s="461"/>
      <c r="CH102" s="461"/>
      <c r="CI102" s="461"/>
      <c r="CJ102" s="461"/>
      <c r="CK102" s="461"/>
      <c r="CL102" s="461"/>
      <c r="CM102" s="469"/>
      <c r="CN102" s="469"/>
      <c r="CO102" s="469"/>
      <c r="CP102" s="469"/>
      <c r="CQ102" s="469"/>
      <c r="CR102" s="469"/>
      <c r="CS102" s="469"/>
      <c r="CT102" s="469"/>
      <c r="CU102" s="469"/>
      <c r="CV102" s="469"/>
      <c r="CW102" s="469"/>
      <c r="CX102" s="469"/>
      <c r="CY102" s="469"/>
      <c r="CZ102" s="469"/>
      <c r="DA102" s="469"/>
      <c r="DB102" s="469"/>
      <c r="DC102" s="469"/>
      <c r="DD102" s="469"/>
    </row>
    <row r="103" spans="2:108" ht="2.75" customHeight="1" x14ac:dyDescent="0.35">
      <c r="B103" s="487" t="s">
        <v>117</v>
      </c>
      <c r="C103" s="487"/>
      <c r="D103" s="487"/>
      <c r="E103" s="487"/>
      <c r="F103" s="487"/>
      <c r="G103" s="487"/>
      <c r="H103" s="487"/>
      <c r="I103" s="486" t="s">
        <v>362</v>
      </c>
      <c r="J103" s="486"/>
      <c r="K103" s="486"/>
      <c r="L103" s="486"/>
      <c r="M103" s="486"/>
      <c r="N103" s="486"/>
      <c r="O103" s="486"/>
      <c r="P103" s="486"/>
      <c r="Q103" s="486"/>
      <c r="R103" s="486"/>
      <c r="S103" s="486"/>
      <c r="T103" s="486"/>
      <c r="U103" s="486"/>
      <c r="V103" s="486"/>
      <c r="W103" s="486"/>
      <c r="X103" s="486"/>
      <c r="Y103" s="486"/>
      <c r="Z103" s="486"/>
      <c r="AA103" s="486"/>
      <c r="AB103" s="486"/>
      <c r="AC103" s="486"/>
      <c r="AD103" s="486"/>
      <c r="AE103" s="486"/>
      <c r="AF103" s="486"/>
      <c r="AG103" s="486"/>
      <c r="AH103" s="486"/>
      <c r="AI103" s="486"/>
      <c r="AJ103" s="486"/>
      <c r="AK103" s="486"/>
      <c r="AL103" s="486"/>
      <c r="AM103" s="486"/>
      <c r="AN103" s="486"/>
      <c r="AO103" s="486"/>
      <c r="AP103" s="486"/>
      <c r="AQ103" s="486"/>
      <c r="AR103" s="486"/>
      <c r="AS103" s="486"/>
      <c r="AT103" s="486"/>
      <c r="AU103" s="486"/>
      <c r="AV103" s="486"/>
      <c r="AW103" s="486"/>
      <c r="AX103" s="486"/>
      <c r="AY103" s="486"/>
      <c r="AZ103" s="486"/>
      <c r="BA103" s="486"/>
      <c r="BB103" s="486"/>
      <c r="BC103" s="486"/>
      <c r="BD103" s="486"/>
      <c r="BE103" s="486"/>
      <c r="BF103" s="486"/>
      <c r="BG103" s="486"/>
      <c r="BH103" s="486"/>
      <c r="BI103" s="486"/>
      <c r="BJ103" s="486"/>
      <c r="BK103" s="460" t="str">
        <f>'SD F505'!DI521</f>
        <v/>
      </c>
      <c r="BL103" s="460"/>
      <c r="BM103" s="460"/>
      <c r="BN103" s="460"/>
      <c r="BO103" s="460"/>
      <c r="BP103" s="460"/>
      <c r="BQ103" s="460"/>
      <c r="BR103" s="460"/>
      <c r="BS103" s="460"/>
      <c r="BT103" s="460" t="str">
        <f>'SD F505'!DJ521</f>
        <v/>
      </c>
      <c r="BU103" s="460"/>
      <c r="BV103" s="460"/>
      <c r="BW103" s="460"/>
      <c r="BX103" s="460"/>
      <c r="BY103" s="460"/>
      <c r="BZ103" s="460"/>
      <c r="CA103" s="460"/>
      <c r="CB103" s="460"/>
      <c r="CC103" s="461" t="str">
        <f>'SD F505'!E540</f>
        <v/>
      </c>
      <c r="CD103" s="461"/>
      <c r="CE103" s="461"/>
      <c r="CF103" s="461"/>
      <c r="CG103" s="461"/>
      <c r="CH103" s="461"/>
      <c r="CI103" s="461"/>
      <c r="CJ103" s="461"/>
      <c r="CK103" s="461"/>
      <c r="CL103" s="461"/>
      <c r="CM103" s="469" t="str">
        <f>'SD F505'!F540</f>
        <v/>
      </c>
      <c r="CN103" s="469"/>
      <c r="CO103" s="469"/>
      <c r="CP103" s="469"/>
      <c r="CQ103" s="469"/>
      <c r="CR103" s="469"/>
      <c r="CS103" s="469"/>
      <c r="CT103" s="469"/>
      <c r="CU103" s="469"/>
      <c r="CV103" s="469"/>
      <c r="CW103" s="469"/>
      <c r="CX103" s="469"/>
      <c r="CY103" s="469"/>
      <c r="CZ103" s="469"/>
      <c r="DA103" s="469"/>
      <c r="DB103" s="469"/>
      <c r="DC103" s="469"/>
      <c r="DD103" s="469"/>
    </row>
    <row r="104" spans="2:108" ht="2.75" customHeight="1" x14ac:dyDescent="0.35">
      <c r="B104" s="487"/>
      <c r="C104" s="487"/>
      <c r="D104" s="487"/>
      <c r="E104" s="487"/>
      <c r="F104" s="487"/>
      <c r="G104" s="487"/>
      <c r="H104" s="487"/>
      <c r="I104" s="486"/>
      <c r="J104" s="486"/>
      <c r="K104" s="486"/>
      <c r="L104" s="486"/>
      <c r="M104" s="486"/>
      <c r="N104" s="486"/>
      <c r="O104" s="486"/>
      <c r="P104" s="486"/>
      <c r="Q104" s="486"/>
      <c r="R104" s="486"/>
      <c r="S104" s="486"/>
      <c r="T104" s="486"/>
      <c r="U104" s="486"/>
      <c r="V104" s="486"/>
      <c r="W104" s="486"/>
      <c r="X104" s="486"/>
      <c r="Y104" s="486"/>
      <c r="Z104" s="486"/>
      <c r="AA104" s="486"/>
      <c r="AB104" s="486"/>
      <c r="AC104" s="486"/>
      <c r="AD104" s="486"/>
      <c r="AE104" s="486"/>
      <c r="AF104" s="486"/>
      <c r="AG104" s="486"/>
      <c r="AH104" s="486"/>
      <c r="AI104" s="486"/>
      <c r="AJ104" s="486"/>
      <c r="AK104" s="486"/>
      <c r="AL104" s="486"/>
      <c r="AM104" s="486"/>
      <c r="AN104" s="486"/>
      <c r="AO104" s="486"/>
      <c r="AP104" s="486"/>
      <c r="AQ104" s="486"/>
      <c r="AR104" s="486"/>
      <c r="AS104" s="486"/>
      <c r="AT104" s="486"/>
      <c r="AU104" s="486"/>
      <c r="AV104" s="486"/>
      <c r="AW104" s="486"/>
      <c r="AX104" s="486"/>
      <c r="AY104" s="486"/>
      <c r="AZ104" s="486"/>
      <c r="BA104" s="486"/>
      <c r="BB104" s="486"/>
      <c r="BC104" s="486"/>
      <c r="BD104" s="486"/>
      <c r="BE104" s="486"/>
      <c r="BF104" s="486"/>
      <c r="BG104" s="486"/>
      <c r="BH104" s="486"/>
      <c r="BI104" s="486"/>
      <c r="BJ104" s="486"/>
      <c r="BK104" s="460"/>
      <c r="BL104" s="460"/>
      <c r="BM104" s="460"/>
      <c r="BN104" s="460"/>
      <c r="BO104" s="460"/>
      <c r="BP104" s="460"/>
      <c r="BQ104" s="460"/>
      <c r="BR104" s="460"/>
      <c r="BS104" s="460"/>
      <c r="BT104" s="460"/>
      <c r="BU104" s="460"/>
      <c r="BV104" s="460"/>
      <c r="BW104" s="460"/>
      <c r="BX104" s="460"/>
      <c r="BY104" s="460"/>
      <c r="BZ104" s="460"/>
      <c r="CA104" s="460"/>
      <c r="CB104" s="460"/>
      <c r="CC104" s="461"/>
      <c r="CD104" s="461"/>
      <c r="CE104" s="461"/>
      <c r="CF104" s="461"/>
      <c r="CG104" s="461"/>
      <c r="CH104" s="461"/>
      <c r="CI104" s="461"/>
      <c r="CJ104" s="461"/>
      <c r="CK104" s="461"/>
      <c r="CL104" s="461"/>
      <c r="CM104" s="469"/>
      <c r="CN104" s="469"/>
      <c r="CO104" s="469"/>
      <c r="CP104" s="469"/>
      <c r="CQ104" s="469"/>
      <c r="CR104" s="469"/>
      <c r="CS104" s="469"/>
      <c r="CT104" s="469"/>
      <c r="CU104" s="469"/>
      <c r="CV104" s="469"/>
      <c r="CW104" s="469"/>
      <c r="CX104" s="469"/>
      <c r="CY104" s="469"/>
      <c r="CZ104" s="469"/>
      <c r="DA104" s="469"/>
      <c r="DB104" s="469"/>
      <c r="DC104" s="469"/>
      <c r="DD104" s="469"/>
    </row>
    <row r="105" spans="2:108" ht="2.75" customHeight="1" x14ac:dyDescent="0.35">
      <c r="B105" s="487"/>
      <c r="C105" s="487"/>
      <c r="D105" s="487"/>
      <c r="E105" s="487"/>
      <c r="F105" s="487"/>
      <c r="G105" s="487"/>
      <c r="H105" s="487"/>
      <c r="I105" s="486"/>
      <c r="J105" s="486"/>
      <c r="K105" s="486"/>
      <c r="L105" s="486"/>
      <c r="M105" s="486"/>
      <c r="N105" s="486"/>
      <c r="O105" s="486"/>
      <c r="P105" s="486"/>
      <c r="Q105" s="486"/>
      <c r="R105" s="486"/>
      <c r="S105" s="486"/>
      <c r="T105" s="486"/>
      <c r="U105" s="486"/>
      <c r="V105" s="486"/>
      <c r="W105" s="486"/>
      <c r="X105" s="486"/>
      <c r="Y105" s="486"/>
      <c r="Z105" s="486"/>
      <c r="AA105" s="486"/>
      <c r="AB105" s="486"/>
      <c r="AC105" s="486"/>
      <c r="AD105" s="486"/>
      <c r="AE105" s="486"/>
      <c r="AF105" s="486"/>
      <c r="AG105" s="486"/>
      <c r="AH105" s="486"/>
      <c r="AI105" s="486"/>
      <c r="AJ105" s="486"/>
      <c r="AK105" s="486"/>
      <c r="AL105" s="486"/>
      <c r="AM105" s="486"/>
      <c r="AN105" s="486"/>
      <c r="AO105" s="486"/>
      <c r="AP105" s="486"/>
      <c r="AQ105" s="486"/>
      <c r="AR105" s="486"/>
      <c r="AS105" s="486"/>
      <c r="AT105" s="486"/>
      <c r="AU105" s="486"/>
      <c r="AV105" s="486"/>
      <c r="AW105" s="486"/>
      <c r="AX105" s="486"/>
      <c r="AY105" s="486"/>
      <c r="AZ105" s="486"/>
      <c r="BA105" s="486"/>
      <c r="BB105" s="486"/>
      <c r="BC105" s="486"/>
      <c r="BD105" s="486"/>
      <c r="BE105" s="486"/>
      <c r="BF105" s="486"/>
      <c r="BG105" s="486"/>
      <c r="BH105" s="486"/>
      <c r="BI105" s="486"/>
      <c r="BJ105" s="486"/>
      <c r="BK105" s="460"/>
      <c r="BL105" s="460"/>
      <c r="BM105" s="460"/>
      <c r="BN105" s="460"/>
      <c r="BO105" s="460"/>
      <c r="BP105" s="460"/>
      <c r="BQ105" s="460"/>
      <c r="BR105" s="460"/>
      <c r="BS105" s="460"/>
      <c r="BT105" s="460"/>
      <c r="BU105" s="460"/>
      <c r="BV105" s="460"/>
      <c r="BW105" s="460"/>
      <c r="BX105" s="460"/>
      <c r="BY105" s="460"/>
      <c r="BZ105" s="460"/>
      <c r="CA105" s="460"/>
      <c r="CB105" s="460"/>
      <c r="CC105" s="461"/>
      <c r="CD105" s="461"/>
      <c r="CE105" s="461"/>
      <c r="CF105" s="461"/>
      <c r="CG105" s="461"/>
      <c r="CH105" s="461"/>
      <c r="CI105" s="461"/>
      <c r="CJ105" s="461"/>
      <c r="CK105" s="461"/>
      <c r="CL105" s="461"/>
      <c r="CM105" s="469"/>
      <c r="CN105" s="469"/>
      <c r="CO105" s="469"/>
      <c r="CP105" s="469"/>
      <c r="CQ105" s="469"/>
      <c r="CR105" s="469"/>
      <c r="CS105" s="469"/>
      <c r="CT105" s="469"/>
      <c r="CU105" s="469"/>
      <c r="CV105" s="469"/>
      <c r="CW105" s="469"/>
      <c r="CX105" s="469"/>
      <c r="CY105" s="469"/>
      <c r="CZ105" s="469"/>
      <c r="DA105" s="469"/>
      <c r="DB105" s="469"/>
      <c r="DC105" s="469"/>
      <c r="DD105" s="469"/>
    </row>
    <row r="106" spans="2:108" ht="2.75" customHeight="1" x14ac:dyDescent="0.35">
      <c r="B106" s="487"/>
      <c r="C106" s="487"/>
      <c r="D106" s="487"/>
      <c r="E106" s="487"/>
      <c r="F106" s="487"/>
      <c r="G106" s="487"/>
      <c r="H106" s="487"/>
      <c r="I106" s="486"/>
      <c r="J106" s="486"/>
      <c r="K106" s="486"/>
      <c r="L106" s="486"/>
      <c r="M106" s="486"/>
      <c r="N106" s="486"/>
      <c r="O106" s="486"/>
      <c r="P106" s="486"/>
      <c r="Q106" s="486"/>
      <c r="R106" s="486"/>
      <c r="S106" s="486"/>
      <c r="T106" s="486"/>
      <c r="U106" s="486"/>
      <c r="V106" s="486"/>
      <c r="W106" s="486"/>
      <c r="X106" s="486"/>
      <c r="Y106" s="486"/>
      <c r="Z106" s="486"/>
      <c r="AA106" s="486"/>
      <c r="AB106" s="486"/>
      <c r="AC106" s="486"/>
      <c r="AD106" s="486"/>
      <c r="AE106" s="486"/>
      <c r="AF106" s="486"/>
      <c r="AG106" s="486"/>
      <c r="AH106" s="486"/>
      <c r="AI106" s="486"/>
      <c r="AJ106" s="486"/>
      <c r="AK106" s="486"/>
      <c r="AL106" s="486"/>
      <c r="AM106" s="486"/>
      <c r="AN106" s="486"/>
      <c r="AO106" s="486"/>
      <c r="AP106" s="486"/>
      <c r="AQ106" s="486"/>
      <c r="AR106" s="486"/>
      <c r="AS106" s="486"/>
      <c r="AT106" s="486"/>
      <c r="AU106" s="486"/>
      <c r="AV106" s="486"/>
      <c r="AW106" s="486"/>
      <c r="AX106" s="486"/>
      <c r="AY106" s="486"/>
      <c r="AZ106" s="486"/>
      <c r="BA106" s="486"/>
      <c r="BB106" s="486"/>
      <c r="BC106" s="486"/>
      <c r="BD106" s="486"/>
      <c r="BE106" s="486"/>
      <c r="BF106" s="486"/>
      <c r="BG106" s="486"/>
      <c r="BH106" s="486"/>
      <c r="BI106" s="486"/>
      <c r="BJ106" s="486"/>
      <c r="BK106" s="460"/>
      <c r="BL106" s="460"/>
      <c r="BM106" s="460"/>
      <c r="BN106" s="460"/>
      <c r="BO106" s="460"/>
      <c r="BP106" s="460"/>
      <c r="BQ106" s="460"/>
      <c r="BR106" s="460"/>
      <c r="BS106" s="460"/>
      <c r="BT106" s="460"/>
      <c r="BU106" s="460"/>
      <c r="BV106" s="460"/>
      <c r="BW106" s="460"/>
      <c r="BX106" s="460"/>
      <c r="BY106" s="460"/>
      <c r="BZ106" s="460"/>
      <c r="CA106" s="460"/>
      <c r="CB106" s="460"/>
      <c r="CC106" s="461"/>
      <c r="CD106" s="461"/>
      <c r="CE106" s="461"/>
      <c r="CF106" s="461"/>
      <c r="CG106" s="461"/>
      <c r="CH106" s="461"/>
      <c r="CI106" s="461"/>
      <c r="CJ106" s="461"/>
      <c r="CK106" s="461"/>
      <c r="CL106" s="461"/>
      <c r="CM106" s="469"/>
      <c r="CN106" s="469"/>
      <c r="CO106" s="469"/>
      <c r="CP106" s="469"/>
      <c r="CQ106" s="469"/>
      <c r="CR106" s="469"/>
      <c r="CS106" s="469"/>
      <c r="CT106" s="469"/>
      <c r="CU106" s="469"/>
      <c r="CV106" s="469"/>
      <c r="CW106" s="469"/>
      <c r="CX106" s="469"/>
      <c r="CY106" s="469"/>
      <c r="CZ106" s="469"/>
      <c r="DA106" s="469"/>
      <c r="DB106" s="469"/>
      <c r="DC106" s="469"/>
      <c r="DD106" s="469"/>
    </row>
    <row r="107" spans="2:108" ht="2.75" customHeight="1" x14ac:dyDescent="0.35">
      <c r="B107" s="487"/>
      <c r="C107" s="487"/>
      <c r="D107" s="487"/>
      <c r="E107" s="487"/>
      <c r="F107" s="487"/>
      <c r="G107" s="487"/>
      <c r="H107" s="487"/>
      <c r="I107" s="486"/>
      <c r="J107" s="486"/>
      <c r="K107" s="486"/>
      <c r="L107" s="486"/>
      <c r="M107" s="486"/>
      <c r="N107" s="486"/>
      <c r="O107" s="486"/>
      <c r="P107" s="486"/>
      <c r="Q107" s="486"/>
      <c r="R107" s="486"/>
      <c r="S107" s="486"/>
      <c r="T107" s="486"/>
      <c r="U107" s="486"/>
      <c r="V107" s="486"/>
      <c r="W107" s="486"/>
      <c r="X107" s="486"/>
      <c r="Y107" s="486"/>
      <c r="Z107" s="486"/>
      <c r="AA107" s="486"/>
      <c r="AB107" s="486"/>
      <c r="AC107" s="486"/>
      <c r="AD107" s="486"/>
      <c r="AE107" s="486"/>
      <c r="AF107" s="486"/>
      <c r="AG107" s="486"/>
      <c r="AH107" s="486"/>
      <c r="AI107" s="486"/>
      <c r="AJ107" s="486"/>
      <c r="AK107" s="486"/>
      <c r="AL107" s="486"/>
      <c r="AM107" s="486"/>
      <c r="AN107" s="486"/>
      <c r="AO107" s="486"/>
      <c r="AP107" s="486"/>
      <c r="AQ107" s="486"/>
      <c r="AR107" s="486"/>
      <c r="AS107" s="486"/>
      <c r="AT107" s="486"/>
      <c r="AU107" s="486"/>
      <c r="AV107" s="486"/>
      <c r="AW107" s="486"/>
      <c r="AX107" s="486"/>
      <c r="AY107" s="486"/>
      <c r="AZ107" s="486"/>
      <c r="BA107" s="486"/>
      <c r="BB107" s="486"/>
      <c r="BC107" s="486"/>
      <c r="BD107" s="486"/>
      <c r="BE107" s="486"/>
      <c r="BF107" s="486"/>
      <c r="BG107" s="486"/>
      <c r="BH107" s="486"/>
      <c r="BI107" s="486"/>
      <c r="BJ107" s="486"/>
      <c r="BK107" s="460"/>
      <c r="BL107" s="460"/>
      <c r="BM107" s="460"/>
      <c r="BN107" s="460"/>
      <c r="BO107" s="460"/>
      <c r="BP107" s="460"/>
      <c r="BQ107" s="460"/>
      <c r="BR107" s="460"/>
      <c r="BS107" s="460"/>
      <c r="BT107" s="460"/>
      <c r="BU107" s="460"/>
      <c r="BV107" s="460"/>
      <c r="BW107" s="460"/>
      <c r="BX107" s="460"/>
      <c r="BY107" s="460"/>
      <c r="BZ107" s="460"/>
      <c r="CA107" s="460"/>
      <c r="CB107" s="460"/>
      <c r="CC107" s="461"/>
      <c r="CD107" s="461"/>
      <c r="CE107" s="461"/>
      <c r="CF107" s="461"/>
      <c r="CG107" s="461"/>
      <c r="CH107" s="461"/>
      <c r="CI107" s="461"/>
      <c r="CJ107" s="461"/>
      <c r="CK107" s="461"/>
      <c r="CL107" s="461"/>
      <c r="CM107" s="469"/>
      <c r="CN107" s="469"/>
      <c r="CO107" s="469"/>
      <c r="CP107" s="469"/>
      <c r="CQ107" s="469"/>
      <c r="CR107" s="469"/>
      <c r="CS107" s="469"/>
      <c r="CT107" s="469"/>
      <c r="CU107" s="469"/>
      <c r="CV107" s="469"/>
      <c r="CW107" s="469"/>
      <c r="CX107" s="469"/>
      <c r="CY107" s="469"/>
      <c r="CZ107" s="469"/>
      <c r="DA107" s="469"/>
      <c r="DB107" s="469"/>
      <c r="DC107" s="469"/>
      <c r="DD107" s="469"/>
    </row>
    <row r="108" spans="2:108" ht="2.75" customHeight="1" x14ac:dyDescent="0.35">
      <c r="B108" s="487"/>
      <c r="C108" s="487"/>
      <c r="D108" s="487"/>
      <c r="E108" s="487"/>
      <c r="F108" s="487"/>
      <c r="G108" s="487"/>
      <c r="H108" s="487"/>
      <c r="I108" s="488" t="s">
        <v>363</v>
      </c>
      <c r="J108" s="488"/>
      <c r="K108" s="488"/>
      <c r="L108" s="488"/>
      <c r="M108" s="488"/>
      <c r="N108" s="488"/>
      <c r="O108" s="488"/>
      <c r="P108" s="488"/>
      <c r="Q108" s="488"/>
      <c r="R108" s="488"/>
      <c r="S108" s="488"/>
      <c r="T108" s="488"/>
      <c r="U108" s="488"/>
      <c r="V108" s="488"/>
      <c r="W108" s="488"/>
      <c r="X108" s="488"/>
      <c r="Y108" s="488"/>
      <c r="Z108" s="488"/>
      <c r="AA108" s="488"/>
      <c r="AB108" s="488"/>
      <c r="AC108" s="488"/>
      <c r="AD108" s="488"/>
      <c r="AE108" s="488"/>
      <c r="AF108" s="488"/>
      <c r="AG108" s="488"/>
      <c r="AH108" s="488"/>
      <c r="AI108" s="488"/>
      <c r="AJ108" s="488"/>
      <c r="AK108" s="488"/>
      <c r="AL108" s="488"/>
      <c r="AM108" s="488"/>
      <c r="AN108" s="488"/>
      <c r="AO108" s="488"/>
      <c r="AP108" s="488"/>
      <c r="AQ108" s="488"/>
      <c r="AR108" s="488"/>
      <c r="AS108" s="488"/>
      <c r="AT108" s="488"/>
      <c r="AU108" s="488"/>
      <c r="AV108" s="488"/>
      <c r="AW108" s="488"/>
      <c r="AX108" s="488"/>
      <c r="AY108" s="488"/>
      <c r="AZ108" s="488"/>
      <c r="BA108" s="488"/>
      <c r="BB108" s="488"/>
      <c r="BC108" s="488"/>
      <c r="BD108" s="488"/>
      <c r="BE108" s="488"/>
      <c r="BF108" s="488"/>
      <c r="BG108" s="488"/>
      <c r="BH108" s="488"/>
      <c r="BI108" s="488"/>
      <c r="BJ108" s="488"/>
      <c r="BK108" s="460" t="str">
        <f>'SD F505'!DM521</f>
        <v/>
      </c>
      <c r="BL108" s="460"/>
      <c r="BM108" s="460"/>
      <c r="BN108" s="460"/>
      <c r="BO108" s="460"/>
      <c r="BP108" s="460"/>
      <c r="BQ108" s="460"/>
      <c r="BR108" s="460"/>
      <c r="BS108" s="460"/>
      <c r="BT108" s="483" t="str">
        <f>'SD F505'!DN521</f>
        <v/>
      </c>
      <c r="BU108" s="483"/>
      <c r="BV108" s="483"/>
      <c r="BW108" s="483"/>
      <c r="BX108" s="483"/>
      <c r="BY108" s="483"/>
      <c r="BZ108" s="483"/>
      <c r="CA108" s="483"/>
      <c r="CB108" s="483"/>
      <c r="CC108" s="484" t="str">
        <f>'SD F505'!E541</f>
        <v/>
      </c>
      <c r="CD108" s="484"/>
      <c r="CE108" s="484"/>
      <c r="CF108" s="484"/>
      <c r="CG108" s="484"/>
      <c r="CH108" s="484"/>
      <c r="CI108" s="484"/>
      <c r="CJ108" s="484"/>
      <c r="CK108" s="484"/>
      <c r="CL108" s="484"/>
      <c r="CM108" s="485" t="str">
        <f>'SD F505'!F541</f>
        <v/>
      </c>
      <c r="CN108" s="485"/>
      <c r="CO108" s="485"/>
      <c r="CP108" s="485"/>
      <c r="CQ108" s="485"/>
      <c r="CR108" s="485"/>
      <c r="CS108" s="485"/>
      <c r="CT108" s="485"/>
      <c r="CU108" s="485"/>
      <c r="CV108" s="485"/>
      <c r="CW108" s="485"/>
      <c r="CX108" s="485"/>
      <c r="CY108" s="485"/>
      <c r="CZ108" s="485"/>
      <c r="DA108" s="485"/>
      <c r="DB108" s="485"/>
      <c r="DC108" s="485"/>
      <c r="DD108" s="485"/>
    </row>
    <row r="109" spans="2:108" ht="2.75" customHeight="1" x14ac:dyDescent="0.35">
      <c r="B109" s="487"/>
      <c r="C109" s="487"/>
      <c r="D109" s="487"/>
      <c r="E109" s="487"/>
      <c r="F109" s="487"/>
      <c r="G109" s="487"/>
      <c r="H109" s="487"/>
      <c r="I109" s="488"/>
      <c r="J109" s="488"/>
      <c r="K109" s="488"/>
      <c r="L109" s="488"/>
      <c r="M109" s="488"/>
      <c r="N109" s="488"/>
      <c r="O109" s="488"/>
      <c r="P109" s="488"/>
      <c r="Q109" s="488"/>
      <c r="R109" s="488"/>
      <c r="S109" s="488"/>
      <c r="T109" s="488"/>
      <c r="U109" s="488"/>
      <c r="V109" s="488"/>
      <c r="W109" s="488"/>
      <c r="X109" s="488"/>
      <c r="Y109" s="488"/>
      <c r="Z109" s="488"/>
      <c r="AA109" s="488"/>
      <c r="AB109" s="488"/>
      <c r="AC109" s="488"/>
      <c r="AD109" s="488"/>
      <c r="AE109" s="488"/>
      <c r="AF109" s="488"/>
      <c r="AG109" s="488"/>
      <c r="AH109" s="488"/>
      <c r="AI109" s="488"/>
      <c r="AJ109" s="488"/>
      <c r="AK109" s="488"/>
      <c r="AL109" s="488"/>
      <c r="AM109" s="488"/>
      <c r="AN109" s="488"/>
      <c r="AO109" s="488"/>
      <c r="AP109" s="488"/>
      <c r="AQ109" s="488"/>
      <c r="AR109" s="488"/>
      <c r="AS109" s="488"/>
      <c r="AT109" s="488"/>
      <c r="AU109" s="488"/>
      <c r="AV109" s="488"/>
      <c r="AW109" s="488"/>
      <c r="AX109" s="488"/>
      <c r="AY109" s="488"/>
      <c r="AZ109" s="488"/>
      <c r="BA109" s="488"/>
      <c r="BB109" s="488"/>
      <c r="BC109" s="488"/>
      <c r="BD109" s="488"/>
      <c r="BE109" s="488"/>
      <c r="BF109" s="488"/>
      <c r="BG109" s="488"/>
      <c r="BH109" s="488"/>
      <c r="BI109" s="488"/>
      <c r="BJ109" s="488"/>
      <c r="BK109" s="460"/>
      <c r="BL109" s="460"/>
      <c r="BM109" s="460"/>
      <c r="BN109" s="460"/>
      <c r="BO109" s="460"/>
      <c r="BP109" s="460"/>
      <c r="BQ109" s="460"/>
      <c r="BR109" s="460"/>
      <c r="BS109" s="460"/>
      <c r="BT109" s="483"/>
      <c r="BU109" s="483"/>
      <c r="BV109" s="483"/>
      <c r="BW109" s="483"/>
      <c r="BX109" s="483"/>
      <c r="BY109" s="483"/>
      <c r="BZ109" s="483"/>
      <c r="CA109" s="483"/>
      <c r="CB109" s="483"/>
      <c r="CC109" s="484"/>
      <c r="CD109" s="484"/>
      <c r="CE109" s="484"/>
      <c r="CF109" s="484"/>
      <c r="CG109" s="484"/>
      <c r="CH109" s="484"/>
      <c r="CI109" s="484"/>
      <c r="CJ109" s="484"/>
      <c r="CK109" s="484"/>
      <c r="CL109" s="484"/>
      <c r="CM109" s="485"/>
      <c r="CN109" s="485"/>
      <c r="CO109" s="485"/>
      <c r="CP109" s="485"/>
      <c r="CQ109" s="485"/>
      <c r="CR109" s="485"/>
      <c r="CS109" s="485"/>
      <c r="CT109" s="485"/>
      <c r="CU109" s="485"/>
      <c r="CV109" s="485"/>
      <c r="CW109" s="485"/>
      <c r="CX109" s="485"/>
      <c r="CY109" s="485"/>
      <c r="CZ109" s="485"/>
      <c r="DA109" s="485"/>
      <c r="DB109" s="485"/>
      <c r="DC109" s="485"/>
      <c r="DD109" s="485"/>
    </row>
    <row r="110" spans="2:108" ht="2.5" customHeight="1" x14ac:dyDescent="0.35">
      <c r="B110" s="487"/>
      <c r="C110" s="487"/>
      <c r="D110" s="487"/>
      <c r="E110" s="487"/>
      <c r="F110" s="487"/>
      <c r="G110" s="487"/>
      <c r="H110" s="487"/>
      <c r="I110" s="488"/>
      <c r="J110" s="488"/>
      <c r="K110" s="488"/>
      <c r="L110" s="488"/>
      <c r="M110" s="488"/>
      <c r="N110" s="488"/>
      <c r="O110" s="488"/>
      <c r="P110" s="488"/>
      <c r="Q110" s="488"/>
      <c r="R110" s="488"/>
      <c r="S110" s="488"/>
      <c r="T110" s="488"/>
      <c r="U110" s="488"/>
      <c r="V110" s="488"/>
      <c r="W110" s="488"/>
      <c r="X110" s="488"/>
      <c r="Y110" s="488"/>
      <c r="Z110" s="488"/>
      <c r="AA110" s="488"/>
      <c r="AB110" s="488"/>
      <c r="AC110" s="488"/>
      <c r="AD110" s="488"/>
      <c r="AE110" s="488"/>
      <c r="AF110" s="488"/>
      <c r="AG110" s="488"/>
      <c r="AH110" s="488"/>
      <c r="AI110" s="488"/>
      <c r="AJ110" s="488"/>
      <c r="AK110" s="488"/>
      <c r="AL110" s="488"/>
      <c r="AM110" s="488"/>
      <c r="AN110" s="488"/>
      <c r="AO110" s="488"/>
      <c r="AP110" s="488"/>
      <c r="AQ110" s="488"/>
      <c r="AR110" s="488"/>
      <c r="AS110" s="488"/>
      <c r="AT110" s="488"/>
      <c r="AU110" s="488"/>
      <c r="AV110" s="488"/>
      <c r="AW110" s="488"/>
      <c r="AX110" s="488"/>
      <c r="AY110" s="488"/>
      <c r="AZ110" s="488"/>
      <c r="BA110" s="488"/>
      <c r="BB110" s="488"/>
      <c r="BC110" s="488"/>
      <c r="BD110" s="488"/>
      <c r="BE110" s="488"/>
      <c r="BF110" s="488"/>
      <c r="BG110" s="488"/>
      <c r="BH110" s="488"/>
      <c r="BI110" s="488"/>
      <c r="BJ110" s="488"/>
      <c r="BK110" s="460"/>
      <c r="BL110" s="460"/>
      <c r="BM110" s="460"/>
      <c r="BN110" s="460"/>
      <c r="BO110" s="460"/>
      <c r="BP110" s="460"/>
      <c r="BQ110" s="460"/>
      <c r="BR110" s="460"/>
      <c r="BS110" s="460"/>
      <c r="BT110" s="483"/>
      <c r="BU110" s="483"/>
      <c r="BV110" s="483"/>
      <c r="BW110" s="483"/>
      <c r="BX110" s="483"/>
      <c r="BY110" s="483"/>
      <c r="BZ110" s="483"/>
      <c r="CA110" s="483"/>
      <c r="CB110" s="483"/>
      <c r="CC110" s="484"/>
      <c r="CD110" s="484"/>
      <c r="CE110" s="484"/>
      <c r="CF110" s="484"/>
      <c r="CG110" s="484"/>
      <c r="CH110" s="484"/>
      <c r="CI110" s="484"/>
      <c r="CJ110" s="484"/>
      <c r="CK110" s="484"/>
      <c r="CL110" s="484"/>
      <c r="CM110" s="485"/>
      <c r="CN110" s="485"/>
      <c r="CO110" s="485"/>
      <c r="CP110" s="485"/>
      <c r="CQ110" s="485"/>
      <c r="CR110" s="485"/>
      <c r="CS110" s="485"/>
      <c r="CT110" s="485"/>
      <c r="CU110" s="485"/>
      <c r="CV110" s="485"/>
      <c r="CW110" s="485"/>
      <c r="CX110" s="485"/>
      <c r="CY110" s="485"/>
      <c r="CZ110" s="485"/>
      <c r="DA110" s="485"/>
      <c r="DB110" s="485"/>
      <c r="DC110" s="485"/>
      <c r="DD110" s="485"/>
    </row>
    <row r="111" spans="2:108" ht="2.75" customHeight="1" x14ac:dyDescent="0.35">
      <c r="B111" s="487"/>
      <c r="C111" s="487"/>
      <c r="D111" s="487"/>
      <c r="E111" s="487"/>
      <c r="F111" s="487"/>
      <c r="G111" s="487"/>
      <c r="H111" s="487"/>
      <c r="I111" s="488"/>
      <c r="J111" s="488"/>
      <c r="K111" s="488"/>
      <c r="L111" s="488"/>
      <c r="M111" s="488"/>
      <c r="N111" s="488"/>
      <c r="O111" s="488"/>
      <c r="P111" s="488"/>
      <c r="Q111" s="488"/>
      <c r="R111" s="488"/>
      <c r="S111" s="488"/>
      <c r="T111" s="488"/>
      <c r="U111" s="488"/>
      <c r="V111" s="488"/>
      <c r="W111" s="488"/>
      <c r="X111" s="488"/>
      <c r="Y111" s="488"/>
      <c r="Z111" s="488"/>
      <c r="AA111" s="488"/>
      <c r="AB111" s="488"/>
      <c r="AC111" s="488"/>
      <c r="AD111" s="488"/>
      <c r="AE111" s="488"/>
      <c r="AF111" s="488"/>
      <c r="AG111" s="488"/>
      <c r="AH111" s="488"/>
      <c r="AI111" s="488"/>
      <c r="AJ111" s="488"/>
      <c r="AK111" s="488"/>
      <c r="AL111" s="488"/>
      <c r="AM111" s="488"/>
      <c r="AN111" s="488"/>
      <c r="AO111" s="488"/>
      <c r="AP111" s="488"/>
      <c r="AQ111" s="488"/>
      <c r="AR111" s="488"/>
      <c r="AS111" s="488"/>
      <c r="AT111" s="488"/>
      <c r="AU111" s="488"/>
      <c r="AV111" s="488"/>
      <c r="AW111" s="488"/>
      <c r="AX111" s="488"/>
      <c r="AY111" s="488"/>
      <c r="AZ111" s="488"/>
      <c r="BA111" s="488"/>
      <c r="BB111" s="488"/>
      <c r="BC111" s="488"/>
      <c r="BD111" s="488"/>
      <c r="BE111" s="488"/>
      <c r="BF111" s="488"/>
      <c r="BG111" s="488"/>
      <c r="BH111" s="488"/>
      <c r="BI111" s="488"/>
      <c r="BJ111" s="488"/>
      <c r="BK111" s="460"/>
      <c r="BL111" s="460"/>
      <c r="BM111" s="460"/>
      <c r="BN111" s="460"/>
      <c r="BO111" s="460"/>
      <c r="BP111" s="460"/>
      <c r="BQ111" s="460"/>
      <c r="BR111" s="460"/>
      <c r="BS111" s="460"/>
      <c r="BT111" s="483"/>
      <c r="BU111" s="483"/>
      <c r="BV111" s="483"/>
      <c r="BW111" s="483"/>
      <c r="BX111" s="483"/>
      <c r="BY111" s="483"/>
      <c r="BZ111" s="483"/>
      <c r="CA111" s="483"/>
      <c r="CB111" s="483"/>
      <c r="CC111" s="484"/>
      <c r="CD111" s="484"/>
      <c r="CE111" s="484"/>
      <c r="CF111" s="484"/>
      <c r="CG111" s="484"/>
      <c r="CH111" s="484"/>
      <c r="CI111" s="484"/>
      <c r="CJ111" s="484"/>
      <c r="CK111" s="484"/>
      <c r="CL111" s="484"/>
      <c r="CM111" s="485"/>
      <c r="CN111" s="485"/>
      <c r="CO111" s="485"/>
      <c r="CP111" s="485"/>
      <c r="CQ111" s="485"/>
      <c r="CR111" s="485"/>
      <c r="CS111" s="485"/>
      <c r="CT111" s="485"/>
      <c r="CU111" s="485"/>
      <c r="CV111" s="485"/>
      <c r="CW111" s="485"/>
      <c r="CX111" s="485"/>
      <c r="CY111" s="485"/>
      <c r="CZ111" s="485"/>
      <c r="DA111" s="485"/>
      <c r="DB111" s="485"/>
      <c r="DC111" s="485"/>
      <c r="DD111" s="485"/>
    </row>
    <row r="112" spans="2:108" ht="10" customHeight="1" x14ac:dyDescent="0.35">
      <c r="B112" s="487"/>
      <c r="C112" s="487"/>
      <c r="D112" s="487"/>
      <c r="E112" s="487"/>
      <c r="F112" s="487"/>
      <c r="G112" s="487"/>
      <c r="H112" s="487"/>
      <c r="I112" s="488"/>
      <c r="J112" s="488"/>
      <c r="K112" s="488"/>
      <c r="L112" s="488"/>
      <c r="M112" s="488"/>
      <c r="N112" s="488"/>
      <c r="O112" s="488"/>
      <c r="P112" s="488"/>
      <c r="Q112" s="488"/>
      <c r="R112" s="488"/>
      <c r="S112" s="488"/>
      <c r="T112" s="488"/>
      <c r="U112" s="488"/>
      <c r="V112" s="488"/>
      <c r="W112" s="488"/>
      <c r="X112" s="488"/>
      <c r="Y112" s="488"/>
      <c r="Z112" s="488"/>
      <c r="AA112" s="488"/>
      <c r="AB112" s="488"/>
      <c r="AC112" s="488"/>
      <c r="AD112" s="488"/>
      <c r="AE112" s="488"/>
      <c r="AF112" s="488"/>
      <c r="AG112" s="488"/>
      <c r="AH112" s="488"/>
      <c r="AI112" s="488"/>
      <c r="AJ112" s="488"/>
      <c r="AK112" s="488"/>
      <c r="AL112" s="488"/>
      <c r="AM112" s="488"/>
      <c r="AN112" s="488"/>
      <c r="AO112" s="488"/>
      <c r="AP112" s="488"/>
      <c r="AQ112" s="488"/>
      <c r="AR112" s="488"/>
      <c r="AS112" s="488"/>
      <c r="AT112" s="488"/>
      <c r="AU112" s="488"/>
      <c r="AV112" s="488"/>
      <c r="AW112" s="488"/>
      <c r="AX112" s="488"/>
      <c r="AY112" s="488"/>
      <c r="AZ112" s="488"/>
      <c r="BA112" s="488"/>
      <c r="BB112" s="488"/>
      <c r="BC112" s="488"/>
      <c r="BD112" s="488"/>
      <c r="BE112" s="488"/>
      <c r="BF112" s="488"/>
      <c r="BG112" s="488"/>
      <c r="BH112" s="488"/>
      <c r="BI112" s="488"/>
      <c r="BJ112" s="488"/>
      <c r="BK112" s="460"/>
      <c r="BL112" s="460"/>
      <c r="BM112" s="460"/>
      <c r="BN112" s="460"/>
      <c r="BO112" s="460"/>
      <c r="BP112" s="460"/>
      <c r="BQ112" s="460"/>
      <c r="BR112" s="460"/>
      <c r="BS112" s="460"/>
      <c r="BT112" s="483"/>
      <c r="BU112" s="483"/>
      <c r="BV112" s="483"/>
      <c r="BW112" s="483"/>
      <c r="BX112" s="483"/>
      <c r="BY112" s="483"/>
      <c r="BZ112" s="483"/>
      <c r="CA112" s="483"/>
      <c r="CB112" s="483"/>
      <c r="CC112" s="484"/>
      <c r="CD112" s="484"/>
      <c r="CE112" s="484"/>
      <c r="CF112" s="484"/>
      <c r="CG112" s="484"/>
      <c r="CH112" s="484"/>
      <c r="CI112" s="484"/>
      <c r="CJ112" s="484"/>
      <c r="CK112" s="484"/>
      <c r="CL112" s="484"/>
      <c r="CM112" s="485"/>
      <c r="CN112" s="485"/>
      <c r="CO112" s="485"/>
      <c r="CP112" s="485"/>
      <c r="CQ112" s="485"/>
      <c r="CR112" s="485"/>
      <c r="CS112" s="485"/>
      <c r="CT112" s="485"/>
      <c r="CU112" s="485"/>
      <c r="CV112" s="485"/>
      <c r="CW112" s="485"/>
      <c r="CX112" s="485"/>
      <c r="CY112" s="485"/>
      <c r="CZ112" s="485"/>
      <c r="DA112" s="485"/>
      <c r="DB112" s="485"/>
      <c r="DC112" s="485"/>
      <c r="DD112" s="485"/>
    </row>
    <row r="113" spans="2:108" ht="2.75" customHeight="1" x14ac:dyDescent="0.35">
      <c r="B113" s="487"/>
      <c r="C113" s="487"/>
      <c r="D113" s="487"/>
      <c r="E113" s="487"/>
      <c r="F113" s="487"/>
      <c r="G113" s="487"/>
      <c r="H113" s="487"/>
      <c r="I113" s="486" t="s">
        <v>344</v>
      </c>
      <c r="J113" s="486"/>
      <c r="K113" s="486"/>
      <c r="L113" s="486"/>
      <c r="M113" s="486"/>
      <c r="N113" s="486"/>
      <c r="O113" s="486"/>
      <c r="P113" s="486"/>
      <c r="Q113" s="486"/>
      <c r="R113" s="486"/>
      <c r="S113" s="486"/>
      <c r="T113" s="486"/>
      <c r="U113" s="486"/>
      <c r="V113" s="486"/>
      <c r="W113" s="486"/>
      <c r="X113" s="486"/>
      <c r="Y113" s="486"/>
      <c r="Z113" s="486"/>
      <c r="AA113" s="486"/>
      <c r="AB113" s="486"/>
      <c r="AC113" s="486"/>
      <c r="AD113" s="486"/>
      <c r="AE113" s="486"/>
      <c r="AF113" s="486"/>
      <c r="AG113" s="486"/>
      <c r="AH113" s="486"/>
      <c r="AI113" s="486"/>
      <c r="AJ113" s="486"/>
      <c r="AK113" s="486"/>
      <c r="AL113" s="486"/>
      <c r="AM113" s="486"/>
      <c r="AN113" s="486"/>
      <c r="AO113" s="486"/>
      <c r="AP113" s="486"/>
      <c r="AQ113" s="486"/>
      <c r="AR113" s="486"/>
      <c r="AS113" s="486"/>
      <c r="AT113" s="486"/>
      <c r="AU113" s="486"/>
      <c r="AV113" s="486"/>
      <c r="AW113" s="486"/>
      <c r="AX113" s="486"/>
      <c r="AY113" s="486"/>
      <c r="AZ113" s="486"/>
      <c r="BA113" s="486"/>
      <c r="BB113" s="486"/>
      <c r="BC113" s="486"/>
      <c r="BD113" s="486"/>
      <c r="BE113" s="486"/>
      <c r="BF113" s="486"/>
      <c r="BG113" s="486"/>
      <c r="BH113" s="486"/>
      <c r="BI113" s="486"/>
      <c r="BJ113" s="486"/>
      <c r="BK113" s="460" t="str">
        <f>'SD F505'!DQ521</f>
        <v/>
      </c>
      <c r="BL113" s="460"/>
      <c r="BM113" s="460"/>
      <c r="BN113" s="460"/>
      <c r="BO113" s="460"/>
      <c r="BP113" s="460"/>
      <c r="BQ113" s="460"/>
      <c r="BR113" s="460"/>
      <c r="BS113" s="460"/>
      <c r="BT113" s="460" t="str">
        <f>'SD F505'!DR521</f>
        <v/>
      </c>
      <c r="BU113" s="460"/>
      <c r="BV113" s="460"/>
      <c r="BW113" s="460"/>
      <c r="BX113" s="460"/>
      <c r="BY113" s="460"/>
      <c r="BZ113" s="460"/>
      <c r="CA113" s="460"/>
      <c r="CB113" s="460"/>
      <c r="CC113" s="461" t="str">
        <f>'SD F505'!E542</f>
        <v/>
      </c>
      <c r="CD113" s="461"/>
      <c r="CE113" s="461"/>
      <c r="CF113" s="461"/>
      <c r="CG113" s="461"/>
      <c r="CH113" s="461"/>
      <c r="CI113" s="461"/>
      <c r="CJ113" s="461"/>
      <c r="CK113" s="461"/>
      <c r="CL113" s="461"/>
      <c r="CM113" s="469" t="str">
        <f>'SD F505'!F542</f>
        <v/>
      </c>
      <c r="CN113" s="469"/>
      <c r="CO113" s="469"/>
      <c r="CP113" s="469"/>
      <c r="CQ113" s="469"/>
      <c r="CR113" s="469"/>
      <c r="CS113" s="469"/>
      <c r="CT113" s="469"/>
      <c r="CU113" s="469"/>
      <c r="CV113" s="469"/>
      <c r="CW113" s="469"/>
      <c r="CX113" s="469"/>
      <c r="CY113" s="469"/>
      <c r="CZ113" s="469"/>
      <c r="DA113" s="469"/>
      <c r="DB113" s="469"/>
      <c r="DC113" s="469"/>
      <c r="DD113" s="469"/>
    </row>
    <row r="114" spans="2:108" ht="2.75" customHeight="1" x14ac:dyDescent="0.35">
      <c r="B114" s="487"/>
      <c r="C114" s="487"/>
      <c r="D114" s="487"/>
      <c r="E114" s="487"/>
      <c r="F114" s="487"/>
      <c r="G114" s="487"/>
      <c r="H114" s="487"/>
      <c r="I114" s="486"/>
      <c r="J114" s="486"/>
      <c r="K114" s="486"/>
      <c r="L114" s="486"/>
      <c r="M114" s="486"/>
      <c r="N114" s="486"/>
      <c r="O114" s="486"/>
      <c r="P114" s="486"/>
      <c r="Q114" s="486"/>
      <c r="R114" s="486"/>
      <c r="S114" s="486"/>
      <c r="T114" s="486"/>
      <c r="U114" s="486"/>
      <c r="V114" s="486"/>
      <c r="W114" s="486"/>
      <c r="X114" s="486"/>
      <c r="Y114" s="486"/>
      <c r="Z114" s="486"/>
      <c r="AA114" s="486"/>
      <c r="AB114" s="486"/>
      <c r="AC114" s="486"/>
      <c r="AD114" s="486"/>
      <c r="AE114" s="486"/>
      <c r="AF114" s="486"/>
      <c r="AG114" s="486"/>
      <c r="AH114" s="486"/>
      <c r="AI114" s="486"/>
      <c r="AJ114" s="486"/>
      <c r="AK114" s="486"/>
      <c r="AL114" s="486"/>
      <c r="AM114" s="486"/>
      <c r="AN114" s="486"/>
      <c r="AO114" s="486"/>
      <c r="AP114" s="486"/>
      <c r="AQ114" s="486"/>
      <c r="AR114" s="486"/>
      <c r="AS114" s="486"/>
      <c r="AT114" s="486"/>
      <c r="AU114" s="486"/>
      <c r="AV114" s="486"/>
      <c r="AW114" s="486"/>
      <c r="AX114" s="486"/>
      <c r="AY114" s="486"/>
      <c r="AZ114" s="486"/>
      <c r="BA114" s="486"/>
      <c r="BB114" s="486"/>
      <c r="BC114" s="486"/>
      <c r="BD114" s="486"/>
      <c r="BE114" s="486"/>
      <c r="BF114" s="486"/>
      <c r="BG114" s="486"/>
      <c r="BH114" s="486"/>
      <c r="BI114" s="486"/>
      <c r="BJ114" s="486"/>
      <c r="BK114" s="460"/>
      <c r="BL114" s="460"/>
      <c r="BM114" s="460"/>
      <c r="BN114" s="460"/>
      <c r="BO114" s="460"/>
      <c r="BP114" s="460"/>
      <c r="BQ114" s="460"/>
      <c r="BR114" s="460"/>
      <c r="BS114" s="460"/>
      <c r="BT114" s="460"/>
      <c r="BU114" s="460"/>
      <c r="BV114" s="460"/>
      <c r="BW114" s="460"/>
      <c r="BX114" s="460"/>
      <c r="BY114" s="460"/>
      <c r="BZ114" s="460"/>
      <c r="CA114" s="460"/>
      <c r="CB114" s="460"/>
      <c r="CC114" s="461"/>
      <c r="CD114" s="461"/>
      <c r="CE114" s="461"/>
      <c r="CF114" s="461"/>
      <c r="CG114" s="461"/>
      <c r="CH114" s="461"/>
      <c r="CI114" s="461"/>
      <c r="CJ114" s="461"/>
      <c r="CK114" s="461"/>
      <c r="CL114" s="461"/>
      <c r="CM114" s="469"/>
      <c r="CN114" s="469"/>
      <c r="CO114" s="469"/>
      <c r="CP114" s="469"/>
      <c r="CQ114" s="469"/>
      <c r="CR114" s="469"/>
      <c r="CS114" s="469"/>
      <c r="CT114" s="469"/>
      <c r="CU114" s="469"/>
      <c r="CV114" s="469"/>
      <c r="CW114" s="469"/>
      <c r="CX114" s="469"/>
      <c r="CY114" s="469"/>
      <c r="CZ114" s="469"/>
      <c r="DA114" s="469"/>
      <c r="DB114" s="469"/>
      <c r="DC114" s="469"/>
      <c r="DD114" s="469"/>
    </row>
    <row r="115" spans="2:108" ht="2.75" customHeight="1" x14ac:dyDescent="0.35">
      <c r="B115" s="487"/>
      <c r="C115" s="487"/>
      <c r="D115" s="487"/>
      <c r="E115" s="487"/>
      <c r="F115" s="487"/>
      <c r="G115" s="487"/>
      <c r="H115" s="487"/>
      <c r="I115" s="486"/>
      <c r="J115" s="486"/>
      <c r="K115" s="486"/>
      <c r="L115" s="486"/>
      <c r="M115" s="486"/>
      <c r="N115" s="486"/>
      <c r="O115" s="486"/>
      <c r="P115" s="486"/>
      <c r="Q115" s="486"/>
      <c r="R115" s="486"/>
      <c r="S115" s="486"/>
      <c r="T115" s="486"/>
      <c r="U115" s="486"/>
      <c r="V115" s="486"/>
      <c r="W115" s="486"/>
      <c r="X115" s="486"/>
      <c r="Y115" s="486"/>
      <c r="Z115" s="486"/>
      <c r="AA115" s="486"/>
      <c r="AB115" s="486"/>
      <c r="AC115" s="486"/>
      <c r="AD115" s="486"/>
      <c r="AE115" s="486"/>
      <c r="AF115" s="486"/>
      <c r="AG115" s="486"/>
      <c r="AH115" s="486"/>
      <c r="AI115" s="486"/>
      <c r="AJ115" s="486"/>
      <c r="AK115" s="486"/>
      <c r="AL115" s="486"/>
      <c r="AM115" s="486"/>
      <c r="AN115" s="486"/>
      <c r="AO115" s="486"/>
      <c r="AP115" s="486"/>
      <c r="AQ115" s="486"/>
      <c r="AR115" s="486"/>
      <c r="AS115" s="486"/>
      <c r="AT115" s="486"/>
      <c r="AU115" s="486"/>
      <c r="AV115" s="486"/>
      <c r="AW115" s="486"/>
      <c r="AX115" s="486"/>
      <c r="AY115" s="486"/>
      <c r="AZ115" s="486"/>
      <c r="BA115" s="486"/>
      <c r="BB115" s="486"/>
      <c r="BC115" s="486"/>
      <c r="BD115" s="486"/>
      <c r="BE115" s="486"/>
      <c r="BF115" s="486"/>
      <c r="BG115" s="486"/>
      <c r="BH115" s="486"/>
      <c r="BI115" s="486"/>
      <c r="BJ115" s="486"/>
      <c r="BK115" s="460"/>
      <c r="BL115" s="460"/>
      <c r="BM115" s="460"/>
      <c r="BN115" s="460"/>
      <c r="BO115" s="460"/>
      <c r="BP115" s="460"/>
      <c r="BQ115" s="460"/>
      <c r="BR115" s="460"/>
      <c r="BS115" s="460"/>
      <c r="BT115" s="460"/>
      <c r="BU115" s="460"/>
      <c r="BV115" s="460"/>
      <c r="BW115" s="460"/>
      <c r="BX115" s="460"/>
      <c r="BY115" s="460"/>
      <c r="BZ115" s="460"/>
      <c r="CA115" s="460"/>
      <c r="CB115" s="460"/>
      <c r="CC115" s="461"/>
      <c r="CD115" s="461"/>
      <c r="CE115" s="461"/>
      <c r="CF115" s="461"/>
      <c r="CG115" s="461"/>
      <c r="CH115" s="461"/>
      <c r="CI115" s="461"/>
      <c r="CJ115" s="461"/>
      <c r="CK115" s="461"/>
      <c r="CL115" s="461"/>
      <c r="CM115" s="469"/>
      <c r="CN115" s="469"/>
      <c r="CO115" s="469"/>
      <c r="CP115" s="469"/>
      <c r="CQ115" s="469"/>
      <c r="CR115" s="469"/>
      <c r="CS115" s="469"/>
      <c r="CT115" s="469"/>
      <c r="CU115" s="469"/>
      <c r="CV115" s="469"/>
      <c r="CW115" s="469"/>
      <c r="CX115" s="469"/>
      <c r="CY115" s="469"/>
      <c r="CZ115" s="469"/>
      <c r="DA115" s="469"/>
      <c r="DB115" s="469"/>
      <c r="DC115" s="469"/>
      <c r="DD115" s="469"/>
    </row>
    <row r="116" spans="2:108" ht="2.75" customHeight="1" x14ac:dyDescent="0.35">
      <c r="B116" s="487"/>
      <c r="C116" s="487"/>
      <c r="D116" s="487"/>
      <c r="E116" s="487"/>
      <c r="F116" s="487"/>
      <c r="G116" s="487"/>
      <c r="H116" s="487"/>
      <c r="I116" s="486"/>
      <c r="J116" s="486"/>
      <c r="K116" s="486"/>
      <c r="L116" s="486"/>
      <c r="M116" s="486"/>
      <c r="N116" s="486"/>
      <c r="O116" s="486"/>
      <c r="P116" s="486"/>
      <c r="Q116" s="486"/>
      <c r="R116" s="486"/>
      <c r="S116" s="486"/>
      <c r="T116" s="486"/>
      <c r="U116" s="486"/>
      <c r="V116" s="486"/>
      <c r="W116" s="486"/>
      <c r="X116" s="486"/>
      <c r="Y116" s="486"/>
      <c r="Z116" s="486"/>
      <c r="AA116" s="486"/>
      <c r="AB116" s="486"/>
      <c r="AC116" s="486"/>
      <c r="AD116" s="486"/>
      <c r="AE116" s="486"/>
      <c r="AF116" s="486"/>
      <c r="AG116" s="486"/>
      <c r="AH116" s="486"/>
      <c r="AI116" s="486"/>
      <c r="AJ116" s="486"/>
      <c r="AK116" s="486"/>
      <c r="AL116" s="486"/>
      <c r="AM116" s="486"/>
      <c r="AN116" s="486"/>
      <c r="AO116" s="486"/>
      <c r="AP116" s="486"/>
      <c r="AQ116" s="486"/>
      <c r="AR116" s="486"/>
      <c r="AS116" s="486"/>
      <c r="AT116" s="486"/>
      <c r="AU116" s="486"/>
      <c r="AV116" s="486"/>
      <c r="AW116" s="486"/>
      <c r="AX116" s="486"/>
      <c r="AY116" s="486"/>
      <c r="AZ116" s="486"/>
      <c r="BA116" s="486"/>
      <c r="BB116" s="486"/>
      <c r="BC116" s="486"/>
      <c r="BD116" s="486"/>
      <c r="BE116" s="486"/>
      <c r="BF116" s="486"/>
      <c r="BG116" s="486"/>
      <c r="BH116" s="486"/>
      <c r="BI116" s="486"/>
      <c r="BJ116" s="486"/>
      <c r="BK116" s="460"/>
      <c r="BL116" s="460"/>
      <c r="BM116" s="460"/>
      <c r="BN116" s="460"/>
      <c r="BO116" s="460"/>
      <c r="BP116" s="460"/>
      <c r="BQ116" s="460"/>
      <c r="BR116" s="460"/>
      <c r="BS116" s="460"/>
      <c r="BT116" s="460"/>
      <c r="BU116" s="460"/>
      <c r="BV116" s="460"/>
      <c r="BW116" s="460"/>
      <c r="BX116" s="460"/>
      <c r="BY116" s="460"/>
      <c r="BZ116" s="460"/>
      <c r="CA116" s="460"/>
      <c r="CB116" s="460"/>
      <c r="CC116" s="461"/>
      <c r="CD116" s="461"/>
      <c r="CE116" s="461"/>
      <c r="CF116" s="461"/>
      <c r="CG116" s="461"/>
      <c r="CH116" s="461"/>
      <c r="CI116" s="461"/>
      <c r="CJ116" s="461"/>
      <c r="CK116" s="461"/>
      <c r="CL116" s="461"/>
      <c r="CM116" s="469"/>
      <c r="CN116" s="469"/>
      <c r="CO116" s="469"/>
      <c r="CP116" s="469"/>
      <c r="CQ116" s="469"/>
      <c r="CR116" s="469"/>
      <c r="CS116" s="469"/>
      <c r="CT116" s="469"/>
      <c r="CU116" s="469"/>
      <c r="CV116" s="469"/>
      <c r="CW116" s="469"/>
      <c r="CX116" s="469"/>
      <c r="CY116" s="469"/>
      <c r="CZ116" s="469"/>
      <c r="DA116" s="469"/>
      <c r="DB116" s="469"/>
      <c r="DC116" s="469"/>
      <c r="DD116" s="469"/>
    </row>
    <row r="117" spans="2:108" ht="2.75" customHeight="1" x14ac:dyDescent="0.35">
      <c r="B117" s="487"/>
      <c r="C117" s="487"/>
      <c r="D117" s="487"/>
      <c r="E117" s="487"/>
      <c r="F117" s="487"/>
      <c r="G117" s="487"/>
      <c r="H117" s="487"/>
      <c r="I117" s="486"/>
      <c r="J117" s="486"/>
      <c r="K117" s="486"/>
      <c r="L117" s="486"/>
      <c r="M117" s="486"/>
      <c r="N117" s="486"/>
      <c r="O117" s="486"/>
      <c r="P117" s="486"/>
      <c r="Q117" s="486"/>
      <c r="R117" s="486"/>
      <c r="S117" s="486"/>
      <c r="T117" s="486"/>
      <c r="U117" s="486"/>
      <c r="V117" s="486"/>
      <c r="W117" s="486"/>
      <c r="X117" s="486"/>
      <c r="Y117" s="486"/>
      <c r="Z117" s="486"/>
      <c r="AA117" s="486"/>
      <c r="AB117" s="486"/>
      <c r="AC117" s="486"/>
      <c r="AD117" s="486"/>
      <c r="AE117" s="486"/>
      <c r="AF117" s="486"/>
      <c r="AG117" s="486"/>
      <c r="AH117" s="486"/>
      <c r="AI117" s="486"/>
      <c r="AJ117" s="486"/>
      <c r="AK117" s="486"/>
      <c r="AL117" s="486"/>
      <c r="AM117" s="486"/>
      <c r="AN117" s="486"/>
      <c r="AO117" s="486"/>
      <c r="AP117" s="486"/>
      <c r="AQ117" s="486"/>
      <c r="AR117" s="486"/>
      <c r="AS117" s="486"/>
      <c r="AT117" s="486"/>
      <c r="AU117" s="486"/>
      <c r="AV117" s="486"/>
      <c r="AW117" s="486"/>
      <c r="AX117" s="486"/>
      <c r="AY117" s="486"/>
      <c r="AZ117" s="486"/>
      <c r="BA117" s="486"/>
      <c r="BB117" s="486"/>
      <c r="BC117" s="486"/>
      <c r="BD117" s="486"/>
      <c r="BE117" s="486"/>
      <c r="BF117" s="486"/>
      <c r="BG117" s="486"/>
      <c r="BH117" s="486"/>
      <c r="BI117" s="486"/>
      <c r="BJ117" s="486"/>
      <c r="BK117" s="460"/>
      <c r="BL117" s="460"/>
      <c r="BM117" s="460"/>
      <c r="BN117" s="460"/>
      <c r="BO117" s="460"/>
      <c r="BP117" s="460"/>
      <c r="BQ117" s="460"/>
      <c r="BR117" s="460"/>
      <c r="BS117" s="460"/>
      <c r="BT117" s="460"/>
      <c r="BU117" s="460"/>
      <c r="BV117" s="460"/>
      <c r="BW117" s="460"/>
      <c r="BX117" s="460"/>
      <c r="BY117" s="460"/>
      <c r="BZ117" s="460"/>
      <c r="CA117" s="460"/>
      <c r="CB117" s="460"/>
      <c r="CC117" s="461"/>
      <c r="CD117" s="461"/>
      <c r="CE117" s="461"/>
      <c r="CF117" s="461"/>
      <c r="CG117" s="461"/>
      <c r="CH117" s="461"/>
      <c r="CI117" s="461"/>
      <c r="CJ117" s="461"/>
      <c r="CK117" s="461"/>
      <c r="CL117" s="461"/>
      <c r="CM117" s="469"/>
      <c r="CN117" s="469"/>
      <c r="CO117" s="469"/>
      <c r="CP117" s="469"/>
      <c r="CQ117" s="469"/>
      <c r="CR117" s="469"/>
      <c r="CS117" s="469"/>
      <c r="CT117" s="469"/>
      <c r="CU117" s="469"/>
      <c r="CV117" s="469"/>
      <c r="CW117" s="469"/>
      <c r="CX117" s="469"/>
      <c r="CY117" s="469"/>
      <c r="CZ117" s="469"/>
      <c r="DA117" s="469"/>
      <c r="DB117" s="469"/>
      <c r="DC117" s="469"/>
      <c r="DD117" s="469"/>
    </row>
    <row r="118" spans="2:108" ht="2.75" hidden="1" customHeight="1" x14ac:dyDescent="0.35">
      <c r="B118" s="472" t="s">
        <v>117</v>
      </c>
      <c r="C118" s="472"/>
      <c r="D118" s="472"/>
      <c r="E118" s="472"/>
      <c r="F118" s="472"/>
      <c r="G118" s="472"/>
      <c r="H118" s="472"/>
      <c r="I118" s="474" t="s">
        <v>69</v>
      </c>
      <c r="J118" s="474"/>
      <c r="K118" s="474"/>
      <c r="L118" s="474"/>
      <c r="M118" s="474"/>
      <c r="N118" s="474"/>
      <c r="O118" s="474"/>
      <c r="P118" s="474"/>
      <c r="Q118" s="474"/>
      <c r="R118" s="474"/>
      <c r="S118" s="474"/>
      <c r="T118" s="474"/>
      <c r="U118" s="474"/>
      <c r="V118" s="474"/>
      <c r="W118" s="474"/>
      <c r="X118" s="474"/>
      <c r="Y118" s="474"/>
      <c r="Z118" s="474"/>
      <c r="AA118" s="474"/>
      <c r="AB118" s="474"/>
      <c r="AC118" s="474"/>
      <c r="AD118" s="474"/>
      <c r="AE118" s="474"/>
      <c r="AF118" s="474"/>
      <c r="AG118" s="474"/>
      <c r="AH118" s="474"/>
      <c r="AI118" s="474"/>
      <c r="AJ118" s="474"/>
      <c r="AK118" s="474"/>
      <c r="AL118" s="474"/>
      <c r="AM118" s="474"/>
      <c r="AN118" s="474"/>
      <c r="AO118" s="474"/>
      <c r="AP118" s="474"/>
      <c r="AQ118" s="474"/>
      <c r="AR118" s="474"/>
      <c r="AS118" s="474"/>
      <c r="AT118" s="474"/>
      <c r="AU118" s="474"/>
      <c r="AV118" s="474"/>
      <c r="AW118" s="474"/>
      <c r="AX118" s="474"/>
      <c r="AY118" s="474"/>
      <c r="AZ118" s="474"/>
      <c r="BA118" s="474"/>
      <c r="BB118" s="474"/>
      <c r="BC118" s="474"/>
      <c r="BD118" s="474"/>
      <c r="BE118" s="474"/>
      <c r="BF118" s="474"/>
      <c r="BG118" s="474"/>
      <c r="BH118" s="474"/>
      <c r="BI118" s="474"/>
      <c r="BJ118" s="474"/>
      <c r="BK118" s="475" t="str">
        <f>'SD F505'!DU521</f>
        <v/>
      </c>
      <c r="BL118" s="475"/>
      <c r="BM118" s="475"/>
      <c r="BN118" s="475"/>
      <c r="BO118" s="475"/>
      <c r="BP118" s="475"/>
      <c r="BQ118" s="475"/>
      <c r="BR118" s="475"/>
      <c r="BS118" s="476"/>
      <c r="BT118" s="478" t="str">
        <f>'SD F505'!DV521</f>
        <v/>
      </c>
      <c r="BU118" s="478"/>
      <c r="BV118" s="478"/>
      <c r="BW118" s="478"/>
      <c r="BX118" s="478"/>
      <c r="BY118" s="478"/>
      <c r="BZ118" s="478"/>
      <c r="CA118" s="478"/>
      <c r="CB118" s="478"/>
      <c r="CC118" s="479" t="str">
        <f>'SD F505'!E543</f>
        <v/>
      </c>
      <c r="CD118" s="479"/>
      <c r="CE118" s="479"/>
      <c r="CF118" s="479"/>
      <c r="CG118" s="479"/>
      <c r="CH118" s="479"/>
      <c r="CI118" s="479"/>
      <c r="CJ118" s="479"/>
      <c r="CK118" s="479"/>
      <c r="CL118" s="479"/>
      <c r="CM118" s="469" t="str">
        <f>'SD F505'!F543</f>
        <v/>
      </c>
      <c r="CN118" s="469"/>
      <c r="CO118" s="469"/>
      <c r="CP118" s="469"/>
      <c r="CQ118" s="469"/>
      <c r="CR118" s="469"/>
      <c r="CS118" s="469"/>
      <c r="CT118" s="469"/>
      <c r="CU118" s="469"/>
      <c r="CV118" s="469"/>
      <c r="CW118" s="469"/>
      <c r="CX118" s="469"/>
      <c r="CY118" s="469"/>
      <c r="CZ118" s="469"/>
      <c r="DA118" s="469"/>
      <c r="DB118" s="469"/>
      <c r="DC118" s="469"/>
      <c r="DD118" s="469"/>
    </row>
    <row r="119" spans="2:108" ht="2.75" hidden="1" customHeight="1" x14ac:dyDescent="0.35">
      <c r="B119" s="292"/>
      <c r="C119" s="292"/>
      <c r="D119" s="292"/>
      <c r="E119" s="292"/>
      <c r="F119" s="292"/>
      <c r="G119" s="292"/>
      <c r="H119" s="292"/>
      <c r="I119" s="293"/>
      <c r="J119" s="293"/>
      <c r="K119" s="293"/>
      <c r="L119" s="293"/>
      <c r="M119" s="293"/>
      <c r="N119" s="293"/>
      <c r="O119" s="293"/>
      <c r="P119" s="293"/>
      <c r="Q119" s="293"/>
      <c r="R119" s="293"/>
      <c r="S119" s="293"/>
      <c r="T119" s="293"/>
      <c r="U119" s="293"/>
      <c r="V119" s="293"/>
      <c r="W119" s="293"/>
      <c r="X119" s="293"/>
      <c r="Y119" s="293"/>
      <c r="Z119" s="293"/>
      <c r="AA119" s="293"/>
      <c r="AB119" s="293"/>
      <c r="AC119" s="293"/>
      <c r="AD119" s="293"/>
      <c r="AE119" s="293"/>
      <c r="AF119" s="293"/>
      <c r="AG119" s="293"/>
      <c r="AH119" s="293"/>
      <c r="AI119" s="293"/>
      <c r="AJ119" s="293"/>
      <c r="AK119" s="293"/>
      <c r="AL119" s="293"/>
      <c r="AM119" s="293"/>
      <c r="AN119" s="293"/>
      <c r="AO119" s="293"/>
      <c r="AP119" s="293"/>
      <c r="AQ119" s="293"/>
      <c r="AR119" s="293"/>
      <c r="AS119" s="293"/>
      <c r="AT119" s="293"/>
      <c r="AU119" s="293"/>
      <c r="AV119" s="293"/>
      <c r="AW119" s="293"/>
      <c r="AX119" s="293"/>
      <c r="AY119" s="293"/>
      <c r="AZ119" s="293"/>
      <c r="BA119" s="293"/>
      <c r="BB119" s="293"/>
      <c r="BC119" s="293"/>
      <c r="BD119" s="293"/>
      <c r="BE119" s="293"/>
      <c r="BF119" s="293"/>
      <c r="BG119" s="293"/>
      <c r="BH119" s="293"/>
      <c r="BI119" s="293"/>
      <c r="BJ119" s="293"/>
      <c r="BK119" s="294"/>
      <c r="BL119" s="294"/>
      <c r="BM119" s="294"/>
      <c r="BN119" s="294"/>
      <c r="BO119" s="294"/>
      <c r="BP119" s="294"/>
      <c r="BQ119" s="294"/>
      <c r="BR119" s="294"/>
      <c r="BS119" s="477"/>
      <c r="BT119" s="478"/>
      <c r="BU119" s="478"/>
      <c r="BV119" s="478"/>
      <c r="BW119" s="478"/>
      <c r="BX119" s="478"/>
      <c r="BY119" s="478"/>
      <c r="BZ119" s="478"/>
      <c r="CA119" s="478"/>
      <c r="CB119" s="478"/>
      <c r="CC119" s="479"/>
      <c r="CD119" s="479"/>
      <c r="CE119" s="479"/>
      <c r="CF119" s="479"/>
      <c r="CG119" s="479"/>
      <c r="CH119" s="479"/>
      <c r="CI119" s="479"/>
      <c r="CJ119" s="479"/>
      <c r="CK119" s="479"/>
      <c r="CL119" s="479"/>
      <c r="CM119" s="469"/>
      <c r="CN119" s="469"/>
      <c r="CO119" s="469"/>
      <c r="CP119" s="469"/>
      <c r="CQ119" s="469"/>
      <c r="CR119" s="469"/>
      <c r="CS119" s="469"/>
      <c r="CT119" s="469"/>
      <c r="CU119" s="469"/>
      <c r="CV119" s="469"/>
      <c r="CW119" s="469"/>
      <c r="CX119" s="469"/>
      <c r="CY119" s="469"/>
      <c r="CZ119" s="469"/>
      <c r="DA119" s="469"/>
      <c r="DB119" s="469"/>
      <c r="DC119" s="469"/>
      <c r="DD119" s="469"/>
    </row>
    <row r="120" spans="2:108" ht="2.75" hidden="1" customHeight="1" x14ac:dyDescent="0.35">
      <c r="B120" s="292"/>
      <c r="C120" s="292"/>
      <c r="D120" s="292"/>
      <c r="E120" s="292"/>
      <c r="F120" s="292"/>
      <c r="G120" s="292"/>
      <c r="H120" s="292"/>
      <c r="I120" s="293"/>
      <c r="J120" s="293"/>
      <c r="K120" s="293"/>
      <c r="L120" s="293"/>
      <c r="M120" s="293"/>
      <c r="N120" s="293"/>
      <c r="O120" s="293"/>
      <c r="P120" s="293"/>
      <c r="Q120" s="293"/>
      <c r="R120" s="293"/>
      <c r="S120" s="293"/>
      <c r="T120" s="293"/>
      <c r="U120" s="293"/>
      <c r="V120" s="293"/>
      <c r="W120" s="293"/>
      <c r="X120" s="293"/>
      <c r="Y120" s="293"/>
      <c r="Z120" s="293"/>
      <c r="AA120" s="293"/>
      <c r="AB120" s="293"/>
      <c r="AC120" s="293"/>
      <c r="AD120" s="293"/>
      <c r="AE120" s="293"/>
      <c r="AF120" s="293"/>
      <c r="AG120" s="293"/>
      <c r="AH120" s="293"/>
      <c r="AI120" s="293"/>
      <c r="AJ120" s="293"/>
      <c r="AK120" s="293"/>
      <c r="AL120" s="293"/>
      <c r="AM120" s="293"/>
      <c r="AN120" s="293"/>
      <c r="AO120" s="293"/>
      <c r="AP120" s="293"/>
      <c r="AQ120" s="293"/>
      <c r="AR120" s="293"/>
      <c r="AS120" s="293"/>
      <c r="AT120" s="293"/>
      <c r="AU120" s="293"/>
      <c r="AV120" s="293"/>
      <c r="AW120" s="293"/>
      <c r="AX120" s="293"/>
      <c r="AY120" s="293"/>
      <c r="AZ120" s="293"/>
      <c r="BA120" s="293"/>
      <c r="BB120" s="293"/>
      <c r="BC120" s="293"/>
      <c r="BD120" s="293"/>
      <c r="BE120" s="293"/>
      <c r="BF120" s="293"/>
      <c r="BG120" s="293"/>
      <c r="BH120" s="293"/>
      <c r="BI120" s="293"/>
      <c r="BJ120" s="293"/>
      <c r="BK120" s="294"/>
      <c r="BL120" s="294"/>
      <c r="BM120" s="294"/>
      <c r="BN120" s="294"/>
      <c r="BO120" s="294"/>
      <c r="BP120" s="294"/>
      <c r="BQ120" s="294"/>
      <c r="BR120" s="294"/>
      <c r="BS120" s="477"/>
      <c r="BT120" s="478"/>
      <c r="BU120" s="478"/>
      <c r="BV120" s="478"/>
      <c r="BW120" s="478"/>
      <c r="BX120" s="478"/>
      <c r="BY120" s="478"/>
      <c r="BZ120" s="478"/>
      <c r="CA120" s="478"/>
      <c r="CB120" s="478"/>
      <c r="CC120" s="479"/>
      <c r="CD120" s="479"/>
      <c r="CE120" s="479"/>
      <c r="CF120" s="479"/>
      <c r="CG120" s="479"/>
      <c r="CH120" s="479"/>
      <c r="CI120" s="479"/>
      <c r="CJ120" s="479"/>
      <c r="CK120" s="479"/>
      <c r="CL120" s="479"/>
      <c r="CM120" s="469"/>
      <c r="CN120" s="469"/>
      <c r="CO120" s="469"/>
      <c r="CP120" s="469"/>
      <c r="CQ120" s="469"/>
      <c r="CR120" s="469"/>
      <c r="CS120" s="469"/>
      <c r="CT120" s="469"/>
      <c r="CU120" s="469"/>
      <c r="CV120" s="469"/>
      <c r="CW120" s="469"/>
      <c r="CX120" s="469"/>
      <c r="CY120" s="469"/>
      <c r="CZ120" s="469"/>
      <c r="DA120" s="469"/>
      <c r="DB120" s="469"/>
      <c r="DC120" s="469"/>
      <c r="DD120" s="469"/>
    </row>
    <row r="121" spans="2:108" ht="2.75" hidden="1" customHeight="1" x14ac:dyDescent="0.35">
      <c r="B121" s="292"/>
      <c r="C121" s="292"/>
      <c r="D121" s="292"/>
      <c r="E121" s="292"/>
      <c r="F121" s="292"/>
      <c r="G121" s="292"/>
      <c r="H121" s="292"/>
      <c r="I121" s="293"/>
      <c r="J121" s="293"/>
      <c r="K121" s="293"/>
      <c r="L121" s="293"/>
      <c r="M121" s="293"/>
      <c r="N121" s="293"/>
      <c r="O121" s="293"/>
      <c r="P121" s="293"/>
      <c r="Q121" s="293"/>
      <c r="R121" s="293"/>
      <c r="S121" s="293"/>
      <c r="T121" s="293"/>
      <c r="U121" s="293"/>
      <c r="V121" s="293"/>
      <c r="W121" s="293"/>
      <c r="X121" s="293"/>
      <c r="Y121" s="293"/>
      <c r="Z121" s="293"/>
      <c r="AA121" s="293"/>
      <c r="AB121" s="293"/>
      <c r="AC121" s="293"/>
      <c r="AD121" s="293"/>
      <c r="AE121" s="293"/>
      <c r="AF121" s="293"/>
      <c r="AG121" s="293"/>
      <c r="AH121" s="293"/>
      <c r="AI121" s="293"/>
      <c r="AJ121" s="293"/>
      <c r="AK121" s="293"/>
      <c r="AL121" s="293"/>
      <c r="AM121" s="293"/>
      <c r="AN121" s="293"/>
      <c r="AO121" s="293"/>
      <c r="AP121" s="293"/>
      <c r="AQ121" s="293"/>
      <c r="AR121" s="293"/>
      <c r="AS121" s="293"/>
      <c r="AT121" s="293"/>
      <c r="AU121" s="293"/>
      <c r="AV121" s="293"/>
      <c r="AW121" s="293"/>
      <c r="AX121" s="293"/>
      <c r="AY121" s="293"/>
      <c r="AZ121" s="293"/>
      <c r="BA121" s="293"/>
      <c r="BB121" s="293"/>
      <c r="BC121" s="293"/>
      <c r="BD121" s="293"/>
      <c r="BE121" s="293"/>
      <c r="BF121" s="293"/>
      <c r="BG121" s="293"/>
      <c r="BH121" s="293"/>
      <c r="BI121" s="293"/>
      <c r="BJ121" s="293"/>
      <c r="BK121" s="294"/>
      <c r="BL121" s="294"/>
      <c r="BM121" s="294"/>
      <c r="BN121" s="294"/>
      <c r="BO121" s="294"/>
      <c r="BP121" s="294"/>
      <c r="BQ121" s="294"/>
      <c r="BR121" s="294"/>
      <c r="BS121" s="477"/>
      <c r="BT121" s="478"/>
      <c r="BU121" s="478"/>
      <c r="BV121" s="478"/>
      <c r="BW121" s="478"/>
      <c r="BX121" s="478"/>
      <c r="BY121" s="478"/>
      <c r="BZ121" s="478"/>
      <c r="CA121" s="478"/>
      <c r="CB121" s="478"/>
      <c r="CC121" s="479"/>
      <c r="CD121" s="479"/>
      <c r="CE121" s="479"/>
      <c r="CF121" s="479"/>
      <c r="CG121" s="479"/>
      <c r="CH121" s="479"/>
      <c r="CI121" s="479"/>
      <c r="CJ121" s="479"/>
      <c r="CK121" s="479"/>
      <c r="CL121" s="479"/>
      <c r="CM121" s="469"/>
      <c r="CN121" s="469"/>
      <c r="CO121" s="469"/>
      <c r="CP121" s="469"/>
      <c r="CQ121" s="469"/>
      <c r="CR121" s="469"/>
      <c r="CS121" s="469"/>
      <c r="CT121" s="469"/>
      <c r="CU121" s="469"/>
      <c r="CV121" s="469"/>
      <c r="CW121" s="469"/>
      <c r="CX121" s="469"/>
      <c r="CY121" s="469"/>
      <c r="CZ121" s="469"/>
      <c r="DA121" s="469"/>
      <c r="DB121" s="469"/>
      <c r="DC121" s="469"/>
      <c r="DD121" s="469"/>
    </row>
    <row r="122" spans="2:108" ht="2.75" hidden="1" customHeight="1" x14ac:dyDescent="0.35">
      <c r="B122" s="292"/>
      <c r="C122" s="292"/>
      <c r="D122" s="292"/>
      <c r="E122" s="292"/>
      <c r="F122" s="292"/>
      <c r="G122" s="292"/>
      <c r="H122" s="292"/>
      <c r="I122" s="293"/>
      <c r="J122" s="293"/>
      <c r="K122" s="293"/>
      <c r="L122" s="293"/>
      <c r="M122" s="293"/>
      <c r="N122" s="293"/>
      <c r="O122" s="293"/>
      <c r="P122" s="293"/>
      <c r="Q122" s="293"/>
      <c r="R122" s="293"/>
      <c r="S122" s="293"/>
      <c r="T122" s="293"/>
      <c r="U122" s="293"/>
      <c r="V122" s="293"/>
      <c r="W122" s="293"/>
      <c r="X122" s="293"/>
      <c r="Y122" s="293"/>
      <c r="Z122" s="293"/>
      <c r="AA122" s="293"/>
      <c r="AB122" s="293"/>
      <c r="AC122" s="293"/>
      <c r="AD122" s="293"/>
      <c r="AE122" s="293"/>
      <c r="AF122" s="293"/>
      <c r="AG122" s="293"/>
      <c r="AH122" s="293"/>
      <c r="AI122" s="293"/>
      <c r="AJ122" s="293"/>
      <c r="AK122" s="293"/>
      <c r="AL122" s="293"/>
      <c r="AM122" s="293"/>
      <c r="AN122" s="293"/>
      <c r="AO122" s="293"/>
      <c r="AP122" s="293"/>
      <c r="AQ122" s="293"/>
      <c r="AR122" s="293"/>
      <c r="AS122" s="293"/>
      <c r="AT122" s="293"/>
      <c r="AU122" s="293"/>
      <c r="AV122" s="293"/>
      <c r="AW122" s="293"/>
      <c r="AX122" s="293"/>
      <c r="AY122" s="293"/>
      <c r="AZ122" s="293"/>
      <c r="BA122" s="293"/>
      <c r="BB122" s="293"/>
      <c r="BC122" s="293"/>
      <c r="BD122" s="293"/>
      <c r="BE122" s="293"/>
      <c r="BF122" s="293"/>
      <c r="BG122" s="293"/>
      <c r="BH122" s="293"/>
      <c r="BI122" s="293"/>
      <c r="BJ122" s="293"/>
      <c r="BK122" s="294"/>
      <c r="BL122" s="294"/>
      <c r="BM122" s="294"/>
      <c r="BN122" s="294"/>
      <c r="BO122" s="294"/>
      <c r="BP122" s="294"/>
      <c r="BQ122" s="294"/>
      <c r="BR122" s="294"/>
      <c r="BS122" s="477"/>
      <c r="BT122" s="478"/>
      <c r="BU122" s="478"/>
      <c r="BV122" s="478"/>
      <c r="BW122" s="478"/>
      <c r="BX122" s="478"/>
      <c r="BY122" s="478"/>
      <c r="BZ122" s="478"/>
      <c r="CA122" s="478"/>
      <c r="CB122" s="478"/>
      <c r="CC122" s="479"/>
      <c r="CD122" s="479"/>
      <c r="CE122" s="479"/>
      <c r="CF122" s="479"/>
      <c r="CG122" s="479"/>
      <c r="CH122" s="479"/>
      <c r="CI122" s="479"/>
      <c r="CJ122" s="479"/>
      <c r="CK122" s="479"/>
      <c r="CL122" s="479"/>
      <c r="CM122" s="469"/>
      <c r="CN122" s="469"/>
      <c r="CO122" s="469"/>
      <c r="CP122" s="469"/>
      <c r="CQ122" s="469"/>
      <c r="CR122" s="469"/>
      <c r="CS122" s="469"/>
      <c r="CT122" s="469"/>
      <c r="CU122" s="469"/>
      <c r="CV122" s="469"/>
      <c r="CW122" s="469"/>
      <c r="CX122" s="469"/>
      <c r="CY122" s="469"/>
      <c r="CZ122" s="469"/>
      <c r="DA122" s="469"/>
      <c r="DB122" s="469"/>
      <c r="DC122" s="469"/>
      <c r="DD122" s="469"/>
    </row>
    <row r="123" spans="2:108" ht="2.75" hidden="1" customHeight="1" x14ac:dyDescent="0.35">
      <c r="B123" s="292"/>
      <c r="C123" s="292"/>
      <c r="D123" s="292"/>
      <c r="E123" s="292"/>
      <c r="F123" s="292"/>
      <c r="G123" s="292"/>
      <c r="H123" s="292"/>
      <c r="I123" s="295" t="s">
        <v>70</v>
      </c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4" t="str">
        <f>'SD F505'!DY521</f>
        <v/>
      </c>
      <c r="BL123" s="294"/>
      <c r="BM123" s="294"/>
      <c r="BN123" s="294"/>
      <c r="BO123" s="294"/>
      <c r="BP123" s="294"/>
      <c r="BQ123" s="294"/>
      <c r="BR123" s="294"/>
      <c r="BS123" s="477"/>
      <c r="BT123" s="478" t="str">
        <f>'SD F505'!DZ521</f>
        <v/>
      </c>
      <c r="BU123" s="478"/>
      <c r="BV123" s="478"/>
      <c r="BW123" s="478"/>
      <c r="BX123" s="478"/>
      <c r="BY123" s="478"/>
      <c r="BZ123" s="478"/>
      <c r="CA123" s="478"/>
      <c r="CB123" s="478"/>
      <c r="CC123" s="479" t="str">
        <f>'SD F505'!E544</f>
        <v/>
      </c>
      <c r="CD123" s="479"/>
      <c r="CE123" s="479"/>
      <c r="CF123" s="479"/>
      <c r="CG123" s="479"/>
      <c r="CH123" s="479"/>
      <c r="CI123" s="479"/>
      <c r="CJ123" s="479"/>
      <c r="CK123" s="479"/>
      <c r="CL123" s="479"/>
      <c r="CM123" s="469" t="str">
        <f>'SD F505'!F544</f>
        <v/>
      </c>
      <c r="CN123" s="469"/>
      <c r="CO123" s="469"/>
      <c r="CP123" s="469"/>
      <c r="CQ123" s="469"/>
      <c r="CR123" s="469"/>
      <c r="CS123" s="469"/>
      <c r="CT123" s="469"/>
      <c r="CU123" s="469"/>
      <c r="CV123" s="469"/>
      <c r="CW123" s="469"/>
      <c r="CX123" s="469"/>
      <c r="CY123" s="469"/>
      <c r="CZ123" s="469"/>
      <c r="DA123" s="469"/>
      <c r="DB123" s="469"/>
      <c r="DC123" s="469"/>
      <c r="DD123" s="469"/>
    </row>
    <row r="124" spans="2:108" ht="2.75" hidden="1" customHeight="1" x14ac:dyDescent="0.35">
      <c r="B124" s="292"/>
      <c r="C124" s="292"/>
      <c r="D124" s="292"/>
      <c r="E124" s="292"/>
      <c r="F124" s="292"/>
      <c r="G124" s="292"/>
      <c r="H124" s="292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4"/>
      <c r="BL124" s="294"/>
      <c r="BM124" s="294"/>
      <c r="BN124" s="294"/>
      <c r="BO124" s="294"/>
      <c r="BP124" s="294"/>
      <c r="BQ124" s="294"/>
      <c r="BR124" s="294"/>
      <c r="BS124" s="477"/>
      <c r="BT124" s="478"/>
      <c r="BU124" s="478"/>
      <c r="BV124" s="478"/>
      <c r="BW124" s="478"/>
      <c r="BX124" s="478"/>
      <c r="BY124" s="478"/>
      <c r="BZ124" s="478"/>
      <c r="CA124" s="478"/>
      <c r="CB124" s="478"/>
      <c r="CC124" s="479"/>
      <c r="CD124" s="479"/>
      <c r="CE124" s="479"/>
      <c r="CF124" s="479"/>
      <c r="CG124" s="479"/>
      <c r="CH124" s="479"/>
      <c r="CI124" s="479"/>
      <c r="CJ124" s="479"/>
      <c r="CK124" s="479"/>
      <c r="CL124" s="479"/>
      <c r="CM124" s="469"/>
      <c r="CN124" s="469"/>
      <c r="CO124" s="469"/>
      <c r="CP124" s="469"/>
      <c r="CQ124" s="469"/>
      <c r="CR124" s="469"/>
      <c r="CS124" s="469"/>
      <c r="CT124" s="469"/>
      <c r="CU124" s="469"/>
      <c r="CV124" s="469"/>
      <c r="CW124" s="469"/>
      <c r="CX124" s="469"/>
      <c r="CY124" s="469"/>
      <c r="CZ124" s="469"/>
      <c r="DA124" s="469"/>
      <c r="DB124" s="469"/>
      <c r="DC124" s="469"/>
      <c r="DD124" s="469"/>
    </row>
    <row r="125" spans="2:108" ht="2.75" hidden="1" customHeight="1" x14ac:dyDescent="0.35">
      <c r="B125" s="292"/>
      <c r="C125" s="292"/>
      <c r="D125" s="292"/>
      <c r="E125" s="292"/>
      <c r="F125" s="292"/>
      <c r="G125" s="292"/>
      <c r="H125" s="292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4"/>
      <c r="BL125" s="294"/>
      <c r="BM125" s="294"/>
      <c r="BN125" s="294"/>
      <c r="BO125" s="294"/>
      <c r="BP125" s="294"/>
      <c r="BQ125" s="294"/>
      <c r="BR125" s="294"/>
      <c r="BS125" s="477"/>
      <c r="BT125" s="478"/>
      <c r="BU125" s="478"/>
      <c r="BV125" s="478"/>
      <c r="BW125" s="478"/>
      <c r="BX125" s="478"/>
      <c r="BY125" s="478"/>
      <c r="BZ125" s="478"/>
      <c r="CA125" s="478"/>
      <c r="CB125" s="478"/>
      <c r="CC125" s="479"/>
      <c r="CD125" s="479"/>
      <c r="CE125" s="479"/>
      <c r="CF125" s="479"/>
      <c r="CG125" s="479"/>
      <c r="CH125" s="479"/>
      <c r="CI125" s="479"/>
      <c r="CJ125" s="479"/>
      <c r="CK125" s="479"/>
      <c r="CL125" s="479"/>
      <c r="CM125" s="469"/>
      <c r="CN125" s="469"/>
      <c r="CO125" s="469"/>
      <c r="CP125" s="469"/>
      <c r="CQ125" s="469"/>
      <c r="CR125" s="469"/>
      <c r="CS125" s="469"/>
      <c r="CT125" s="469"/>
      <c r="CU125" s="469"/>
      <c r="CV125" s="469"/>
      <c r="CW125" s="469"/>
      <c r="CX125" s="469"/>
      <c r="CY125" s="469"/>
      <c r="CZ125" s="469"/>
      <c r="DA125" s="469"/>
      <c r="DB125" s="469"/>
      <c r="DC125" s="469"/>
      <c r="DD125" s="469"/>
    </row>
    <row r="126" spans="2:108" ht="2.75" hidden="1" customHeight="1" x14ac:dyDescent="0.35">
      <c r="B126" s="292"/>
      <c r="C126" s="292"/>
      <c r="D126" s="292"/>
      <c r="E126" s="292"/>
      <c r="F126" s="292"/>
      <c r="G126" s="292"/>
      <c r="H126" s="292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4"/>
      <c r="BL126" s="294"/>
      <c r="BM126" s="294"/>
      <c r="BN126" s="294"/>
      <c r="BO126" s="294"/>
      <c r="BP126" s="294"/>
      <c r="BQ126" s="294"/>
      <c r="BR126" s="294"/>
      <c r="BS126" s="477"/>
      <c r="BT126" s="478"/>
      <c r="BU126" s="478"/>
      <c r="BV126" s="478"/>
      <c r="BW126" s="478"/>
      <c r="BX126" s="478"/>
      <c r="BY126" s="478"/>
      <c r="BZ126" s="478"/>
      <c r="CA126" s="478"/>
      <c r="CB126" s="478"/>
      <c r="CC126" s="479"/>
      <c r="CD126" s="479"/>
      <c r="CE126" s="479"/>
      <c r="CF126" s="479"/>
      <c r="CG126" s="479"/>
      <c r="CH126" s="479"/>
      <c r="CI126" s="479"/>
      <c r="CJ126" s="479"/>
      <c r="CK126" s="479"/>
      <c r="CL126" s="479"/>
      <c r="CM126" s="469"/>
      <c r="CN126" s="469"/>
      <c r="CO126" s="469"/>
      <c r="CP126" s="469"/>
      <c r="CQ126" s="469"/>
      <c r="CR126" s="469"/>
      <c r="CS126" s="469"/>
      <c r="CT126" s="469"/>
      <c r="CU126" s="469"/>
      <c r="CV126" s="469"/>
      <c r="CW126" s="469"/>
      <c r="CX126" s="469"/>
      <c r="CY126" s="469"/>
      <c r="CZ126" s="469"/>
      <c r="DA126" s="469"/>
      <c r="DB126" s="469"/>
      <c r="DC126" s="469"/>
      <c r="DD126" s="469"/>
    </row>
    <row r="127" spans="2:108" ht="2.75" hidden="1" customHeight="1" x14ac:dyDescent="0.35">
      <c r="B127" s="473"/>
      <c r="C127" s="473"/>
      <c r="D127" s="473"/>
      <c r="E127" s="473"/>
      <c r="F127" s="473"/>
      <c r="G127" s="473"/>
      <c r="H127" s="473"/>
      <c r="I127" s="480"/>
      <c r="J127" s="480"/>
      <c r="K127" s="480"/>
      <c r="L127" s="480"/>
      <c r="M127" s="480"/>
      <c r="N127" s="480"/>
      <c r="O127" s="480"/>
      <c r="P127" s="480"/>
      <c r="Q127" s="480"/>
      <c r="R127" s="480"/>
      <c r="S127" s="480"/>
      <c r="T127" s="480"/>
      <c r="U127" s="480"/>
      <c r="V127" s="480"/>
      <c r="W127" s="480"/>
      <c r="X127" s="480"/>
      <c r="Y127" s="480"/>
      <c r="Z127" s="480"/>
      <c r="AA127" s="480"/>
      <c r="AB127" s="480"/>
      <c r="AC127" s="480"/>
      <c r="AD127" s="480"/>
      <c r="AE127" s="480"/>
      <c r="AF127" s="480"/>
      <c r="AG127" s="480"/>
      <c r="AH127" s="480"/>
      <c r="AI127" s="480"/>
      <c r="AJ127" s="480"/>
      <c r="AK127" s="480"/>
      <c r="AL127" s="480"/>
      <c r="AM127" s="480"/>
      <c r="AN127" s="480"/>
      <c r="AO127" s="480"/>
      <c r="AP127" s="480"/>
      <c r="AQ127" s="480"/>
      <c r="AR127" s="480"/>
      <c r="AS127" s="480"/>
      <c r="AT127" s="480"/>
      <c r="AU127" s="480"/>
      <c r="AV127" s="480"/>
      <c r="AW127" s="480"/>
      <c r="AX127" s="480"/>
      <c r="AY127" s="480"/>
      <c r="AZ127" s="480"/>
      <c r="BA127" s="480"/>
      <c r="BB127" s="480"/>
      <c r="BC127" s="480"/>
      <c r="BD127" s="480"/>
      <c r="BE127" s="480"/>
      <c r="BF127" s="480"/>
      <c r="BG127" s="480"/>
      <c r="BH127" s="480"/>
      <c r="BI127" s="480"/>
      <c r="BJ127" s="480"/>
      <c r="BK127" s="481"/>
      <c r="BL127" s="481"/>
      <c r="BM127" s="481"/>
      <c r="BN127" s="481"/>
      <c r="BO127" s="481"/>
      <c r="BP127" s="481"/>
      <c r="BQ127" s="481"/>
      <c r="BR127" s="481"/>
      <c r="BS127" s="482"/>
      <c r="BT127" s="478"/>
      <c r="BU127" s="478"/>
      <c r="BV127" s="478"/>
      <c r="BW127" s="478"/>
      <c r="BX127" s="478"/>
      <c r="BY127" s="478"/>
      <c r="BZ127" s="478"/>
      <c r="CA127" s="478"/>
      <c r="CB127" s="478"/>
      <c r="CC127" s="479"/>
      <c r="CD127" s="479"/>
      <c r="CE127" s="479"/>
      <c r="CF127" s="479"/>
      <c r="CG127" s="479"/>
      <c r="CH127" s="479"/>
      <c r="CI127" s="479"/>
      <c r="CJ127" s="479"/>
      <c r="CK127" s="479"/>
      <c r="CL127" s="479"/>
      <c r="CM127" s="469"/>
      <c r="CN127" s="469"/>
      <c r="CO127" s="469"/>
      <c r="CP127" s="469"/>
      <c r="CQ127" s="469"/>
      <c r="CR127" s="469"/>
      <c r="CS127" s="469"/>
      <c r="CT127" s="469"/>
      <c r="CU127" s="469"/>
      <c r="CV127" s="469"/>
      <c r="CW127" s="469"/>
      <c r="CX127" s="469"/>
      <c r="CY127" s="469"/>
      <c r="CZ127" s="469"/>
      <c r="DA127" s="469"/>
      <c r="DB127" s="469"/>
      <c r="DC127" s="469"/>
      <c r="DD127" s="469"/>
    </row>
    <row r="128" spans="2:108" ht="2.75" customHeight="1" x14ac:dyDescent="0.35">
      <c r="B128" s="470" t="s">
        <v>60</v>
      </c>
      <c r="C128" s="470"/>
      <c r="D128" s="470"/>
      <c r="E128" s="470"/>
      <c r="F128" s="470"/>
      <c r="G128" s="470"/>
      <c r="H128" s="470"/>
      <c r="I128" s="470"/>
      <c r="J128" s="470"/>
      <c r="K128" s="470"/>
      <c r="L128" s="470"/>
      <c r="M128" s="470"/>
      <c r="N128" s="470"/>
      <c r="O128" s="470"/>
      <c r="P128" s="470"/>
      <c r="Q128" s="470"/>
      <c r="R128" s="470"/>
      <c r="S128" s="470"/>
      <c r="T128" s="470"/>
      <c r="U128" s="470"/>
      <c r="V128" s="470"/>
      <c r="W128" s="470"/>
      <c r="X128" s="470"/>
      <c r="Y128" s="470"/>
      <c r="Z128" s="470"/>
      <c r="AA128" s="470"/>
      <c r="AB128" s="470"/>
      <c r="AC128" s="470"/>
      <c r="AD128" s="470"/>
      <c r="AE128" s="470"/>
      <c r="AF128" s="470"/>
      <c r="AG128" s="470"/>
      <c r="AH128" s="470"/>
      <c r="AI128" s="470"/>
      <c r="AJ128" s="470"/>
      <c r="AK128" s="470"/>
      <c r="AL128" s="470"/>
      <c r="AM128" s="470"/>
      <c r="AN128" s="470"/>
      <c r="AO128" s="470"/>
      <c r="AP128" s="470"/>
      <c r="AQ128" s="470"/>
      <c r="AR128" s="470"/>
      <c r="AS128" s="470"/>
      <c r="AT128" s="470"/>
      <c r="AU128" s="470"/>
      <c r="AV128" s="470"/>
      <c r="AW128" s="470"/>
      <c r="AX128" s="470"/>
      <c r="AY128" s="470"/>
      <c r="AZ128" s="470"/>
      <c r="BA128" s="470"/>
      <c r="BB128" s="470"/>
      <c r="BC128" s="470"/>
      <c r="BD128" s="470"/>
      <c r="BE128" s="470"/>
      <c r="BF128" s="470"/>
      <c r="BG128" s="470"/>
      <c r="BH128" s="470"/>
      <c r="BI128" s="470"/>
      <c r="BJ128" s="470"/>
      <c r="BK128" s="470"/>
      <c r="BL128" s="470"/>
      <c r="BM128" s="470"/>
      <c r="BN128" s="470"/>
      <c r="BO128" s="470"/>
      <c r="BP128" s="470"/>
      <c r="BQ128" s="470"/>
      <c r="BR128" s="470"/>
      <c r="BS128" s="470"/>
      <c r="BT128" s="461" t="str">
        <f>'SD F505'!E545</f>
        <v/>
      </c>
      <c r="BU128" s="461"/>
      <c r="BV128" s="461"/>
      <c r="BW128" s="461"/>
      <c r="BX128" s="461"/>
      <c r="BY128" s="461"/>
      <c r="BZ128" s="461"/>
      <c r="CA128" s="461"/>
      <c r="CB128" s="461"/>
      <c r="CC128" s="461"/>
      <c r="CD128" s="461"/>
      <c r="CE128" s="461"/>
      <c r="CF128" s="461"/>
      <c r="CG128" s="461"/>
      <c r="CH128" s="461"/>
      <c r="CI128" s="461"/>
      <c r="CJ128" s="461"/>
      <c r="CK128" s="461"/>
      <c r="CL128" s="461"/>
      <c r="CM128" s="461" t="str">
        <f>'SD F505'!F545</f>
        <v/>
      </c>
      <c r="CN128" s="461"/>
      <c r="CO128" s="461"/>
      <c r="CP128" s="461"/>
      <c r="CQ128" s="461"/>
      <c r="CR128" s="461"/>
      <c r="CS128" s="461"/>
      <c r="CT128" s="461"/>
      <c r="CU128" s="461"/>
      <c r="CV128" s="461"/>
      <c r="CW128" s="461"/>
      <c r="CX128" s="461"/>
      <c r="CY128" s="461"/>
      <c r="CZ128" s="461"/>
      <c r="DA128" s="461"/>
      <c r="DB128" s="461"/>
      <c r="DC128" s="461"/>
      <c r="DD128" s="461"/>
    </row>
    <row r="129" spans="2:108" ht="2.75" hidden="1" customHeight="1" x14ac:dyDescent="0.35">
      <c r="B129" s="470"/>
      <c r="C129" s="470"/>
      <c r="D129" s="470"/>
      <c r="E129" s="470"/>
      <c r="F129" s="470"/>
      <c r="G129" s="470"/>
      <c r="H129" s="470"/>
      <c r="I129" s="470"/>
      <c r="J129" s="470"/>
      <c r="K129" s="470"/>
      <c r="L129" s="470"/>
      <c r="M129" s="470"/>
      <c r="N129" s="470"/>
      <c r="O129" s="470"/>
      <c r="P129" s="470"/>
      <c r="Q129" s="470"/>
      <c r="R129" s="470"/>
      <c r="S129" s="470"/>
      <c r="T129" s="470"/>
      <c r="U129" s="470"/>
      <c r="V129" s="470"/>
      <c r="W129" s="470"/>
      <c r="X129" s="470"/>
      <c r="Y129" s="470"/>
      <c r="Z129" s="470"/>
      <c r="AA129" s="470"/>
      <c r="AB129" s="470"/>
      <c r="AC129" s="470"/>
      <c r="AD129" s="470"/>
      <c r="AE129" s="470"/>
      <c r="AF129" s="470"/>
      <c r="AG129" s="470"/>
      <c r="AH129" s="470"/>
      <c r="AI129" s="470"/>
      <c r="AJ129" s="470"/>
      <c r="AK129" s="470"/>
      <c r="AL129" s="470"/>
      <c r="AM129" s="470"/>
      <c r="AN129" s="470"/>
      <c r="AO129" s="470"/>
      <c r="AP129" s="470"/>
      <c r="AQ129" s="470"/>
      <c r="AR129" s="470"/>
      <c r="AS129" s="470"/>
      <c r="AT129" s="470"/>
      <c r="AU129" s="470"/>
      <c r="AV129" s="470"/>
      <c r="AW129" s="470"/>
      <c r="AX129" s="470"/>
      <c r="AY129" s="470"/>
      <c r="AZ129" s="470"/>
      <c r="BA129" s="470"/>
      <c r="BB129" s="470"/>
      <c r="BC129" s="470"/>
      <c r="BD129" s="470"/>
      <c r="BE129" s="470"/>
      <c r="BF129" s="470"/>
      <c r="BG129" s="470"/>
      <c r="BH129" s="470"/>
      <c r="BI129" s="470"/>
      <c r="BJ129" s="470"/>
      <c r="BK129" s="470"/>
      <c r="BL129" s="470"/>
      <c r="BM129" s="470"/>
      <c r="BN129" s="470"/>
      <c r="BO129" s="470"/>
      <c r="BP129" s="470"/>
      <c r="BQ129" s="470"/>
      <c r="BR129" s="470"/>
      <c r="BS129" s="470"/>
      <c r="BT129" s="461"/>
      <c r="BU129" s="461"/>
      <c r="BV129" s="461"/>
      <c r="BW129" s="461"/>
      <c r="BX129" s="461"/>
      <c r="BY129" s="461"/>
      <c r="BZ129" s="461"/>
      <c r="CA129" s="461"/>
      <c r="CB129" s="461"/>
      <c r="CC129" s="461"/>
      <c r="CD129" s="461"/>
      <c r="CE129" s="461"/>
      <c r="CF129" s="461"/>
      <c r="CG129" s="461"/>
      <c r="CH129" s="461"/>
      <c r="CI129" s="461"/>
      <c r="CJ129" s="461"/>
      <c r="CK129" s="461"/>
      <c r="CL129" s="461"/>
      <c r="CM129" s="461"/>
      <c r="CN129" s="461"/>
      <c r="CO129" s="461"/>
      <c r="CP129" s="461"/>
      <c r="CQ129" s="461"/>
      <c r="CR129" s="461"/>
      <c r="CS129" s="461"/>
      <c r="CT129" s="461"/>
      <c r="CU129" s="461"/>
      <c r="CV129" s="461"/>
      <c r="CW129" s="461"/>
      <c r="CX129" s="461"/>
      <c r="CY129" s="461"/>
      <c r="CZ129" s="461"/>
      <c r="DA129" s="461"/>
      <c r="DB129" s="461"/>
      <c r="DC129" s="461"/>
      <c r="DD129" s="461"/>
    </row>
    <row r="130" spans="2:108" ht="2.75" hidden="1" customHeight="1" x14ac:dyDescent="0.35">
      <c r="B130" s="470"/>
      <c r="C130" s="470"/>
      <c r="D130" s="470"/>
      <c r="E130" s="470"/>
      <c r="F130" s="470"/>
      <c r="G130" s="470"/>
      <c r="H130" s="470"/>
      <c r="I130" s="470"/>
      <c r="J130" s="470"/>
      <c r="K130" s="470"/>
      <c r="L130" s="470"/>
      <c r="M130" s="470"/>
      <c r="N130" s="470"/>
      <c r="O130" s="470"/>
      <c r="P130" s="470"/>
      <c r="Q130" s="470"/>
      <c r="R130" s="470"/>
      <c r="S130" s="470"/>
      <c r="T130" s="470"/>
      <c r="U130" s="470"/>
      <c r="V130" s="470"/>
      <c r="W130" s="470"/>
      <c r="X130" s="470"/>
      <c r="Y130" s="470"/>
      <c r="Z130" s="470"/>
      <c r="AA130" s="470"/>
      <c r="AB130" s="470"/>
      <c r="AC130" s="470"/>
      <c r="AD130" s="470"/>
      <c r="AE130" s="470"/>
      <c r="AF130" s="470"/>
      <c r="AG130" s="470"/>
      <c r="AH130" s="470"/>
      <c r="AI130" s="470"/>
      <c r="AJ130" s="470"/>
      <c r="AK130" s="470"/>
      <c r="AL130" s="470"/>
      <c r="AM130" s="470"/>
      <c r="AN130" s="470"/>
      <c r="AO130" s="470"/>
      <c r="AP130" s="470"/>
      <c r="AQ130" s="470"/>
      <c r="AR130" s="470"/>
      <c r="AS130" s="470"/>
      <c r="AT130" s="470"/>
      <c r="AU130" s="470"/>
      <c r="AV130" s="470"/>
      <c r="AW130" s="470"/>
      <c r="AX130" s="470"/>
      <c r="AY130" s="470"/>
      <c r="AZ130" s="470"/>
      <c r="BA130" s="470"/>
      <c r="BB130" s="470"/>
      <c r="BC130" s="470"/>
      <c r="BD130" s="470"/>
      <c r="BE130" s="470"/>
      <c r="BF130" s="470"/>
      <c r="BG130" s="470"/>
      <c r="BH130" s="470"/>
      <c r="BI130" s="470"/>
      <c r="BJ130" s="470"/>
      <c r="BK130" s="470"/>
      <c r="BL130" s="470"/>
      <c r="BM130" s="470"/>
      <c r="BN130" s="470"/>
      <c r="BO130" s="470"/>
      <c r="BP130" s="470"/>
      <c r="BQ130" s="470"/>
      <c r="BR130" s="470"/>
      <c r="BS130" s="470"/>
      <c r="BT130" s="461"/>
      <c r="BU130" s="461"/>
      <c r="BV130" s="461"/>
      <c r="BW130" s="461"/>
      <c r="BX130" s="461"/>
      <c r="BY130" s="461"/>
      <c r="BZ130" s="461"/>
      <c r="CA130" s="461"/>
      <c r="CB130" s="461"/>
      <c r="CC130" s="461"/>
      <c r="CD130" s="461"/>
      <c r="CE130" s="461"/>
      <c r="CF130" s="461"/>
      <c r="CG130" s="461"/>
      <c r="CH130" s="461"/>
      <c r="CI130" s="461"/>
      <c r="CJ130" s="461"/>
      <c r="CK130" s="461"/>
      <c r="CL130" s="461"/>
      <c r="CM130" s="461"/>
      <c r="CN130" s="461"/>
      <c r="CO130" s="461"/>
      <c r="CP130" s="461"/>
      <c r="CQ130" s="461"/>
      <c r="CR130" s="461"/>
      <c r="CS130" s="461"/>
      <c r="CT130" s="461"/>
      <c r="CU130" s="461"/>
      <c r="CV130" s="461"/>
      <c r="CW130" s="461"/>
      <c r="CX130" s="461"/>
      <c r="CY130" s="461"/>
      <c r="CZ130" s="461"/>
      <c r="DA130" s="461"/>
      <c r="DB130" s="461"/>
      <c r="DC130" s="461"/>
      <c r="DD130" s="461"/>
    </row>
    <row r="131" spans="2:108" ht="1.5" customHeight="1" x14ac:dyDescent="0.35">
      <c r="B131" s="470"/>
      <c r="C131" s="470"/>
      <c r="D131" s="470"/>
      <c r="E131" s="470"/>
      <c r="F131" s="470"/>
      <c r="G131" s="470"/>
      <c r="H131" s="470"/>
      <c r="I131" s="470"/>
      <c r="J131" s="470"/>
      <c r="K131" s="470"/>
      <c r="L131" s="470"/>
      <c r="M131" s="470"/>
      <c r="N131" s="470"/>
      <c r="O131" s="470"/>
      <c r="P131" s="470"/>
      <c r="Q131" s="470"/>
      <c r="R131" s="470"/>
      <c r="S131" s="470"/>
      <c r="T131" s="470"/>
      <c r="U131" s="470"/>
      <c r="V131" s="470"/>
      <c r="W131" s="470"/>
      <c r="X131" s="470"/>
      <c r="Y131" s="470"/>
      <c r="Z131" s="470"/>
      <c r="AA131" s="470"/>
      <c r="AB131" s="470"/>
      <c r="AC131" s="470"/>
      <c r="AD131" s="470"/>
      <c r="AE131" s="470"/>
      <c r="AF131" s="470"/>
      <c r="AG131" s="470"/>
      <c r="AH131" s="470"/>
      <c r="AI131" s="470"/>
      <c r="AJ131" s="470"/>
      <c r="AK131" s="470"/>
      <c r="AL131" s="470"/>
      <c r="AM131" s="470"/>
      <c r="AN131" s="470"/>
      <c r="AO131" s="470"/>
      <c r="AP131" s="470"/>
      <c r="AQ131" s="470"/>
      <c r="AR131" s="470"/>
      <c r="AS131" s="470"/>
      <c r="AT131" s="470"/>
      <c r="AU131" s="470"/>
      <c r="AV131" s="470"/>
      <c r="AW131" s="470"/>
      <c r="AX131" s="470"/>
      <c r="AY131" s="470"/>
      <c r="AZ131" s="470"/>
      <c r="BA131" s="470"/>
      <c r="BB131" s="470"/>
      <c r="BC131" s="470"/>
      <c r="BD131" s="470"/>
      <c r="BE131" s="470"/>
      <c r="BF131" s="470"/>
      <c r="BG131" s="470"/>
      <c r="BH131" s="470"/>
      <c r="BI131" s="470"/>
      <c r="BJ131" s="470"/>
      <c r="BK131" s="470"/>
      <c r="BL131" s="470"/>
      <c r="BM131" s="470"/>
      <c r="BN131" s="470"/>
      <c r="BO131" s="470"/>
      <c r="BP131" s="470"/>
      <c r="BQ131" s="470"/>
      <c r="BR131" s="470"/>
      <c r="BS131" s="470"/>
      <c r="BT131" s="461"/>
      <c r="BU131" s="461"/>
      <c r="BV131" s="461"/>
      <c r="BW131" s="461"/>
      <c r="BX131" s="461"/>
      <c r="BY131" s="461"/>
      <c r="BZ131" s="461"/>
      <c r="CA131" s="461"/>
      <c r="CB131" s="461"/>
      <c r="CC131" s="461"/>
      <c r="CD131" s="461"/>
      <c r="CE131" s="461"/>
      <c r="CF131" s="461"/>
      <c r="CG131" s="461"/>
      <c r="CH131" s="461"/>
      <c r="CI131" s="461"/>
      <c r="CJ131" s="461"/>
      <c r="CK131" s="461"/>
      <c r="CL131" s="461"/>
      <c r="CM131" s="461"/>
      <c r="CN131" s="461"/>
      <c r="CO131" s="461"/>
      <c r="CP131" s="461"/>
      <c r="CQ131" s="461"/>
      <c r="CR131" s="461"/>
      <c r="CS131" s="461"/>
      <c r="CT131" s="461"/>
      <c r="CU131" s="461"/>
      <c r="CV131" s="461"/>
      <c r="CW131" s="461"/>
      <c r="CX131" s="461"/>
      <c r="CY131" s="461"/>
      <c r="CZ131" s="461"/>
      <c r="DA131" s="461"/>
      <c r="DB131" s="461"/>
      <c r="DC131" s="461"/>
      <c r="DD131" s="461"/>
    </row>
    <row r="132" spans="2:108" ht="2.75" customHeight="1" x14ac:dyDescent="0.35">
      <c r="B132" s="470"/>
      <c r="C132" s="470"/>
      <c r="D132" s="470"/>
      <c r="E132" s="470"/>
      <c r="F132" s="470"/>
      <c r="G132" s="470"/>
      <c r="H132" s="470"/>
      <c r="I132" s="470"/>
      <c r="J132" s="470"/>
      <c r="K132" s="470"/>
      <c r="L132" s="470"/>
      <c r="M132" s="470"/>
      <c r="N132" s="470"/>
      <c r="O132" s="470"/>
      <c r="P132" s="470"/>
      <c r="Q132" s="470"/>
      <c r="R132" s="470"/>
      <c r="S132" s="470"/>
      <c r="T132" s="470"/>
      <c r="U132" s="470"/>
      <c r="V132" s="470"/>
      <c r="W132" s="470"/>
      <c r="X132" s="470"/>
      <c r="Y132" s="470"/>
      <c r="Z132" s="470"/>
      <c r="AA132" s="470"/>
      <c r="AB132" s="470"/>
      <c r="AC132" s="470"/>
      <c r="AD132" s="470"/>
      <c r="AE132" s="470"/>
      <c r="AF132" s="470"/>
      <c r="AG132" s="470"/>
      <c r="AH132" s="470"/>
      <c r="AI132" s="470"/>
      <c r="AJ132" s="470"/>
      <c r="AK132" s="470"/>
      <c r="AL132" s="470"/>
      <c r="AM132" s="470"/>
      <c r="AN132" s="470"/>
      <c r="AO132" s="470"/>
      <c r="AP132" s="470"/>
      <c r="AQ132" s="470"/>
      <c r="AR132" s="470"/>
      <c r="AS132" s="470"/>
      <c r="AT132" s="470"/>
      <c r="AU132" s="470"/>
      <c r="AV132" s="470"/>
      <c r="AW132" s="470"/>
      <c r="AX132" s="470"/>
      <c r="AY132" s="470"/>
      <c r="AZ132" s="470"/>
      <c r="BA132" s="470"/>
      <c r="BB132" s="470"/>
      <c r="BC132" s="470"/>
      <c r="BD132" s="470"/>
      <c r="BE132" s="470"/>
      <c r="BF132" s="470"/>
      <c r="BG132" s="470"/>
      <c r="BH132" s="470"/>
      <c r="BI132" s="470"/>
      <c r="BJ132" s="470"/>
      <c r="BK132" s="470"/>
      <c r="BL132" s="470"/>
      <c r="BM132" s="470"/>
      <c r="BN132" s="470"/>
      <c r="BO132" s="470"/>
      <c r="BP132" s="470"/>
      <c r="BQ132" s="470"/>
      <c r="BR132" s="470"/>
      <c r="BS132" s="470"/>
      <c r="BT132" s="461"/>
      <c r="BU132" s="461"/>
      <c r="BV132" s="461"/>
      <c r="BW132" s="461"/>
      <c r="BX132" s="461"/>
      <c r="BY132" s="461"/>
      <c r="BZ132" s="461"/>
      <c r="CA132" s="461"/>
      <c r="CB132" s="461"/>
      <c r="CC132" s="461"/>
      <c r="CD132" s="461"/>
      <c r="CE132" s="461"/>
      <c r="CF132" s="461"/>
      <c r="CG132" s="461"/>
      <c r="CH132" s="461"/>
      <c r="CI132" s="461"/>
      <c r="CJ132" s="461"/>
      <c r="CK132" s="461"/>
      <c r="CL132" s="461"/>
      <c r="CM132" s="461"/>
      <c r="CN132" s="461"/>
      <c r="CO132" s="461"/>
      <c r="CP132" s="461"/>
      <c r="CQ132" s="461"/>
      <c r="CR132" s="461"/>
      <c r="CS132" s="461"/>
      <c r="CT132" s="461"/>
      <c r="CU132" s="461"/>
      <c r="CV132" s="461"/>
      <c r="CW132" s="461"/>
      <c r="CX132" s="461"/>
      <c r="CY132" s="461"/>
      <c r="CZ132" s="461"/>
      <c r="DA132" s="461"/>
      <c r="DB132" s="461"/>
      <c r="DC132" s="461"/>
      <c r="DD132" s="461"/>
    </row>
    <row r="133" spans="2:108" ht="2.75" customHeight="1" x14ac:dyDescent="0.35">
      <c r="B133" s="470"/>
      <c r="C133" s="470"/>
      <c r="D133" s="470"/>
      <c r="E133" s="470"/>
      <c r="F133" s="470"/>
      <c r="G133" s="470"/>
      <c r="H133" s="470"/>
      <c r="I133" s="470"/>
      <c r="J133" s="470"/>
      <c r="K133" s="470"/>
      <c r="L133" s="470"/>
      <c r="M133" s="470"/>
      <c r="N133" s="470"/>
      <c r="O133" s="470"/>
      <c r="P133" s="470"/>
      <c r="Q133" s="470"/>
      <c r="R133" s="470"/>
      <c r="S133" s="470"/>
      <c r="T133" s="470"/>
      <c r="U133" s="470"/>
      <c r="V133" s="470"/>
      <c r="W133" s="470"/>
      <c r="X133" s="470"/>
      <c r="Y133" s="470"/>
      <c r="Z133" s="470"/>
      <c r="AA133" s="470"/>
      <c r="AB133" s="470"/>
      <c r="AC133" s="470"/>
      <c r="AD133" s="470"/>
      <c r="AE133" s="470"/>
      <c r="AF133" s="470"/>
      <c r="AG133" s="470"/>
      <c r="AH133" s="470"/>
      <c r="AI133" s="470"/>
      <c r="AJ133" s="470"/>
      <c r="AK133" s="470"/>
      <c r="AL133" s="470"/>
      <c r="AM133" s="470"/>
      <c r="AN133" s="470"/>
      <c r="AO133" s="470"/>
      <c r="AP133" s="470"/>
      <c r="AQ133" s="470"/>
      <c r="AR133" s="470"/>
      <c r="AS133" s="470"/>
      <c r="AT133" s="470"/>
      <c r="AU133" s="470"/>
      <c r="AV133" s="470"/>
      <c r="AW133" s="470"/>
      <c r="AX133" s="470"/>
      <c r="AY133" s="470"/>
      <c r="AZ133" s="470"/>
      <c r="BA133" s="470"/>
      <c r="BB133" s="470"/>
      <c r="BC133" s="470"/>
      <c r="BD133" s="470"/>
      <c r="BE133" s="470"/>
      <c r="BF133" s="470"/>
      <c r="BG133" s="470"/>
      <c r="BH133" s="470"/>
      <c r="BI133" s="470"/>
      <c r="BJ133" s="470"/>
      <c r="BK133" s="470"/>
      <c r="BL133" s="470"/>
      <c r="BM133" s="470"/>
      <c r="BN133" s="470"/>
      <c r="BO133" s="470"/>
      <c r="BP133" s="470"/>
      <c r="BQ133" s="470"/>
      <c r="BR133" s="470"/>
      <c r="BS133" s="470"/>
      <c r="BT133" s="461"/>
      <c r="BU133" s="461"/>
      <c r="BV133" s="461"/>
      <c r="BW133" s="461"/>
      <c r="BX133" s="461"/>
      <c r="BY133" s="461"/>
      <c r="BZ133" s="461"/>
      <c r="CA133" s="461"/>
      <c r="CB133" s="461"/>
      <c r="CC133" s="461"/>
      <c r="CD133" s="461"/>
      <c r="CE133" s="461"/>
      <c r="CF133" s="461"/>
      <c r="CG133" s="461"/>
      <c r="CH133" s="461"/>
      <c r="CI133" s="461"/>
      <c r="CJ133" s="461"/>
      <c r="CK133" s="461"/>
      <c r="CL133" s="461"/>
      <c r="CM133" s="461"/>
      <c r="CN133" s="461"/>
      <c r="CO133" s="461"/>
      <c r="CP133" s="461"/>
      <c r="CQ133" s="461"/>
      <c r="CR133" s="461"/>
      <c r="CS133" s="461"/>
      <c r="CT133" s="461"/>
      <c r="CU133" s="461"/>
      <c r="CV133" s="461"/>
      <c r="CW133" s="461"/>
      <c r="CX133" s="461"/>
      <c r="CY133" s="461"/>
      <c r="CZ133" s="461"/>
      <c r="DA133" s="461"/>
      <c r="DB133" s="461"/>
      <c r="DC133" s="461"/>
      <c r="DD133" s="461"/>
    </row>
    <row r="134" spans="2:108" ht="2.75" customHeight="1" x14ac:dyDescent="0.35">
      <c r="B134" s="470"/>
      <c r="C134" s="470"/>
      <c r="D134" s="470"/>
      <c r="E134" s="470"/>
      <c r="F134" s="470"/>
      <c r="G134" s="470"/>
      <c r="H134" s="470"/>
      <c r="I134" s="470"/>
      <c r="J134" s="470"/>
      <c r="K134" s="470"/>
      <c r="L134" s="470"/>
      <c r="M134" s="470"/>
      <c r="N134" s="470"/>
      <c r="O134" s="470"/>
      <c r="P134" s="470"/>
      <c r="Q134" s="470"/>
      <c r="R134" s="470"/>
      <c r="S134" s="470"/>
      <c r="T134" s="470"/>
      <c r="U134" s="470"/>
      <c r="V134" s="470"/>
      <c r="W134" s="470"/>
      <c r="X134" s="470"/>
      <c r="Y134" s="470"/>
      <c r="Z134" s="470"/>
      <c r="AA134" s="470"/>
      <c r="AB134" s="470"/>
      <c r="AC134" s="470"/>
      <c r="AD134" s="470"/>
      <c r="AE134" s="470"/>
      <c r="AF134" s="470"/>
      <c r="AG134" s="470"/>
      <c r="AH134" s="470"/>
      <c r="AI134" s="470"/>
      <c r="AJ134" s="470"/>
      <c r="AK134" s="470"/>
      <c r="AL134" s="470"/>
      <c r="AM134" s="470"/>
      <c r="AN134" s="470"/>
      <c r="AO134" s="470"/>
      <c r="AP134" s="470"/>
      <c r="AQ134" s="470"/>
      <c r="AR134" s="470"/>
      <c r="AS134" s="470"/>
      <c r="AT134" s="470"/>
      <c r="AU134" s="470"/>
      <c r="AV134" s="470"/>
      <c r="AW134" s="470"/>
      <c r="AX134" s="470"/>
      <c r="AY134" s="470"/>
      <c r="AZ134" s="470"/>
      <c r="BA134" s="470"/>
      <c r="BB134" s="470"/>
      <c r="BC134" s="470"/>
      <c r="BD134" s="470"/>
      <c r="BE134" s="470"/>
      <c r="BF134" s="470"/>
      <c r="BG134" s="470"/>
      <c r="BH134" s="470"/>
      <c r="BI134" s="470"/>
      <c r="BJ134" s="470"/>
      <c r="BK134" s="470"/>
      <c r="BL134" s="470"/>
      <c r="BM134" s="470"/>
      <c r="BN134" s="470"/>
      <c r="BO134" s="470"/>
      <c r="BP134" s="470"/>
      <c r="BQ134" s="470"/>
      <c r="BR134" s="470"/>
      <c r="BS134" s="470"/>
      <c r="BT134" s="461"/>
      <c r="BU134" s="461"/>
      <c r="BV134" s="461"/>
      <c r="BW134" s="461"/>
      <c r="BX134" s="461"/>
      <c r="BY134" s="461"/>
      <c r="BZ134" s="461"/>
      <c r="CA134" s="461"/>
      <c r="CB134" s="461"/>
      <c r="CC134" s="461"/>
      <c r="CD134" s="461"/>
      <c r="CE134" s="461"/>
      <c r="CF134" s="461"/>
      <c r="CG134" s="461"/>
      <c r="CH134" s="461"/>
      <c r="CI134" s="461"/>
      <c r="CJ134" s="461"/>
      <c r="CK134" s="461"/>
      <c r="CL134" s="461"/>
      <c r="CM134" s="461"/>
      <c r="CN134" s="461"/>
      <c r="CO134" s="461"/>
      <c r="CP134" s="461"/>
      <c r="CQ134" s="461"/>
      <c r="CR134" s="461"/>
      <c r="CS134" s="461"/>
      <c r="CT134" s="461"/>
      <c r="CU134" s="461"/>
      <c r="CV134" s="461"/>
      <c r="CW134" s="461"/>
      <c r="CX134" s="461"/>
      <c r="CY134" s="461"/>
      <c r="CZ134" s="461"/>
      <c r="DA134" s="461"/>
      <c r="DB134" s="461"/>
      <c r="DC134" s="461"/>
      <c r="DD134" s="461"/>
    </row>
    <row r="135" spans="2:108" ht="2.75" customHeight="1" x14ac:dyDescent="0.35"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  <c r="AD135" s="116"/>
      <c r="AE135" s="116"/>
      <c r="AF135" s="116"/>
      <c r="AG135" s="116"/>
      <c r="AH135" s="116"/>
      <c r="AI135" s="116"/>
      <c r="AJ135" s="116"/>
      <c r="AK135" s="116"/>
      <c r="AL135" s="116"/>
      <c r="AM135" s="116"/>
      <c r="AN135" s="116"/>
      <c r="AO135" s="116"/>
      <c r="AP135" s="116"/>
      <c r="AQ135" s="116"/>
      <c r="AR135" s="116"/>
      <c r="AS135" s="116"/>
      <c r="AT135" s="116"/>
      <c r="AU135" s="116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  <c r="BF135" s="116"/>
      <c r="BG135" s="116"/>
      <c r="BH135" s="116"/>
      <c r="BI135" s="116"/>
      <c r="BJ135" s="116"/>
      <c r="BK135" s="116"/>
      <c r="BL135" s="116"/>
      <c r="BM135" s="116"/>
      <c r="BN135" s="116"/>
      <c r="BO135" s="116"/>
      <c r="BP135" s="116"/>
      <c r="BQ135" s="116"/>
      <c r="BR135" s="116"/>
      <c r="BS135" s="116"/>
      <c r="BT135" s="116"/>
      <c r="BU135" s="116"/>
      <c r="BV135" s="116"/>
      <c r="BW135" s="116"/>
      <c r="BX135" s="116"/>
      <c r="BY135" s="116"/>
      <c r="BZ135" s="116"/>
      <c r="CA135" s="116"/>
      <c r="CB135" s="116"/>
      <c r="CC135" s="116"/>
      <c r="CD135" s="116"/>
      <c r="CE135" s="116"/>
      <c r="CF135" s="116"/>
      <c r="CG135" s="116"/>
      <c r="CH135" s="116"/>
      <c r="CI135" s="116"/>
      <c r="CJ135" s="116"/>
      <c r="CK135" s="116"/>
      <c r="CL135" s="116"/>
      <c r="CM135" s="116"/>
      <c r="CN135" s="116"/>
      <c r="CO135" s="116"/>
      <c r="CP135" s="116"/>
      <c r="CQ135" s="116"/>
      <c r="CR135" s="116"/>
      <c r="CS135" s="116"/>
      <c r="CT135" s="116"/>
      <c r="CU135" s="116"/>
      <c r="CV135" s="116"/>
      <c r="CW135" s="116"/>
      <c r="CX135" s="116"/>
      <c r="CY135" s="116"/>
      <c r="CZ135" s="116"/>
      <c r="DA135" s="116"/>
      <c r="DB135" s="116"/>
      <c r="DC135" s="116"/>
      <c r="DD135" s="116"/>
    </row>
    <row r="136" spans="2:108" ht="2.75" customHeight="1" x14ac:dyDescent="0.35">
      <c r="B136" s="471" t="s">
        <v>71</v>
      </c>
      <c r="C136" s="471"/>
      <c r="D136" s="471"/>
      <c r="E136" s="471"/>
      <c r="F136" s="471"/>
      <c r="G136" s="471"/>
      <c r="H136" s="471"/>
      <c r="I136" s="471"/>
      <c r="J136" s="471"/>
      <c r="K136" s="471"/>
      <c r="L136" s="471"/>
      <c r="M136" s="471"/>
      <c r="N136" s="471"/>
      <c r="O136" s="471"/>
      <c r="P136" s="471"/>
      <c r="Q136" s="471"/>
      <c r="R136" s="471"/>
      <c r="S136" s="471"/>
      <c r="T136" s="471"/>
      <c r="U136" s="471"/>
      <c r="V136" s="471"/>
      <c r="W136" s="471"/>
      <c r="X136" s="471"/>
      <c r="Y136" s="471"/>
      <c r="Z136" s="471"/>
      <c r="AA136" s="471"/>
      <c r="AB136" s="471"/>
      <c r="AC136" s="471"/>
      <c r="AD136" s="471"/>
      <c r="AE136" s="471"/>
      <c r="AF136" s="471"/>
      <c r="AG136" s="471"/>
      <c r="AH136" s="471"/>
      <c r="AI136" s="471"/>
      <c r="AJ136" s="471"/>
      <c r="AK136" s="471"/>
      <c r="AL136" s="471"/>
      <c r="AM136" s="471"/>
      <c r="AN136" s="471"/>
      <c r="AO136" s="471"/>
      <c r="AP136" s="471"/>
      <c r="AQ136" s="471"/>
      <c r="AR136" s="471"/>
      <c r="AS136" s="471"/>
      <c r="AT136" s="471"/>
      <c r="AU136" s="471"/>
      <c r="AV136" s="471"/>
      <c r="AW136" s="471"/>
      <c r="AX136" s="471"/>
      <c r="AY136" s="471"/>
      <c r="AZ136" s="471"/>
      <c r="BA136" s="471"/>
      <c r="BB136" s="471"/>
      <c r="BC136" s="471"/>
      <c r="BD136" s="471"/>
      <c r="BE136" s="471"/>
      <c r="BF136" s="471"/>
      <c r="BG136" s="471"/>
      <c r="BH136" s="471"/>
      <c r="BI136" s="471"/>
      <c r="BJ136" s="471"/>
      <c r="BK136" s="471"/>
      <c r="BL136" s="471"/>
      <c r="BM136" s="471"/>
      <c r="BN136" s="471"/>
      <c r="BO136" s="471"/>
      <c r="BP136" s="471"/>
      <c r="BQ136" s="471"/>
      <c r="BR136" s="471"/>
      <c r="BS136" s="471"/>
      <c r="BT136" s="471"/>
      <c r="BU136" s="471"/>
      <c r="BV136" s="471"/>
      <c r="BW136" s="471"/>
      <c r="BX136" s="471"/>
      <c r="BY136" s="471"/>
      <c r="BZ136" s="471"/>
      <c r="CA136" s="471"/>
      <c r="CB136" s="471"/>
      <c r="CC136" s="471"/>
      <c r="CD136" s="471"/>
      <c r="CE136" s="471"/>
      <c r="CF136" s="471"/>
      <c r="CG136" s="471"/>
      <c r="CH136" s="471"/>
      <c r="CI136" s="471"/>
      <c r="CJ136" s="471"/>
      <c r="CK136" s="471"/>
      <c r="CL136" s="471"/>
      <c r="CM136" s="471"/>
      <c r="CN136" s="471"/>
      <c r="CO136" s="471"/>
      <c r="CP136" s="471"/>
      <c r="CQ136" s="471"/>
      <c r="CR136" s="471"/>
      <c r="CS136" s="471"/>
      <c r="CT136" s="471"/>
      <c r="CU136" s="471"/>
      <c r="CV136" s="471"/>
      <c r="CW136" s="471"/>
      <c r="CX136" s="471"/>
      <c r="CY136" s="471"/>
      <c r="CZ136" s="471"/>
      <c r="DA136" s="471"/>
      <c r="DB136" s="471"/>
      <c r="DC136" s="471"/>
      <c r="DD136" s="471"/>
    </row>
    <row r="137" spans="2:108" ht="2.75" customHeight="1" x14ac:dyDescent="0.35">
      <c r="B137" s="471"/>
      <c r="C137" s="471"/>
      <c r="D137" s="471"/>
      <c r="E137" s="471"/>
      <c r="F137" s="471"/>
      <c r="G137" s="471"/>
      <c r="H137" s="471"/>
      <c r="I137" s="471"/>
      <c r="J137" s="471"/>
      <c r="K137" s="471"/>
      <c r="L137" s="471"/>
      <c r="M137" s="471"/>
      <c r="N137" s="471"/>
      <c r="O137" s="471"/>
      <c r="P137" s="471"/>
      <c r="Q137" s="471"/>
      <c r="R137" s="471"/>
      <c r="S137" s="471"/>
      <c r="T137" s="471"/>
      <c r="U137" s="471"/>
      <c r="V137" s="471"/>
      <c r="W137" s="471"/>
      <c r="X137" s="471"/>
      <c r="Y137" s="471"/>
      <c r="Z137" s="471"/>
      <c r="AA137" s="471"/>
      <c r="AB137" s="471"/>
      <c r="AC137" s="471"/>
      <c r="AD137" s="471"/>
      <c r="AE137" s="471"/>
      <c r="AF137" s="471"/>
      <c r="AG137" s="471"/>
      <c r="AH137" s="471"/>
      <c r="AI137" s="471"/>
      <c r="AJ137" s="471"/>
      <c r="AK137" s="471"/>
      <c r="AL137" s="471"/>
      <c r="AM137" s="471"/>
      <c r="AN137" s="471"/>
      <c r="AO137" s="471"/>
      <c r="AP137" s="471"/>
      <c r="AQ137" s="471"/>
      <c r="AR137" s="471"/>
      <c r="AS137" s="471"/>
      <c r="AT137" s="471"/>
      <c r="AU137" s="471"/>
      <c r="AV137" s="471"/>
      <c r="AW137" s="471"/>
      <c r="AX137" s="471"/>
      <c r="AY137" s="471"/>
      <c r="AZ137" s="471"/>
      <c r="BA137" s="471"/>
      <c r="BB137" s="471"/>
      <c r="BC137" s="471"/>
      <c r="BD137" s="471"/>
      <c r="BE137" s="471"/>
      <c r="BF137" s="471"/>
      <c r="BG137" s="471"/>
      <c r="BH137" s="471"/>
      <c r="BI137" s="471"/>
      <c r="BJ137" s="471"/>
      <c r="BK137" s="471"/>
      <c r="BL137" s="471"/>
      <c r="BM137" s="471"/>
      <c r="BN137" s="471"/>
      <c r="BO137" s="471"/>
      <c r="BP137" s="471"/>
      <c r="BQ137" s="471"/>
      <c r="BR137" s="471"/>
      <c r="BS137" s="471"/>
      <c r="BT137" s="471"/>
      <c r="BU137" s="471"/>
      <c r="BV137" s="471"/>
      <c r="BW137" s="471"/>
      <c r="BX137" s="471"/>
      <c r="BY137" s="471"/>
      <c r="BZ137" s="471"/>
      <c r="CA137" s="471"/>
      <c r="CB137" s="471"/>
      <c r="CC137" s="471"/>
      <c r="CD137" s="471"/>
      <c r="CE137" s="471"/>
      <c r="CF137" s="471"/>
      <c r="CG137" s="471"/>
      <c r="CH137" s="471"/>
      <c r="CI137" s="471"/>
      <c r="CJ137" s="471"/>
      <c r="CK137" s="471"/>
      <c r="CL137" s="471"/>
      <c r="CM137" s="471"/>
      <c r="CN137" s="471"/>
      <c r="CO137" s="471"/>
      <c r="CP137" s="471"/>
      <c r="CQ137" s="471"/>
      <c r="CR137" s="471"/>
      <c r="CS137" s="471"/>
      <c r="CT137" s="471"/>
      <c r="CU137" s="471"/>
      <c r="CV137" s="471"/>
      <c r="CW137" s="471"/>
      <c r="CX137" s="471"/>
      <c r="CY137" s="471"/>
      <c r="CZ137" s="471"/>
      <c r="DA137" s="471"/>
      <c r="DB137" s="471"/>
      <c r="DC137" s="471"/>
      <c r="DD137" s="471"/>
    </row>
    <row r="138" spans="2:108" ht="2.75" customHeight="1" x14ac:dyDescent="0.35">
      <c r="B138" s="471"/>
      <c r="C138" s="471"/>
      <c r="D138" s="471"/>
      <c r="E138" s="471"/>
      <c r="F138" s="471"/>
      <c r="G138" s="471"/>
      <c r="H138" s="471"/>
      <c r="I138" s="471"/>
      <c r="J138" s="471"/>
      <c r="K138" s="471"/>
      <c r="L138" s="471"/>
      <c r="M138" s="471"/>
      <c r="N138" s="471"/>
      <c r="O138" s="471"/>
      <c r="P138" s="471"/>
      <c r="Q138" s="471"/>
      <c r="R138" s="471"/>
      <c r="S138" s="471"/>
      <c r="T138" s="471"/>
      <c r="U138" s="471"/>
      <c r="V138" s="471"/>
      <c r="W138" s="471"/>
      <c r="X138" s="471"/>
      <c r="Y138" s="471"/>
      <c r="Z138" s="471"/>
      <c r="AA138" s="471"/>
      <c r="AB138" s="471"/>
      <c r="AC138" s="471"/>
      <c r="AD138" s="471"/>
      <c r="AE138" s="471"/>
      <c r="AF138" s="471"/>
      <c r="AG138" s="471"/>
      <c r="AH138" s="471"/>
      <c r="AI138" s="471"/>
      <c r="AJ138" s="471"/>
      <c r="AK138" s="471"/>
      <c r="AL138" s="471"/>
      <c r="AM138" s="471"/>
      <c r="AN138" s="471"/>
      <c r="AO138" s="471"/>
      <c r="AP138" s="471"/>
      <c r="AQ138" s="471"/>
      <c r="AR138" s="471"/>
      <c r="AS138" s="471"/>
      <c r="AT138" s="471"/>
      <c r="AU138" s="471"/>
      <c r="AV138" s="471"/>
      <c r="AW138" s="471"/>
      <c r="AX138" s="471"/>
      <c r="AY138" s="471"/>
      <c r="AZ138" s="471"/>
      <c r="BA138" s="471"/>
      <c r="BB138" s="471"/>
      <c r="BC138" s="471"/>
      <c r="BD138" s="471"/>
      <c r="BE138" s="471"/>
      <c r="BF138" s="471"/>
      <c r="BG138" s="471"/>
      <c r="BH138" s="471"/>
      <c r="BI138" s="471"/>
      <c r="BJ138" s="471"/>
      <c r="BK138" s="471"/>
      <c r="BL138" s="471"/>
      <c r="BM138" s="471"/>
      <c r="BN138" s="471"/>
      <c r="BO138" s="471"/>
      <c r="BP138" s="471"/>
      <c r="BQ138" s="471"/>
      <c r="BR138" s="471"/>
      <c r="BS138" s="471"/>
      <c r="BT138" s="471"/>
      <c r="BU138" s="471"/>
      <c r="BV138" s="471"/>
      <c r="BW138" s="471"/>
      <c r="BX138" s="471"/>
      <c r="BY138" s="471"/>
      <c r="BZ138" s="471"/>
      <c r="CA138" s="471"/>
      <c r="CB138" s="471"/>
      <c r="CC138" s="471"/>
      <c r="CD138" s="471"/>
      <c r="CE138" s="471"/>
      <c r="CF138" s="471"/>
      <c r="CG138" s="471"/>
      <c r="CH138" s="471"/>
      <c r="CI138" s="471"/>
      <c r="CJ138" s="471"/>
      <c r="CK138" s="471"/>
      <c r="CL138" s="471"/>
      <c r="CM138" s="471"/>
      <c r="CN138" s="471"/>
      <c r="CO138" s="471"/>
      <c r="CP138" s="471"/>
      <c r="CQ138" s="471"/>
      <c r="CR138" s="471"/>
      <c r="CS138" s="471"/>
      <c r="CT138" s="471"/>
      <c r="CU138" s="471"/>
      <c r="CV138" s="471"/>
      <c r="CW138" s="471"/>
      <c r="CX138" s="471"/>
      <c r="CY138" s="471"/>
      <c r="CZ138" s="471"/>
      <c r="DA138" s="471"/>
      <c r="DB138" s="471"/>
      <c r="DC138" s="471"/>
      <c r="DD138" s="471"/>
    </row>
    <row r="139" spans="2:108" ht="2.75" customHeight="1" x14ac:dyDescent="0.35">
      <c r="B139" s="471"/>
      <c r="C139" s="471"/>
      <c r="D139" s="471"/>
      <c r="E139" s="471"/>
      <c r="F139" s="471"/>
      <c r="G139" s="471"/>
      <c r="H139" s="471"/>
      <c r="I139" s="471"/>
      <c r="J139" s="471"/>
      <c r="K139" s="471"/>
      <c r="L139" s="471"/>
      <c r="M139" s="471"/>
      <c r="N139" s="471"/>
      <c r="O139" s="471"/>
      <c r="P139" s="471"/>
      <c r="Q139" s="471"/>
      <c r="R139" s="471"/>
      <c r="S139" s="471"/>
      <c r="T139" s="471"/>
      <c r="U139" s="471"/>
      <c r="V139" s="471"/>
      <c r="W139" s="471"/>
      <c r="X139" s="471"/>
      <c r="Y139" s="471"/>
      <c r="Z139" s="471"/>
      <c r="AA139" s="471"/>
      <c r="AB139" s="471"/>
      <c r="AC139" s="471"/>
      <c r="AD139" s="471"/>
      <c r="AE139" s="471"/>
      <c r="AF139" s="471"/>
      <c r="AG139" s="471"/>
      <c r="AH139" s="471"/>
      <c r="AI139" s="471"/>
      <c r="AJ139" s="471"/>
      <c r="AK139" s="471"/>
      <c r="AL139" s="471"/>
      <c r="AM139" s="471"/>
      <c r="AN139" s="471"/>
      <c r="AO139" s="471"/>
      <c r="AP139" s="471"/>
      <c r="AQ139" s="471"/>
      <c r="AR139" s="471"/>
      <c r="AS139" s="471"/>
      <c r="AT139" s="471"/>
      <c r="AU139" s="471"/>
      <c r="AV139" s="471"/>
      <c r="AW139" s="471"/>
      <c r="AX139" s="471"/>
      <c r="AY139" s="471"/>
      <c r="AZ139" s="471"/>
      <c r="BA139" s="471"/>
      <c r="BB139" s="471"/>
      <c r="BC139" s="471"/>
      <c r="BD139" s="471"/>
      <c r="BE139" s="471"/>
      <c r="BF139" s="471"/>
      <c r="BG139" s="471"/>
      <c r="BH139" s="471"/>
      <c r="BI139" s="471"/>
      <c r="BJ139" s="471"/>
      <c r="BK139" s="471"/>
      <c r="BL139" s="471"/>
      <c r="BM139" s="471"/>
      <c r="BN139" s="471"/>
      <c r="BO139" s="471"/>
      <c r="BP139" s="471"/>
      <c r="BQ139" s="471"/>
      <c r="BR139" s="471"/>
      <c r="BS139" s="471"/>
      <c r="BT139" s="471"/>
      <c r="BU139" s="471"/>
      <c r="BV139" s="471"/>
      <c r="BW139" s="471"/>
      <c r="BX139" s="471"/>
      <c r="BY139" s="471"/>
      <c r="BZ139" s="471"/>
      <c r="CA139" s="471"/>
      <c r="CB139" s="471"/>
      <c r="CC139" s="471"/>
      <c r="CD139" s="471"/>
      <c r="CE139" s="471"/>
      <c r="CF139" s="471"/>
      <c r="CG139" s="471"/>
      <c r="CH139" s="471"/>
      <c r="CI139" s="471"/>
      <c r="CJ139" s="471"/>
      <c r="CK139" s="471"/>
      <c r="CL139" s="471"/>
      <c r="CM139" s="471"/>
      <c r="CN139" s="471"/>
      <c r="CO139" s="471"/>
      <c r="CP139" s="471"/>
      <c r="CQ139" s="471"/>
      <c r="CR139" s="471"/>
      <c r="CS139" s="471"/>
      <c r="CT139" s="471"/>
      <c r="CU139" s="471"/>
      <c r="CV139" s="471"/>
      <c r="CW139" s="471"/>
      <c r="CX139" s="471"/>
      <c r="CY139" s="471"/>
      <c r="CZ139" s="471"/>
      <c r="DA139" s="471"/>
      <c r="DB139" s="471"/>
      <c r="DC139" s="471"/>
      <c r="DD139" s="471"/>
    </row>
    <row r="140" spans="2:108" ht="2.75" customHeight="1" x14ac:dyDescent="0.35"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  <c r="AD140" s="116"/>
      <c r="AE140" s="116"/>
      <c r="AF140" s="116"/>
      <c r="AG140" s="116"/>
      <c r="AH140" s="116"/>
      <c r="AI140" s="116"/>
      <c r="AJ140" s="116"/>
      <c r="AK140" s="116"/>
      <c r="AL140" s="116"/>
      <c r="AM140" s="116"/>
      <c r="AN140" s="116"/>
      <c r="AO140" s="116"/>
      <c r="AP140" s="116"/>
      <c r="AQ140" s="116"/>
      <c r="AR140" s="116"/>
      <c r="AS140" s="116"/>
      <c r="AT140" s="116"/>
      <c r="AU140" s="116"/>
      <c r="AV140" s="116"/>
      <c r="AW140" s="116"/>
      <c r="AX140" s="116"/>
      <c r="AY140" s="116"/>
      <c r="AZ140" s="116"/>
      <c r="BA140" s="116"/>
      <c r="BB140" s="116"/>
      <c r="BC140" s="116"/>
      <c r="BD140" s="116"/>
      <c r="BE140" s="116"/>
      <c r="BF140" s="116"/>
      <c r="BG140" s="116"/>
      <c r="BH140" s="116"/>
      <c r="BI140" s="116"/>
      <c r="BJ140" s="116"/>
      <c r="BK140" s="116"/>
      <c r="BL140" s="116"/>
      <c r="BM140" s="116"/>
      <c r="BN140" s="116"/>
      <c r="BO140" s="116"/>
      <c r="BP140" s="116"/>
      <c r="BQ140" s="116"/>
      <c r="BR140" s="116"/>
      <c r="BS140" s="116"/>
      <c r="BT140" s="116"/>
      <c r="BU140" s="116"/>
      <c r="BV140" s="116"/>
      <c r="BW140" s="116"/>
      <c r="BX140" s="116"/>
      <c r="BY140" s="116"/>
      <c r="BZ140" s="116"/>
      <c r="CA140" s="116"/>
      <c r="CB140" s="116"/>
      <c r="CC140" s="116"/>
      <c r="CD140" s="116"/>
      <c r="CE140" s="116"/>
      <c r="CF140" s="116"/>
      <c r="CG140" s="116"/>
      <c r="CH140" s="116"/>
      <c r="CI140" s="116"/>
      <c r="CJ140" s="116"/>
      <c r="CK140" s="116"/>
      <c r="CL140" s="116"/>
      <c r="CM140" s="116"/>
      <c r="CN140" s="116"/>
      <c r="CO140" s="116"/>
      <c r="CP140" s="116"/>
      <c r="CQ140" s="116"/>
      <c r="CR140" s="116"/>
      <c r="CS140" s="116"/>
      <c r="CT140" s="116"/>
      <c r="CU140" s="116"/>
      <c r="CV140" s="116"/>
      <c r="CW140" s="116"/>
      <c r="CX140" s="116"/>
      <c r="CY140" s="116"/>
      <c r="CZ140" s="116"/>
      <c r="DA140" s="116"/>
      <c r="DB140" s="116"/>
      <c r="DC140" s="116"/>
      <c r="DD140" s="116"/>
    </row>
    <row r="141" spans="2:108" ht="2.75" hidden="1" customHeight="1" x14ac:dyDescent="0.35">
      <c r="B141" s="461" t="s">
        <v>72</v>
      </c>
      <c r="C141" s="461"/>
      <c r="D141" s="461"/>
      <c r="E141" s="461"/>
      <c r="F141" s="461"/>
      <c r="G141" s="461"/>
      <c r="H141" s="461"/>
      <c r="I141" s="461"/>
      <c r="J141" s="461"/>
      <c r="K141" s="461"/>
      <c r="L141" s="461"/>
      <c r="M141" s="461" t="s">
        <v>73</v>
      </c>
      <c r="N141" s="461"/>
      <c r="O141" s="461"/>
      <c r="P141" s="461"/>
      <c r="Q141" s="461"/>
      <c r="R141" s="461"/>
      <c r="S141" s="461"/>
      <c r="T141" s="461"/>
      <c r="U141" s="461"/>
      <c r="V141" s="461"/>
      <c r="W141" s="461"/>
      <c r="X141" s="461"/>
      <c r="Y141" s="461"/>
      <c r="Z141" s="461"/>
      <c r="AA141" s="461"/>
      <c r="AB141" s="461"/>
      <c r="AC141" s="461"/>
      <c r="AD141" s="461"/>
      <c r="AE141" s="461"/>
      <c r="AF141" s="461"/>
      <c r="AG141" s="461"/>
      <c r="AH141" s="461"/>
      <c r="AI141" s="461"/>
      <c r="AJ141" s="461"/>
      <c r="AK141" s="461"/>
      <c r="AL141" s="461"/>
      <c r="AM141" s="461"/>
      <c r="AN141" s="461"/>
      <c r="AO141" s="461"/>
      <c r="AP141" s="461"/>
      <c r="AQ141" s="461"/>
      <c r="AR141" s="461"/>
      <c r="AS141" s="461"/>
      <c r="AT141" s="461"/>
      <c r="AU141" s="461"/>
      <c r="AV141" s="461"/>
      <c r="AW141" s="461"/>
      <c r="AX141" s="461"/>
      <c r="AY141" s="461"/>
      <c r="AZ141" s="461"/>
      <c r="BA141" s="461"/>
      <c r="BB141" s="461"/>
      <c r="BC141" s="461"/>
      <c r="BD141" s="461"/>
      <c r="BE141" s="461"/>
      <c r="BF141" s="461"/>
      <c r="BG141" s="461"/>
      <c r="BH141" s="461"/>
      <c r="BI141" s="461"/>
      <c r="BJ141" s="461"/>
      <c r="BK141" s="461"/>
      <c r="BL141" s="461"/>
      <c r="BM141" s="461"/>
      <c r="BN141" s="461"/>
      <c r="BO141" s="461"/>
      <c r="BP141" s="461"/>
      <c r="BQ141" s="461"/>
      <c r="BR141" s="461"/>
      <c r="BS141" s="461"/>
      <c r="BT141" s="461"/>
      <c r="BU141" s="461"/>
      <c r="BV141" s="461"/>
      <c r="BW141" s="461"/>
      <c r="BX141" s="461"/>
      <c r="BY141" s="461"/>
      <c r="BZ141" s="461"/>
      <c r="CA141" s="461"/>
      <c r="CB141" s="461"/>
      <c r="CC141" s="461" t="s">
        <v>48</v>
      </c>
      <c r="CD141" s="461"/>
      <c r="CE141" s="461"/>
      <c r="CF141" s="461"/>
      <c r="CG141" s="461"/>
      <c r="CH141" s="461"/>
      <c r="CI141" s="461"/>
      <c r="CJ141" s="461"/>
      <c r="CK141" s="461"/>
      <c r="CL141" s="461"/>
      <c r="CM141" s="461"/>
      <c r="CN141" s="461"/>
      <c r="CO141" s="461"/>
      <c r="CP141" s="461"/>
      <c r="CQ141" s="461"/>
      <c r="CR141" s="461"/>
      <c r="CS141" s="461"/>
      <c r="CT141" s="461"/>
      <c r="CU141" s="461"/>
      <c r="CV141" s="461"/>
      <c r="CW141" s="461"/>
      <c r="CX141" s="461"/>
      <c r="CY141" s="461"/>
      <c r="CZ141" s="461"/>
      <c r="DA141" s="461"/>
      <c r="DB141" s="461"/>
      <c r="DC141" s="461"/>
      <c r="DD141" s="461"/>
    </row>
    <row r="142" spans="2:108" ht="2.75" hidden="1" customHeight="1" x14ac:dyDescent="0.35">
      <c r="B142" s="461"/>
      <c r="C142" s="461"/>
      <c r="D142" s="461"/>
      <c r="E142" s="461"/>
      <c r="F142" s="461"/>
      <c r="G142" s="461"/>
      <c r="H142" s="461"/>
      <c r="I142" s="461"/>
      <c r="J142" s="461"/>
      <c r="K142" s="461"/>
      <c r="L142" s="461"/>
      <c r="M142" s="461"/>
      <c r="N142" s="461"/>
      <c r="O142" s="461"/>
      <c r="P142" s="461"/>
      <c r="Q142" s="461"/>
      <c r="R142" s="461"/>
      <c r="S142" s="461"/>
      <c r="T142" s="461"/>
      <c r="U142" s="461"/>
      <c r="V142" s="461"/>
      <c r="W142" s="461"/>
      <c r="X142" s="461"/>
      <c r="Y142" s="461"/>
      <c r="Z142" s="461"/>
      <c r="AA142" s="461"/>
      <c r="AB142" s="461"/>
      <c r="AC142" s="461"/>
      <c r="AD142" s="461"/>
      <c r="AE142" s="461"/>
      <c r="AF142" s="461"/>
      <c r="AG142" s="461"/>
      <c r="AH142" s="461"/>
      <c r="AI142" s="461"/>
      <c r="AJ142" s="461"/>
      <c r="AK142" s="461"/>
      <c r="AL142" s="461"/>
      <c r="AM142" s="461"/>
      <c r="AN142" s="461"/>
      <c r="AO142" s="461"/>
      <c r="AP142" s="461"/>
      <c r="AQ142" s="461"/>
      <c r="AR142" s="461"/>
      <c r="AS142" s="461"/>
      <c r="AT142" s="461"/>
      <c r="AU142" s="461"/>
      <c r="AV142" s="461"/>
      <c r="AW142" s="461"/>
      <c r="AX142" s="461"/>
      <c r="AY142" s="461"/>
      <c r="AZ142" s="461"/>
      <c r="BA142" s="461"/>
      <c r="BB142" s="461"/>
      <c r="BC142" s="461"/>
      <c r="BD142" s="461"/>
      <c r="BE142" s="461"/>
      <c r="BF142" s="461"/>
      <c r="BG142" s="461"/>
      <c r="BH142" s="461"/>
      <c r="BI142" s="461"/>
      <c r="BJ142" s="461"/>
      <c r="BK142" s="461"/>
      <c r="BL142" s="461"/>
      <c r="BM142" s="461"/>
      <c r="BN142" s="461"/>
      <c r="BO142" s="461"/>
      <c r="BP142" s="461"/>
      <c r="BQ142" s="461"/>
      <c r="BR142" s="461"/>
      <c r="BS142" s="461"/>
      <c r="BT142" s="461"/>
      <c r="BU142" s="461"/>
      <c r="BV142" s="461"/>
      <c r="BW142" s="461"/>
      <c r="BX142" s="461"/>
      <c r="BY142" s="461"/>
      <c r="BZ142" s="461"/>
      <c r="CA142" s="461"/>
      <c r="CB142" s="461"/>
      <c r="CC142" s="461"/>
      <c r="CD142" s="461"/>
      <c r="CE142" s="461"/>
      <c r="CF142" s="461"/>
      <c r="CG142" s="461"/>
      <c r="CH142" s="461"/>
      <c r="CI142" s="461"/>
      <c r="CJ142" s="461"/>
      <c r="CK142" s="461"/>
      <c r="CL142" s="461"/>
      <c r="CM142" s="461"/>
      <c r="CN142" s="461"/>
      <c r="CO142" s="461"/>
      <c r="CP142" s="461"/>
      <c r="CQ142" s="461"/>
      <c r="CR142" s="461"/>
      <c r="CS142" s="461"/>
      <c r="CT142" s="461"/>
      <c r="CU142" s="461"/>
      <c r="CV142" s="461"/>
      <c r="CW142" s="461"/>
      <c r="CX142" s="461"/>
      <c r="CY142" s="461"/>
      <c r="CZ142" s="461"/>
      <c r="DA142" s="461"/>
      <c r="DB142" s="461"/>
      <c r="DC142" s="461"/>
      <c r="DD142" s="461"/>
    </row>
    <row r="143" spans="2:108" ht="2.75" hidden="1" customHeight="1" x14ac:dyDescent="0.35">
      <c r="B143" s="461"/>
      <c r="C143" s="461"/>
      <c r="D143" s="461"/>
      <c r="E143" s="461"/>
      <c r="F143" s="461"/>
      <c r="G143" s="461"/>
      <c r="H143" s="461"/>
      <c r="I143" s="461"/>
      <c r="J143" s="461"/>
      <c r="K143" s="461"/>
      <c r="L143" s="461"/>
      <c r="M143" s="461"/>
      <c r="N143" s="461"/>
      <c r="O143" s="461"/>
      <c r="P143" s="461"/>
      <c r="Q143" s="461"/>
      <c r="R143" s="461"/>
      <c r="S143" s="461"/>
      <c r="T143" s="461"/>
      <c r="U143" s="461"/>
      <c r="V143" s="461"/>
      <c r="W143" s="461"/>
      <c r="X143" s="461"/>
      <c r="Y143" s="461"/>
      <c r="Z143" s="461"/>
      <c r="AA143" s="461"/>
      <c r="AB143" s="461"/>
      <c r="AC143" s="461"/>
      <c r="AD143" s="461"/>
      <c r="AE143" s="461"/>
      <c r="AF143" s="461"/>
      <c r="AG143" s="461"/>
      <c r="AH143" s="461"/>
      <c r="AI143" s="461"/>
      <c r="AJ143" s="461"/>
      <c r="AK143" s="461"/>
      <c r="AL143" s="461"/>
      <c r="AM143" s="461"/>
      <c r="AN143" s="461"/>
      <c r="AO143" s="461"/>
      <c r="AP143" s="461"/>
      <c r="AQ143" s="461"/>
      <c r="AR143" s="461"/>
      <c r="AS143" s="461"/>
      <c r="AT143" s="461"/>
      <c r="AU143" s="461"/>
      <c r="AV143" s="461"/>
      <c r="AW143" s="461"/>
      <c r="AX143" s="461"/>
      <c r="AY143" s="461"/>
      <c r="AZ143" s="461"/>
      <c r="BA143" s="461"/>
      <c r="BB143" s="461"/>
      <c r="BC143" s="461"/>
      <c r="BD143" s="461"/>
      <c r="BE143" s="461"/>
      <c r="BF143" s="461"/>
      <c r="BG143" s="461"/>
      <c r="BH143" s="461"/>
      <c r="BI143" s="461"/>
      <c r="BJ143" s="461"/>
      <c r="BK143" s="461"/>
      <c r="BL143" s="461"/>
      <c r="BM143" s="461"/>
      <c r="BN143" s="461"/>
      <c r="BO143" s="461"/>
      <c r="BP143" s="461"/>
      <c r="BQ143" s="461"/>
      <c r="BR143" s="461"/>
      <c r="BS143" s="461"/>
      <c r="BT143" s="461"/>
      <c r="BU143" s="461"/>
      <c r="BV143" s="461"/>
      <c r="BW143" s="461"/>
      <c r="BX143" s="461"/>
      <c r="BY143" s="461"/>
      <c r="BZ143" s="461"/>
      <c r="CA143" s="461"/>
      <c r="CB143" s="461"/>
      <c r="CC143" s="461"/>
      <c r="CD143" s="461"/>
      <c r="CE143" s="461"/>
      <c r="CF143" s="461"/>
      <c r="CG143" s="461"/>
      <c r="CH143" s="461"/>
      <c r="CI143" s="461"/>
      <c r="CJ143" s="461"/>
      <c r="CK143" s="461"/>
      <c r="CL143" s="461"/>
      <c r="CM143" s="461"/>
      <c r="CN143" s="461"/>
      <c r="CO143" s="461"/>
      <c r="CP143" s="461"/>
      <c r="CQ143" s="461"/>
      <c r="CR143" s="461"/>
      <c r="CS143" s="461"/>
      <c r="CT143" s="461"/>
      <c r="CU143" s="461"/>
      <c r="CV143" s="461"/>
      <c r="CW143" s="461"/>
      <c r="CX143" s="461"/>
      <c r="CY143" s="461"/>
      <c r="CZ143" s="461"/>
      <c r="DA143" s="461"/>
      <c r="DB143" s="461"/>
      <c r="DC143" s="461"/>
      <c r="DD143" s="461"/>
    </row>
    <row r="144" spans="2:108" ht="2.75" hidden="1" customHeight="1" x14ac:dyDescent="0.35">
      <c r="B144" s="461"/>
      <c r="C144" s="461"/>
      <c r="D144" s="461"/>
      <c r="E144" s="461"/>
      <c r="F144" s="461"/>
      <c r="G144" s="461"/>
      <c r="H144" s="461"/>
      <c r="I144" s="461"/>
      <c r="J144" s="461"/>
      <c r="K144" s="461"/>
      <c r="L144" s="461"/>
      <c r="M144" s="461"/>
      <c r="N144" s="461"/>
      <c r="O144" s="461"/>
      <c r="P144" s="461"/>
      <c r="Q144" s="461"/>
      <c r="R144" s="461"/>
      <c r="S144" s="461"/>
      <c r="T144" s="461"/>
      <c r="U144" s="461"/>
      <c r="V144" s="461"/>
      <c r="W144" s="461"/>
      <c r="X144" s="461"/>
      <c r="Y144" s="461"/>
      <c r="Z144" s="461"/>
      <c r="AA144" s="461"/>
      <c r="AB144" s="461"/>
      <c r="AC144" s="461"/>
      <c r="AD144" s="461"/>
      <c r="AE144" s="461"/>
      <c r="AF144" s="461"/>
      <c r="AG144" s="461"/>
      <c r="AH144" s="461"/>
      <c r="AI144" s="461"/>
      <c r="AJ144" s="461"/>
      <c r="AK144" s="461"/>
      <c r="AL144" s="461"/>
      <c r="AM144" s="461"/>
      <c r="AN144" s="461"/>
      <c r="AO144" s="461"/>
      <c r="AP144" s="461"/>
      <c r="AQ144" s="461"/>
      <c r="AR144" s="461"/>
      <c r="AS144" s="461"/>
      <c r="AT144" s="461"/>
      <c r="AU144" s="461"/>
      <c r="AV144" s="461"/>
      <c r="AW144" s="461"/>
      <c r="AX144" s="461"/>
      <c r="AY144" s="461"/>
      <c r="AZ144" s="461"/>
      <c r="BA144" s="461"/>
      <c r="BB144" s="461"/>
      <c r="BC144" s="461"/>
      <c r="BD144" s="461"/>
      <c r="BE144" s="461"/>
      <c r="BF144" s="461"/>
      <c r="BG144" s="461"/>
      <c r="BH144" s="461"/>
      <c r="BI144" s="461"/>
      <c r="BJ144" s="461"/>
      <c r="BK144" s="461"/>
      <c r="BL144" s="461"/>
      <c r="BM144" s="461"/>
      <c r="BN144" s="461"/>
      <c r="BO144" s="461"/>
      <c r="BP144" s="461"/>
      <c r="BQ144" s="461"/>
      <c r="BR144" s="461"/>
      <c r="BS144" s="461"/>
      <c r="BT144" s="461"/>
      <c r="BU144" s="461"/>
      <c r="BV144" s="461"/>
      <c r="BW144" s="461"/>
      <c r="BX144" s="461"/>
      <c r="BY144" s="461"/>
      <c r="BZ144" s="461"/>
      <c r="CA144" s="461"/>
      <c r="CB144" s="461"/>
      <c r="CC144" s="461">
        <v>1</v>
      </c>
      <c r="CD144" s="461"/>
      <c r="CE144" s="461"/>
      <c r="CF144" s="461"/>
      <c r="CG144" s="461"/>
      <c r="CH144" s="461"/>
      <c r="CI144" s="461"/>
      <c r="CJ144" s="461">
        <v>2</v>
      </c>
      <c r="CK144" s="461"/>
      <c r="CL144" s="461"/>
      <c r="CM144" s="461"/>
      <c r="CN144" s="461"/>
      <c r="CO144" s="461"/>
      <c r="CP144" s="461"/>
      <c r="CQ144" s="461">
        <v>3</v>
      </c>
      <c r="CR144" s="461"/>
      <c r="CS144" s="461"/>
      <c r="CT144" s="461"/>
      <c r="CU144" s="461"/>
      <c r="CV144" s="461"/>
      <c r="CW144" s="461"/>
      <c r="CX144" s="461">
        <v>4</v>
      </c>
      <c r="CY144" s="461"/>
      <c r="CZ144" s="461"/>
      <c r="DA144" s="461"/>
      <c r="DB144" s="461"/>
      <c r="DC144" s="461"/>
      <c r="DD144" s="461"/>
    </row>
    <row r="145" spans="2:109" ht="2.75" hidden="1" customHeight="1" x14ac:dyDescent="0.35">
      <c r="B145" s="461"/>
      <c r="C145" s="461"/>
      <c r="D145" s="461"/>
      <c r="E145" s="461"/>
      <c r="F145" s="461"/>
      <c r="G145" s="461"/>
      <c r="H145" s="461"/>
      <c r="I145" s="461"/>
      <c r="J145" s="461"/>
      <c r="K145" s="461"/>
      <c r="L145" s="461"/>
      <c r="M145" s="461"/>
      <c r="N145" s="461"/>
      <c r="O145" s="461"/>
      <c r="P145" s="461"/>
      <c r="Q145" s="461"/>
      <c r="R145" s="461"/>
      <c r="S145" s="461"/>
      <c r="T145" s="461"/>
      <c r="U145" s="461"/>
      <c r="V145" s="461"/>
      <c r="W145" s="461"/>
      <c r="X145" s="461"/>
      <c r="Y145" s="461"/>
      <c r="Z145" s="461"/>
      <c r="AA145" s="461"/>
      <c r="AB145" s="461"/>
      <c r="AC145" s="461"/>
      <c r="AD145" s="461"/>
      <c r="AE145" s="461"/>
      <c r="AF145" s="461"/>
      <c r="AG145" s="461"/>
      <c r="AH145" s="461"/>
      <c r="AI145" s="461"/>
      <c r="AJ145" s="461"/>
      <c r="AK145" s="461"/>
      <c r="AL145" s="461"/>
      <c r="AM145" s="461"/>
      <c r="AN145" s="461"/>
      <c r="AO145" s="461"/>
      <c r="AP145" s="461"/>
      <c r="AQ145" s="461"/>
      <c r="AR145" s="461"/>
      <c r="AS145" s="461"/>
      <c r="AT145" s="461"/>
      <c r="AU145" s="461"/>
      <c r="AV145" s="461"/>
      <c r="AW145" s="461"/>
      <c r="AX145" s="461"/>
      <c r="AY145" s="461"/>
      <c r="AZ145" s="461"/>
      <c r="BA145" s="461"/>
      <c r="BB145" s="461"/>
      <c r="BC145" s="461"/>
      <c r="BD145" s="461"/>
      <c r="BE145" s="461"/>
      <c r="BF145" s="461"/>
      <c r="BG145" s="461"/>
      <c r="BH145" s="461"/>
      <c r="BI145" s="461"/>
      <c r="BJ145" s="461"/>
      <c r="BK145" s="461"/>
      <c r="BL145" s="461"/>
      <c r="BM145" s="461"/>
      <c r="BN145" s="461"/>
      <c r="BO145" s="461"/>
      <c r="BP145" s="461"/>
      <c r="BQ145" s="461"/>
      <c r="BR145" s="461"/>
      <c r="BS145" s="461"/>
      <c r="BT145" s="461"/>
      <c r="BU145" s="461"/>
      <c r="BV145" s="461"/>
      <c r="BW145" s="461"/>
      <c r="BX145" s="461"/>
      <c r="BY145" s="461"/>
      <c r="BZ145" s="461"/>
      <c r="CA145" s="461"/>
      <c r="CB145" s="461"/>
      <c r="CC145" s="461"/>
      <c r="CD145" s="461"/>
      <c r="CE145" s="461"/>
      <c r="CF145" s="461"/>
      <c r="CG145" s="461"/>
      <c r="CH145" s="461"/>
      <c r="CI145" s="461"/>
      <c r="CJ145" s="461"/>
      <c r="CK145" s="461"/>
      <c r="CL145" s="461"/>
      <c r="CM145" s="461"/>
      <c r="CN145" s="461"/>
      <c r="CO145" s="461"/>
      <c r="CP145" s="461"/>
      <c r="CQ145" s="461"/>
      <c r="CR145" s="461"/>
      <c r="CS145" s="461"/>
      <c r="CT145" s="461"/>
      <c r="CU145" s="461"/>
      <c r="CV145" s="461"/>
      <c r="CW145" s="461"/>
      <c r="CX145" s="461"/>
      <c r="CY145" s="461"/>
      <c r="CZ145" s="461"/>
      <c r="DA145" s="461"/>
      <c r="DB145" s="461"/>
      <c r="DC145" s="461"/>
      <c r="DD145" s="461"/>
    </row>
    <row r="146" spans="2:109" ht="8.5" customHeight="1" x14ac:dyDescent="0.35">
      <c r="B146" s="461"/>
      <c r="C146" s="461"/>
      <c r="D146" s="461"/>
      <c r="E146" s="461"/>
      <c r="F146" s="461"/>
      <c r="G146" s="461"/>
      <c r="H146" s="461"/>
      <c r="I146" s="461"/>
      <c r="J146" s="461"/>
      <c r="K146" s="461"/>
      <c r="L146" s="461"/>
      <c r="M146" s="461"/>
      <c r="N146" s="461"/>
      <c r="O146" s="461"/>
      <c r="P146" s="461"/>
      <c r="Q146" s="461"/>
      <c r="R146" s="461"/>
      <c r="S146" s="461"/>
      <c r="T146" s="461"/>
      <c r="U146" s="461"/>
      <c r="V146" s="461"/>
      <c r="W146" s="461"/>
      <c r="X146" s="461"/>
      <c r="Y146" s="461"/>
      <c r="Z146" s="461"/>
      <c r="AA146" s="461"/>
      <c r="AB146" s="461"/>
      <c r="AC146" s="461"/>
      <c r="AD146" s="461"/>
      <c r="AE146" s="461"/>
      <c r="AF146" s="461"/>
      <c r="AG146" s="461"/>
      <c r="AH146" s="461"/>
      <c r="AI146" s="461"/>
      <c r="AJ146" s="461"/>
      <c r="AK146" s="461"/>
      <c r="AL146" s="461"/>
      <c r="AM146" s="461"/>
      <c r="AN146" s="461"/>
      <c r="AO146" s="461"/>
      <c r="AP146" s="461"/>
      <c r="AQ146" s="461"/>
      <c r="AR146" s="461"/>
      <c r="AS146" s="461"/>
      <c r="AT146" s="461"/>
      <c r="AU146" s="461"/>
      <c r="AV146" s="461"/>
      <c r="AW146" s="461"/>
      <c r="AX146" s="461"/>
      <c r="AY146" s="461"/>
      <c r="AZ146" s="461"/>
      <c r="BA146" s="461"/>
      <c r="BB146" s="461"/>
      <c r="BC146" s="461"/>
      <c r="BD146" s="461"/>
      <c r="BE146" s="461"/>
      <c r="BF146" s="461"/>
      <c r="BG146" s="461"/>
      <c r="BH146" s="461"/>
      <c r="BI146" s="461"/>
      <c r="BJ146" s="461"/>
      <c r="BK146" s="461"/>
      <c r="BL146" s="461"/>
      <c r="BM146" s="461"/>
      <c r="BN146" s="461"/>
      <c r="BO146" s="461"/>
      <c r="BP146" s="461"/>
      <c r="BQ146" s="461"/>
      <c r="BR146" s="461"/>
      <c r="BS146" s="461"/>
      <c r="BT146" s="461"/>
      <c r="BU146" s="461"/>
      <c r="BV146" s="461"/>
      <c r="BW146" s="461"/>
      <c r="BX146" s="461"/>
      <c r="BY146" s="461"/>
      <c r="BZ146" s="461"/>
      <c r="CA146" s="461"/>
      <c r="CB146" s="461"/>
      <c r="CC146" s="461"/>
      <c r="CD146" s="461"/>
      <c r="CE146" s="461"/>
      <c r="CF146" s="461"/>
      <c r="CG146" s="461"/>
      <c r="CH146" s="461"/>
      <c r="CI146" s="461"/>
      <c r="CJ146" s="461"/>
      <c r="CK146" s="461"/>
      <c r="CL146" s="461"/>
      <c r="CM146" s="461"/>
      <c r="CN146" s="461"/>
      <c r="CO146" s="461"/>
      <c r="CP146" s="461"/>
      <c r="CQ146" s="461"/>
      <c r="CR146" s="461"/>
      <c r="CS146" s="461"/>
      <c r="CT146" s="461"/>
      <c r="CU146" s="461"/>
      <c r="CV146" s="461"/>
      <c r="CW146" s="461"/>
      <c r="CX146" s="461"/>
      <c r="CY146" s="461"/>
      <c r="CZ146" s="461"/>
      <c r="DA146" s="461"/>
      <c r="DB146" s="461"/>
      <c r="DC146" s="461"/>
      <c r="DD146" s="461"/>
    </row>
    <row r="147" spans="2:109" ht="2.75" customHeight="1" x14ac:dyDescent="0.35">
      <c r="B147" s="466" t="s">
        <v>119</v>
      </c>
      <c r="C147" s="467"/>
      <c r="D147" s="467"/>
      <c r="E147" s="467"/>
      <c r="F147" s="467"/>
      <c r="G147" s="467"/>
      <c r="H147" s="467"/>
      <c r="I147" s="467"/>
      <c r="J147" s="467"/>
      <c r="K147" s="467"/>
      <c r="L147" s="467"/>
      <c r="M147" s="468" t="s">
        <v>74</v>
      </c>
      <c r="N147" s="468"/>
      <c r="O147" s="468"/>
      <c r="P147" s="468"/>
      <c r="Q147" s="468"/>
      <c r="R147" s="468"/>
      <c r="S147" s="468"/>
      <c r="T147" s="468"/>
      <c r="U147" s="468"/>
      <c r="V147" s="468"/>
      <c r="W147" s="468"/>
      <c r="X147" s="468"/>
      <c r="Y147" s="468"/>
      <c r="Z147" s="468"/>
      <c r="AA147" s="468"/>
      <c r="AB147" s="468"/>
      <c r="AC147" s="468"/>
      <c r="AD147" s="468"/>
      <c r="AE147" s="468"/>
      <c r="AF147" s="468"/>
      <c r="AG147" s="468"/>
      <c r="AH147" s="468"/>
      <c r="AI147" s="468"/>
      <c r="AJ147" s="468"/>
      <c r="AK147" s="468"/>
      <c r="AL147" s="468"/>
      <c r="AM147" s="468"/>
      <c r="AN147" s="468"/>
      <c r="AO147" s="468"/>
      <c r="AP147" s="468"/>
      <c r="AQ147" s="468"/>
      <c r="AR147" s="468"/>
      <c r="AS147" s="468"/>
      <c r="AT147" s="468"/>
      <c r="AU147" s="468"/>
      <c r="AV147" s="468"/>
      <c r="AW147" s="468"/>
      <c r="AX147" s="468"/>
      <c r="AY147" s="468"/>
      <c r="AZ147" s="468"/>
      <c r="BA147" s="468"/>
      <c r="BB147" s="468"/>
      <c r="BC147" s="468"/>
      <c r="BD147" s="468"/>
      <c r="BE147" s="468"/>
      <c r="BF147" s="468"/>
      <c r="BG147" s="468"/>
      <c r="BH147" s="468"/>
      <c r="BI147" s="468"/>
      <c r="BJ147" s="468"/>
      <c r="BK147" s="468"/>
      <c r="BL147" s="468"/>
      <c r="BM147" s="468"/>
      <c r="BN147" s="468"/>
      <c r="BO147" s="468"/>
      <c r="BP147" s="468"/>
      <c r="BQ147" s="468"/>
      <c r="BR147" s="468"/>
      <c r="BS147" s="468"/>
      <c r="BT147" s="468"/>
      <c r="BU147" s="468"/>
      <c r="BV147" s="468"/>
      <c r="BW147" s="468"/>
      <c r="BX147" s="468"/>
      <c r="BY147" s="468"/>
      <c r="BZ147" s="468"/>
      <c r="CA147" s="468"/>
      <c r="CB147" s="468"/>
      <c r="CC147" s="461" t="str">
        <f>'SD F505'!ED521</f>
        <v/>
      </c>
      <c r="CD147" s="461"/>
      <c r="CE147" s="461"/>
      <c r="CF147" s="461"/>
      <c r="CG147" s="461"/>
      <c r="CH147" s="461"/>
      <c r="CI147" s="461"/>
      <c r="CJ147" s="461" t="str">
        <f>'SD F505'!EE521</f>
        <v/>
      </c>
      <c r="CK147" s="461"/>
      <c r="CL147" s="461"/>
      <c r="CM147" s="461"/>
      <c r="CN147" s="461"/>
      <c r="CO147" s="461"/>
      <c r="CP147" s="461"/>
      <c r="CQ147" s="461" t="str">
        <f>'SD F505'!EF521</f>
        <v/>
      </c>
      <c r="CR147" s="461"/>
      <c r="CS147" s="461"/>
      <c r="CT147" s="461"/>
      <c r="CU147" s="461"/>
      <c r="CV147" s="461"/>
      <c r="CW147" s="461"/>
      <c r="CX147" s="461" t="str">
        <f>'SD F505'!EG521</f>
        <v/>
      </c>
      <c r="CY147" s="461"/>
      <c r="CZ147" s="461"/>
      <c r="DA147" s="461"/>
      <c r="DB147" s="461"/>
      <c r="DC147" s="461"/>
      <c r="DD147" s="461"/>
      <c r="DE147" s="7"/>
    </row>
    <row r="148" spans="2:109" ht="2.75" customHeight="1" x14ac:dyDescent="0.35">
      <c r="B148" s="467"/>
      <c r="C148" s="467"/>
      <c r="D148" s="467"/>
      <c r="E148" s="467"/>
      <c r="F148" s="467"/>
      <c r="G148" s="467"/>
      <c r="H148" s="467"/>
      <c r="I148" s="467"/>
      <c r="J148" s="467"/>
      <c r="K148" s="467"/>
      <c r="L148" s="467"/>
      <c r="M148" s="468"/>
      <c r="N148" s="468"/>
      <c r="O148" s="468"/>
      <c r="P148" s="468"/>
      <c r="Q148" s="468"/>
      <c r="R148" s="468"/>
      <c r="S148" s="468"/>
      <c r="T148" s="468"/>
      <c r="U148" s="468"/>
      <c r="V148" s="468"/>
      <c r="W148" s="468"/>
      <c r="X148" s="468"/>
      <c r="Y148" s="468"/>
      <c r="Z148" s="468"/>
      <c r="AA148" s="468"/>
      <c r="AB148" s="468"/>
      <c r="AC148" s="468"/>
      <c r="AD148" s="468"/>
      <c r="AE148" s="468"/>
      <c r="AF148" s="468"/>
      <c r="AG148" s="468"/>
      <c r="AH148" s="468"/>
      <c r="AI148" s="468"/>
      <c r="AJ148" s="468"/>
      <c r="AK148" s="468"/>
      <c r="AL148" s="468"/>
      <c r="AM148" s="468"/>
      <c r="AN148" s="468"/>
      <c r="AO148" s="468"/>
      <c r="AP148" s="468"/>
      <c r="AQ148" s="468"/>
      <c r="AR148" s="468"/>
      <c r="AS148" s="468"/>
      <c r="AT148" s="468"/>
      <c r="AU148" s="468"/>
      <c r="AV148" s="468"/>
      <c r="AW148" s="468"/>
      <c r="AX148" s="468"/>
      <c r="AY148" s="468"/>
      <c r="AZ148" s="468"/>
      <c r="BA148" s="468"/>
      <c r="BB148" s="468"/>
      <c r="BC148" s="468"/>
      <c r="BD148" s="468"/>
      <c r="BE148" s="468"/>
      <c r="BF148" s="468"/>
      <c r="BG148" s="468"/>
      <c r="BH148" s="468"/>
      <c r="BI148" s="468"/>
      <c r="BJ148" s="468"/>
      <c r="BK148" s="468"/>
      <c r="BL148" s="468"/>
      <c r="BM148" s="468"/>
      <c r="BN148" s="468"/>
      <c r="BO148" s="468"/>
      <c r="BP148" s="468"/>
      <c r="BQ148" s="468"/>
      <c r="BR148" s="468"/>
      <c r="BS148" s="468"/>
      <c r="BT148" s="468"/>
      <c r="BU148" s="468"/>
      <c r="BV148" s="468"/>
      <c r="BW148" s="468"/>
      <c r="BX148" s="468"/>
      <c r="BY148" s="468"/>
      <c r="BZ148" s="468"/>
      <c r="CA148" s="468"/>
      <c r="CB148" s="468"/>
      <c r="CC148" s="461"/>
      <c r="CD148" s="461"/>
      <c r="CE148" s="461"/>
      <c r="CF148" s="461"/>
      <c r="CG148" s="461"/>
      <c r="CH148" s="461"/>
      <c r="CI148" s="461"/>
      <c r="CJ148" s="461"/>
      <c r="CK148" s="461"/>
      <c r="CL148" s="461"/>
      <c r="CM148" s="461"/>
      <c r="CN148" s="461"/>
      <c r="CO148" s="461"/>
      <c r="CP148" s="461"/>
      <c r="CQ148" s="461"/>
      <c r="CR148" s="461"/>
      <c r="CS148" s="461"/>
      <c r="CT148" s="461"/>
      <c r="CU148" s="461"/>
      <c r="CV148" s="461"/>
      <c r="CW148" s="461"/>
      <c r="CX148" s="461"/>
      <c r="CY148" s="461"/>
      <c r="CZ148" s="461"/>
      <c r="DA148" s="461"/>
      <c r="DB148" s="461"/>
      <c r="DC148" s="461"/>
      <c r="DD148" s="461"/>
      <c r="DE148" s="7"/>
    </row>
    <row r="149" spans="2:109" ht="2.75" customHeight="1" x14ac:dyDescent="0.35">
      <c r="B149" s="467"/>
      <c r="C149" s="467"/>
      <c r="D149" s="467"/>
      <c r="E149" s="467"/>
      <c r="F149" s="467"/>
      <c r="G149" s="467"/>
      <c r="H149" s="467"/>
      <c r="I149" s="467"/>
      <c r="J149" s="467"/>
      <c r="K149" s="467"/>
      <c r="L149" s="467"/>
      <c r="M149" s="468"/>
      <c r="N149" s="468"/>
      <c r="O149" s="468"/>
      <c r="P149" s="468"/>
      <c r="Q149" s="468"/>
      <c r="R149" s="468"/>
      <c r="S149" s="468"/>
      <c r="T149" s="468"/>
      <c r="U149" s="468"/>
      <c r="V149" s="468"/>
      <c r="W149" s="468"/>
      <c r="X149" s="468"/>
      <c r="Y149" s="468"/>
      <c r="Z149" s="468"/>
      <c r="AA149" s="468"/>
      <c r="AB149" s="468"/>
      <c r="AC149" s="468"/>
      <c r="AD149" s="468"/>
      <c r="AE149" s="468"/>
      <c r="AF149" s="468"/>
      <c r="AG149" s="468"/>
      <c r="AH149" s="468"/>
      <c r="AI149" s="468"/>
      <c r="AJ149" s="468"/>
      <c r="AK149" s="468"/>
      <c r="AL149" s="468"/>
      <c r="AM149" s="468"/>
      <c r="AN149" s="468"/>
      <c r="AO149" s="468"/>
      <c r="AP149" s="468"/>
      <c r="AQ149" s="468"/>
      <c r="AR149" s="468"/>
      <c r="AS149" s="468"/>
      <c r="AT149" s="468"/>
      <c r="AU149" s="468"/>
      <c r="AV149" s="468"/>
      <c r="AW149" s="468"/>
      <c r="AX149" s="468"/>
      <c r="AY149" s="468"/>
      <c r="AZ149" s="468"/>
      <c r="BA149" s="468"/>
      <c r="BB149" s="468"/>
      <c r="BC149" s="468"/>
      <c r="BD149" s="468"/>
      <c r="BE149" s="468"/>
      <c r="BF149" s="468"/>
      <c r="BG149" s="468"/>
      <c r="BH149" s="468"/>
      <c r="BI149" s="468"/>
      <c r="BJ149" s="468"/>
      <c r="BK149" s="468"/>
      <c r="BL149" s="468"/>
      <c r="BM149" s="468"/>
      <c r="BN149" s="468"/>
      <c r="BO149" s="468"/>
      <c r="BP149" s="468"/>
      <c r="BQ149" s="468"/>
      <c r="BR149" s="468"/>
      <c r="BS149" s="468"/>
      <c r="BT149" s="468"/>
      <c r="BU149" s="468"/>
      <c r="BV149" s="468"/>
      <c r="BW149" s="468"/>
      <c r="BX149" s="468"/>
      <c r="BY149" s="468"/>
      <c r="BZ149" s="468"/>
      <c r="CA149" s="468"/>
      <c r="CB149" s="468"/>
      <c r="CC149" s="461"/>
      <c r="CD149" s="461"/>
      <c r="CE149" s="461"/>
      <c r="CF149" s="461"/>
      <c r="CG149" s="461"/>
      <c r="CH149" s="461"/>
      <c r="CI149" s="461"/>
      <c r="CJ149" s="461"/>
      <c r="CK149" s="461"/>
      <c r="CL149" s="461"/>
      <c r="CM149" s="461"/>
      <c r="CN149" s="461"/>
      <c r="CO149" s="461"/>
      <c r="CP149" s="461"/>
      <c r="CQ149" s="461"/>
      <c r="CR149" s="461"/>
      <c r="CS149" s="461"/>
      <c r="CT149" s="461"/>
      <c r="CU149" s="461"/>
      <c r="CV149" s="461"/>
      <c r="CW149" s="461"/>
      <c r="CX149" s="461"/>
      <c r="CY149" s="461"/>
      <c r="CZ149" s="461"/>
      <c r="DA149" s="461"/>
      <c r="DB149" s="461"/>
      <c r="DC149" s="461"/>
      <c r="DD149" s="461"/>
      <c r="DE149" s="7"/>
    </row>
    <row r="150" spans="2:109" ht="2.75" customHeight="1" x14ac:dyDescent="0.35">
      <c r="B150" s="467"/>
      <c r="C150" s="467"/>
      <c r="D150" s="467"/>
      <c r="E150" s="467"/>
      <c r="F150" s="467"/>
      <c r="G150" s="467"/>
      <c r="H150" s="467"/>
      <c r="I150" s="467"/>
      <c r="J150" s="467"/>
      <c r="K150" s="467"/>
      <c r="L150" s="467"/>
      <c r="M150" s="468"/>
      <c r="N150" s="468"/>
      <c r="O150" s="468"/>
      <c r="P150" s="468"/>
      <c r="Q150" s="468"/>
      <c r="R150" s="468"/>
      <c r="S150" s="468"/>
      <c r="T150" s="468"/>
      <c r="U150" s="468"/>
      <c r="V150" s="468"/>
      <c r="W150" s="468"/>
      <c r="X150" s="468"/>
      <c r="Y150" s="468"/>
      <c r="Z150" s="468"/>
      <c r="AA150" s="468"/>
      <c r="AB150" s="468"/>
      <c r="AC150" s="468"/>
      <c r="AD150" s="468"/>
      <c r="AE150" s="468"/>
      <c r="AF150" s="468"/>
      <c r="AG150" s="468"/>
      <c r="AH150" s="468"/>
      <c r="AI150" s="468"/>
      <c r="AJ150" s="468"/>
      <c r="AK150" s="468"/>
      <c r="AL150" s="468"/>
      <c r="AM150" s="468"/>
      <c r="AN150" s="468"/>
      <c r="AO150" s="468"/>
      <c r="AP150" s="468"/>
      <c r="AQ150" s="468"/>
      <c r="AR150" s="468"/>
      <c r="AS150" s="468"/>
      <c r="AT150" s="468"/>
      <c r="AU150" s="468"/>
      <c r="AV150" s="468"/>
      <c r="AW150" s="468"/>
      <c r="AX150" s="468"/>
      <c r="AY150" s="468"/>
      <c r="AZ150" s="468"/>
      <c r="BA150" s="468"/>
      <c r="BB150" s="468"/>
      <c r="BC150" s="468"/>
      <c r="BD150" s="468"/>
      <c r="BE150" s="468"/>
      <c r="BF150" s="468"/>
      <c r="BG150" s="468"/>
      <c r="BH150" s="468"/>
      <c r="BI150" s="468"/>
      <c r="BJ150" s="468"/>
      <c r="BK150" s="468"/>
      <c r="BL150" s="468"/>
      <c r="BM150" s="468"/>
      <c r="BN150" s="468"/>
      <c r="BO150" s="468"/>
      <c r="BP150" s="468"/>
      <c r="BQ150" s="468"/>
      <c r="BR150" s="468"/>
      <c r="BS150" s="468"/>
      <c r="BT150" s="468"/>
      <c r="BU150" s="468"/>
      <c r="BV150" s="468"/>
      <c r="BW150" s="468"/>
      <c r="BX150" s="468"/>
      <c r="BY150" s="468"/>
      <c r="BZ150" s="468"/>
      <c r="CA150" s="468"/>
      <c r="CB150" s="468"/>
      <c r="CC150" s="461"/>
      <c r="CD150" s="461"/>
      <c r="CE150" s="461"/>
      <c r="CF150" s="461"/>
      <c r="CG150" s="461"/>
      <c r="CH150" s="461"/>
      <c r="CI150" s="461"/>
      <c r="CJ150" s="461"/>
      <c r="CK150" s="461"/>
      <c r="CL150" s="461"/>
      <c r="CM150" s="461"/>
      <c r="CN150" s="461"/>
      <c r="CO150" s="461"/>
      <c r="CP150" s="461"/>
      <c r="CQ150" s="461"/>
      <c r="CR150" s="461"/>
      <c r="CS150" s="461"/>
      <c r="CT150" s="461"/>
      <c r="CU150" s="461"/>
      <c r="CV150" s="461"/>
      <c r="CW150" s="461"/>
      <c r="CX150" s="461"/>
      <c r="CY150" s="461"/>
      <c r="CZ150" s="461"/>
      <c r="DA150" s="461"/>
      <c r="DB150" s="461"/>
      <c r="DC150" s="461"/>
      <c r="DD150" s="461"/>
      <c r="DE150" s="7"/>
    </row>
    <row r="151" spans="2:109" ht="2.75" customHeight="1" x14ac:dyDescent="0.35">
      <c r="B151" s="467"/>
      <c r="C151" s="467"/>
      <c r="D151" s="467"/>
      <c r="E151" s="467"/>
      <c r="F151" s="467"/>
      <c r="G151" s="467"/>
      <c r="H151" s="467"/>
      <c r="I151" s="467"/>
      <c r="J151" s="467"/>
      <c r="K151" s="467"/>
      <c r="L151" s="467"/>
      <c r="M151" s="468"/>
      <c r="N151" s="468"/>
      <c r="O151" s="468"/>
      <c r="P151" s="468"/>
      <c r="Q151" s="468"/>
      <c r="R151" s="468"/>
      <c r="S151" s="468"/>
      <c r="T151" s="468"/>
      <c r="U151" s="468"/>
      <c r="V151" s="468"/>
      <c r="W151" s="468"/>
      <c r="X151" s="468"/>
      <c r="Y151" s="468"/>
      <c r="Z151" s="468"/>
      <c r="AA151" s="468"/>
      <c r="AB151" s="468"/>
      <c r="AC151" s="468"/>
      <c r="AD151" s="468"/>
      <c r="AE151" s="468"/>
      <c r="AF151" s="468"/>
      <c r="AG151" s="468"/>
      <c r="AH151" s="468"/>
      <c r="AI151" s="468"/>
      <c r="AJ151" s="468"/>
      <c r="AK151" s="468"/>
      <c r="AL151" s="468"/>
      <c r="AM151" s="468"/>
      <c r="AN151" s="468"/>
      <c r="AO151" s="468"/>
      <c r="AP151" s="468"/>
      <c r="AQ151" s="468"/>
      <c r="AR151" s="468"/>
      <c r="AS151" s="468"/>
      <c r="AT151" s="468"/>
      <c r="AU151" s="468"/>
      <c r="AV151" s="468"/>
      <c r="AW151" s="468"/>
      <c r="AX151" s="468"/>
      <c r="AY151" s="468"/>
      <c r="AZ151" s="468"/>
      <c r="BA151" s="468"/>
      <c r="BB151" s="468"/>
      <c r="BC151" s="468"/>
      <c r="BD151" s="468"/>
      <c r="BE151" s="468"/>
      <c r="BF151" s="468"/>
      <c r="BG151" s="468"/>
      <c r="BH151" s="468"/>
      <c r="BI151" s="468"/>
      <c r="BJ151" s="468"/>
      <c r="BK151" s="468"/>
      <c r="BL151" s="468"/>
      <c r="BM151" s="468"/>
      <c r="BN151" s="468"/>
      <c r="BO151" s="468"/>
      <c r="BP151" s="468"/>
      <c r="BQ151" s="468"/>
      <c r="BR151" s="468"/>
      <c r="BS151" s="468"/>
      <c r="BT151" s="468"/>
      <c r="BU151" s="468"/>
      <c r="BV151" s="468"/>
      <c r="BW151" s="468"/>
      <c r="BX151" s="468"/>
      <c r="BY151" s="468"/>
      <c r="BZ151" s="468"/>
      <c r="CA151" s="468"/>
      <c r="CB151" s="468"/>
      <c r="CC151" s="461"/>
      <c r="CD151" s="461"/>
      <c r="CE151" s="461"/>
      <c r="CF151" s="461"/>
      <c r="CG151" s="461"/>
      <c r="CH151" s="461"/>
      <c r="CI151" s="461"/>
      <c r="CJ151" s="461"/>
      <c r="CK151" s="461"/>
      <c r="CL151" s="461"/>
      <c r="CM151" s="461"/>
      <c r="CN151" s="461"/>
      <c r="CO151" s="461"/>
      <c r="CP151" s="461"/>
      <c r="CQ151" s="461"/>
      <c r="CR151" s="461"/>
      <c r="CS151" s="461"/>
      <c r="CT151" s="461"/>
      <c r="CU151" s="461"/>
      <c r="CV151" s="461"/>
      <c r="CW151" s="461"/>
      <c r="CX151" s="461"/>
      <c r="CY151" s="461"/>
      <c r="CZ151" s="461"/>
      <c r="DA151" s="461"/>
      <c r="DB151" s="461"/>
      <c r="DC151" s="461"/>
      <c r="DD151" s="461"/>
      <c r="DE151" s="7"/>
    </row>
    <row r="152" spans="2:109" ht="2.75" customHeight="1" x14ac:dyDescent="0.35">
      <c r="B152" s="467"/>
      <c r="C152" s="467"/>
      <c r="D152" s="467"/>
      <c r="E152" s="467"/>
      <c r="F152" s="467"/>
      <c r="G152" s="467"/>
      <c r="H152" s="467"/>
      <c r="I152" s="467"/>
      <c r="J152" s="467"/>
      <c r="K152" s="467"/>
      <c r="L152" s="467"/>
      <c r="M152" s="468"/>
      <c r="N152" s="468"/>
      <c r="O152" s="468"/>
      <c r="P152" s="468"/>
      <c r="Q152" s="468"/>
      <c r="R152" s="468"/>
      <c r="S152" s="468"/>
      <c r="T152" s="468"/>
      <c r="U152" s="468"/>
      <c r="V152" s="468"/>
      <c r="W152" s="468"/>
      <c r="X152" s="468"/>
      <c r="Y152" s="468"/>
      <c r="Z152" s="468"/>
      <c r="AA152" s="468"/>
      <c r="AB152" s="468"/>
      <c r="AC152" s="468"/>
      <c r="AD152" s="468"/>
      <c r="AE152" s="468"/>
      <c r="AF152" s="468"/>
      <c r="AG152" s="468"/>
      <c r="AH152" s="468"/>
      <c r="AI152" s="468"/>
      <c r="AJ152" s="468"/>
      <c r="AK152" s="468"/>
      <c r="AL152" s="468"/>
      <c r="AM152" s="468"/>
      <c r="AN152" s="468"/>
      <c r="AO152" s="468"/>
      <c r="AP152" s="468"/>
      <c r="AQ152" s="468"/>
      <c r="AR152" s="468"/>
      <c r="AS152" s="468"/>
      <c r="AT152" s="468"/>
      <c r="AU152" s="468"/>
      <c r="AV152" s="468"/>
      <c r="AW152" s="468"/>
      <c r="AX152" s="468"/>
      <c r="AY152" s="468"/>
      <c r="AZ152" s="468"/>
      <c r="BA152" s="468"/>
      <c r="BB152" s="468"/>
      <c r="BC152" s="468"/>
      <c r="BD152" s="468"/>
      <c r="BE152" s="468"/>
      <c r="BF152" s="468"/>
      <c r="BG152" s="468"/>
      <c r="BH152" s="468"/>
      <c r="BI152" s="468"/>
      <c r="BJ152" s="468"/>
      <c r="BK152" s="468"/>
      <c r="BL152" s="468"/>
      <c r="BM152" s="468"/>
      <c r="BN152" s="468"/>
      <c r="BO152" s="468"/>
      <c r="BP152" s="468"/>
      <c r="BQ152" s="468"/>
      <c r="BR152" s="468"/>
      <c r="BS152" s="468"/>
      <c r="BT152" s="468"/>
      <c r="BU152" s="468"/>
      <c r="BV152" s="468"/>
      <c r="BW152" s="468"/>
      <c r="BX152" s="468"/>
      <c r="BY152" s="468"/>
      <c r="BZ152" s="468"/>
      <c r="CA152" s="468"/>
      <c r="CB152" s="468"/>
      <c r="CC152" s="461"/>
      <c r="CD152" s="461"/>
      <c r="CE152" s="461"/>
      <c r="CF152" s="461"/>
      <c r="CG152" s="461"/>
      <c r="CH152" s="461"/>
      <c r="CI152" s="461"/>
      <c r="CJ152" s="461"/>
      <c r="CK152" s="461"/>
      <c r="CL152" s="461"/>
      <c r="CM152" s="461"/>
      <c r="CN152" s="461"/>
      <c r="CO152" s="461"/>
      <c r="CP152" s="461"/>
      <c r="CQ152" s="461"/>
      <c r="CR152" s="461"/>
      <c r="CS152" s="461"/>
      <c r="CT152" s="461"/>
      <c r="CU152" s="461"/>
      <c r="CV152" s="461"/>
      <c r="CW152" s="461"/>
      <c r="CX152" s="461"/>
      <c r="CY152" s="461"/>
      <c r="CZ152" s="461"/>
      <c r="DA152" s="461"/>
      <c r="DB152" s="461"/>
      <c r="DC152" s="461"/>
      <c r="DD152" s="461"/>
      <c r="DE152" s="7"/>
    </row>
    <row r="153" spans="2:109" ht="2.75" customHeight="1" x14ac:dyDescent="0.35">
      <c r="B153" s="467"/>
      <c r="C153" s="467"/>
      <c r="D153" s="467"/>
      <c r="E153" s="467"/>
      <c r="F153" s="467"/>
      <c r="G153" s="467"/>
      <c r="H153" s="467"/>
      <c r="I153" s="467"/>
      <c r="J153" s="467"/>
      <c r="K153" s="467"/>
      <c r="L153" s="467"/>
      <c r="M153" s="468"/>
      <c r="N153" s="468"/>
      <c r="O153" s="468"/>
      <c r="P153" s="468"/>
      <c r="Q153" s="468"/>
      <c r="R153" s="468"/>
      <c r="S153" s="468"/>
      <c r="T153" s="468"/>
      <c r="U153" s="468"/>
      <c r="V153" s="468"/>
      <c r="W153" s="468"/>
      <c r="X153" s="468"/>
      <c r="Y153" s="468"/>
      <c r="Z153" s="468"/>
      <c r="AA153" s="468"/>
      <c r="AB153" s="468"/>
      <c r="AC153" s="468"/>
      <c r="AD153" s="468"/>
      <c r="AE153" s="468"/>
      <c r="AF153" s="468"/>
      <c r="AG153" s="468"/>
      <c r="AH153" s="468"/>
      <c r="AI153" s="468"/>
      <c r="AJ153" s="468"/>
      <c r="AK153" s="468"/>
      <c r="AL153" s="468"/>
      <c r="AM153" s="468"/>
      <c r="AN153" s="468"/>
      <c r="AO153" s="468"/>
      <c r="AP153" s="468"/>
      <c r="AQ153" s="468"/>
      <c r="AR153" s="468"/>
      <c r="AS153" s="468"/>
      <c r="AT153" s="468"/>
      <c r="AU153" s="468"/>
      <c r="AV153" s="468"/>
      <c r="AW153" s="468"/>
      <c r="AX153" s="468"/>
      <c r="AY153" s="468"/>
      <c r="AZ153" s="468"/>
      <c r="BA153" s="468"/>
      <c r="BB153" s="468"/>
      <c r="BC153" s="468"/>
      <c r="BD153" s="468"/>
      <c r="BE153" s="468"/>
      <c r="BF153" s="468"/>
      <c r="BG153" s="468"/>
      <c r="BH153" s="468"/>
      <c r="BI153" s="468"/>
      <c r="BJ153" s="468"/>
      <c r="BK153" s="468"/>
      <c r="BL153" s="468"/>
      <c r="BM153" s="468"/>
      <c r="BN153" s="468"/>
      <c r="BO153" s="468"/>
      <c r="BP153" s="468"/>
      <c r="BQ153" s="468"/>
      <c r="BR153" s="468"/>
      <c r="BS153" s="468"/>
      <c r="BT153" s="468"/>
      <c r="BU153" s="468"/>
      <c r="BV153" s="468"/>
      <c r="BW153" s="468"/>
      <c r="BX153" s="468"/>
      <c r="BY153" s="468"/>
      <c r="BZ153" s="468"/>
      <c r="CA153" s="468"/>
      <c r="CB153" s="468"/>
      <c r="CC153" s="461"/>
      <c r="CD153" s="461"/>
      <c r="CE153" s="461"/>
      <c r="CF153" s="461"/>
      <c r="CG153" s="461"/>
      <c r="CH153" s="461"/>
      <c r="CI153" s="461"/>
      <c r="CJ153" s="461"/>
      <c r="CK153" s="461"/>
      <c r="CL153" s="461"/>
      <c r="CM153" s="461"/>
      <c r="CN153" s="461"/>
      <c r="CO153" s="461"/>
      <c r="CP153" s="461"/>
      <c r="CQ153" s="461"/>
      <c r="CR153" s="461"/>
      <c r="CS153" s="461"/>
      <c r="CT153" s="461"/>
      <c r="CU153" s="461"/>
      <c r="CV153" s="461"/>
      <c r="CW153" s="461"/>
      <c r="CX153" s="461"/>
      <c r="CY153" s="461"/>
      <c r="CZ153" s="461"/>
      <c r="DA153" s="461"/>
      <c r="DB153" s="461"/>
      <c r="DC153" s="461"/>
      <c r="DD153" s="461"/>
      <c r="DE153" s="7"/>
    </row>
    <row r="154" spans="2:109" ht="2.75" customHeight="1" x14ac:dyDescent="0.35">
      <c r="B154" s="467"/>
      <c r="C154" s="467"/>
      <c r="D154" s="467"/>
      <c r="E154" s="467"/>
      <c r="F154" s="467"/>
      <c r="G154" s="467"/>
      <c r="H154" s="467"/>
      <c r="I154" s="467"/>
      <c r="J154" s="467"/>
      <c r="K154" s="467"/>
      <c r="L154" s="467"/>
      <c r="M154" s="468" t="s">
        <v>75</v>
      </c>
      <c r="N154" s="468"/>
      <c r="O154" s="468"/>
      <c r="P154" s="468"/>
      <c r="Q154" s="468"/>
      <c r="R154" s="468"/>
      <c r="S154" s="468"/>
      <c r="T154" s="468"/>
      <c r="U154" s="468"/>
      <c r="V154" s="468"/>
      <c r="W154" s="468"/>
      <c r="X154" s="468"/>
      <c r="Y154" s="468"/>
      <c r="Z154" s="468"/>
      <c r="AA154" s="468"/>
      <c r="AB154" s="468"/>
      <c r="AC154" s="468"/>
      <c r="AD154" s="468"/>
      <c r="AE154" s="468"/>
      <c r="AF154" s="468"/>
      <c r="AG154" s="468"/>
      <c r="AH154" s="468"/>
      <c r="AI154" s="468"/>
      <c r="AJ154" s="468"/>
      <c r="AK154" s="468"/>
      <c r="AL154" s="468"/>
      <c r="AM154" s="468"/>
      <c r="AN154" s="468"/>
      <c r="AO154" s="468"/>
      <c r="AP154" s="468"/>
      <c r="AQ154" s="468"/>
      <c r="AR154" s="468"/>
      <c r="AS154" s="468"/>
      <c r="AT154" s="468"/>
      <c r="AU154" s="468"/>
      <c r="AV154" s="468"/>
      <c r="AW154" s="468"/>
      <c r="AX154" s="468"/>
      <c r="AY154" s="468"/>
      <c r="AZ154" s="468"/>
      <c r="BA154" s="468"/>
      <c r="BB154" s="468"/>
      <c r="BC154" s="468"/>
      <c r="BD154" s="468"/>
      <c r="BE154" s="468"/>
      <c r="BF154" s="468"/>
      <c r="BG154" s="468"/>
      <c r="BH154" s="468"/>
      <c r="BI154" s="468"/>
      <c r="BJ154" s="468"/>
      <c r="BK154" s="468"/>
      <c r="BL154" s="468"/>
      <c r="BM154" s="468"/>
      <c r="BN154" s="468"/>
      <c r="BO154" s="468"/>
      <c r="BP154" s="468"/>
      <c r="BQ154" s="468"/>
      <c r="BR154" s="468"/>
      <c r="BS154" s="468"/>
      <c r="BT154" s="468"/>
      <c r="BU154" s="468"/>
      <c r="BV154" s="468"/>
      <c r="BW154" s="468"/>
      <c r="BX154" s="468"/>
      <c r="BY154" s="468"/>
      <c r="BZ154" s="468"/>
      <c r="CA154" s="468"/>
      <c r="CB154" s="468"/>
      <c r="CC154" s="461" t="str">
        <f>'SD F505'!EH521</f>
        <v/>
      </c>
      <c r="CD154" s="461"/>
      <c r="CE154" s="461"/>
      <c r="CF154" s="461"/>
      <c r="CG154" s="461"/>
      <c r="CH154" s="461"/>
      <c r="CI154" s="461"/>
      <c r="CJ154" s="461" t="str">
        <f>'SD F505'!EI521</f>
        <v/>
      </c>
      <c r="CK154" s="461"/>
      <c r="CL154" s="461"/>
      <c r="CM154" s="461"/>
      <c r="CN154" s="461"/>
      <c r="CO154" s="461"/>
      <c r="CP154" s="461"/>
      <c r="CQ154" s="461" t="str">
        <f>'SD F505'!EJ521</f>
        <v/>
      </c>
      <c r="CR154" s="461"/>
      <c r="CS154" s="461"/>
      <c r="CT154" s="461"/>
      <c r="CU154" s="461"/>
      <c r="CV154" s="461"/>
      <c r="CW154" s="461"/>
      <c r="CX154" s="461" t="str">
        <f>'SD F505'!EK521</f>
        <v/>
      </c>
      <c r="CY154" s="461"/>
      <c r="CZ154" s="461"/>
      <c r="DA154" s="461"/>
      <c r="DB154" s="461"/>
      <c r="DC154" s="461"/>
      <c r="DD154" s="461"/>
      <c r="DE154" s="7"/>
    </row>
    <row r="155" spans="2:109" ht="2.75" customHeight="1" x14ac:dyDescent="0.35">
      <c r="B155" s="467"/>
      <c r="C155" s="467"/>
      <c r="D155" s="467"/>
      <c r="E155" s="467"/>
      <c r="F155" s="467"/>
      <c r="G155" s="467"/>
      <c r="H155" s="467"/>
      <c r="I155" s="467"/>
      <c r="J155" s="467"/>
      <c r="K155" s="467"/>
      <c r="L155" s="467"/>
      <c r="M155" s="468"/>
      <c r="N155" s="468"/>
      <c r="O155" s="468"/>
      <c r="P155" s="468"/>
      <c r="Q155" s="468"/>
      <c r="R155" s="468"/>
      <c r="S155" s="468"/>
      <c r="T155" s="468"/>
      <c r="U155" s="468"/>
      <c r="V155" s="468"/>
      <c r="W155" s="468"/>
      <c r="X155" s="468"/>
      <c r="Y155" s="468"/>
      <c r="Z155" s="468"/>
      <c r="AA155" s="468"/>
      <c r="AB155" s="468"/>
      <c r="AC155" s="468"/>
      <c r="AD155" s="468"/>
      <c r="AE155" s="468"/>
      <c r="AF155" s="468"/>
      <c r="AG155" s="468"/>
      <c r="AH155" s="468"/>
      <c r="AI155" s="468"/>
      <c r="AJ155" s="468"/>
      <c r="AK155" s="468"/>
      <c r="AL155" s="468"/>
      <c r="AM155" s="468"/>
      <c r="AN155" s="468"/>
      <c r="AO155" s="468"/>
      <c r="AP155" s="468"/>
      <c r="AQ155" s="468"/>
      <c r="AR155" s="468"/>
      <c r="AS155" s="468"/>
      <c r="AT155" s="468"/>
      <c r="AU155" s="468"/>
      <c r="AV155" s="468"/>
      <c r="AW155" s="468"/>
      <c r="AX155" s="468"/>
      <c r="AY155" s="468"/>
      <c r="AZ155" s="468"/>
      <c r="BA155" s="468"/>
      <c r="BB155" s="468"/>
      <c r="BC155" s="468"/>
      <c r="BD155" s="468"/>
      <c r="BE155" s="468"/>
      <c r="BF155" s="468"/>
      <c r="BG155" s="468"/>
      <c r="BH155" s="468"/>
      <c r="BI155" s="468"/>
      <c r="BJ155" s="468"/>
      <c r="BK155" s="468"/>
      <c r="BL155" s="468"/>
      <c r="BM155" s="468"/>
      <c r="BN155" s="468"/>
      <c r="BO155" s="468"/>
      <c r="BP155" s="468"/>
      <c r="BQ155" s="468"/>
      <c r="BR155" s="468"/>
      <c r="BS155" s="468"/>
      <c r="BT155" s="468"/>
      <c r="BU155" s="468"/>
      <c r="BV155" s="468"/>
      <c r="BW155" s="468"/>
      <c r="BX155" s="468"/>
      <c r="BY155" s="468"/>
      <c r="BZ155" s="468"/>
      <c r="CA155" s="468"/>
      <c r="CB155" s="468"/>
      <c r="CC155" s="461"/>
      <c r="CD155" s="461"/>
      <c r="CE155" s="461"/>
      <c r="CF155" s="461"/>
      <c r="CG155" s="461"/>
      <c r="CH155" s="461"/>
      <c r="CI155" s="461"/>
      <c r="CJ155" s="461"/>
      <c r="CK155" s="461"/>
      <c r="CL155" s="461"/>
      <c r="CM155" s="461"/>
      <c r="CN155" s="461"/>
      <c r="CO155" s="461"/>
      <c r="CP155" s="461"/>
      <c r="CQ155" s="461"/>
      <c r="CR155" s="461"/>
      <c r="CS155" s="461"/>
      <c r="CT155" s="461"/>
      <c r="CU155" s="461"/>
      <c r="CV155" s="461"/>
      <c r="CW155" s="461"/>
      <c r="CX155" s="461"/>
      <c r="CY155" s="461"/>
      <c r="CZ155" s="461"/>
      <c r="DA155" s="461"/>
      <c r="DB155" s="461"/>
      <c r="DC155" s="461"/>
      <c r="DD155" s="461"/>
      <c r="DE155" s="7"/>
    </row>
    <row r="156" spans="2:109" ht="2.75" customHeight="1" x14ac:dyDescent="0.35">
      <c r="B156" s="467"/>
      <c r="C156" s="467"/>
      <c r="D156" s="467"/>
      <c r="E156" s="467"/>
      <c r="F156" s="467"/>
      <c r="G156" s="467"/>
      <c r="H156" s="467"/>
      <c r="I156" s="467"/>
      <c r="J156" s="467"/>
      <c r="K156" s="467"/>
      <c r="L156" s="467"/>
      <c r="M156" s="468"/>
      <c r="N156" s="468"/>
      <c r="O156" s="468"/>
      <c r="P156" s="468"/>
      <c r="Q156" s="468"/>
      <c r="R156" s="468"/>
      <c r="S156" s="468"/>
      <c r="T156" s="468"/>
      <c r="U156" s="468"/>
      <c r="V156" s="468"/>
      <c r="W156" s="468"/>
      <c r="X156" s="468"/>
      <c r="Y156" s="468"/>
      <c r="Z156" s="468"/>
      <c r="AA156" s="468"/>
      <c r="AB156" s="468"/>
      <c r="AC156" s="468"/>
      <c r="AD156" s="468"/>
      <c r="AE156" s="468"/>
      <c r="AF156" s="468"/>
      <c r="AG156" s="468"/>
      <c r="AH156" s="468"/>
      <c r="AI156" s="468"/>
      <c r="AJ156" s="468"/>
      <c r="AK156" s="468"/>
      <c r="AL156" s="468"/>
      <c r="AM156" s="468"/>
      <c r="AN156" s="468"/>
      <c r="AO156" s="468"/>
      <c r="AP156" s="468"/>
      <c r="AQ156" s="468"/>
      <c r="AR156" s="468"/>
      <c r="AS156" s="468"/>
      <c r="AT156" s="468"/>
      <c r="AU156" s="468"/>
      <c r="AV156" s="468"/>
      <c r="AW156" s="468"/>
      <c r="AX156" s="468"/>
      <c r="AY156" s="468"/>
      <c r="AZ156" s="468"/>
      <c r="BA156" s="468"/>
      <c r="BB156" s="468"/>
      <c r="BC156" s="468"/>
      <c r="BD156" s="468"/>
      <c r="BE156" s="468"/>
      <c r="BF156" s="468"/>
      <c r="BG156" s="468"/>
      <c r="BH156" s="468"/>
      <c r="BI156" s="468"/>
      <c r="BJ156" s="468"/>
      <c r="BK156" s="468"/>
      <c r="BL156" s="468"/>
      <c r="BM156" s="468"/>
      <c r="BN156" s="468"/>
      <c r="BO156" s="468"/>
      <c r="BP156" s="468"/>
      <c r="BQ156" s="468"/>
      <c r="BR156" s="468"/>
      <c r="BS156" s="468"/>
      <c r="BT156" s="468"/>
      <c r="BU156" s="468"/>
      <c r="BV156" s="468"/>
      <c r="BW156" s="468"/>
      <c r="BX156" s="468"/>
      <c r="BY156" s="468"/>
      <c r="BZ156" s="468"/>
      <c r="CA156" s="468"/>
      <c r="CB156" s="468"/>
      <c r="CC156" s="461"/>
      <c r="CD156" s="461"/>
      <c r="CE156" s="461"/>
      <c r="CF156" s="461"/>
      <c r="CG156" s="461"/>
      <c r="CH156" s="461"/>
      <c r="CI156" s="461"/>
      <c r="CJ156" s="461"/>
      <c r="CK156" s="461"/>
      <c r="CL156" s="461"/>
      <c r="CM156" s="461"/>
      <c r="CN156" s="461"/>
      <c r="CO156" s="461"/>
      <c r="CP156" s="461"/>
      <c r="CQ156" s="461"/>
      <c r="CR156" s="461"/>
      <c r="CS156" s="461"/>
      <c r="CT156" s="461"/>
      <c r="CU156" s="461"/>
      <c r="CV156" s="461"/>
      <c r="CW156" s="461"/>
      <c r="CX156" s="461"/>
      <c r="CY156" s="461"/>
      <c r="CZ156" s="461"/>
      <c r="DA156" s="461"/>
      <c r="DB156" s="461"/>
      <c r="DC156" s="461"/>
      <c r="DD156" s="461"/>
      <c r="DE156" s="7"/>
    </row>
    <row r="157" spans="2:109" ht="2.75" customHeight="1" x14ac:dyDescent="0.35">
      <c r="B157" s="467"/>
      <c r="C157" s="467"/>
      <c r="D157" s="467"/>
      <c r="E157" s="467"/>
      <c r="F157" s="467"/>
      <c r="G157" s="467"/>
      <c r="H157" s="467"/>
      <c r="I157" s="467"/>
      <c r="J157" s="467"/>
      <c r="K157" s="467"/>
      <c r="L157" s="467"/>
      <c r="M157" s="468"/>
      <c r="N157" s="468"/>
      <c r="O157" s="468"/>
      <c r="P157" s="468"/>
      <c r="Q157" s="468"/>
      <c r="R157" s="468"/>
      <c r="S157" s="468"/>
      <c r="T157" s="468"/>
      <c r="U157" s="468"/>
      <c r="V157" s="468"/>
      <c r="W157" s="468"/>
      <c r="X157" s="468"/>
      <c r="Y157" s="468"/>
      <c r="Z157" s="468"/>
      <c r="AA157" s="468"/>
      <c r="AB157" s="468"/>
      <c r="AC157" s="468"/>
      <c r="AD157" s="468"/>
      <c r="AE157" s="468"/>
      <c r="AF157" s="468"/>
      <c r="AG157" s="468"/>
      <c r="AH157" s="468"/>
      <c r="AI157" s="468"/>
      <c r="AJ157" s="468"/>
      <c r="AK157" s="468"/>
      <c r="AL157" s="468"/>
      <c r="AM157" s="468"/>
      <c r="AN157" s="468"/>
      <c r="AO157" s="468"/>
      <c r="AP157" s="468"/>
      <c r="AQ157" s="468"/>
      <c r="AR157" s="468"/>
      <c r="AS157" s="468"/>
      <c r="AT157" s="468"/>
      <c r="AU157" s="468"/>
      <c r="AV157" s="468"/>
      <c r="AW157" s="468"/>
      <c r="AX157" s="468"/>
      <c r="AY157" s="468"/>
      <c r="AZ157" s="468"/>
      <c r="BA157" s="468"/>
      <c r="BB157" s="468"/>
      <c r="BC157" s="468"/>
      <c r="BD157" s="468"/>
      <c r="BE157" s="468"/>
      <c r="BF157" s="468"/>
      <c r="BG157" s="468"/>
      <c r="BH157" s="468"/>
      <c r="BI157" s="468"/>
      <c r="BJ157" s="468"/>
      <c r="BK157" s="468"/>
      <c r="BL157" s="468"/>
      <c r="BM157" s="468"/>
      <c r="BN157" s="468"/>
      <c r="BO157" s="468"/>
      <c r="BP157" s="468"/>
      <c r="BQ157" s="468"/>
      <c r="BR157" s="468"/>
      <c r="BS157" s="468"/>
      <c r="BT157" s="468"/>
      <c r="BU157" s="468"/>
      <c r="BV157" s="468"/>
      <c r="BW157" s="468"/>
      <c r="BX157" s="468"/>
      <c r="BY157" s="468"/>
      <c r="BZ157" s="468"/>
      <c r="CA157" s="468"/>
      <c r="CB157" s="468"/>
      <c r="CC157" s="461"/>
      <c r="CD157" s="461"/>
      <c r="CE157" s="461"/>
      <c r="CF157" s="461"/>
      <c r="CG157" s="461"/>
      <c r="CH157" s="461"/>
      <c r="CI157" s="461"/>
      <c r="CJ157" s="461"/>
      <c r="CK157" s="461"/>
      <c r="CL157" s="461"/>
      <c r="CM157" s="461"/>
      <c r="CN157" s="461"/>
      <c r="CO157" s="461"/>
      <c r="CP157" s="461"/>
      <c r="CQ157" s="461"/>
      <c r="CR157" s="461"/>
      <c r="CS157" s="461"/>
      <c r="CT157" s="461"/>
      <c r="CU157" s="461"/>
      <c r="CV157" s="461"/>
      <c r="CW157" s="461"/>
      <c r="CX157" s="461"/>
      <c r="CY157" s="461"/>
      <c r="CZ157" s="461"/>
      <c r="DA157" s="461"/>
      <c r="DB157" s="461"/>
      <c r="DC157" s="461"/>
      <c r="DD157" s="461"/>
      <c r="DE157" s="7"/>
    </row>
    <row r="158" spans="2:109" ht="2.75" customHeight="1" x14ac:dyDescent="0.35">
      <c r="B158" s="467"/>
      <c r="C158" s="467"/>
      <c r="D158" s="467"/>
      <c r="E158" s="467"/>
      <c r="F158" s="467"/>
      <c r="G158" s="467"/>
      <c r="H158" s="467"/>
      <c r="I158" s="467"/>
      <c r="J158" s="467"/>
      <c r="K158" s="467"/>
      <c r="L158" s="467"/>
      <c r="M158" s="468"/>
      <c r="N158" s="468"/>
      <c r="O158" s="468"/>
      <c r="P158" s="468"/>
      <c r="Q158" s="468"/>
      <c r="R158" s="468"/>
      <c r="S158" s="468"/>
      <c r="T158" s="468"/>
      <c r="U158" s="468"/>
      <c r="V158" s="468"/>
      <c r="W158" s="468"/>
      <c r="X158" s="468"/>
      <c r="Y158" s="468"/>
      <c r="Z158" s="468"/>
      <c r="AA158" s="468"/>
      <c r="AB158" s="468"/>
      <c r="AC158" s="468"/>
      <c r="AD158" s="468"/>
      <c r="AE158" s="468"/>
      <c r="AF158" s="468"/>
      <c r="AG158" s="468"/>
      <c r="AH158" s="468"/>
      <c r="AI158" s="468"/>
      <c r="AJ158" s="468"/>
      <c r="AK158" s="468"/>
      <c r="AL158" s="468"/>
      <c r="AM158" s="468"/>
      <c r="AN158" s="468"/>
      <c r="AO158" s="468"/>
      <c r="AP158" s="468"/>
      <c r="AQ158" s="468"/>
      <c r="AR158" s="468"/>
      <c r="AS158" s="468"/>
      <c r="AT158" s="468"/>
      <c r="AU158" s="468"/>
      <c r="AV158" s="468"/>
      <c r="AW158" s="468"/>
      <c r="AX158" s="468"/>
      <c r="AY158" s="468"/>
      <c r="AZ158" s="468"/>
      <c r="BA158" s="468"/>
      <c r="BB158" s="468"/>
      <c r="BC158" s="468"/>
      <c r="BD158" s="468"/>
      <c r="BE158" s="468"/>
      <c r="BF158" s="468"/>
      <c r="BG158" s="468"/>
      <c r="BH158" s="468"/>
      <c r="BI158" s="468"/>
      <c r="BJ158" s="468"/>
      <c r="BK158" s="468"/>
      <c r="BL158" s="468"/>
      <c r="BM158" s="468"/>
      <c r="BN158" s="468"/>
      <c r="BO158" s="468"/>
      <c r="BP158" s="468"/>
      <c r="BQ158" s="468"/>
      <c r="BR158" s="468"/>
      <c r="BS158" s="468"/>
      <c r="BT158" s="468"/>
      <c r="BU158" s="468"/>
      <c r="BV158" s="468"/>
      <c r="BW158" s="468"/>
      <c r="BX158" s="468"/>
      <c r="BY158" s="468"/>
      <c r="BZ158" s="468"/>
      <c r="CA158" s="468"/>
      <c r="CB158" s="468"/>
      <c r="CC158" s="461"/>
      <c r="CD158" s="461"/>
      <c r="CE158" s="461"/>
      <c r="CF158" s="461"/>
      <c r="CG158" s="461"/>
      <c r="CH158" s="461"/>
      <c r="CI158" s="461"/>
      <c r="CJ158" s="461"/>
      <c r="CK158" s="461"/>
      <c r="CL158" s="461"/>
      <c r="CM158" s="461"/>
      <c r="CN158" s="461"/>
      <c r="CO158" s="461"/>
      <c r="CP158" s="461"/>
      <c r="CQ158" s="461"/>
      <c r="CR158" s="461"/>
      <c r="CS158" s="461"/>
      <c r="CT158" s="461"/>
      <c r="CU158" s="461"/>
      <c r="CV158" s="461"/>
      <c r="CW158" s="461"/>
      <c r="CX158" s="461"/>
      <c r="CY158" s="461"/>
      <c r="CZ158" s="461"/>
      <c r="DA158" s="461"/>
      <c r="DB158" s="461"/>
      <c r="DC158" s="461"/>
      <c r="DD158" s="461"/>
      <c r="DE158" s="7"/>
    </row>
    <row r="159" spans="2:109" ht="2.75" customHeight="1" x14ac:dyDescent="0.35">
      <c r="B159" s="467"/>
      <c r="C159" s="467"/>
      <c r="D159" s="467"/>
      <c r="E159" s="467"/>
      <c r="F159" s="467"/>
      <c r="G159" s="467"/>
      <c r="H159" s="467"/>
      <c r="I159" s="467"/>
      <c r="J159" s="467"/>
      <c r="K159" s="467"/>
      <c r="L159" s="467"/>
      <c r="M159" s="468"/>
      <c r="N159" s="468"/>
      <c r="O159" s="468"/>
      <c r="P159" s="468"/>
      <c r="Q159" s="468"/>
      <c r="R159" s="468"/>
      <c r="S159" s="468"/>
      <c r="T159" s="468"/>
      <c r="U159" s="468"/>
      <c r="V159" s="468"/>
      <c r="W159" s="468"/>
      <c r="X159" s="468"/>
      <c r="Y159" s="468"/>
      <c r="Z159" s="468"/>
      <c r="AA159" s="468"/>
      <c r="AB159" s="468"/>
      <c r="AC159" s="468"/>
      <c r="AD159" s="468"/>
      <c r="AE159" s="468"/>
      <c r="AF159" s="468"/>
      <c r="AG159" s="468"/>
      <c r="AH159" s="468"/>
      <c r="AI159" s="468"/>
      <c r="AJ159" s="468"/>
      <c r="AK159" s="468"/>
      <c r="AL159" s="468"/>
      <c r="AM159" s="468"/>
      <c r="AN159" s="468"/>
      <c r="AO159" s="468"/>
      <c r="AP159" s="468"/>
      <c r="AQ159" s="468"/>
      <c r="AR159" s="468"/>
      <c r="AS159" s="468"/>
      <c r="AT159" s="468"/>
      <c r="AU159" s="468"/>
      <c r="AV159" s="468"/>
      <c r="AW159" s="468"/>
      <c r="AX159" s="468"/>
      <c r="AY159" s="468"/>
      <c r="AZ159" s="468"/>
      <c r="BA159" s="468"/>
      <c r="BB159" s="468"/>
      <c r="BC159" s="468"/>
      <c r="BD159" s="468"/>
      <c r="BE159" s="468"/>
      <c r="BF159" s="468"/>
      <c r="BG159" s="468"/>
      <c r="BH159" s="468"/>
      <c r="BI159" s="468"/>
      <c r="BJ159" s="468"/>
      <c r="BK159" s="468"/>
      <c r="BL159" s="468"/>
      <c r="BM159" s="468"/>
      <c r="BN159" s="468"/>
      <c r="BO159" s="468"/>
      <c r="BP159" s="468"/>
      <c r="BQ159" s="468"/>
      <c r="BR159" s="468"/>
      <c r="BS159" s="468"/>
      <c r="BT159" s="468"/>
      <c r="BU159" s="468"/>
      <c r="BV159" s="468"/>
      <c r="BW159" s="468"/>
      <c r="BX159" s="468"/>
      <c r="BY159" s="468"/>
      <c r="BZ159" s="468"/>
      <c r="CA159" s="468"/>
      <c r="CB159" s="468"/>
      <c r="CC159" s="461"/>
      <c r="CD159" s="461"/>
      <c r="CE159" s="461"/>
      <c r="CF159" s="461"/>
      <c r="CG159" s="461"/>
      <c r="CH159" s="461"/>
      <c r="CI159" s="461"/>
      <c r="CJ159" s="461"/>
      <c r="CK159" s="461"/>
      <c r="CL159" s="461"/>
      <c r="CM159" s="461"/>
      <c r="CN159" s="461"/>
      <c r="CO159" s="461"/>
      <c r="CP159" s="461"/>
      <c r="CQ159" s="461"/>
      <c r="CR159" s="461"/>
      <c r="CS159" s="461"/>
      <c r="CT159" s="461"/>
      <c r="CU159" s="461"/>
      <c r="CV159" s="461"/>
      <c r="CW159" s="461"/>
      <c r="CX159" s="461"/>
      <c r="CY159" s="461"/>
      <c r="CZ159" s="461"/>
      <c r="DA159" s="461"/>
      <c r="DB159" s="461"/>
      <c r="DC159" s="461"/>
      <c r="DD159" s="461"/>
      <c r="DE159" s="7"/>
    </row>
    <row r="160" spans="2:109" ht="2.75" customHeight="1" x14ac:dyDescent="0.35">
      <c r="B160" s="467"/>
      <c r="C160" s="467"/>
      <c r="D160" s="467"/>
      <c r="E160" s="467"/>
      <c r="F160" s="467"/>
      <c r="G160" s="467"/>
      <c r="H160" s="467"/>
      <c r="I160" s="467"/>
      <c r="J160" s="467"/>
      <c r="K160" s="467"/>
      <c r="L160" s="467"/>
      <c r="M160" s="468"/>
      <c r="N160" s="468"/>
      <c r="O160" s="468"/>
      <c r="P160" s="468"/>
      <c r="Q160" s="468"/>
      <c r="R160" s="468"/>
      <c r="S160" s="468"/>
      <c r="T160" s="468"/>
      <c r="U160" s="468"/>
      <c r="V160" s="468"/>
      <c r="W160" s="468"/>
      <c r="X160" s="468"/>
      <c r="Y160" s="468"/>
      <c r="Z160" s="468"/>
      <c r="AA160" s="468"/>
      <c r="AB160" s="468"/>
      <c r="AC160" s="468"/>
      <c r="AD160" s="468"/>
      <c r="AE160" s="468"/>
      <c r="AF160" s="468"/>
      <c r="AG160" s="468"/>
      <c r="AH160" s="468"/>
      <c r="AI160" s="468"/>
      <c r="AJ160" s="468"/>
      <c r="AK160" s="468"/>
      <c r="AL160" s="468"/>
      <c r="AM160" s="468"/>
      <c r="AN160" s="468"/>
      <c r="AO160" s="468"/>
      <c r="AP160" s="468"/>
      <c r="AQ160" s="468"/>
      <c r="AR160" s="468"/>
      <c r="AS160" s="468"/>
      <c r="AT160" s="468"/>
      <c r="AU160" s="468"/>
      <c r="AV160" s="468"/>
      <c r="AW160" s="468"/>
      <c r="AX160" s="468"/>
      <c r="AY160" s="468"/>
      <c r="AZ160" s="468"/>
      <c r="BA160" s="468"/>
      <c r="BB160" s="468"/>
      <c r="BC160" s="468"/>
      <c r="BD160" s="468"/>
      <c r="BE160" s="468"/>
      <c r="BF160" s="468"/>
      <c r="BG160" s="468"/>
      <c r="BH160" s="468"/>
      <c r="BI160" s="468"/>
      <c r="BJ160" s="468"/>
      <c r="BK160" s="468"/>
      <c r="BL160" s="468"/>
      <c r="BM160" s="468"/>
      <c r="BN160" s="468"/>
      <c r="BO160" s="468"/>
      <c r="BP160" s="468"/>
      <c r="BQ160" s="468"/>
      <c r="BR160" s="468"/>
      <c r="BS160" s="468"/>
      <c r="BT160" s="468"/>
      <c r="BU160" s="468"/>
      <c r="BV160" s="468"/>
      <c r="BW160" s="468"/>
      <c r="BX160" s="468"/>
      <c r="BY160" s="468"/>
      <c r="BZ160" s="468"/>
      <c r="CA160" s="468"/>
      <c r="CB160" s="468"/>
      <c r="CC160" s="461"/>
      <c r="CD160" s="461"/>
      <c r="CE160" s="461"/>
      <c r="CF160" s="461"/>
      <c r="CG160" s="461"/>
      <c r="CH160" s="461"/>
      <c r="CI160" s="461"/>
      <c r="CJ160" s="461"/>
      <c r="CK160" s="461"/>
      <c r="CL160" s="461"/>
      <c r="CM160" s="461"/>
      <c r="CN160" s="461"/>
      <c r="CO160" s="461"/>
      <c r="CP160" s="461"/>
      <c r="CQ160" s="461"/>
      <c r="CR160" s="461"/>
      <c r="CS160" s="461"/>
      <c r="CT160" s="461"/>
      <c r="CU160" s="461"/>
      <c r="CV160" s="461"/>
      <c r="CW160" s="461"/>
      <c r="CX160" s="461"/>
      <c r="CY160" s="461"/>
      <c r="CZ160" s="461"/>
      <c r="DA160" s="461"/>
      <c r="DB160" s="461"/>
      <c r="DC160" s="461"/>
      <c r="DD160" s="461"/>
      <c r="DE160" s="7"/>
    </row>
    <row r="161" spans="2:109" ht="2.75" customHeight="1" x14ac:dyDescent="0.35">
      <c r="B161" s="466" t="s">
        <v>120</v>
      </c>
      <c r="C161" s="467"/>
      <c r="D161" s="467"/>
      <c r="E161" s="467"/>
      <c r="F161" s="467"/>
      <c r="G161" s="467"/>
      <c r="H161" s="467"/>
      <c r="I161" s="467"/>
      <c r="J161" s="467"/>
      <c r="K161" s="467"/>
      <c r="L161" s="467"/>
      <c r="M161" s="468" t="s">
        <v>76</v>
      </c>
      <c r="N161" s="468"/>
      <c r="O161" s="468"/>
      <c r="P161" s="468"/>
      <c r="Q161" s="468"/>
      <c r="R161" s="468"/>
      <c r="S161" s="468"/>
      <c r="T161" s="468"/>
      <c r="U161" s="468"/>
      <c r="V161" s="468"/>
      <c r="W161" s="468"/>
      <c r="X161" s="468"/>
      <c r="Y161" s="468"/>
      <c r="Z161" s="468"/>
      <c r="AA161" s="468"/>
      <c r="AB161" s="468"/>
      <c r="AC161" s="468"/>
      <c r="AD161" s="468"/>
      <c r="AE161" s="468"/>
      <c r="AF161" s="468"/>
      <c r="AG161" s="468"/>
      <c r="AH161" s="468"/>
      <c r="AI161" s="468"/>
      <c r="AJ161" s="468"/>
      <c r="AK161" s="468"/>
      <c r="AL161" s="468"/>
      <c r="AM161" s="468"/>
      <c r="AN161" s="468"/>
      <c r="AO161" s="468"/>
      <c r="AP161" s="468"/>
      <c r="AQ161" s="468"/>
      <c r="AR161" s="468"/>
      <c r="AS161" s="468"/>
      <c r="AT161" s="468"/>
      <c r="AU161" s="468"/>
      <c r="AV161" s="468"/>
      <c r="AW161" s="468"/>
      <c r="AX161" s="468"/>
      <c r="AY161" s="468"/>
      <c r="AZ161" s="468"/>
      <c r="BA161" s="468"/>
      <c r="BB161" s="468"/>
      <c r="BC161" s="468"/>
      <c r="BD161" s="468"/>
      <c r="BE161" s="468"/>
      <c r="BF161" s="468"/>
      <c r="BG161" s="468"/>
      <c r="BH161" s="468"/>
      <c r="BI161" s="468"/>
      <c r="BJ161" s="468"/>
      <c r="BK161" s="468"/>
      <c r="BL161" s="468"/>
      <c r="BM161" s="468"/>
      <c r="BN161" s="468"/>
      <c r="BO161" s="468"/>
      <c r="BP161" s="468"/>
      <c r="BQ161" s="468"/>
      <c r="BR161" s="468"/>
      <c r="BS161" s="468"/>
      <c r="BT161" s="468"/>
      <c r="BU161" s="468"/>
      <c r="BV161" s="468"/>
      <c r="BW161" s="468"/>
      <c r="BX161" s="468"/>
      <c r="BY161" s="468"/>
      <c r="BZ161" s="468"/>
      <c r="CA161" s="468"/>
      <c r="CB161" s="468"/>
      <c r="CC161" s="461" t="str">
        <f>'SD F505'!EL521</f>
        <v/>
      </c>
      <c r="CD161" s="461"/>
      <c r="CE161" s="461"/>
      <c r="CF161" s="461"/>
      <c r="CG161" s="461"/>
      <c r="CH161" s="461"/>
      <c r="CI161" s="461"/>
      <c r="CJ161" s="461" t="str">
        <f>'SD F505'!EM521</f>
        <v/>
      </c>
      <c r="CK161" s="461"/>
      <c r="CL161" s="461"/>
      <c r="CM161" s="461"/>
      <c r="CN161" s="461"/>
      <c r="CO161" s="461"/>
      <c r="CP161" s="461"/>
      <c r="CQ161" s="461" t="str">
        <f>'SD F505'!EN521</f>
        <v/>
      </c>
      <c r="CR161" s="461"/>
      <c r="CS161" s="461"/>
      <c r="CT161" s="461"/>
      <c r="CU161" s="461"/>
      <c r="CV161" s="461"/>
      <c r="CW161" s="461"/>
      <c r="CX161" s="461" t="str">
        <f>'SD F505'!EN521</f>
        <v/>
      </c>
      <c r="CY161" s="461"/>
      <c r="CZ161" s="461"/>
      <c r="DA161" s="461"/>
      <c r="DB161" s="461"/>
      <c r="DC161" s="461"/>
      <c r="DD161" s="461"/>
      <c r="DE161" s="7"/>
    </row>
    <row r="162" spans="2:109" ht="2.75" customHeight="1" x14ac:dyDescent="0.35">
      <c r="B162" s="467"/>
      <c r="C162" s="467"/>
      <c r="D162" s="467"/>
      <c r="E162" s="467"/>
      <c r="F162" s="467"/>
      <c r="G162" s="467"/>
      <c r="H162" s="467"/>
      <c r="I162" s="467"/>
      <c r="J162" s="467"/>
      <c r="K162" s="467"/>
      <c r="L162" s="467"/>
      <c r="M162" s="468"/>
      <c r="N162" s="468"/>
      <c r="O162" s="468"/>
      <c r="P162" s="468"/>
      <c r="Q162" s="468"/>
      <c r="R162" s="468"/>
      <c r="S162" s="468"/>
      <c r="T162" s="468"/>
      <c r="U162" s="468"/>
      <c r="V162" s="468"/>
      <c r="W162" s="468"/>
      <c r="X162" s="468"/>
      <c r="Y162" s="468"/>
      <c r="Z162" s="468"/>
      <c r="AA162" s="468"/>
      <c r="AB162" s="468"/>
      <c r="AC162" s="468"/>
      <c r="AD162" s="468"/>
      <c r="AE162" s="468"/>
      <c r="AF162" s="468"/>
      <c r="AG162" s="468"/>
      <c r="AH162" s="468"/>
      <c r="AI162" s="468"/>
      <c r="AJ162" s="468"/>
      <c r="AK162" s="468"/>
      <c r="AL162" s="468"/>
      <c r="AM162" s="468"/>
      <c r="AN162" s="468"/>
      <c r="AO162" s="468"/>
      <c r="AP162" s="468"/>
      <c r="AQ162" s="468"/>
      <c r="AR162" s="468"/>
      <c r="AS162" s="468"/>
      <c r="AT162" s="468"/>
      <c r="AU162" s="468"/>
      <c r="AV162" s="468"/>
      <c r="AW162" s="468"/>
      <c r="AX162" s="468"/>
      <c r="AY162" s="468"/>
      <c r="AZ162" s="468"/>
      <c r="BA162" s="468"/>
      <c r="BB162" s="468"/>
      <c r="BC162" s="468"/>
      <c r="BD162" s="468"/>
      <c r="BE162" s="468"/>
      <c r="BF162" s="468"/>
      <c r="BG162" s="468"/>
      <c r="BH162" s="468"/>
      <c r="BI162" s="468"/>
      <c r="BJ162" s="468"/>
      <c r="BK162" s="468"/>
      <c r="BL162" s="468"/>
      <c r="BM162" s="468"/>
      <c r="BN162" s="468"/>
      <c r="BO162" s="468"/>
      <c r="BP162" s="468"/>
      <c r="BQ162" s="468"/>
      <c r="BR162" s="468"/>
      <c r="BS162" s="468"/>
      <c r="BT162" s="468"/>
      <c r="BU162" s="468"/>
      <c r="BV162" s="468"/>
      <c r="BW162" s="468"/>
      <c r="BX162" s="468"/>
      <c r="BY162" s="468"/>
      <c r="BZ162" s="468"/>
      <c r="CA162" s="468"/>
      <c r="CB162" s="468"/>
      <c r="CC162" s="461"/>
      <c r="CD162" s="461"/>
      <c r="CE162" s="461"/>
      <c r="CF162" s="461"/>
      <c r="CG162" s="461"/>
      <c r="CH162" s="461"/>
      <c r="CI162" s="461"/>
      <c r="CJ162" s="461"/>
      <c r="CK162" s="461"/>
      <c r="CL162" s="461"/>
      <c r="CM162" s="461"/>
      <c r="CN162" s="461"/>
      <c r="CO162" s="461"/>
      <c r="CP162" s="461"/>
      <c r="CQ162" s="461"/>
      <c r="CR162" s="461"/>
      <c r="CS162" s="461"/>
      <c r="CT162" s="461"/>
      <c r="CU162" s="461"/>
      <c r="CV162" s="461"/>
      <c r="CW162" s="461"/>
      <c r="CX162" s="461"/>
      <c r="CY162" s="461"/>
      <c r="CZ162" s="461"/>
      <c r="DA162" s="461"/>
      <c r="DB162" s="461"/>
      <c r="DC162" s="461"/>
      <c r="DD162" s="461"/>
      <c r="DE162" s="7"/>
    </row>
    <row r="163" spans="2:109" ht="2.75" customHeight="1" x14ac:dyDescent="0.35">
      <c r="B163" s="467"/>
      <c r="C163" s="467"/>
      <c r="D163" s="467"/>
      <c r="E163" s="467"/>
      <c r="F163" s="467"/>
      <c r="G163" s="467"/>
      <c r="H163" s="467"/>
      <c r="I163" s="467"/>
      <c r="J163" s="467"/>
      <c r="K163" s="467"/>
      <c r="L163" s="467"/>
      <c r="M163" s="468"/>
      <c r="N163" s="468"/>
      <c r="O163" s="468"/>
      <c r="P163" s="468"/>
      <c r="Q163" s="468"/>
      <c r="R163" s="468"/>
      <c r="S163" s="468"/>
      <c r="T163" s="468"/>
      <c r="U163" s="468"/>
      <c r="V163" s="468"/>
      <c r="W163" s="468"/>
      <c r="X163" s="468"/>
      <c r="Y163" s="468"/>
      <c r="Z163" s="468"/>
      <c r="AA163" s="468"/>
      <c r="AB163" s="468"/>
      <c r="AC163" s="468"/>
      <c r="AD163" s="468"/>
      <c r="AE163" s="468"/>
      <c r="AF163" s="468"/>
      <c r="AG163" s="468"/>
      <c r="AH163" s="468"/>
      <c r="AI163" s="468"/>
      <c r="AJ163" s="468"/>
      <c r="AK163" s="468"/>
      <c r="AL163" s="468"/>
      <c r="AM163" s="468"/>
      <c r="AN163" s="468"/>
      <c r="AO163" s="468"/>
      <c r="AP163" s="468"/>
      <c r="AQ163" s="468"/>
      <c r="AR163" s="468"/>
      <c r="AS163" s="468"/>
      <c r="AT163" s="468"/>
      <c r="AU163" s="468"/>
      <c r="AV163" s="468"/>
      <c r="AW163" s="468"/>
      <c r="AX163" s="468"/>
      <c r="AY163" s="468"/>
      <c r="AZ163" s="468"/>
      <c r="BA163" s="468"/>
      <c r="BB163" s="468"/>
      <c r="BC163" s="468"/>
      <c r="BD163" s="468"/>
      <c r="BE163" s="468"/>
      <c r="BF163" s="468"/>
      <c r="BG163" s="468"/>
      <c r="BH163" s="468"/>
      <c r="BI163" s="468"/>
      <c r="BJ163" s="468"/>
      <c r="BK163" s="468"/>
      <c r="BL163" s="468"/>
      <c r="BM163" s="468"/>
      <c r="BN163" s="468"/>
      <c r="BO163" s="468"/>
      <c r="BP163" s="468"/>
      <c r="BQ163" s="468"/>
      <c r="BR163" s="468"/>
      <c r="BS163" s="468"/>
      <c r="BT163" s="468"/>
      <c r="BU163" s="468"/>
      <c r="BV163" s="468"/>
      <c r="BW163" s="468"/>
      <c r="BX163" s="468"/>
      <c r="BY163" s="468"/>
      <c r="BZ163" s="468"/>
      <c r="CA163" s="468"/>
      <c r="CB163" s="468"/>
      <c r="CC163" s="461"/>
      <c r="CD163" s="461"/>
      <c r="CE163" s="461"/>
      <c r="CF163" s="461"/>
      <c r="CG163" s="461"/>
      <c r="CH163" s="461"/>
      <c r="CI163" s="461"/>
      <c r="CJ163" s="461"/>
      <c r="CK163" s="461"/>
      <c r="CL163" s="461"/>
      <c r="CM163" s="461"/>
      <c r="CN163" s="461"/>
      <c r="CO163" s="461"/>
      <c r="CP163" s="461"/>
      <c r="CQ163" s="461"/>
      <c r="CR163" s="461"/>
      <c r="CS163" s="461"/>
      <c r="CT163" s="461"/>
      <c r="CU163" s="461"/>
      <c r="CV163" s="461"/>
      <c r="CW163" s="461"/>
      <c r="CX163" s="461"/>
      <c r="CY163" s="461"/>
      <c r="CZ163" s="461"/>
      <c r="DA163" s="461"/>
      <c r="DB163" s="461"/>
      <c r="DC163" s="461"/>
      <c r="DD163" s="461"/>
      <c r="DE163" s="7"/>
    </row>
    <row r="164" spans="2:109" ht="2.75" customHeight="1" x14ac:dyDescent="0.35">
      <c r="B164" s="467"/>
      <c r="C164" s="467"/>
      <c r="D164" s="467"/>
      <c r="E164" s="467"/>
      <c r="F164" s="467"/>
      <c r="G164" s="467"/>
      <c r="H164" s="467"/>
      <c r="I164" s="467"/>
      <c r="J164" s="467"/>
      <c r="K164" s="467"/>
      <c r="L164" s="467"/>
      <c r="M164" s="468"/>
      <c r="N164" s="468"/>
      <c r="O164" s="468"/>
      <c r="P164" s="468"/>
      <c r="Q164" s="468"/>
      <c r="R164" s="468"/>
      <c r="S164" s="468"/>
      <c r="T164" s="468"/>
      <c r="U164" s="468"/>
      <c r="V164" s="468"/>
      <c r="W164" s="468"/>
      <c r="X164" s="468"/>
      <c r="Y164" s="468"/>
      <c r="Z164" s="468"/>
      <c r="AA164" s="468"/>
      <c r="AB164" s="468"/>
      <c r="AC164" s="468"/>
      <c r="AD164" s="468"/>
      <c r="AE164" s="468"/>
      <c r="AF164" s="468"/>
      <c r="AG164" s="468"/>
      <c r="AH164" s="468"/>
      <c r="AI164" s="468"/>
      <c r="AJ164" s="468"/>
      <c r="AK164" s="468"/>
      <c r="AL164" s="468"/>
      <c r="AM164" s="468"/>
      <c r="AN164" s="468"/>
      <c r="AO164" s="468"/>
      <c r="AP164" s="468"/>
      <c r="AQ164" s="468"/>
      <c r="AR164" s="468"/>
      <c r="AS164" s="468"/>
      <c r="AT164" s="468"/>
      <c r="AU164" s="468"/>
      <c r="AV164" s="468"/>
      <c r="AW164" s="468"/>
      <c r="AX164" s="468"/>
      <c r="AY164" s="468"/>
      <c r="AZ164" s="468"/>
      <c r="BA164" s="468"/>
      <c r="BB164" s="468"/>
      <c r="BC164" s="468"/>
      <c r="BD164" s="468"/>
      <c r="BE164" s="468"/>
      <c r="BF164" s="468"/>
      <c r="BG164" s="468"/>
      <c r="BH164" s="468"/>
      <c r="BI164" s="468"/>
      <c r="BJ164" s="468"/>
      <c r="BK164" s="468"/>
      <c r="BL164" s="468"/>
      <c r="BM164" s="468"/>
      <c r="BN164" s="468"/>
      <c r="BO164" s="468"/>
      <c r="BP164" s="468"/>
      <c r="BQ164" s="468"/>
      <c r="BR164" s="468"/>
      <c r="BS164" s="468"/>
      <c r="BT164" s="468"/>
      <c r="BU164" s="468"/>
      <c r="BV164" s="468"/>
      <c r="BW164" s="468"/>
      <c r="BX164" s="468"/>
      <c r="BY164" s="468"/>
      <c r="BZ164" s="468"/>
      <c r="CA164" s="468"/>
      <c r="CB164" s="468"/>
      <c r="CC164" s="461"/>
      <c r="CD164" s="461"/>
      <c r="CE164" s="461"/>
      <c r="CF164" s="461"/>
      <c r="CG164" s="461"/>
      <c r="CH164" s="461"/>
      <c r="CI164" s="461"/>
      <c r="CJ164" s="461"/>
      <c r="CK164" s="461"/>
      <c r="CL164" s="461"/>
      <c r="CM164" s="461"/>
      <c r="CN164" s="461"/>
      <c r="CO164" s="461"/>
      <c r="CP164" s="461"/>
      <c r="CQ164" s="461"/>
      <c r="CR164" s="461"/>
      <c r="CS164" s="461"/>
      <c r="CT164" s="461"/>
      <c r="CU164" s="461"/>
      <c r="CV164" s="461"/>
      <c r="CW164" s="461"/>
      <c r="CX164" s="461"/>
      <c r="CY164" s="461"/>
      <c r="CZ164" s="461"/>
      <c r="DA164" s="461"/>
      <c r="DB164" s="461"/>
      <c r="DC164" s="461"/>
      <c r="DD164" s="461"/>
      <c r="DE164" s="7"/>
    </row>
    <row r="165" spans="2:109" ht="2.75" customHeight="1" x14ac:dyDescent="0.35">
      <c r="B165" s="467"/>
      <c r="C165" s="467"/>
      <c r="D165" s="467"/>
      <c r="E165" s="467"/>
      <c r="F165" s="467"/>
      <c r="G165" s="467"/>
      <c r="H165" s="467"/>
      <c r="I165" s="467"/>
      <c r="J165" s="467"/>
      <c r="K165" s="467"/>
      <c r="L165" s="467"/>
      <c r="M165" s="468"/>
      <c r="N165" s="468"/>
      <c r="O165" s="468"/>
      <c r="P165" s="468"/>
      <c r="Q165" s="468"/>
      <c r="R165" s="468"/>
      <c r="S165" s="468"/>
      <c r="T165" s="468"/>
      <c r="U165" s="468"/>
      <c r="V165" s="468"/>
      <c r="W165" s="468"/>
      <c r="X165" s="468"/>
      <c r="Y165" s="468"/>
      <c r="Z165" s="468"/>
      <c r="AA165" s="468"/>
      <c r="AB165" s="468"/>
      <c r="AC165" s="468"/>
      <c r="AD165" s="468"/>
      <c r="AE165" s="468"/>
      <c r="AF165" s="468"/>
      <c r="AG165" s="468"/>
      <c r="AH165" s="468"/>
      <c r="AI165" s="468"/>
      <c r="AJ165" s="468"/>
      <c r="AK165" s="468"/>
      <c r="AL165" s="468"/>
      <c r="AM165" s="468"/>
      <c r="AN165" s="468"/>
      <c r="AO165" s="468"/>
      <c r="AP165" s="468"/>
      <c r="AQ165" s="468"/>
      <c r="AR165" s="468"/>
      <c r="AS165" s="468"/>
      <c r="AT165" s="468"/>
      <c r="AU165" s="468"/>
      <c r="AV165" s="468"/>
      <c r="AW165" s="468"/>
      <c r="AX165" s="468"/>
      <c r="AY165" s="468"/>
      <c r="AZ165" s="468"/>
      <c r="BA165" s="468"/>
      <c r="BB165" s="468"/>
      <c r="BC165" s="468"/>
      <c r="BD165" s="468"/>
      <c r="BE165" s="468"/>
      <c r="BF165" s="468"/>
      <c r="BG165" s="468"/>
      <c r="BH165" s="468"/>
      <c r="BI165" s="468"/>
      <c r="BJ165" s="468"/>
      <c r="BK165" s="468"/>
      <c r="BL165" s="468"/>
      <c r="BM165" s="468"/>
      <c r="BN165" s="468"/>
      <c r="BO165" s="468"/>
      <c r="BP165" s="468"/>
      <c r="BQ165" s="468"/>
      <c r="BR165" s="468"/>
      <c r="BS165" s="468"/>
      <c r="BT165" s="468"/>
      <c r="BU165" s="468"/>
      <c r="BV165" s="468"/>
      <c r="BW165" s="468"/>
      <c r="BX165" s="468"/>
      <c r="BY165" s="468"/>
      <c r="BZ165" s="468"/>
      <c r="CA165" s="468"/>
      <c r="CB165" s="468"/>
      <c r="CC165" s="461"/>
      <c r="CD165" s="461"/>
      <c r="CE165" s="461"/>
      <c r="CF165" s="461"/>
      <c r="CG165" s="461"/>
      <c r="CH165" s="461"/>
      <c r="CI165" s="461"/>
      <c r="CJ165" s="461"/>
      <c r="CK165" s="461"/>
      <c r="CL165" s="461"/>
      <c r="CM165" s="461"/>
      <c r="CN165" s="461"/>
      <c r="CO165" s="461"/>
      <c r="CP165" s="461"/>
      <c r="CQ165" s="461"/>
      <c r="CR165" s="461"/>
      <c r="CS165" s="461"/>
      <c r="CT165" s="461"/>
      <c r="CU165" s="461"/>
      <c r="CV165" s="461"/>
      <c r="CW165" s="461"/>
      <c r="CX165" s="461"/>
      <c r="CY165" s="461"/>
      <c r="CZ165" s="461"/>
      <c r="DA165" s="461"/>
      <c r="DB165" s="461"/>
      <c r="DC165" s="461"/>
      <c r="DD165" s="461"/>
      <c r="DE165" s="7"/>
    </row>
    <row r="166" spans="2:109" ht="2.75" customHeight="1" x14ac:dyDescent="0.35">
      <c r="B166" s="467"/>
      <c r="C166" s="467"/>
      <c r="D166" s="467"/>
      <c r="E166" s="467"/>
      <c r="F166" s="467"/>
      <c r="G166" s="467"/>
      <c r="H166" s="467"/>
      <c r="I166" s="467"/>
      <c r="J166" s="467"/>
      <c r="K166" s="467"/>
      <c r="L166" s="467"/>
      <c r="M166" s="468"/>
      <c r="N166" s="468"/>
      <c r="O166" s="468"/>
      <c r="P166" s="468"/>
      <c r="Q166" s="468"/>
      <c r="R166" s="468"/>
      <c r="S166" s="468"/>
      <c r="T166" s="468"/>
      <c r="U166" s="468"/>
      <c r="V166" s="468"/>
      <c r="W166" s="468"/>
      <c r="X166" s="468"/>
      <c r="Y166" s="468"/>
      <c r="Z166" s="468"/>
      <c r="AA166" s="468"/>
      <c r="AB166" s="468"/>
      <c r="AC166" s="468"/>
      <c r="AD166" s="468"/>
      <c r="AE166" s="468"/>
      <c r="AF166" s="468"/>
      <c r="AG166" s="468"/>
      <c r="AH166" s="468"/>
      <c r="AI166" s="468"/>
      <c r="AJ166" s="468"/>
      <c r="AK166" s="468"/>
      <c r="AL166" s="468"/>
      <c r="AM166" s="468"/>
      <c r="AN166" s="468"/>
      <c r="AO166" s="468"/>
      <c r="AP166" s="468"/>
      <c r="AQ166" s="468"/>
      <c r="AR166" s="468"/>
      <c r="AS166" s="468"/>
      <c r="AT166" s="468"/>
      <c r="AU166" s="468"/>
      <c r="AV166" s="468"/>
      <c r="AW166" s="468"/>
      <c r="AX166" s="468"/>
      <c r="AY166" s="468"/>
      <c r="AZ166" s="468"/>
      <c r="BA166" s="468"/>
      <c r="BB166" s="468"/>
      <c r="BC166" s="468"/>
      <c r="BD166" s="468"/>
      <c r="BE166" s="468"/>
      <c r="BF166" s="468"/>
      <c r="BG166" s="468"/>
      <c r="BH166" s="468"/>
      <c r="BI166" s="468"/>
      <c r="BJ166" s="468"/>
      <c r="BK166" s="468"/>
      <c r="BL166" s="468"/>
      <c r="BM166" s="468"/>
      <c r="BN166" s="468"/>
      <c r="BO166" s="468"/>
      <c r="BP166" s="468"/>
      <c r="BQ166" s="468"/>
      <c r="BR166" s="468"/>
      <c r="BS166" s="468"/>
      <c r="BT166" s="468"/>
      <c r="BU166" s="468"/>
      <c r="BV166" s="468"/>
      <c r="BW166" s="468"/>
      <c r="BX166" s="468"/>
      <c r="BY166" s="468"/>
      <c r="BZ166" s="468"/>
      <c r="CA166" s="468"/>
      <c r="CB166" s="468"/>
      <c r="CC166" s="461"/>
      <c r="CD166" s="461"/>
      <c r="CE166" s="461"/>
      <c r="CF166" s="461"/>
      <c r="CG166" s="461"/>
      <c r="CH166" s="461"/>
      <c r="CI166" s="461"/>
      <c r="CJ166" s="461"/>
      <c r="CK166" s="461"/>
      <c r="CL166" s="461"/>
      <c r="CM166" s="461"/>
      <c r="CN166" s="461"/>
      <c r="CO166" s="461"/>
      <c r="CP166" s="461"/>
      <c r="CQ166" s="461"/>
      <c r="CR166" s="461"/>
      <c r="CS166" s="461"/>
      <c r="CT166" s="461"/>
      <c r="CU166" s="461"/>
      <c r="CV166" s="461"/>
      <c r="CW166" s="461"/>
      <c r="CX166" s="461"/>
      <c r="CY166" s="461"/>
      <c r="CZ166" s="461"/>
      <c r="DA166" s="461"/>
      <c r="DB166" s="461"/>
      <c r="DC166" s="461"/>
      <c r="DD166" s="461"/>
      <c r="DE166" s="7"/>
    </row>
    <row r="167" spans="2:109" ht="2.75" customHeight="1" x14ac:dyDescent="0.35">
      <c r="B167" s="467"/>
      <c r="C167" s="467"/>
      <c r="D167" s="467"/>
      <c r="E167" s="467"/>
      <c r="F167" s="467"/>
      <c r="G167" s="467"/>
      <c r="H167" s="467"/>
      <c r="I167" s="467"/>
      <c r="J167" s="467"/>
      <c r="K167" s="467"/>
      <c r="L167" s="467"/>
      <c r="M167" s="468"/>
      <c r="N167" s="468"/>
      <c r="O167" s="468"/>
      <c r="P167" s="468"/>
      <c r="Q167" s="468"/>
      <c r="R167" s="468"/>
      <c r="S167" s="468"/>
      <c r="T167" s="468"/>
      <c r="U167" s="468"/>
      <c r="V167" s="468"/>
      <c r="W167" s="468"/>
      <c r="X167" s="468"/>
      <c r="Y167" s="468"/>
      <c r="Z167" s="468"/>
      <c r="AA167" s="468"/>
      <c r="AB167" s="468"/>
      <c r="AC167" s="468"/>
      <c r="AD167" s="468"/>
      <c r="AE167" s="468"/>
      <c r="AF167" s="468"/>
      <c r="AG167" s="468"/>
      <c r="AH167" s="468"/>
      <c r="AI167" s="468"/>
      <c r="AJ167" s="468"/>
      <c r="AK167" s="468"/>
      <c r="AL167" s="468"/>
      <c r="AM167" s="468"/>
      <c r="AN167" s="468"/>
      <c r="AO167" s="468"/>
      <c r="AP167" s="468"/>
      <c r="AQ167" s="468"/>
      <c r="AR167" s="468"/>
      <c r="AS167" s="468"/>
      <c r="AT167" s="468"/>
      <c r="AU167" s="468"/>
      <c r="AV167" s="468"/>
      <c r="AW167" s="468"/>
      <c r="AX167" s="468"/>
      <c r="AY167" s="468"/>
      <c r="AZ167" s="468"/>
      <c r="BA167" s="468"/>
      <c r="BB167" s="468"/>
      <c r="BC167" s="468"/>
      <c r="BD167" s="468"/>
      <c r="BE167" s="468"/>
      <c r="BF167" s="468"/>
      <c r="BG167" s="468"/>
      <c r="BH167" s="468"/>
      <c r="BI167" s="468"/>
      <c r="BJ167" s="468"/>
      <c r="BK167" s="468"/>
      <c r="BL167" s="468"/>
      <c r="BM167" s="468"/>
      <c r="BN167" s="468"/>
      <c r="BO167" s="468"/>
      <c r="BP167" s="468"/>
      <c r="BQ167" s="468"/>
      <c r="BR167" s="468"/>
      <c r="BS167" s="468"/>
      <c r="BT167" s="468"/>
      <c r="BU167" s="468"/>
      <c r="BV167" s="468"/>
      <c r="BW167" s="468"/>
      <c r="BX167" s="468"/>
      <c r="BY167" s="468"/>
      <c r="BZ167" s="468"/>
      <c r="CA167" s="468"/>
      <c r="CB167" s="468"/>
      <c r="CC167" s="461"/>
      <c r="CD167" s="461"/>
      <c r="CE167" s="461"/>
      <c r="CF167" s="461"/>
      <c r="CG167" s="461"/>
      <c r="CH167" s="461"/>
      <c r="CI167" s="461"/>
      <c r="CJ167" s="461"/>
      <c r="CK167" s="461"/>
      <c r="CL167" s="461"/>
      <c r="CM167" s="461"/>
      <c r="CN167" s="461"/>
      <c r="CO167" s="461"/>
      <c r="CP167" s="461"/>
      <c r="CQ167" s="461"/>
      <c r="CR167" s="461"/>
      <c r="CS167" s="461"/>
      <c r="CT167" s="461"/>
      <c r="CU167" s="461"/>
      <c r="CV167" s="461"/>
      <c r="CW167" s="461"/>
      <c r="CX167" s="461"/>
      <c r="CY167" s="461"/>
      <c r="CZ167" s="461"/>
      <c r="DA167" s="461"/>
      <c r="DB167" s="461"/>
      <c r="DC167" s="461"/>
      <c r="DD167" s="461"/>
      <c r="DE167" s="7"/>
    </row>
    <row r="168" spans="2:109" ht="2.75" customHeight="1" x14ac:dyDescent="0.35">
      <c r="B168" s="467"/>
      <c r="C168" s="467"/>
      <c r="D168" s="467"/>
      <c r="E168" s="467"/>
      <c r="F168" s="467"/>
      <c r="G168" s="467"/>
      <c r="H168" s="467"/>
      <c r="I168" s="467"/>
      <c r="J168" s="467"/>
      <c r="K168" s="467"/>
      <c r="L168" s="467"/>
      <c r="M168" s="468" t="s">
        <v>77</v>
      </c>
      <c r="N168" s="468"/>
      <c r="O168" s="468"/>
      <c r="P168" s="468"/>
      <c r="Q168" s="468"/>
      <c r="R168" s="468"/>
      <c r="S168" s="468"/>
      <c r="T168" s="468"/>
      <c r="U168" s="468"/>
      <c r="V168" s="468"/>
      <c r="W168" s="468"/>
      <c r="X168" s="468"/>
      <c r="Y168" s="468"/>
      <c r="Z168" s="468"/>
      <c r="AA168" s="468"/>
      <c r="AB168" s="468"/>
      <c r="AC168" s="468"/>
      <c r="AD168" s="468"/>
      <c r="AE168" s="468"/>
      <c r="AF168" s="468"/>
      <c r="AG168" s="468"/>
      <c r="AH168" s="468"/>
      <c r="AI168" s="468"/>
      <c r="AJ168" s="468"/>
      <c r="AK168" s="468"/>
      <c r="AL168" s="468"/>
      <c r="AM168" s="468"/>
      <c r="AN168" s="468"/>
      <c r="AO168" s="468"/>
      <c r="AP168" s="468"/>
      <c r="AQ168" s="468"/>
      <c r="AR168" s="468"/>
      <c r="AS168" s="468"/>
      <c r="AT168" s="468"/>
      <c r="AU168" s="468"/>
      <c r="AV168" s="468"/>
      <c r="AW168" s="468"/>
      <c r="AX168" s="468"/>
      <c r="AY168" s="468"/>
      <c r="AZ168" s="468"/>
      <c r="BA168" s="468"/>
      <c r="BB168" s="468"/>
      <c r="BC168" s="468"/>
      <c r="BD168" s="468"/>
      <c r="BE168" s="468"/>
      <c r="BF168" s="468"/>
      <c r="BG168" s="468"/>
      <c r="BH168" s="468"/>
      <c r="BI168" s="468"/>
      <c r="BJ168" s="468"/>
      <c r="BK168" s="468"/>
      <c r="BL168" s="468"/>
      <c r="BM168" s="468"/>
      <c r="BN168" s="468"/>
      <c r="BO168" s="468"/>
      <c r="BP168" s="468"/>
      <c r="BQ168" s="468"/>
      <c r="BR168" s="468"/>
      <c r="BS168" s="468"/>
      <c r="BT168" s="468"/>
      <c r="BU168" s="468"/>
      <c r="BV168" s="468"/>
      <c r="BW168" s="468"/>
      <c r="BX168" s="468"/>
      <c r="BY168" s="468"/>
      <c r="BZ168" s="468"/>
      <c r="CA168" s="468"/>
      <c r="CB168" s="468"/>
      <c r="CC168" s="461" t="str">
        <f>'SD F505'!EP521</f>
        <v/>
      </c>
      <c r="CD168" s="461"/>
      <c r="CE168" s="461"/>
      <c r="CF168" s="461"/>
      <c r="CG168" s="461"/>
      <c r="CH168" s="461"/>
      <c r="CI168" s="461"/>
      <c r="CJ168" s="461" t="str">
        <f>'SD F505'!EQ521</f>
        <v/>
      </c>
      <c r="CK168" s="461"/>
      <c r="CL168" s="461"/>
      <c r="CM168" s="461"/>
      <c r="CN168" s="461"/>
      <c r="CO168" s="461"/>
      <c r="CP168" s="461"/>
      <c r="CQ168" s="461" t="str">
        <f>'SD F505'!ER521</f>
        <v/>
      </c>
      <c r="CR168" s="461"/>
      <c r="CS168" s="461"/>
      <c r="CT168" s="461"/>
      <c r="CU168" s="461"/>
      <c r="CV168" s="461"/>
      <c r="CW168" s="461"/>
      <c r="CX168" s="461" t="str">
        <f>'SD F505'!ES521</f>
        <v/>
      </c>
      <c r="CY168" s="461"/>
      <c r="CZ168" s="461"/>
      <c r="DA168" s="461"/>
      <c r="DB168" s="461"/>
      <c r="DC168" s="461"/>
      <c r="DD168" s="461"/>
      <c r="DE168" s="7"/>
    </row>
    <row r="169" spans="2:109" ht="2.75" customHeight="1" x14ac:dyDescent="0.35">
      <c r="B169" s="467"/>
      <c r="C169" s="467"/>
      <c r="D169" s="467"/>
      <c r="E169" s="467"/>
      <c r="F169" s="467"/>
      <c r="G169" s="467"/>
      <c r="H169" s="467"/>
      <c r="I169" s="467"/>
      <c r="J169" s="467"/>
      <c r="K169" s="467"/>
      <c r="L169" s="467"/>
      <c r="M169" s="468"/>
      <c r="N169" s="468"/>
      <c r="O169" s="468"/>
      <c r="P169" s="468"/>
      <c r="Q169" s="468"/>
      <c r="R169" s="468"/>
      <c r="S169" s="468"/>
      <c r="T169" s="468"/>
      <c r="U169" s="468"/>
      <c r="V169" s="468"/>
      <c r="W169" s="468"/>
      <c r="X169" s="468"/>
      <c r="Y169" s="468"/>
      <c r="Z169" s="468"/>
      <c r="AA169" s="468"/>
      <c r="AB169" s="468"/>
      <c r="AC169" s="468"/>
      <c r="AD169" s="468"/>
      <c r="AE169" s="468"/>
      <c r="AF169" s="468"/>
      <c r="AG169" s="468"/>
      <c r="AH169" s="468"/>
      <c r="AI169" s="468"/>
      <c r="AJ169" s="468"/>
      <c r="AK169" s="468"/>
      <c r="AL169" s="468"/>
      <c r="AM169" s="468"/>
      <c r="AN169" s="468"/>
      <c r="AO169" s="468"/>
      <c r="AP169" s="468"/>
      <c r="AQ169" s="468"/>
      <c r="AR169" s="468"/>
      <c r="AS169" s="468"/>
      <c r="AT169" s="468"/>
      <c r="AU169" s="468"/>
      <c r="AV169" s="468"/>
      <c r="AW169" s="468"/>
      <c r="AX169" s="468"/>
      <c r="AY169" s="468"/>
      <c r="AZ169" s="468"/>
      <c r="BA169" s="468"/>
      <c r="BB169" s="468"/>
      <c r="BC169" s="468"/>
      <c r="BD169" s="468"/>
      <c r="BE169" s="468"/>
      <c r="BF169" s="468"/>
      <c r="BG169" s="468"/>
      <c r="BH169" s="468"/>
      <c r="BI169" s="468"/>
      <c r="BJ169" s="468"/>
      <c r="BK169" s="468"/>
      <c r="BL169" s="468"/>
      <c r="BM169" s="468"/>
      <c r="BN169" s="468"/>
      <c r="BO169" s="468"/>
      <c r="BP169" s="468"/>
      <c r="BQ169" s="468"/>
      <c r="BR169" s="468"/>
      <c r="BS169" s="468"/>
      <c r="BT169" s="468"/>
      <c r="BU169" s="468"/>
      <c r="BV169" s="468"/>
      <c r="BW169" s="468"/>
      <c r="BX169" s="468"/>
      <c r="BY169" s="468"/>
      <c r="BZ169" s="468"/>
      <c r="CA169" s="468"/>
      <c r="CB169" s="468"/>
      <c r="CC169" s="461"/>
      <c r="CD169" s="461"/>
      <c r="CE169" s="461"/>
      <c r="CF169" s="461"/>
      <c r="CG169" s="461"/>
      <c r="CH169" s="461"/>
      <c r="CI169" s="461"/>
      <c r="CJ169" s="461"/>
      <c r="CK169" s="461"/>
      <c r="CL169" s="461"/>
      <c r="CM169" s="461"/>
      <c r="CN169" s="461"/>
      <c r="CO169" s="461"/>
      <c r="CP169" s="461"/>
      <c r="CQ169" s="461"/>
      <c r="CR169" s="461"/>
      <c r="CS169" s="461"/>
      <c r="CT169" s="461"/>
      <c r="CU169" s="461"/>
      <c r="CV169" s="461"/>
      <c r="CW169" s="461"/>
      <c r="CX169" s="461"/>
      <c r="CY169" s="461"/>
      <c r="CZ169" s="461"/>
      <c r="DA169" s="461"/>
      <c r="DB169" s="461"/>
      <c r="DC169" s="461"/>
      <c r="DD169" s="461"/>
      <c r="DE169" s="7"/>
    </row>
    <row r="170" spans="2:109" ht="2.75" customHeight="1" x14ac:dyDescent="0.35">
      <c r="B170" s="467"/>
      <c r="C170" s="467"/>
      <c r="D170" s="467"/>
      <c r="E170" s="467"/>
      <c r="F170" s="467"/>
      <c r="G170" s="467"/>
      <c r="H170" s="467"/>
      <c r="I170" s="467"/>
      <c r="J170" s="467"/>
      <c r="K170" s="467"/>
      <c r="L170" s="467"/>
      <c r="M170" s="468"/>
      <c r="N170" s="468"/>
      <c r="O170" s="468"/>
      <c r="P170" s="468"/>
      <c r="Q170" s="468"/>
      <c r="R170" s="468"/>
      <c r="S170" s="468"/>
      <c r="T170" s="468"/>
      <c r="U170" s="468"/>
      <c r="V170" s="468"/>
      <c r="W170" s="468"/>
      <c r="X170" s="468"/>
      <c r="Y170" s="468"/>
      <c r="Z170" s="468"/>
      <c r="AA170" s="468"/>
      <c r="AB170" s="468"/>
      <c r="AC170" s="468"/>
      <c r="AD170" s="468"/>
      <c r="AE170" s="468"/>
      <c r="AF170" s="468"/>
      <c r="AG170" s="468"/>
      <c r="AH170" s="468"/>
      <c r="AI170" s="468"/>
      <c r="AJ170" s="468"/>
      <c r="AK170" s="468"/>
      <c r="AL170" s="468"/>
      <c r="AM170" s="468"/>
      <c r="AN170" s="468"/>
      <c r="AO170" s="468"/>
      <c r="AP170" s="468"/>
      <c r="AQ170" s="468"/>
      <c r="AR170" s="468"/>
      <c r="AS170" s="468"/>
      <c r="AT170" s="468"/>
      <c r="AU170" s="468"/>
      <c r="AV170" s="468"/>
      <c r="AW170" s="468"/>
      <c r="AX170" s="468"/>
      <c r="AY170" s="468"/>
      <c r="AZ170" s="468"/>
      <c r="BA170" s="468"/>
      <c r="BB170" s="468"/>
      <c r="BC170" s="468"/>
      <c r="BD170" s="468"/>
      <c r="BE170" s="468"/>
      <c r="BF170" s="468"/>
      <c r="BG170" s="468"/>
      <c r="BH170" s="468"/>
      <c r="BI170" s="468"/>
      <c r="BJ170" s="468"/>
      <c r="BK170" s="468"/>
      <c r="BL170" s="468"/>
      <c r="BM170" s="468"/>
      <c r="BN170" s="468"/>
      <c r="BO170" s="468"/>
      <c r="BP170" s="468"/>
      <c r="BQ170" s="468"/>
      <c r="BR170" s="468"/>
      <c r="BS170" s="468"/>
      <c r="BT170" s="468"/>
      <c r="BU170" s="468"/>
      <c r="BV170" s="468"/>
      <c r="BW170" s="468"/>
      <c r="BX170" s="468"/>
      <c r="BY170" s="468"/>
      <c r="BZ170" s="468"/>
      <c r="CA170" s="468"/>
      <c r="CB170" s="468"/>
      <c r="CC170" s="461"/>
      <c r="CD170" s="461"/>
      <c r="CE170" s="461"/>
      <c r="CF170" s="461"/>
      <c r="CG170" s="461"/>
      <c r="CH170" s="461"/>
      <c r="CI170" s="461"/>
      <c r="CJ170" s="461"/>
      <c r="CK170" s="461"/>
      <c r="CL170" s="461"/>
      <c r="CM170" s="461"/>
      <c r="CN170" s="461"/>
      <c r="CO170" s="461"/>
      <c r="CP170" s="461"/>
      <c r="CQ170" s="461"/>
      <c r="CR170" s="461"/>
      <c r="CS170" s="461"/>
      <c r="CT170" s="461"/>
      <c r="CU170" s="461"/>
      <c r="CV170" s="461"/>
      <c r="CW170" s="461"/>
      <c r="CX170" s="461"/>
      <c r="CY170" s="461"/>
      <c r="CZ170" s="461"/>
      <c r="DA170" s="461"/>
      <c r="DB170" s="461"/>
      <c r="DC170" s="461"/>
      <c r="DD170" s="461"/>
      <c r="DE170" s="7"/>
    </row>
    <row r="171" spans="2:109" ht="2.75" customHeight="1" x14ac:dyDescent="0.35">
      <c r="B171" s="467"/>
      <c r="C171" s="467"/>
      <c r="D171" s="467"/>
      <c r="E171" s="467"/>
      <c r="F171" s="467"/>
      <c r="G171" s="467"/>
      <c r="H171" s="467"/>
      <c r="I171" s="467"/>
      <c r="J171" s="467"/>
      <c r="K171" s="467"/>
      <c r="L171" s="467"/>
      <c r="M171" s="468"/>
      <c r="N171" s="468"/>
      <c r="O171" s="468"/>
      <c r="P171" s="468"/>
      <c r="Q171" s="468"/>
      <c r="R171" s="468"/>
      <c r="S171" s="468"/>
      <c r="T171" s="468"/>
      <c r="U171" s="468"/>
      <c r="V171" s="468"/>
      <c r="W171" s="468"/>
      <c r="X171" s="468"/>
      <c r="Y171" s="468"/>
      <c r="Z171" s="468"/>
      <c r="AA171" s="468"/>
      <c r="AB171" s="468"/>
      <c r="AC171" s="468"/>
      <c r="AD171" s="468"/>
      <c r="AE171" s="468"/>
      <c r="AF171" s="468"/>
      <c r="AG171" s="468"/>
      <c r="AH171" s="468"/>
      <c r="AI171" s="468"/>
      <c r="AJ171" s="468"/>
      <c r="AK171" s="468"/>
      <c r="AL171" s="468"/>
      <c r="AM171" s="468"/>
      <c r="AN171" s="468"/>
      <c r="AO171" s="468"/>
      <c r="AP171" s="468"/>
      <c r="AQ171" s="468"/>
      <c r="AR171" s="468"/>
      <c r="AS171" s="468"/>
      <c r="AT171" s="468"/>
      <c r="AU171" s="468"/>
      <c r="AV171" s="468"/>
      <c r="AW171" s="468"/>
      <c r="AX171" s="468"/>
      <c r="AY171" s="468"/>
      <c r="AZ171" s="468"/>
      <c r="BA171" s="468"/>
      <c r="BB171" s="468"/>
      <c r="BC171" s="468"/>
      <c r="BD171" s="468"/>
      <c r="BE171" s="468"/>
      <c r="BF171" s="468"/>
      <c r="BG171" s="468"/>
      <c r="BH171" s="468"/>
      <c r="BI171" s="468"/>
      <c r="BJ171" s="468"/>
      <c r="BK171" s="468"/>
      <c r="BL171" s="468"/>
      <c r="BM171" s="468"/>
      <c r="BN171" s="468"/>
      <c r="BO171" s="468"/>
      <c r="BP171" s="468"/>
      <c r="BQ171" s="468"/>
      <c r="BR171" s="468"/>
      <c r="BS171" s="468"/>
      <c r="BT171" s="468"/>
      <c r="BU171" s="468"/>
      <c r="BV171" s="468"/>
      <c r="BW171" s="468"/>
      <c r="BX171" s="468"/>
      <c r="BY171" s="468"/>
      <c r="BZ171" s="468"/>
      <c r="CA171" s="468"/>
      <c r="CB171" s="468"/>
      <c r="CC171" s="461"/>
      <c r="CD171" s="461"/>
      <c r="CE171" s="461"/>
      <c r="CF171" s="461"/>
      <c r="CG171" s="461"/>
      <c r="CH171" s="461"/>
      <c r="CI171" s="461"/>
      <c r="CJ171" s="461"/>
      <c r="CK171" s="461"/>
      <c r="CL171" s="461"/>
      <c r="CM171" s="461"/>
      <c r="CN171" s="461"/>
      <c r="CO171" s="461"/>
      <c r="CP171" s="461"/>
      <c r="CQ171" s="461"/>
      <c r="CR171" s="461"/>
      <c r="CS171" s="461"/>
      <c r="CT171" s="461"/>
      <c r="CU171" s="461"/>
      <c r="CV171" s="461"/>
      <c r="CW171" s="461"/>
      <c r="CX171" s="461"/>
      <c r="CY171" s="461"/>
      <c r="CZ171" s="461"/>
      <c r="DA171" s="461"/>
      <c r="DB171" s="461"/>
      <c r="DC171" s="461"/>
      <c r="DD171" s="461"/>
      <c r="DE171" s="7"/>
    </row>
    <row r="172" spans="2:109" ht="2.75" customHeight="1" x14ac:dyDescent="0.35">
      <c r="B172" s="467"/>
      <c r="C172" s="467"/>
      <c r="D172" s="467"/>
      <c r="E172" s="467"/>
      <c r="F172" s="467"/>
      <c r="G172" s="467"/>
      <c r="H172" s="467"/>
      <c r="I172" s="467"/>
      <c r="J172" s="467"/>
      <c r="K172" s="467"/>
      <c r="L172" s="467"/>
      <c r="M172" s="468"/>
      <c r="N172" s="468"/>
      <c r="O172" s="468"/>
      <c r="P172" s="468"/>
      <c r="Q172" s="468"/>
      <c r="R172" s="468"/>
      <c r="S172" s="468"/>
      <c r="T172" s="468"/>
      <c r="U172" s="468"/>
      <c r="V172" s="468"/>
      <c r="W172" s="468"/>
      <c r="X172" s="468"/>
      <c r="Y172" s="468"/>
      <c r="Z172" s="468"/>
      <c r="AA172" s="468"/>
      <c r="AB172" s="468"/>
      <c r="AC172" s="468"/>
      <c r="AD172" s="468"/>
      <c r="AE172" s="468"/>
      <c r="AF172" s="468"/>
      <c r="AG172" s="468"/>
      <c r="AH172" s="468"/>
      <c r="AI172" s="468"/>
      <c r="AJ172" s="468"/>
      <c r="AK172" s="468"/>
      <c r="AL172" s="468"/>
      <c r="AM172" s="468"/>
      <c r="AN172" s="468"/>
      <c r="AO172" s="468"/>
      <c r="AP172" s="468"/>
      <c r="AQ172" s="468"/>
      <c r="AR172" s="468"/>
      <c r="AS172" s="468"/>
      <c r="AT172" s="468"/>
      <c r="AU172" s="468"/>
      <c r="AV172" s="468"/>
      <c r="AW172" s="468"/>
      <c r="AX172" s="468"/>
      <c r="AY172" s="468"/>
      <c r="AZ172" s="468"/>
      <c r="BA172" s="468"/>
      <c r="BB172" s="468"/>
      <c r="BC172" s="468"/>
      <c r="BD172" s="468"/>
      <c r="BE172" s="468"/>
      <c r="BF172" s="468"/>
      <c r="BG172" s="468"/>
      <c r="BH172" s="468"/>
      <c r="BI172" s="468"/>
      <c r="BJ172" s="468"/>
      <c r="BK172" s="468"/>
      <c r="BL172" s="468"/>
      <c r="BM172" s="468"/>
      <c r="BN172" s="468"/>
      <c r="BO172" s="468"/>
      <c r="BP172" s="468"/>
      <c r="BQ172" s="468"/>
      <c r="BR172" s="468"/>
      <c r="BS172" s="468"/>
      <c r="BT172" s="468"/>
      <c r="BU172" s="468"/>
      <c r="BV172" s="468"/>
      <c r="BW172" s="468"/>
      <c r="BX172" s="468"/>
      <c r="BY172" s="468"/>
      <c r="BZ172" s="468"/>
      <c r="CA172" s="468"/>
      <c r="CB172" s="468"/>
      <c r="CC172" s="461"/>
      <c r="CD172" s="461"/>
      <c r="CE172" s="461"/>
      <c r="CF172" s="461"/>
      <c r="CG172" s="461"/>
      <c r="CH172" s="461"/>
      <c r="CI172" s="461"/>
      <c r="CJ172" s="461"/>
      <c r="CK172" s="461"/>
      <c r="CL172" s="461"/>
      <c r="CM172" s="461"/>
      <c r="CN172" s="461"/>
      <c r="CO172" s="461"/>
      <c r="CP172" s="461"/>
      <c r="CQ172" s="461"/>
      <c r="CR172" s="461"/>
      <c r="CS172" s="461"/>
      <c r="CT172" s="461"/>
      <c r="CU172" s="461"/>
      <c r="CV172" s="461"/>
      <c r="CW172" s="461"/>
      <c r="CX172" s="461"/>
      <c r="CY172" s="461"/>
      <c r="CZ172" s="461"/>
      <c r="DA172" s="461"/>
      <c r="DB172" s="461"/>
      <c r="DC172" s="461"/>
      <c r="DD172" s="461"/>
      <c r="DE172" s="7"/>
    </row>
    <row r="173" spans="2:109" ht="2.75" customHeight="1" x14ac:dyDescent="0.35">
      <c r="B173" s="467"/>
      <c r="C173" s="467"/>
      <c r="D173" s="467"/>
      <c r="E173" s="467"/>
      <c r="F173" s="467"/>
      <c r="G173" s="467"/>
      <c r="H173" s="467"/>
      <c r="I173" s="467"/>
      <c r="J173" s="467"/>
      <c r="K173" s="467"/>
      <c r="L173" s="467"/>
      <c r="M173" s="468"/>
      <c r="N173" s="468"/>
      <c r="O173" s="468"/>
      <c r="P173" s="468"/>
      <c r="Q173" s="468"/>
      <c r="R173" s="468"/>
      <c r="S173" s="468"/>
      <c r="T173" s="468"/>
      <c r="U173" s="468"/>
      <c r="V173" s="468"/>
      <c r="W173" s="468"/>
      <c r="X173" s="468"/>
      <c r="Y173" s="468"/>
      <c r="Z173" s="468"/>
      <c r="AA173" s="468"/>
      <c r="AB173" s="468"/>
      <c r="AC173" s="468"/>
      <c r="AD173" s="468"/>
      <c r="AE173" s="468"/>
      <c r="AF173" s="468"/>
      <c r="AG173" s="468"/>
      <c r="AH173" s="468"/>
      <c r="AI173" s="468"/>
      <c r="AJ173" s="468"/>
      <c r="AK173" s="468"/>
      <c r="AL173" s="468"/>
      <c r="AM173" s="468"/>
      <c r="AN173" s="468"/>
      <c r="AO173" s="468"/>
      <c r="AP173" s="468"/>
      <c r="AQ173" s="468"/>
      <c r="AR173" s="468"/>
      <c r="AS173" s="468"/>
      <c r="AT173" s="468"/>
      <c r="AU173" s="468"/>
      <c r="AV173" s="468"/>
      <c r="AW173" s="468"/>
      <c r="AX173" s="468"/>
      <c r="AY173" s="468"/>
      <c r="AZ173" s="468"/>
      <c r="BA173" s="468"/>
      <c r="BB173" s="468"/>
      <c r="BC173" s="468"/>
      <c r="BD173" s="468"/>
      <c r="BE173" s="468"/>
      <c r="BF173" s="468"/>
      <c r="BG173" s="468"/>
      <c r="BH173" s="468"/>
      <c r="BI173" s="468"/>
      <c r="BJ173" s="468"/>
      <c r="BK173" s="468"/>
      <c r="BL173" s="468"/>
      <c r="BM173" s="468"/>
      <c r="BN173" s="468"/>
      <c r="BO173" s="468"/>
      <c r="BP173" s="468"/>
      <c r="BQ173" s="468"/>
      <c r="BR173" s="468"/>
      <c r="BS173" s="468"/>
      <c r="BT173" s="468"/>
      <c r="BU173" s="468"/>
      <c r="BV173" s="468"/>
      <c r="BW173" s="468"/>
      <c r="BX173" s="468"/>
      <c r="BY173" s="468"/>
      <c r="BZ173" s="468"/>
      <c r="CA173" s="468"/>
      <c r="CB173" s="468"/>
      <c r="CC173" s="461"/>
      <c r="CD173" s="461"/>
      <c r="CE173" s="461"/>
      <c r="CF173" s="461"/>
      <c r="CG173" s="461"/>
      <c r="CH173" s="461"/>
      <c r="CI173" s="461"/>
      <c r="CJ173" s="461"/>
      <c r="CK173" s="461"/>
      <c r="CL173" s="461"/>
      <c r="CM173" s="461"/>
      <c r="CN173" s="461"/>
      <c r="CO173" s="461"/>
      <c r="CP173" s="461"/>
      <c r="CQ173" s="461"/>
      <c r="CR173" s="461"/>
      <c r="CS173" s="461"/>
      <c r="CT173" s="461"/>
      <c r="CU173" s="461"/>
      <c r="CV173" s="461"/>
      <c r="CW173" s="461"/>
      <c r="CX173" s="461"/>
      <c r="CY173" s="461"/>
      <c r="CZ173" s="461"/>
      <c r="DA173" s="461"/>
      <c r="DB173" s="461"/>
      <c r="DC173" s="461"/>
      <c r="DD173" s="461"/>
      <c r="DE173" s="7"/>
    </row>
    <row r="174" spans="2:109" ht="2.75" customHeight="1" x14ac:dyDescent="0.35">
      <c r="B174" s="467"/>
      <c r="C174" s="467"/>
      <c r="D174" s="467"/>
      <c r="E174" s="467"/>
      <c r="F174" s="467"/>
      <c r="G174" s="467"/>
      <c r="H174" s="467"/>
      <c r="I174" s="467"/>
      <c r="J174" s="467"/>
      <c r="K174" s="467"/>
      <c r="L174" s="467"/>
      <c r="M174" s="468"/>
      <c r="N174" s="468"/>
      <c r="O174" s="468"/>
      <c r="P174" s="468"/>
      <c r="Q174" s="468"/>
      <c r="R174" s="468"/>
      <c r="S174" s="468"/>
      <c r="T174" s="468"/>
      <c r="U174" s="468"/>
      <c r="V174" s="468"/>
      <c r="W174" s="468"/>
      <c r="X174" s="468"/>
      <c r="Y174" s="468"/>
      <c r="Z174" s="468"/>
      <c r="AA174" s="468"/>
      <c r="AB174" s="468"/>
      <c r="AC174" s="468"/>
      <c r="AD174" s="468"/>
      <c r="AE174" s="468"/>
      <c r="AF174" s="468"/>
      <c r="AG174" s="468"/>
      <c r="AH174" s="468"/>
      <c r="AI174" s="468"/>
      <c r="AJ174" s="468"/>
      <c r="AK174" s="468"/>
      <c r="AL174" s="468"/>
      <c r="AM174" s="468"/>
      <c r="AN174" s="468"/>
      <c r="AO174" s="468"/>
      <c r="AP174" s="468"/>
      <c r="AQ174" s="468"/>
      <c r="AR174" s="468"/>
      <c r="AS174" s="468"/>
      <c r="AT174" s="468"/>
      <c r="AU174" s="468"/>
      <c r="AV174" s="468"/>
      <c r="AW174" s="468"/>
      <c r="AX174" s="468"/>
      <c r="AY174" s="468"/>
      <c r="AZ174" s="468"/>
      <c r="BA174" s="468"/>
      <c r="BB174" s="468"/>
      <c r="BC174" s="468"/>
      <c r="BD174" s="468"/>
      <c r="BE174" s="468"/>
      <c r="BF174" s="468"/>
      <c r="BG174" s="468"/>
      <c r="BH174" s="468"/>
      <c r="BI174" s="468"/>
      <c r="BJ174" s="468"/>
      <c r="BK174" s="468"/>
      <c r="BL174" s="468"/>
      <c r="BM174" s="468"/>
      <c r="BN174" s="468"/>
      <c r="BO174" s="468"/>
      <c r="BP174" s="468"/>
      <c r="BQ174" s="468"/>
      <c r="BR174" s="468"/>
      <c r="BS174" s="468"/>
      <c r="BT174" s="468"/>
      <c r="BU174" s="468"/>
      <c r="BV174" s="468"/>
      <c r="BW174" s="468"/>
      <c r="BX174" s="468"/>
      <c r="BY174" s="468"/>
      <c r="BZ174" s="468"/>
      <c r="CA174" s="468"/>
      <c r="CB174" s="468"/>
      <c r="CC174" s="461"/>
      <c r="CD174" s="461"/>
      <c r="CE174" s="461"/>
      <c r="CF174" s="461"/>
      <c r="CG174" s="461"/>
      <c r="CH174" s="461"/>
      <c r="CI174" s="461"/>
      <c r="CJ174" s="461"/>
      <c r="CK174" s="461"/>
      <c r="CL174" s="461"/>
      <c r="CM174" s="461"/>
      <c r="CN174" s="461"/>
      <c r="CO174" s="461"/>
      <c r="CP174" s="461"/>
      <c r="CQ174" s="461"/>
      <c r="CR174" s="461"/>
      <c r="CS174" s="461"/>
      <c r="CT174" s="461"/>
      <c r="CU174" s="461"/>
      <c r="CV174" s="461"/>
      <c r="CW174" s="461"/>
      <c r="CX174" s="461"/>
      <c r="CY174" s="461"/>
      <c r="CZ174" s="461"/>
      <c r="DA174" s="461"/>
      <c r="DB174" s="461"/>
      <c r="DC174" s="461"/>
      <c r="DD174" s="461"/>
      <c r="DE174" s="7"/>
    </row>
    <row r="175" spans="2:109" ht="2.75" customHeight="1" x14ac:dyDescent="0.35">
      <c r="B175" s="466" t="s">
        <v>121</v>
      </c>
      <c r="C175" s="467"/>
      <c r="D175" s="467"/>
      <c r="E175" s="467"/>
      <c r="F175" s="467"/>
      <c r="G175" s="467"/>
      <c r="H175" s="467"/>
      <c r="I175" s="467"/>
      <c r="J175" s="467"/>
      <c r="K175" s="467"/>
      <c r="L175" s="467"/>
      <c r="M175" s="468" t="s">
        <v>78</v>
      </c>
      <c r="N175" s="468"/>
      <c r="O175" s="468"/>
      <c r="P175" s="468"/>
      <c r="Q175" s="468"/>
      <c r="R175" s="468"/>
      <c r="S175" s="468"/>
      <c r="T175" s="468"/>
      <c r="U175" s="468"/>
      <c r="V175" s="468"/>
      <c r="W175" s="468"/>
      <c r="X175" s="468"/>
      <c r="Y175" s="468"/>
      <c r="Z175" s="468"/>
      <c r="AA175" s="468"/>
      <c r="AB175" s="468"/>
      <c r="AC175" s="468"/>
      <c r="AD175" s="468"/>
      <c r="AE175" s="468"/>
      <c r="AF175" s="468"/>
      <c r="AG175" s="468"/>
      <c r="AH175" s="468"/>
      <c r="AI175" s="468"/>
      <c r="AJ175" s="468"/>
      <c r="AK175" s="468"/>
      <c r="AL175" s="468"/>
      <c r="AM175" s="468"/>
      <c r="AN175" s="468"/>
      <c r="AO175" s="468"/>
      <c r="AP175" s="468"/>
      <c r="AQ175" s="468"/>
      <c r="AR175" s="468"/>
      <c r="AS175" s="468"/>
      <c r="AT175" s="468"/>
      <c r="AU175" s="468"/>
      <c r="AV175" s="468"/>
      <c r="AW175" s="468"/>
      <c r="AX175" s="468"/>
      <c r="AY175" s="468"/>
      <c r="AZ175" s="468"/>
      <c r="BA175" s="468"/>
      <c r="BB175" s="468"/>
      <c r="BC175" s="468"/>
      <c r="BD175" s="468"/>
      <c r="BE175" s="468"/>
      <c r="BF175" s="468"/>
      <c r="BG175" s="468"/>
      <c r="BH175" s="468"/>
      <c r="BI175" s="468"/>
      <c r="BJ175" s="468"/>
      <c r="BK175" s="468"/>
      <c r="BL175" s="468"/>
      <c r="BM175" s="468"/>
      <c r="BN175" s="468"/>
      <c r="BO175" s="468"/>
      <c r="BP175" s="468"/>
      <c r="BQ175" s="468"/>
      <c r="BR175" s="468"/>
      <c r="BS175" s="468"/>
      <c r="BT175" s="468"/>
      <c r="BU175" s="468"/>
      <c r="BV175" s="468"/>
      <c r="BW175" s="468"/>
      <c r="BX175" s="468"/>
      <c r="BY175" s="468"/>
      <c r="BZ175" s="468"/>
      <c r="CA175" s="468"/>
      <c r="CB175" s="468"/>
      <c r="CC175" s="461" t="str">
        <f>'SD F505'!ET521</f>
        <v/>
      </c>
      <c r="CD175" s="461"/>
      <c r="CE175" s="461"/>
      <c r="CF175" s="461"/>
      <c r="CG175" s="461"/>
      <c r="CH175" s="461"/>
      <c r="CI175" s="461"/>
      <c r="CJ175" s="461" t="str">
        <f>'SD F505'!EU521</f>
        <v/>
      </c>
      <c r="CK175" s="461"/>
      <c r="CL175" s="461"/>
      <c r="CM175" s="461"/>
      <c r="CN175" s="461"/>
      <c r="CO175" s="461"/>
      <c r="CP175" s="461"/>
      <c r="CQ175" s="461" t="str">
        <f>'SD F505'!EV521</f>
        <v/>
      </c>
      <c r="CR175" s="461"/>
      <c r="CS175" s="461"/>
      <c r="CT175" s="461"/>
      <c r="CU175" s="461"/>
      <c r="CV175" s="461"/>
      <c r="CW175" s="461"/>
      <c r="CX175" s="461" t="str">
        <f>'SD F505'!EW521</f>
        <v/>
      </c>
      <c r="CY175" s="461"/>
      <c r="CZ175" s="461"/>
      <c r="DA175" s="461"/>
      <c r="DB175" s="461"/>
      <c r="DC175" s="461"/>
      <c r="DD175" s="461"/>
      <c r="DE175" s="7"/>
    </row>
    <row r="176" spans="2:109" ht="2.75" customHeight="1" x14ac:dyDescent="0.35">
      <c r="B176" s="467"/>
      <c r="C176" s="467"/>
      <c r="D176" s="467"/>
      <c r="E176" s="467"/>
      <c r="F176" s="467"/>
      <c r="G176" s="467"/>
      <c r="H176" s="467"/>
      <c r="I176" s="467"/>
      <c r="J176" s="467"/>
      <c r="K176" s="467"/>
      <c r="L176" s="467"/>
      <c r="M176" s="468"/>
      <c r="N176" s="468"/>
      <c r="O176" s="468"/>
      <c r="P176" s="468"/>
      <c r="Q176" s="468"/>
      <c r="R176" s="468"/>
      <c r="S176" s="468"/>
      <c r="T176" s="468"/>
      <c r="U176" s="468"/>
      <c r="V176" s="468"/>
      <c r="W176" s="468"/>
      <c r="X176" s="468"/>
      <c r="Y176" s="468"/>
      <c r="Z176" s="468"/>
      <c r="AA176" s="468"/>
      <c r="AB176" s="468"/>
      <c r="AC176" s="468"/>
      <c r="AD176" s="468"/>
      <c r="AE176" s="468"/>
      <c r="AF176" s="468"/>
      <c r="AG176" s="468"/>
      <c r="AH176" s="468"/>
      <c r="AI176" s="468"/>
      <c r="AJ176" s="468"/>
      <c r="AK176" s="468"/>
      <c r="AL176" s="468"/>
      <c r="AM176" s="468"/>
      <c r="AN176" s="468"/>
      <c r="AO176" s="468"/>
      <c r="AP176" s="468"/>
      <c r="AQ176" s="468"/>
      <c r="AR176" s="468"/>
      <c r="AS176" s="468"/>
      <c r="AT176" s="468"/>
      <c r="AU176" s="468"/>
      <c r="AV176" s="468"/>
      <c r="AW176" s="468"/>
      <c r="AX176" s="468"/>
      <c r="AY176" s="468"/>
      <c r="AZ176" s="468"/>
      <c r="BA176" s="468"/>
      <c r="BB176" s="468"/>
      <c r="BC176" s="468"/>
      <c r="BD176" s="468"/>
      <c r="BE176" s="468"/>
      <c r="BF176" s="468"/>
      <c r="BG176" s="468"/>
      <c r="BH176" s="468"/>
      <c r="BI176" s="468"/>
      <c r="BJ176" s="468"/>
      <c r="BK176" s="468"/>
      <c r="BL176" s="468"/>
      <c r="BM176" s="468"/>
      <c r="BN176" s="468"/>
      <c r="BO176" s="468"/>
      <c r="BP176" s="468"/>
      <c r="BQ176" s="468"/>
      <c r="BR176" s="468"/>
      <c r="BS176" s="468"/>
      <c r="BT176" s="468"/>
      <c r="BU176" s="468"/>
      <c r="BV176" s="468"/>
      <c r="BW176" s="468"/>
      <c r="BX176" s="468"/>
      <c r="BY176" s="468"/>
      <c r="BZ176" s="468"/>
      <c r="CA176" s="468"/>
      <c r="CB176" s="468"/>
      <c r="CC176" s="461"/>
      <c r="CD176" s="461"/>
      <c r="CE176" s="461"/>
      <c r="CF176" s="461"/>
      <c r="CG176" s="461"/>
      <c r="CH176" s="461"/>
      <c r="CI176" s="461"/>
      <c r="CJ176" s="461"/>
      <c r="CK176" s="461"/>
      <c r="CL176" s="461"/>
      <c r="CM176" s="461"/>
      <c r="CN176" s="461"/>
      <c r="CO176" s="461"/>
      <c r="CP176" s="461"/>
      <c r="CQ176" s="461"/>
      <c r="CR176" s="461"/>
      <c r="CS176" s="461"/>
      <c r="CT176" s="461"/>
      <c r="CU176" s="461"/>
      <c r="CV176" s="461"/>
      <c r="CW176" s="461"/>
      <c r="CX176" s="461"/>
      <c r="CY176" s="461"/>
      <c r="CZ176" s="461"/>
      <c r="DA176" s="461"/>
      <c r="DB176" s="461"/>
      <c r="DC176" s="461"/>
      <c r="DD176" s="461"/>
      <c r="DE176" s="7"/>
    </row>
    <row r="177" spans="2:109" ht="2.75" customHeight="1" x14ac:dyDescent="0.35">
      <c r="B177" s="467"/>
      <c r="C177" s="467"/>
      <c r="D177" s="467"/>
      <c r="E177" s="467"/>
      <c r="F177" s="467"/>
      <c r="G177" s="467"/>
      <c r="H177" s="467"/>
      <c r="I177" s="467"/>
      <c r="J177" s="467"/>
      <c r="K177" s="467"/>
      <c r="L177" s="467"/>
      <c r="M177" s="468"/>
      <c r="N177" s="468"/>
      <c r="O177" s="468"/>
      <c r="P177" s="468"/>
      <c r="Q177" s="468"/>
      <c r="R177" s="468"/>
      <c r="S177" s="468"/>
      <c r="T177" s="468"/>
      <c r="U177" s="468"/>
      <c r="V177" s="468"/>
      <c r="W177" s="468"/>
      <c r="X177" s="468"/>
      <c r="Y177" s="468"/>
      <c r="Z177" s="468"/>
      <c r="AA177" s="468"/>
      <c r="AB177" s="468"/>
      <c r="AC177" s="468"/>
      <c r="AD177" s="468"/>
      <c r="AE177" s="468"/>
      <c r="AF177" s="468"/>
      <c r="AG177" s="468"/>
      <c r="AH177" s="468"/>
      <c r="AI177" s="468"/>
      <c r="AJ177" s="468"/>
      <c r="AK177" s="468"/>
      <c r="AL177" s="468"/>
      <c r="AM177" s="468"/>
      <c r="AN177" s="468"/>
      <c r="AO177" s="468"/>
      <c r="AP177" s="468"/>
      <c r="AQ177" s="468"/>
      <c r="AR177" s="468"/>
      <c r="AS177" s="468"/>
      <c r="AT177" s="468"/>
      <c r="AU177" s="468"/>
      <c r="AV177" s="468"/>
      <c r="AW177" s="468"/>
      <c r="AX177" s="468"/>
      <c r="AY177" s="468"/>
      <c r="AZ177" s="468"/>
      <c r="BA177" s="468"/>
      <c r="BB177" s="468"/>
      <c r="BC177" s="468"/>
      <c r="BD177" s="468"/>
      <c r="BE177" s="468"/>
      <c r="BF177" s="468"/>
      <c r="BG177" s="468"/>
      <c r="BH177" s="468"/>
      <c r="BI177" s="468"/>
      <c r="BJ177" s="468"/>
      <c r="BK177" s="468"/>
      <c r="BL177" s="468"/>
      <c r="BM177" s="468"/>
      <c r="BN177" s="468"/>
      <c r="BO177" s="468"/>
      <c r="BP177" s="468"/>
      <c r="BQ177" s="468"/>
      <c r="BR177" s="468"/>
      <c r="BS177" s="468"/>
      <c r="BT177" s="468"/>
      <c r="BU177" s="468"/>
      <c r="BV177" s="468"/>
      <c r="BW177" s="468"/>
      <c r="BX177" s="468"/>
      <c r="BY177" s="468"/>
      <c r="BZ177" s="468"/>
      <c r="CA177" s="468"/>
      <c r="CB177" s="468"/>
      <c r="CC177" s="461"/>
      <c r="CD177" s="461"/>
      <c r="CE177" s="461"/>
      <c r="CF177" s="461"/>
      <c r="CG177" s="461"/>
      <c r="CH177" s="461"/>
      <c r="CI177" s="461"/>
      <c r="CJ177" s="461"/>
      <c r="CK177" s="461"/>
      <c r="CL177" s="461"/>
      <c r="CM177" s="461"/>
      <c r="CN177" s="461"/>
      <c r="CO177" s="461"/>
      <c r="CP177" s="461"/>
      <c r="CQ177" s="461"/>
      <c r="CR177" s="461"/>
      <c r="CS177" s="461"/>
      <c r="CT177" s="461"/>
      <c r="CU177" s="461"/>
      <c r="CV177" s="461"/>
      <c r="CW177" s="461"/>
      <c r="CX177" s="461"/>
      <c r="CY177" s="461"/>
      <c r="CZ177" s="461"/>
      <c r="DA177" s="461"/>
      <c r="DB177" s="461"/>
      <c r="DC177" s="461"/>
      <c r="DD177" s="461"/>
      <c r="DE177" s="7"/>
    </row>
    <row r="178" spans="2:109" ht="2.75" customHeight="1" x14ac:dyDescent="0.35">
      <c r="B178" s="467"/>
      <c r="C178" s="467"/>
      <c r="D178" s="467"/>
      <c r="E178" s="467"/>
      <c r="F178" s="467"/>
      <c r="G178" s="467"/>
      <c r="H178" s="467"/>
      <c r="I178" s="467"/>
      <c r="J178" s="467"/>
      <c r="K178" s="467"/>
      <c r="L178" s="467"/>
      <c r="M178" s="468"/>
      <c r="N178" s="468"/>
      <c r="O178" s="468"/>
      <c r="P178" s="468"/>
      <c r="Q178" s="468"/>
      <c r="R178" s="468"/>
      <c r="S178" s="468"/>
      <c r="T178" s="468"/>
      <c r="U178" s="468"/>
      <c r="V178" s="468"/>
      <c r="W178" s="468"/>
      <c r="X178" s="468"/>
      <c r="Y178" s="468"/>
      <c r="Z178" s="468"/>
      <c r="AA178" s="468"/>
      <c r="AB178" s="468"/>
      <c r="AC178" s="468"/>
      <c r="AD178" s="468"/>
      <c r="AE178" s="468"/>
      <c r="AF178" s="468"/>
      <c r="AG178" s="468"/>
      <c r="AH178" s="468"/>
      <c r="AI178" s="468"/>
      <c r="AJ178" s="468"/>
      <c r="AK178" s="468"/>
      <c r="AL178" s="468"/>
      <c r="AM178" s="468"/>
      <c r="AN178" s="468"/>
      <c r="AO178" s="468"/>
      <c r="AP178" s="468"/>
      <c r="AQ178" s="468"/>
      <c r="AR178" s="468"/>
      <c r="AS178" s="468"/>
      <c r="AT178" s="468"/>
      <c r="AU178" s="468"/>
      <c r="AV178" s="468"/>
      <c r="AW178" s="468"/>
      <c r="AX178" s="468"/>
      <c r="AY178" s="468"/>
      <c r="AZ178" s="468"/>
      <c r="BA178" s="468"/>
      <c r="BB178" s="468"/>
      <c r="BC178" s="468"/>
      <c r="BD178" s="468"/>
      <c r="BE178" s="468"/>
      <c r="BF178" s="468"/>
      <c r="BG178" s="468"/>
      <c r="BH178" s="468"/>
      <c r="BI178" s="468"/>
      <c r="BJ178" s="468"/>
      <c r="BK178" s="468"/>
      <c r="BL178" s="468"/>
      <c r="BM178" s="468"/>
      <c r="BN178" s="468"/>
      <c r="BO178" s="468"/>
      <c r="BP178" s="468"/>
      <c r="BQ178" s="468"/>
      <c r="BR178" s="468"/>
      <c r="BS178" s="468"/>
      <c r="BT178" s="468"/>
      <c r="BU178" s="468"/>
      <c r="BV178" s="468"/>
      <c r="BW178" s="468"/>
      <c r="BX178" s="468"/>
      <c r="BY178" s="468"/>
      <c r="BZ178" s="468"/>
      <c r="CA178" s="468"/>
      <c r="CB178" s="468"/>
      <c r="CC178" s="461"/>
      <c r="CD178" s="461"/>
      <c r="CE178" s="461"/>
      <c r="CF178" s="461"/>
      <c r="CG178" s="461"/>
      <c r="CH178" s="461"/>
      <c r="CI178" s="461"/>
      <c r="CJ178" s="461"/>
      <c r="CK178" s="461"/>
      <c r="CL178" s="461"/>
      <c r="CM178" s="461"/>
      <c r="CN178" s="461"/>
      <c r="CO178" s="461"/>
      <c r="CP178" s="461"/>
      <c r="CQ178" s="461"/>
      <c r="CR178" s="461"/>
      <c r="CS178" s="461"/>
      <c r="CT178" s="461"/>
      <c r="CU178" s="461"/>
      <c r="CV178" s="461"/>
      <c r="CW178" s="461"/>
      <c r="CX178" s="461"/>
      <c r="CY178" s="461"/>
      <c r="CZ178" s="461"/>
      <c r="DA178" s="461"/>
      <c r="DB178" s="461"/>
      <c r="DC178" s="461"/>
      <c r="DD178" s="461"/>
      <c r="DE178" s="7"/>
    </row>
    <row r="179" spans="2:109" ht="2.75" customHeight="1" x14ac:dyDescent="0.35">
      <c r="B179" s="467"/>
      <c r="C179" s="467"/>
      <c r="D179" s="467"/>
      <c r="E179" s="467"/>
      <c r="F179" s="467"/>
      <c r="G179" s="467"/>
      <c r="H179" s="467"/>
      <c r="I179" s="467"/>
      <c r="J179" s="467"/>
      <c r="K179" s="467"/>
      <c r="L179" s="467"/>
      <c r="M179" s="468"/>
      <c r="N179" s="468"/>
      <c r="O179" s="468"/>
      <c r="P179" s="468"/>
      <c r="Q179" s="468"/>
      <c r="R179" s="468"/>
      <c r="S179" s="468"/>
      <c r="T179" s="468"/>
      <c r="U179" s="468"/>
      <c r="V179" s="468"/>
      <c r="W179" s="468"/>
      <c r="X179" s="468"/>
      <c r="Y179" s="468"/>
      <c r="Z179" s="468"/>
      <c r="AA179" s="468"/>
      <c r="AB179" s="468"/>
      <c r="AC179" s="468"/>
      <c r="AD179" s="468"/>
      <c r="AE179" s="468"/>
      <c r="AF179" s="468"/>
      <c r="AG179" s="468"/>
      <c r="AH179" s="468"/>
      <c r="AI179" s="468"/>
      <c r="AJ179" s="468"/>
      <c r="AK179" s="468"/>
      <c r="AL179" s="468"/>
      <c r="AM179" s="468"/>
      <c r="AN179" s="468"/>
      <c r="AO179" s="468"/>
      <c r="AP179" s="468"/>
      <c r="AQ179" s="468"/>
      <c r="AR179" s="468"/>
      <c r="AS179" s="468"/>
      <c r="AT179" s="468"/>
      <c r="AU179" s="468"/>
      <c r="AV179" s="468"/>
      <c r="AW179" s="468"/>
      <c r="AX179" s="468"/>
      <c r="AY179" s="468"/>
      <c r="AZ179" s="468"/>
      <c r="BA179" s="468"/>
      <c r="BB179" s="468"/>
      <c r="BC179" s="468"/>
      <c r="BD179" s="468"/>
      <c r="BE179" s="468"/>
      <c r="BF179" s="468"/>
      <c r="BG179" s="468"/>
      <c r="BH179" s="468"/>
      <c r="BI179" s="468"/>
      <c r="BJ179" s="468"/>
      <c r="BK179" s="468"/>
      <c r="BL179" s="468"/>
      <c r="BM179" s="468"/>
      <c r="BN179" s="468"/>
      <c r="BO179" s="468"/>
      <c r="BP179" s="468"/>
      <c r="BQ179" s="468"/>
      <c r="BR179" s="468"/>
      <c r="BS179" s="468"/>
      <c r="BT179" s="468"/>
      <c r="BU179" s="468"/>
      <c r="BV179" s="468"/>
      <c r="BW179" s="468"/>
      <c r="BX179" s="468"/>
      <c r="BY179" s="468"/>
      <c r="BZ179" s="468"/>
      <c r="CA179" s="468"/>
      <c r="CB179" s="468"/>
      <c r="CC179" s="461"/>
      <c r="CD179" s="461"/>
      <c r="CE179" s="461"/>
      <c r="CF179" s="461"/>
      <c r="CG179" s="461"/>
      <c r="CH179" s="461"/>
      <c r="CI179" s="461"/>
      <c r="CJ179" s="461"/>
      <c r="CK179" s="461"/>
      <c r="CL179" s="461"/>
      <c r="CM179" s="461"/>
      <c r="CN179" s="461"/>
      <c r="CO179" s="461"/>
      <c r="CP179" s="461"/>
      <c r="CQ179" s="461"/>
      <c r="CR179" s="461"/>
      <c r="CS179" s="461"/>
      <c r="CT179" s="461"/>
      <c r="CU179" s="461"/>
      <c r="CV179" s="461"/>
      <c r="CW179" s="461"/>
      <c r="CX179" s="461"/>
      <c r="CY179" s="461"/>
      <c r="CZ179" s="461"/>
      <c r="DA179" s="461"/>
      <c r="DB179" s="461"/>
      <c r="DC179" s="461"/>
      <c r="DD179" s="461"/>
      <c r="DE179" s="7"/>
    </row>
    <row r="180" spans="2:109" ht="2.75" customHeight="1" x14ac:dyDescent="0.35">
      <c r="B180" s="467"/>
      <c r="C180" s="467"/>
      <c r="D180" s="467"/>
      <c r="E180" s="467"/>
      <c r="F180" s="467"/>
      <c r="G180" s="467"/>
      <c r="H180" s="467"/>
      <c r="I180" s="467"/>
      <c r="J180" s="467"/>
      <c r="K180" s="467"/>
      <c r="L180" s="467"/>
      <c r="M180" s="468"/>
      <c r="N180" s="468"/>
      <c r="O180" s="468"/>
      <c r="P180" s="468"/>
      <c r="Q180" s="468"/>
      <c r="R180" s="468"/>
      <c r="S180" s="468"/>
      <c r="T180" s="468"/>
      <c r="U180" s="468"/>
      <c r="V180" s="468"/>
      <c r="W180" s="468"/>
      <c r="X180" s="468"/>
      <c r="Y180" s="468"/>
      <c r="Z180" s="468"/>
      <c r="AA180" s="468"/>
      <c r="AB180" s="468"/>
      <c r="AC180" s="468"/>
      <c r="AD180" s="468"/>
      <c r="AE180" s="468"/>
      <c r="AF180" s="468"/>
      <c r="AG180" s="468"/>
      <c r="AH180" s="468"/>
      <c r="AI180" s="468"/>
      <c r="AJ180" s="468"/>
      <c r="AK180" s="468"/>
      <c r="AL180" s="468"/>
      <c r="AM180" s="468"/>
      <c r="AN180" s="468"/>
      <c r="AO180" s="468"/>
      <c r="AP180" s="468"/>
      <c r="AQ180" s="468"/>
      <c r="AR180" s="468"/>
      <c r="AS180" s="468"/>
      <c r="AT180" s="468"/>
      <c r="AU180" s="468"/>
      <c r="AV180" s="468"/>
      <c r="AW180" s="468"/>
      <c r="AX180" s="468"/>
      <c r="AY180" s="468"/>
      <c r="AZ180" s="468"/>
      <c r="BA180" s="468"/>
      <c r="BB180" s="468"/>
      <c r="BC180" s="468"/>
      <c r="BD180" s="468"/>
      <c r="BE180" s="468"/>
      <c r="BF180" s="468"/>
      <c r="BG180" s="468"/>
      <c r="BH180" s="468"/>
      <c r="BI180" s="468"/>
      <c r="BJ180" s="468"/>
      <c r="BK180" s="468"/>
      <c r="BL180" s="468"/>
      <c r="BM180" s="468"/>
      <c r="BN180" s="468"/>
      <c r="BO180" s="468"/>
      <c r="BP180" s="468"/>
      <c r="BQ180" s="468"/>
      <c r="BR180" s="468"/>
      <c r="BS180" s="468"/>
      <c r="BT180" s="468"/>
      <c r="BU180" s="468"/>
      <c r="BV180" s="468"/>
      <c r="BW180" s="468"/>
      <c r="BX180" s="468"/>
      <c r="BY180" s="468"/>
      <c r="BZ180" s="468"/>
      <c r="CA180" s="468"/>
      <c r="CB180" s="468"/>
      <c r="CC180" s="461"/>
      <c r="CD180" s="461"/>
      <c r="CE180" s="461"/>
      <c r="CF180" s="461"/>
      <c r="CG180" s="461"/>
      <c r="CH180" s="461"/>
      <c r="CI180" s="461"/>
      <c r="CJ180" s="461"/>
      <c r="CK180" s="461"/>
      <c r="CL180" s="461"/>
      <c r="CM180" s="461"/>
      <c r="CN180" s="461"/>
      <c r="CO180" s="461"/>
      <c r="CP180" s="461"/>
      <c r="CQ180" s="461"/>
      <c r="CR180" s="461"/>
      <c r="CS180" s="461"/>
      <c r="CT180" s="461"/>
      <c r="CU180" s="461"/>
      <c r="CV180" s="461"/>
      <c r="CW180" s="461"/>
      <c r="CX180" s="461"/>
      <c r="CY180" s="461"/>
      <c r="CZ180" s="461"/>
      <c r="DA180" s="461"/>
      <c r="DB180" s="461"/>
      <c r="DC180" s="461"/>
      <c r="DD180" s="461"/>
      <c r="DE180" s="7"/>
    </row>
    <row r="181" spans="2:109" ht="2.75" customHeight="1" x14ac:dyDescent="0.35">
      <c r="B181" s="467"/>
      <c r="C181" s="467"/>
      <c r="D181" s="467"/>
      <c r="E181" s="467"/>
      <c r="F181" s="467"/>
      <c r="G181" s="467"/>
      <c r="H181" s="467"/>
      <c r="I181" s="467"/>
      <c r="J181" s="467"/>
      <c r="K181" s="467"/>
      <c r="L181" s="467"/>
      <c r="M181" s="468"/>
      <c r="N181" s="468"/>
      <c r="O181" s="468"/>
      <c r="P181" s="468"/>
      <c r="Q181" s="468"/>
      <c r="R181" s="468"/>
      <c r="S181" s="468"/>
      <c r="T181" s="468"/>
      <c r="U181" s="468"/>
      <c r="V181" s="468"/>
      <c r="W181" s="468"/>
      <c r="X181" s="468"/>
      <c r="Y181" s="468"/>
      <c r="Z181" s="468"/>
      <c r="AA181" s="468"/>
      <c r="AB181" s="468"/>
      <c r="AC181" s="468"/>
      <c r="AD181" s="468"/>
      <c r="AE181" s="468"/>
      <c r="AF181" s="468"/>
      <c r="AG181" s="468"/>
      <c r="AH181" s="468"/>
      <c r="AI181" s="468"/>
      <c r="AJ181" s="468"/>
      <c r="AK181" s="468"/>
      <c r="AL181" s="468"/>
      <c r="AM181" s="468"/>
      <c r="AN181" s="468"/>
      <c r="AO181" s="468"/>
      <c r="AP181" s="468"/>
      <c r="AQ181" s="468"/>
      <c r="AR181" s="468"/>
      <c r="AS181" s="468"/>
      <c r="AT181" s="468"/>
      <c r="AU181" s="468"/>
      <c r="AV181" s="468"/>
      <c r="AW181" s="468"/>
      <c r="AX181" s="468"/>
      <c r="AY181" s="468"/>
      <c r="AZ181" s="468"/>
      <c r="BA181" s="468"/>
      <c r="BB181" s="468"/>
      <c r="BC181" s="468"/>
      <c r="BD181" s="468"/>
      <c r="BE181" s="468"/>
      <c r="BF181" s="468"/>
      <c r="BG181" s="468"/>
      <c r="BH181" s="468"/>
      <c r="BI181" s="468"/>
      <c r="BJ181" s="468"/>
      <c r="BK181" s="468"/>
      <c r="BL181" s="468"/>
      <c r="BM181" s="468"/>
      <c r="BN181" s="468"/>
      <c r="BO181" s="468"/>
      <c r="BP181" s="468"/>
      <c r="BQ181" s="468"/>
      <c r="BR181" s="468"/>
      <c r="BS181" s="468"/>
      <c r="BT181" s="468"/>
      <c r="BU181" s="468"/>
      <c r="BV181" s="468"/>
      <c r="BW181" s="468"/>
      <c r="BX181" s="468"/>
      <c r="BY181" s="468"/>
      <c r="BZ181" s="468"/>
      <c r="CA181" s="468"/>
      <c r="CB181" s="468"/>
      <c r="CC181" s="461"/>
      <c r="CD181" s="461"/>
      <c r="CE181" s="461"/>
      <c r="CF181" s="461"/>
      <c r="CG181" s="461"/>
      <c r="CH181" s="461"/>
      <c r="CI181" s="461"/>
      <c r="CJ181" s="461"/>
      <c r="CK181" s="461"/>
      <c r="CL181" s="461"/>
      <c r="CM181" s="461"/>
      <c r="CN181" s="461"/>
      <c r="CO181" s="461"/>
      <c r="CP181" s="461"/>
      <c r="CQ181" s="461"/>
      <c r="CR181" s="461"/>
      <c r="CS181" s="461"/>
      <c r="CT181" s="461"/>
      <c r="CU181" s="461"/>
      <c r="CV181" s="461"/>
      <c r="CW181" s="461"/>
      <c r="CX181" s="461"/>
      <c r="CY181" s="461"/>
      <c r="CZ181" s="461"/>
      <c r="DA181" s="461"/>
      <c r="DB181" s="461"/>
      <c r="DC181" s="461"/>
      <c r="DD181" s="461"/>
      <c r="DE181" s="7"/>
    </row>
    <row r="182" spans="2:109" ht="2.75" customHeight="1" x14ac:dyDescent="0.35">
      <c r="B182" s="466" t="s">
        <v>122</v>
      </c>
      <c r="C182" s="467"/>
      <c r="D182" s="467"/>
      <c r="E182" s="467"/>
      <c r="F182" s="467"/>
      <c r="G182" s="467"/>
      <c r="H182" s="467"/>
      <c r="I182" s="467"/>
      <c r="J182" s="467"/>
      <c r="K182" s="467"/>
      <c r="L182" s="467"/>
      <c r="M182" s="468" t="s">
        <v>79</v>
      </c>
      <c r="N182" s="468"/>
      <c r="O182" s="468"/>
      <c r="P182" s="468"/>
      <c r="Q182" s="468"/>
      <c r="R182" s="468"/>
      <c r="S182" s="468"/>
      <c r="T182" s="468"/>
      <c r="U182" s="468"/>
      <c r="V182" s="468"/>
      <c r="W182" s="468"/>
      <c r="X182" s="468"/>
      <c r="Y182" s="468"/>
      <c r="Z182" s="468"/>
      <c r="AA182" s="468"/>
      <c r="AB182" s="468"/>
      <c r="AC182" s="468"/>
      <c r="AD182" s="468"/>
      <c r="AE182" s="468"/>
      <c r="AF182" s="468"/>
      <c r="AG182" s="468"/>
      <c r="AH182" s="468"/>
      <c r="AI182" s="468"/>
      <c r="AJ182" s="468"/>
      <c r="AK182" s="468"/>
      <c r="AL182" s="468"/>
      <c r="AM182" s="468"/>
      <c r="AN182" s="468"/>
      <c r="AO182" s="468"/>
      <c r="AP182" s="468"/>
      <c r="AQ182" s="468"/>
      <c r="AR182" s="468"/>
      <c r="AS182" s="468"/>
      <c r="AT182" s="468"/>
      <c r="AU182" s="468"/>
      <c r="AV182" s="468"/>
      <c r="AW182" s="468"/>
      <c r="AX182" s="468"/>
      <c r="AY182" s="468"/>
      <c r="AZ182" s="468"/>
      <c r="BA182" s="468"/>
      <c r="BB182" s="468"/>
      <c r="BC182" s="468"/>
      <c r="BD182" s="468"/>
      <c r="BE182" s="468"/>
      <c r="BF182" s="468"/>
      <c r="BG182" s="468"/>
      <c r="BH182" s="468"/>
      <c r="BI182" s="468"/>
      <c r="BJ182" s="468"/>
      <c r="BK182" s="468"/>
      <c r="BL182" s="468"/>
      <c r="BM182" s="468"/>
      <c r="BN182" s="468"/>
      <c r="BO182" s="468"/>
      <c r="BP182" s="468"/>
      <c r="BQ182" s="468"/>
      <c r="BR182" s="468"/>
      <c r="BS182" s="468"/>
      <c r="BT182" s="468"/>
      <c r="BU182" s="468"/>
      <c r="BV182" s="468"/>
      <c r="BW182" s="468"/>
      <c r="BX182" s="468"/>
      <c r="BY182" s="468"/>
      <c r="BZ182" s="468"/>
      <c r="CA182" s="468"/>
      <c r="CB182" s="468"/>
      <c r="CC182" s="461" t="str">
        <f>'SD F505'!EX521</f>
        <v/>
      </c>
      <c r="CD182" s="461"/>
      <c r="CE182" s="461"/>
      <c r="CF182" s="461"/>
      <c r="CG182" s="461"/>
      <c r="CH182" s="461"/>
      <c r="CI182" s="461"/>
      <c r="CJ182" s="461" t="str">
        <f>'SD F505'!EY521</f>
        <v/>
      </c>
      <c r="CK182" s="461"/>
      <c r="CL182" s="461"/>
      <c r="CM182" s="461"/>
      <c r="CN182" s="461"/>
      <c r="CO182" s="461"/>
      <c r="CP182" s="461"/>
      <c r="CQ182" s="461" t="str">
        <f>'SD F505'!EZ521</f>
        <v/>
      </c>
      <c r="CR182" s="461"/>
      <c r="CS182" s="461"/>
      <c r="CT182" s="461"/>
      <c r="CU182" s="461"/>
      <c r="CV182" s="461"/>
      <c r="CW182" s="461"/>
      <c r="CX182" s="461" t="str">
        <f>'SD F505'!FA521</f>
        <v/>
      </c>
      <c r="CY182" s="461"/>
      <c r="CZ182" s="461"/>
      <c r="DA182" s="461"/>
      <c r="DB182" s="461"/>
      <c r="DC182" s="461"/>
      <c r="DD182" s="461"/>
      <c r="DE182" s="7"/>
    </row>
    <row r="183" spans="2:109" ht="2.75" customHeight="1" x14ac:dyDescent="0.35">
      <c r="B183" s="467"/>
      <c r="C183" s="467"/>
      <c r="D183" s="467"/>
      <c r="E183" s="467"/>
      <c r="F183" s="467"/>
      <c r="G183" s="467"/>
      <c r="H183" s="467"/>
      <c r="I183" s="467"/>
      <c r="J183" s="467"/>
      <c r="K183" s="467"/>
      <c r="L183" s="467"/>
      <c r="M183" s="468"/>
      <c r="N183" s="468"/>
      <c r="O183" s="468"/>
      <c r="P183" s="468"/>
      <c r="Q183" s="468"/>
      <c r="R183" s="468"/>
      <c r="S183" s="468"/>
      <c r="T183" s="468"/>
      <c r="U183" s="468"/>
      <c r="V183" s="468"/>
      <c r="W183" s="468"/>
      <c r="X183" s="468"/>
      <c r="Y183" s="468"/>
      <c r="Z183" s="468"/>
      <c r="AA183" s="468"/>
      <c r="AB183" s="468"/>
      <c r="AC183" s="468"/>
      <c r="AD183" s="468"/>
      <c r="AE183" s="468"/>
      <c r="AF183" s="468"/>
      <c r="AG183" s="468"/>
      <c r="AH183" s="468"/>
      <c r="AI183" s="468"/>
      <c r="AJ183" s="468"/>
      <c r="AK183" s="468"/>
      <c r="AL183" s="468"/>
      <c r="AM183" s="468"/>
      <c r="AN183" s="468"/>
      <c r="AO183" s="468"/>
      <c r="AP183" s="468"/>
      <c r="AQ183" s="468"/>
      <c r="AR183" s="468"/>
      <c r="AS183" s="468"/>
      <c r="AT183" s="468"/>
      <c r="AU183" s="468"/>
      <c r="AV183" s="468"/>
      <c r="AW183" s="468"/>
      <c r="AX183" s="468"/>
      <c r="AY183" s="468"/>
      <c r="AZ183" s="468"/>
      <c r="BA183" s="468"/>
      <c r="BB183" s="468"/>
      <c r="BC183" s="468"/>
      <c r="BD183" s="468"/>
      <c r="BE183" s="468"/>
      <c r="BF183" s="468"/>
      <c r="BG183" s="468"/>
      <c r="BH183" s="468"/>
      <c r="BI183" s="468"/>
      <c r="BJ183" s="468"/>
      <c r="BK183" s="468"/>
      <c r="BL183" s="468"/>
      <c r="BM183" s="468"/>
      <c r="BN183" s="468"/>
      <c r="BO183" s="468"/>
      <c r="BP183" s="468"/>
      <c r="BQ183" s="468"/>
      <c r="BR183" s="468"/>
      <c r="BS183" s="468"/>
      <c r="BT183" s="468"/>
      <c r="BU183" s="468"/>
      <c r="BV183" s="468"/>
      <c r="BW183" s="468"/>
      <c r="BX183" s="468"/>
      <c r="BY183" s="468"/>
      <c r="BZ183" s="468"/>
      <c r="CA183" s="468"/>
      <c r="CB183" s="468"/>
      <c r="CC183" s="461"/>
      <c r="CD183" s="461"/>
      <c r="CE183" s="461"/>
      <c r="CF183" s="461"/>
      <c r="CG183" s="461"/>
      <c r="CH183" s="461"/>
      <c r="CI183" s="461"/>
      <c r="CJ183" s="461"/>
      <c r="CK183" s="461"/>
      <c r="CL183" s="461"/>
      <c r="CM183" s="461"/>
      <c r="CN183" s="461"/>
      <c r="CO183" s="461"/>
      <c r="CP183" s="461"/>
      <c r="CQ183" s="461"/>
      <c r="CR183" s="461"/>
      <c r="CS183" s="461"/>
      <c r="CT183" s="461"/>
      <c r="CU183" s="461"/>
      <c r="CV183" s="461"/>
      <c r="CW183" s="461"/>
      <c r="CX183" s="461"/>
      <c r="CY183" s="461"/>
      <c r="CZ183" s="461"/>
      <c r="DA183" s="461"/>
      <c r="DB183" s="461"/>
      <c r="DC183" s="461"/>
      <c r="DD183" s="461"/>
      <c r="DE183" s="7"/>
    </row>
    <row r="184" spans="2:109" ht="2.75" customHeight="1" x14ac:dyDescent="0.35">
      <c r="B184" s="467"/>
      <c r="C184" s="467"/>
      <c r="D184" s="467"/>
      <c r="E184" s="467"/>
      <c r="F184" s="467"/>
      <c r="G184" s="467"/>
      <c r="H184" s="467"/>
      <c r="I184" s="467"/>
      <c r="J184" s="467"/>
      <c r="K184" s="467"/>
      <c r="L184" s="467"/>
      <c r="M184" s="468"/>
      <c r="N184" s="468"/>
      <c r="O184" s="468"/>
      <c r="P184" s="468"/>
      <c r="Q184" s="468"/>
      <c r="R184" s="468"/>
      <c r="S184" s="468"/>
      <c r="T184" s="468"/>
      <c r="U184" s="468"/>
      <c r="V184" s="468"/>
      <c r="W184" s="468"/>
      <c r="X184" s="468"/>
      <c r="Y184" s="468"/>
      <c r="Z184" s="468"/>
      <c r="AA184" s="468"/>
      <c r="AB184" s="468"/>
      <c r="AC184" s="468"/>
      <c r="AD184" s="468"/>
      <c r="AE184" s="468"/>
      <c r="AF184" s="468"/>
      <c r="AG184" s="468"/>
      <c r="AH184" s="468"/>
      <c r="AI184" s="468"/>
      <c r="AJ184" s="468"/>
      <c r="AK184" s="468"/>
      <c r="AL184" s="468"/>
      <c r="AM184" s="468"/>
      <c r="AN184" s="468"/>
      <c r="AO184" s="468"/>
      <c r="AP184" s="468"/>
      <c r="AQ184" s="468"/>
      <c r="AR184" s="468"/>
      <c r="AS184" s="468"/>
      <c r="AT184" s="468"/>
      <c r="AU184" s="468"/>
      <c r="AV184" s="468"/>
      <c r="AW184" s="468"/>
      <c r="AX184" s="468"/>
      <c r="AY184" s="468"/>
      <c r="AZ184" s="468"/>
      <c r="BA184" s="468"/>
      <c r="BB184" s="468"/>
      <c r="BC184" s="468"/>
      <c r="BD184" s="468"/>
      <c r="BE184" s="468"/>
      <c r="BF184" s="468"/>
      <c r="BG184" s="468"/>
      <c r="BH184" s="468"/>
      <c r="BI184" s="468"/>
      <c r="BJ184" s="468"/>
      <c r="BK184" s="468"/>
      <c r="BL184" s="468"/>
      <c r="BM184" s="468"/>
      <c r="BN184" s="468"/>
      <c r="BO184" s="468"/>
      <c r="BP184" s="468"/>
      <c r="BQ184" s="468"/>
      <c r="BR184" s="468"/>
      <c r="BS184" s="468"/>
      <c r="BT184" s="468"/>
      <c r="BU184" s="468"/>
      <c r="BV184" s="468"/>
      <c r="BW184" s="468"/>
      <c r="BX184" s="468"/>
      <c r="BY184" s="468"/>
      <c r="BZ184" s="468"/>
      <c r="CA184" s="468"/>
      <c r="CB184" s="468"/>
      <c r="CC184" s="461"/>
      <c r="CD184" s="461"/>
      <c r="CE184" s="461"/>
      <c r="CF184" s="461"/>
      <c r="CG184" s="461"/>
      <c r="CH184" s="461"/>
      <c r="CI184" s="461"/>
      <c r="CJ184" s="461"/>
      <c r="CK184" s="461"/>
      <c r="CL184" s="461"/>
      <c r="CM184" s="461"/>
      <c r="CN184" s="461"/>
      <c r="CO184" s="461"/>
      <c r="CP184" s="461"/>
      <c r="CQ184" s="461"/>
      <c r="CR184" s="461"/>
      <c r="CS184" s="461"/>
      <c r="CT184" s="461"/>
      <c r="CU184" s="461"/>
      <c r="CV184" s="461"/>
      <c r="CW184" s="461"/>
      <c r="CX184" s="461"/>
      <c r="CY184" s="461"/>
      <c r="CZ184" s="461"/>
      <c r="DA184" s="461"/>
      <c r="DB184" s="461"/>
      <c r="DC184" s="461"/>
      <c r="DD184" s="461"/>
      <c r="DE184" s="7"/>
    </row>
    <row r="185" spans="2:109" ht="2.75" customHeight="1" x14ac:dyDescent="0.35">
      <c r="B185" s="467"/>
      <c r="C185" s="467"/>
      <c r="D185" s="467"/>
      <c r="E185" s="467"/>
      <c r="F185" s="467"/>
      <c r="G185" s="467"/>
      <c r="H185" s="467"/>
      <c r="I185" s="467"/>
      <c r="J185" s="467"/>
      <c r="K185" s="467"/>
      <c r="L185" s="467"/>
      <c r="M185" s="468"/>
      <c r="N185" s="468"/>
      <c r="O185" s="468"/>
      <c r="P185" s="468"/>
      <c r="Q185" s="468"/>
      <c r="R185" s="468"/>
      <c r="S185" s="468"/>
      <c r="T185" s="468"/>
      <c r="U185" s="468"/>
      <c r="V185" s="468"/>
      <c r="W185" s="468"/>
      <c r="X185" s="468"/>
      <c r="Y185" s="468"/>
      <c r="Z185" s="468"/>
      <c r="AA185" s="468"/>
      <c r="AB185" s="468"/>
      <c r="AC185" s="468"/>
      <c r="AD185" s="468"/>
      <c r="AE185" s="468"/>
      <c r="AF185" s="468"/>
      <c r="AG185" s="468"/>
      <c r="AH185" s="468"/>
      <c r="AI185" s="468"/>
      <c r="AJ185" s="468"/>
      <c r="AK185" s="468"/>
      <c r="AL185" s="468"/>
      <c r="AM185" s="468"/>
      <c r="AN185" s="468"/>
      <c r="AO185" s="468"/>
      <c r="AP185" s="468"/>
      <c r="AQ185" s="468"/>
      <c r="AR185" s="468"/>
      <c r="AS185" s="468"/>
      <c r="AT185" s="468"/>
      <c r="AU185" s="468"/>
      <c r="AV185" s="468"/>
      <c r="AW185" s="468"/>
      <c r="AX185" s="468"/>
      <c r="AY185" s="468"/>
      <c r="AZ185" s="468"/>
      <c r="BA185" s="468"/>
      <c r="BB185" s="468"/>
      <c r="BC185" s="468"/>
      <c r="BD185" s="468"/>
      <c r="BE185" s="468"/>
      <c r="BF185" s="468"/>
      <c r="BG185" s="468"/>
      <c r="BH185" s="468"/>
      <c r="BI185" s="468"/>
      <c r="BJ185" s="468"/>
      <c r="BK185" s="468"/>
      <c r="BL185" s="468"/>
      <c r="BM185" s="468"/>
      <c r="BN185" s="468"/>
      <c r="BO185" s="468"/>
      <c r="BP185" s="468"/>
      <c r="BQ185" s="468"/>
      <c r="BR185" s="468"/>
      <c r="BS185" s="468"/>
      <c r="BT185" s="468"/>
      <c r="BU185" s="468"/>
      <c r="BV185" s="468"/>
      <c r="BW185" s="468"/>
      <c r="BX185" s="468"/>
      <c r="BY185" s="468"/>
      <c r="BZ185" s="468"/>
      <c r="CA185" s="468"/>
      <c r="CB185" s="468"/>
      <c r="CC185" s="461"/>
      <c r="CD185" s="461"/>
      <c r="CE185" s="461"/>
      <c r="CF185" s="461"/>
      <c r="CG185" s="461"/>
      <c r="CH185" s="461"/>
      <c r="CI185" s="461"/>
      <c r="CJ185" s="461"/>
      <c r="CK185" s="461"/>
      <c r="CL185" s="461"/>
      <c r="CM185" s="461"/>
      <c r="CN185" s="461"/>
      <c r="CO185" s="461"/>
      <c r="CP185" s="461"/>
      <c r="CQ185" s="461"/>
      <c r="CR185" s="461"/>
      <c r="CS185" s="461"/>
      <c r="CT185" s="461"/>
      <c r="CU185" s="461"/>
      <c r="CV185" s="461"/>
      <c r="CW185" s="461"/>
      <c r="CX185" s="461"/>
      <c r="CY185" s="461"/>
      <c r="CZ185" s="461"/>
      <c r="DA185" s="461"/>
      <c r="DB185" s="461"/>
      <c r="DC185" s="461"/>
      <c r="DD185" s="461"/>
      <c r="DE185" s="7"/>
    </row>
    <row r="186" spans="2:109" ht="2.75" customHeight="1" x14ac:dyDescent="0.35">
      <c r="B186" s="467"/>
      <c r="C186" s="467"/>
      <c r="D186" s="467"/>
      <c r="E186" s="467"/>
      <c r="F186" s="467"/>
      <c r="G186" s="467"/>
      <c r="H186" s="467"/>
      <c r="I186" s="467"/>
      <c r="J186" s="467"/>
      <c r="K186" s="467"/>
      <c r="L186" s="467"/>
      <c r="M186" s="468"/>
      <c r="N186" s="468"/>
      <c r="O186" s="468"/>
      <c r="P186" s="468"/>
      <c r="Q186" s="468"/>
      <c r="R186" s="468"/>
      <c r="S186" s="468"/>
      <c r="T186" s="468"/>
      <c r="U186" s="468"/>
      <c r="V186" s="468"/>
      <c r="W186" s="468"/>
      <c r="X186" s="468"/>
      <c r="Y186" s="468"/>
      <c r="Z186" s="468"/>
      <c r="AA186" s="468"/>
      <c r="AB186" s="468"/>
      <c r="AC186" s="468"/>
      <c r="AD186" s="468"/>
      <c r="AE186" s="468"/>
      <c r="AF186" s="468"/>
      <c r="AG186" s="468"/>
      <c r="AH186" s="468"/>
      <c r="AI186" s="468"/>
      <c r="AJ186" s="468"/>
      <c r="AK186" s="468"/>
      <c r="AL186" s="468"/>
      <c r="AM186" s="468"/>
      <c r="AN186" s="468"/>
      <c r="AO186" s="468"/>
      <c r="AP186" s="468"/>
      <c r="AQ186" s="468"/>
      <c r="AR186" s="468"/>
      <c r="AS186" s="468"/>
      <c r="AT186" s="468"/>
      <c r="AU186" s="468"/>
      <c r="AV186" s="468"/>
      <c r="AW186" s="468"/>
      <c r="AX186" s="468"/>
      <c r="AY186" s="468"/>
      <c r="AZ186" s="468"/>
      <c r="BA186" s="468"/>
      <c r="BB186" s="468"/>
      <c r="BC186" s="468"/>
      <c r="BD186" s="468"/>
      <c r="BE186" s="468"/>
      <c r="BF186" s="468"/>
      <c r="BG186" s="468"/>
      <c r="BH186" s="468"/>
      <c r="BI186" s="468"/>
      <c r="BJ186" s="468"/>
      <c r="BK186" s="468"/>
      <c r="BL186" s="468"/>
      <c r="BM186" s="468"/>
      <c r="BN186" s="468"/>
      <c r="BO186" s="468"/>
      <c r="BP186" s="468"/>
      <c r="BQ186" s="468"/>
      <c r="BR186" s="468"/>
      <c r="BS186" s="468"/>
      <c r="BT186" s="468"/>
      <c r="BU186" s="468"/>
      <c r="BV186" s="468"/>
      <c r="BW186" s="468"/>
      <c r="BX186" s="468"/>
      <c r="BY186" s="468"/>
      <c r="BZ186" s="468"/>
      <c r="CA186" s="468"/>
      <c r="CB186" s="468"/>
      <c r="CC186" s="461"/>
      <c r="CD186" s="461"/>
      <c r="CE186" s="461"/>
      <c r="CF186" s="461"/>
      <c r="CG186" s="461"/>
      <c r="CH186" s="461"/>
      <c r="CI186" s="461"/>
      <c r="CJ186" s="461"/>
      <c r="CK186" s="461"/>
      <c r="CL186" s="461"/>
      <c r="CM186" s="461"/>
      <c r="CN186" s="461"/>
      <c r="CO186" s="461"/>
      <c r="CP186" s="461"/>
      <c r="CQ186" s="461"/>
      <c r="CR186" s="461"/>
      <c r="CS186" s="461"/>
      <c r="CT186" s="461"/>
      <c r="CU186" s="461"/>
      <c r="CV186" s="461"/>
      <c r="CW186" s="461"/>
      <c r="CX186" s="461"/>
      <c r="CY186" s="461"/>
      <c r="CZ186" s="461"/>
      <c r="DA186" s="461"/>
      <c r="DB186" s="461"/>
      <c r="DC186" s="461"/>
      <c r="DD186" s="461"/>
      <c r="DE186" s="7"/>
    </row>
    <row r="187" spans="2:109" ht="2.75" customHeight="1" x14ac:dyDescent="0.35">
      <c r="B187" s="467"/>
      <c r="C187" s="467"/>
      <c r="D187" s="467"/>
      <c r="E187" s="467"/>
      <c r="F187" s="467"/>
      <c r="G187" s="467"/>
      <c r="H187" s="467"/>
      <c r="I187" s="467"/>
      <c r="J187" s="467"/>
      <c r="K187" s="467"/>
      <c r="L187" s="467"/>
      <c r="M187" s="468"/>
      <c r="N187" s="468"/>
      <c r="O187" s="468"/>
      <c r="P187" s="468"/>
      <c r="Q187" s="468"/>
      <c r="R187" s="468"/>
      <c r="S187" s="468"/>
      <c r="T187" s="468"/>
      <c r="U187" s="468"/>
      <c r="V187" s="468"/>
      <c r="W187" s="468"/>
      <c r="X187" s="468"/>
      <c r="Y187" s="468"/>
      <c r="Z187" s="468"/>
      <c r="AA187" s="468"/>
      <c r="AB187" s="468"/>
      <c r="AC187" s="468"/>
      <c r="AD187" s="468"/>
      <c r="AE187" s="468"/>
      <c r="AF187" s="468"/>
      <c r="AG187" s="468"/>
      <c r="AH187" s="468"/>
      <c r="AI187" s="468"/>
      <c r="AJ187" s="468"/>
      <c r="AK187" s="468"/>
      <c r="AL187" s="468"/>
      <c r="AM187" s="468"/>
      <c r="AN187" s="468"/>
      <c r="AO187" s="468"/>
      <c r="AP187" s="468"/>
      <c r="AQ187" s="468"/>
      <c r="AR187" s="468"/>
      <c r="AS187" s="468"/>
      <c r="AT187" s="468"/>
      <c r="AU187" s="468"/>
      <c r="AV187" s="468"/>
      <c r="AW187" s="468"/>
      <c r="AX187" s="468"/>
      <c r="AY187" s="468"/>
      <c r="AZ187" s="468"/>
      <c r="BA187" s="468"/>
      <c r="BB187" s="468"/>
      <c r="BC187" s="468"/>
      <c r="BD187" s="468"/>
      <c r="BE187" s="468"/>
      <c r="BF187" s="468"/>
      <c r="BG187" s="468"/>
      <c r="BH187" s="468"/>
      <c r="BI187" s="468"/>
      <c r="BJ187" s="468"/>
      <c r="BK187" s="468"/>
      <c r="BL187" s="468"/>
      <c r="BM187" s="468"/>
      <c r="BN187" s="468"/>
      <c r="BO187" s="468"/>
      <c r="BP187" s="468"/>
      <c r="BQ187" s="468"/>
      <c r="BR187" s="468"/>
      <c r="BS187" s="468"/>
      <c r="BT187" s="468"/>
      <c r="BU187" s="468"/>
      <c r="BV187" s="468"/>
      <c r="BW187" s="468"/>
      <c r="BX187" s="468"/>
      <c r="BY187" s="468"/>
      <c r="BZ187" s="468"/>
      <c r="CA187" s="468"/>
      <c r="CB187" s="468"/>
      <c r="CC187" s="461"/>
      <c r="CD187" s="461"/>
      <c r="CE187" s="461"/>
      <c r="CF187" s="461"/>
      <c r="CG187" s="461"/>
      <c r="CH187" s="461"/>
      <c r="CI187" s="461"/>
      <c r="CJ187" s="461"/>
      <c r="CK187" s="461"/>
      <c r="CL187" s="461"/>
      <c r="CM187" s="461"/>
      <c r="CN187" s="461"/>
      <c r="CO187" s="461"/>
      <c r="CP187" s="461"/>
      <c r="CQ187" s="461"/>
      <c r="CR187" s="461"/>
      <c r="CS187" s="461"/>
      <c r="CT187" s="461"/>
      <c r="CU187" s="461"/>
      <c r="CV187" s="461"/>
      <c r="CW187" s="461"/>
      <c r="CX187" s="461"/>
      <c r="CY187" s="461"/>
      <c r="CZ187" s="461"/>
      <c r="DA187" s="461"/>
      <c r="DB187" s="461"/>
      <c r="DC187" s="461"/>
      <c r="DD187" s="461"/>
      <c r="DE187" s="7"/>
    </row>
    <row r="188" spans="2:109" ht="2.75" customHeight="1" x14ac:dyDescent="0.35">
      <c r="B188" s="467"/>
      <c r="C188" s="467"/>
      <c r="D188" s="467"/>
      <c r="E188" s="467"/>
      <c r="F188" s="467"/>
      <c r="G188" s="467"/>
      <c r="H188" s="467"/>
      <c r="I188" s="467"/>
      <c r="J188" s="467"/>
      <c r="K188" s="467"/>
      <c r="L188" s="467"/>
      <c r="M188" s="468"/>
      <c r="N188" s="468"/>
      <c r="O188" s="468"/>
      <c r="P188" s="468"/>
      <c r="Q188" s="468"/>
      <c r="R188" s="468"/>
      <c r="S188" s="468"/>
      <c r="T188" s="468"/>
      <c r="U188" s="468"/>
      <c r="V188" s="468"/>
      <c r="W188" s="468"/>
      <c r="X188" s="468"/>
      <c r="Y188" s="468"/>
      <c r="Z188" s="468"/>
      <c r="AA188" s="468"/>
      <c r="AB188" s="468"/>
      <c r="AC188" s="468"/>
      <c r="AD188" s="468"/>
      <c r="AE188" s="468"/>
      <c r="AF188" s="468"/>
      <c r="AG188" s="468"/>
      <c r="AH188" s="468"/>
      <c r="AI188" s="468"/>
      <c r="AJ188" s="468"/>
      <c r="AK188" s="468"/>
      <c r="AL188" s="468"/>
      <c r="AM188" s="468"/>
      <c r="AN188" s="468"/>
      <c r="AO188" s="468"/>
      <c r="AP188" s="468"/>
      <c r="AQ188" s="468"/>
      <c r="AR188" s="468"/>
      <c r="AS188" s="468"/>
      <c r="AT188" s="468"/>
      <c r="AU188" s="468"/>
      <c r="AV188" s="468"/>
      <c r="AW188" s="468"/>
      <c r="AX188" s="468"/>
      <c r="AY188" s="468"/>
      <c r="AZ188" s="468"/>
      <c r="BA188" s="468"/>
      <c r="BB188" s="468"/>
      <c r="BC188" s="468"/>
      <c r="BD188" s="468"/>
      <c r="BE188" s="468"/>
      <c r="BF188" s="468"/>
      <c r="BG188" s="468"/>
      <c r="BH188" s="468"/>
      <c r="BI188" s="468"/>
      <c r="BJ188" s="468"/>
      <c r="BK188" s="468"/>
      <c r="BL188" s="468"/>
      <c r="BM188" s="468"/>
      <c r="BN188" s="468"/>
      <c r="BO188" s="468"/>
      <c r="BP188" s="468"/>
      <c r="BQ188" s="468"/>
      <c r="BR188" s="468"/>
      <c r="BS188" s="468"/>
      <c r="BT188" s="468"/>
      <c r="BU188" s="468"/>
      <c r="BV188" s="468"/>
      <c r="BW188" s="468"/>
      <c r="BX188" s="468"/>
      <c r="BY188" s="468"/>
      <c r="BZ188" s="468"/>
      <c r="CA188" s="468"/>
      <c r="CB188" s="468"/>
      <c r="CC188" s="461"/>
      <c r="CD188" s="461"/>
      <c r="CE188" s="461"/>
      <c r="CF188" s="461"/>
      <c r="CG188" s="461"/>
      <c r="CH188" s="461"/>
      <c r="CI188" s="461"/>
      <c r="CJ188" s="461"/>
      <c r="CK188" s="461"/>
      <c r="CL188" s="461"/>
      <c r="CM188" s="461"/>
      <c r="CN188" s="461"/>
      <c r="CO188" s="461"/>
      <c r="CP188" s="461"/>
      <c r="CQ188" s="461"/>
      <c r="CR188" s="461"/>
      <c r="CS188" s="461"/>
      <c r="CT188" s="461"/>
      <c r="CU188" s="461"/>
      <c r="CV188" s="461"/>
      <c r="CW188" s="461"/>
      <c r="CX188" s="461"/>
      <c r="CY188" s="461"/>
      <c r="CZ188" s="461"/>
      <c r="DA188" s="461"/>
      <c r="DB188" s="461"/>
      <c r="DC188" s="461"/>
      <c r="DD188" s="461"/>
      <c r="DE188" s="7"/>
    </row>
    <row r="189" spans="2:109" ht="2.75" customHeight="1" x14ac:dyDescent="0.35">
      <c r="B189" s="467"/>
      <c r="C189" s="467"/>
      <c r="D189" s="467"/>
      <c r="E189" s="467"/>
      <c r="F189" s="467"/>
      <c r="G189" s="467"/>
      <c r="H189" s="467"/>
      <c r="I189" s="467"/>
      <c r="J189" s="467"/>
      <c r="K189" s="467"/>
      <c r="L189" s="467"/>
      <c r="M189" s="468" t="s">
        <v>80</v>
      </c>
      <c r="N189" s="468"/>
      <c r="O189" s="468"/>
      <c r="P189" s="468"/>
      <c r="Q189" s="468"/>
      <c r="R189" s="468"/>
      <c r="S189" s="468"/>
      <c r="T189" s="468"/>
      <c r="U189" s="468"/>
      <c r="V189" s="468"/>
      <c r="W189" s="468"/>
      <c r="X189" s="468"/>
      <c r="Y189" s="468"/>
      <c r="Z189" s="468"/>
      <c r="AA189" s="468"/>
      <c r="AB189" s="468"/>
      <c r="AC189" s="468"/>
      <c r="AD189" s="468"/>
      <c r="AE189" s="468"/>
      <c r="AF189" s="468"/>
      <c r="AG189" s="468"/>
      <c r="AH189" s="468"/>
      <c r="AI189" s="468"/>
      <c r="AJ189" s="468"/>
      <c r="AK189" s="468"/>
      <c r="AL189" s="468"/>
      <c r="AM189" s="468"/>
      <c r="AN189" s="468"/>
      <c r="AO189" s="468"/>
      <c r="AP189" s="468"/>
      <c r="AQ189" s="468"/>
      <c r="AR189" s="468"/>
      <c r="AS189" s="468"/>
      <c r="AT189" s="468"/>
      <c r="AU189" s="468"/>
      <c r="AV189" s="468"/>
      <c r="AW189" s="468"/>
      <c r="AX189" s="468"/>
      <c r="AY189" s="468"/>
      <c r="AZ189" s="468"/>
      <c r="BA189" s="468"/>
      <c r="BB189" s="468"/>
      <c r="BC189" s="468"/>
      <c r="BD189" s="468"/>
      <c r="BE189" s="468"/>
      <c r="BF189" s="468"/>
      <c r="BG189" s="468"/>
      <c r="BH189" s="468"/>
      <c r="BI189" s="468"/>
      <c r="BJ189" s="468"/>
      <c r="BK189" s="468"/>
      <c r="BL189" s="468"/>
      <c r="BM189" s="468"/>
      <c r="BN189" s="468"/>
      <c r="BO189" s="468"/>
      <c r="BP189" s="468"/>
      <c r="BQ189" s="468"/>
      <c r="BR189" s="468"/>
      <c r="BS189" s="468"/>
      <c r="BT189" s="468"/>
      <c r="BU189" s="468"/>
      <c r="BV189" s="468"/>
      <c r="BW189" s="468"/>
      <c r="BX189" s="468"/>
      <c r="BY189" s="468"/>
      <c r="BZ189" s="468"/>
      <c r="CA189" s="468"/>
      <c r="CB189" s="468"/>
      <c r="CC189" s="461" t="str">
        <f>'SD F505'!FB521</f>
        <v/>
      </c>
      <c r="CD189" s="461"/>
      <c r="CE189" s="461"/>
      <c r="CF189" s="461"/>
      <c r="CG189" s="461"/>
      <c r="CH189" s="461"/>
      <c r="CI189" s="461"/>
      <c r="CJ189" s="461" t="str">
        <f>'SD F505'!FC521</f>
        <v/>
      </c>
      <c r="CK189" s="461"/>
      <c r="CL189" s="461"/>
      <c r="CM189" s="461"/>
      <c r="CN189" s="461"/>
      <c r="CO189" s="461"/>
      <c r="CP189" s="461"/>
      <c r="CQ189" s="461" t="str">
        <f>'SD F505'!FD521</f>
        <v/>
      </c>
      <c r="CR189" s="461"/>
      <c r="CS189" s="461"/>
      <c r="CT189" s="461"/>
      <c r="CU189" s="461"/>
      <c r="CV189" s="461"/>
      <c r="CW189" s="461"/>
      <c r="CX189" s="461" t="str">
        <f>'SD F505'!FE521</f>
        <v/>
      </c>
      <c r="CY189" s="461"/>
      <c r="CZ189" s="461"/>
      <c r="DA189" s="461"/>
      <c r="DB189" s="461"/>
      <c r="DC189" s="461"/>
      <c r="DD189" s="461"/>
      <c r="DE189" s="7"/>
    </row>
    <row r="190" spans="2:109" ht="2.75" customHeight="1" x14ac:dyDescent="0.35">
      <c r="B190" s="467"/>
      <c r="C190" s="467"/>
      <c r="D190" s="467"/>
      <c r="E190" s="467"/>
      <c r="F190" s="467"/>
      <c r="G190" s="467"/>
      <c r="H190" s="467"/>
      <c r="I190" s="467"/>
      <c r="J190" s="467"/>
      <c r="K190" s="467"/>
      <c r="L190" s="467"/>
      <c r="M190" s="468"/>
      <c r="N190" s="468"/>
      <c r="O190" s="468"/>
      <c r="P190" s="468"/>
      <c r="Q190" s="468"/>
      <c r="R190" s="468"/>
      <c r="S190" s="468"/>
      <c r="T190" s="468"/>
      <c r="U190" s="468"/>
      <c r="V190" s="468"/>
      <c r="W190" s="468"/>
      <c r="X190" s="468"/>
      <c r="Y190" s="468"/>
      <c r="Z190" s="468"/>
      <c r="AA190" s="468"/>
      <c r="AB190" s="468"/>
      <c r="AC190" s="468"/>
      <c r="AD190" s="468"/>
      <c r="AE190" s="468"/>
      <c r="AF190" s="468"/>
      <c r="AG190" s="468"/>
      <c r="AH190" s="468"/>
      <c r="AI190" s="468"/>
      <c r="AJ190" s="468"/>
      <c r="AK190" s="468"/>
      <c r="AL190" s="468"/>
      <c r="AM190" s="468"/>
      <c r="AN190" s="468"/>
      <c r="AO190" s="468"/>
      <c r="AP190" s="468"/>
      <c r="AQ190" s="468"/>
      <c r="AR190" s="468"/>
      <c r="AS190" s="468"/>
      <c r="AT190" s="468"/>
      <c r="AU190" s="468"/>
      <c r="AV190" s="468"/>
      <c r="AW190" s="468"/>
      <c r="AX190" s="468"/>
      <c r="AY190" s="468"/>
      <c r="AZ190" s="468"/>
      <c r="BA190" s="468"/>
      <c r="BB190" s="468"/>
      <c r="BC190" s="468"/>
      <c r="BD190" s="468"/>
      <c r="BE190" s="468"/>
      <c r="BF190" s="468"/>
      <c r="BG190" s="468"/>
      <c r="BH190" s="468"/>
      <c r="BI190" s="468"/>
      <c r="BJ190" s="468"/>
      <c r="BK190" s="468"/>
      <c r="BL190" s="468"/>
      <c r="BM190" s="468"/>
      <c r="BN190" s="468"/>
      <c r="BO190" s="468"/>
      <c r="BP190" s="468"/>
      <c r="BQ190" s="468"/>
      <c r="BR190" s="468"/>
      <c r="BS190" s="468"/>
      <c r="BT190" s="468"/>
      <c r="BU190" s="468"/>
      <c r="BV190" s="468"/>
      <c r="BW190" s="468"/>
      <c r="BX190" s="468"/>
      <c r="BY190" s="468"/>
      <c r="BZ190" s="468"/>
      <c r="CA190" s="468"/>
      <c r="CB190" s="468"/>
      <c r="CC190" s="461"/>
      <c r="CD190" s="461"/>
      <c r="CE190" s="461"/>
      <c r="CF190" s="461"/>
      <c r="CG190" s="461"/>
      <c r="CH190" s="461"/>
      <c r="CI190" s="461"/>
      <c r="CJ190" s="461"/>
      <c r="CK190" s="461"/>
      <c r="CL190" s="461"/>
      <c r="CM190" s="461"/>
      <c r="CN190" s="461"/>
      <c r="CO190" s="461"/>
      <c r="CP190" s="461"/>
      <c r="CQ190" s="461"/>
      <c r="CR190" s="461"/>
      <c r="CS190" s="461"/>
      <c r="CT190" s="461"/>
      <c r="CU190" s="461"/>
      <c r="CV190" s="461"/>
      <c r="CW190" s="461"/>
      <c r="CX190" s="461"/>
      <c r="CY190" s="461"/>
      <c r="CZ190" s="461"/>
      <c r="DA190" s="461"/>
      <c r="DB190" s="461"/>
      <c r="DC190" s="461"/>
      <c r="DD190" s="461"/>
      <c r="DE190" s="7"/>
    </row>
    <row r="191" spans="2:109" ht="2.75" customHeight="1" x14ac:dyDescent="0.35">
      <c r="B191" s="467"/>
      <c r="C191" s="467"/>
      <c r="D191" s="467"/>
      <c r="E191" s="467"/>
      <c r="F191" s="467"/>
      <c r="G191" s="467"/>
      <c r="H191" s="467"/>
      <c r="I191" s="467"/>
      <c r="J191" s="467"/>
      <c r="K191" s="467"/>
      <c r="L191" s="467"/>
      <c r="M191" s="468"/>
      <c r="N191" s="468"/>
      <c r="O191" s="468"/>
      <c r="P191" s="468"/>
      <c r="Q191" s="468"/>
      <c r="R191" s="468"/>
      <c r="S191" s="468"/>
      <c r="T191" s="468"/>
      <c r="U191" s="468"/>
      <c r="V191" s="468"/>
      <c r="W191" s="468"/>
      <c r="X191" s="468"/>
      <c r="Y191" s="468"/>
      <c r="Z191" s="468"/>
      <c r="AA191" s="468"/>
      <c r="AB191" s="468"/>
      <c r="AC191" s="468"/>
      <c r="AD191" s="468"/>
      <c r="AE191" s="468"/>
      <c r="AF191" s="468"/>
      <c r="AG191" s="468"/>
      <c r="AH191" s="468"/>
      <c r="AI191" s="468"/>
      <c r="AJ191" s="468"/>
      <c r="AK191" s="468"/>
      <c r="AL191" s="468"/>
      <c r="AM191" s="468"/>
      <c r="AN191" s="468"/>
      <c r="AO191" s="468"/>
      <c r="AP191" s="468"/>
      <c r="AQ191" s="468"/>
      <c r="AR191" s="468"/>
      <c r="AS191" s="468"/>
      <c r="AT191" s="468"/>
      <c r="AU191" s="468"/>
      <c r="AV191" s="468"/>
      <c r="AW191" s="468"/>
      <c r="AX191" s="468"/>
      <c r="AY191" s="468"/>
      <c r="AZ191" s="468"/>
      <c r="BA191" s="468"/>
      <c r="BB191" s="468"/>
      <c r="BC191" s="468"/>
      <c r="BD191" s="468"/>
      <c r="BE191" s="468"/>
      <c r="BF191" s="468"/>
      <c r="BG191" s="468"/>
      <c r="BH191" s="468"/>
      <c r="BI191" s="468"/>
      <c r="BJ191" s="468"/>
      <c r="BK191" s="468"/>
      <c r="BL191" s="468"/>
      <c r="BM191" s="468"/>
      <c r="BN191" s="468"/>
      <c r="BO191" s="468"/>
      <c r="BP191" s="468"/>
      <c r="BQ191" s="468"/>
      <c r="BR191" s="468"/>
      <c r="BS191" s="468"/>
      <c r="BT191" s="468"/>
      <c r="BU191" s="468"/>
      <c r="BV191" s="468"/>
      <c r="BW191" s="468"/>
      <c r="BX191" s="468"/>
      <c r="BY191" s="468"/>
      <c r="BZ191" s="468"/>
      <c r="CA191" s="468"/>
      <c r="CB191" s="468"/>
      <c r="CC191" s="461"/>
      <c r="CD191" s="461"/>
      <c r="CE191" s="461"/>
      <c r="CF191" s="461"/>
      <c r="CG191" s="461"/>
      <c r="CH191" s="461"/>
      <c r="CI191" s="461"/>
      <c r="CJ191" s="461"/>
      <c r="CK191" s="461"/>
      <c r="CL191" s="461"/>
      <c r="CM191" s="461"/>
      <c r="CN191" s="461"/>
      <c r="CO191" s="461"/>
      <c r="CP191" s="461"/>
      <c r="CQ191" s="461"/>
      <c r="CR191" s="461"/>
      <c r="CS191" s="461"/>
      <c r="CT191" s="461"/>
      <c r="CU191" s="461"/>
      <c r="CV191" s="461"/>
      <c r="CW191" s="461"/>
      <c r="CX191" s="461"/>
      <c r="CY191" s="461"/>
      <c r="CZ191" s="461"/>
      <c r="DA191" s="461"/>
      <c r="DB191" s="461"/>
      <c r="DC191" s="461"/>
      <c r="DD191" s="461"/>
      <c r="DE191" s="7"/>
    </row>
    <row r="192" spans="2:109" ht="2.75" customHeight="1" x14ac:dyDescent="0.35">
      <c r="B192" s="467"/>
      <c r="C192" s="467"/>
      <c r="D192" s="467"/>
      <c r="E192" s="467"/>
      <c r="F192" s="467"/>
      <c r="G192" s="467"/>
      <c r="H192" s="467"/>
      <c r="I192" s="467"/>
      <c r="J192" s="467"/>
      <c r="K192" s="467"/>
      <c r="L192" s="467"/>
      <c r="M192" s="468"/>
      <c r="N192" s="468"/>
      <c r="O192" s="468"/>
      <c r="P192" s="468"/>
      <c r="Q192" s="468"/>
      <c r="R192" s="468"/>
      <c r="S192" s="468"/>
      <c r="T192" s="468"/>
      <c r="U192" s="468"/>
      <c r="V192" s="468"/>
      <c r="W192" s="468"/>
      <c r="X192" s="468"/>
      <c r="Y192" s="468"/>
      <c r="Z192" s="468"/>
      <c r="AA192" s="468"/>
      <c r="AB192" s="468"/>
      <c r="AC192" s="468"/>
      <c r="AD192" s="468"/>
      <c r="AE192" s="468"/>
      <c r="AF192" s="468"/>
      <c r="AG192" s="468"/>
      <c r="AH192" s="468"/>
      <c r="AI192" s="468"/>
      <c r="AJ192" s="468"/>
      <c r="AK192" s="468"/>
      <c r="AL192" s="468"/>
      <c r="AM192" s="468"/>
      <c r="AN192" s="468"/>
      <c r="AO192" s="468"/>
      <c r="AP192" s="468"/>
      <c r="AQ192" s="468"/>
      <c r="AR192" s="468"/>
      <c r="AS192" s="468"/>
      <c r="AT192" s="468"/>
      <c r="AU192" s="468"/>
      <c r="AV192" s="468"/>
      <c r="AW192" s="468"/>
      <c r="AX192" s="468"/>
      <c r="AY192" s="468"/>
      <c r="AZ192" s="468"/>
      <c r="BA192" s="468"/>
      <c r="BB192" s="468"/>
      <c r="BC192" s="468"/>
      <c r="BD192" s="468"/>
      <c r="BE192" s="468"/>
      <c r="BF192" s="468"/>
      <c r="BG192" s="468"/>
      <c r="BH192" s="468"/>
      <c r="BI192" s="468"/>
      <c r="BJ192" s="468"/>
      <c r="BK192" s="468"/>
      <c r="BL192" s="468"/>
      <c r="BM192" s="468"/>
      <c r="BN192" s="468"/>
      <c r="BO192" s="468"/>
      <c r="BP192" s="468"/>
      <c r="BQ192" s="468"/>
      <c r="BR192" s="468"/>
      <c r="BS192" s="468"/>
      <c r="BT192" s="468"/>
      <c r="BU192" s="468"/>
      <c r="BV192" s="468"/>
      <c r="BW192" s="468"/>
      <c r="BX192" s="468"/>
      <c r="BY192" s="468"/>
      <c r="BZ192" s="468"/>
      <c r="CA192" s="468"/>
      <c r="CB192" s="468"/>
      <c r="CC192" s="461"/>
      <c r="CD192" s="461"/>
      <c r="CE192" s="461"/>
      <c r="CF192" s="461"/>
      <c r="CG192" s="461"/>
      <c r="CH192" s="461"/>
      <c r="CI192" s="461"/>
      <c r="CJ192" s="461"/>
      <c r="CK192" s="461"/>
      <c r="CL192" s="461"/>
      <c r="CM192" s="461"/>
      <c r="CN192" s="461"/>
      <c r="CO192" s="461"/>
      <c r="CP192" s="461"/>
      <c r="CQ192" s="461"/>
      <c r="CR192" s="461"/>
      <c r="CS192" s="461"/>
      <c r="CT192" s="461"/>
      <c r="CU192" s="461"/>
      <c r="CV192" s="461"/>
      <c r="CW192" s="461"/>
      <c r="CX192" s="461"/>
      <c r="CY192" s="461"/>
      <c r="CZ192" s="461"/>
      <c r="DA192" s="461"/>
      <c r="DB192" s="461"/>
      <c r="DC192" s="461"/>
      <c r="DD192" s="461"/>
      <c r="DE192" s="7"/>
    </row>
    <row r="193" spans="2:109" ht="2.75" customHeight="1" x14ac:dyDescent="0.35">
      <c r="B193" s="467"/>
      <c r="C193" s="467"/>
      <c r="D193" s="467"/>
      <c r="E193" s="467"/>
      <c r="F193" s="467"/>
      <c r="G193" s="467"/>
      <c r="H193" s="467"/>
      <c r="I193" s="467"/>
      <c r="J193" s="467"/>
      <c r="K193" s="467"/>
      <c r="L193" s="467"/>
      <c r="M193" s="468"/>
      <c r="N193" s="468"/>
      <c r="O193" s="468"/>
      <c r="P193" s="468"/>
      <c r="Q193" s="468"/>
      <c r="R193" s="468"/>
      <c r="S193" s="468"/>
      <c r="T193" s="468"/>
      <c r="U193" s="468"/>
      <c r="V193" s="468"/>
      <c r="W193" s="468"/>
      <c r="X193" s="468"/>
      <c r="Y193" s="468"/>
      <c r="Z193" s="468"/>
      <c r="AA193" s="468"/>
      <c r="AB193" s="468"/>
      <c r="AC193" s="468"/>
      <c r="AD193" s="468"/>
      <c r="AE193" s="468"/>
      <c r="AF193" s="468"/>
      <c r="AG193" s="468"/>
      <c r="AH193" s="468"/>
      <c r="AI193" s="468"/>
      <c r="AJ193" s="468"/>
      <c r="AK193" s="468"/>
      <c r="AL193" s="468"/>
      <c r="AM193" s="468"/>
      <c r="AN193" s="468"/>
      <c r="AO193" s="468"/>
      <c r="AP193" s="468"/>
      <c r="AQ193" s="468"/>
      <c r="AR193" s="468"/>
      <c r="AS193" s="468"/>
      <c r="AT193" s="468"/>
      <c r="AU193" s="468"/>
      <c r="AV193" s="468"/>
      <c r="AW193" s="468"/>
      <c r="AX193" s="468"/>
      <c r="AY193" s="468"/>
      <c r="AZ193" s="468"/>
      <c r="BA193" s="468"/>
      <c r="BB193" s="468"/>
      <c r="BC193" s="468"/>
      <c r="BD193" s="468"/>
      <c r="BE193" s="468"/>
      <c r="BF193" s="468"/>
      <c r="BG193" s="468"/>
      <c r="BH193" s="468"/>
      <c r="BI193" s="468"/>
      <c r="BJ193" s="468"/>
      <c r="BK193" s="468"/>
      <c r="BL193" s="468"/>
      <c r="BM193" s="468"/>
      <c r="BN193" s="468"/>
      <c r="BO193" s="468"/>
      <c r="BP193" s="468"/>
      <c r="BQ193" s="468"/>
      <c r="BR193" s="468"/>
      <c r="BS193" s="468"/>
      <c r="BT193" s="468"/>
      <c r="BU193" s="468"/>
      <c r="BV193" s="468"/>
      <c r="BW193" s="468"/>
      <c r="BX193" s="468"/>
      <c r="BY193" s="468"/>
      <c r="BZ193" s="468"/>
      <c r="CA193" s="468"/>
      <c r="CB193" s="468"/>
      <c r="CC193" s="461"/>
      <c r="CD193" s="461"/>
      <c r="CE193" s="461"/>
      <c r="CF193" s="461"/>
      <c r="CG193" s="461"/>
      <c r="CH193" s="461"/>
      <c r="CI193" s="461"/>
      <c r="CJ193" s="461"/>
      <c r="CK193" s="461"/>
      <c r="CL193" s="461"/>
      <c r="CM193" s="461"/>
      <c r="CN193" s="461"/>
      <c r="CO193" s="461"/>
      <c r="CP193" s="461"/>
      <c r="CQ193" s="461"/>
      <c r="CR193" s="461"/>
      <c r="CS193" s="461"/>
      <c r="CT193" s="461"/>
      <c r="CU193" s="461"/>
      <c r="CV193" s="461"/>
      <c r="CW193" s="461"/>
      <c r="CX193" s="461"/>
      <c r="CY193" s="461"/>
      <c r="CZ193" s="461"/>
      <c r="DA193" s="461"/>
      <c r="DB193" s="461"/>
      <c r="DC193" s="461"/>
      <c r="DD193" s="461"/>
      <c r="DE193" s="7"/>
    </row>
    <row r="194" spans="2:109" ht="2.75" customHeight="1" x14ac:dyDescent="0.35">
      <c r="B194" s="467"/>
      <c r="C194" s="467"/>
      <c r="D194" s="467"/>
      <c r="E194" s="467"/>
      <c r="F194" s="467"/>
      <c r="G194" s="467"/>
      <c r="H194" s="467"/>
      <c r="I194" s="467"/>
      <c r="J194" s="467"/>
      <c r="K194" s="467"/>
      <c r="L194" s="467"/>
      <c r="M194" s="468"/>
      <c r="N194" s="468"/>
      <c r="O194" s="468"/>
      <c r="P194" s="468"/>
      <c r="Q194" s="468"/>
      <c r="R194" s="468"/>
      <c r="S194" s="468"/>
      <c r="T194" s="468"/>
      <c r="U194" s="468"/>
      <c r="V194" s="468"/>
      <c r="W194" s="468"/>
      <c r="X194" s="468"/>
      <c r="Y194" s="468"/>
      <c r="Z194" s="468"/>
      <c r="AA194" s="468"/>
      <c r="AB194" s="468"/>
      <c r="AC194" s="468"/>
      <c r="AD194" s="468"/>
      <c r="AE194" s="468"/>
      <c r="AF194" s="468"/>
      <c r="AG194" s="468"/>
      <c r="AH194" s="468"/>
      <c r="AI194" s="468"/>
      <c r="AJ194" s="468"/>
      <c r="AK194" s="468"/>
      <c r="AL194" s="468"/>
      <c r="AM194" s="468"/>
      <c r="AN194" s="468"/>
      <c r="AO194" s="468"/>
      <c r="AP194" s="468"/>
      <c r="AQ194" s="468"/>
      <c r="AR194" s="468"/>
      <c r="AS194" s="468"/>
      <c r="AT194" s="468"/>
      <c r="AU194" s="468"/>
      <c r="AV194" s="468"/>
      <c r="AW194" s="468"/>
      <c r="AX194" s="468"/>
      <c r="AY194" s="468"/>
      <c r="AZ194" s="468"/>
      <c r="BA194" s="468"/>
      <c r="BB194" s="468"/>
      <c r="BC194" s="468"/>
      <c r="BD194" s="468"/>
      <c r="BE194" s="468"/>
      <c r="BF194" s="468"/>
      <c r="BG194" s="468"/>
      <c r="BH194" s="468"/>
      <c r="BI194" s="468"/>
      <c r="BJ194" s="468"/>
      <c r="BK194" s="468"/>
      <c r="BL194" s="468"/>
      <c r="BM194" s="468"/>
      <c r="BN194" s="468"/>
      <c r="BO194" s="468"/>
      <c r="BP194" s="468"/>
      <c r="BQ194" s="468"/>
      <c r="BR194" s="468"/>
      <c r="BS194" s="468"/>
      <c r="BT194" s="468"/>
      <c r="BU194" s="468"/>
      <c r="BV194" s="468"/>
      <c r="BW194" s="468"/>
      <c r="BX194" s="468"/>
      <c r="BY194" s="468"/>
      <c r="BZ194" s="468"/>
      <c r="CA194" s="468"/>
      <c r="CB194" s="468"/>
      <c r="CC194" s="461"/>
      <c r="CD194" s="461"/>
      <c r="CE194" s="461"/>
      <c r="CF194" s="461"/>
      <c r="CG194" s="461"/>
      <c r="CH194" s="461"/>
      <c r="CI194" s="461"/>
      <c r="CJ194" s="461"/>
      <c r="CK194" s="461"/>
      <c r="CL194" s="461"/>
      <c r="CM194" s="461"/>
      <c r="CN194" s="461"/>
      <c r="CO194" s="461"/>
      <c r="CP194" s="461"/>
      <c r="CQ194" s="461"/>
      <c r="CR194" s="461"/>
      <c r="CS194" s="461"/>
      <c r="CT194" s="461"/>
      <c r="CU194" s="461"/>
      <c r="CV194" s="461"/>
      <c r="CW194" s="461"/>
      <c r="CX194" s="461"/>
      <c r="CY194" s="461"/>
      <c r="CZ194" s="461"/>
      <c r="DA194" s="461"/>
      <c r="DB194" s="461"/>
      <c r="DC194" s="461"/>
      <c r="DD194" s="461"/>
      <c r="DE194" s="7"/>
    </row>
    <row r="195" spans="2:109" ht="2.75" customHeight="1" x14ac:dyDescent="0.35">
      <c r="B195" s="467"/>
      <c r="C195" s="467"/>
      <c r="D195" s="467"/>
      <c r="E195" s="467"/>
      <c r="F195" s="467"/>
      <c r="G195" s="467"/>
      <c r="H195" s="467"/>
      <c r="I195" s="467"/>
      <c r="J195" s="467"/>
      <c r="K195" s="467"/>
      <c r="L195" s="467"/>
      <c r="M195" s="468"/>
      <c r="N195" s="468"/>
      <c r="O195" s="468"/>
      <c r="P195" s="468"/>
      <c r="Q195" s="468"/>
      <c r="R195" s="468"/>
      <c r="S195" s="468"/>
      <c r="T195" s="468"/>
      <c r="U195" s="468"/>
      <c r="V195" s="468"/>
      <c r="W195" s="468"/>
      <c r="X195" s="468"/>
      <c r="Y195" s="468"/>
      <c r="Z195" s="468"/>
      <c r="AA195" s="468"/>
      <c r="AB195" s="468"/>
      <c r="AC195" s="468"/>
      <c r="AD195" s="468"/>
      <c r="AE195" s="468"/>
      <c r="AF195" s="468"/>
      <c r="AG195" s="468"/>
      <c r="AH195" s="468"/>
      <c r="AI195" s="468"/>
      <c r="AJ195" s="468"/>
      <c r="AK195" s="468"/>
      <c r="AL195" s="468"/>
      <c r="AM195" s="468"/>
      <c r="AN195" s="468"/>
      <c r="AO195" s="468"/>
      <c r="AP195" s="468"/>
      <c r="AQ195" s="468"/>
      <c r="AR195" s="468"/>
      <c r="AS195" s="468"/>
      <c r="AT195" s="468"/>
      <c r="AU195" s="468"/>
      <c r="AV195" s="468"/>
      <c r="AW195" s="468"/>
      <c r="AX195" s="468"/>
      <c r="AY195" s="468"/>
      <c r="AZ195" s="468"/>
      <c r="BA195" s="468"/>
      <c r="BB195" s="468"/>
      <c r="BC195" s="468"/>
      <c r="BD195" s="468"/>
      <c r="BE195" s="468"/>
      <c r="BF195" s="468"/>
      <c r="BG195" s="468"/>
      <c r="BH195" s="468"/>
      <c r="BI195" s="468"/>
      <c r="BJ195" s="468"/>
      <c r="BK195" s="468"/>
      <c r="BL195" s="468"/>
      <c r="BM195" s="468"/>
      <c r="BN195" s="468"/>
      <c r="BO195" s="468"/>
      <c r="BP195" s="468"/>
      <c r="BQ195" s="468"/>
      <c r="BR195" s="468"/>
      <c r="BS195" s="468"/>
      <c r="BT195" s="468"/>
      <c r="BU195" s="468"/>
      <c r="BV195" s="468"/>
      <c r="BW195" s="468"/>
      <c r="BX195" s="468"/>
      <c r="BY195" s="468"/>
      <c r="BZ195" s="468"/>
      <c r="CA195" s="468"/>
      <c r="CB195" s="468"/>
      <c r="CC195" s="461"/>
      <c r="CD195" s="461"/>
      <c r="CE195" s="461"/>
      <c r="CF195" s="461"/>
      <c r="CG195" s="461"/>
      <c r="CH195" s="461"/>
      <c r="CI195" s="461"/>
      <c r="CJ195" s="461"/>
      <c r="CK195" s="461"/>
      <c r="CL195" s="461"/>
      <c r="CM195" s="461"/>
      <c r="CN195" s="461"/>
      <c r="CO195" s="461"/>
      <c r="CP195" s="461"/>
      <c r="CQ195" s="461"/>
      <c r="CR195" s="461"/>
      <c r="CS195" s="461"/>
      <c r="CT195" s="461"/>
      <c r="CU195" s="461"/>
      <c r="CV195" s="461"/>
      <c r="CW195" s="461"/>
      <c r="CX195" s="461"/>
      <c r="CY195" s="461"/>
      <c r="CZ195" s="461"/>
      <c r="DA195" s="461"/>
      <c r="DB195" s="461"/>
      <c r="DC195" s="461"/>
      <c r="DD195" s="461"/>
      <c r="DE195" s="7"/>
    </row>
    <row r="196" spans="2:109" ht="2.75" customHeight="1" x14ac:dyDescent="0.35"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  <c r="AM196" s="116"/>
      <c r="AN196" s="116"/>
      <c r="AO196" s="116"/>
      <c r="AP196" s="116"/>
      <c r="AQ196" s="116"/>
      <c r="AR196" s="116"/>
      <c r="AS196" s="116"/>
      <c r="AT196" s="116"/>
      <c r="AU196" s="116"/>
      <c r="AV196" s="116"/>
      <c r="AW196" s="116"/>
      <c r="AX196" s="116"/>
      <c r="AY196" s="116"/>
      <c r="AZ196" s="116"/>
      <c r="BA196" s="116"/>
      <c r="BB196" s="116"/>
      <c r="BC196" s="116"/>
      <c r="BD196" s="116"/>
      <c r="BE196" s="116"/>
      <c r="BF196" s="116"/>
      <c r="BG196" s="116"/>
      <c r="BH196" s="116"/>
      <c r="BI196" s="116"/>
      <c r="BJ196" s="116"/>
      <c r="BK196" s="116"/>
      <c r="BL196" s="116"/>
      <c r="BM196" s="116"/>
      <c r="BN196" s="116"/>
      <c r="BO196" s="116"/>
      <c r="BP196" s="116"/>
      <c r="BQ196" s="116"/>
      <c r="BR196" s="116"/>
      <c r="BS196" s="116"/>
      <c r="BT196" s="116"/>
      <c r="BU196" s="116"/>
      <c r="BV196" s="116"/>
      <c r="BW196" s="116"/>
      <c r="BX196" s="116"/>
      <c r="BY196" s="116"/>
      <c r="BZ196" s="116"/>
      <c r="CA196" s="116"/>
      <c r="CB196" s="116"/>
      <c r="CC196" s="116"/>
      <c r="CD196" s="116"/>
      <c r="CE196" s="116"/>
      <c r="CF196" s="116"/>
      <c r="CG196" s="116"/>
      <c r="CH196" s="116"/>
      <c r="CI196" s="116"/>
      <c r="CJ196" s="116"/>
      <c r="CK196" s="116"/>
      <c r="CL196" s="116"/>
      <c r="CM196" s="116"/>
      <c r="CN196" s="116"/>
      <c r="CO196" s="116"/>
      <c r="CP196" s="116"/>
      <c r="CQ196" s="116"/>
      <c r="CR196" s="116"/>
      <c r="CS196" s="116"/>
      <c r="CT196" s="116"/>
      <c r="CU196" s="116"/>
      <c r="CV196" s="116"/>
      <c r="CW196" s="116"/>
      <c r="CX196" s="116" t="str">
        <f>'SD F505'!FE521</f>
        <v/>
      </c>
      <c r="CY196" s="116"/>
      <c r="CZ196" s="116"/>
      <c r="DA196" s="116"/>
      <c r="DB196" s="116"/>
      <c r="DC196" s="116"/>
      <c r="DD196" s="116"/>
    </row>
    <row r="197" spans="2:109" ht="2.75" customHeight="1" x14ac:dyDescent="0.35">
      <c r="B197" s="464" t="s">
        <v>25</v>
      </c>
      <c r="C197" s="464"/>
      <c r="D197" s="464"/>
      <c r="E197" s="464"/>
      <c r="F197" s="464"/>
      <c r="G197" s="464"/>
      <c r="H197" s="464"/>
      <c r="I197" s="464"/>
      <c r="J197" s="464"/>
      <c r="K197" s="464"/>
      <c r="L197" s="464"/>
      <c r="M197" s="464"/>
      <c r="N197" s="464"/>
      <c r="O197" s="464"/>
      <c r="P197" s="464"/>
      <c r="Q197" s="464"/>
      <c r="R197" s="464"/>
      <c r="S197" s="464"/>
      <c r="T197" s="464"/>
      <c r="U197" s="464"/>
      <c r="V197" s="464"/>
      <c r="W197" s="464"/>
      <c r="X197" s="464"/>
      <c r="Y197" s="464"/>
      <c r="Z197" s="464"/>
      <c r="AA197" s="464"/>
      <c r="AB197" s="464"/>
      <c r="AC197" s="464"/>
      <c r="AD197" s="464"/>
      <c r="AE197" s="464"/>
      <c r="AF197" s="464"/>
      <c r="AG197" s="464"/>
      <c r="AH197" s="464"/>
      <c r="AI197" s="464"/>
      <c r="AJ197" s="464"/>
      <c r="AK197" s="464"/>
      <c r="AL197" s="464"/>
      <c r="AM197" s="464"/>
      <c r="AN197" s="464"/>
      <c r="AO197" s="464"/>
      <c r="AP197" s="464"/>
      <c r="AQ197" s="464"/>
      <c r="AR197" s="464"/>
      <c r="AS197" s="464"/>
      <c r="AT197" s="464"/>
      <c r="AU197" s="464"/>
      <c r="AV197" s="464"/>
      <c r="AW197" s="464"/>
      <c r="AX197" s="464"/>
      <c r="AY197" s="464"/>
      <c r="AZ197" s="464"/>
      <c r="BA197" s="464"/>
      <c r="BB197" s="464"/>
      <c r="BC197" s="464"/>
      <c r="BD197" s="464"/>
      <c r="BE197" s="464"/>
      <c r="BF197" s="464"/>
      <c r="BG197" s="464"/>
      <c r="BH197" s="464"/>
      <c r="BI197" s="464"/>
      <c r="BJ197" s="464"/>
      <c r="BK197" s="464"/>
      <c r="BL197" s="464"/>
      <c r="BM197" s="464"/>
      <c r="BN197" s="464"/>
      <c r="BO197" s="464"/>
      <c r="BP197" s="464"/>
      <c r="BQ197" s="464"/>
      <c r="BR197" s="464"/>
      <c r="BS197" s="464"/>
      <c r="BT197" s="464"/>
      <c r="BU197" s="464"/>
      <c r="BV197" s="464"/>
      <c r="BW197" s="464"/>
      <c r="BX197" s="464"/>
      <c r="BY197" s="464"/>
      <c r="BZ197" s="464"/>
      <c r="CA197" s="464"/>
      <c r="CB197" s="464"/>
      <c r="CC197" s="464"/>
      <c r="CD197" s="464"/>
      <c r="CE197" s="464"/>
      <c r="CF197" s="464"/>
      <c r="CG197" s="464"/>
      <c r="CH197" s="464"/>
      <c r="CI197" s="464"/>
      <c r="CJ197" s="464"/>
      <c r="CK197" s="464"/>
      <c r="CL197" s="464"/>
      <c r="CM197" s="464"/>
      <c r="CN197" s="464"/>
      <c r="CO197" s="464"/>
      <c r="CP197" s="464"/>
      <c r="CQ197" s="464"/>
      <c r="CR197" s="464"/>
      <c r="CS197" s="464"/>
      <c r="CT197" s="464"/>
      <c r="CU197" s="464"/>
      <c r="CV197" s="464"/>
      <c r="CW197" s="464"/>
      <c r="CX197" s="464"/>
      <c r="CY197" s="464"/>
      <c r="CZ197" s="464"/>
      <c r="DA197" s="464"/>
      <c r="DB197" s="464"/>
      <c r="DC197" s="464"/>
      <c r="DD197" s="464"/>
    </row>
    <row r="198" spans="2:109" ht="2.75" customHeight="1" x14ac:dyDescent="0.35">
      <c r="B198" s="464"/>
      <c r="C198" s="464"/>
      <c r="D198" s="464"/>
      <c r="E198" s="464"/>
      <c r="F198" s="464"/>
      <c r="G198" s="464"/>
      <c r="H198" s="464"/>
      <c r="I198" s="464"/>
      <c r="J198" s="464"/>
      <c r="K198" s="464"/>
      <c r="L198" s="464"/>
      <c r="M198" s="464"/>
      <c r="N198" s="464"/>
      <c r="O198" s="464"/>
      <c r="P198" s="464"/>
      <c r="Q198" s="464"/>
      <c r="R198" s="464"/>
      <c r="S198" s="464"/>
      <c r="T198" s="464"/>
      <c r="U198" s="464"/>
      <c r="V198" s="464"/>
      <c r="W198" s="464"/>
      <c r="X198" s="464"/>
      <c r="Y198" s="464"/>
      <c r="Z198" s="464"/>
      <c r="AA198" s="464"/>
      <c r="AB198" s="464"/>
      <c r="AC198" s="464"/>
      <c r="AD198" s="464"/>
      <c r="AE198" s="464"/>
      <c r="AF198" s="464"/>
      <c r="AG198" s="464"/>
      <c r="AH198" s="464"/>
      <c r="AI198" s="464"/>
      <c r="AJ198" s="464"/>
      <c r="AK198" s="464"/>
      <c r="AL198" s="464"/>
      <c r="AM198" s="464"/>
      <c r="AN198" s="464"/>
      <c r="AO198" s="464"/>
      <c r="AP198" s="464"/>
      <c r="AQ198" s="464"/>
      <c r="AR198" s="464"/>
      <c r="AS198" s="464"/>
      <c r="AT198" s="464"/>
      <c r="AU198" s="464"/>
      <c r="AV198" s="464"/>
      <c r="AW198" s="464"/>
      <c r="AX198" s="464"/>
      <c r="AY198" s="464"/>
      <c r="AZ198" s="464"/>
      <c r="BA198" s="464"/>
      <c r="BB198" s="464"/>
      <c r="BC198" s="464"/>
      <c r="BD198" s="464"/>
      <c r="BE198" s="464"/>
      <c r="BF198" s="464"/>
      <c r="BG198" s="464"/>
      <c r="BH198" s="464"/>
      <c r="BI198" s="464"/>
      <c r="BJ198" s="464"/>
      <c r="BK198" s="464"/>
      <c r="BL198" s="464"/>
      <c r="BM198" s="464"/>
      <c r="BN198" s="464"/>
      <c r="BO198" s="464"/>
      <c r="BP198" s="464"/>
      <c r="BQ198" s="464"/>
      <c r="BR198" s="464"/>
      <c r="BS198" s="464"/>
      <c r="BT198" s="464"/>
      <c r="BU198" s="464"/>
      <c r="BV198" s="464"/>
      <c r="BW198" s="464"/>
      <c r="BX198" s="464"/>
      <c r="BY198" s="464"/>
      <c r="BZ198" s="464"/>
      <c r="CA198" s="464"/>
      <c r="CB198" s="464"/>
      <c r="CC198" s="464"/>
      <c r="CD198" s="464"/>
      <c r="CE198" s="464"/>
      <c r="CF198" s="464"/>
      <c r="CG198" s="464"/>
      <c r="CH198" s="464"/>
      <c r="CI198" s="464"/>
      <c r="CJ198" s="464"/>
      <c r="CK198" s="464"/>
      <c r="CL198" s="464"/>
      <c r="CM198" s="464"/>
      <c r="CN198" s="464"/>
      <c r="CO198" s="464"/>
      <c r="CP198" s="464"/>
      <c r="CQ198" s="464"/>
      <c r="CR198" s="464"/>
      <c r="CS198" s="464"/>
      <c r="CT198" s="464"/>
      <c r="CU198" s="464"/>
      <c r="CV198" s="464"/>
      <c r="CW198" s="464"/>
      <c r="CX198" s="464"/>
      <c r="CY198" s="464"/>
      <c r="CZ198" s="464"/>
      <c r="DA198" s="464"/>
      <c r="DB198" s="464"/>
      <c r="DC198" s="464"/>
      <c r="DD198" s="464"/>
    </row>
    <row r="199" spans="2:109" ht="2.75" customHeight="1" x14ac:dyDescent="0.35">
      <c r="B199" s="464"/>
      <c r="C199" s="464"/>
      <c r="D199" s="464"/>
      <c r="E199" s="464"/>
      <c r="F199" s="464"/>
      <c r="G199" s="464"/>
      <c r="H199" s="464"/>
      <c r="I199" s="464"/>
      <c r="J199" s="464"/>
      <c r="K199" s="464"/>
      <c r="L199" s="464"/>
      <c r="M199" s="464"/>
      <c r="N199" s="464"/>
      <c r="O199" s="464"/>
      <c r="P199" s="464"/>
      <c r="Q199" s="464"/>
      <c r="R199" s="464"/>
      <c r="S199" s="464"/>
      <c r="T199" s="464"/>
      <c r="U199" s="464"/>
      <c r="V199" s="464"/>
      <c r="W199" s="464"/>
      <c r="X199" s="464"/>
      <c r="Y199" s="464"/>
      <c r="Z199" s="464"/>
      <c r="AA199" s="464"/>
      <c r="AB199" s="464"/>
      <c r="AC199" s="464"/>
      <c r="AD199" s="464"/>
      <c r="AE199" s="464"/>
      <c r="AF199" s="464"/>
      <c r="AG199" s="464"/>
      <c r="AH199" s="464"/>
      <c r="AI199" s="464"/>
      <c r="AJ199" s="464"/>
      <c r="AK199" s="464"/>
      <c r="AL199" s="464"/>
      <c r="AM199" s="464"/>
      <c r="AN199" s="464"/>
      <c r="AO199" s="464"/>
      <c r="AP199" s="464"/>
      <c r="AQ199" s="464"/>
      <c r="AR199" s="464"/>
      <c r="AS199" s="464"/>
      <c r="AT199" s="464"/>
      <c r="AU199" s="464"/>
      <c r="AV199" s="464"/>
      <c r="AW199" s="464"/>
      <c r="AX199" s="464"/>
      <c r="AY199" s="464"/>
      <c r="AZ199" s="464"/>
      <c r="BA199" s="464"/>
      <c r="BB199" s="464"/>
      <c r="BC199" s="464"/>
      <c r="BD199" s="464"/>
      <c r="BE199" s="464"/>
      <c r="BF199" s="464"/>
      <c r="BG199" s="464"/>
      <c r="BH199" s="464"/>
      <c r="BI199" s="464"/>
      <c r="BJ199" s="464"/>
      <c r="BK199" s="464"/>
      <c r="BL199" s="464"/>
      <c r="BM199" s="464"/>
      <c r="BN199" s="464"/>
      <c r="BO199" s="464"/>
      <c r="BP199" s="464"/>
      <c r="BQ199" s="464"/>
      <c r="BR199" s="464"/>
      <c r="BS199" s="464"/>
      <c r="BT199" s="464"/>
      <c r="BU199" s="464"/>
      <c r="BV199" s="464"/>
      <c r="BW199" s="464"/>
      <c r="BX199" s="464"/>
      <c r="BY199" s="464"/>
      <c r="BZ199" s="464"/>
      <c r="CA199" s="464"/>
      <c r="CB199" s="464"/>
      <c r="CC199" s="464"/>
      <c r="CD199" s="464"/>
      <c r="CE199" s="464"/>
      <c r="CF199" s="464"/>
      <c r="CG199" s="464"/>
      <c r="CH199" s="464"/>
      <c r="CI199" s="464"/>
      <c r="CJ199" s="464"/>
      <c r="CK199" s="464"/>
      <c r="CL199" s="464"/>
      <c r="CM199" s="464"/>
      <c r="CN199" s="464"/>
      <c r="CO199" s="464"/>
      <c r="CP199" s="464"/>
      <c r="CQ199" s="464"/>
      <c r="CR199" s="464"/>
      <c r="CS199" s="464"/>
      <c r="CT199" s="464"/>
      <c r="CU199" s="464"/>
      <c r="CV199" s="464"/>
      <c r="CW199" s="464"/>
      <c r="CX199" s="464"/>
      <c r="CY199" s="464"/>
      <c r="CZ199" s="464"/>
      <c r="DA199" s="464"/>
      <c r="DB199" s="464"/>
      <c r="DC199" s="464"/>
      <c r="DD199" s="464"/>
    </row>
    <row r="200" spans="2:109" ht="2.75" customHeight="1" x14ac:dyDescent="0.35">
      <c r="B200" s="464"/>
      <c r="C200" s="464"/>
      <c r="D200" s="464"/>
      <c r="E200" s="464"/>
      <c r="F200" s="464"/>
      <c r="G200" s="464"/>
      <c r="H200" s="464"/>
      <c r="I200" s="464"/>
      <c r="J200" s="464"/>
      <c r="K200" s="464"/>
      <c r="L200" s="464"/>
      <c r="M200" s="464"/>
      <c r="N200" s="464"/>
      <c r="O200" s="464"/>
      <c r="P200" s="464"/>
      <c r="Q200" s="464"/>
      <c r="R200" s="464"/>
      <c r="S200" s="464"/>
      <c r="T200" s="464"/>
      <c r="U200" s="464"/>
      <c r="V200" s="464"/>
      <c r="W200" s="464"/>
      <c r="X200" s="464"/>
      <c r="Y200" s="464"/>
      <c r="Z200" s="464"/>
      <c r="AA200" s="464"/>
      <c r="AB200" s="464"/>
      <c r="AC200" s="464"/>
      <c r="AD200" s="464"/>
      <c r="AE200" s="464"/>
      <c r="AF200" s="464"/>
      <c r="AG200" s="464"/>
      <c r="AH200" s="464"/>
      <c r="AI200" s="464"/>
      <c r="AJ200" s="464"/>
      <c r="AK200" s="464"/>
      <c r="AL200" s="464"/>
      <c r="AM200" s="464"/>
      <c r="AN200" s="464"/>
      <c r="AO200" s="464"/>
      <c r="AP200" s="464"/>
      <c r="AQ200" s="464"/>
      <c r="AR200" s="464"/>
      <c r="AS200" s="464"/>
      <c r="AT200" s="464"/>
      <c r="AU200" s="464"/>
      <c r="AV200" s="464"/>
      <c r="AW200" s="464"/>
      <c r="AX200" s="464"/>
      <c r="AY200" s="464"/>
      <c r="AZ200" s="464"/>
      <c r="BA200" s="464"/>
      <c r="BB200" s="464"/>
      <c r="BC200" s="464"/>
      <c r="BD200" s="464"/>
      <c r="BE200" s="464"/>
      <c r="BF200" s="464"/>
      <c r="BG200" s="464"/>
      <c r="BH200" s="464"/>
      <c r="BI200" s="464"/>
      <c r="BJ200" s="464"/>
      <c r="BK200" s="464"/>
      <c r="BL200" s="464"/>
      <c r="BM200" s="464"/>
      <c r="BN200" s="464"/>
      <c r="BO200" s="464"/>
      <c r="BP200" s="464"/>
      <c r="BQ200" s="464"/>
      <c r="BR200" s="464"/>
      <c r="BS200" s="464"/>
      <c r="BT200" s="464"/>
      <c r="BU200" s="464"/>
      <c r="BV200" s="464"/>
      <c r="BW200" s="464"/>
      <c r="BX200" s="464"/>
      <c r="BY200" s="464"/>
      <c r="BZ200" s="464"/>
      <c r="CA200" s="464"/>
      <c r="CB200" s="464"/>
      <c r="CC200" s="464"/>
      <c r="CD200" s="464"/>
      <c r="CE200" s="464"/>
      <c r="CF200" s="464"/>
      <c r="CG200" s="464"/>
      <c r="CH200" s="464"/>
      <c r="CI200" s="464"/>
      <c r="CJ200" s="464"/>
      <c r="CK200" s="464"/>
      <c r="CL200" s="464"/>
      <c r="CM200" s="464"/>
      <c r="CN200" s="464"/>
      <c r="CO200" s="464"/>
      <c r="CP200" s="464"/>
      <c r="CQ200" s="464"/>
      <c r="CR200" s="464"/>
      <c r="CS200" s="464"/>
      <c r="CT200" s="464"/>
      <c r="CU200" s="464"/>
      <c r="CV200" s="464"/>
      <c r="CW200" s="464"/>
      <c r="CX200" s="464"/>
      <c r="CY200" s="464"/>
      <c r="CZ200" s="464"/>
      <c r="DA200" s="464"/>
      <c r="DB200" s="464"/>
      <c r="DC200" s="464"/>
      <c r="DD200" s="464"/>
    </row>
    <row r="201" spans="2:109" ht="2.75" customHeight="1" x14ac:dyDescent="0.35">
      <c r="B201" s="464"/>
      <c r="C201" s="464"/>
      <c r="D201" s="464"/>
      <c r="E201" s="464"/>
      <c r="F201" s="464"/>
      <c r="G201" s="464"/>
      <c r="H201" s="464"/>
      <c r="I201" s="464"/>
      <c r="J201" s="464"/>
      <c r="K201" s="464"/>
      <c r="L201" s="464"/>
      <c r="M201" s="464"/>
      <c r="N201" s="464"/>
      <c r="O201" s="464"/>
      <c r="P201" s="464"/>
      <c r="Q201" s="464"/>
      <c r="R201" s="464"/>
      <c r="S201" s="464"/>
      <c r="T201" s="464"/>
      <c r="U201" s="464"/>
      <c r="V201" s="464"/>
      <c r="W201" s="464"/>
      <c r="X201" s="464"/>
      <c r="Y201" s="464"/>
      <c r="Z201" s="464"/>
      <c r="AA201" s="464"/>
      <c r="AB201" s="464"/>
      <c r="AC201" s="464"/>
      <c r="AD201" s="464"/>
      <c r="AE201" s="464"/>
      <c r="AF201" s="464"/>
      <c r="AG201" s="464"/>
      <c r="AH201" s="464"/>
      <c r="AI201" s="464"/>
      <c r="AJ201" s="464"/>
      <c r="AK201" s="464"/>
      <c r="AL201" s="464"/>
      <c r="AM201" s="464"/>
      <c r="AN201" s="464"/>
      <c r="AO201" s="464"/>
      <c r="AP201" s="464"/>
      <c r="AQ201" s="464"/>
      <c r="AR201" s="464"/>
      <c r="AS201" s="464"/>
      <c r="AT201" s="464"/>
      <c r="AU201" s="464"/>
      <c r="AV201" s="464"/>
      <c r="AW201" s="464"/>
      <c r="AX201" s="464"/>
      <c r="AY201" s="464"/>
      <c r="AZ201" s="464"/>
      <c r="BA201" s="464"/>
      <c r="BB201" s="464"/>
      <c r="BC201" s="464"/>
      <c r="BD201" s="464"/>
      <c r="BE201" s="464"/>
      <c r="BF201" s="464"/>
      <c r="BG201" s="464"/>
      <c r="BH201" s="464"/>
      <c r="BI201" s="464"/>
      <c r="BJ201" s="464"/>
      <c r="BK201" s="464"/>
      <c r="BL201" s="464"/>
      <c r="BM201" s="464"/>
      <c r="BN201" s="464"/>
      <c r="BO201" s="464"/>
      <c r="BP201" s="464"/>
      <c r="BQ201" s="464"/>
      <c r="BR201" s="464"/>
      <c r="BS201" s="464"/>
      <c r="BT201" s="464"/>
      <c r="BU201" s="464"/>
      <c r="BV201" s="464"/>
      <c r="BW201" s="464"/>
      <c r="BX201" s="464"/>
      <c r="BY201" s="464"/>
      <c r="BZ201" s="464"/>
      <c r="CA201" s="464"/>
      <c r="CB201" s="464"/>
      <c r="CC201" s="464"/>
      <c r="CD201" s="464"/>
      <c r="CE201" s="464"/>
      <c r="CF201" s="464"/>
      <c r="CG201" s="464"/>
      <c r="CH201" s="464"/>
      <c r="CI201" s="464"/>
      <c r="CJ201" s="464"/>
      <c r="CK201" s="464"/>
      <c r="CL201" s="464"/>
      <c r="CM201" s="464"/>
      <c r="CN201" s="464"/>
      <c r="CO201" s="464"/>
      <c r="CP201" s="464"/>
      <c r="CQ201" s="464"/>
      <c r="CR201" s="464"/>
      <c r="CS201" s="464"/>
      <c r="CT201" s="464"/>
      <c r="CU201" s="464"/>
      <c r="CV201" s="464"/>
      <c r="CW201" s="464"/>
      <c r="CX201" s="464"/>
      <c r="CY201" s="464"/>
      <c r="CZ201" s="464"/>
      <c r="DA201" s="464"/>
      <c r="DB201" s="464"/>
      <c r="DC201" s="464"/>
      <c r="DD201" s="464"/>
    </row>
    <row r="202" spans="2:109" ht="2.75" customHeight="1" x14ac:dyDescent="0.35">
      <c r="B202" s="465"/>
      <c r="C202" s="465"/>
      <c r="D202" s="465"/>
      <c r="E202" s="465"/>
      <c r="F202" s="465"/>
      <c r="G202" s="465"/>
      <c r="H202" s="465"/>
      <c r="I202" s="465"/>
      <c r="J202" s="465"/>
      <c r="K202" s="465"/>
      <c r="L202" s="465"/>
      <c r="M202" s="465"/>
      <c r="N202" s="465"/>
      <c r="O202" s="465"/>
      <c r="P202" s="465"/>
      <c r="Q202" s="465"/>
      <c r="R202" s="465"/>
      <c r="S202" s="465"/>
      <c r="T202" s="465"/>
      <c r="U202" s="465"/>
      <c r="V202" s="465"/>
      <c r="W202" s="465"/>
      <c r="X202" s="465"/>
      <c r="Y202" s="465"/>
      <c r="Z202" s="465"/>
      <c r="AA202" s="463" t="s">
        <v>44</v>
      </c>
      <c r="AB202" s="463"/>
      <c r="AC202" s="463"/>
      <c r="AD202" s="463"/>
      <c r="AE202" s="463"/>
      <c r="AF202" s="463"/>
      <c r="AG202" s="463"/>
      <c r="AH202" s="463" t="s">
        <v>323</v>
      </c>
      <c r="AI202" s="463"/>
      <c r="AJ202" s="463"/>
      <c r="AK202" s="463"/>
      <c r="AL202" s="463"/>
      <c r="AM202" s="463"/>
      <c r="AN202" s="463"/>
      <c r="AO202" s="463" t="s">
        <v>324</v>
      </c>
      <c r="AP202" s="463"/>
      <c r="AQ202" s="463"/>
      <c r="AR202" s="463"/>
      <c r="AS202" s="463"/>
      <c r="AT202" s="463"/>
      <c r="AU202" s="463"/>
      <c r="AV202" s="463" t="s">
        <v>35</v>
      </c>
      <c r="AW202" s="463"/>
      <c r="AX202" s="463"/>
      <c r="AY202" s="463"/>
      <c r="AZ202" s="463"/>
      <c r="BA202" s="463"/>
      <c r="BB202" s="463"/>
      <c r="BC202" s="463" t="s">
        <v>36</v>
      </c>
      <c r="BD202" s="463"/>
      <c r="BE202" s="463"/>
      <c r="BF202" s="463"/>
      <c r="BG202" s="463"/>
      <c r="BH202" s="463"/>
      <c r="BI202" s="463"/>
      <c r="BJ202" s="463" t="s">
        <v>37</v>
      </c>
      <c r="BK202" s="463"/>
      <c r="BL202" s="463"/>
      <c r="BM202" s="463"/>
      <c r="BN202" s="463"/>
      <c r="BO202" s="463"/>
      <c r="BP202" s="463"/>
      <c r="BQ202" s="463" t="s">
        <v>38</v>
      </c>
      <c r="BR202" s="463"/>
      <c r="BS202" s="463"/>
      <c r="BT202" s="463"/>
      <c r="BU202" s="463"/>
      <c r="BV202" s="463"/>
      <c r="BW202" s="463"/>
      <c r="BX202" s="463" t="s">
        <v>39</v>
      </c>
      <c r="BY202" s="463"/>
      <c r="BZ202" s="463"/>
      <c r="CA202" s="463"/>
      <c r="CB202" s="463"/>
      <c r="CC202" s="463"/>
      <c r="CD202" s="463"/>
      <c r="CE202" s="463" t="s">
        <v>40</v>
      </c>
      <c r="CF202" s="463"/>
      <c r="CG202" s="463"/>
      <c r="CH202" s="463"/>
      <c r="CI202" s="463"/>
      <c r="CJ202" s="463"/>
      <c r="CK202" s="463"/>
      <c r="CL202" s="463" t="s">
        <v>41</v>
      </c>
      <c r="CM202" s="463"/>
      <c r="CN202" s="463"/>
      <c r="CO202" s="463"/>
      <c r="CP202" s="463"/>
      <c r="CQ202" s="463"/>
      <c r="CR202" s="463"/>
      <c r="CS202" s="463" t="s">
        <v>45</v>
      </c>
      <c r="CT202" s="463"/>
      <c r="CU202" s="463"/>
      <c r="CV202" s="463"/>
      <c r="CW202" s="463"/>
      <c r="CX202" s="463"/>
      <c r="CY202" s="463"/>
      <c r="CZ202" s="463"/>
      <c r="DA202" s="463"/>
      <c r="DB202" s="463"/>
      <c r="DC202" s="463"/>
      <c r="DD202" s="463"/>
    </row>
    <row r="203" spans="2:109" ht="2.75" customHeight="1" x14ac:dyDescent="0.35">
      <c r="B203" s="465"/>
      <c r="C203" s="465"/>
      <c r="D203" s="465"/>
      <c r="E203" s="465"/>
      <c r="F203" s="465"/>
      <c r="G203" s="465"/>
      <c r="H203" s="465"/>
      <c r="I203" s="465"/>
      <c r="J203" s="465"/>
      <c r="K203" s="465"/>
      <c r="L203" s="465"/>
      <c r="M203" s="465"/>
      <c r="N203" s="465"/>
      <c r="O203" s="465"/>
      <c r="P203" s="465"/>
      <c r="Q203" s="465"/>
      <c r="R203" s="465"/>
      <c r="S203" s="465"/>
      <c r="T203" s="465"/>
      <c r="U203" s="465"/>
      <c r="V203" s="465"/>
      <c r="W203" s="465"/>
      <c r="X203" s="465"/>
      <c r="Y203" s="465"/>
      <c r="Z203" s="465"/>
      <c r="AA203" s="463"/>
      <c r="AB203" s="463"/>
      <c r="AC203" s="463"/>
      <c r="AD203" s="463"/>
      <c r="AE203" s="463"/>
      <c r="AF203" s="463"/>
      <c r="AG203" s="463"/>
      <c r="AH203" s="463"/>
      <c r="AI203" s="463"/>
      <c r="AJ203" s="463"/>
      <c r="AK203" s="463"/>
      <c r="AL203" s="463"/>
      <c r="AM203" s="463"/>
      <c r="AN203" s="463"/>
      <c r="AO203" s="463"/>
      <c r="AP203" s="463"/>
      <c r="AQ203" s="463"/>
      <c r="AR203" s="463"/>
      <c r="AS203" s="463"/>
      <c r="AT203" s="463"/>
      <c r="AU203" s="463"/>
      <c r="AV203" s="463"/>
      <c r="AW203" s="463"/>
      <c r="AX203" s="463"/>
      <c r="AY203" s="463"/>
      <c r="AZ203" s="463"/>
      <c r="BA203" s="463"/>
      <c r="BB203" s="463"/>
      <c r="BC203" s="463"/>
      <c r="BD203" s="463"/>
      <c r="BE203" s="463"/>
      <c r="BF203" s="463"/>
      <c r="BG203" s="463"/>
      <c r="BH203" s="463"/>
      <c r="BI203" s="463"/>
      <c r="BJ203" s="463"/>
      <c r="BK203" s="463"/>
      <c r="BL203" s="463"/>
      <c r="BM203" s="463"/>
      <c r="BN203" s="463"/>
      <c r="BO203" s="463"/>
      <c r="BP203" s="463"/>
      <c r="BQ203" s="463"/>
      <c r="BR203" s="463"/>
      <c r="BS203" s="463"/>
      <c r="BT203" s="463"/>
      <c r="BU203" s="463"/>
      <c r="BV203" s="463"/>
      <c r="BW203" s="463"/>
      <c r="BX203" s="463"/>
      <c r="BY203" s="463"/>
      <c r="BZ203" s="463"/>
      <c r="CA203" s="463"/>
      <c r="CB203" s="463"/>
      <c r="CC203" s="463"/>
      <c r="CD203" s="463"/>
      <c r="CE203" s="463"/>
      <c r="CF203" s="463"/>
      <c r="CG203" s="463"/>
      <c r="CH203" s="463"/>
      <c r="CI203" s="463"/>
      <c r="CJ203" s="463"/>
      <c r="CK203" s="463"/>
      <c r="CL203" s="463"/>
      <c r="CM203" s="463"/>
      <c r="CN203" s="463"/>
      <c r="CO203" s="463"/>
      <c r="CP203" s="463"/>
      <c r="CQ203" s="463"/>
      <c r="CR203" s="463"/>
      <c r="CS203" s="463"/>
      <c r="CT203" s="463"/>
      <c r="CU203" s="463"/>
      <c r="CV203" s="463"/>
      <c r="CW203" s="463"/>
      <c r="CX203" s="463"/>
      <c r="CY203" s="463"/>
      <c r="CZ203" s="463"/>
      <c r="DA203" s="463"/>
      <c r="DB203" s="463"/>
      <c r="DC203" s="463"/>
      <c r="DD203" s="463"/>
    </row>
    <row r="204" spans="2:109" ht="2.75" customHeight="1" x14ac:dyDescent="0.35">
      <c r="B204" s="465"/>
      <c r="C204" s="465"/>
      <c r="D204" s="465"/>
      <c r="E204" s="465"/>
      <c r="F204" s="465"/>
      <c r="G204" s="465"/>
      <c r="H204" s="465"/>
      <c r="I204" s="465"/>
      <c r="J204" s="465"/>
      <c r="K204" s="465"/>
      <c r="L204" s="465"/>
      <c r="M204" s="465"/>
      <c r="N204" s="465"/>
      <c r="O204" s="465"/>
      <c r="P204" s="465"/>
      <c r="Q204" s="465"/>
      <c r="R204" s="465"/>
      <c r="S204" s="465"/>
      <c r="T204" s="465"/>
      <c r="U204" s="465"/>
      <c r="V204" s="465"/>
      <c r="W204" s="465"/>
      <c r="X204" s="465"/>
      <c r="Y204" s="465"/>
      <c r="Z204" s="465"/>
      <c r="AA204" s="463"/>
      <c r="AB204" s="463"/>
      <c r="AC204" s="463"/>
      <c r="AD204" s="463"/>
      <c r="AE204" s="463"/>
      <c r="AF204" s="463"/>
      <c r="AG204" s="463"/>
      <c r="AH204" s="463"/>
      <c r="AI204" s="463"/>
      <c r="AJ204" s="463"/>
      <c r="AK204" s="463"/>
      <c r="AL204" s="463"/>
      <c r="AM204" s="463"/>
      <c r="AN204" s="463"/>
      <c r="AO204" s="463"/>
      <c r="AP204" s="463"/>
      <c r="AQ204" s="463"/>
      <c r="AR204" s="463"/>
      <c r="AS204" s="463"/>
      <c r="AT204" s="463"/>
      <c r="AU204" s="463"/>
      <c r="AV204" s="463"/>
      <c r="AW204" s="463"/>
      <c r="AX204" s="463"/>
      <c r="AY204" s="463"/>
      <c r="AZ204" s="463"/>
      <c r="BA204" s="463"/>
      <c r="BB204" s="463"/>
      <c r="BC204" s="463"/>
      <c r="BD204" s="463"/>
      <c r="BE204" s="463"/>
      <c r="BF204" s="463"/>
      <c r="BG204" s="463"/>
      <c r="BH204" s="463"/>
      <c r="BI204" s="463"/>
      <c r="BJ204" s="463"/>
      <c r="BK204" s="463"/>
      <c r="BL204" s="463"/>
      <c r="BM204" s="463"/>
      <c r="BN204" s="463"/>
      <c r="BO204" s="463"/>
      <c r="BP204" s="463"/>
      <c r="BQ204" s="463"/>
      <c r="BR204" s="463"/>
      <c r="BS204" s="463"/>
      <c r="BT204" s="463"/>
      <c r="BU204" s="463"/>
      <c r="BV204" s="463"/>
      <c r="BW204" s="463"/>
      <c r="BX204" s="463"/>
      <c r="BY204" s="463"/>
      <c r="BZ204" s="463"/>
      <c r="CA204" s="463"/>
      <c r="CB204" s="463"/>
      <c r="CC204" s="463"/>
      <c r="CD204" s="463"/>
      <c r="CE204" s="463"/>
      <c r="CF204" s="463"/>
      <c r="CG204" s="463"/>
      <c r="CH204" s="463"/>
      <c r="CI204" s="463"/>
      <c r="CJ204" s="463"/>
      <c r="CK204" s="463"/>
      <c r="CL204" s="463"/>
      <c r="CM204" s="463"/>
      <c r="CN204" s="463"/>
      <c r="CO204" s="463"/>
      <c r="CP204" s="463"/>
      <c r="CQ204" s="463"/>
      <c r="CR204" s="463"/>
      <c r="CS204" s="463"/>
      <c r="CT204" s="463"/>
      <c r="CU204" s="463"/>
      <c r="CV204" s="463"/>
      <c r="CW204" s="463"/>
      <c r="CX204" s="463"/>
      <c r="CY204" s="463"/>
      <c r="CZ204" s="463"/>
      <c r="DA204" s="463"/>
      <c r="DB204" s="463"/>
      <c r="DC204" s="463"/>
      <c r="DD204" s="463"/>
    </row>
    <row r="205" spans="2:109" ht="2.75" customHeight="1" x14ac:dyDescent="0.35">
      <c r="B205" s="465"/>
      <c r="C205" s="465"/>
      <c r="D205" s="465"/>
      <c r="E205" s="465"/>
      <c r="F205" s="465"/>
      <c r="G205" s="465"/>
      <c r="H205" s="465"/>
      <c r="I205" s="465"/>
      <c r="J205" s="465"/>
      <c r="K205" s="465"/>
      <c r="L205" s="465"/>
      <c r="M205" s="465"/>
      <c r="N205" s="465"/>
      <c r="O205" s="465"/>
      <c r="P205" s="465"/>
      <c r="Q205" s="465"/>
      <c r="R205" s="465"/>
      <c r="S205" s="465"/>
      <c r="T205" s="465"/>
      <c r="U205" s="465"/>
      <c r="V205" s="465"/>
      <c r="W205" s="465"/>
      <c r="X205" s="465"/>
      <c r="Y205" s="465"/>
      <c r="Z205" s="465"/>
      <c r="AA205" s="463"/>
      <c r="AB205" s="463"/>
      <c r="AC205" s="463"/>
      <c r="AD205" s="463"/>
      <c r="AE205" s="463"/>
      <c r="AF205" s="463"/>
      <c r="AG205" s="463"/>
      <c r="AH205" s="463"/>
      <c r="AI205" s="463"/>
      <c r="AJ205" s="463"/>
      <c r="AK205" s="463"/>
      <c r="AL205" s="463"/>
      <c r="AM205" s="463"/>
      <c r="AN205" s="463"/>
      <c r="AO205" s="463"/>
      <c r="AP205" s="463"/>
      <c r="AQ205" s="463"/>
      <c r="AR205" s="463"/>
      <c r="AS205" s="463"/>
      <c r="AT205" s="463"/>
      <c r="AU205" s="463"/>
      <c r="AV205" s="463"/>
      <c r="AW205" s="463"/>
      <c r="AX205" s="463"/>
      <c r="AY205" s="463"/>
      <c r="AZ205" s="463"/>
      <c r="BA205" s="463"/>
      <c r="BB205" s="463"/>
      <c r="BC205" s="463"/>
      <c r="BD205" s="463"/>
      <c r="BE205" s="463"/>
      <c r="BF205" s="463"/>
      <c r="BG205" s="463"/>
      <c r="BH205" s="463"/>
      <c r="BI205" s="463"/>
      <c r="BJ205" s="463"/>
      <c r="BK205" s="463"/>
      <c r="BL205" s="463"/>
      <c r="BM205" s="463"/>
      <c r="BN205" s="463"/>
      <c r="BO205" s="463"/>
      <c r="BP205" s="463"/>
      <c r="BQ205" s="463"/>
      <c r="BR205" s="463"/>
      <c r="BS205" s="463"/>
      <c r="BT205" s="463"/>
      <c r="BU205" s="463"/>
      <c r="BV205" s="463"/>
      <c r="BW205" s="463"/>
      <c r="BX205" s="463"/>
      <c r="BY205" s="463"/>
      <c r="BZ205" s="463"/>
      <c r="CA205" s="463"/>
      <c r="CB205" s="463"/>
      <c r="CC205" s="463"/>
      <c r="CD205" s="463"/>
      <c r="CE205" s="463"/>
      <c r="CF205" s="463"/>
      <c r="CG205" s="463"/>
      <c r="CH205" s="463"/>
      <c r="CI205" s="463"/>
      <c r="CJ205" s="463"/>
      <c r="CK205" s="463"/>
      <c r="CL205" s="463"/>
      <c r="CM205" s="463"/>
      <c r="CN205" s="463"/>
      <c r="CO205" s="463"/>
      <c r="CP205" s="463"/>
      <c r="CQ205" s="463"/>
      <c r="CR205" s="463"/>
      <c r="CS205" s="463"/>
      <c r="CT205" s="463"/>
      <c r="CU205" s="463"/>
      <c r="CV205" s="463"/>
      <c r="CW205" s="463"/>
      <c r="CX205" s="463"/>
      <c r="CY205" s="463"/>
      <c r="CZ205" s="463"/>
      <c r="DA205" s="463"/>
      <c r="DB205" s="463"/>
      <c r="DC205" s="463"/>
      <c r="DD205" s="463"/>
    </row>
    <row r="206" spans="2:109" ht="2.75" customHeight="1" x14ac:dyDescent="0.35">
      <c r="B206" s="462" t="s">
        <v>26</v>
      </c>
      <c r="C206" s="462"/>
      <c r="D206" s="462"/>
      <c r="E206" s="462"/>
      <c r="F206" s="462"/>
      <c r="G206" s="462"/>
      <c r="H206" s="462"/>
      <c r="I206" s="462"/>
      <c r="J206" s="462"/>
      <c r="K206" s="462"/>
      <c r="L206" s="462"/>
      <c r="M206" s="462"/>
      <c r="N206" s="462"/>
      <c r="O206" s="462"/>
      <c r="P206" s="462"/>
      <c r="Q206" s="462"/>
      <c r="R206" s="462"/>
      <c r="S206" s="462"/>
      <c r="T206" s="462"/>
      <c r="U206" s="462"/>
      <c r="V206" s="462"/>
      <c r="W206" s="462"/>
      <c r="X206" s="462"/>
      <c r="Y206" s="462"/>
      <c r="Z206" s="462"/>
      <c r="AA206" s="460" t="str">
        <f>'SD F505'!P521</f>
        <v/>
      </c>
      <c r="AB206" s="460"/>
      <c r="AC206" s="460"/>
      <c r="AD206" s="460"/>
      <c r="AE206" s="460"/>
      <c r="AF206" s="460"/>
      <c r="AG206" s="460"/>
      <c r="AH206" s="460" t="str">
        <f>'SD F505'!Q521</f>
        <v/>
      </c>
      <c r="AI206" s="460"/>
      <c r="AJ206" s="460"/>
      <c r="AK206" s="460"/>
      <c r="AL206" s="460"/>
      <c r="AM206" s="460"/>
      <c r="AN206" s="460"/>
      <c r="AO206" s="460" t="str">
        <f>'SD F505'!R521</f>
        <v/>
      </c>
      <c r="AP206" s="460"/>
      <c r="AQ206" s="460"/>
      <c r="AR206" s="460"/>
      <c r="AS206" s="460"/>
      <c r="AT206" s="460"/>
      <c r="AU206" s="460"/>
      <c r="AV206" s="460" t="str">
        <f>'SD F505'!S521</f>
        <v/>
      </c>
      <c r="AW206" s="460"/>
      <c r="AX206" s="460"/>
      <c r="AY206" s="460"/>
      <c r="AZ206" s="460"/>
      <c r="BA206" s="460"/>
      <c r="BB206" s="460"/>
      <c r="BC206" s="460" t="str">
        <f>'SD F505'!T521</f>
        <v/>
      </c>
      <c r="BD206" s="460"/>
      <c r="BE206" s="460"/>
      <c r="BF206" s="460"/>
      <c r="BG206" s="460"/>
      <c r="BH206" s="460"/>
      <c r="BI206" s="460"/>
      <c r="BJ206" s="460" t="str">
        <f>'SD F505'!U521</f>
        <v/>
      </c>
      <c r="BK206" s="460"/>
      <c r="BL206" s="460"/>
      <c r="BM206" s="460"/>
      <c r="BN206" s="460"/>
      <c r="BO206" s="460"/>
      <c r="BP206" s="460"/>
      <c r="BQ206" s="460" t="str">
        <f>'SD F505'!V521</f>
        <v/>
      </c>
      <c r="BR206" s="460"/>
      <c r="BS206" s="460"/>
      <c r="BT206" s="460"/>
      <c r="BU206" s="460"/>
      <c r="BV206" s="460"/>
      <c r="BW206" s="460"/>
      <c r="BX206" s="460" t="str">
        <f>'SD F505'!W521</f>
        <v/>
      </c>
      <c r="BY206" s="460"/>
      <c r="BZ206" s="460"/>
      <c r="CA206" s="460"/>
      <c r="CB206" s="460"/>
      <c r="CC206" s="460"/>
      <c r="CD206" s="460"/>
      <c r="CE206" s="460" t="str">
        <f>'SD F505'!X521</f>
        <v/>
      </c>
      <c r="CF206" s="460"/>
      <c r="CG206" s="460"/>
      <c r="CH206" s="460"/>
      <c r="CI206" s="460"/>
      <c r="CJ206" s="460"/>
      <c r="CK206" s="460"/>
      <c r="CL206" s="460" t="str">
        <f>'SD F505'!Y521</f>
        <v/>
      </c>
      <c r="CM206" s="460"/>
      <c r="CN206" s="460"/>
      <c r="CO206" s="460"/>
      <c r="CP206" s="460"/>
      <c r="CQ206" s="460"/>
      <c r="CR206" s="460"/>
      <c r="CS206" s="461">
        <f>SUM(AA206:CR209)</f>
        <v>0</v>
      </c>
      <c r="CT206" s="461"/>
      <c r="CU206" s="461"/>
      <c r="CV206" s="461"/>
      <c r="CW206" s="461"/>
      <c r="CX206" s="461"/>
      <c r="CY206" s="461"/>
      <c r="CZ206" s="461"/>
      <c r="DA206" s="461"/>
      <c r="DB206" s="461"/>
      <c r="DC206" s="461"/>
      <c r="DD206" s="461"/>
    </row>
    <row r="207" spans="2:109" ht="2.75" customHeight="1" x14ac:dyDescent="0.35">
      <c r="B207" s="462"/>
      <c r="C207" s="462"/>
      <c r="D207" s="462"/>
      <c r="E207" s="462"/>
      <c r="F207" s="462"/>
      <c r="G207" s="462"/>
      <c r="H207" s="462"/>
      <c r="I207" s="462"/>
      <c r="J207" s="462"/>
      <c r="K207" s="462"/>
      <c r="L207" s="462"/>
      <c r="M207" s="462"/>
      <c r="N207" s="462"/>
      <c r="O207" s="462"/>
      <c r="P207" s="462"/>
      <c r="Q207" s="462"/>
      <c r="R207" s="462"/>
      <c r="S207" s="462"/>
      <c r="T207" s="462"/>
      <c r="U207" s="462"/>
      <c r="V207" s="462"/>
      <c r="W207" s="462"/>
      <c r="X207" s="462"/>
      <c r="Y207" s="462"/>
      <c r="Z207" s="462"/>
      <c r="AA207" s="460"/>
      <c r="AB207" s="460"/>
      <c r="AC207" s="460"/>
      <c r="AD207" s="460"/>
      <c r="AE207" s="460"/>
      <c r="AF207" s="460"/>
      <c r="AG207" s="460"/>
      <c r="AH207" s="460"/>
      <c r="AI207" s="460"/>
      <c r="AJ207" s="460"/>
      <c r="AK207" s="460"/>
      <c r="AL207" s="460"/>
      <c r="AM207" s="460"/>
      <c r="AN207" s="460"/>
      <c r="AO207" s="460"/>
      <c r="AP207" s="460"/>
      <c r="AQ207" s="460"/>
      <c r="AR207" s="460"/>
      <c r="AS207" s="460"/>
      <c r="AT207" s="460"/>
      <c r="AU207" s="460"/>
      <c r="AV207" s="460"/>
      <c r="AW207" s="460"/>
      <c r="AX207" s="460"/>
      <c r="AY207" s="460"/>
      <c r="AZ207" s="460"/>
      <c r="BA207" s="460"/>
      <c r="BB207" s="460"/>
      <c r="BC207" s="460"/>
      <c r="BD207" s="460"/>
      <c r="BE207" s="460"/>
      <c r="BF207" s="460"/>
      <c r="BG207" s="460"/>
      <c r="BH207" s="460"/>
      <c r="BI207" s="460"/>
      <c r="BJ207" s="460"/>
      <c r="BK207" s="460"/>
      <c r="BL207" s="460"/>
      <c r="BM207" s="460"/>
      <c r="BN207" s="460"/>
      <c r="BO207" s="460"/>
      <c r="BP207" s="460"/>
      <c r="BQ207" s="460"/>
      <c r="BR207" s="460"/>
      <c r="BS207" s="460"/>
      <c r="BT207" s="460"/>
      <c r="BU207" s="460"/>
      <c r="BV207" s="460"/>
      <c r="BW207" s="460"/>
      <c r="BX207" s="460"/>
      <c r="BY207" s="460"/>
      <c r="BZ207" s="460"/>
      <c r="CA207" s="460"/>
      <c r="CB207" s="460"/>
      <c r="CC207" s="460"/>
      <c r="CD207" s="460"/>
      <c r="CE207" s="460"/>
      <c r="CF207" s="460"/>
      <c r="CG207" s="460"/>
      <c r="CH207" s="460"/>
      <c r="CI207" s="460"/>
      <c r="CJ207" s="460"/>
      <c r="CK207" s="460"/>
      <c r="CL207" s="460"/>
      <c r="CM207" s="460"/>
      <c r="CN207" s="460"/>
      <c r="CO207" s="460"/>
      <c r="CP207" s="460"/>
      <c r="CQ207" s="460"/>
      <c r="CR207" s="460"/>
      <c r="CS207" s="461"/>
      <c r="CT207" s="461"/>
      <c r="CU207" s="461"/>
      <c r="CV207" s="461"/>
      <c r="CW207" s="461"/>
      <c r="CX207" s="461"/>
      <c r="CY207" s="461"/>
      <c r="CZ207" s="461"/>
      <c r="DA207" s="461"/>
      <c r="DB207" s="461"/>
      <c r="DC207" s="461"/>
      <c r="DD207" s="461"/>
    </row>
    <row r="208" spans="2:109" ht="2.75" customHeight="1" x14ac:dyDescent="0.35">
      <c r="B208" s="462"/>
      <c r="C208" s="462"/>
      <c r="D208" s="462"/>
      <c r="E208" s="462"/>
      <c r="F208" s="462"/>
      <c r="G208" s="462"/>
      <c r="H208" s="462"/>
      <c r="I208" s="462"/>
      <c r="J208" s="462"/>
      <c r="K208" s="462"/>
      <c r="L208" s="462"/>
      <c r="M208" s="462"/>
      <c r="N208" s="462"/>
      <c r="O208" s="462"/>
      <c r="P208" s="462"/>
      <c r="Q208" s="462"/>
      <c r="R208" s="462"/>
      <c r="S208" s="462"/>
      <c r="T208" s="462"/>
      <c r="U208" s="462"/>
      <c r="V208" s="462"/>
      <c r="W208" s="462"/>
      <c r="X208" s="462"/>
      <c r="Y208" s="462"/>
      <c r="Z208" s="462"/>
      <c r="AA208" s="460"/>
      <c r="AB208" s="460"/>
      <c r="AC208" s="460"/>
      <c r="AD208" s="460"/>
      <c r="AE208" s="460"/>
      <c r="AF208" s="460"/>
      <c r="AG208" s="460"/>
      <c r="AH208" s="460"/>
      <c r="AI208" s="460"/>
      <c r="AJ208" s="460"/>
      <c r="AK208" s="460"/>
      <c r="AL208" s="460"/>
      <c r="AM208" s="460"/>
      <c r="AN208" s="460"/>
      <c r="AO208" s="460"/>
      <c r="AP208" s="460"/>
      <c r="AQ208" s="460"/>
      <c r="AR208" s="460"/>
      <c r="AS208" s="460"/>
      <c r="AT208" s="460"/>
      <c r="AU208" s="460"/>
      <c r="AV208" s="460"/>
      <c r="AW208" s="460"/>
      <c r="AX208" s="460"/>
      <c r="AY208" s="460"/>
      <c r="AZ208" s="460"/>
      <c r="BA208" s="460"/>
      <c r="BB208" s="460"/>
      <c r="BC208" s="460"/>
      <c r="BD208" s="460"/>
      <c r="BE208" s="460"/>
      <c r="BF208" s="460"/>
      <c r="BG208" s="460"/>
      <c r="BH208" s="460"/>
      <c r="BI208" s="460"/>
      <c r="BJ208" s="460"/>
      <c r="BK208" s="460"/>
      <c r="BL208" s="460"/>
      <c r="BM208" s="460"/>
      <c r="BN208" s="460"/>
      <c r="BO208" s="460"/>
      <c r="BP208" s="460"/>
      <c r="BQ208" s="460"/>
      <c r="BR208" s="460"/>
      <c r="BS208" s="460"/>
      <c r="BT208" s="460"/>
      <c r="BU208" s="460"/>
      <c r="BV208" s="460"/>
      <c r="BW208" s="460"/>
      <c r="BX208" s="460"/>
      <c r="BY208" s="460"/>
      <c r="BZ208" s="460"/>
      <c r="CA208" s="460"/>
      <c r="CB208" s="460"/>
      <c r="CC208" s="460"/>
      <c r="CD208" s="460"/>
      <c r="CE208" s="460"/>
      <c r="CF208" s="460"/>
      <c r="CG208" s="460"/>
      <c r="CH208" s="460"/>
      <c r="CI208" s="460"/>
      <c r="CJ208" s="460"/>
      <c r="CK208" s="460"/>
      <c r="CL208" s="460"/>
      <c r="CM208" s="460"/>
      <c r="CN208" s="460"/>
      <c r="CO208" s="460"/>
      <c r="CP208" s="460"/>
      <c r="CQ208" s="460"/>
      <c r="CR208" s="460"/>
      <c r="CS208" s="461"/>
      <c r="CT208" s="461"/>
      <c r="CU208" s="461"/>
      <c r="CV208" s="461"/>
      <c r="CW208" s="461"/>
      <c r="CX208" s="461"/>
      <c r="CY208" s="461"/>
      <c r="CZ208" s="461"/>
      <c r="DA208" s="461"/>
      <c r="DB208" s="461"/>
      <c r="DC208" s="461"/>
      <c r="DD208" s="461"/>
    </row>
    <row r="209" spans="2:108" ht="2.75" customHeight="1" x14ac:dyDescent="0.35">
      <c r="B209" s="462"/>
      <c r="C209" s="462"/>
      <c r="D209" s="462"/>
      <c r="E209" s="462"/>
      <c r="F209" s="462"/>
      <c r="G209" s="462"/>
      <c r="H209" s="462"/>
      <c r="I209" s="462"/>
      <c r="J209" s="462"/>
      <c r="K209" s="462"/>
      <c r="L209" s="462"/>
      <c r="M209" s="462"/>
      <c r="N209" s="462"/>
      <c r="O209" s="462"/>
      <c r="P209" s="462"/>
      <c r="Q209" s="462"/>
      <c r="R209" s="462"/>
      <c r="S209" s="462"/>
      <c r="T209" s="462"/>
      <c r="U209" s="462"/>
      <c r="V209" s="462"/>
      <c r="W209" s="462"/>
      <c r="X209" s="462"/>
      <c r="Y209" s="462"/>
      <c r="Z209" s="462"/>
      <c r="AA209" s="460"/>
      <c r="AB209" s="460"/>
      <c r="AC209" s="460"/>
      <c r="AD209" s="460"/>
      <c r="AE209" s="460"/>
      <c r="AF209" s="460"/>
      <c r="AG209" s="460"/>
      <c r="AH209" s="460"/>
      <c r="AI209" s="460"/>
      <c r="AJ209" s="460"/>
      <c r="AK209" s="460"/>
      <c r="AL209" s="460"/>
      <c r="AM209" s="460"/>
      <c r="AN209" s="460"/>
      <c r="AO209" s="460"/>
      <c r="AP209" s="460"/>
      <c r="AQ209" s="460"/>
      <c r="AR209" s="460"/>
      <c r="AS209" s="460"/>
      <c r="AT209" s="460"/>
      <c r="AU209" s="460"/>
      <c r="AV209" s="460"/>
      <c r="AW209" s="460"/>
      <c r="AX209" s="460"/>
      <c r="AY209" s="460"/>
      <c r="AZ209" s="460"/>
      <c r="BA209" s="460"/>
      <c r="BB209" s="460"/>
      <c r="BC209" s="460"/>
      <c r="BD209" s="460"/>
      <c r="BE209" s="460"/>
      <c r="BF209" s="460"/>
      <c r="BG209" s="460"/>
      <c r="BH209" s="460"/>
      <c r="BI209" s="460"/>
      <c r="BJ209" s="460"/>
      <c r="BK209" s="460"/>
      <c r="BL209" s="460"/>
      <c r="BM209" s="460"/>
      <c r="BN209" s="460"/>
      <c r="BO209" s="460"/>
      <c r="BP209" s="460"/>
      <c r="BQ209" s="460"/>
      <c r="BR209" s="460"/>
      <c r="BS209" s="460"/>
      <c r="BT209" s="460"/>
      <c r="BU209" s="460"/>
      <c r="BV209" s="460"/>
      <c r="BW209" s="460"/>
      <c r="BX209" s="460"/>
      <c r="BY209" s="460"/>
      <c r="BZ209" s="460"/>
      <c r="CA209" s="460"/>
      <c r="CB209" s="460"/>
      <c r="CC209" s="460"/>
      <c r="CD209" s="460"/>
      <c r="CE209" s="460"/>
      <c r="CF209" s="460"/>
      <c r="CG209" s="460"/>
      <c r="CH209" s="460"/>
      <c r="CI209" s="460"/>
      <c r="CJ209" s="460"/>
      <c r="CK209" s="460"/>
      <c r="CL209" s="460"/>
      <c r="CM209" s="460"/>
      <c r="CN209" s="460"/>
      <c r="CO209" s="460"/>
      <c r="CP209" s="460"/>
      <c r="CQ209" s="460"/>
      <c r="CR209" s="460"/>
      <c r="CS209" s="461"/>
      <c r="CT209" s="461"/>
      <c r="CU209" s="461"/>
      <c r="CV209" s="461"/>
      <c r="CW209" s="461"/>
      <c r="CX209" s="461"/>
      <c r="CY209" s="461"/>
      <c r="CZ209" s="461"/>
      <c r="DA209" s="461"/>
      <c r="DB209" s="461"/>
      <c r="DC209" s="461"/>
      <c r="DD209" s="461"/>
    </row>
    <row r="210" spans="2:108" ht="2.75" customHeight="1" x14ac:dyDescent="0.35">
      <c r="B210" s="462" t="s">
        <v>27</v>
      </c>
      <c r="C210" s="462"/>
      <c r="D210" s="462"/>
      <c r="E210" s="462"/>
      <c r="F210" s="462"/>
      <c r="G210" s="462"/>
      <c r="H210" s="462"/>
      <c r="I210" s="462"/>
      <c r="J210" s="462"/>
      <c r="K210" s="462"/>
      <c r="L210" s="462"/>
      <c r="M210" s="462"/>
      <c r="N210" s="462"/>
      <c r="O210" s="462"/>
      <c r="P210" s="462"/>
      <c r="Q210" s="462"/>
      <c r="R210" s="462"/>
      <c r="S210" s="462"/>
      <c r="T210" s="462"/>
      <c r="U210" s="462"/>
      <c r="V210" s="462"/>
      <c r="W210" s="462"/>
      <c r="X210" s="462"/>
      <c r="Y210" s="462"/>
      <c r="Z210" s="462"/>
      <c r="AA210" s="460" t="str">
        <f>'SD F505'!AA521</f>
        <v/>
      </c>
      <c r="AB210" s="460"/>
      <c r="AC210" s="460"/>
      <c r="AD210" s="460"/>
      <c r="AE210" s="460"/>
      <c r="AF210" s="460"/>
      <c r="AG210" s="460"/>
      <c r="AH210" s="460" t="str">
        <f>'SD F505'!AB521</f>
        <v/>
      </c>
      <c r="AI210" s="460"/>
      <c r="AJ210" s="460"/>
      <c r="AK210" s="460"/>
      <c r="AL210" s="460"/>
      <c r="AM210" s="460"/>
      <c r="AN210" s="460"/>
      <c r="AO210" s="460" t="str">
        <f>'SD F505'!AC521</f>
        <v/>
      </c>
      <c r="AP210" s="460"/>
      <c r="AQ210" s="460"/>
      <c r="AR210" s="460"/>
      <c r="AS210" s="460"/>
      <c r="AT210" s="460"/>
      <c r="AU210" s="460"/>
      <c r="AV210" s="460" t="str">
        <f>'SD F505'!AD521</f>
        <v/>
      </c>
      <c r="AW210" s="460"/>
      <c r="AX210" s="460"/>
      <c r="AY210" s="460"/>
      <c r="AZ210" s="460"/>
      <c r="BA210" s="460"/>
      <c r="BB210" s="460"/>
      <c r="BC210" s="460" t="str">
        <f>'SD F505'!AE521</f>
        <v/>
      </c>
      <c r="BD210" s="460"/>
      <c r="BE210" s="460"/>
      <c r="BF210" s="460"/>
      <c r="BG210" s="460"/>
      <c r="BH210" s="460"/>
      <c r="BI210" s="460"/>
      <c r="BJ210" s="460" t="str">
        <f>'SD F505'!AF521</f>
        <v/>
      </c>
      <c r="BK210" s="460"/>
      <c r="BL210" s="460"/>
      <c r="BM210" s="460"/>
      <c r="BN210" s="460"/>
      <c r="BO210" s="460"/>
      <c r="BP210" s="460"/>
      <c r="BQ210" s="460" t="str">
        <f>'SD F505'!AG521</f>
        <v/>
      </c>
      <c r="BR210" s="460"/>
      <c r="BS210" s="460"/>
      <c r="BT210" s="460"/>
      <c r="BU210" s="460"/>
      <c r="BV210" s="460"/>
      <c r="BW210" s="460"/>
      <c r="BX210" s="460" t="str">
        <f>'SD F505'!AH521</f>
        <v/>
      </c>
      <c r="BY210" s="460"/>
      <c r="BZ210" s="460"/>
      <c r="CA210" s="460"/>
      <c r="CB210" s="460"/>
      <c r="CC210" s="460"/>
      <c r="CD210" s="460"/>
      <c r="CE210" s="460" t="str">
        <f>'SD F505'!AI521</f>
        <v/>
      </c>
      <c r="CF210" s="460"/>
      <c r="CG210" s="460"/>
      <c r="CH210" s="460"/>
      <c r="CI210" s="460"/>
      <c r="CJ210" s="460"/>
      <c r="CK210" s="460"/>
      <c r="CL210" s="460" t="str">
        <f>'SD F505'!AJ521</f>
        <v/>
      </c>
      <c r="CM210" s="460"/>
      <c r="CN210" s="460"/>
      <c r="CO210" s="460"/>
      <c r="CP210" s="460"/>
      <c r="CQ210" s="460"/>
      <c r="CR210" s="460"/>
      <c r="CS210" s="461">
        <f>SUM(AA210:CR213)</f>
        <v>0</v>
      </c>
      <c r="CT210" s="461"/>
      <c r="CU210" s="461"/>
      <c r="CV210" s="461"/>
      <c r="CW210" s="461"/>
      <c r="CX210" s="461"/>
      <c r="CY210" s="461"/>
      <c r="CZ210" s="461"/>
      <c r="DA210" s="461"/>
      <c r="DB210" s="461"/>
      <c r="DC210" s="461"/>
      <c r="DD210" s="461"/>
    </row>
    <row r="211" spans="2:108" ht="2.75" customHeight="1" x14ac:dyDescent="0.35">
      <c r="B211" s="462"/>
      <c r="C211" s="462"/>
      <c r="D211" s="462"/>
      <c r="E211" s="462"/>
      <c r="F211" s="462"/>
      <c r="G211" s="462"/>
      <c r="H211" s="462"/>
      <c r="I211" s="462"/>
      <c r="J211" s="462"/>
      <c r="K211" s="462"/>
      <c r="L211" s="462"/>
      <c r="M211" s="462"/>
      <c r="N211" s="462"/>
      <c r="O211" s="462"/>
      <c r="P211" s="462"/>
      <c r="Q211" s="462"/>
      <c r="R211" s="462"/>
      <c r="S211" s="462"/>
      <c r="T211" s="462"/>
      <c r="U211" s="462"/>
      <c r="V211" s="462"/>
      <c r="W211" s="462"/>
      <c r="X211" s="462"/>
      <c r="Y211" s="462"/>
      <c r="Z211" s="462"/>
      <c r="AA211" s="460"/>
      <c r="AB211" s="460"/>
      <c r="AC211" s="460"/>
      <c r="AD211" s="460"/>
      <c r="AE211" s="460"/>
      <c r="AF211" s="460"/>
      <c r="AG211" s="460"/>
      <c r="AH211" s="460"/>
      <c r="AI211" s="460"/>
      <c r="AJ211" s="460"/>
      <c r="AK211" s="460"/>
      <c r="AL211" s="460"/>
      <c r="AM211" s="460"/>
      <c r="AN211" s="460"/>
      <c r="AO211" s="460"/>
      <c r="AP211" s="460"/>
      <c r="AQ211" s="460"/>
      <c r="AR211" s="460"/>
      <c r="AS211" s="460"/>
      <c r="AT211" s="460"/>
      <c r="AU211" s="460"/>
      <c r="AV211" s="460"/>
      <c r="AW211" s="460"/>
      <c r="AX211" s="460"/>
      <c r="AY211" s="460"/>
      <c r="AZ211" s="460"/>
      <c r="BA211" s="460"/>
      <c r="BB211" s="460"/>
      <c r="BC211" s="460"/>
      <c r="BD211" s="460"/>
      <c r="BE211" s="460"/>
      <c r="BF211" s="460"/>
      <c r="BG211" s="460"/>
      <c r="BH211" s="460"/>
      <c r="BI211" s="460"/>
      <c r="BJ211" s="460"/>
      <c r="BK211" s="460"/>
      <c r="BL211" s="460"/>
      <c r="BM211" s="460"/>
      <c r="BN211" s="460"/>
      <c r="BO211" s="460"/>
      <c r="BP211" s="460"/>
      <c r="BQ211" s="460"/>
      <c r="BR211" s="460"/>
      <c r="BS211" s="460"/>
      <c r="BT211" s="460"/>
      <c r="BU211" s="460"/>
      <c r="BV211" s="460"/>
      <c r="BW211" s="460"/>
      <c r="BX211" s="460"/>
      <c r="BY211" s="460"/>
      <c r="BZ211" s="460"/>
      <c r="CA211" s="460"/>
      <c r="CB211" s="460"/>
      <c r="CC211" s="460"/>
      <c r="CD211" s="460"/>
      <c r="CE211" s="460"/>
      <c r="CF211" s="460"/>
      <c r="CG211" s="460"/>
      <c r="CH211" s="460"/>
      <c r="CI211" s="460"/>
      <c r="CJ211" s="460"/>
      <c r="CK211" s="460"/>
      <c r="CL211" s="460"/>
      <c r="CM211" s="460"/>
      <c r="CN211" s="460"/>
      <c r="CO211" s="460"/>
      <c r="CP211" s="460"/>
      <c r="CQ211" s="460"/>
      <c r="CR211" s="460"/>
      <c r="CS211" s="461"/>
      <c r="CT211" s="461"/>
      <c r="CU211" s="461"/>
      <c r="CV211" s="461"/>
      <c r="CW211" s="461"/>
      <c r="CX211" s="461"/>
      <c r="CY211" s="461"/>
      <c r="CZ211" s="461"/>
      <c r="DA211" s="461"/>
      <c r="DB211" s="461"/>
      <c r="DC211" s="461"/>
      <c r="DD211" s="461"/>
    </row>
    <row r="212" spans="2:108" ht="2.75" customHeight="1" x14ac:dyDescent="0.35">
      <c r="B212" s="462"/>
      <c r="C212" s="462"/>
      <c r="D212" s="462"/>
      <c r="E212" s="462"/>
      <c r="F212" s="462"/>
      <c r="G212" s="462"/>
      <c r="H212" s="462"/>
      <c r="I212" s="462"/>
      <c r="J212" s="462"/>
      <c r="K212" s="462"/>
      <c r="L212" s="462"/>
      <c r="M212" s="462"/>
      <c r="N212" s="462"/>
      <c r="O212" s="462"/>
      <c r="P212" s="462"/>
      <c r="Q212" s="462"/>
      <c r="R212" s="462"/>
      <c r="S212" s="462"/>
      <c r="T212" s="462"/>
      <c r="U212" s="462"/>
      <c r="V212" s="462"/>
      <c r="W212" s="462"/>
      <c r="X212" s="462"/>
      <c r="Y212" s="462"/>
      <c r="Z212" s="462"/>
      <c r="AA212" s="460"/>
      <c r="AB212" s="460"/>
      <c r="AC212" s="460"/>
      <c r="AD212" s="460"/>
      <c r="AE212" s="460"/>
      <c r="AF212" s="460"/>
      <c r="AG212" s="460"/>
      <c r="AH212" s="460"/>
      <c r="AI212" s="460"/>
      <c r="AJ212" s="460"/>
      <c r="AK212" s="460"/>
      <c r="AL212" s="460"/>
      <c r="AM212" s="460"/>
      <c r="AN212" s="460"/>
      <c r="AO212" s="460"/>
      <c r="AP212" s="460"/>
      <c r="AQ212" s="460"/>
      <c r="AR212" s="460"/>
      <c r="AS212" s="460"/>
      <c r="AT212" s="460"/>
      <c r="AU212" s="460"/>
      <c r="AV212" s="460"/>
      <c r="AW212" s="460"/>
      <c r="AX212" s="460"/>
      <c r="AY212" s="460"/>
      <c r="AZ212" s="460"/>
      <c r="BA212" s="460"/>
      <c r="BB212" s="460"/>
      <c r="BC212" s="460"/>
      <c r="BD212" s="460"/>
      <c r="BE212" s="460"/>
      <c r="BF212" s="460"/>
      <c r="BG212" s="460"/>
      <c r="BH212" s="460"/>
      <c r="BI212" s="460"/>
      <c r="BJ212" s="460"/>
      <c r="BK212" s="460"/>
      <c r="BL212" s="460"/>
      <c r="BM212" s="460"/>
      <c r="BN212" s="460"/>
      <c r="BO212" s="460"/>
      <c r="BP212" s="460"/>
      <c r="BQ212" s="460"/>
      <c r="BR212" s="460"/>
      <c r="BS212" s="460"/>
      <c r="BT212" s="460"/>
      <c r="BU212" s="460"/>
      <c r="BV212" s="460"/>
      <c r="BW212" s="460"/>
      <c r="BX212" s="460"/>
      <c r="BY212" s="460"/>
      <c r="BZ212" s="460"/>
      <c r="CA212" s="460"/>
      <c r="CB212" s="460"/>
      <c r="CC212" s="460"/>
      <c r="CD212" s="460"/>
      <c r="CE212" s="460"/>
      <c r="CF212" s="460"/>
      <c r="CG212" s="460"/>
      <c r="CH212" s="460"/>
      <c r="CI212" s="460"/>
      <c r="CJ212" s="460"/>
      <c r="CK212" s="460"/>
      <c r="CL212" s="460"/>
      <c r="CM212" s="460"/>
      <c r="CN212" s="460"/>
      <c r="CO212" s="460"/>
      <c r="CP212" s="460"/>
      <c r="CQ212" s="460"/>
      <c r="CR212" s="460"/>
      <c r="CS212" s="461"/>
      <c r="CT212" s="461"/>
      <c r="CU212" s="461"/>
      <c r="CV212" s="461"/>
      <c r="CW212" s="461"/>
      <c r="CX212" s="461"/>
      <c r="CY212" s="461"/>
      <c r="CZ212" s="461"/>
      <c r="DA212" s="461"/>
      <c r="DB212" s="461"/>
      <c r="DC212" s="461"/>
      <c r="DD212" s="461"/>
    </row>
    <row r="213" spans="2:108" ht="2.75" customHeight="1" x14ac:dyDescent="0.35">
      <c r="B213" s="462"/>
      <c r="C213" s="462"/>
      <c r="D213" s="462"/>
      <c r="E213" s="462"/>
      <c r="F213" s="462"/>
      <c r="G213" s="462"/>
      <c r="H213" s="462"/>
      <c r="I213" s="462"/>
      <c r="J213" s="462"/>
      <c r="K213" s="462"/>
      <c r="L213" s="462"/>
      <c r="M213" s="462"/>
      <c r="N213" s="462"/>
      <c r="O213" s="462"/>
      <c r="P213" s="462"/>
      <c r="Q213" s="462"/>
      <c r="R213" s="462"/>
      <c r="S213" s="462"/>
      <c r="T213" s="462"/>
      <c r="U213" s="462"/>
      <c r="V213" s="462"/>
      <c r="W213" s="462"/>
      <c r="X213" s="462"/>
      <c r="Y213" s="462"/>
      <c r="Z213" s="462"/>
      <c r="AA213" s="460"/>
      <c r="AB213" s="460"/>
      <c r="AC213" s="460"/>
      <c r="AD213" s="460"/>
      <c r="AE213" s="460"/>
      <c r="AF213" s="460"/>
      <c r="AG213" s="460"/>
      <c r="AH213" s="460"/>
      <c r="AI213" s="460"/>
      <c r="AJ213" s="460"/>
      <c r="AK213" s="460"/>
      <c r="AL213" s="460"/>
      <c r="AM213" s="460"/>
      <c r="AN213" s="460"/>
      <c r="AO213" s="460"/>
      <c r="AP213" s="460"/>
      <c r="AQ213" s="460"/>
      <c r="AR213" s="460"/>
      <c r="AS213" s="460"/>
      <c r="AT213" s="460"/>
      <c r="AU213" s="460"/>
      <c r="AV213" s="460"/>
      <c r="AW213" s="460"/>
      <c r="AX213" s="460"/>
      <c r="AY213" s="460"/>
      <c r="AZ213" s="460"/>
      <c r="BA213" s="460"/>
      <c r="BB213" s="460"/>
      <c r="BC213" s="460"/>
      <c r="BD213" s="460"/>
      <c r="BE213" s="460"/>
      <c r="BF213" s="460"/>
      <c r="BG213" s="460"/>
      <c r="BH213" s="460"/>
      <c r="BI213" s="460"/>
      <c r="BJ213" s="460"/>
      <c r="BK213" s="460"/>
      <c r="BL213" s="460"/>
      <c r="BM213" s="460"/>
      <c r="BN213" s="460"/>
      <c r="BO213" s="460"/>
      <c r="BP213" s="460"/>
      <c r="BQ213" s="460"/>
      <c r="BR213" s="460"/>
      <c r="BS213" s="460"/>
      <c r="BT213" s="460"/>
      <c r="BU213" s="460"/>
      <c r="BV213" s="460"/>
      <c r="BW213" s="460"/>
      <c r="BX213" s="460"/>
      <c r="BY213" s="460"/>
      <c r="BZ213" s="460"/>
      <c r="CA213" s="460"/>
      <c r="CB213" s="460"/>
      <c r="CC213" s="460"/>
      <c r="CD213" s="460"/>
      <c r="CE213" s="460"/>
      <c r="CF213" s="460"/>
      <c r="CG213" s="460"/>
      <c r="CH213" s="460"/>
      <c r="CI213" s="460"/>
      <c r="CJ213" s="460"/>
      <c r="CK213" s="460"/>
      <c r="CL213" s="460"/>
      <c r="CM213" s="460"/>
      <c r="CN213" s="460"/>
      <c r="CO213" s="460"/>
      <c r="CP213" s="460"/>
      <c r="CQ213" s="460"/>
      <c r="CR213" s="460"/>
      <c r="CS213" s="461"/>
      <c r="CT213" s="461"/>
      <c r="CU213" s="461"/>
      <c r="CV213" s="461"/>
      <c r="CW213" s="461"/>
      <c r="CX213" s="461"/>
      <c r="CY213" s="461"/>
      <c r="CZ213" s="461"/>
      <c r="DA213" s="461"/>
      <c r="DB213" s="461"/>
      <c r="DC213" s="461"/>
      <c r="DD213" s="461"/>
    </row>
    <row r="214" spans="2:108" ht="2.75" customHeight="1" x14ac:dyDescent="0.35">
      <c r="B214" s="462" t="s">
        <v>28</v>
      </c>
      <c r="C214" s="462"/>
      <c r="D214" s="462"/>
      <c r="E214" s="462"/>
      <c r="F214" s="462"/>
      <c r="G214" s="462"/>
      <c r="H214" s="462"/>
      <c r="I214" s="462"/>
      <c r="J214" s="462"/>
      <c r="K214" s="462"/>
      <c r="L214" s="462"/>
      <c r="M214" s="462"/>
      <c r="N214" s="462"/>
      <c r="O214" s="462"/>
      <c r="P214" s="462"/>
      <c r="Q214" s="462"/>
      <c r="R214" s="462"/>
      <c r="S214" s="462"/>
      <c r="T214" s="462"/>
      <c r="U214" s="462"/>
      <c r="V214" s="462"/>
      <c r="W214" s="462"/>
      <c r="X214" s="462"/>
      <c r="Y214" s="462"/>
      <c r="Z214" s="462"/>
      <c r="AA214" s="460" t="str">
        <f>'SD F505'!AL521</f>
        <v/>
      </c>
      <c r="AB214" s="460"/>
      <c r="AC214" s="460"/>
      <c r="AD214" s="460"/>
      <c r="AE214" s="460"/>
      <c r="AF214" s="460"/>
      <c r="AG214" s="460"/>
      <c r="AH214" s="460" t="str">
        <f>'SD F505'!AM521</f>
        <v/>
      </c>
      <c r="AI214" s="460"/>
      <c r="AJ214" s="460"/>
      <c r="AK214" s="460"/>
      <c r="AL214" s="460"/>
      <c r="AM214" s="460"/>
      <c r="AN214" s="460"/>
      <c r="AO214" s="460" t="str">
        <f>'SD F505'!AN521</f>
        <v/>
      </c>
      <c r="AP214" s="460"/>
      <c r="AQ214" s="460"/>
      <c r="AR214" s="460"/>
      <c r="AS214" s="460"/>
      <c r="AT214" s="460"/>
      <c r="AU214" s="460"/>
      <c r="AV214" s="460" t="str">
        <f>'SD F505'!AO521</f>
        <v/>
      </c>
      <c r="AW214" s="460"/>
      <c r="AX214" s="460"/>
      <c r="AY214" s="460"/>
      <c r="AZ214" s="460"/>
      <c r="BA214" s="460"/>
      <c r="BB214" s="460"/>
      <c r="BC214" s="460" t="str">
        <f>'SD F505'!AP521</f>
        <v/>
      </c>
      <c r="BD214" s="460"/>
      <c r="BE214" s="460"/>
      <c r="BF214" s="460"/>
      <c r="BG214" s="460"/>
      <c r="BH214" s="460"/>
      <c r="BI214" s="460"/>
      <c r="BJ214" s="460" t="str">
        <f>'SD F505'!AQ521</f>
        <v/>
      </c>
      <c r="BK214" s="460"/>
      <c r="BL214" s="460"/>
      <c r="BM214" s="460"/>
      <c r="BN214" s="460"/>
      <c r="BO214" s="460"/>
      <c r="BP214" s="460"/>
      <c r="BQ214" s="460" t="str">
        <f>'SD F505'!AR521</f>
        <v/>
      </c>
      <c r="BR214" s="460"/>
      <c r="BS214" s="460"/>
      <c r="BT214" s="460"/>
      <c r="BU214" s="460"/>
      <c r="BV214" s="460"/>
      <c r="BW214" s="460"/>
      <c r="BX214" s="460" t="str">
        <f>'SD F505'!AS521</f>
        <v/>
      </c>
      <c r="BY214" s="460"/>
      <c r="BZ214" s="460"/>
      <c r="CA214" s="460"/>
      <c r="CB214" s="460"/>
      <c r="CC214" s="460"/>
      <c r="CD214" s="460"/>
      <c r="CE214" s="460" t="str">
        <f>'SD F505'!AT521</f>
        <v/>
      </c>
      <c r="CF214" s="460"/>
      <c r="CG214" s="460"/>
      <c r="CH214" s="460"/>
      <c r="CI214" s="460"/>
      <c r="CJ214" s="460"/>
      <c r="CK214" s="460"/>
      <c r="CL214" s="460" t="str">
        <f>'SD F505'!AU521</f>
        <v/>
      </c>
      <c r="CM214" s="460"/>
      <c r="CN214" s="460"/>
      <c r="CO214" s="460"/>
      <c r="CP214" s="460"/>
      <c r="CQ214" s="460"/>
      <c r="CR214" s="460"/>
      <c r="CS214" s="461">
        <f>SUM(AA214:CR217)</f>
        <v>0</v>
      </c>
      <c r="CT214" s="461"/>
      <c r="CU214" s="461"/>
      <c r="CV214" s="461"/>
      <c r="CW214" s="461"/>
      <c r="CX214" s="461"/>
      <c r="CY214" s="461"/>
      <c r="CZ214" s="461"/>
      <c r="DA214" s="461"/>
      <c r="DB214" s="461"/>
      <c r="DC214" s="461"/>
      <c r="DD214" s="461"/>
    </row>
    <row r="215" spans="2:108" ht="2.75" customHeight="1" x14ac:dyDescent="0.35">
      <c r="B215" s="462"/>
      <c r="C215" s="462"/>
      <c r="D215" s="462"/>
      <c r="E215" s="462"/>
      <c r="F215" s="462"/>
      <c r="G215" s="462"/>
      <c r="H215" s="462"/>
      <c r="I215" s="462"/>
      <c r="J215" s="462"/>
      <c r="K215" s="462"/>
      <c r="L215" s="462"/>
      <c r="M215" s="462"/>
      <c r="N215" s="462"/>
      <c r="O215" s="462"/>
      <c r="P215" s="462"/>
      <c r="Q215" s="462"/>
      <c r="R215" s="462"/>
      <c r="S215" s="462"/>
      <c r="T215" s="462"/>
      <c r="U215" s="462"/>
      <c r="V215" s="462"/>
      <c r="W215" s="462"/>
      <c r="X215" s="462"/>
      <c r="Y215" s="462"/>
      <c r="Z215" s="462"/>
      <c r="AA215" s="460"/>
      <c r="AB215" s="460"/>
      <c r="AC215" s="460"/>
      <c r="AD215" s="460"/>
      <c r="AE215" s="460"/>
      <c r="AF215" s="460"/>
      <c r="AG215" s="460"/>
      <c r="AH215" s="460"/>
      <c r="AI215" s="460"/>
      <c r="AJ215" s="460"/>
      <c r="AK215" s="460"/>
      <c r="AL215" s="460"/>
      <c r="AM215" s="460"/>
      <c r="AN215" s="460"/>
      <c r="AO215" s="460"/>
      <c r="AP215" s="460"/>
      <c r="AQ215" s="460"/>
      <c r="AR215" s="460"/>
      <c r="AS215" s="460"/>
      <c r="AT215" s="460"/>
      <c r="AU215" s="460"/>
      <c r="AV215" s="460"/>
      <c r="AW215" s="460"/>
      <c r="AX215" s="460"/>
      <c r="AY215" s="460"/>
      <c r="AZ215" s="460"/>
      <c r="BA215" s="460"/>
      <c r="BB215" s="460"/>
      <c r="BC215" s="460"/>
      <c r="BD215" s="460"/>
      <c r="BE215" s="460"/>
      <c r="BF215" s="460"/>
      <c r="BG215" s="460"/>
      <c r="BH215" s="460"/>
      <c r="BI215" s="460"/>
      <c r="BJ215" s="460"/>
      <c r="BK215" s="460"/>
      <c r="BL215" s="460"/>
      <c r="BM215" s="460"/>
      <c r="BN215" s="460"/>
      <c r="BO215" s="460"/>
      <c r="BP215" s="460"/>
      <c r="BQ215" s="460"/>
      <c r="BR215" s="460"/>
      <c r="BS215" s="460"/>
      <c r="BT215" s="460"/>
      <c r="BU215" s="460"/>
      <c r="BV215" s="460"/>
      <c r="BW215" s="460"/>
      <c r="BX215" s="460"/>
      <c r="BY215" s="460"/>
      <c r="BZ215" s="460"/>
      <c r="CA215" s="460"/>
      <c r="CB215" s="460"/>
      <c r="CC215" s="460"/>
      <c r="CD215" s="460"/>
      <c r="CE215" s="460"/>
      <c r="CF215" s="460"/>
      <c r="CG215" s="460"/>
      <c r="CH215" s="460"/>
      <c r="CI215" s="460"/>
      <c r="CJ215" s="460"/>
      <c r="CK215" s="460"/>
      <c r="CL215" s="460"/>
      <c r="CM215" s="460"/>
      <c r="CN215" s="460"/>
      <c r="CO215" s="460"/>
      <c r="CP215" s="460"/>
      <c r="CQ215" s="460"/>
      <c r="CR215" s="460"/>
      <c r="CS215" s="461"/>
      <c r="CT215" s="461"/>
      <c r="CU215" s="461"/>
      <c r="CV215" s="461"/>
      <c r="CW215" s="461"/>
      <c r="CX215" s="461"/>
      <c r="CY215" s="461"/>
      <c r="CZ215" s="461"/>
      <c r="DA215" s="461"/>
      <c r="DB215" s="461"/>
      <c r="DC215" s="461"/>
      <c r="DD215" s="461"/>
    </row>
    <row r="216" spans="2:108" ht="2.75" customHeight="1" x14ac:dyDescent="0.35">
      <c r="B216" s="462"/>
      <c r="C216" s="462"/>
      <c r="D216" s="462"/>
      <c r="E216" s="462"/>
      <c r="F216" s="462"/>
      <c r="G216" s="462"/>
      <c r="H216" s="462"/>
      <c r="I216" s="462"/>
      <c r="J216" s="462"/>
      <c r="K216" s="462"/>
      <c r="L216" s="462"/>
      <c r="M216" s="462"/>
      <c r="N216" s="462"/>
      <c r="O216" s="462"/>
      <c r="P216" s="462"/>
      <c r="Q216" s="462"/>
      <c r="R216" s="462"/>
      <c r="S216" s="462"/>
      <c r="T216" s="462"/>
      <c r="U216" s="462"/>
      <c r="V216" s="462"/>
      <c r="W216" s="462"/>
      <c r="X216" s="462"/>
      <c r="Y216" s="462"/>
      <c r="Z216" s="462"/>
      <c r="AA216" s="460"/>
      <c r="AB216" s="460"/>
      <c r="AC216" s="460"/>
      <c r="AD216" s="460"/>
      <c r="AE216" s="460"/>
      <c r="AF216" s="460"/>
      <c r="AG216" s="460"/>
      <c r="AH216" s="460"/>
      <c r="AI216" s="460"/>
      <c r="AJ216" s="460"/>
      <c r="AK216" s="460"/>
      <c r="AL216" s="460"/>
      <c r="AM216" s="460"/>
      <c r="AN216" s="460"/>
      <c r="AO216" s="460"/>
      <c r="AP216" s="460"/>
      <c r="AQ216" s="460"/>
      <c r="AR216" s="460"/>
      <c r="AS216" s="460"/>
      <c r="AT216" s="460"/>
      <c r="AU216" s="460"/>
      <c r="AV216" s="460"/>
      <c r="AW216" s="460"/>
      <c r="AX216" s="460"/>
      <c r="AY216" s="460"/>
      <c r="AZ216" s="460"/>
      <c r="BA216" s="460"/>
      <c r="BB216" s="460"/>
      <c r="BC216" s="460"/>
      <c r="BD216" s="460"/>
      <c r="BE216" s="460"/>
      <c r="BF216" s="460"/>
      <c r="BG216" s="460"/>
      <c r="BH216" s="460"/>
      <c r="BI216" s="460"/>
      <c r="BJ216" s="460"/>
      <c r="BK216" s="460"/>
      <c r="BL216" s="460"/>
      <c r="BM216" s="460"/>
      <c r="BN216" s="460"/>
      <c r="BO216" s="460"/>
      <c r="BP216" s="460"/>
      <c r="BQ216" s="460"/>
      <c r="BR216" s="460"/>
      <c r="BS216" s="460"/>
      <c r="BT216" s="460"/>
      <c r="BU216" s="460"/>
      <c r="BV216" s="460"/>
      <c r="BW216" s="460"/>
      <c r="BX216" s="460"/>
      <c r="BY216" s="460"/>
      <c r="BZ216" s="460"/>
      <c r="CA216" s="460"/>
      <c r="CB216" s="460"/>
      <c r="CC216" s="460"/>
      <c r="CD216" s="460"/>
      <c r="CE216" s="460"/>
      <c r="CF216" s="460"/>
      <c r="CG216" s="460"/>
      <c r="CH216" s="460"/>
      <c r="CI216" s="460"/>
      <c r="CJ216" s="460"/>
      <c r="CK216" s="460"/>
      <c r="CL216" s="460"/>
      <c r="CM216" s="460"/>
      <c r="CN216" s="460"/>
      <c r="CO216" s="460"/>
      <c r="CP216" s="460"/>
      <c r="CQ216" s="460"/>
      <c r="CR216" s="460"/>
      <c r="CS216" s="461"/>
      <c r="CT216" s="461"/>
      <c r="CU216" s="461"/>
      <c r="CV216" s="461"/>
      <c r="CW216" s="461"/>
      <c r="CX216" s="461"/>
      <c r="CY216" s="461"/>
      <c r="CZ216" s="461"/>
      <c r="DA216" s="461"/>
      <c r="DB216" s="461"/>
      <c r="DC216" s="461"/>
      <c r="DD216" s="461"/>
    </row>
    <row r="217" spans="2:108" ht="2.75" customHeight="1" x14ac:dyDescent="0.35">
      <c r="B217" s="462"/>
      <c r="C217" s="462"/>
      <c r="D217" s="462"/>
      <c r="E217" s="462"/>
      <c r="F217" s="462"/>
      <c r="G217" s="462"/>
      <c r="H217" s="462"/>
      <c r="I217" s="462"/>
      <c r="J217" s="462"/>
      <c r="K217" s="462"/>
      <c r="L217" s="462"/>
      <c r="M217" s="462"/>
      <c r="N217" s="462"/>
      <c r="O217" s="462"/>
      <c r="P217" s="462"/>
      <c r="Q217" s="462"/>
      <c r="R217" s="462"/>
      <c r="S217" s="462"/>
      <c r="T217" s="462"/>
      <c r="U217" s="462"/>
      <c r="V217" s="462"/>
      <c r="W217" s="462"/>
      <c r="X217" s="462"/>
      <c r="Y217" s="462"/>
      <c r="Z217" s="462"/>
      <c r="AA217" s="460"/>
      <c r="AB217" s="460"/>
      <c r="AC217" s="460"/>
      <c r="AD217" s="460"/>
      <c r="AE217" s="460"/>
      <c r="AF217" s="460"/>
      <c r="AG217" s="460"/>
      <c r="AH217" s="460"/>
      <c r="AI217" s="460"/>
      <c r="AJ217" s="460"/>
      <c r="AK217" s="460"/>
      <c r="AL217" s="460"/>
      <c r="AM217" s="460"/>
      <c r="AN217" s="460"/>
      <c r="AO217" s="460"/>
      <c r="AP217" s="460"/>
      <c r="AQ217" s="460"/>
      <c r="AR217" s="460"/>
      <c r="AS217" s="460"/>
      <c r="AT217" s="460"/>
      <c r="AU217" s="460"/>
      <c r="AV217" s="460"/>
      <c r="AW217" s="460"/>
      <c r="AX217" s="460"/>
      <c r="AY217" s="460"/>
      <c r="AZ217" s="460"/>
      <c r="BA217" s="460"/>
      <c r="BB217" s="460"/>
      <c r="BC217" s="460"/>
      <c r="BD217" s="460"/>
      <c r="BE217" s="460"/>
      <c r="BF217" s="460"/>
      <c r="BG217" s="460"/>
      <c r="BH217" s="460"/>
      <c r="BI217" s="460"/>
      <c r="BJ217" s="460"/>
      <c r="BK217" s="460"/>
      <c r="BL217" s="460"/>
      <c r="BM217" s="460"/>
      <c r="BN217" s="460"/>
      <c r="BO217" s="460"/>
      <c r="BP217" s="460"/>
      <c r="BQ217" s="460"/>
      <c r="BR217" s="460"/>
      <c r="BS217" s="460"/>
      <c r="BT217" s="460"/>
      <c r="BU217" s="460"/>
      <c r="BV217" s="460"/>
      <c r="BW217" s="460"/>
      <c r="BX217" s="460"/>
      <c r="BY217" s="460"/>
      <c r="BZ217" s="460"/>
      <c r="CA217" s="460"/>
      <c r="CB217" s="460"/>
      <c r="CC217" s="460"/>
      <c r="CD217" s="460"/>
      <c r="CE217" s="460"/>
      <c r="CF217" s="460"/>
      <c r="CG217" s="460"/>
      <c r="CH217" s="460"/>
      <c r="CI217" s="460"/>
      <c r="CJ217" s="460"/>
      <c r="CK217" s="460"/>
      <c r="CL217" s="460"/>
      <c r="CM217" s="460"/>
      <c r="CN217" s="460"/>
      <c r="CO217" s="460"/>
      <c r="CP217" s="460"/>
      <c r="CQ217" s="460"/>
      <c r="CR217" s="460"/>
      <c r="CS217" s="461"/>
      <c r="CT217" s="461"/>
      <c r="CU217" s="461"/>
      <c r="CV217" s="461"/>
      <c r="CW217" s="461"/>
      <c r="CX217" s="461"/>
      <c r="CY217" s="461"/>
      <c r="CZ217" s="461"/>
      <c r="DA217" s="461"/>
      <c r="DB217" s="461"/>
      <c r="DC217" s="461"/>
      <c r="DD217" s="461"/>
    </row>
    <row r="218" spans="2:108" ht="2.75" customHeight="1" x14ac:dyDescent="0.35">
      <c r="B218" s="462" t="s">
        <v>29</v>
      </c>
      <c r="C218" s="462"/>
      <c r="D218" s="462"/>
      <c r="E218" s="462"/>
      <c r="F218" s="462"/>
      <c r="G218" s="462"/>
      <c r="H218" s="462"/>
      <c r="I218" s="462"/>
      <c r="J218" s="462"/>
      <c r="K218" s="462"/>
      <c r="L218" s="462"/>
      <c r="M218" s="462"/>
      <c r="N218" s="462"/>
      <c r="O218" s="462"/>
      <c r="P218" s="462"/>
      <c r="Q218" s="462"/>
      <c r="R218" s="462"/>
      <c r="S218" s="462"/>
      <c r="T218" s="462"/>
      <c r="U218" s="462"/>
      <c r="V218" s="462"/>
      <c r="W218" s="462"/>
      <c r="X218" s="462"/>
      <c r="Y218" s="462"/>
      <c r="Z218" s="462"/>
      <c r="AA218" s="460" t="str">
        <f>'SD F505'!AW521</f>
        <v/>
      </c>
      <c r="AB218" s="460"/>
      <c r="AC218" s="460"/>
      <c r="AD218" s="460"/>
      <c r="AE218" s="460"/>
      <c r="AF218" s="460"/>
      <c r="AG218" s="460"/>
      <c r="AH218" s="460" t="str">
        <f>'SD F505'!AX521</f>
        <v/>
      </c>
      <c r="AI218" s="460"/>
      <c r="AJ218" s="460"/>
      <c r="AK218" s="460"/>
      <c r="AL218" s="460"/>
      <c r="AM218" s="460"/>
      <c r="AN218" s="460"/>
      <c r="AO218" s="460" t="str">
        <f>'SD F505'!AY521</f>
        <v/>
      </c>
      <c r="AP218" s="460"/>
      <c r="AQ218" s="460"/>
      <c r="AR218" s="460"/>
      <c r="AS218" s="460"/>
      <c r="AT218" s="460"/>
      <c r="AU218" s="460"/>
      <c r="AV218" s="460" t="str">
        <f>'SD F505'!AZ521</f>
        <v/>
      </c>
      <c r="AW218" s="460"/>
      <c r="AX218" s="460"/>
      <c r="AY218" s="460"/>
      <c r="AZ218" s="460"/>
      <c r="BA218" s="460"/>
      <c r="BB218" s="460"/>
      <c r="BC218" s="460" t="str">
        <f>'SD F505'!BA521</f>
        <v/>
      </c>
      <c r="BD218" s="460"/>
      <c r="BE218" s="460"/>
      <c r="BF218" s="460"/>
      <c r="BG218" s="460"/>
      <c r="BH218" s="460"/>
      <c r="BI218" s="460"/>
      <c r="BJ218" s="460" t="str">
        <f>'SD F505'!BB521</f>
        <v/>
      </c>
      <c r="BK218" s="460"/>
      <c r="BL218" s="460"/>
      <c r="BM218" s="460"/>
      <c r="BN218" s="460"/>
      <c r="BO218" s="460"/>
      <c r="BP218" s="460"/>
      <c r="BQ218" s="460" t="str">
        <f>'SD F505'!BC521</f>
        <v/>
      </c>
      <c r="BR218" s="460"/>
      <c r="BS218" s="460"/>
      <c r="BT218" s="460"/>
      <c r="BU218" s="460"/>
      <c r="BV218" s="460"/>
      <c r="BW218" s="460"/>
      <c r="BX218" s="460" t="str">
        <f>'SD F505'!BD521</f>
        <v/>
      </c>
      <c r="BY218" s="460"/>
      <c r="BZ218" s="460"/>
      <c r="CA218" s="460"/>
      <c r="CB218" s="460"/>
      <c r="CC218" s="460"/>
      <c r="CD218" s="460"/>
      <c r="CE218" s="460" t="str">
        <f>'SD F505'!BE521</f>
        <v/>
      </c>
      <c r="CF218" s="460"/>
      <c r="CG218" s="460"/>
      <c r="CH218" s="460"/>
      <c r="CI218" s="460"/>
      <c r="CJ218" s="460"/>
      <c r="CK218" s="460"/>
      <c r="CL218" s="460" t="str">
        <f>'SD F505'!BF521</f>
        <v/>
      </c>
      <c r="CM218" s="460"/>
      <c r="CN218" s="460"/>
      <c r="CO218" s="460"/>
      <c r="CP218" s="460"/>
      <c r="CQ218" s="460"/>
      <c r="CR218" s="460"/>
      <c r="CS218" s="461">
        <f>SUM(AA218:CR221)</f>
        <v>0</v>
      </c>
      <c r="CT218" s="461"/>
      <c r="CU218" s="461"/>
      <c r="CV218" s="461"/>
      <c r="CW218" s="461"/>
      <c r="CX218" s="461"/>
      <c r="CY218" s="461"/>
      <c r="CZ218" s="461"/>
      <c r="DA218" s="461"/>
      <c r="DB218" s="461"/>
      <c r="DC218" s="461"/>
      <c r="DD218" s="461"/>
    </row>
    <row r="219" spans="2:108" ht="2.75" customHeight="1" x14ac:dyDescent="0.35">
      <c r="B219" s="462"/>
      <c r="C219" s="462"/>
      <c r="D219" s="462"/>
      <c r="E219" s="462"/>
      <c r="F219" s="462"/>
      <c r="G219" s="462"/>
      <c r="H219" s="462"/>
      <c r="I219" s="462"/>
      <c r="J219" s="462"/>
      <c r="K219" s="462"/>
      <c r="L219" s="462"/>
      <c r="M219" s="462"/>
      <c r="N219" s="462"/>
      <c r="O219" s="462"/>
      <c r="P219" s="462"/>
      <c r="Q219" s="462"/>
      <c r="R219" s="462"/>
      <c r="S219" s="462"/>
      <c r="T219" s="462"/>
      <c r="U219" s="462"/>
      <c r="V219" s="462"/>
      <c r="W219" s="462"/>
      <c r="X219" s="462"/>
      <c r="Y219" s="462"/>
      <c r="Z219" s="462"/>
      <c r="AA219" s="460"/>
      <c r="AB219" s="460"/>
      <c r="AC219" s="460"/>
      <c r="AD219" s="460"/>
      <c r="AE219" s="460"/>
      <c r="AF219" s="460"/>
      <c r="AG219" s="460"/>
      <c r="AH219" s="460"/>
      <c r="AI219" s="460"/>
      <c r="AJ219" s="460"/>
      <c r="AK219" s="460"/>
      <c r="AL219" s="460"/>
      <c r="AM219" s="460"/>
      <c r="AN219" s="460"/>
      <c r="AO219" s="460"/>
      <c r="AP219" s="460"/>
      <c r="AQ219" s="460"/>
      <c r="AR219" s="460"/>
      <c r="AS219" s="460"/>
      <c r="AT219" s="460"/>
      <c r="AU219" s="460"/>
      <c r="AV219" s="460"/>
      <c r="AW219" s="460"/>
      <c r="AX219" s="460"/>
      <c r="AY219" s="460"/>
      <c r="AZ219" s="460"/>
      <c r="BA219" s="460"/>
      <c r="BB219" s="460"/>
      <c r="BC219" s="460"/>
      <c r="BD219" s="460"/>
      <c r="BE219" s="460"/>
      <c r="BF219" s="460"/>
      <c r="BG219" s="460"/>
      <c r="BH219" s="460"/>
      <c r="BI219" s="460"/>
      <c r="BJ219" s="460"/>
      <c r="BK219" s="460"/>
      <c r="BL219" s="460"/>
      <c r="BM219" s="460"/>
      <c r="BN219" s="460"/>
      <c r="BO219" s="460"/>
      <c r="BP219" s="460"/>
      <c r="BQ219" s="460"/>
      <c r="BR219" s="460"/>
      <c r="BS219" s="460"/>
      <c r="BT219" s="460"/>
      <c r="BU219" s="460"/>
      <c r="BV219" s="460"/>
      <c r="BW219" s="460"/>
      <c r="BX219" s="460"/>
      <c r="BY219" s="460"/>
      <c r="BZ219" s="460"/>
      <c r="CA219" s="460"/>
      <c r="CB219" s="460"/>
      <c r="CC219" s="460"/>
      <c r="CD219" s="460"/>
      <c r="CE219" s="460"/>
      <c r="CF219" s="460"/>
      <c r="CG219" s="460"/>
      <c r="CH219" s="460"/>
      <c r="CI219" s="460"/>
      <c r="CJ219" s="460"/>
      <c r="CK219" s="460"/>
      <c r="CL219" s="460"/>
      <c r="CM219" s="460"/>
      <c r="CN219" s="460"/>
      <c r="CO219" s="460"/>
      <c r="CP219" s="460"/>
      <c r="CQ219" s="460"/>
      <c r="CR219" s="460"/>
      <c r="CS219" s="461"/>
      <c r="CT219" s="461"/>
      <c r="CU219" s="461"/>
      <c r="CV219" s="461"/>
      <c r="CW219" s="461"/>
      <c r="CX219" s="461"/>
      <c r="CY219" s="461"/>
      <c r="CZ219" s="461"/>
      <c r="DA219" s="461"/>
      <c r="DB219" s="461"/>
      <c r="DC219" s="461"/>
      <c r="DD219" s="461"/>
    </row>
    <row r="220" spans="2:108" ht="2.75" customHeight="1" x14ac:dyDescent="0.35">
      <c r="B220" s="462"/>
      <c r="C220" s="462"/>
      <c r="D220" s="462"/>
      <c r="E220" s="462"/>
      <c r="F220" s="462"/>
      <c r="G220" s="462"/>
      <c r="H220" s="462"/>
      <c r="I220" s="462"/>
      <c r="J220" s="462"/>
      <c r="K220" s="462"/>
      <c r="L220" s="462"/>
      <c r="M220" s="462"/>
      <c r="N220" s="462"/>
      <c r="O220" s="462"/>
      <c r="P220" s="462"/>
      <c r="Q220" s="462"/>
      <c r="R220" s="462"/>
      <c r="S220" s="462"/>
      <c r="T220" s="462"/>
      <c r="U220" s="462"/>
      <c r="V220" s="462"/>
      <c r="W220" s="462"/>
      <c r="X220" s="462"/>
      <c r="Y220" s="462"/>
      <c r="Z220" s="462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  <c r="AS220" s="460"/>
      <c r="AT220" s="460"/>
      <c r="AU220" s="460"/>
      <c r="AV220" s="460"/>
      <c r="AW220" s="460"/>
      <c r="AX220" s="460"/>
      <c r="AY220" s="460"/>
      <c r="AZ220" s="460"/>
      <c r="BA220" s="460"/>
      <c r="BB220" s="460"/>
      <c r="BC220" s="460"/>
      <c r="BD220" s="460"/>
      <c r="BE220" s="460"/>
      <c r="BF220" s="460"/>
      <c r="BG220" s="460"/>
      <c r="BH220" s="460"/>
      <c r="BI220" s="460"/>
      <c r="BJ220" s="460"/>
      <c r="BK220" s="460"/>
      <c r="BL220" s="460"/>
      <c r="BM220" s="460"/>
      <c r="BN220" s="460"/>
      <c r="BO220" s="460"/>
      <c r="BP220" s="460"/>
      <c r="BQ220" s="460"/>
      <c r="BR220" s="460"/>
      <c r="BS220" s="460"/>
      <c r="BT220" s="460"/>
      <c r="BU220" s="460"/>
      <c r="BV220" s="460"/>
      <c r="BW220" s="460"/>
      <c r="BX220" s="460"/>
      <c r="BY220" s="460"/>
      <c r="BZ220" s="460"/>
      <c r="CA220" s="460"/>
      <c r="CB220" s="460"/>
      <c r="CC220" s="460"/>
      <c r="CD220" s="460"/>
      <c r="CE220" s="460"/>
      <c r="CF220" s="460"/>
      <c r="CG220" s="460"/>
      <c r="CH220" s="460"/>
      <c r="CI220" s="460"/>
      <c r="CJ220" s="460"/>
      <c r="CK220" s="460"/>
      <c r="CL220" s="460"/>
      <c r="CM220" s="460"/>
      <c r="CN220" s="460"/>
      <c r="CO220" s="460"/>
      <c r="CP220" s="460"/>
      <c r="CQ220" s="460"/>
      <c r="CR220" s="460"/>
      <c r="CS220" s="461"/>
      <c r="CT220" s="461"/>
      <c r="CU220" s="461"/>
      <c r="CV220" s="461"/>
      <c r="CW220" s="461"/>
      <c r="CX220" s="461"/>
      <c r="CY220" s="461"/>
      <c r="CZ220" s="461"/>
      <c r="DA220" s="461"/>
      <c r="DB220" s="461"/>
      <c r="DC220" s="461"/>
      <c r="DD220" s="461"/>
    </row>
    <row r="221" spans="2:108" ht="2.75" customHeight="1" x14ac:dyDescent="0.35">
      <c r="B221" s="462"/>
      <c r="C221" s="462"/>
      <c r="D221" s="462"/>
      <c r="E221" s="462"/>
      <c r="F221" s="462"/>
      <c r="G221" s="462"/>
      <c r="H221" s="462"/>
      <c r="I221" s="462"/>
      <c r="J221" s="462"/>
      <c r="K221" s="462"/>
      <c r="L221" s="462"/>
      <c r="M221" s="462"/>
      <c r="N221" s="462"/>
      <c r="O221" s="462"/>
      <c r="P221" s="462"/>
      <c r="Q221" s="462"/>
      <c r="R221" s="462"/>
      <c r="S221" s="462"/>
      <c r="T221" s="462"/>
      <c r="U221" s="462"/>
      <c r="V221" s="462"/>
      <c r="W221" s="462"/>
      <c r="X221" s="462"/>
      <c r="Y221" s="462"/>
      <c r="Z221" s="462"/>
      <c r="AA221" s="460"/>
      <c r="AB221" s="460"/>
      <c r="AC221" s="460"/>
      <c r="AD221" s="460"/>
      <c r="AE221" s="460"/>
      <c r="AF221" s="460"/>
      <c r="AG221" s="460"/>
      <c r="AH221" s="460"/>
      <c r="AI221" s="460"/>
      <c r="AJ221" s="460"/>
      <c r="AK221" s="460"/>
      <c r="AL221" s="460"/>
      <c r="AM221" s="460"/>
      <c r="AN221" s="460"/>
      <c r="AO221" s="460"/>
      <c r="AP221" s="460"/>
      <c r="AQ221" s="460"/>
      <c r="AR221" s="460"/>
      <c r="AS221" s="460"/>
      <c r="AT221" s="460"/>
      <c r="AU221" s="460"/>
      <c r="AV221" s="460"/>
      <c r="AW221" s="460"/>
      <c r="AX221" s="460"/>
      <c r="AY221" s="460"/>
      <c r="AZ221" s="460"/>
      <c r="BA221" s="460"/>
      <c r="BB221" s="460"/>
      <c r="BC221" s="460"/>
      <c r="BD221" s="460"/>
      <c r="BE221" s="460"/>
      <c r="BF221" s="460"/>
      <c r="BG221" s="460"/>
      <c r="BH221" s="460"/>
      <c r="BI221" s="460"/>
      <c r="BJ221" s="460"/>
      <c r="BK221" s="460"/>
      <c r="BL221" s="460"/>
      <c r="BM221" s="460"/>
      <c r="BN221" s="460"/>
      <c r="BO221" s="460"/>
      <c r="BP221" s="460"/>
      <c r="BQ221" s="460"/>
      <c r="BR221" s="460"/>
      <c r="BS221" s="460"/>
      <c r="BT221" s="460"/>
      <c r="BU221" s="460"/>
      <c r="BV221" s="460"/>
      <c r="BW221" s="460"/>
      <c r="BX221" s="460"/>
      <c r="BY221" s="460"/>
      <c r="BZ221" s="460"/>
      <c r="CA221" s="460"/>
      <c r="CB221" s="460"/>
      <c r="CC221" s="460"/>
      <c r="CD221" s="460"/>
      <c r="CE221" s="460"/>
      <c r="CF221" s="460"/>
      <c r="CG221" s="460"/>
      <c r="CH221" s="460"/>
      <c r="CI221" s="460"/>
      <c r="CJ221" s="460"/>
      <c r="CK221" s="460"/>
      <c r="CL221" s="460"/>
      <c r="CM221" s="460"/>
      <c r="CN221" s="460"/>
      <c r="CO221" s="460"/>
      <c r="CP221" s="460"/>
      <c r="CQ221" s="460"/>
      <c r="CR221" s="460"/>
      <c r="CS221" s="461"/>
      <c r="CT221" s="461"/>
      <c r="CU221" s="461"/>
      <c r="CV221" s="461"/>
      <c r="CW221" s="461"/>
      <c r="CX221" s="461"/>
      <c r="CY221" s="461"/>
      <c r="CZ221" s="461"/>
      <c r="DA221" s="461"/>
      <c r="DB221" s="461"/>
      <c r="DC221" s="461"/>
      <c r="DD221" s="461"/>
    </row>
    <row r="222" spans="2:108" ht="2.75" customHeight="1" x14ac:dyDescent="0.35"/>
    <row r="223" spans="2:108" ht="2.75" customHeight="1" x14ac:dyDescent="0.35"/>
    <row r="224" spans="2:108" ht="2.75" customHeight="1" x14ac:dyDescent="0.35"/>
    <row r="225" ht="2.75" customHeight="1" x14ac:dyDescent="0.35"/>
    <row r="226" ht="2.75" customHeight="1" x14ac:dyDescent="0.35"/>
    <row r="227" ht="2.75" customHeight="1" x14ac:dyDescent="0.35"/>
    <row r="228" ht="2.75" customHeight="1" x14ac:dyDescent="0.35"/>
    <row r="229" ht="2.75" customHeight="1" x14ac:dyDescent="0.35"/>
    <row r="230" ht="2.75" customHeight="1" x14ac:dyDescent="0.35"/>
    <row r="231" ht="2.75" customHeight="1" x14ac:dyDescent="0.35"/>
    <row r="232" ht="2.75" customHeight="1" x14ac:dyDescent="0.35"/>
    <row r="233" ht="2.75" customHeight="1" x14ac:dyDescent="0.35"/>
    <row r="234" ht="2.75" customHeight="1" x14ac:dyDescent="0.35"/>
    <row r="235" ht="2.75" customHeight="1" x14ac:dyDescent="0.35"/>
    <row r="236" ht="2.75" customHeight="1" x14ac:dyDescent="0.35"/>
    <row r="237" ht="2.75" customHeight="1" x14ac:dyDescent="0.35"/>
    <row r="238" ht="2.75" customHeight="1" x14ac:dyDescent="0.35"/>
    <row r="239" ht="2.75" customHeight="1" x14ac:dyDescent="0.35"/>
    <row r="240" ht="2.75" customHeight="1" x14ac:dyDescent="0.35"/>
    <row r="241" ht="2.75" customHeight="1" x14ac:dyDescent="0.35"/>
    <row r="242" ht="2.75" customHeight="1" x14ac:dyDescent="0.35"/>
    <row r="243" ht="2.75" customHeight="1" x14ac:dyDescent="0.35"/>
    <row r="244" ht="2.75" customHeight="1" x14ac:dyDescent="0.35"/>
    <row r="245" ht="2.75" customHeight="1" x14ac:dyDescent="0.35"/>
    <row r="246" ht="2.75" customHeight="1" x14ac:dyDescent="0.35"/>
    <row r="247" ht="2.75" customHeight="1" x14ac:dyDescent="0.35"/>
    <row r="248" ht="2.75" customHeight="1" x14ac:dyDescent="0.35"/>
    <row r="249" ht="2.75" customHeight="1" x14ac:dyDescent="0.35"/>
    <row r="250" ht="2.75" customHeight="1" x14ac:dyDescent="0.35"/>
    <row r="251" ht="2.75" customHeight="1" x14ac:dyDescent="0.35"/>
    <row r="252" ht="2.75" customHeight="1" x14ac:dyDescent="0.35"/>
    <row r="253" ht="2.75" customHeight="1" x14ac:dyDescent="0.35"/>
    <row r="254" ht="2.75" customHeight="1" x14ac:dyDescent="0.35"/>
    <row r="255" ht="2.75" customHeight="1" x14ac:dyDescent="0.35"/>
    <row r="256" ht="2.75" customHeight="1" x14ac:dyDescent="0.35"/>
    <row r="257" ht="2.75" customHeight="1" x14ac:dyDescent="0.35"/>
    <row r="258" ht="2.75" customHeight="1" x14ac:dyDescent="0.35"/>
    <row r="259" ht="2.75" customHeight="1" x14ac:dyDescent="0.35"/>
    <row r="260" ht="2.75" customHeight="1" x14ac:dyDescent="0.35"/>
    <row r="261" ht="2.75" customHeight="1" x14ac:dyDescent="0.35"/>
    <row r="262" ht="2.75" customHeight="1" x14ac:dyDescent="0.35"/>
    <row r="263" ht="2.75" customHeight="1" x14ac:dyDescent="0.35"/>
    <row r="264" ht="2.75" customHeight="1" x14ac:dyDescent="0.35"/>
    <row r="265" ht="2.75" customHeight="1" x14ac:dyDescent="0.35"/>
    <row r="266" ht="2.75" customHeight="1" x14ac:dyDescent="0.35"/>
    <row r="267" ht="2.75" customHeight="1" x14ac:dyDescent="0.35"/>
    <row r="268" ht="2.75" customHeight="1" x14ac:dyDescent="0.35"/>
    <row r="269" ht="2.75" customHeight="1" x14ac:dyDescent="0.35"/>
    <row r="270" ht="2.75" customHeight="1" x14ac:dyDescent="0.35"/>
    <row r="271" ht="2.75" customHeight="1" x14ac:dyDescent="0.35"/>
    <row r="272" ht="2.75" customHeight="1" x14ac:dyDescent="0.35"/>
    <row r="273" ht="2.75" customHeight="1" x14ac:dyDescent="0.35"/>
    <row r="274" ht="2.75" customHeight="1" x14ac:dyDescent="0.35"/>
    <row r="275" ht="2.75" customHeight="1" x14ac:dyDescent="0.35"/>
    <row r="276" ht="2.75" customHeight="1" x14ac:dyDescent="0.35"/>
    <row r="277" ht="2.75" customHeight="1" x14ac:dyDescent="0.35"/>
    <row r="278" ht="2.75" customHeight="1" x14ac:dyDescent="0.35"/>
    <row r="279" ht="2.75" customHeight="1" x14ac:dyDescent="0.35"/>
    <row r="280" ht="2.75" customHeight="1" x14ac:dyDescent="0.35"/>
    <row r="281" ht="2.75" customHeight="1" x14ac:dyDescent="0.35"/>
    <row r="282" ht="2.75" customHeight="1" x14ac:dyDescent="0.35"/>
    <row r="283" ht="2.75" customHeight="1" x14ac:dyDescent="0.35"/>
    <row r="284" ht="2.75" customHeight="1" x14ac:dyDescent="0.35"/>
    <row r="285" ht="2.75" customHeight="1" x14ac:dyDescent="0.35"/>
    <row r="286" ht="2.75" customHeight="1" x14ac:dyDescent="0.35"/>
    <row r="287" ht="2.75" customHeight="1" x14ac:dyDescent="0.35"/>
    <row r="288" ht="2.75" customHeight="1" x14ac:dyDescent="0.35"/>
    <row r="289" ht="2.75" customHeight="1" x14ac:dyDescent="0.35"/>
    <row r="290" ht="2.75" customHeight="1" x14ac:dyDescent="0.35"/>
    <row r="291" ht="2.75" customHeight="1" x14ac:dyDescent="0.35"/>
    <row r="292" ht="2.75" customHeight="1" x14ac:dyDescent="0.35"/>
    <row r="293" ht="2.75" customHeight="1" x14ac:dyDescent="0.35"/>
    <row r="294" ht="2.75" customHeight="1" x14ac:dyDescent="0.35"/>
    <row r="295" ht="2.75" customHeight="1" x14ac:dyDescent="0.35"/>
    <row r="296" ht="2.75" customHeight="1" x14ac:dyDescent="0.35"/>
    <row r="297" ht="2.75" customHeight="1" x14ac:dyDescent="0.35"/>
    <row r="298" ht="2.75" customHeight="1" x14ac:dyDescent="0.35"/>
    <row r="299" ht="2.75" customHeight="1" x14ac:dyDescent="0.35"/>
    <row r="300" ht="2.75" customHeight="1" x14ac:dyDescent="0.35"/>
    <row r="301" ht="2.75" customHeight="1" x14ac:dyDescent="0.35"/>
    <row r="302" ht="2.75" customHeight="1" x14ac:dyDescent="0.35"/>
    <row r="303" ht="2.75" customHeight="1" x14ac:dyDescent="0.35"/>
    <row r="304" ht="2.75" customHeight="1" x14ac:dyDescent="0.35"/>
    <row r="305" ht="2.75" customHeight="1" x14ac:dyDescent="0.35"/>
    <row r="306" ht="2.75" customHeight="1" x14ac:dyDescent="0.35"/>
    <row r="307" ht="2.75" customHeight="1" x14ac:dyDescent="0.35"/>
    <row r="308" ht="2.75" customHeight="1" x14ac:dyDescent="0.35"/>
    <row r="309" ht="2.75" customHeight="1" x14ac:dyDescent="0.35"/>
    <row r="310" ht="2.75" customHeight="1" x14ac:dyDescent="0.35"/>
    <row r="311" ht="2.75" customHeight="1" x14ac:dyDescent="0.35"/>
    <row r="312" ht="2.75" customHeight="1" x14ac:dyDescent="0.35"/>
    <row r="313" ht="2.75" customHeight="1" x14ac:dyDescent="0.35"/>
    <row r="314" ht="2.75" customHeight="1" x14ac:dyDescent="0.35"/>
    <row r="315" ht="2.75" customHeight="1" x14ac:dyDescent="0.35"/>
    <row r="316" ht="2.75" customHeight="1" x14ac:dyDescent="0.35"/>
    <row r="317" ht="2.75" customHeight="1" x14ac:dyDescent="0.35"/>
    <row r="318" ht="2.75" customHeight="1" x14ac:dyDescent="0.35"/>
    <row r="319" ht="2.75" customHeight="1" x14ac:dyDescent="0.35"/>
    <row r="320" ht="2.75" customHeight="1" x14ac:dyDescent="0.35"/>
    <row r="321" ht="2.75" customHeight="1" x14ac:dyDescent="0.35"/>
    <row r="322" ht="2.75" customHeight="1" x14ac:dyDescent="0.35"/>
    <row r="323" ht="2.75" customHeight="1" x14ac:dyDescent="0.35"/>
    <row r="324" ht="2.75" customHeight="1" x14ac:dyDescent="0.35"/>
    <row r="325" ht="2.75" customHeight="1" x14ac:dyDescent="0.35"/>
    <row r="326" ht="2.75" customHeight="1" x14ac:dyDescent="0.35"/>
    <row r="327" ht="2.75" customHeight="1" x14ac:dyDescent="0.35"/>
    <row r="328" ht="2.75" customHeight="1" x14ac:dyDescent="0.35"/>
    <row r="329" ht="2.75" customHeight="1" x14ac:dyDescent="0.35"/>
    <row r="330" ht="2.75" customHeight="1" x14ac:dyDescent="0.35"/>
    <row r="331" ht="2.75" customHeight="1" x14ac:dyDescent="0.35"/>
    <row r="332" ht="2.75" customHeight="1" x14ac:dyDescent="0.35"/>
    <row r="333" ht="2.75" customHeight="1" x14ac:dyDescent="0.35"/>
    <row r="334" ht="2.75" customHeight="1" x14ac:dyDescent="0.35"/>
    <row r="335" ht="2.75" customHeight="1" x14ac:dyDescent="0.35"/>
    <row r="336" ht="2.75" customHeight="1" x14ac:dyDescent="0.35"/>
    <row r="337" ht="2.75" customHeight="1" x14ac:dyDescent="0.35"/>
    <row r="338" ht="2.75" customHeight="1" x14ac:dyDescent="0.35"/>
    <row r="339" ht="2.75" customHeight="1" x14ac:dyDescent="0.35"/>
    <row r="340" ht="2.75" customHeight="1" x14ac:dyDescent="0.35"/>
    <row r="341" ht="2.75" customHeight="1" x14ac:dyDescent="0.35"/>
    <row r="342" ht="2.75" customHeight="1" x14ac:dyDescent="0.35"/>
    <row r="343" ht="2.75" customHeight="1" x14ac:dyDescent="0.35"/>
    <row r="344" ht="2.75" customHeight="1" x14ac:dyDescent="0.35"/>
    <row r="345" ht="2.75" customHeight="1" x14ac:dyDescent="0.35"/>
    <row r="346" ht="2.75" customHeight="1" x14ac:dyDescent="0.35"/>
    <row r="347" ht="2.75" customHeight="1" x14ac:dyDescent="0.35"/>
    <row r="348" ht="2.75" customHeight="1" x14ac:dyDescent="0.35"/>
    <row r="349" ht="2.75" customHeight="1" x14ac:dyDescent="0.35"/>
    <row r="350" ht="2.75" customHeight="1" x14ac:dyDescent="0.35"/>
    <row r="351" ht="2.75" customHeight="1" x14ac:dyDescent="0.35"/>
    <row r="352" ht="2.75" customHeight="1" x14ac:dyDescent="0.35"/>
    <row r="353" ht="2.75" customHeight="1" x14ac:dyDescent="0.35"/>
    <row r="354" ht="2.75" customHeight="1" x14ac:dyDescent="0.35"/>
    <row r="355" ht="2.75" customHeight="1" x14ac:dyDescent="0.35"/>
    <row r="356" ht="2.75" customHeight="1" x14ac:dyDescent="0.35"/>
    <row r="357" ht="2.75" customHeight="1" x14ac:dyDescent="0.35"/>
    <row r="358" ht="2.75" customHeight="1" x14ac:dyDescent="0.35"/>
    <row r="359" ht="2.75" customHeight="1" x14ac:dyDescent="0.35"/>
    <row r="360" ht="2.75" customHeight="1" x14ac:dyDescent="0.35"/>
    <row r="361" ht="2.75" customHeight="1" x14ac:dyDescent="0.35"/>
    <row r="362" ht="2.75" customHeight="1" x14ac:dyDescent="0.35"/>
    <row r="363" ht="2.75" customHeight="1" x14ac:dyDescent="0.35"/>
    <row r="364" ht="2.75" customHeight="1" x14ac:dyDescent="0.35"/>
    <row r="365" ht="2.75" customHeight="1" x14ac:dyDescent="0.35"/>
    <row r="366" ht="2.75" customHeight="1" x14ac:dyDescent="0.35"/>
    <row r="367" ht="2.75" customHeight="1" x14ac:dyDescent="0.35"/>
    <row r="368" ht="2.75" customHeight="1" x14ac:dyDescent="0.35"/>
    <row r="369" ht="2.75" customHeight="1" x14ac:dyDescent="0.35"/>
    <row r="370" ht="2.75" customHeight="1" x14ac:dyDescent="0.35"/>
    <row r="371" ht="2.75" customHeight="1" x14ac:dyDescent="0.35"/>
    <row r="372" ht="2.75" customHeight="1" x14ac:dyDescent="0.35"/>
    <row r="373" ht="2.75" customHeight="1" x14ac:dyDescent="0.35"/>
    <row r="374" ht="2.75" customHeight="1" x14ac:dyDescent="0.35"/>
    <row r="375" ht="2.75" customHeight="1" x14ac:dyDescent="0.35"/>
    <row r="376" ht="2.75" customHeight="1" x14ac:dyDescent="0.35"/>
    <row r="377" ht="2.75" customHeight="1" x14ac:dyDescent="0.35"/>
    <row r="378" ht="2.75" customHeight="1" x14ac:dyDescent="0.35"/>
    <row r="379" ht="2.75" customHeight="1" x14ac:dyDescent="0.35"/>
    <row r="380" ht="2.75" customHeight="1" x14ac:dyDescent="0.35"/>
    <row r="381" ht="2.75" customHeight="1" x14ac:dyDescent="0.35"/>
    <row r="382" ht="2.75" customHeight="1" x14ac:dyDescent="0.35"/>
    <row r="383" ht="2.75" customHeight="1" x14ac:dyDescent="0.35"/>
    <row r="384" ht="2.75" customHeight="1" x14ac:dyDescent="0.35"/>
    <row r="385" ht="2.75" customHeight="1" x14ac:dyDescent="0.35"/>
    <row r="386" ht="2.75" customHeight="1" x14ac:dyDescent="0.35"/>
    <row r="387" ht="2.75" customHeight="1" x14ac:dyDescent="0.35"/>
    <row r="388" ht="2.75" customHeight="1" x14ac:dyDescent="0.35"/>
    <row r="389" ht="2.75" customHeight="1" x14ac:dyDescent="0.35"/>
    <row r="390" ht="2.75" customHeight="1" x14ac:dyDescent="0.35"/>
    <row r="391" ht="2.75" customHeight="1" x14ac:dyDescent="0.35"/>
    <row r="392" ht="2.75" customHeight="1" x14ac:dyDescent="0.35"/>
    <row r="393" ht="2.75" customHeight="1" x14ac:dyDescent="0.35"/>
    <row r="394" ht="2.75" customHeight="1" x14ac:dyDescent="0.35"/>
    <row r="395" ht="2.75" customHeight="1" x14ac:dyDescent="0.35"/>
    <row r="396" ht="2.75" customHeight="1" x14ac:dyDescent="0.35"/>
    <row r="397" ht="2.75" customHeight="1" x14ac:dyDescent="0.35"/>
    <row r="398" ht="2.75" customHeight="1" x14ac:dyDescent="0.35"/>
    <row r="399" ht="2.75" customHeight="1" x14ac:dyDescent="0.35"/>
    <row r="400" ht="2.75" customHeight="1" x14ac:dyDescent="0.35"/>
    <row r="401" ht="2.75" customHeight="1" x14ac:dyDescent="0.35"/>
    <row r="402" ht="2.75" customHeight="1" x14ac:dyDescent="0.35"/>
    <row r="403" ht="2.75" customHeight="1" x14ac:dyDescent="0.35"/>
    <row r="404" ht="2.75" customHeight="1" x14ac:dyDescent="0.35"/>
    <row r="405" ht="2.75" customHeight="1" x14ac:dyDescent="0.35"/>
    <row r="406" ht="2.75" customHeight="1" x14ac:dyDescent="0.35"/>
    <row r="407" ht="2.75" customHeight="1" x14ac:dyDescent="0.35"/>
    <row r="408" ht="2.75" customHeight="1" x14ac:dyDescent="0.35"/>
    <row r="409" ht="2.75" customHeight="1" x14ac:dyDescent="0.35"/>
    <row r="410" ht="2.75" customHeight="1" x14ac:dyDescent="0.35"/>
    <row r="411" ht="2.75" customHeight="1" x14ac:dyDescent="0.35"/>
    <row r="412" ht="2.75" customHeight="1" x14ac:dyDescent="0.35"/>
    <row r="413" ht="2.75" customHeight="1" x14ac:dyDescent="0.35"/>
    <row r="414" ht="2.75" customHeight="1" x14ac:dyDescent="0.35"/>
    <row r="415" ht="2.75" customHeight="1" x14ac:dyDescent="0.35"/>
    <row r="416" ht="2.75" customHeight="1" x14ac:dyDescent="0.35"/>
    <row r="417" ht="2.75" customHeight="1" x14ac:dyDescent="0.35"/>
    <row r="418" ht="2.75" customHeight="1" x14ac:dyDescent="0.35"/>
    <row r="419" ht="2.75" customHeight="1" x14ac:dyDescent="0.35"/>
    <row r="420" ht="2.75" customHeight="1" x14ac:dyDescent="0.35"/>
    <row r="421" ht="2.75" customHeight="1" x14ac:dyDescent="0.35"/>
    <row r="422" ht="2.75" customHeight="1" x14ac:dyDescent="0.35"/>
    <row r="423" ht="2.75" customHeight="1" x14ac:dyDescent="0.35"/>
    <row r="424" ht="2.75" customHeight="1" x14ac:dyDescent="0.35"/>
    <row r="425" ht="2.75" customHeight="1" x14ac:dyDescent="0.35"/>
    <row r="426" ht="2.75" customHeight="1" x14ac:dyDescent="0.35"/>
    <row r="427" ht="2.75" customHeight="1" x14ac:dyDescent="0.35"/>
    <row r="428" ht="2.75" customHeight="1" x14ac:dyDescent="0.35"/>
    <row r="429" ht="2.75" customHeight="1" x14ac:dyDescent="0.35"/>
    <row r="430" ht="2.75" customHeight="1" x14ac:dyDescent="0.35"/>
    <row r="431" ht="2.75" customHeight="1" x14ac:dyDescent="0.35"/>
    <row r="432" ht="2.75" customHeight="1" x14ac:dyDescent="0.35"/>
    <row r="433" ht="2.75" customHeight="1" x14ac:dyDescent="0.35"/>
    <row r="434" ht="2.75" customHeight="1" x14ac:dyDescent="0.35"/>
    <row r="435" ht="2.75" customHeight="1" x14ac:dyDescent="0.35"/>
    <row r="436" ht="2.75" customHeight="1" x14ac:dyDescent="0.35"/>
    <row r="437" ht="2.75" customHeight="1" x14ac:dyDescent="0.35"/>
    <row r="438" ht="2.75" customHeight="1" x14ac:dyDescent="0.35"/>
    <row r="439" ht="2.75" customHeight="1" x14ac:dyDescent="0.35"/>
    <row r="440" ht="2.75" customHeight="1" x14ac:dyDescent="0.35"/>
    <row r="441" ht="2.75" customHeight="1" x14ac:dyDescent="0.35"/>
    <row r="442" ht="2.75" customHeight="1" x14ac:dyDescent="0.35"/>
    <row r="443" ht="2.75" customHeight="1" x14ac:dyDescent="0.35"/>
    <row r="444" ht="2.75" customHeight="1" x14ac:dyDescent="0.35"/>
    <row r="445" ht="2.75" customHeight="1" x14ac:dyDescent="0.35"/>
    <row r="446" ht="2.75" customHeight="1" x14ac:dyDescent="0.35"/>
    <row r="447" ht="2.75" customHeight="1" x14ac:dyDescent="0.35"/>
    <row r="448" ht="2.75" customHeight="1" x14ac:dyDescent="0.35"/>
    <row r="449" ht="2.75" customHeight="1" x14ac:dyDescent="0.35"/>
    <row r="450" ht="2.75" customHeight="1" x14ac:dyDescent="0.35"/>
    <row r="451" ht="2.75" customHeight="1" x14ac:dyDescent="0.35"/>
    <row r="452" ht="2.75" customHeight="1" x14ac:dyDescent="0.35"/>
    <row r="453" ht="2.75" customHeight="1" x14ac:dyDescent="0.35"/>
    <row r="454" ht="2.75" customHeight="1" x14ac:dyDescent="0.35"/>
    <row r="455" ht="2.75" customHeight="1" x14ac:dyDescent="0.35"/>
    <row r="456" ht="2.75" customHeight="1" x14ac:dyDescent="0.35"/>
    <row r="457" ht="2.75" customHeight="1" x14ac:dyDescent="0.35"/>
    <row r="458" ht="2.75" customHeight="1" x14ac:dyDescent="0.35"/>
    <row r="459" ht="2.75" customHeight="1" x14ac:dyDescent="0.35"/>
    <row r="460" ht="2.75" customHeight="1" x14ac:dyDescent="0.35"/>
    <row r="461" ht="2.75" customHeight="1" x14ac:dyDescent="0.35"/>
    <row r="462" ht="2.75" customHeight="1" x14ac:dyDescent="0.35"/>
    <row r="463" ht="2.75" customHeight="1" x14ac:dyDescent="0.35"/>
    <row r="464" ht="2.75" customHeight="1" x14ac:dyDescent="0.35"/>
    <row r="465" ht="2.75" customHeight="1" x14ac:dyDescent="0.35"/>
    <row r="466" ht="2.75" customHeight="1" x14ac:dyDescent="0.35"/>
    <row r="467" ht="2.75" customHeight="1" x14ac:dyDescent="0.35"/>
    <row r="468" ht="2.75" customHeight="1" x14ac:dyDescent="0.35"/>
    <row r="469" ht="2.75" customHeight="1" x14ac:dyDescent="0.35"/>
    <row r="470" ht="2.75" customHeight="1" x14ac:dyDescent="0.35"/>
    <row r="471" ht="2.75" customHeight="1" x14ac:dyDescent="0.35"/>
    <row r="472" ht="2.75" customHeight="1" x14ac:dyDescent="0.35"/>
    <row r="473" ht="2.75" customHeight="1" x14ac:dyDescent="0.35"/>
    <row r="474" ht="2.75" customHeight="1" x14ac:dyDescent="0.35"/>
    <row r="475" ht="2.75" customHeight="1" x14ac:dyDescent="0.35"/>
    <row r="476" ht="2.75" customHeight="1" x14ac:dyDescent="0.35"/>
    <row r="477" ht="2.75" customHeight="1" x14ac:dyDescent="0.35"/>
    <row r="478" ht="2.75" customHeight="1" x14ac:dyDescent="0.35"/>
    <row r="479" ht="2.75" customHeight="1" x14ac:dyDescent="0.35"/>
    <row r="480" ht="2.75" customHeight="1" x14ac:dyDescent="0.35"/>
    <row r="481" ht="2.75" customHeight="1" x14ac:dyDescent="0.35"/>
    <row r="482" ht="2.75" customHeight="1" x14ac:dyDescent="0.35"/>
    <row r="483" ht="2.75" customHeight="1" x14ac:dyDescent="0.35"/>
    <row r="484" ht="2.75" customHeight="1" x14ac:dyDescent="0.35"/>
    <row r="485" ht="2.75" customHeight="1" x14ac:dyDescent="0.35"/>
    <row r="486" ht="2.75" customHeight="1" x14ac:dyDescent="0.35"/>
    <row r="487" ht="2.75" customHeight="1" x14ac:dyDescent="0.35"/>
    <row r="488" ht="2.75" customHeight="1" x14ac:dyDescent="0.35"/>
    <row r="489" ht="2.75" customHeight="1" x14ac:dyDescent="0.35"/>
    <row r="490" ht="2.75" customHeight="1" x14ac:dyDescent="0.35"/>
    <row r="491" ht="2.75" customHeight="1" x14ac:dyDescent="0.35"/>
    <row r="492" ht="2.75" customHeight="1" x14ac:dyDescent="0.35"/>
    <row r="493" ht="2.75" customHeight="1" x14ac:dyDescent="0.35"/>
    <row r="494" ht="2.75" customHeight="1" x14ac:dyDescent="0.35"/>
    <row r="495" ht="2.75" customHeight="1" x14ac:dyDescent="0.35"/>
    <row r="496" ht="2.75" customHeight="1" x14ac:dyDescent="0.35"/>
    <row r="497" ht="2.75" customHeight="1" x14ac:dyDescent="0.35"/>
    <row r="498" ht="2.75" customHeight="1" x14ac:dyDescent="0.35"/>
    <row r="499" ht="2.75" customHeight="1" x14ac:dyDescent="0.35"/>
    <row r="500" ht="2.75" customHeight="1" x14ac:dyDescent="0.35"/>
    <row r="501" ht="2.75" customHeight="1" x14ac:dyDescent="0.35"/>
    <row r="502" ht="2.75" customHeight="1" x14ac:dyDescent="0.35"/>
    <row r="503" ht="2.75" customHeight="1" x14ac:dyDescent="0.35"/>
    <row r="504" ht="2.75" customHeight="1" x14ac:dyDescent="0.35"/>
    <row r="505" ht="2.75" customHeight="1" x14ac:dyDescent="0.35"/>
    <row r="506" ht="2.75" customHeight="1" x14ac:dyDescent="0.35"/>
    <row r="507" ht="2.75" customHeight="1" x14ac:dyDescent="0.35"/>
    <row r="508" ht="2.75" customHeight="1" x14ac:dyDescent="0.35"/>
    <row r="509" ht="2.75" customHeight="1" x14ac:dyDescent="0.35"/>
    <row r="510" ht="2.75" customHeight="1" x14ac:dyDescent="0.35"/>
    <row r="511" ht="2.75" customHeight="1" x14ac:dyDescent="0.35"/>
    <row r="512" ht="2.75" customHeight="1" x14ac:dyDescent="0.35"/>
    <row r="513" ht="2.75" customHeight="1" x14ac:dyDescent="0.35"/>
    <row r="514" ht="2.75" customHeight="1" x14ac:dyDescent="0.35"/>
    <row r="515" ht="2.75" customHeight="1" x14ac:dyDescent="0.35"/>
    <row r="516" ht="2.75" customHeight="1" x14ac:dyDescent="0.35"/>
    <row r="517" ht="2.75" customHeight="1" x14ac:dyDescent="0.35"/>
    <row r="518" ht="2.75" customHeight="1" x14ac:dyDescent="0.35"/>
    <row r="519" ht="2.75" customHeight="1" x14ac:dyDescent="0.35"/>
    <row r="520" ht="2.75" customHeight="1" x14ac:dyDescent="0.35"/>
    <row r="521" ht="2.75" customHeight="1" x14ac:dyDescent="0.35"/>
    <row r="522" ht="2.75" customHeight="1" x14ac:dyDescent="0.35"/>
    <row r="523" ht="2.75" customHeight="1" x14ac:dyDescent="0.35"/>
    <row r="524" ht="2.75" customHeight="1" x14ac:dyDescent="0.35"/>
    <row r="525" ht="2.75" customHeight="1" x14ac:dyDescent="0.35"/>
    <row r="526" ht="2.75" customHeight="1" x14ac:dyDescent="0.35"/>
    <row r="527" ht="2.75" customHeight="1" x14ac:dyDescent="0.35"/>
    <row r="528" ht="2.75" customHeight="1" x14ac:dyDescent="0.35"/>
    <row r="529" ht="2.75" customHeight="1" x14ac:dyDescent="0.35"/>
    <row r="530" ht="2.75" customHeight="1" x14ac:dyDescent="0.35"/>
    <row r="531" ht="2.75" customHeight="1" x14ac:dyDescent="0.35"/>
    <row r="532" ht="2.75" customHeight="1" x14ac:dyDescent="0.35"/>
    <row r="533" ht="2.75" customHeight="1" x14ac:dyDescent="0.35"/>
    <row r="534" ht="2.75" customHeight="1" x14ac:dyDescent="0.35"/>
    <row r="535" ht="2.75" customHeight="1" x14ac:dyDescent="0.35"/>
    <row r="536" ht="2.75" customHeight="1" x14ac:dyDescent="0.35"/>
    <row r="537" ht="2.75" customHeight="1" x14ac:dyDescent="0.35"/>
    <row r="538" ht="2.75" customHeight="1" x14ac:dyDescent="0.35"/>
    <row r="539" ht="2.75" customHeight="1" x14ac:dyDescent="0.35"/>
    <row r="540" ht="2.75" customHeight="1" x14ac:dyDescent="0.35"/>
    <row r="541" ht="2.75" customHeight="1" x14ac:dyDescent="0.35"/>
    <row r="542" ht="2.75" customHeight="1" x14ac:dyDescent="0.35"/>
    <row r="543" ht="2.75" customHeight="1" x14ac:dyDescent="0.35"/>
    <row r="544" ht="2.75" customHeight="1" x14ac:dyDescent="0.35"/>
    <row r="545" ht="2.75" customHeight="1" x14ac:dyDescent="0.35"/>
    <row r="546" ht="2.75" customHeight="1" x14ac:dyDescent="0.35"/>
    <row r="547" ht="2.75" customHeight="1" x14ac:dyDescent="0.35"/>
    <row r="548" ht="2.75" customHeight="1" x14ac:dyDescent="0.35"/>
    <row r="549" ht="2.75" customHeight="1" x14ac:dyDescent="0.35"/>
    <row r="550" ht="2.75" customHeight="1" x14ac:dyDescent="0.35"/>
    <row r="551" ht="2.75" customHeight="1" x14ac:dyDescent="0.35"/>
    <row r="552" ht="2.75" customHeight="1" x14ac:dyDescent="0.35"/>
    <row r="553" ht="2.75" customHeight="1" x14ac:dyDescent="0.35"/>
    <row r="554" ht="2.75" customHeight="1" x14ac:dyDescent="0.35"/>
    <row r="555" ht="2.75" customHeight="1" x14ac:dyDescent="0.35"/>
    <row r="556" ht="2.75" customHeight="1" x14ac:dyDescent="0.35"/>
    <row r="557" ht="2.75" customHeight="1" x14ac:dyDescent="0.35"/>
    <row r="558" ht="2.75" customHeight="1" x14ac:dyDescent="0.35"/>
    <row r="559" ht="2.75" customHeight="1" x14ac:dyDescent="0.35"/>
    <row r="560" ht="2.75" customHeight="1" x14ac:dyDescent="0.35"/>
    <row r="561" ht="2.75" customHeight="1" x14ac:dyDescent="0.35"/>
    <row r="562" ht="2.75" customHeight="1" x14ac:dyDescent="0.35"/>
    <row r="563" ht="2.75" customHeight="1" x14ac:dyDescent="0.35"/>
    <row r="564" ht="2.75" customHeight="1" x14ac:dyDescent="0.35"/>
    <row r="565" ht="2.75" customHeight="1" x14ac:dyDescent="0.35"/>
    <row r="566" ht="2.75" customHeight="1" x14ac:dyDescent="0.35"/>
    <row r="567" ht="2.75" customHeight="1" x14ac:dyDescent="0.35"/>
    <row r="568" ht="2.75" customHeight="1" x14ac:dyDescent="0.35"/>
    <row r="569" ht="2.75" customHeight="1" x14ac:dyDescent="0.35"/>
    <row r="570" ht="2.75" customHeight="1" x14ac:dyDescent="0.35"/>
    <row r="571" ht="2.75" customHeight="1" x14ac:dyDescent="0.35"/>
    <row r="572" ht="2.75" customHeight="1" x14ac:dyDescent="0.35"/>
    <row r="573" ht="2.75" customHeight="1" x14ac:dyDescent="0.35"/>
    <row r="574" ht="2.75" customHeight="1" x14ac:dyDescent="0.35"/>
    <row r="575" ht="2.75" customHeight="1" x14ac:dyDescent="0.35"/>
    <row r="576" ht="2.75" customHeight="1" x14ac:dyDescent="0.35"/>
    <row r="577" ht="2.75" customHeight="1" x14ac:dyDescent="0.35"/>
    <row r="578" ht="2.75" customHeight="1" x14ac:dyDescent="0.35"/>
    <row r="579" ht="2.75" customHeight="1" x14ac:dyDescent="0.35"/>
    <row r="580" ht="2.75" customHeight="1" x14ac:dyDescent="0.35"/>
    <row r="581" ht="2.75" customHeight="1" x14ac:dyDescent="0.35"/>
    <row r="582" ht="2.75" customHeight="1" x14ac:dyDescent="0.35"/>
    <row r="583" ht="2.75" customHeight="1" x14ac:dyDescent="0.35"/>
    <row r="584" ht="2.75" customHeight="1" x14ac:dyDescent="0.35"/>
    <row r="585" ht="2.75" customHeight="1" x14ac:dyDescent="0.35"/>
    <row r="586" ht="2.75" customHeight="1" x14ac:dyDescent="0.35"/>
    <row r="587" ht="2.75" customHeight="1" x14ac:dyDescent="0.35"/>
    <row r="588" ht="2.75" customHeight="1" x14ac:dyDescent="0.35"/>
    <row r="589" ht="2.75" customHeight="1" x14ac:dyDescent="0.35"/>
    <row r="590" ht="2.75" customHeight="1" x14ac:dyDescent="0.35"/>
    <row r="591" ht="2.75" customHeight="1" x14ac:dyDescent="0.35"/>
    <row r="592" ht="2.75" customHeight="1" x14ac:dyDescent="0.35"/>
    <row r="593" ht="2.75" customHeight="1" x14ac:dyDescent="0.35"/>
    <row r="594" ht="2.75" customHeight="1" x14ac:dyDescent="0.35"/>
    <row r="595" ht="2.75" customHeight="1" x14ac:dyDescent="0.35"/>
    <row r="596" ht="2.75" customHeight="1" x14ac:dyDescent="0.35"/>
    <row r="597" ht="2.75" customHeight="1" x14ac:dyDescent="0.35"/>
    <row r="598" ht="2.75" customHeight="1" x14ac:dyDescent="0.35"/>
    <row r="599" ht="2.75" customHeight="1" x14ac:dyDescent="0.35"/>
    <row r="600" ht="2.75" customHeight="1" x14ac:dyDescent="0.35"/>
    <row r="601" ht="2.75" customHeight="1" x14ac:dyDescent="0.35"/>
    <row r="602" ht="2.75" customHeight="1" x14ac:dyDescent="0.35"/>
    <row r="603" ht="2.75" customHeight="1" x14ac:dyDescent="0.35"/>
    <row r="604" ht="2.75" customHeight="1" x14ac:dyDescent="0.35"/>
    <row r="605" ht="2.75" customHeight="1" x14ac:dyDescent="0.35"/>
    <row r="606" ht="2.75" customHeight="1" x14ac:dyDescent="0.35"/>
    <row r="607" ht="2.75" customHeight="1" x14ac:dyDescent="0.35"/>
    <row r="608" ht="2.75" customHeight="1" x14ac:dyDescent="0.35"/>
    <row r="609" ht="2.75" customHeight="1" x14ac:dyDescent="0.35"/>
    <row r="610" ht="2.75" customHeight="1" x14ac:dyDescent="0.35"/>
    <row r="611" ht="2.75" customHeight="1" x14ac:dyDescent="0.35"/>
    <row r="612" ht="2.75" customHeight="1" x14ac:dyDescent="0.35"/>
    <row r="613" ht="2.75" customHeight="1" x14ac:dyDescent="0.35"/>
    <row r="614" ht="2.75" customHeight="1" x14ac:dyDescent="0.35"/>
    <row r="615" ht="2.75" customHeight="1" x14ac:dyDescent="0.35"/>
    <row r="616" ht="2.75" customHeight="1" x14ac:dyDescent="0.35"/>
    <row r="617" ht="2.75" customHeight="1" x14ac:dyDescent="0.35"/>
    <row r="618" ht="2.75" customHeight="1" x14ac:dyDescent="0.35"/>
    <row r="619" ht="2.75" customHeight="1" x14ac:dyDescent="0.35"/>
    <row r="620" ht="2.75" customHeight="1" x14ac:dyDescent="0.35"/>
    <row r="621" ht="2.75" customHeight="1" x14ac:dyDescent="0.35"/>
    <row r="622" ht="2.75" customHeight="1" x14ac:dyDescent="0.35"/>
    <row r="623" ht="2.75" customHeight="1" x14ac:dyDescent="0.35"/>
    <row r="624" ht="2.75" customHeight="1" x14ac:dyDescent="0.35"/>
    <row r="625" ht="2.75" customHeight="1" x14ac:dyDescent="0.35"/>
    <row r="626" ht="2.75" customHeight="1" x14ac:dyDescent="0.35"/>
    <row r="627" ht="2.75" customHeight="1" x14ac:dyDescent="0.35"/>
    <row r="628" ht="2.75" customHeight="1" x14ac:dyDescent="0.35"/>
    <row r="629" ht="2.75" customHeight="1" x14ac:dyDescent="0.35"/>
    <row r="630" ht="2.75" customHeight="1" x14ac:dyDescent="0.35"/>
    <row r="631" ht="2.75" customHeight="1" x14ac:dyDescent="0.35"/>
    <row r="632" ht="2.75" customHeight="1" x14ac:dyDescent="0.35"/>
    <row r="633" ht="2.75" customHeight="1" x14ac:dyDescent="0.35"/>
    <row r="634" ht="2.75" customHeight="1" x14ac:dyDescent="0.35"/>
    <row r="635" ht="2.75" customHeight="1" x14ac:dyDescent="0.35"/>
    <row r="636" ht="2.75" customHeight="1" x14ac:dyDescent="0.35"/>
    <row r="637" ht="2.75" customHeight="1" x14ac:dyDescent="0.35"/>
    <row r="638" ht="2.75" customHeight="1" x14ac:dyDescent="0.35"/>
    <row r="639" ht="2.75" customHeight="1" x14ac:dyDescent="0.35"/>
    <row r="640" ht="2.75" customHeight="1" x14ac:dyDescent="0.35"/>
  </sheetData>
  <mergeCells count="224">
    <mergeCell ref="B6:DD9"/>
    <mergeCell ref="B11:BJ20"/>
    <mergeCell ref="BK11:CB16"/>
    <mergeCell ref="CC11:CL20"/>
    <mergeCell ref="CM11:DD20"/>
    <mergeCell ref="BK17:BS20"/>
    <mergeCell ref="BT17:CB20"/>
    <mergeCell ref="CM26:DD30"/>
    <mergeCell ref="I31:BJ35"/>
    <mergeCell ref="BK31:BS35"/>
    <mergeCell ref="BT31:CB35"/>
    <mergeCell ref="CC31:CL35"/>
    <mergeCell ref="CM31:DD35"/>
    <mergeCell ref="B21:H40"/>
    <mergeCell ref="I21:BJ25"/>
    <mergeCell ref="BK21:BS25"/>
    <mergeCell ref="BT21:CB25"/>
    <mergeCell ref="CC21:CL25"/>
    <mergeCell ref="CM21:DD25"/>
    <mergeCell ref="I26:BJ30"/>
    <mergeCell ref="BK26:BS30"/>
    <mergeCell ref="BT26:CB30"/>
    <mergeCell ref="CC26:CL30"/>
    <mergeCell ref="I36:BJ40"/>
    <mergeCell ref="BK36:BS40"/>
    <mergeCell ref="BT36:CB40"/>
    <mergeCell ref="CC36:CL40"/>
    <mergeCell ref="CM36:DD40"/>
    <mergeCell ref="B41:H55"/>
    <mergeCell ref="I41:BJ45"/>
    <mergeCell ref="BK41:BS45"/>
    <mergeCell ref="BT41:CB45"/>
    <mergeCell ref="CC41:CL45"/>
    <mergeCell ref="B56:H65"/>
    <mergeCell ref="I56:BJ60"/>
    <mergeCell ref="BK56:BS60"/>
    <mergeCell ref="BT56:CB60"/>
    <mergeCell ref="CC56:CL60"/>
    <mergeCell ref="CM41:DD45"/>
    <mergeCell ref="I46:BJ50"/>
    <mergeCell ref="BK46:BS50"/>
    <mergeCell ref="BT46:CB50"/>
    <mergeCell ref="CC46:CL50"/>
    <mergeCell ref="CM46:DD50"/>
    <mergeCell ref="CM56:DD60"/>
    <mergeCell ref="I61:BJ65"/>
    <mergeCell ref="BK61:BS65"/>
    <mergeCell ref="BT61:CB65"/>
    <mergeCell ref="CC61:CL65"/>
    <mergeCell ref="CM61:DD65"/>
    <mergeCell ref="I51:BJ55"/>
    <mergeCell ref="BK51:BS55"/>
    <mergeCell ref="BT51:CB55"/>
    <mergeCell ref="CC51:CL55"/>
    <mergeCell ref="CM51:DD55"/>
    <mergeCell ref="I88:BJ92"/>
    <mergeCell ref="BK88:BS92"/>
    <mergeCell ref="BT88:CB92"/>
    <mergeCell ref="CC88:CL92"/>
    <mergeCell ref="B66:BS72"/>
    <mergeCell ref="BT66:CL72"/>
    <mergeCell ref="CM66:DD72"/>
    <mergeCell ref="B74:BJ82"/>
    <mergeCell ref="BK74:CB78"/>
    <mergeCell ref="CC74:CL82"/>
    <mergeCell ref="CM74:DD82"/>
    <mergeCell ref="BK79:BS82"/>
    <mergeCell ref="BT79:CB82"/>
    <mergeCell ref="B103:H117"/>
    <mergeCell ref="I103:BJ107"/>
    <mergeCell ref="BK103:BS107"/>
    <mergeCell ref="BT103:CB107"/>
    <mergeCell ref="CC103:CL107"/>
    <mergeCell ref="CM103:DD107"/>
    <mergeCell ref="I108:BJ112"/>
    <mergeCell ref="BK108:BS112"/>
    <mergeCell ref="CM88:DD92"/>
    <mergeCell ref="B93:H102"/>
    <mergeCell ref="I93:BJ97"/>
    <mergeCell ref="BK93:BS97"/>
    <mergeCell ref="BT93:CB97"/>
    <mergeCell ref="CC93:CL97"/>
    <mergeCell ref="CM93:DD97"/>
    <mergeCell ref="I98:BJ102"/>
    <mergeCell ref="BK98:BS102"/>
    <mergeCell ref="BT98:CB102"/>
    <mergeCell ref="B83:H92"/>
    <mergeCell ref="I83:BJ87"/>
    <mergeCell ref="BK83:BS87"/>
    <mergeCell ref="BT83:CB87"/>
    <mergeCell ref="CC83:CL87"/>
    <mergeCell ref="CM83:DD87"/>
    <mergeCell ref="BT108:CB112"/>
    <mergeCell ref="CC108:CL112"/>
    <mergeCell ref="CM108:DD112"/>
    <mergeCell ref="I113:BJ117"/>
    <mergeCell ref="BK113:BS117"/>
    <mergeCell ref="BT113:CB117"/>
    <mergeCell ref="CC113:CL117"/>
    <mergeCell ref="CM113:DD117"/>
    <mergeCell ref="CC98:CL102"/>
    <mergeCell ref="CM98:DD102"/>
    <mergeCell ref="CM123:DD127"/>
    <mergeCell ref="B128:BS134"/>
    <mergeCell ref="BT128:CL134"/>
    <mergeCell ref="CM128:DD134"/>
    <mergeCell ref="B136:DD139"/>
    <mergeCell ref="B141:L146"/>
    <mergeCell ref="M141:CB146"/>
    <mergeCell ref="CC141:DD143"/>
    <mergeCell ref="CC144:CI146"/>
    <mergeCell ref="CJ144:CP146"/>
    <mergeCell ref="B118:H127"/>
    <mergeCell ref="I118:BJ122"/>
    <mergeCell ref="BK118:BS122"/>
    <mergeCell ref="BT118:CB122"/>
    <mergeCell ref="CC118:CL122"/>
    <mergeCell ref="CM118:DD122"/>
    <mergeCell ref="I123:BJ127"/>
    <mergeCell ref="BK123:BS127"/>
    <mergeCell ref="BT123:CB127"/>
    <mergeCell ref="CC123:CL127"/>
    <mergeCell ref="CQ144:CW146"/>
    <mergeCell ref="CX144:DD146"/>
    <mergeCell ref="B147:L160"/>
    <mergeCell ref="M147:CB153"/>
    <mergeCell ref="CC147:CI153"/>
    <mergeCell ref="CJ147:CP153"/>
    <mergeCell ref="CQ147:CW153"/>
    <mergeCell ref="CX147:DD153"/>
    <mergeCell ref="M154:CB160"/>
    <mergeCell ref="CC154:CI160"/>
    <mergeCell ref="CJ154:CP160"/>
    <mergeCell ref="CQ154:CW160"/>
    <mergeCell ref="CX154:DD160"/>
    <mergeCell ref="B161:L174"/>
    <mergeCell ref="M161:CB167"/>
    <mergeCell ref="CC161:CI167"/>
    <mergeCell ref="CJ161:CP167"/>
    <mergeCell ref="CQ161:CW167"/>
    <mergeCell ref="CX161:DD167"/>
    <mergeCell ref="M168:CB174"/>
    <mergeCell ref="CJ189:CP195"/>
    <mergeCell ref="CQ189:CW195"/>
    <mergeCell ref="CC168:CI174"/>
    <mergeCell ref="CJ168:CP174"/>
    <mergeCell ref="CQ168:CW174"/>
    <mergeCell ref="CX168:DD174"/>
    <mergeCell ref="B175:L181"/>
    <mergeCell ref="M175:CB181"/>
    <mergeCell ref="CC175:CI181"/>
    <mergeCell ref="CJ175:CP181"/>
    <mergeCell ref="CQ175:CW181"/>
    <mergeCell ref="CX175:DD181"/>
    <mergeCell ref="B206:Z209"/>
    <mergeCell ref="AA206:AG209"/>
    <mergeCell ref="AH206:AN209"/>
    <mergeCell ref="AO206:AU209"/>
    <mergeCell ref="AV206:BB209"/>
    <mergeCell ref="BC206:BI209"/>
    <mergeCell ref="CX189:DD195"/>
    <mergeCell ref="B197:DD201"/>
    <mergeCell ref="B202:Z205"/>
    <mergeCell ref="AA202:AG205"/>
    <mergeCell ref="AH202:AN205"/>
    <mergeCell ref="AO202:AU205"/>
    <mergeCell ref="AV202:BB205"/>
    <mergeCell ref="BC202:BI205"/>
    <mergeCell ref="BJ202:BP205"/>
    <mergeCell ref="BQ202:BW205"/>
    <mergeCell ref="B182:L195"/>
    <mergeCell ref="M182:CB188"/>
    <mergeCell ref="CC182:CI188"/>
    <mergeCell ref="CJ182:CP188"/>
    <mergeCell ref="CQ182:CW188"/>
    <mergeCell ref="CX182:DD188"/>
    <mergeCell ref="M189:CB195"/>
    <mergeCell ref="CC189:CI195"/>
    <mergeCell ref="BJ206:BP209"/>
    <mergeCell ref="BQ206:BW209"/>
    <mergeCell ref="BX206:CD209"/>
    <mergeCell ref="CE206:CK209"/>
    <mergeCell ref="CL206:CR209"/>
    <mergeCell ref="CS206:DD209"/>
    <mergeCell ref="BX202:CD205"/>
    <mergeCell ref="CE202:CK205"/>
    <mergeCell ref="CL202:CR205"/>
    <mergeCell ref="CS202:DD205"/>
    <mergeCell ref="BJ210:BP213"/>
    <mergeCell ref="BQ210:BW213"/>
    <mergeCell ref="BX210:CD213"/>
    <mergeCell ref="CE210:CK213"/>
    <mergeCell ref="CL210:CR213"/>
    <mergeCell ref="CS210:DD213"/>
    <mergeCell ref="B210:Z213"/>
    <mergeCell ref="AA210:AG213"/>
    <mergeCell ref="AH210:AN213"/>
    <mergeCell ref="AO210:AU213"/>
    <mergeCell ref="AV210:BB213"/>
    <mergeCell ref="BC210:BI213"/>
    <mergeCell ref="BJ214:BP217"/>
    <mergeCell ref="BQ214:BW217"/>
    <mergeCell ref="BX214:CD217"/>
    <mergeCell ref="CE214:CK217"/>
    <mergeCell ref="CL214:CR217"/>
    <mergeCell ref="CS214:DD217"/>
    <mergeCell ref="B214:Z217"/>
    <mergeCell ref="AA214:AG217"/>
    <mergeCell ref="AH214:AN217"/>
    <mergeCell ref="AO214:AU217"/>
    <mergeCell ref="AV214:BB217"/>
    <mergeCell ref="BC214:BI217"/>
    <mergeCell ref="BJ218:BP221"/>
    <mergeCell ref="BQ218:BW221"/>
    <mergeCell ref="BX218:CD221"/>
    <mergeCell ref="CE218:CK221"/>
    <mergeCell ref="CL218:CR221"/>
    <mergeCell ref="CS218:DD221"/>
    <mergeCell ref="B218:Z221"/>
    <mergeCell ref="AA218:AG221"/>
    <mergeCell ref="AH218:AN221"/>
    <mergeCell ref="AO218:AU221"/>
    <mergeCell ref="AV218:BB221"/>
    <mergeCell ref="BC218:BI221"/>
  </mergeCells>
  <conditionalFormatting sqref="BK21:DD65 CM66:DD72">
    <cfRule type="cellIs" dxfId="25" priority="4" operator="equal">
      <formula>0</formula>
    </cfRule>
  </conditionalFormatting>
  <conditionalFormatting sqref="BK83:DD127 CM128:DD134">
    <cfRule type="cellIs" dxfId="24" priority="3" operator="equal">
      <formula>0</formula>
    </cfRule>
  </conditionalFormatting>
  <conditionalFormatting sqref="CC147:DD195">
    <cfRule type="containsText" dxfId="23" priority="2" operator="containsText" text="0">
      <formula>NOT(ISERROR(SEARCH("0",CC147)))</formula>
    </cfRule>
  </conditionalFormatting>
  <conditionalFormatting sqref="CS206 AA206:CR209 AH210:CS210 AA210:AG213 AH211:CR213">
    <cfRule type="cellIs" dxfId="22" priority="1" operator="equal">
      <formula>0</formula>
    </cfRule>
  </conditionalFormatting>
  <pageMargins left="2.2440944881889764" right="0.19685039370078741" top="0" bottom="0" header="0" footer="0"/>
  <pageSetup paperSize="5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771D-70AF-497E-AF7A-DA167BEC0F7C}">
  <sheetPr codeName="Sheet4">
    <tabColor rgb="FFFF0000"/>
  </sheetPr>
  <dimension ref="B1:HN633"/>
  <sheetViews>
    <sheetView showGridLines="0" topLeftCell="A66" zoomScale="115" zoomScaleNormal="115" zoomScalePageLayoutView="115" workbookViewId="0">
      <selection activeCell="BA93" sqref="BA93:DC98"/>
    </sheetView>
  </sheetViews>
  <sheetFormatPr defaultColWidth="0.453125" defaultRowHeight="14.5" x14ac:dyDescent="0.35"/>
  <cols>
    <col min="1" max="1" width="2" style="68" customWidth="1"/>
    <col min="2" max="215" width="0.453125" style="68"/>
    <col min="216" max="216" width="1.6328125" style="68" customWidth="1"/>
    <col min="217" max="217" width="0.453125" style="68" customWidth="1"/>
    <col min="218" max="218" width="0.453125" style="68"/>
    <col min="219" max="219" width="12.1796875" style="68" bestFit="1" customWidth="1"/>
    <col min="220" max="16384" width="0.453125" style="68"/>
  </cols>
  <sheetData>
    <row r="1" spans="19:106" ht="5.5" customHeight="1" x14ac:dyDescent="0.35"/>
    <row r="2" spans="19:106" ht="2.75" customHeight="1" x14ac:dyDescent="0.35"/>
    <row r="3" spans="19:106" ht="2.75" hidden="1" customHeight="1" x14ac:dyDescent="0.35"/>
    <row r="4" spans="19:106" ht="2.75" hidden="1" customHeight="1" x14ac:dyDescent="0.35"/>
    <row r="5" spans="19:106" ht="2.75" hidden="1" customHeight="1" x14ac:dyDescent="0.35"/>
    <row r="6" spans="19:106" ht="2.75" customHeight="1" x14ac:dyDescent="0.35"/>
    <row r="7" spans="19:106" ht="2.75" customHeight="1" x14ac:dyDescent="0.35"/>
    <row r="8" spans="19:106" ht="2.75" customHeight="1" x14ac:dyDescent="0.35"/>
    <row r="9" spans="19:106" ht="2.75" customHeight="1" x14ac:dyDescent="0.35">
      <c r="T9" s="118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119"/>
      <c r="BF9" s="119"/>
      <c r="BG9" s="119"/>
      <c r="BH9" s="119"/>
      <c r="BI9" s="119"/>
      <c r="BJ9" s="119"/>
      <c r="BK9" s="119"/>
      <c r="BL9" s="119"/>
      <c r="BM9" s="119"/>
      <c r="BN9" s="119"/>
      <c r="BO9" s="119"/>
      <c r="BP9" s="119"/>
      <c r="BQ9" s="119"/>
      <c r="BR9" s="119"/>
      <c r="BS9" s="119"/>
      <c r="BT9" s="119"/>
      <c r="BU9" s="119"/>
      <c r="BV9" s="119"/>
      <c r="BW9" s="119"/>
      <c r="BX9" s="119"/>
      <c r="BY9" s="119"/>
      <c r="BZ9" s="119"/>
      <c r="CA9" s="119"/>
      <c r="CB9" s="119"/>
      <c r="CC9" s="119"/>
      <c r="CD9" s="119"/>
      <c r="CE9" s="119"/>
      <c r="CF9" s="119"/>
      <c r="CG9" s="119"/>
      <c r="CH9" s="119"/>
      <c r="CI9" s="119"/>
      <c r="CJ9" s="119"/>
      <c r="CK9" s="119"/>
      <c r="CL9" s="119"/>
      <c r="CM9" s="119"/>
      <c r="CN9" s="119"/>
      <c r="CO9" s="119"/>
      <c r="CP9" s="119"/>
      <c r="CQ9" s="119"/>
      <c r="CR9" s="119"/>
      <c r="CS9" s="119"/>
      <c r="CT9" s="119"/>
      <c r="CU9" s="119"/>
      <c r="CV9" s="119"/>
      <c r="CW9" s="119"/>
      <c r="CX9" s="119"/>
      <c r="CY9" s="119"/>
      <c r="CZ9" s="119"/>
      <c r="DA9" s="119"/>
      <c r="DB9" s="119"/>
    </row>
    <row r="10" spans="19:106" ht="2.75" customHeight="1" x14ac:dyDescent="0.35"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119"/>
      <c r="BF10" s="119"/>
      <c r="BG10" s="119"/>
      <c r="BH10" s="119"/>
      <c r="BI10" s="119"/>
      <c r="BJ10" s="119"/>
      <c r="BK10" s="119"/>
      <c r="BL10" s="119"/>
      <c r="BM10" s="119"/>
      <c r="BN10" s="119"/>
      <c r="BO10" s="119"/>
      <c r="BP10" s="119"/>
      <c r="BQ10" s="119"/>
      <c r="BR10" s="119"/>
      <c r="BS10" s="119"/>
      <c r="BT10" s="119"/>
      <c r="BU10" s="119"/>
      <c r="BV10" s="119"/>
      <c r="BW10" s="119"/>
      <c r="BX10" s="119"/>
      <c r="BY10" s="119"/>
      <c r="BZ10" s="119"/>
      <c r="CA10" s="119"/>
      <c r="CB10" s="119"/>
      <c r="CC10" s="119"/>
      <c r="CD10" s="119"/>
      <c r="CE10" s="119"/>
      <c r="CF10" s="119"/>
      <c r="CG10" s="119"/>
      <c r="CH10" s="119"/>
      <c r="CI10" s="119"/>
      <c r="CJ10" s="119"/>
      <c r="CK10" s="119"/>
      <c r="CL10" s="119"/>
      <c r="CM10" s="119"/>
      <c r="CN10" s="119"/>
      <c r="CO10" s="119"/>
      <c r="CP10" s="119"/>
      <c r="CQ10" s="119"/>
      <c r="CR10" s="119"/>
      <c r="CS10" s="119"/>
      <c r="CT10" s="119"/>
      <c r="CU10" s="119"/>
      <c r="CV10" s="119"/>
      <c r="CW10" s="119"/>
      <c r="CX10" s="119"/>
      <c r="CY10" s="119"/>
      <c r="CZ10" s="119"/>
      <c r="DA10" s="119"/>
      <c r="DB10" s="119"/>
    </row>
    <row r="11" spans="19:106" ht="2.75" customHeight="1" x14ac:dyDescent="0.35"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119"/>
      <c r="BF11" s="119"/>
      <c r="BG11" s="119"/>
      <c r="BH11" s="119"/>
      <c r="BI11" s="119"/>
      <c r="BJ11" s="119"/>
      <c r="BK11" s="119"/>
      <c r="BL11" s="119"/>
      <c r="BM11" s="119"/>
      <c r="BN11" s="119"/>
      <c r="BO11" s="119"/>
      <c r="BP11" s="119"/>
      <c r="BQ11" s="119"/>
      <c r="BR11" s="119"/>
      <c r="BS11" s="119"/>
      <c r="BT11" s="119"/>
      <c r="BU11" s="119"/>
      <c r="BV11" s="119"/>
      <c r="BW11" s="119"/>
      <c r="BX11" s="119"/>
      <c r="BY11" s="119"/>
      <c r="BZ11" s="119"/>
      <c r="CA11" s="119"/>
      <c r="CB11" s="119"/>
      <c r="CC11" s="119"/>
      <c r="CD11" s="119"/>
      <c r="CE11" s="119"/>
      <c r="CF11" s="119"/>
      <c r="CG11" s="119"/>
      <c r="CH11" s="119"/>
      <c r="CI11" s="119"/>
      <c r="CJ11" s="119"/>
      <c r="CK11" s="119"/>
      <c r="CL11" s="119"/>
      <c r="CM11" s="119"/>
      <c r="CN11" s="119"/>
      <c r="CO11" s="119"/>
      <c r="CP11" s="119"/>
      <c r="CQ11" s="119"/>
      <c r="CR11" s="119"/>
      <c r="CS11" s="119"/>
      <c r="CT11" s="119"/>
      <c r="CU11" s="119"/>
      <c r="CV11" s="119"/>
      <c r="CW11" s="119"/>
      <c r="CX11" s="119"/>
      <c r="CY11" s="119"/>
      <c r="CZ11" s="119"/>
      <c r="DA11" s="119"/>
      <c r="DB11" s="119"/>
    </row>
    <row r="12" spans="19:106" ht="2.75" customHeight="1" x14ac:dyDescent="0.35"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119"/>
      <c r="BF12" s="119"/>
      <c r="BG12" s="119"/>
      <c r="BH12" s="119"/>
      <c r="BI12" s="119"/>
      <c r="BJ12" s="119"/>
      <c r="BK12" s="119"/>
      <c r="BL12" s="119"/>
      <c r="BM12" s="119"/>
      <c r="BN12" s="119"/>
      <c r="BO12" s="119"/>
      <c r="BP12" s="119"/>
      <c r="BQ12" s="119"/>
      <c r="BR12" s="119"/>
      <c r="BS12" s="119"/>
      <c r="BT12" s="119"/>
      <c r="BU12" s="119"/>
      <c r="BV12" s="119"/>
      <c r="BW12" s="119"/>
      <c r="BX12" s="119"/>
      <c r="BY12" s="119"/>
      <c r="BZ12" s="119"/>
      <c r="CA12" s="119"/>
      <c r="CB12" s="119"/>
      <c r="CC12" s="119"/>
      <c r="CD12" s="119"/>
      <c r="CE12" s="119"/>
      <c r="CF12" s="119"/>
      <c r="CG12" s="119"/>
      <c r="CH12" s="119"/>
      <c r="CI12" s="119"/>
      <c r="CJ12" s="119"/>
      <c r="CK12" s="119"/>
      <c r="CL12" s="119"/>
      <c r="CM12" s="119"/>
      <c r="CN12" s="119"/>
      <c r="CO12" s="119"/>
      <c r="CP12" s="119"/>
      <c r="CQ12" s="119"/>
      <c r="CR12" s="119"/>
      <c r="CS12" s="119"/>
      <c r="CT12" s="119"/>
      <c r="CU12" s="119"/>
      <c r="CV12" s="119"/>
      <c r="CW12" s="119"/>
      <c r="CX12" s="119"/>
      <c r="CY12" s="119"/>
      <c r="CZ12" s="119"/>
      <c r="DA12" s="119"/>
      <c r="DB12" s="119"/>
    </row>
    <row r="13" spans="19:106" ht="2.75" customHeight="1" x14ac:dyDescent="0.35">
      <c r="S13" s="164" t="s">
        <v>320</v>
      </c>
      <c r="T13" s="164"/>
      <c r="U13" s="164"/>
      <c r="V13" s="164"/>
      <c r="W13" s="164"/>
      <c r="X13" s="164"/>
      <c r="Y13" s="164"/>
      <c r="Z13" s="164"/>
      <c r="AA13" s="164"/>
      <c r="AB13" s="164"/>
      <c r="AC13" s="164"/>
      <c r="AD13" s="164"/>
      <c r="AE13" s="164"/>
      <c r="AF13" s="164"/>
      <c r="AG13" s="164"/>
      <c r="AH13" s="164"/>
      <c r="AI13" s="164"/>
      <c r="AJ13" s="164"/>
      <c r="AK13" s="164"/>
      <c r="AL13" s="164"/>
      <c r="AM13" s="164"/>
      <c r="AN13" s="164"/>
      <c r="AO13" s="164"/>
      <c r="AP13" s="164"/>
      <c r="AQ13" s="164"/>
      <c r="AR13" s="164"/>
      <c r="AS13" s="164"/>
      <c r="AT13" s="164"/>
      <c r="AU13" s="164"/>
      <c r="AV13" s="164"/>
      <c r="AW13" s="164"/>
      <c r="AX13" s="164"/>
      <c r="AY13" s="164"/>
      <c r="AZ13" s="164"/>
      <c r="BA13" s="164"/>
      <c r="BB13" s="164"/>
      <c r="BC13" s="164"/>
      <c r="BD13" s="164"/>
      <c r="BE13" s="164"/>
      <c r="BF13" s="164"/>
      <c r="BG13" s="164"/>
      <c r="BH13" s="164"/>
      <c r="BI13" s="164"/>
      <c r="BJ13" s="164"/>
      <c r="BK13" s="164"/>
      <c r="BL13" s="164"/>
      <c r="BM13" s="164"/>
      <c r="BN13" s="164"/>
      <c r="BO13" s="164"/>
      <c r="BP13" s="164"/>
      <c r="BQ13" s="164"/>
      <c r="BR13" s="164"/>
      <c r="BS13" s="69"/>
      <c r="BT13" s="69"/>
    </row>
    <row r="14" spans="19:106" ht="2.75" customHeight="1" x14ac:dyDescent="0.35"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  <c r="AD14" s="164"/>
      <c r="AE14" s="164"/>
      <c r="AF14" s="164"/>
      <c r="AG14" s="164"/>
      <c r="AH14" s="164"/>
      <c r="AI14" s="164"/>
      <c r="AJ14" s="164"/>
      <c r="AK14" s="164"/>
      <c r="AL14" s="164"/>
      <c r="AM14" s="164"/>
      <c r="AN14" s="164"/>
      <c r="AO14" s="164"/>
      <c r="AP14" s="164"/>
      <c r="AQ14" s="164"/>
      <c r="AR14" s="164"/>
      <c r="AS14" s="164"/>
      <c r="AT14" s="164"/>
      <c r="AU14" s="164"/>
      <c r="AV14" s="164"/>
      <c r="AW14" s="164"/>
      <c r="AX14" s="164"/>
      <c r="AY14" s="164"/>
      <c r="AZ14" s="164"/>
      <c r="BA14" s="164"/>
      <c r="BB14" s="164"/>
      <c r="BC14" s="164"/>
      <c r="BD14" s="164"/>
      <c r="BE14" s="164"/>
      <c r="BF14" s="164"/>
      <c r="BG14" s="164"/>
      <c r="BH14" s="164"/>
      <c r="BI14" s="164"/>
      <c r="BJ14" s="164"/>
      <c r="BK14" s="164"/>
      <c r="BL14" s="164"/>
      <c r="BM14" s="164"/>
      <c r="BN14" s="164"/>
      <c r="BO14" s="164"/>
      <c r="BP14" s="164"/>
      <c r="BQ14" s="164"/>
      <c r="BR14" s="164"/>
      <c r="BS14" s="69"/>
      <c r="BT14" s="69"/>
    </row>
    <row r="15" spans="19:106" ht="2.75" customHeight="1" x14ac:dyDescent="0.35"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  <c r="AD15" s="164"/>
      <c r="AE15" s="164"/>
      <c r="AF15" s="164"/>
      <c r="AG15" s="164"/>
      <c r="AH15" s="164"/>
      <c r="AI15" s="164"/>
      <c r="AJ15" s="164"/>
      <c r="AK15" s="164"/>
      <c r="AL15" s="164"/>
      <c r="AM15" s="164"/>
      <c r="AN15" s="164"/>
      <c r="AO15" s="164"/>
      <c r="AP15" s="164"/>
      <c r="AQ15" s="164"/>
      <c r="AR15" s="164"/>
      <c r="AS15" s="164"/>
      <c r="AT15" s="164"/>
      <c r="AU15" s="164"/>
      <c r="AV15" s="164"/>
      <c r="AW15" s="164"/>
      <c r="AX15" s="164"/>
      <c r="AY15" s="164"/>
      <c r="AZ15" s="164"/>
      <c r="BA15" s="164"/>
      <c r="BB15" s="164"/>
      <c r="BC15" s="164"/>
      <c r="BD15" s="164"/>
      <c r="BE15" s="164"/>
      <c r="BF15" s="164"/>
      <c r="BG15" s="164"/>
      <c r="BH15" s="164"/>
      <c r="BI15" s="164"/>
      <c r="BJ15" s="164"/>
      <c r="BK15" s="164"/>
      <c r="BL15" s="164"/>
      <c r="BM15" s="164"/>
      <c r="BN15" s="164"/>
      <c r="BO15" s="164"/>
      <c r="BP15" s="164"/>
      <c r="BQ15" s="164"/>
      <c r="BR15" s="164"/>
      <c r="BS15" s="69"/>
      <c r="BT15" s="69"/>
    </row>
    <row r="16" spans="19:106" ht="2.75" customHeight="1" x14ac:dyDescent="0.35"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  <c r="AD16" s="164"/>
      <c r="AE16" s="164"/>
      <c r="AF16" s="164"/>
      <c r="AG16" s="164"/>
      <c r="AH16" s="164"/>
      <c r="AI16" s="164"/>
      <c r="AJ16" s="164"/>
      <c r="AK16" s="164"/>
      <c r="AL16" s="164"/>
      <c r="AM16" s="164"/>
      <c r="AN16" s="164"/>
      <c r="AO16" s="164"/>
      <c r="AP16" s="164"/>
      <c r="AQ16" s="164"/>
      <c r="AR16" s="164"/>
      <c r="AS16" s="164"/>
      <c r="AT16" s="164"/>
      <c r="AU16" s="164"/>
      <c r="AV16" s="164"/>
      <c r="AW16" s="164"/>
      <c r="AX16" s="164"/>
      <c r="AY16" s="164"/>
      <c r="AZ16" s="164"/>
      <c r="BA16" s="164"/>
      <c r="BB16" s="164"/>
      <c r="BC16" s="164"/>
      <c r="BD16" s="164"/>
      <c r="BE16" s="164"/>
      <c r="BF16" s="164"/>
      <c r="BG16" s="164"/>
      <c r="BH16" s="164"/>
      <c r="BI16" s="164"/>
      <c r="BJ16" s="164"/>
      <c r="BK16" s="164"/>
      <c r="BL16" s="164"/>
      <c r="BM16" s="164"/>
      <c r="BN16" s="164"/>
      <c r="BO16" s="164"/>
      <c r="BP16" s="164"/>
      <c r="BQ16" s="164"/>
      <c r="BR16" s="164"/>
      <c r="BS16" s="69"/>
      <c r="BT16" s="69"/>
    </row>
    <row r="17" spans="19:214" ht="2.75" customHeight="1" x14ac:dyDescent="0.35"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  <c r="AD17" s="164"/>
      <c r="AE17" s="164"/>
      <c r="AF17" s="164"/>
      <c r="AG17" s="164"/>
      <c r="AH17" s="164"/>
      <c r="AI17" s="164"/>
      <c r="AJ17" s="164"/>
      <c r="AK17" s="164"/>
      <c r="AL17" s="164"/>
      <c r="AM17" s="164"/>
      <c r="AN17" s="164"/>
      <c r="AO17" s="164"/>
      <c r="AP17" s="164"/>
      <c r="AQ17" s="164"/>
      <c r="AR17" s="164"/>
      <c r="AS17" s="164"/>
      <c r="AT17" s="164"/>
      <c r="AU17" s="164"/>
      <c r="AV17" s="164"/>
      <c r="AW17" s="164"/>
      <c r="AX17" s="164"/>
      <c r="AY17" s="164"/>
      <c r="AZ17" s="164"/>
      <c r="BA17" s="164"/>
      <c r="BB17" s="164"/>
      <c r="BC17" s="164"/>
      <c r="BD17" s="164"/>
      <c r="BE17" s="164"/>
      <c r="BF17" s="164"/>
      <c r="BG17" s="164"/>
      <c r="BH17" s="164"/>
      <c r="BI17" s="164"/>
      <c r="BJ17" s="164"/>
      <c r="BK17" s="164"/>
      <c r="BL17" s="164"/>
      <c r="BM17" s="164"/>
      <c r="BN17" s="164"/>
      <c r="BO17" s="164"/>
      <c r="BP17" s="164"/>
      <c r="BQ17" s="164"/>
      <c r="BR17" s="164"/>
      <c r="BS17" s="69"/>
      <c r="BT17" s="69"/>
    </row>
    <row r="18" spans="19:214" ht="2.75" customHeight="1" x14ac:dyDescent="0.35">
      <c r="S18" s="117" t="s">
        <v>371</v>
      </c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7"/>
      <c r="AK18" s="117"/>
      <c r="AL18" s="117"/>
      <c r="AM18" s="117"/>
      <c r="AN18" s="117"/>
      <c r="AO18" s="117"/>
      <c r="AP18" s="117"/>
      <c r="AQ18" s="117"/>
      <c r="AR18" s="117"/>
      <c r="AS18" s="117"/>
      <c r="AT18" s="117"/>
      <c r="AU18" s="117"/>
      <c r="AV18" s="117"/>
      <c r="AW18" s="117"/>
      <c r="AX18" s="117"/>
      <c r="AY18" s="117"/>
      <c r="AZ18" s="117"/>
      <c r="BA18" s="117"/>
      <c r="BB18" s="117"/>
      <c r="BC18" s="117"/>
      <c r="BD18" s="117"/>
      <c r="BE18" s="117"/>
      <c r="BF18" s="117"/>
      <c r="BG18" s="117"/>
      <c r="BH18" s="117"/>
      <c r="BI18" s="117"/>
      <c r="BJ18" s="117"/>
      <c r="BK18" s="117"/>
      <c r="BL18" s="117"/>
      <c r="BM18" s="117"/>
      <c r="BN18" s="117"/>
      <c r="BO18" s="117"/>
      <c r="BP18" s="117"/>
      <c r="BQ18" s="117"/>
      <c r="BR18" s="117"/>
      <c r="BS18" s="117"/>
      <c r="BT18" s="117"/>
      <c r="BU18" s="117"/>
      <c r="BV18" s="117"/>
      <c r="BW18" s="117"/>
      <c r="BX18" s="117"/>
      <c r="BY18" s="117"/>
      <c r="BZ18" s="117"/>
      <c r="CA18" s="117"/>
      <c r="CB18" s="117"/>
      <c r="CC18" s="117"/>
      <c r="CD18" s="117"/>
      <c r="CE18" s="117"/>
      <c r="CF18" s="117"/>
      <c r="CG18" s="117"/>
      <c r="CH18" s="117"/>
      <c r="CI18" s="117"/>
      <c r="CJ18" s="117"/>
      <c r="CK18" s="117"/>
      <c r="CL18" s="117"/>
      <c r="CM18" s="117"/>
      <c r="CN18" s="117"/>
      <c r="CO18" s="117"/>
      <c r="CP18" s="117"/>
      <c r="CQ18" s="117"/>
      <c r="CR18" s="117"/>
      <c r="CS18" s="117"/>
      <c r="CT18" s="117"/>
      <c r="CU18" s="117"/>
      <c r="CV18" s="117"/>
      <c r="CW18" s="117"/>
      <c r="CX18" s="117"/>
      <c r="CY18" s="117"/>
    </row>
    <row r="19" spans="19:214" ht="2.75" customHeight="1" x14ac:dyDescent="0.35"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7"/>
      <c r="AG19" s="117"/>
      <c r="AH19" s="117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/>
      <c r="AU19" s="117"/>
      <c r="AV19" s="117"/>
      <c r="AW19" s="117"/>
      <c r="AX19" s="117"/>
      <c r="AY19" s="117"/>
      <c r="AZ19" s="117"/>
      <c r="BA19" s="117"/>
      <c r="BB19" s="117"/>
      <c r="BC19" s="117"/>
      <c r="BD19" s="117"/>
      <c r="BE19" s="117"/>
      <c r="BF19" s="117"/>
      <c r="BG19" s="117"/>
      <c r="BH19" s="117"/>
      <c r="BI19" s="117"/>
      <c r="BJ19" s="117"/>
      <c r="BK19" s="117"/>
      <c r="BL19" s="117"/>
      <c r="BM19" s="117"/>
      <c r="BN19" s="117"/>
      <c r="BO19" s="117"/>
      <c r="BP19" s="117"/>
      <c r="BQ19" s="117"/>
      <c r="BR19" s="117"/>
      <c r="BS19" s="117"/>
      <c r="BT19" s="117"/>
      <c r="BU19" s="117"/>
      <c r="BV19" s="117"/>
      <c r="BW19" s="117"/>
      <c r="BX19" s="117"/>
      <c r="BY19" s="117"/>
      <c r="BZ19" s="117"/>
      <c r="CA19" s="117"/>
      <c r="CB19" s="117"/>
      <c r="CC19" s="117"/>
      <c r="CD19" s="117"/>
      <c r="CE19" s="117"/>
      <c r="CF19" s="117"/>
      <c r="CG19" s="117"/>
      <c r="CH19" s="117"/>
      <c r="CI19" s="117"/>
      <c r="CJ19" s="117"/>
      <c r="CK19" s="117"/>
      <c r="CL19" s="117"/>
      <c r="CM19" s="117"/>
      <c r="CN19" s="117"/>
      <c r="CO19" s="117"/>
      <c r="CP19" s="117"/>
      <c r="CQ19" s="117"/>
      <c r="CR19" s="117"/>
      <c r="CS19" s="117"/>
      <c r="CT19" s="117"/>
      <c r="CU19" s="117"/>
      <c r="CV19" s="117"/>
      <c r="CW19" s="117"/>
      <c r="CX19" s="117"/>
      <c r="CY19" s="117"/>
    </row>
    <row r="20" spans="19:214" ht="2.75" customHeight="1" x14ac:dyDescent="0.35"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7"/>
      <c r="AG20" s="117"/>
      <c r="AH20" s="117"/>
      <c r="AI20" s="117"/>
      <c r="AJ20" s="117"/>
      <c r="AK20" s="117"/>
      <c r="AL20" s="117"/>
      <c r="AM20" s="117"/>
      <c r="AN20" s="117"/>
      <c r="AO20" s="117"/>
      <c r="AP20" s="117"/>
      <c r="AQ20" s="117"/>
      <c r="AR20" s="117"/>
      <c r="AS20" s="117"/>
      <c r="AT20" s="117"/>
      <c r="AU20" s="117"/>
      <c r="AV20" s="117"/>
      <c r="AW20" s="117"/>
      <c r="AX20" s="117"/>
      <c r="AY20" s="117"/>
      <c r="AZ20" s="117"/>
      <c r="BA20" s="117"/>
      <c r="BB20" s="117"/>
      <c r="BC20" s="117"/>
      <c r="BD20" s="117"/>
      <c r="BE20" s="117"/>
      <c r="BF20" s="117"/>
      <c r="BG20" s="117"/>
      <c r="BH20" s="117"/>
      <c r="BI20" s="117"/>
      <c r="BJ20" s="117"/>
      <c r="BK20" s="117"/>
      <c r="BL20" s="117"/>
      <c r="BM20" s="117"/>
      <c r="BN20" s="117"/>
      <c r="BO20" s="117"/>
      <c r="BP20" s="117"/>
      <c r="BQ20" s="117"/>
      <c r="BR20" s="117"/>
      <c r="BS20" s="117"/>
      <c r="BT20" s="117"/>
      <c r="BU20" s="117"/>
      <c r="BV20" s="117"/>
      <c r="BW20" s="117"/>
      <c r="BX20" s="117"/>
      <c r="BY20" s="117"/>
      <c r="BZ20" s="117"/>
      <c r="CA20" s="117"/>
      <c r="CB20" s="117"/>
      <c r="CC20" s="117"/>
      <c r="CD20" s="117"/>
      <c r="CE20" s="117"/>
      <c r="CF20" s="117"/>
      <c r="CG20" s="117"/>
      <c r="CH20" s="117"/>
      <c r="CI20" s="117"/>
      <c r="CJ20" s="117"/>
      <c r="CK20" s="117"/>
      <c r="CL20" s="117"/>
      <c r="CM20" s="117"/>
      <c r="CN20" s="117"/>
      <c r="CO20" s="117"/>
      <c r="CP20" s="117"/>
      <c r="CQ20" s="117"/>
      <c r="CR20" s="117"/>
      <c r="CS20" s="117"/>
      <c r="CT20" s="117"/>
      <c r="CU20" s="117"/>
      <c r="CV20" s="117"/>
      <c r="CW20" s="117"/>
      <c r="CX20" s="117"/>
      <c r="CY20" s="117"/>
      <c r="EE20" s="120" t="s">
        <v>123</v>
      </c>
      <c r="EF20" s="120"/>
      <c r="EG20" s="120"/>
      <c r="EH20" s="120"/>
      <c r="EI20" s="120"/>
      <c r="EJ20" s="120"/>
      <c r="EK20" s="120"/>
      <c r="EL20" s="120"/>
      <c r="EM20" s="120"/>
      <c r="EN20" s="120"/>
      <c r="EO20" s="120"/>
      <c r="EP20" s="120"/>
      <c r="EQ20" s="120"/>
      <c r="ER20" s="120"/>
      <c r="ES20" s="120"/>
      <c r="ET20" s="120"/>
      <c r="EU20" s="120"/>
      <c r="EV20" s="120"/>
      <c r="EW20" s="120"/>
      <c r="EX20" s="120"/>
      <c r="EY20" s="120"/>
      <c r="EZ20" s="120"/>
      <c r="FA20" s="120"/>
      <c r="FB20" s="120"/>
      <c r="FC20" s="120"/>
      <c r="FD20" s="120"/>
      <c r="FE20" s="120"/>
      <c r="FF20" s="120"/>
      <c r="FG20" s="120"/>
      <c r="FH20" s="120"/>
      <c r="FI20" s="120"/>
      <c r="FJ20" s="120"/>
      <c r="FK20" s="120"/>
      <c r="FL20" s="120"/>
      <c r="FM20" s="120"/>
      <c r="FN20" s="120"/>
      <c r="FO20" s="120"/>
      <c r="FP20" s="120"/>
      <c r="FQ20" s="120"/>
      <c r="FR20" s="120"/>
      <c r="FS20" s="120"/>
      <c r="FT20" s="120"/>
      <c r="FU20" s="120"/>
      <c r="FV20" s="120"/>
      <c r="FW20" s="120"/>
      <c r="FX20" s="120"/>
      <c r="FY20" s="120"/>
      <c r="FZ20" s="120"/>
      <c r="GA20" s="120"/>
      <c r="GB20" s="120"/>
      <c r="GC20" s="120"/>
      <c r="GD20" s="120"/>
      <c r="GE20" s="120"/>
      <c r="GF20" s="120"/>
      <c r="GG20" s="120"/>
      <c r="GH20" s="120"/>
      <c r="GI20" s="120"/>
      <c r="GJ20" s="120"/>
      <c r="GK20" s="120"/>
      <c r="GL20" s="120"/>
      <c r="GM20" s="120"/>
      <c r="GN20" s="120"/>
      <c r="GO20" s="120"/>
      <c r="GP20" s="120"/>
      <c r="GQ20" s="120"/>
      <c r="GR20" s="120"/>
      <c r="GS20" s="120"/>
      <c r="GT20" s="120"/>
      <c r="GU20" s="120"/>
      <c r="GV20" s="120"/>
      <c r="GW20" s="120"/>
      <c r="GX20" s="120"/>
      <c r="GY20" s="120"/>
      <c r="GZ20" s="120"/>
      <c r="HA20" s="120"/>
      <c r="HB20" s="120"/>
      <c r="HC20" s="120"/>
      <c r="HD20" s="120"/>
      <c r="HE20" s="120"/>
      <c r="HF20" s="120"/>
    </row>
    <row r="21" spans="19:214" ht="2.75" customHeight="1" x14ac:dyDescent="0.35"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  <c r="AT21" s="117"/>
      <c r="AU21" s="117"/>
      <c r="AV21" s="117"/>
      <c r="AW21" s="117"/>
      <c r="AX21" s="117"/>
      <c r="AY21" s="117"/>
      <c r="AZ21" s="117"/>
      <c r="BA21" s="117"/>
      <c r="BB21" s="117"/>
      <c r="BC21" s="117"/>
      <c r="BD21" s="117"/>
      <c r="BE21" s="117"/>
      <c r="BF21" s="117"/>
      <c r="BG21" s="117"/>
      <c r="BH21" s="117"/>
      <c r="BI21" s="117"/>
      <c r="BJ21" s="117"/>
      <c r="BK21" s="117"/>
      <c r="BL21" s="117"/>
      <c r="BM21" s="117"/>
      <c r="BN21" s="117"/>
      <c r="BO21" s="117"/>
      <c r="BP21" s="117"/>
      <c r="BQ21" s="117"/>
      <c r="BR21" s="117"/>
      <c r="BS21" s="117"/>
      <c r="BT21" s="117"/>
      <c r="BU21" s="117"/>
      <c r="BV21" s="117"/>
      <c r="BW21" s="117"/>
      <c r="BX21" s="117"/>
      <c r="BY21" s="117"/>
      <c r="BZ21" s="117"/>
      <c r="CA21" s="117"/>
      <c r="CB21" s="117"/>
      <c r="CC21" s="117"/>
      <c r="CD21" s="117"/>
      <c r="CE21" s="117"/>
      <c r="CF21" s="117"/>
      <c r="CG21" s="117"/>
      <c r="CH21" s="117"/>
      <c r="CI21" s="117"/>
      <c r="CJ21" s="117"/>
      <c r="CK21" s="117"/>
      <c r="CL21" s="117"/>
      <c r="CM21" s="117"/>
      <c r="CN21" s="117"/>
      <c r="CO21" s="117"/>
      <c r="CP21" s="117"/>
      <c r="CQ21" s="117"/>
      <c r="CR21" s="117"/>
      <c r="CS21" s="117"/>
      <c r="CT21" s="117"/>
      <c r="CU21" s="117"/>
      <c r="CV21" s="117"/>
      <c r="CW21" s="117"/>
      <c r="CX21" s="117"/>
      <c r="CY21" s="117"/>
      <c r="EE21" s="120"/>
      <c r="EF21" s="120"/>
      <c r="EG21" s="120"/>
      <c r="EH21" s="120"/>
      <c r="EI21" s="120"/>
      <c r="EJ21" s="120"/>
      <c r="EK21" s="120"/>
      <c r="EL21" s="120"/>
      <c r="EM21" s="120"/>
      <c r="EN21" s="120"/>
      <c r="EO21" s="120"/>
      <c r="EP21" s="120"/>
      <c r="EQ21" s="120"/>
      <c r="ER21" s="120"/>
      <c r="ES21" s="120"/>
      <c r="ET21" s="120"/>
      <c r="EU21" s="120"/>
      <c r="EV21" s="120"/>
      <c r="EW21" s="120"/>
      <c r="EX21" s="120"/>
      <c r="EY21" s="120"/>
      <c r="EZ21" s="120"/>
      <c r="FA21" s="120"/>
      <c r="FB21" s="120"/>
      <c r="FC21" s="120"/>
      <c r="FD21" s="120"/>
      <c r="FE21" s="120"/>
      <c r="FF21" s="120"/>
      <c r="FG21" s="120"/>
      <c r="FH21" s="120"/>
      <c r="FI21" s="120"/>
      <c r="FJ21" s="120"/>
      <c r="FK21" s="120"/>
      <c r="FL21" s="120"/>
      <c r="FM21" s="120"/>
      <c r="FN21" s="120"/>
      <c r="FO21" s="120"/>
      <c r="FP21" s="120"/>
      <c r="FQ21" s="120"/>
      <c r="FR21" s="120"/>
      <c r="FS21" s="120"/>
      <c r="FT21" s="120"/>
      <c r="FU21" s="120"/>
      <c r="FV21" s="120"/>
      <c r="FW21" s="120"/>
      <c r="FX21" s="120"/>
      <c r="FY21" s="120"/>
      <c r="FZ21" s="120"/>
      <c r="GA21" s="120"/>
      <c r="GB21" s="120"/>
      <c r="GC21" s="120"/>
      <c r="GD21" s="120"/>
      <c r="GE21" s="120"/>
      <c r="GF21" s="120"/>
      <c r="GG21" s="120"/>
      <c r="GH21" s="120"/>
      <c r="GI21" s="120"/>
      <c r="GJ21" s="120"/>
      <c r="GK21" s="120"/>
      <c r="GL21" s="120"/>
      <c r="GM21" s="120"/>
      <c r="GN21" s="120"/>
      <c r="GO21" s="120"/>
      <c r="GP21" s="120"/>
      <c r="GQ21" s="120"/>
      <c r="GR21" s="120"/>
      <c r="GS21" s="120"/>
      <c r="GT21" s="120"/>
      <c r="GU21" s="120"/>
      <c r="GV21" s="120"/>
      <c r="GW21" s="120"/>
      <c r="GX21" s="120"/>
      <c r="GY21" s="120"/>
      <c r="GZ21" s="120"/>
      <c r="HA21" s="120"/>
      <c r="HB21" s="120"/>
      <c r="HC21" s="120"/>
      <c r="HD21" s="120"/>
      <c r="HE21" s="120"/>
      <c r="HF21" s="120"/>
    </row>
    <row r="22" spans="19:214" ht="2.75" customHeight="1" x14ac:dyDescent="0.35"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7"/>
      <c r="AG22" s="117"/>
      <c r="AH22" s="117"/>
      <c r="AI22" s="117"/>
      <c r="AJ22" s="117"/>
      <c r="AK22" s="117"/>
      <c r="AL22" s="117"/>
      <c r="AM22" s="117"/>
      <c r="AN22" s="117"/>
      <c r="AO22" s="117"/>
      <c r="AP22" s="117"/>
      <c r="AQ22" s="117"/>
      <c r="AR22" s="117"/>
      <c r="AS22" s="117"/>
      <c r="AT22" s="117"/>
      <c r="AU22" s="117"/>
      <c r="AV22" s="117"/>
      <c r="AW22" s="117"/>
      <c r="AX22" s="117"/>
      <c r="AY22" s="117"/>
      <c r="AZ22" s="117"/>
      <c r="BA22" s="117"/>
      <c r="BB22" s="117"/>
      <c r="BC22" s="117"/>
      <c r="BD22" s="117"/>
      <c r="BE22" s="117"/>
      <c r="BF22" s="117"/>
      <c r="BG22" s="117"/>
      <c r="BH22" s="117"/>
      <c r="BI22" s="117"/>
      <c r="BJ22" s="117"/>
      <c r="BK22" s="117"/>
      <c r="BL22" s="117"/>
      <c r="BM22" s="117"/>
      <c r="BN22" s="117"/>
      <c r="BO22" s="117"/>
      <c r="BP22" s="117"/>
      <c r="BQ22" s="117"/>
      <c r="BR22" s="117"/>
      <c r="BS22" s="117"/>
      <c r="BT22" s="117"/>
      <c r="BU22" s="117"/>
      <c r="BV22" s="117"/>
      <c r="BW22" s="117"/>
      <c r="BX22" s="117"/>
      <c r="BY22" s="117"/>
      <c r="BZ22" s="117"/>
      <c r="CA22" s="117"/>
      <c r="CB22" s="117"/>
      <c r="CC22" s="117"/>
      <c r="CD22" s="117"/>
      <c r="CE22" s="117"/>
      <c r="CF22" s="117"/>
      <c r="CG22" s="117"/>
      <c r="CH22" s="117"/>
      <c r="CI22" s="117"/>
      <c r="CJ22" s="117"/>
      <c r="CK22" s="117"/>
      <c r="CL22" s="117"/>
      <c r="CM22" s="117"/>
      <c r="CN22" s="117"/>
      <c r="CO22" s="117"/>
      <c r="CP22" s="117"/>
      <c r="CQ22" s="117"/>
      <c r="CR22" s="117"/>
      <c r="CS22" s="117"/>
      <c r="CT22" s="117"/>
      <c r="CU22" s="117"/>
      <c r="CV22" s="117"/>
      <c r="CW22" s="117"/>
      <c r="CX22" s="117"/>
      <c r="CY22" s="117"/>
      <c r="EE22" s="120"/>
      <c r="EF22" s="120"/>
      <c r="EG22" s="120"/>
      <c r="EH22" s="120"/>
      <c r="EI22" s="120"/>
      <c r="EJ22" s="120"/>
      <c r="EK22" s="120"/>
      <c r="EL22" s="120"/>
      <c r="EM22" s="120"/>
      <c r="EN22" s="120"/>
      <c r="EO22" s="120"/>
      <c r="EP22" s="120"/>
      <c r="EQ22" s="120"/>
      <c r="ER22" s="120"/>
      <c r="ES22" s="120"/>
      <c r="ET22" s="120"/>
      <c r="EU22" s="120"/>
      <c r="EV22" s="120"/>
      <c r="EW22" s="120"/>
      <c r="EX22" s="120"/>
      <c r="EY22" s="120"/>
      <c r="EZ22" s="120"/>
      <c r="FA22" s="120"/>
      <c r="FB22" s="120"/>
      <c r="FC22" s="120"/>
      <c r="FD22" s="120"/>
      <c r="FE22" s="120"/>
      <c r="FF22" s="120"/>
      <c r="FG22" s="120"/>
      <c r="FH22" s="120"/>
      <c r="FI22" s="120"/>
      <c r="FJ22" s="120"/>
      <c r="FK22" s="120"/>
      <c r="FL22" s="120"/>
      <c r="FM22" s="120"/>
      <c r="FN22" s="120"/>
      <c r="FO22" s="120"/>
      <c r="FP22" s="120"/>
      <c r="FQ22" s="120"/>
      <c r="FR22" s="120"/>
      <c r="FS22" s="120"/>
      <c r="FT22" s="120"/>
      <c r="FU22" s="120"/>
      <c r="FV22" s="120"/>
      <c r="FW22" s="120"/>
      <c r="FX22" s="120"/>
      <c r="FY22" s="120"/>
      <c r="FZ22" s="120"/>
      <c r="GA22" s="120"/>
      <c r="GB22" s="120"/>
      <c r="GC22" s="120"/>
      <c r="GD22" s="120"/>
      <c r="GE22" s="120"/>
      <c r="GF22" s="120"/>
      <c r="GG22" s="120"/>
      <c r="GH22" s="120"/>
      <c r="GI22" s="120"/>
      <c r="GJ22" s="120"/>
      <c r="GK22" s="120"/>
      <c r="GL22" s="120"/>
      <c r="GM22" s="120"/>
      <c r="GN22" s="120"/>
      <c r="GO22" s="120"/>
      <c r="GP22" s="120"/>
      <c r="GQ22" s="120"/>
      <c r="GR22" s="120"/>
      <c r="GS22" s="120"/>
      <c r="GT22" s="120"/>
      <c r="GU22" s="120"/>
      <c r="GV22" s="120"/>
      <c r="GW22" s="120"/>
      <c r="GX22" s="120"/>
      <c r="GY22" s="120"/>
      <c r="GZ22" s="120"/>
      <c r="HA22" s="120"/>
      <c r="HB22" s="120"/>
      <c r="HC22" s="120"/>
      <c r="HD22" s="120"/>
      <c r="HE22" s="120"/>
      <c r="HF22" s="120"/>
    </row>
    <row r="23" spans="19:214" ht="2.75" customHeight="1" x14ac:dyDescent="0.35"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7"/>
      <c r="AG23" s="117"/>
      <c r="AH23" s="117"/>
      <c r="AI23" s="117"/>
      <c r="AJ23" s="117"/>
      <c r="AK23" s="117"/>
      <c r="AL23" s="117"/>
      <c r="AM23" s="117"/>
      <c r="AN23" s="117"/>
      <c r="AO23" s="117"/>
      <c r="AP23" s="117"/>
      <c r="AQ23" s="117"/>
      <c r="AR23" s="117"/>
      <c r="AS23" s="117"/>
      <c r="AT23" s="117"/>
      <c r="AU23" s="117"/>
      <c r="AV23" s="117"/>
      <c r="AW23" s="117"/>
      <c r="AX23" s="117"/>
      <c r="AY23" s="117"/>
      <c r="AZ23" s="117"/>
      <c r="BA23" s="117"/>
      <c r="BB23" s="117"/>
      <c r="BC23" s="117"/>
      <c r="BD23" s="117"/>
      <c r="BE23" s="117"/>
      <c r="BF23" s="117"/>
      <c r="BG23" s="117"/>
      <c r="BH23" s="117"/>
      <c r="BI23" s="117"/>
      <c r="BJ23" s="117"/>
      <c r="BK23" s="117"/>
      <c r="BL23" s="117"/>
      <c r="BM23" s="117"/>
      <c r="BN23" s="117"/>
      <c r="BO23" s="117"/>
      <c r="BP23" s="117"/>
      <c r="BQ23" s="117"/>
      <c r="BR23" s="117"/>
      <c r="BS23" s="117"/>
      <c r="BT23" s="117"/>
      <c r="BU23" s="117"/>
      <c r="BV23" s="117"/>
      <c r="BW23" s="117"/>
      <c r="BX23" s="117"/>
      <c r="BY23" s="117"/>
      <c r="BZ23" s="117"/>
      <c r="CA23" s="117"/>
      <c r="CB23" s="117"/>
      <c r="CC23" s="117"/>
      <c r="CD23" s="117"/>
      <c r="CE23" s="117"/>
      <c r="CF23" s="117"/>
      <c r="CG23" s="117"/>
      <c r="CH23" s="117"/>
      <c r="CI23" s="117"/>
      <c r="CJ23" s="117"/>
      <c r="CK23" s="117"/>
      <c r="CL23" s="117"/>
      <c r="CM23" s="117"/>
      <c r="CN23" s="117"/>
      <c r="CO23" s="117"/>
      <c r="CP23" s="117"/>
      <c r="CQ23" s="117"/>
      <c r="CR23" s="117"/>
      <c r="CS23" s="117"/>
      <c r="CT23" s="117"/>
      <c r="CU23" s="117"/>
      <c r="CV23" s="117"/>
      <c r="CW23" s="117"/>
      <c r="CX23" s="117"/>
      <c r="CY23" s="117"/>
      <c r="EE23" s="120"/>
      <c r="EF23" s="120"/>
      <c r="EG23" s="120"/>
      <c r="EH23" s="120"/>
      <c r="EI23" s="120"/>
      <c r="EJ23" s="120"/>
      <c r="EK23" s="120"/>
      <c r="EL23" s="120"/>
      <c r="EM23" s="120"/>
      <c r="EN23" s="120"/>
      <c r="EO23" s="120"/>
      <c r="EP23" s="120"/>
      <c r="EQ23" s="120"/>
      <c r="ER23" s="120"/>
      <c r="ES23" s="120"/>
      <c r="ET23" s="120"/>
      <c r="EU23" s="120"/>
      <c r="EV23" s="120"/>
      <c r="EW23" s="120"/>
      <c r="EX23" s="120"/>
      <c r="EY23" s="120"/>
      <c r="EZ23" s="120"/>
      <c r="FA23" s="120"/>
      <c r="FB23" s="120"/>
      <c r="FC23" s="120"/>
      <c r="FD23" s="120"/>
      <c r="FE23" s="120"/>
      <c r="FF23" s="120"/>
      <c r="FG23" s="120"/>
      <c r="FH23" s="120"/>
      <c r="FI23" s="120"/>
      <c r="FJ23" s="120"/>
      <c r="FK23" s="120"/>
      <c r="FL23" s="120"/>
      <c r="FM23" s="120"/>
      <c r="FN23" s="120"/>
      <c r="FO23" s="120"/>
      <c r="FP23" s="120"/>
      <c r="FQ23" s="120"/>
      <c r="FR23" s="120"/>
      <c r="FS23" s="120"/>
      <c r="FT23" s="120"/>
      <c r="FU23" s="120"/>
      <c r="FV23" s="120"/>
      <c r="FW23" s="120"/>
      <c r="FX23" s="120"/>
      <c r="FY23" s="120"/>
      <c r="FZ23" s="120"/>
      <c r="GA23" s="120"/>
      <c r="GB23" s="120"/>
      <c r="GC23" s="120"/>
      <c r="GD23" s="120"/>
      <c r="GE23" s="120"/>
      <c r="GF23" s="120"/>
      <c r="GG23" s="120"/>
      <c r="GH23" s="120"/>
      <c r="GI23" s="120"/>
      <c r="GJ23" s="120"/>
      <c r="GK23" s="120"/>
      <c r="GL23" s="120"/>
      <c r="GM23" s="120"/>
      <c r="GN23" s="120"/>
      <c r="GO23" s="120"/>
      <c r="GP23" s="120"/>
      <c r="GQ23" s="120"/>
      <c r="GR23" s="120"/>
      <c r="GS23" s="120"/>
      <c r="GT23" s="120"/>
      <c r="GU23" s="120"/>
      <c r="GV23" s="120"/>
      <c r="GW23" s="120"/>
      <c r="GX23" s="120"/>
      <c r="GY23" s="120"/>
      <c r="GZ23" s="120"/>
      <c r="HA23" s="120"/>
      <c r="HB23" s="120"/>
      <c r="HC23" s="120"/>
      <c r="HD23" s="120"/>
      <c r="HE23" s="120"/>
      <c r="HF23" s="120"/>
    </row>
    <row r="24" spans="19:214" ht="2.75" customHeight="1" x14ac:dyDescent="0.35">
      <c r="EE24" s="120"/>
      <c r="EF24" s="120"/>
      <c r="EG24" s="120"/>
      <c r="EH24" s="120"/>
      <c r="EI24" s="120"/>
      <c r="EJ24" s="120"/>
      <c r="EK24" s="120"/>
      <c r="EL24" s="120"/>
      <c r="EM24" s="120"/>
      <c r="EN24" s="120"/>
      <c r="EO24" s="120"/>
      <c r="EP24" s="120"/>
      <c r="EQ24" s="120"/>
      <c r="ER24" s="120"/>
      <c r="ES24" s="120"/>
      <c r="ET24" s="120"/>
      <c r="EU24" s="120"/>
      <c r="EV24" s="120"/>
      <c r="EW24" s="120"/>
      <c r="EX24" s="120"/>
      <c r="EY24" s="120"/>
      <c r="EZ24" s="120"/>
      <c r="FA24" s="120"/>
      <c r="FB24" s="120"/>
      <c r="FC24" s="120"/>
      <c r="FD24" s="120"/>
      <c r="FE24" s="120"/>
      <c r="FF24" s="120"/>
      <c r="FG24" s="120"/>
      <c r="FH24" s="120"/>
      <c r="FI24" s="120"/>
      <c r="FJ24" s="120"/>
      <c r="FK24" s="120"/>
      <c r="FL24" s="120"/>
      <c r="FM24" s="120"/>
      <c r="FN24" s="120"/>
      <c r="FO24" s="120"/>
      <c r="FP24" s="120"/>
      <c r="FQ24" s="120"/>
      <c r="FR24" s="120"/>
      <c r="FS24" s="120"/>
      <c r="FT24" s="120"/>
      <c r="FU24" s="120"/>
      <c r="FV24" s="120"/>
      <c r="FW24" s="120"/>
      <c r="FX24" s="120"/>
      <c r="FY24" s="120"/>
      <c r="FZ24" s="120"/>
      <c r="GA24" s="120"/>
      <c r="GB24" s="120"/>
      <c r="GC24" s="120"/>
      <c r="GD24" s="120"/>
      <c r="GE24" s="120"/>
      <c r="GF24" s="120"/>
      <c r="GG24" s="120"/>
      <c r="GH24" s="120"/>
      <c r="GI24" s="120"/>
      <c r="GJ24" s="120"/>
      <c r="GK24" s="120"/>
      <c r="GL24" s="120"/>
      <c r="GM24" s="120"/>
      <c r="GN24" s="120"/>
      <c r="GO24" s="120"/>
      <c r="GP24" s="120"/>
      <c r="GQ24" s="120"/>
      <c r="GR24" s="120"/>
      <c r="GS24" s="120"/>
      <c r="GT24" s="120"/>
      <c r="GU24" s="120"/>
      <c r="GV24" s="120"/>
      <c r="GW24" s="120"/>
      <c r="GX24" s="120"/>
      <c r="GY24" s="120"/>
      <c r="GZ24" s="120"/>
      <c r="HA24" s="120"/>
      <c r="HB24" s="120"/>
      <c r="HC24" s="120"/>
      <c r="HD24" s="120"/>
      <c r="HE24" s="120"/>
      <c r="HF24" s="120"/>
    </row>
    <row r="25" spans="19:214" ht="2.75" customHeight="1" x14ac:dyDescent="0.35">
      <c r="EE25" s="120"/>
      <c r="EF25" s="120"/>
      <c r="EG25" s="120"/>
      <c r="EH25" s="120"/>
      <c r="EI25" s="120"/>
      <c r="EJ25" s="120"/>
      <c r="EK25" s="120"/>
      <c r="EL25" s="120"/>
      <c r="EM25" s="120"/>
      <c r="EN25" s="120"/>
      <c r="EO25" s="120"/>
      <c r="EP25" s="120"/>
      <c r="EQ25" s="120"/>
      <c r="ER25" s="120"/>
      <c r="ES25" s="120"/>
      <c r="ET25" s="120"/>
      <c r="EU25" s="120"/>
      <c r="EV25" s="120"/>
      <c r="EW25" s="120"/>
      <c r="EX25" s="120"/>
      <c r="EY25" s="120"/>
      <c r="EZ25" s="120"/>
      <c r="FA25" s="120"/>
      <c r="FB25" s="120"/>
      <c r="FC25" s="120"/>
      <c r="FD25" s="120"/>
      <c r="FE25" s="120"/>
      <c r="FF25" s="120"/>
      <c r="FG25" s="120"/>
      <c r="FH25" s="120"/>
      <c r="FI25" s="120"/>
      <c r="FJ25" s="120"/>
      <c r="FK25" s="120"/>
      <c r="FL25" s="120"/>
      <c r="FM25" s="120"/>
      <c r="FN25" s="120"/>
      <c r="FO25" s="120"/>
      <c r="FP25" s="120"/>
      <c r="FQ25" s="120"/>
      <c r="FR25" s="120"/>
      <c r="FS25" s="120"/>
      <c r="FT25" s="120"/>
      <c r="FU25" s="120"/>
      <c r="FV25" s="120"/>
      <c r="FW25" s="120"/>
      <c r="FX25" s="120"/>
      <c r="FY25" s="120"/>
      <c r="FZ25" s="120"/>
      <c r="GA25" s="120"/>
      <c r="GB25" s="120"/>
      <c r="GC25" s="120"/>
      <c r="GD25" s="120"/>
      <c r="GE25" s="120"/>
      <c r="GF25" s="120"/>
      <c r="GG25" s="120"/>
      <c r="GH25" s="120"/>
      <c r="GI25" s="120"/>
      <c r="GJ25" s="120"/>
      <c r="GK25" s="120"/>
      <c r="GL25" s="120"/>
      <c r="GM25" s="120"/>
      <c r="GN25" s="120"/>
      <c r="GO25" s="120"/>
      <c r="GP25" s="120"/>
      <c r="GQ25" s="120"/>
      <c r="GR25" s="120"/>
      <c r="GS25" s="120"/>
      <c r="GT25" s="120"/>
      <c r="GU25" s="120"/>
      <c r="GV25" s="120"/>
      <c r="GW25" s="120"/>
      <c r="GX25" s="120"/>
      <c r="GY25" s="120"/>
      <c r="GZ25" s="120"/>
      <c r="HA25" s="120"/>
      <c r="HB25" s="120"/>
      <c r="HC25" s="120"/>
      <c r="HD25" s="120"/>
      <c r="HE25" s="120"/>
      <c r="HF25" s="120"/>
    </row>
    <row r="26" spans="19:214" ht="2.75" customHeight="1" x14ac:dyDescent="0.35">
      <c r="EE26" s="120"/>
      <c r="EF26" s="120"/>
      <c r="EG26" s="120"/>
      <c r="EH26" s="120"/>
      <c r="EI26" s="120"/>
      <c r="EJ26" s="120"/>
      <c r="EK26" s="120"/>
      <c r="EL26" s="120"/>
      <c r="EM26" s="120"/>
      <c r="EN26" s="120"/>
      <c r="EO26" s="120"/>
      <c r="EP26" s="120"/>
      <c r="EQ26" s="120"/>
      <c r="ER26" s="120"/>
      <c r="ES26" s="120"/>
      <c r="ET26" s="120"/>
      <c r="EU26" s="120"/>
      <c r="EV26" s="120"/>
      <c r="EW26" s="120"/>
      <c r="EX26" s="120"/>
      <c r="EY26" s="120"/>
      <c r="EZ26" s="120"/>
      <c r="FA26" s="120"/>
      <c r="FB26" s="120"/>
      <c r="FC26" s="120"/>
      <c r="FD26" s="120"/>
      <c r="FE26" s="120"/>
      <c r="FF26" s="120"/>
      <c r="FG26" s="120"/>
      <c r="FH26" s="120"/>
      <c r="FI26" s="120"/>
      <c r="FJ26" s="120"/>
      <c r="FK26" s="120"/>
      <c r="FL26" s="120"/>
      <c r="FM26" s="120"/>
      <c r="FN26" s="120"/>
      <c r="FO26" s="120"/>
      <c r="FP26" s="120"/>
      <c r="FQ26" s="120"/>
      <c r="FR26" s="120"/>
      <c r="FS26" s="120"/>
      <c r="FT26" s="120"/>
      <c r="FU26" s="120"/>
      <c r="FV26" s="120"/>
      <c r="FW26" s="120"/>
      <c r="FX26" s="120"/>
      <c r="FY26" s="120"/>
      <c r="FZ26" s="120"/>
      <c r="GA26" s="120"/>
      <c r="GB26" s="120"/>
      <c r="GC26" s="120"/>
      <c r="GD26" s="120"/>
      <c r="GE26" s="120"/>
      <c r="GF26" s="120"/>
      <c r="GG26" s="120"/>
      <c r="GH26" s="120"/>
      <c r="GI26" s="120"/>
      <c r="GJ26" s="120"/>
      <c r="GK26" s="120"/>
      <c r="GL26" s="120"/>
      <c r="GM26" s="120"/>
      <c r="GN26" s="120"/>
      <c r="GO26" s="120"/>
      <c r="GP26" s="120"/>
      <c r="GQ26" s="120"/>
      <c r="GR26" s="120"/>
      <c r="GS26" s="120"/>
      <c r="GT26" s="120"/>
      <c r="GU26" s="120"/>
      <c r="GV26" s="120"/>
      <c r="GW26" s="120"/>
      <c r="GX26" s="120"/>
      <c r="GY26" s="120"/>
      <c r="GZ26" s="120"/>
      <c r="HA26" s="120"/>
      <c r="HB26" s="120"/>
      <c r="HC26" s="120"/>
      <c r="HD26" s="120"/>
      <c r="HE26" s="120"/>
      <c r="HF26" s="120"/>
    </row>
    <row r="27" spans="19:214" ht="2.75" customHeight="1" x14ac:dyDescent="0.35">
      <c r="EE27" s="120"/>
      <c r="EF27" s="120"/>
      <c r="EG27" s="120"/>
      <c r="EH27" s="120"/>
      <c r="EI27" s="120"/>
      <c r="EJ27" s="120"/>
      <c r="EK27" s="120"/>
      <c r="EL27" s="120"/>
      <c r="EM27" s="120"/>
      <c r="EN27" s="120"/>
      <c r="EO27" s="120"/>
      <c r="EP27" s="120"/>
      <c r="EQ27" s="120"/>
      <c r="ER27" s="120"/>
      <c r="ES27" s="120"/>
      <c r="ET27" s="120"/>
      <c r="EU27" s="120"/>
      <c r="EV27" s="120"/>
      <c r="EW27" s="120"/>
      <c r="EX27" s="120"/>
      <c r="EY27" s="120"/>
      <c r="EZ27" s="120"/>
      <c r="FA27" s="120"/>
      <c r="FB27" s="120"/>
      <c r="FC27" s="120"/>
      <c r="FD27" s="120"/>
      <c r="FE27" s="120"/>
      <c r="FF27" s="120"/>
      <c r="FG27" s="120"/>
      <c r="FH27" s="120"/>
      <c r="FI27" s="120"/>
      <c r="FJ27" s="120"/>
      <c r="FK27" s="120"/>
      <c r="FL27" s="120"/>
      <c r="FM27" s="120"/>
      <c r="FN27" s="120"/>
      <c r="FO27" s="120"/>
      <c r="FP27" s="120"/>
      <c r="FQ27" s="120"/>
      <c r="FR27" s="120"/>
      <c r="FS27" s="120"/>
      <c r="FT27" s="120"/>
      <c r="FU27" s="120"/>
      <c r="FV27" s="120"/>
      <c r="FW27" s="120"/>
      <c r="FX27" s="120"/>
      <c r="FY27" s="120"/>
      <c r="FZ27" s="120"/>
      <c r="GA27" s="120"/>
      <c r="GB27" s="120"/>
      <c r="GC27" s="120"/>
      <c r="GD27" s="120"/>
      <c r="GE27" s="120"/>
      <c r="GF27" s="120"/>
      <c r="GG27" s="120"/>
      <c r="GH27" s="120"/>
      <c r="GI27" s="120"/>
      <c r="GJ27" s="120"/>
      <c r="GK27" s="120"/>
      <c r="GL27" s="120"/>
      <c r="GM27" s="120"/>
      <c r="GN27" s="120"/>
      <c r="GO27" s="120"/>
      <c r="GP27" s="120"/>
      <c r="GQ27" s="120"/>
      <c r="GR27" s="120"/>
      <c r="GS27" s="120"/>
      <c r="GT27" s="120"/>
      <c r="GU27" s="120"/>
      <c r="GV27" s="120"/>
      <c r="GW27" s="120"/>
      <c r="GX27" s="120"/>
      <c r="GY27" s="120"/>
      <c r="GZ27" s="120"/>
      <c r="HA27" s="120"/>
      <c r="HB27" s="120"/>
      <c r="HC27" s="120"/>
      <c r="HD27" s="120"/>
      <c r="HE27" s="120"/>
      <c r="HF27" s="120"/>
    </row>
    <row r="28" spans="19:214" ht="2.75" customHeight="1" x14ac:dyDescent="0.35">
      <c r="EE28" s="120"/>
      <c r="EF28" s="120"/>
      <c r="EG28" s="120"/>
      <c r="EH28" s="120"/>
      <c r="EI28" s="120"/>
      <c r="EJ28" s="120"/>
      <c r="EK28" s="120"/>
      <c r="EL28" s="120"/>
      <c r="EM28" s="120"/>
      <c r="EN28" s="120"/>
      <c r="EO28" s="120"/>
      <c r="EP28" s="120"/>
      <c r="EQ28" s="120"/>
      <c r="ER28" s="120"/>
      <c r="ES28" s="120"/>
      <c r="ET28" s="120"/>
      <c r="EU28" s="120"/>
      <c r="EV28" s="120"/>
      <c r="EW28" s="120"/>
      <c r="EX28" s="120"/>
      <c r="EY28" s="120"/>
      <c r="EZ28" s="120"/>
      <c r="FA28" s="120"/>
      <c r="FB28" s="120"/>
      <c r="FC28" s="120"/>
      <c r="FD28" s="120"/>
      <c r="FE28" s="120"/>
      <c r="FF28" s="120"/>
      <c r="FG28" s="120"/>
      <c r="FH28" s="120"/>
      <c r="FI28" s="120"/>
      <c r="FJ28" s="120"/>
      <c r="FK28" s="120"/>
      <c r="FL28" s="120"/>
      <c r="FM28" s="120"/>
      <c r="FN28" s="120"/>
      <c r="FO28" s="120"/>
      <c r="FP28" s="120"/>
      <c r="FQ28" s="120"/>
      <c r="FR28" s="120"/>
      <c r="FS28" s="120"/>
      <c r="FT28" s="120"/>
      <c r="FU28" s="120"/>
      <c r="FV28" s="120"/>
      <c r="FW28" s="120"/>
      <c r="FX28" s="120"/>
      <c r="FY28" s="120"/>
      <c r="FZ28" s="120"/>
      <c r="GA28" s="120"/>
      <c r="GB28" s="120"/>
      <c r="GC28" s="120"/>
      <c r="GD28" s="120"/>
      <c r="GE28" s="120"/>
      <c r="GF28" s="120"/>
      <c r="GG28" s="120"/>
      <c r="GH28" s="120"/>
      <c r="GI28" s="120"/>
      <c r="GJ28" s="120"/>
      <c r="GK28" s="120"/>
      <c r="GL28" s="120"/>
      <c r="GM28" s="120"/>
      <c r="GN28" s="120"/>
      <c r="GO28" s="120"/>
      <c r="GP28" s="120"/>
      <c r="GQ28" s="120"/>
      <c r="GR28" s="120"/>
      <c r="GS28" s="120"/>
      <c r="GT28" s="120"/>
      <c r="GU28" s="120"/>
      <c r="GV28" s="120"/>
      <c r="GW28" s="120"/>
      <c r="GX28" s="120"/>
      <c r="GY28" s="120"/>
      <c r="GZ28" s="120"/>
      <c r="HA28" s="120"/>
      <c r="HB28" s="120"/>
      <c r="HC28" s="120"/>
      <c r="HD28" s="120"/>
      <c r="HE28" s="120"/>
      <c r="HF28" s="120"/>
    </row>
    <row r="29" spans="19:214" ht="2.75" customHeight="1" x14ac:dyDescent="0.35">
      <c r="EE29" s="120"/>
      <c r="EF29" s="120"/>
      <c r="EG29" s="120"/>
      <c r="EH29" s="120"/>
      <c r="EI29" s="120"/>
      <c r="EJ29" s="120"/>
      <c r="EK29" s="120"/>
      <c r="EL29" s="120"/>
      <c r="EM29" s="120"/>
      <c r="EN29" s="120"/>
      <c r="EO29" s="120"/>
      <c r="EP29" s="120"/>
      <c r="EQ29" s="120"/>
      <c r="ER29" s="120"/>
      <c r="ES29" s="120"/>
      <c r="ET29" s="120"/>
      <c r="EU29" s="120"/>
      <c r="EV29" s="120"/>
      <c r="EW29" s="120"/>
      <c r="EX29" s="120"/>
      <c r="EY29" s="120"/>
      <c r="EZ29" s="120"/>
      <c r="FA29" s="120"/>
      <c r="FB29" s="120"/>
      <c r="FC29" s="120"/>
      <c r="FD29" s="120"/>
      <c r="FE29" s="120"/>
      <c r="FF29" s="120"/>
      <c r="FG29" s="120"/>
      <c r="FH29" s="120"/>
      <c r="FI29" s="120"/>
      <c r="FJ29" s="120"/>
      <c r="FK29" s="120"/>
      <c r="FL29" s="120"/>
      <c r="FM29" s="120"/>
      <c r="FN29" s="120"/>
      <c r="FO29" s="120"/>
      <c r="FP29" s="120"/>
      <c r="FQ29" s="120"/>
      <c r="FR29" s="120"/>
      <c r="FS29" s="120"/>
      <c r="FT29" s="120"/>
      <c r="FU29" s="120"/>
      <c r="FV29" s="120"/>
      <c r="FW29" s="120"/>
      <c r="FX29" s="120"/>
      <c r="FY29" s="120"/>
      <c r="FZ29" s="120"/>
      <c r="GA29" s="120"/>
      <c r="GB29" s="120"/>
      <c r="GC29" s="120"/>
      <c r="GD29" s="120"/>
      <c r="GE29" s="120"/>
      <c r="GF29" s="120"/>
      <c r="GG29" s="120"/>
      <c r="GH29" s="120"/>
      <c r="GI29" s="120"/>
      <c r="GJ29" s="120"/>
      <c r="GK29" s="120"/>
      <c r="GL29" s="120"/>
      <c r="GM29" s="120"/>
      <c r="GN29" s="120"/>
      <c r="GO29" s="120"/>
      <c r="GP29" s="120"/>
      <c r="GQ29" s="120"/>
      <c r="GR29" s="120"/>
      <c r="GS29" s="120"/>
      <c r="GT29" s="120"/>
      <c r="GU29" s="120"/>
      <c r="GV29" s="120"/>
      <c r="GW29" s="120"/>
      <c r="GX29" s="120"/>
      <c r="GY29" s="120"/>
      <c r="GZ29" s="120"/>
      <c r="HA29" s="120"/>
      <c r="HB29" s="120"/>
      <c r="HC29" s="120"/>
      <c r="HD29" s="120"/>
      <c r="HE29" s="120"/>
      <c r="HF29" s="120"/>
    </row>
    <row r="30" spans="19:214" ht="2.75" customHeight="1" x14ac:dyDescent="0.35">
      <c r="EE30" s="121">
        <f>HK43</f>
        <v>0</v>
      </c>
      <c r="EF30" s="121"/>
      <c r="EG30" s="121"/>
      <c r="EH30" s="121"/>
      <c r="EI30" s="121"/>
      <c r="EJ30" s="121"/>
      <c r="EK30" s="121"/>
      <c r="EL30" s="121"/>
      <c r="EM30" s="121"/>
      <c r="EN30" s="121"/>
      <c r="EO30" s="121"/>
      <c r="EP30" s="121"/>
      <c r="EQ30" s="121"/>
      <c r="ER30" s="121"/>
      <c r="ES30" s="121"/>
      <c r="ET30" s="121"/>
      <c r="EU30" s="121"/>
      <c r="EV30" s="121"/>
      <c r="EW30" s="121"/>
      <c r="EX30" s="121"/>
      <c r="EY30" s="121"/>
      <c r="EZ30" s="121"/>
      <c r="FA30" s="121"/>
      <c r="FB30" s="121"/>
      <c r="FC30" s="121"/>
      <c r="FD30" s="121"/>
      <c r="FE30" s="121"/>
      <c r="FF30" s="121"/>
      <c r="FG30" s="121"/>
      <c r="FH30" s="121"/>
      <c r="FI30" s="121"/>
      <c r="FJ30" s="121"/>
      <c r="FK30" s="121"/>
      <c r="FL30" s="121"/>
      <c r="FM30" s="121"/>
      <c r="FN30" s="121"/>
      <c r="FO30" s="121"/>
      <c r="FP30" s="121"/>
      <c r="FQ30" s="121"/>
      <c r="FR30" s="121"/>
      <c r="FS30" s="121"/>
      <c r="FT30" s="121"/>
      <c r="FU30" s="121"/>
      <c r="FV30" s="121"/>
      <c r="FW30" s="121"/>
      <c r="FX30" s="121"/>
      <c r="FY30" s="121"/>
      <c r="FZ30" s="121"/>
      <c r="GA30" s="121"/>
      <c r="GB30" s="121"/>
      <c r="GC30" s="121"/>
      <c r="GD30" s="121"/>
      <c r="GE30" s="121"/>
      <c r="GF30" s="121"/>
      <c r="GG30" s="121"/>
      <c r="GH30" s="121"/>
      <c r="GI30" s="121"/>
      <c r="GJ30" s="121"/>
      <c r="GK30" s="121"/>
      <c r="GL30" s="121"/>
      <c r="GM30" s="121"/>
      <c r="GN30" s="121"/>
      <c r="GO30" s="121"/>
      <c r="GP30" s="121"/>
      <c r="GQ30" s="121"/>
      <c r="GR30" s="121"/>
      <c r="GS30" s="121"/>
      <c r="GT30" s="121"/>
      <c r="GU30" s="121"/>
      <c r="GV30" s="121"/>
      <c r="GW30" s="121"/>
      <c r="GX30" s="121"/>
      <c r="GY30" s="121"/>
      <c r="GZ30" s="121"/>
      <c r="HA30" s="121"/>
      <c r="HB30" s="121"/>
      <c r="HC30" s="121"/>
      <c r="HD30" s="121"/>
      <c r="HE30" s="121"/>
      <c r="HF30" s="121"/>
    </row>
    <row r="31" spans="19:214" ht="2.75" customHeight="1" x14ac:dyDescent="0.35">
      <c r="EE31" s="121"/>
      <c r="EF31" s="121"/>
      <c r="EG31" s="121"/>
      <c r="EH31" s="121"/>
      <c r="EI31" s="121"/>
      <c r="EJ31" s="121"/>
      <c r="EK31" s="121"/>
      <c r="EL31" s="121"/>
      <c r="EM31" s="121"/>
      <c r="EN31" s="121"/>
      <c r="EO31" s="121"/>
      <c r="EP31" s="121"/>
      <c r="EQ31" s="121"/>
      <c r="ER31" s="121"/>
      <c r="ES31" s="121"/>
      <c r="ET31" s="121"/>
      <c r="EU31" s="121"/>
      <c r="EV31" s="121"/>
      <c r="EW31" s="121"/>
      <c r="EX31" s="121"/>
      <c r="EY31" s="121"/>
      <c r="EZ31" s="121"/>
      <c r="FA31" s="121"/>
      <c r="FB31" s="121"/>
      <c r="FC31" s="121"/>
      <c r="FD31" s="121"/>
      <c r="FE31" s="121"/>
      <c r="FF31" s="121"/>
      <c r="FG31" s="121"/>
      <c r="FH31" s="121"/>
      <c r="FI31" s="121"/>
      <c r="FJ31" s="121"/>
      <c r="FK31" s="121"/>
      <c r="FL31" s="121"/>
      <c r="FM31" s="121"/>
      <c r="FN31" s="121"/>
      <c r="FO31" s="121"/>
      <c r="FP31" s="121"/>
      <c r="FQ31" s="121"/>
      <c r="FR31" s="121"/>
      <c r="FS31" s="121"/>
      <c r="FT31" s="121"/>
      <c r="FU31" s="121"/>
      <c r="FV31" s="121"/>
      <c r="FW31" s="121"/>
      <c r="FX31" s="121"/>
      <c r="FY31" s="121"/>
      <c r="FZ31" s="121"/>
      <c r="GA31" s="121"/>
      <c r="GB31" s="121"/>
      <c r="GC31" s="121"/>
      <c r="GD31" s="121"/>
      <c r="GE31" s="121"/>
      <c r="GF31" s="121"/>
      <c r="GG31" s="121"/>
      <c r="GH31" s="121"/>
      <c r="GI31" s="121"/>
      <c r="GJ31" s="121"/>
      <c r="GK31" s="121"/>
      <c r="GL31" s="121"/>
      <c r="GM31" s="121"/>
      <c r="GN31" s="121"/>
      <c r="GO31" s="121"/>
      <c r="GP31" s="121"/>
      <c r="GQ31" s="121"/>
      <c r="GR31" s="121"/>
      <c r="GS31" s="121"/>
      <c r="GT31" s="121"/>
      <c r="GU31" s="121"/>
      <c r="GV31" s="121"/>
      <c r="GW31" s="121"/>
      <c r="GX31" s="121"/>
      <c r="GY31" s="121"/>
      <c r="GZ31" s="121"/>
      <c r="HA31" s="121"/>
      <c r="HB31" s="121"/>
      <c r="HC31" s="121"/>
      <c r="HD31" s="121"/>
      <c r="HE31" s="121"/>
      <c r="HF31" s="121"/>
    </row>
    <row r="32" spans="19:214" ht="2.75" customHeight="1" x14ac:dyDescent="0.35">
      <c r="EE32" s="121"/>
      <c r="EF32" s="121"/>
      <c r="EG32" s="121"/>
      <c r="EH32" s="121"/>
      <c r="EI32" s="121"/>
      <c r="EJ32" s="121"/>
      <c r="EK32" s="121"/>
      <c r="EL32" s="121"/>
      <c r="EM32" s="121"/>
      <c r="EN32" s="121"/>
      <c r="EO32" s="121"/>
      <c r="EP32" s="121"/>
      <c r="EQ32" s="121"/>
      <c r="ER32" s="121"/>
      <c r="ES32" s="121"/>
      <c r="ET32" s="121"/>
      <c r="EU32" s="121"/>
      <c r="EV32" s="121"/>
      <c r="EW32" s="121"/>
      <c r="EX32" s="121"/>
      <c r="EY32" s="121"/>
      <c r="EZ32" s="121"/>
      <c r="FA32" s="121"/>
      <c r="FB32" s="121"/>
      <c r="FC32" s="121"/>
      <c r="FD32" s="121"/>
      <c r="FE32" s="121"/>
      <c r="FF32" s="121"/>
      <c r="FG32" s="121"/>
      <c r="FH32" s="121"/>
      <c r="FI32" s="121"/>
      <c r="FJ32" s="121"/>
      <c r="FK32" s="121"/>
      <c r="FL32" s="121"/>
      <c r="FM32" s="121"/>
      <c r="FN32" s="121"/>
      <c r="FO32" s="121"/>
      <c r="FP32" s="121"/>
      <c r="FQ32" s="121"/>
      <c r="FR32" s="121"/>
      <c r="FS32" s="121"/>
      <c r="FT32" s="121"/>
      <c r="FU32" s="121"/>
      <c r="FV32" s="121"/>
      <c r="FW32" s="121"/>
      <c r="FX32" s="121"/>
      <c r="FY32" s="121"/>
      <c r="FZ32" s="121"/>
      <c r="GA32" s="121"/>
      <c r="GB32" s="121"/>
      <c r="GC32" s="121"/>
      <c r="GD32" s="121"/>
      <c r="GE32" s="121"/>
      <c r="GF32" s="121"/>
      <c r="GG32" s="121"/>
      <c r="GH32" s="121"/>
      <c r="GI32" s="121"/>
      <c r="GJ32" s="121"/>
      <c r="GK32" s="121"/>
      <c r="GL32" s="121"/>
      <c r="GM32" s="121"/>
      <c r="GN32" s="121"/>
      <c r="GO32" s="121"/>
      <c r="GP32" s="121"/>
      <c r="GQ32" s="121"/>
      <c r="GR32" s="121"/>
      <c r="GS32" s="121"/>
      <c r="GT32" s="121"/>
      <c r="GU32" s="121"/>
      <c r="GV32" s="121"/>
      <c r="GW32" s="121"/>
      <c r="GX32" s="121"/>
      <c r="GY32" s="121"/>
      <c r="GZ32" s="121"/>
      <c r="HA32" s="121"/>
      <c r="HB32" s="121"/>
      <c r="HC32" s="121"/>
      <c r="HD32" s="121"/>
      <c r="HE32" s="121"/>
      <c r="HF32" s="121"/>
    </row>
    <row r="33" spans="2:219" ht="2.75" customHeight="1" x14ac:dyDescent="0.35">
      <c r="EE33" s="121"/>
      <c r="EF33" s="121"/>
      <c r="EG33" s="121"/>
      <c r="EH33" s="121"/>
      <c r="EI33" s="121"/>
      <c r="EJ33" s="121"/>
      <c r="EK33" s="121"/>
      <c r="EL33" s="121"/>
      <c r="EM33" s="121"/>
      <c r="EN33" s="121"/>
      <c r="EO33" s="121"/>
      <c r="EP33" s="121"/>
      <c r="EQ33" s="121"/>
      <c r="ER33" s="121"/>
      <c r="ES33" s="121"/>
      <c r="ET33" s="121"/>
      <c r="EU33" s="121"/>
      <c r="EV33" s="121"/>
      <c r="EW33" s="121"/>
      <c r="EX33" s="121"/>
      <c r="EY33" s="121"/>
      <c r="EZ33" s="121"/>
      <c r="FA33" s="121"/>
      <c r="FB33" s="121"/>
      <c r="FC33" s="121"/>
      <c r="FD33" s="121"/>
      <c r="FE33" s="121"/>
      <c r="FF33" s="121"/>
      <c r="FG33" s="121"/>
      <c r="FH33" s="121"/>
      <c r="FI33" s="121"/>
      <c r="FJ33" s="121"/>
      <c r="FK33" s="121"/>
      <c r="FL33" s="121"/>
      <c r="FM33" s="121"/>
      <c r="FN33" s="121"/>
      <c r="FO33" s="121"/>
      <c r="FP33" s="121"/>
      <c r="FQ33" s="121"/>
      <c r="FR33" s="121"/>
      <c r="FS33" s="121"/>
      <c r="FT33" s="121"/>
      <c r="FU33" s="121"/>
      <c r="FV33" s="121"/>
      <c r="FW33" s="121"/>
      <c r="FX33" s="121"/>
      <c r="FY33" s="121"/>
      <c r="FZ33" s="121"/>
      <c r="GA33" s="121"/>
      <c r="GB33" s="121"/>
      <c r="GC33" s="121"/>
      <c r="GD33" s="121"/>
      <c r="GE33" s="121"/>
      <c r="GF33" s="121"/>
      <c r="GG33" s="121"/>
      <c r="GH33" s="121"/>
      <c r="GI33" s="121"/>
      <c r="GJ33" s="121"/>
      <c r="GK33" s="121"/>
      <c r="GL33" s="121"/>
      <c r="GM33" s="121"/>
      <c r="GN33" s="121"/>
      <c r="GO33" s="121"/>
      <c r="GP33" s="121"/>
      <c r="GQ33" s="121"/>
      <c r="GR33" s="121"/>
      <c r="GS33" s="121"/>
      <c r="GT33" s="121"/>
      <c r="GU33" s="121"/>
      <c r="GV33" s="121"/>
      <c r="GW33" s="121"/>
      <c r="GX33" s="121"/>
      <c r="GY33" s="121"/>
      <c r="GZ33" s="121"/>
      <c r="HA33" s="121"/>
      <c r="HB33" s="121"/>
      <c r="HC33" s="121"/>
      <c r="HD33" s="121"/>
      <c r="HE33" s="121"/>
      <c r="HF33" s="121"/>
    </row>
    <row r="34" spans="2:219" ht="2.75" customHeight="1" x14ac:dyDescent="0.35">
      <c r="EE34" s="121"/>
      <c r="EF34" s="121"/>
      <c r="EG34" s="121"/>
      <c r="EH34" s="121"/>
      <c r="EI34" s="121"/>
      <c r="EJ34" s="121"/>
      <c r="EK34" s="121"/>
      <c r="EL34" s="121"/>
      <c r="EM34" s="121"/>
      <c r="EN34" s="121"/>
      <c r="EO34" s="121"/>
      <c r="EP34" s="121"/>
      <c r="EQ34" s="121"/>
      <c r="ER34" s="121"/>
      <c r="ES34" s="121"/>
      <c r="ET34" s="121"/>
      <c r="EU34" s="121"/>
      <c r="EV34" s="121"/>
      <c r="EW34" s="121"/>
      <c r="EX34" s="121"/>
      <c r="EY34" s="121"/>
      <c r="EZ34" s="121"/>
      <c r="FA34" s="121"/>
      <c r="FB34" s="121"/>
      <c r="FC34" s="121"/>
      <c r="FD34" s="121"/>
      <c r="FE34" s="121"/>
      <c r="FF34" s="121"/>
      <c r="FG34" s="121"/>
      <c r="FH34" s="121"/>
      <c r="FI34" s="121"/>
      <c r="FJ34" s="121"/>
      <c r="FK34" s="121"/>
      <c r="FL34" s="121"/>
      <c r="FM34" s="121"/>
      <c r="FN34" s="121"/>
      <c r="FO34" s="121"/>
      <c r="FP34" s="121"/>
      <c r="FQ34" s="121"/>
      <c r="FR34" s="121"/>
      <c r="FS34" s="121"/>
      <c r="FT34" s="121"/>
      <c r="FU34" s="121"/>
      <c r="FV34" s="121"/>
      <c r="FW34" s="121"/>
      <c r="FX34" s="121"/>
      <c r="FY34" s="121"/>
      <c r="FZ34" s="121"/>
      <c r="GA34" s="121"/>
      <c r="GB34" s="121"/>
      <c r="GC34" s="121"/>
      <c r="GD34" s="121"/>
      <c r="GE34" s="121"/>
      <c r="GF34" s="121"/>
      <c r="GG34" s="121"/>
      <c r="GH34" s="121"/>
      <c r="GI34" s="121"/>
      <c r="GJ34" s="121"/>
      <c r="GK34" s="121"/>
      <c r="GL34" s="121"/>
      <c r="GM34" s="121"/>
      <c r="GN34" s="121"/>
      <c r="GO34" s="121"/>
      <c r="GP34" s="121"/>
      <c r="GQ34" s="121"/>
      <c r="GR34" s="121"/>
      <c r="GS34" s="121"/>
      <c r="GT34" s="121"/>
      <c r="GU34" s="121"/>
      <c r="GV34" s="121"/>
      <c r="GW34" s="121"/>
      <c r="GX34" s="121"/>
      <c r="GY34" s="121"/>
      <c r="GZ34" s="121"/>
      <c r="HA34" s="121"/>
      <c r="HB34" s="121"/>
      <c r="HC34" s="121"/>
      <c r="HD34" s="121"/>
      <c r="HE34" s="121"/>
      <c r="HF34" s="121"/>
    </row>
    <row r="35" spans="2:219" ht="2.75" customHeight="1" x14ac:dyDescent="0.35">
      <c r="EE35" s="121"/>
      <c r="EF35" s="121"/>
      <c r="EG35" s="121"/>
      <c r="EH35" s="121"/>
      <c r="EI35" s="121"/>
      <c r="EJ35" s="121"/>
      <c r="EK35" s="121"/>
      <c r="EL35" s="121"/>
      <c r="EM35" s="121"/>
      <c r="EN35" s="121"/>
      <c r="EO35" s="121"/>
      <c r="EP35" s="121"/>
      <c r="EQ35" s="121"/>
      <c r="ER35" s="121"/>
      <c r="ES35" s="121"/>
      <c r="ET35" s="121"/>
      <c r="EU35" s="121"/>
      <c r="EV35" s="121"/>
      <c r="EW35" s="121"/>
      <c r="EX35" s="121"/>
      <c r="EY35" s="121"/>
      <c r="EZ35" s="121"/>
      <c r="FA35" s="121"/>
      <c r="FB35" s="121"/>
      <c r="FC35" s="121"/>
      <c r="FD35" s="121"/>
      <c r="FE35" s="121"/>
      <c r="FF35" s="121"/>
      <c r="FG35" s="121"/>
      <c r="FH35" s="121"/>
      <c r="FI35" s="121"/>
      <c r="FJ35" s="121"/>
      <c r="FK35" s="121"/>
      <c r="FL35" s="121"/>
      <c r="FM35" s="121"/>
      <c r="FN35" s="121"/>
      <c r="FO35" s="121"/>
      <c r="FP35" s="121"/>
      <c r="FQ35" s="121"/>
      <c r="FR35" s="121"/>
      <c r="FS35" s="121"/>
      <c r="FT35" s="121"/>
      <c r="FU35" s="121"/>
      <c r="FV35" s="121"/>
      <c r="FW35" s="121"/>
      <c r="FX35" s="121"/>
      <c r="FY35" s="121"/>
      <c r="FZ35" s="121"/>
      <c r="GA35" s="121"/>
      <c r="GB35" s="121"/>
      <c r="GC35" s="121"/>
      <c r="GD35" s="121"/>
      <c r="GE35" s="121"/>
      <c r="GF35" s="121"/>
      <c r="GG35" s="121"/>
      <c r="GH35" s="121"/>
      <c r="GI35" s="121"/>
      <c r="GJ35" s="121"/>
      <c r="GK35" s="121"/>
      <c r="GL35" s="121"/>
      <c r="GM35" s="121"/>
      <c r="GN35" s="121"/>
      <c r="GO35" s="121"/>
      <c r="GP35" s="121"/>
      <c r="GQ35" s="121"/>
      <c r="GR35" s="121"/>
      <c r="GS35" s="121"/>
      <c r="GT35" s="121"/>
      <c r="GU35" s="121"/>
      <c r="GV35" s="121"/>
      <c r="GW35" s="121"/>
      <c r="GX35" s="121"/>
      <c r="GY35" s="121"/>
      <c r="GZ35" s="121"/>
      <c r="HA35" s="121"/>
      <c r="HB35" s="121"/>
      <c r="HC35" s="121"/>
      <c r="HD35" s="121"/>
      <c r="HE35" s="121"/>
      <c r="HF35" s="121"/>
    </row>
    <row r="36" spans="2:219" ht="2.75" customHeight="1" x14ac:dyDescent="0.35">
      <c r="EE36" s="121"/>
      <c r="EF36" s="121"/>
      <c r="EG36" s="121"/>
      <c r="EH36" s="121"/>
      <c r="EI36" s="121"/>
      <c r="EJ36" s="121"/>
      <c r="EK36" s="121"/>
      <c r="EL36" s="121"/>
      <c r="EM36" s="121"/>
      <c r="EN36" s="121"/>
      <c r="EO36" s="121"/>
      <c r="EP36" s="121"/>
      <c r="EQ36" s="121"/>
      <c r="ER36" s="121"/>
      <c r="ES36" s="121"/>
      <c r="ET36" s="121"/>
      <c r="EU36" s="121"/>
      <c r="EV36" s="121"/>
      <c r="EW36" s="121"/>
      <c r="EX36" s="121"/>
      <c r="EY36" s="121"/>
      <c r="EZ36" s="121"/>
      <c r="FA36" s="121"/>
      <c r="FB36" s="121"/>
      <c r="FC36" s="121"/>
      <c r="FD36" s="121"/>
      <c r="FE36" s="121"/>
      <c r="FF36" s="121"/>
      <c r="FG36" s="121"/>
      <c r="FH36" s="121"/>
      <c r="FI36" s="121"/>
      <c r="FJ36" s="121"/>
      <c r="FK36" s="121"/>
      <c r="FL36" s="121"/>
      <c r="FM36" s="121"/>
      <c r="FN36" s="121"/>
      <c r="FO36" s="121"/>
      <c r="FP36" s="121"/>
      <c r="FQ36" s="121"/>
      <c r="FR36" s="121"/>
      <c r="FS36" s="121"/>
      <c r="FT36" s="121"/>
      <c r="FU36" s="121"/>
      <c r="FV36" s="121"/>
      <c r="FW36" s="121"/>
      <c r="FX36" s="121"/>
      <c r="FY36" s="121"/>
      <c r="FZ36" s="121"/>
      <c r="GA36" s="121"/>
      <c r="GB36" s="121"/>
      <c r="GC36" s="121"/>
      <c r="GD36" s="121"/>
      <c r="GE36" s="121"/>
      <c r="GF36" s="121"/>
      <c r="GG36" s="121"/>
      <c r="GH36" s="121"/>
      <c r="GI36" s="121"/>
      <c r="GJ36" s="121"/>
      <c r="GK36" s="121"/>
      <c r="GL36" s="121"/>
      <c r="GM36" s="121"/>
      <c r="GN36" s="121"/>
      <c r="GO36" s="121"/>
      <c r="GP36" s="121"/>
      <c r="GQ36" s="121"/>
      <c r="GR36" s="121"/>
      <c r="GS36" s="121"/>
      <c r="GT36" s="121"/>
      <c r="GU36" s="121"/>
      <c r="GV36" s="121"/>
      <c r="GW36" s="121"/>
      <c r="GX36" s="121"/>
      <c r="GY36" s="121"/>
      <c r="GZ36" s="121"/>
      <c r="HA36" s="121"/>
      <c r="HB36" s="121"/>
      <c r="HC36" s="121"/>
      <c r="HD36" s="121"/>
      <c r="HE36" s="121"/>
      <c r="HF36" s="121"/>
    </row>
    <row r="37" spans="2:219" ht="2.75" customHeight="1" x14ac:dyDescent="0.35">
      <c r="EE37" s="121"/>
      <c r="EF37" s="121"/>
      <c r="EG37" s="121"/>
      <c r="EH37" s="121"/>
      <c r="EI37" s="121"/>
      <c r="EJ37" s="121"/>
      <c r="EK37" s="121"/>
      <c r="EL37" s="121"/>
      <c r="EM37" s="121"/>
      <c r="EN37" s="121"/>
      <c r="EO37" s="121"/>
      <c r="EP37" s="121"/>
      <c r="EQ37" s="121"/>
      <c r="ER37" s="121"/>
      <c r="ES37" s="121"/>
      <c r="ET37" s="121"/>
      <c r="EU37" s="121"/>
      <c r="EV37" s="121"/>
      <c r="EW37" s="121"/>
      <c r="EX37" s="121"/>
      <c r="EY37" s="121"/>
      <c r="EZ37" s="121"/>
      <c r="FA37" s="121"/>
      <c r="FB37" s="121"/>
      <c r="FC37" s="121"/>
      <c r="FD37" s="121"/>
      <c r="FE37" s="121"/>
      <c r="FF37" s="121"/>
      <c r="FG37" s="121"/>
      <c r="FH37" s="121"/>
      <c r="FI37" s="121"/>
      <c r="FJ37" s="121"/>
      <c r="FK37" s="121"/>
      <c r="FL37" s="121"/>
      <c r="FM37" s="121"/>
      <c r="FN37" s="121"/>
      <c r="FO37" s="121"/>
      <c r="FP37" s="121"/>
      <c r="FQ37" s="121"/>
      <c r="FR37" s="121"/>
      <c r="FS37" s="121"/>
      <c r="FT37" s="121"/>
      <c r="FU37" s="121"/>
      <c r="FV37" s="121"/>
      <c r="FW37" s="121"/>
      <c r="FX37" s="121"/>
      <c r="FY37" s="121"/>
      <c r="FZ37" s="121"/>
      <c r="GA37" s="121"/>
      <c r="GB37" s="121"/>
      <c r="GC37" s="121"/>
      <c r="GD37" s="121"/>
      <c r="GE37" s="121"/>
      <c r="GF37" s="121"/>
      <c r="GG37" s="121"/>
      <c r="GH37" s="121"/>
      <c r="GI37" s="121"/>
      <c r="GJ37" s="121"/>
      <c r="GK37" s="121"/>
      <c r="GL37" s="121"/>
      <c r="GM37" s="121"/>
      <c r="GN37" s="121"/>
      <c r="GO37" s="121"/>
      <c r="GP37" s="121"/>
      <c r="GQ37" s="121"/>
      <c r="GR37" s="121"/>
      <c r="GS37" s="121"/>
      <c r="GT37" s="121"/>
      <c r="GU37" s="121"/>
      <c r="GV37" s="121"/>
      <c r="GW37" s="121"/>
      <c r="GX37" s="121"/>
      <c r="GY37" s="121"/>
      <c r="GZ37" s="121"/>
      <c r="HA37" s="121"/>
      <c r="HB37" s="121"/>
      <c r="HC37" s="121"/>
      <c r="HD37" s="121"/>
      <c r="HE37" s="121"/>
      <c r="HF37" s="121"/>
    </row>
    <row r="38" spans="2:219" ht="2.75" customHeight="1" x14ac:dyDescent="0.35">
      <c r="EE38" s="121"/>
      <c r="EF38" s="121"/>
      <c r="EG38" s="121"/>
      <c r="EH38" s="121"/>
      <c r="EI38" s="121"/>
      <c r="EJ38" s="121"/>
      <c r="EK38" s="121"/>
      <c r="EL38" s="121"/>
      <c r="EM38" s="121"/>
      <c r="EN38" s="121"/>
      <c r="EO38" s="121"/>
      <c r="EP38" s="121"/>
      <c r="EQ38" s="121"/>
      <c r="ER38" s="121"/>
      <c r="ES38" s="121"/>
      <c r="ET38" s="121"/>
      <c r="EU38" s="121"/>
      <c r="EV38" s="121"/>
      <c r="EW38" s="121"/>
      <c r="EX38" s="121"/>
      <c r="EY38" s="121"/>
      <c r="EZ38" s="121"/>
      <c r="FA38" s="121"/>
      <c r="FB38" s="121"/>
      <c r="FC38" s="121"/>
      <c r="FD38" s="121"/>
      <c r="FE38" s="121"/>
      <c r="FF38" s="121"/>
      <c r="FG38" s="121"/>
      <c r="FH38" s="121"/>
      <c r="FI38" s="121"/>
      <c r="FJ38" s="121"/>
      <c r="FK38" s="121"/>
      <c r="FL38" s="121"/>
      <c r="FM38" s="121"/>
      <c r="FN38" s="121"/>
      <c r="FO38" s="121"/>
      <c r="FP38" s="121"/>
      <c r="FQ38" s="121"/>
      <c r="FR38" s="121"/>
      <c r="FS38" s="121"/>
      <c r="FT38" s="121"/>
      <c r="FU38" s="121"/>
      <c r="FV38" s="121"/>
      <c r="FW38" s="121"/>
      <c r="FX38" s="121"/>
      <c r="FY38" s="121"/>
      <c r="FZ38" s="121"/>
      <c r="GA38" s="121"/>
      <c r="GB38" s="121"/>
      <c r="GC38" s="121"/>
      <c r="GD38" s="121"/>
      <c r="GE38" s="121"/>
      <c r="GF38" s="121"/>
      <c r="GG38" s="121"/>
      <c r="GH38" s="121"/>
      <c r="GI38" s="121"/>
      <c r="GJ38" s="121"/>
      <c r="GK38" s="121"/>
      <c r="GL38" s="121"/>
      <c r="GM38" s="121"/>
      <c r="GN38" s="121"/>
      <c r="GO38" s="121"/>
      <c r="GP38" s="121"/>
      <c r="GQ38" s="121"/>
      <c r="GR38" s="121"/>
      <c r="GS38" s="121"/>
      <c r="GT38" s="121"/>
      <c r="GU38" s="121"/>
      <c r="GV38" s="121"/>
      <c r="GW38" s="121"/>
      <c r="GX38" s="121"/>
      <c r="GY38" s="121"/>
      <c r="GZ38" s="121"/>
      <c r="HA38" s="121"/>
      <c r="HB38" s="121"/>
      <c r="HC38" s="121"/>
      <c r="HD38" s="121"/>
      <c r="HE38" s="121"/>
      <c r="HF38" s="121"/>
    </row>
    <row r="39" spans="2:219" ht="2.75" customHeight="1" x14ac:dyDescent="0.35">
      <c r="EE39" s="121"/>
      <c r="EF39" s="121"/>
      <c r="EG39" s="121"/>
      <c r="EH39" s="121"/>
      <c r="EI39" s="121"/>
      <c r="EJ39" s="121"/>
      <c r="EK39" s="121"/>
      <c r="EL39" s="121"/>
      <c r="EM39" s="121"/>
      <c r="EN39" s="121"/>
      <c r="EO39" s="121"/>
      <c r="EP39" s="121"/>
      <c r="EQ39" s="121"/>
      <c r="ER39" s="121"/>
      <c r="ES39" s="121"/>
      <c r="ET39" s="121"/>
      <c r="EU39" s="121"/>
      <c r="EV39" s="121"/>
      <c r="EW39" s="121"/>
      <c r="EX39" s="121"/>
      <c r="EY39" s="121"/>
      <c r="EZ39" s="121"/>
      <c r="FA39" s="121"/>
      <c r="FB39" s="121"/>
      <c r="FC39" s="121"/>
      <c r="FD39" s="121"/>
      <c r="FE39" s="121"/>
      <c r="FF39" s="121"/>
      <c r="FG39" s="121"/>
      <c r="FH39" s="121"/>
      <c r="FI39" s="121"/>
      <c r="FJ39" s="121"/>
      <c r="FK39" s="121"/>
      <c r="FL39" s="121"/>
      <c r="FM39" s="121"/>
      <c r="FN39" s="121"/>
      <c r="FO39" s="121"/>
      <c r="FP39" s="121"/>
      <c r="FQ39" s="121"/>
      <c r="FR39" s="121"/>
      <c r="FS39" s="121"/>
      <c r="FT39" s="121"/>
      <c r="FU39" s="121"/>
      <c r="FV39" s="121"/>
      <c r="FW39" s="121"/>
      <c r="FX39" s="121"/>
      <c r="FY39" s="121"/>
      <c r="FZ39" s="121"/>
      <c r="GA39" s="121"/>
      <c r="GB39" s="121"/>
      <c r="GC39" s="121"/>
      <c r="GD39" s="121"/>
      <c r="GE39" s="121"/>
      <c r="GF39" s="121"/>
      <c r="GG39" s="121"/>
      <c r="GH39" s="121"/>
      <c r="GI39" s="121"/>
      <c r="GJ39" s="121"/>
      <c r="GK39" s="121"/>
      <c r="GL39" s="121"/>
      <c r="GM39" s="121"/>
      <c r="GN39" s="121"/>
      <c r="GO39" s="121"/>
      <c r="GP39" s="121"/>
      <c r="GQ39" s="121"/>
      <c r="GR39" s="121"/>
      <c r="GS39" s="121"/>
      <c r="GT39" s="121"/>
      <c r="GU39" s="121"/>
      <c r="GV39" s="121"/>
      <c r="GW39" s="121"/>
      <c r="GX39" s="121"/>
      <c r="GY39" s="121"/>
      <c r="GZ39" s="121"/>
      <c r="HA39" s="121"/>
      <c r="HB39" s="121"/>
      <c r="HC39" s="121"/>
      <c r="HD39" s="121"/>
      <c r="HE39" s="121"/>
      <c r="HF39" s="121"/>
    </row>
    <row r="40" spans="2:219" ht="2.75" hidden="1" customHeight="1" x14ac:dyDescent="0.35">
      <c r="EE40" s="121"/>
      <c r="EF40" s="121"/>
      <c r="EG40" s="121"/>
      <c r="EH40" s="121"/>
      <c r="EI40" s="121"/>
      <c r="EJ40" s="121"/>
      <c r="EK40" s="121"/>
      <c r="EL40" s="121"/>
      <c r="EM40" s="121"/>
      <c r="EN40" s="121"/>
      <c r="EO40" s="121"/>
      <c r="EP40" s="121"/>
      <c r="EQ40" s="121"/>
      <c r="ER40" s="121"/>
      <c r="ES40" s="121"/>
      <c r="ET40" s="121"/>
      <c r="EU40" s="121"/>
      <c r="EV40" s="121"/>
      <c r="EW40" s="121"/>
      <c r="EX40" s="121"/>
      <c r="EY40" s="121"/>
      <c r="EZ40" s="121"/>
      <c r="FA40" s="121"/>
      <c r="FB40" s="121"/>
      <c r="FC40" s="121"/>
      <c r="FD40" s="121"/>
      <c r="FE40" s="121"/>
      <c r="FF40" s="121"/>
      <c r="FG40" s="121"/>
      <c r="FH40" s="121"/>
      <c r="FI40" s="121"/>
      <c r="FJ40" s="121"/>
      <c r="FK40" s="121"/>
      <c r="FL40" s="121"/>
      <c r="FM40" s="121"/>
      <c r="FN40" s="121"/>
      <c r="FO40" s="121"/>
      <c r="FP40" s="121"/>
      <c r="FQ40" s="121"/>
      <c r="FR40" s="121"/>
      <c r="FS40" s="121"/>
      <c r="FT40" s="121"/>
      <c r="FU40" s="121"/>
      <c r="FV40" s="121"/>
      <c r="FW40" s="121"/>
      <c r="FX40" s="121"/>
      <c r="FY40" s="121"/>
      <c r="FZ40" s="121"/>
      <c r="GA40" s="121"/>
      <c r="GB40" s="121"/>
      <c r="GC40" s="121"/>
      <c r="GD40" s="121"/>
      <c r="GE40" s="121"/>
      <c r="GF40" s="121"/>
      <c r="GG40" s="121"/>
      <c r="GH40" s="121"/>
      <c r="GI40" s="121"/>
      <c r="GJ40" s="121"/>
      <c r="GK40" s="121"/>
      <c r="GL40" s="121"/>
      <c r="GM40" s="121"/>
      <c r="GN40" s="121"/>
      <c r="GO40" s="121"/>
      <c r="GP40" s="121"/>
      <c r="GQ40" s="121"/>
      <c r="GR40" s="121"/>
      <c r="GS40" s="121"/>
      <c r="GT40" s="121"/>
      <c r="GU40" s="121"/>
      <c r="GV40" s="121"/>
      <c r="GW40" s="121"/>
      <c r="GX40" s="121"/>
      <c r="GY40" s="121"/>
      <c r="GZ40" s="121"/>
      <c r="HA40" s="121"/>
      <c r="HB40" s="121"/>
      <c r="HC40" s="121"/>
      <c r="HD40" s="121"/>
      <c r="HE40" s="121"/>
      <c r="HF40" s="121"/>
    </row>
    <row r="41" spans="2:219" ht="2.75" hidden="1" customHeight="1" x14ac:dyDescent="0.35">
      <c r="EE41" s="121"/>
      <c r="EF41" s="121"/>
      <c r="EG41" s="121"/>
      <c r="EH41" s="121"/>
      <c r="EI41" s="121"/>
      <c r="EJ41" s="121"/>
      <c r="EK41" s="121"/>
      <c r="EL41" s="121"/>
      <c r="EM41" s="121"/>
      <c r="EN41" s="121"/>
      <c r="EO41" s="121"/>
      <c r="EP41" s="121"/>
      <c r="EQ41" s="121"/>
      <c r="ER41" s="121"/>
      <c r="ES41" s="121"/>
      <c r="ET41" s="121"/>
      <c r="EU41" s="121"/>
      <c r="EV41" s="121"/>
      <c r="EW41" s="121"/>
      <c r="EX41" s="121"/>
      <c r="EY41" s="121"/>
      <c r="EZ41" s="121"/>
      <c r="FA41" s="121"/>
      <c r="FB41" s="121"/>
      <c r="FC41" s="121"/>
      <c r="FD41" s="121"/>
      <c r="FE41" s="121"/>
      <c r="FF41" s="121"/>
      <c r="FG41" s="121"/>
      <c r="FH41" s="121"/>
      <c r="FI41" s="121"/>
      <c r="FJ41" s="121"/>
      <c r="FK41" s="121"/>
      <c r="FL41" s="121"/>
      <c r="FM41" s="121"/>
      <c r="FN41" s="121"/>
      <c r="FO41" s="121"/>
      <c r="FP41" s="121"/>
      <c r="FQ41" s="121"/>
      <c r="FR41" s="121"/>
      <c r="FS41" s="121"/>
      <c r="FT41" s="121"/>
      <c r="FU41" s="121"/>
      <c r="FV41" s="121"/>
      <c r="FW41" s="121"/>
      <c r="FX41" s="121"/>
      <c r="FY41" s="121"/>
      <c r="FZ41" s="121"/>
      <c r="GA41" s="121"/>
      <c r="GB41" s="121"/>
      <c r="GC41" s="121"/>
      <c r="GD41" s="121"/>
      <c r="GE41" s="121"/>
      <c r="GF41" s="121"/>
      <c r="GG41" s="121"/>
      <c r="GH41" s="121"/>
      <c r="GI41" s="121"/>
      <c r="GJ41" s="121"/>
      <c r="GK41" s="121"/>
      <c r="GL41" s="121"/>
      <c r="GM41" s="121"/>
      <c r="GN41" s="121"/>
      <c r="GO41" s="121"/>
      <c r="GP41" s="121"/>
      <c r="GQ41" s="121"/>
      <c r="GR41" s="121"/>
      <c r="GS41" s="121"/>
      <c r="GT41" s="121"/>
      <c r="GU41" s="121"/>
      <c r="GV41" s="121"/>
      <c r="GW41" s="121"/>
      <c r="GX41" s="121"/>
      <c r="GY41" s="121"/>
      <c r="GZ41" s="121"/>
      <c r="HA41" s="121"/>
      <c r="HB41" s="121"/>
      <c r="HC41" s="121"/>
      <c r="HD41" s="121"/>
      <c r="HE41" s="121"/>
      <c r="HF41" s="121"/>
    </row>
    <row r="42" spans="2:219" ht="2.75" hidden="1" customHeight="1" x14ac:dyDescent="0.35">
      <c r="EE42" s="121"/>
      <c r="EF42" s="121"/>
      <c r="EG42" s="121"/>
      <c r="EH42" s="121"/>
      <c r="EI42" s="121"/>
      <c r="EJ42" s="121"/>
      <c r="EK42" s="121"/>
      <c r="EL42" s="121"/>
      <c r="EM42" s="121"/>
      <c r="EN42" s="121"/>
      <c r="EO42" s="121"/>
      <c r="EP42" s="121"/>
      <c r="EQ42" s="121"/>
      <c r="ER42" s="121"/>
      <c r="ES42" s="121"/>
      <c r="ET42" s="121"/>
      <c r="EU42" s="121"/>
      <c r="EV42" s="121"/>
      <c r="EW42" s="121"/>
      <c r="EX42" s="121"/>
      <c r="EY42" s="121"/>
      <c r="EZ42" s="121"/>
      <c r="FA42" s="121"/>
      <c r="FB42" s="121"/>
      <c r="FC42" s="121"/>
      <c r="FD42" s="121"/>
      <c r="FE42" s="121"/>
      <c r="FF42" s="121"/>
      <c r="FG42" s="121"/>
      <c r="FH42" s="121"/>
      <c r="FI42" s="121"/>
      <c r="FJ42" s="121"/>
      <c r="FK42" s="121"/>
      <c r="FL42" s="121"/>
      <c r="FM42" s="121"/>
      <c r="FN42" s="121"/>
      <c r="FO42" s="121"/>
      <c r="FP42" s="121"/>
      <c r="FQ42" s="121"/>
      <c r="FR42" s="121"/>
      <c r="FS42" s="121"/>
      <c r="FT42" s="121"/>
      <c r="FU42" s="121"/>
      <c r="FV42" s="121"/>
      <c r="FW42" s="121"/>
      <c r="FX42" s="121"/>
      <c r="FY42" s="121"/>
      <c r="FZ42" s="121"/>
      <c r="GA42" s="121"/>
      <c r="GB42" s="121"/>
      <c r="GC42" s="121"/>
      <c r="GD42" s="121"/>
      <c r="GE42" s="121"/>
      <c r="GF42" s="121"/>
      <c r="GG42" s="121"/>
      <c r="GH42" s="121"/>
      <c r="GI42" s="121"/>
      <c r="GJ42" s="121"/>
      <c r="GK42" s="121"/>
      <c r="GL42" s="121"/>
      <c r="GM42" s="121"/>
      <c r="GN42" s="121"/>
      <c r="GO42" s="121"/>
      <c r="GP42" s="121"/>
      <c r="GQ42" s="121"/>
      <c r="GR42" s="121"/>
      <c r="GS42" s="121"/>
      <c r="GT42" s="121"/>
      <c r="GU42" s="121"/>
      <c r="GV42" s="121"/>
      <c r="GW42" s="121"/>
      <c r="GX42" s="121"/>
      <c r="GY42" s="121"/>
      <c r="GZ42" s="121"/>
      <c r="HA42" s="121"/>
      <c r="HB42" s="121"/>
      <c r="HC42" s="121"/>
      <c r="HD42" s="121"/>
      <c r="HE42" s="121"/>
      <c r="HF42" s="121"/>
    </row>
    <row r="43" spans="2:219" ht="16.5" customHeight="1" thickBot="1" x14ac:dyDescent="0.4">
      <c r="EE43" s="237" t="s">
        <v>345</v>
      </c>
      <c r="EF43" s="237"/>
      <c r="EG43" s="237"/>
      <c r="EH43" s="237"/>
      <c r="EI43" s="237"/>
      <c r="EJ43" s="237"/>
      <c r="EK43" s="237"/>
      <c r="EL43" s="237"/>
      <c r="EM43" s="237"/>
      <c r="EN43" s="237"/>
      <c r="EO43" s="237"/>
      <c r="EP43" s="237"/>
      <c r="EQ43" s="237"/>
      <c r="ER43" s="237"/>
      <c r="ES43" s="237"/>
      <c r="ET43" s="237"/>
      <c r="EU43" s="237"/>
      <c r="EV43" s="237"/>
      <c r="EW43" s="237"/>
      <c r="EX43" s="237"/>
      <c r="EY43" s="237"/>
      <c r="EZ43" s="237"/>
      <c r="FA43" s="237"/>
      <c r="FB43" s="237"/>
      <c r="FC43" s="236" t="s">
        <v>369</v>
      </c>
      <c r="FD43" s="236"/>
      <c r="FE43" s="236"/>
      <c r="FF43" s="236"/>
      <c r="FG43" s="236"/>
      <c r="FH43" s="236"/>
      <c r="FI43" s="236"/>
      <c r="FJ43" s="236"/>
      <c r="FK43" s="236"/>
      <c r="FL43" s="236"/>
      <c r="FM43" s="236"/>
      <c r="FN43" s="236"/>
      <c r="FO43" s="236"/>
      <c r="FP43" s="236"/>
      <c r="FQ43" s="236"/>
      <c r="FR43" s="236"/>
      <c r="FS43" s="236"/>
      <c r="FT43" s="236"/>
      <c r="FU43" s="236"/>
      <c r="FV43" s="236"/>
      <c r="FW43" s="236"/>
      <c r="FX43" s="236"/>
      <c r="FY43" s="236"/>
      <c r="FZ43" s="236"/>
      <c r="GA43" s="236"/>
      <c r="GB43" s="236"/>
      <c r="GC43" s="236"/>
      <c r="GD43" s="236"/>
      <c r="GE43" s="236"/>
      <c r="GF43" s="236"/>
      <c r="GG43" s="236"/>
      <c r="GH43" s="236"/>
      <c r="GI43" s="236"/>
      <c r="GJ43" s="236"/>
      <c r="GK43" s="236"/>
      <c r="GL43" s="236"/>
      <c r="GM43" s="236"/>
      <c r="GN43" s="236"/>
      <c r="GO43" s="236"/>
      <c r="GP43" s="236"/>
      <c r="GQ43" s="236"/>
      <c r="GR43" s="236"/>
      <c r="GS43" s="236"/>
      <c r="GT43" s="236"/>
      <c r="GU43" s="236"/>
      <c r="GV43" s="236"/>
      <c r="GW43" s="236"/>
      <c r="GX43" s="236"/>
      <c r="GY43" s="236"/>
      <c r="GZ43" s="236"/>
      <c r="HA43" s="236"/>
      <c r="HB43" s="236"/>
      <c r="HC43" s="236"/>
      <c r="HD43" s="236"/>
      <c r="HE43" s="236"/>
      <c r="HF43" s="236"/>
      <c r="HG43" s="236"/>
      <c r="HH43" s="236"/>
      <c r="HK43" s="79">
        <f>VLOOKUP(FC43,Table1[[Column4]:[Column5]],2,FALSE)</f>
        <v>0</v>
      </c>
    </row>
    <row r="44" spans="2:219" ht="2.75" customHeight="1" x14ac:dyDescent="0.35">
      <c r="B44" s="134" t="s">
        <v>3</v>
      </c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8" t="str">
        <f>'SD F505'!C521</f>
        <v/>
      </c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  <c r="AD44" s="139"/>
      <c r="AE44" s="139"/>
      <c r="AF44" s="139"/>
      <c r="AG44" s="139"/>
      <c r="AH44" s="139"/>
      <c r="AI44" s="139"/>
      <c r="AJ44" s="139"/>
      <c r="AK44" s="139"/>
      <c r="AL44" s="139"/>
      <c r="AM44" s="139"/>
      <c r="AN44" s="139"/>
      <c r="AO44" s="139"/>
      <c r="AP44" s="139"/>
      <c r="AQ44" s="139" t="str">
        <f>'SD F505'!D521</f>
        <v/>
      </c>
      <c r="AR44" s="139"/>
      <c r="AS44" s="139"/>
      <c r="AT44" s="139"/>
      <c r="AU44" s="139"/>
      <c r="AV44" s="139"/>
      <c r="AW44" s="139"/>
      <c r="AX44" s="139"/>
      <c r="AY44" s="139"/>
      <c r="AZ44" s="139"/>
      <c r="BA44" s="139"/>
      <c r="BB44" s="139"/>
      <c r="BC44" s="139"/>
      <c r="BD44" s="139"/>
      <c r="BE44" s="139"/>
      <c r="BF44" s="139"/>
      <c r="BG44" s="139"/>
      <c r="BH44" s="139"/>
      <c r="BI44" s="139"/>
      <c r="BJ44" s="139"/>
      <c r="BK44" s="139"/>
      <c r="BL44" s="139"/>
      <c r="BM44" s="139"/>
      <c r="BN44" s="139"/>
      <c r="BO44" s="139"/>
      <c r="BP44" s="139"/>
      <c r="BQ44" s="139"/>
      <c r="BR44" s="139"/>
      <c r="BS44" s="139"/>
      <c r="BT44" s="139"/>
      <c r="BU44" s="139"/>
      <c r="BV44" s="139" t="str">
        <f>'SD F505'!E521</f>
        <v/>
      </c>
      <c r="BW44" s="139"/>
      <c r="BX44" s="139"/>
      <c r="BY44" s="139"/>
      <c r="BZ44" s="139"/>
      <c r="CA44" s="139"/>
      <c r="CB44" s="139"/>
      <c r="CC44" s="139"/>
      <c r="CD44" s="139"/>
      <c r="CE44" s="139"/>
      <c r="CF44" s="139"/>
      <c r="CG44" s="139"/>
      <c r="CH44" s="139"/>
      <c r="CI44" s="139"/>
      <c r="CJ44" s="139"/>
      <c r="CK44" s="139"/>
      <c r="CL44" s="139"/>
      <c r="CM44" s="139"/>
      <c r="CN44" s="139"/>
      <c r="CO44" s="139"/>
      <c r="CP44" s="139"/>
      <c r="CQ44" s="139"/>
      <c r="CR44" s="139"/>
      <c r="CS44" s="139"/>
      <c r="CT44" s="139"/>
      <c r="CU44" s="139" t="str">
        <f>'SD F505'!F521</f>
        <v/>
      </c>
      <c r="CV44" s="139"/>
      <c r="CW44" s="139"/>
      <c r="CX44" s="139"/>
      <c r="CY44" s="139"/>
      <c r="CZ44" s="139"/>
      <c r="DA44" s="139"/>
      <c r="DB44" s="139"/>
      <c r="DC44" s="144"/>
      <c r="EE44" s="70"/>
      <c r="EF44" s="70"/>
      <c r="EG44" s="70"/>
      <c r="EH44" s="70"/>
      <c r="EI44" s="70"/>
      <c r="EJ44" s="70"/>
      <c r="EK44" s="70"/>
      <c r="EL44" s="70"/>
      <c r="EM44" s="70"/>
      <c r="EN44" s="70"/>
      <c r="EO44" s="70"/>
      <c r="EP44" s="70"/>
      <c r="EQ44" s="70"/>
      <c r="ER44" s="70"/>
      <c r="ES44" s="70"/>
      <c r="ET44" s="70"/>
      <c r="EU44" s="70"/>
      <c r="EV44" s="70"/>
      <c r="EW44" s="70"/>
      <c r="EX44" s="70"/>
      <c r="EY44" s="70"/>
      <c r="EZ44" s="70"/>
      <c r="FA44" s="70"/>
      <c r="FB44" s="70"/>
      <c r="HK44" s="68" t="str">
        <f>FC43</f>
        <v>0, 0 0</v>
      </c>
    </row>
    <row r="45" spans="2:219" ht="2.75" customHeight="1" x14ac:dyDescent="0.35">
      <c r="B45" s="136"/>
      <c r="C45" s="137"/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40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  <c r="AD45" s="141"/>
      <c r="AE45" s="141"/>
      <c r="AF45" s="141"/>
      <c r="AG45" s="141"/>
      <c r="AH45" s="141"/>
      <c r="AI45" s="141"/>
      <c r="AJ45" s="141"/>
      <c r="AK45" s="141"/>
      <c r="AL45" s="141"/>
      <c r="AM45" s="141"/>
      <c r="AN45" s="141"/>
      <c r="AO45" s="141"/>
      <c r="AP45" s="141"/>
      <c r="AQ45" s="141"/>
      <c r="AR45" s="141"/>
      <c r="AS45" s="141"/>
      <c r="AT45" s="141"/>
      <c r="AU45" s="141"/>
      <c r="AV45" s="141"/>
      <c r="AW45" s="141"/>
      <c r="AX45" s="141"/>
      <c r="AY45" s="141"/>
      <c r="AZ45" s="141"/>
      <c r="BA45" s="141"/>
      <c r="BB45" s="141"/>
      <c r="BC45" s="141"/>
      <c r="BD45" s="141"/>
      <c r="BE45" s="141"/>
      <c r="BF45" s="141"/>
      <c r="BG45" s="141"/>
      <c r="BH45" s="141"/>
      <c r="BI45" s="141"/>
      <c r="BJ45" s="141"/>
      <c r="BK45" s="141"/>
      <c r="BL45" s="141"/>
      <c r="BM45" s="141"/>
      <c r="BN45" s="141"/>
      <c r="BO45" s="141"/>
      <c r="BP45" s="141"/>
      <c r="BQ45" s="141"/>
      <c r="BR45" s="141"/>
      <c r="BS45" s="141"/>
      <c r="BT45" s="141"/>
      <c r="BU45" s="141"/>
      <c r="BV45" s="141"/>
      <c r="BW45" s="141"/>
      <c r="BX45" s="141"/>
      <c r="BY45" s="141"/>
      <c r="BZ45" s="141"/>
      <c r="CA45" s="141"/>
      <c r="CB45" s="141"/>
      <c r="CC45" s="141"/>
      <c r="CD45" s="141"/>
      <c r="CE45" s="141"/>
      <c r="CF45" s="141"/>
      <c r="CG45" s="141"/>
      <c r="CH45" s="141"/>
      <c r="CI45" s="141"/>
      <c r="CJ45" s="141"/>
      <c r="CK45" s="141"/>
      <c r="CL45" s="141"/>
      <c r="CM45" s="141"/>
      <c r="CN45" s="141"/>
      <c r="CO45" s="141"/>
      <c r="CP45" s="141"/>
      <c r="CQ45" s="141"/>
      <c r="CR45" s="141"/>
      <c r="CS45" s="141"/>
      <c r="CT45" s="141"/>
      <c r="CU45" s="141"/>
      <c r="CV45" s="141"/>
      <c r="CW45" s="141"/>
      <c r="CX45" s="141"/>
      <c r="CY45" s="141"/>
      <c r="CZ45" s="141"/>
      <c r="DA45" s="141"/>
      <c r="DB45" s="141"/>
      <c r="DC45" s="145"/>
      <c r="EE45" s="70"/>
      <c r="EF45" s="70"/>
      <c r="EG45" s="70"/>
      <c r="EH45" s="70"/>
      <c r="EI45" s="70"/>
      <c r="EJ45" s="70"/>
      <c r="EK45" s="70"/>
      <c r="EL45" s="70"/>
      <c r="EM45" s="70"/>
      <c r="EN45" s="70"/>
      <c r="EO45" s="70"/>
      <c r="EP45" s="70"/>
      <c r="EQ45" s="70"/>
      <c r="ER45" s="70"/>
      <c r="ES45" s="70"/>
      <c r="ET45" s="70"/>
      <c r="EU45" s="70"/>
      <c r="EV45" s="70"/>
      <c r="EW45" s="70"/>
      <c r="EX45" s="70"/>
      <c r="EY45" s="70"/>
      <c r="EZ45" s="70"/>
      <c r="FA45" s="70"/>
      <c r="FB45" s="70"/>
    </row>
    <row r="46" spans="2:219" ht="2.75" customHeight="1" x14ac:dyDescent="0.35">
      <c r="B46" s="136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40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  <c r="AD46" s="141"/>
      <c r="AE46" s="141"/>
      <c r="AF46" s="141"/>
      <c r="AG46" s="141"/>
      <c r="AH46" s="141"/>
      <c r="AI46" s="141"/>
      <c r="AJ46" s="141"/>
      <c r="AK46" s="141"/>
      <c r="AL46" s="141"/>
      <c r="AM46" s="141"/>
      <c r="AN46" s="141"/>
      <c r="AO46" s="141"/>
      <c r="AP46" s="141"/>
      <c r="AQ46" s="141"/>
      <c r="AR46" s="141"/>
      <c r="AS46" s="141"/>
      <c r="AT46" s="141"/>
      <c r="AU46" s="141"/>
      <c r="AV46" s="141"/>
      <c r="AW46" s="141"/>
      <c r="AX46" s="141"/>
      <c r="AY46" s="141"/>
      <c r="AZ46" s="141"/>
      <c r="BA46" s="141"/>
      <c r="BB46" s="141"/>
      <c r="BC46" s="141"/>
      <c r="BD46" s="141"/>
      <c r="BE46" s="141"/>
      <c r="BF46" s="141"/>
      <c r="BG46" s="141"/>
      <c r="BH46" s="141"/>
      <c r="BI46" s="141"/>
      <c r="BJ46" s="141"/>
      <c r="BK46" s="141"/>
      <c r="BL46" s="141"/>
      <c r="BM46" s="141"/>
      <c r="BN46" s="141"/>
      <c r="BO46" s="141"/>
      <c r="BP46" s="141"/>
      <c r="BQ46" s="141"/>
      <c r="BR46" s="141"/>
      <c r="BS46" s="141"/>
      <c r="BT46" s="141"/>
      <c r="BU46" s="141"/>
      <c r="BV46" s="141"/>
      <c r="BW46" s="141"/>
      <c r="BX46" s="141"/>
      <c r="BY46" s="141"/>
      <c r="BZ46" s="141"/>
      <c r="CA46" s="141"/>
      <c r="CB46" s="141"/>
      <c r="CC46" s="141"/>
      <c r="CD46" s="141"/>
      <c r="CE46" s="141"/>
      <c r="CF46" s="141"/>
      <c r="CG46" s="141"/>
      <c r="CH46" s="141"/>
      <c r="CI46" s="141"/>
      <c r="CJ46" s="141"/>
      <c r="CK46" s="141"/>
      <c r="CL46" s="141"/>
      <c r="CM46" s="141"/>
      <c r="CN46" s="141"/>
      <c r="CO46" s="141"/>
      <c r="CP46" s="141"/>
      <c r="CQ46" s="141"/>
      <c r="CR46" s="141"/>
      <c r="CS46" s="141"/>
      <c r="CT46" s="141"/>
      <c r="CU46" s="141"/>
      <c r="CV46" s="141"/>
      <c r="CW46" s="141"/>
      <c r="CX46" s="141"/>
      <c r="CY46" s="141"/>
      <c r="CZ46" s="141"/>
      <c r="DA46" s="141"/>
      <c r="DB46" s="141"/>
      <c r="DC46" s="145"/>
      <c r="EE46" s="70"/>
      <c r="EF46" s="70"/>
      <c r="EG46" s="70"/>
      <c r="EH46" s="70"/>
      <c r="EI46" s="70"/>
      <c r="EJ46" s="70"/>
      <c r="EK46" s="70"/>
      <c r="EL46" s="70"/>
      <c r="EM46" s="70"/>
      <c r="EN46" s="70"/>
      <c r="EO46" s="70"/>
      <c r="EP46" s="70"/>
      <c r="EQ46" s="70"/>
      <c r="ER46" s="70"/>
      <c r="ES46" s="70"/>
      <c r="ET46" s="70"/>
      <c r="EU46" s="70"/>
      <c r="EV46" s="70"/>
      <c r="EW46" s="70"/>
      <c r="EX46" s="70"/>
      <c r="EY46" s="70"/>
      <c r="EZ46" s="70"/>
      <c r="FA46" s="70"/>
      <c r="FB46" s="70"/>
    </row>
    <row r="47" spans="2:219" ht="2.75" customHeight="1" x14ac:dyDescent="0.35">
      <c r="B47" s="136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40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  <c r="AD47" s="141"/>
      <c r="AE47" s="141"/>
      <c r="AF47" s="141"/>
      <c r="AG47" s="141"/>
      <c r="AH47" s="141"/>
      <c r="AI47" s="141"/>
      <c r="AJ47" s="141"/>
      <c r="AK47" s="141"/>
      <c r="AL47" s="141"/>
      <c r="AM47" s="141"/>
      <c r="AN47" s="141"/>
      <c r="AO47" s="141"/>
      <c r="AP47" s="141"/>
      <c r="AQ47" s="141"/>
      <c r="AR47" s="141"/>
      <c r="AS47" s="141"/>
      <c r="AT47" s="141"/>
      <c r="AU47" s="141"/>
      <c r="AV47" s="141"/>
      <c r="AW47" s="141"/>
      <c r="AX47" s="141"/>
      <c r="AY47" s="141"/>
      <c r="AZ47" s="141"/>
      <c r="BA47" s="141"/>
      <c r="BB47" s="141"/>
      <c r="BC47" s="141"/>
      <c r="BD47" s="141"/>
      <c r="BE47" s="141"/>
      <c r="BF47" s="141"/>
      <c r="BG47" s="141"/>
      <c r="BH47" s="141"/>
      <c r="BI47" s="141"/>
      <c r="BJ47" s="141"/>
      <c r="BK47" s="141"/>
      <c r="BL47" s="141"/>
      <c r="BM47" s="141"/>
      <c r="BN47" s="141"/>
      <c r="BO47" s="141"/>
      <c r="BP47" s="141"/>
      <c r="BQ47" s="141"/>
      <c r="BR47" s="141"/>
      <c r="BS47" s="141"/>
      <c r="BT47" s="141"/>
      <c r="BU47" s="141"/>
      <c r="BV47" s="141"/>
      <c r="BW47" s="141"/>
      <c r="BX47" s="141"/>
      <c r="BY47" s="141"/>
      <c r="BZ47" s="141"/>
      <c r="CA47" s="141"/>
      <c r="CB47" s="141"/>
      <c r="CC47" s="141"/>
      <c r="CD47" s="141"/>
      <c r="CE47" s="141"/>
      <c r="CF47" s="141"/>
      <c r="CG47" s="141"/>
      <c r="CH47" s="141"/>
      <c r="CI47" s="141"/>
      <c r="CJ47" s="141"/>
      <c r="CK47" s="141"/>
      <c r="CL47" s="141"/>
      <c r="CM47" s="141"/>
      <c r="CN47" s="141"/>
      <c r="CO47" s="141"/>
      <c r="CP47" s="141"/>
      <c r="CQ47" s="141"/>
      <c r="CR47" s="141"/>
      <c r="CS47" s="141"/>
      <c r="CT47" s="141"/>
      <c r="CU47" s="141"/>
      <c r="CV47" s="141"/>
      <c r="CW47" s="141"/>
      <c r="CX47" s="141"/>
      <c r="CY47" s="141"/>
      <c r="CZ47" s="141"/>
      <c r="DA47" s="141"/>
      <c r="DB47" s="141"/>
      <c r="DC47" s="145"/>
      <c r="EE47" s="70"/>
      <c r="EF47" s="70"/>
      <c r="EG47" s="70"/>
      <c r="EH47" s="70"/>
      <c r="EI47" s="70"/>
      <c r="EJ47" s="70"/>
      <c r="EK47" s="70"/>
      <c r="EL47" s="70"/>
      <c r="EM47" s="70"/>
      <c r="EN47" s="70"/>
      <c r="EO47" s="70"/>
      <c r="EP47" s="70"/>
      <c r="EQ47" s="70"/>
      <c r="ER47" s="70"/>
      <c r="ES47" s="70"/>
      <c r="ET47" s="70"/>
      <c r="EU47" s="70"/>
      <c r="EV47" s="70"/>
      <c r="EW47" s="70"/>
      <c r="EX47" s="70"/>
      <c r="EY47" s="70"/>
      <c r="EZ47" s="70"/>
      <c r="FA47" s="70"/>
      <c r="FB47" s="70"/>
    </row>
    <row r="48" spans="2:219" ht="2.75" customHeight="1" x14ac:dyDescent="0.35">
      <c r="B48" s="136"/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40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1"/>
      <c r="AG48" s="141"/>
      <c r="AH48" s="141"/>
      <c r="AI48" s="141"/>
      <c r="AJ48" s="141"/>
      <c r="AK48" s="141"/>
      <c r="AL48" s="141"/>
      <c r="AM48" s="141"/>
      <c r="AN48" s="141"/>
      <c r="AO48" s="141"/>
      <c r="AP48" s="141"/>
      <c r="AQ48" s="141"/>
      <c r="AR48" s="141"/>
      <c r="AS48" s="141"/>
      <c r="AT48" s="141"/>
      <c r="AU48" s="141"/>
      <c r="AV48" s="141"/>
      <c r="AW48" s="141"/>
      <c r="AX48" s="141"/>
      <c r="AY48" s="141"/>
      <c r="AZ48" s="141"/>
      <c r="BA48" s="141"/>
      <c r="BB48" s="141"/>
      <c r="BC48" s="141"/>
      <c r="BD48" s="141"/>
      <c r="BE48" s="141"/>
      <c r="BF48" s="141"/>
      <c r="BG48" s="141"/>
      <c r="BH48" s="141"/>
      <c r="BI48" s="141"/>
      <c r="BJ48" s="141"/>
      <c r="BK48" s="141"/>
      <c r="BL48" s="141"/>
      <c r="BM48" s="141"/>
      <c r="BN48" s="141"/>
      <c r="BO48" s="141"/>
      <c r="BP48" s="141"/>
      <c r="BQ48" s="141"/>
      <c r="BR48" s="141"/>
      <c r="BS48" s="141"/>
      <c r="BT48" s="141"/>
      <c r="BU48" s="141"/>
      <c r="BV48" s="141"/>
      <c r="BW48" s="141"/>
      <c r="BX48" s="141"/>
      <c r="BY48" s="141"/>
      <c r="BZ48" s="141"/>
      <c r="CA48" s="141"/>
      <c r="CB48" s="141"/>
      <c r="CC48" s="141"/>
      <c r="CD48" s="141"/>
      <c r="CE48" s="141"/>
      <c r="CF48" s="141"/>
      <c r="CG48" s="141"/>
      <c r="CH48" s="141"/>
      <c r="CI48" s="141"/>
      <c r="CJ48" s="141"/>
      <c r="CK48" s="141"/>
      <c r="CL48" s="141"/>
      <c r="CM48" s="141"/>
      <c r="CN48" s="141"/>
      <c r="CO48" s="141"/>
      <c r="CP48" s="141"/>
      <c r="CQ48" s="141"/>
      <c r="CR48" s="141"/>
      <c r="CS48" s="141"/>
      <c r="CT48" s="141"/>
      <c r="CU48" s="141"/>
      <c r="CV48" s="141"/>
      <c r="CW48" s="141"/>
      <c r="CX48" s="141"/>
      <c r="CY48" s="141"/>
      <c r="CZ48" s="141"/>
      <c r="DA48" s="141"/>
      <c r="DB48" s="141"/>
      <c r="DC48" s="145"/>
      <c r="EE48" s="70"/>
      <c r="EF48" s="70"/>
      <c r="EG48" s="70"/>
      <c r="EH48" s="70"/>
      <c r="EI48" s="70"/>
      <c r="EJ48" s="70"/>
      <c r="EK48" s="70"/>
      <c r="EL48" s="70"/>
      <c r="EM48" s="70"/>
      <c r="EN48" s="70"/>
      <c r="EO48" s="70"/>
      <c r="EP48" s="70"/>
      <c r="EQ48" s="70"/>
      <c r="ER48" s="70"/>
      <c r="ES48" s="70"/>
      <c r="ET48" s="70"/>
      <c r="EU48" s="70"/>
      <c r="EV48" s="70"/>
      <c r="EW48" s="70"/>
      <c r="EX48" s="70"/>
      <c r="EY48" s="70"/>
      <c r="EZ48" s="70"/>
      <c r="FA48" s="70"/>
      <c r="FB48" s="70"/>
    </row>
    <row r="49" spans="2:214" ht="2.75" customHeight="1" x14ac:dyDescent="0.35">
      <c r="B49" s="136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42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3"/>
      <c r="AY49" s="143"/>
      <c r="AZ49" s="143"/>
      <c r="BA49" s="143"/>
      <c r="BB49" s="143"/>
      <c r="BC49" s="143"/>
      <c r="BD49" s="143"/>
      <c r="BE49" s="143"/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  <c r="BP49" s="143"/>
      <c r="BQ49" s="143"/>
      <c r="BR49" s="143"/>
      <c r="BS49" s="143"/>
      <c r="BT49" s="143"/>
      <c r="BU49" s="143"/>
      <c r="BV49" s="143"/>
      <c r="BW49" s="143"/>
      <c r="BX49" s="143"/>
      <c r="BY49" s="143"/>
      <c r="BZ49" s="143"/>
      <c r="CA49" s="143"/>
      <c r="CB49" s="143"/>
      <c r="CC49" s="143"/>
      <c r="CD49" s="143"/>
      <c r="CE49" s="143"/>
      <c r="CF49" s="143"/>
      <c r="CG49" s="143"/>
      <c r="CH49" s="143"/>
      <c r="CI49" s="143"/>
      <c r="CJ49" s="143"/>
      <c r="CK49" s="143"/>
      <c r="CL49" s="143"/>
      <c r="CM49" s="143"/>
      <c r="CN49" s="143"/>
      <c r="CO49" s="143"/>
      <c r="CP49" s="143"/>
      <c r="CQ49" s="143"/>
      <c r="CR49" s="143"/>
      <c r="CS49" s="143"/>
      <c r="CT49" s="143"/>
      <c r="CU49" s="143"/>
      <c r="CV49" s="143"/>
      <c r="CW49" s="143"/>
      <c r="CX49" s="143"/>
      <c r="CY49" s="143"/>
      <c r="CZ49" s="143"/>
      <c r="DA49" s="143"/>
      <c r="DB49" s="143"/>
      <c r="DC49" s="146"/>
      <c r="EE49" s="70"/>
      <c r="EF49" s="70"/>
      <c r="EG49" s="70"/>
      <c r="EH49" s="70"/>
      <c r="EI49" s="70"/>
      <c r="EJ49" s="70"/>
      <c r="EK49" s="70"/>
      <c r="EL49" s="70"/>
      <c r="EM49" s="70"/>
      <c r="EN49" s="70"/>
      <c r="EO49" s="70"/>
      <c r="EP49" s="70"/>
      <c r="EQ49" s="70"/>
      <c r="ER49" s="70"/>
      <c r="ES49" s="70"/>
      <c r="ET49" s="70"/>
      <c r="EU49" s="70"/>
      <c r="EV49" s="70"/>
      <c r="EW49" s="70"/>
      <c r="EX49" s="70"/>
      <c r="EY49" s="70"/>
      <c r="EZ49" s="70"/>
      <c r="FA49" s="70"/>
      <c r="FB49" s="70"/>
    </row>
    <row r="50" spans="2:214" ht="2.75" customHeight="1" x14ac:dyDescent="0.35">
      <c r="B50" s="136"/>
      <c r="C50" s="137"/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147" t="s">
        <v>6</v>
      </c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  <c r="AD50" s="147"/>
      <c r="AE50" s="147"/>
      <c r="AF50" s="147"/>
      <c r="AG50" s="147"/>
      <c r="AH50" s="147"/>
      <c r="AI50" s="147"/>
      <c r="AJ50" s="147"/>
      <c r="AK50" s="147"/>
      <c r="AL50" s="147"/>
      <c r="AM50" s="147"/>
      <c r="AN50" s="147"/>
      <c r="AO50" s="147"/>
      <c r="AP50" s="147"/>
      <c r="AQ50" s="147" t="s">
        <v>7</v>
      </c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9" t="s">
        <v>11</v>
      </c>
      <c r="BW50" s="149"/>
      <c r="BX50" s="149"/>
      <c r="BY50" s="149"/>
      <c r="BZ50" s="149"/>
      <c r="CA50" s="149"/>
      <c r="CB50" s="149"/>
      <c r="CC50" s="149"/>
      <c r="CD50" s="149"/>
      <c r="CE50" s="149"/>
      <c r="CF50" s="149"/>
      <c r="CG50" s="149"/>
      <c r="CH50" s="149"/>
      <c r="CI50" s="149"/>
      <c r="CJ50" s="149"/>
      <c r="CK50" s="149"/>
      <c r="CL50" s="149"/>
      <c r="CM50" s="149"/>
      <c r="CN50" s="149"/>
      <c r="CO50" s="149"/>
      <c r="CP50" s="149"/>
      <c r="CQ50" s="149"/>
      <c r="CR50" s="149"/>
      <c r="CS50" s="149"/>
      <c r="CT50" s="149"/>
      <c r="CU50" s="169" t="s">
        <v>112</v>
      </c>
      <c r="CV50" s="170"/>
      <c r="CW50" s="170"/>
      <c r="CX50" s="170"/>
      <c r="CY50" s="170"/>
      <c r="CZ50" s="170"/>
      <c r="DA50" s="170"/>
      <c r="DB50" s="170"/>
      <c r="DC50" s="171"/>
      <c r="EE50" s="71"/>
      <c r="EF50" s="71"/>
      <c r="EG50" s="71"/>
      <c r="EH50" s="71"/>
      <c r="EI50" s="71"/>
      <c r="EJ50" s="71"/>
      <c r="EK50" s="71"/>
      <c r="EL50" s="71"/>
      <c r="EM50" s="71"/>
      <c r="EN50" s="71"/>
      <c r="EO50" s="71"/>
      <c r="EP50" s="71"/>
      <c r="EQ50" s="71"/>
      <c r="ER50" s="71"/>
      <c r="ES50" s="71"/>
      <c r="ET50" s="71"/>
      <c r="EU50" s="71"/>
      <c r="EV50" s="71"/>
      <c r="EW50" s="71"/>
      <c r="EX50" s="71"/>
      <c r="EY50" s="71"/>
      <c r="EZ50" s="71"/>
      <c r="FA50" s="71"/>
      <c r="FB50" s="71"/>
      <c r="FC50" s="71"/>
      <c r="FD50" s="71"/>
      <c r="FE50" s="71"/>
      <c r="FF50" s="71"/>
      <c r="FG50" s="71"/>
      <c r="FH50" s="71"/>
      <c r="FI50" s="71"/>
      <c r="FJ50" s="71"/>
      <c r="FK50" s="71"/>
      <c r="FL50" s="71"/>
      <c r="FM50" s="71"/>
      <c r="FN50" s="71"/>
      <c r="FO50" s="71"/>
      <c r="FP50" s="71"/>
      <c r="FQ50" s="71"/>
      <c r="FR50" s="71"/>
      <c r="FS50" s="71"/>
      <c r="FT50" s="71"/>
      <c r="FU50" s="71"/>
      <c r="FV50" s="71"/>
      <c r="FW50" s="71"/>
      <c r="FX50" s="71"/>
      <c r="FY50" s="71"/>
      <c r="FZ50" s="71"/>
      <c r="GA50" s="71"/>
      <c r="GB50" s="71"/>
      <c r="GC50" s="71"/>
      <c r="GD50" s="71"/>
      <c r="GE50" s="71"/>
      <c r="GF50" s="71"/>
      <c r="GG50" s="71"/>
      <c r="GH50" s="71"/>
      <c r="GI50" s="71"/>
      <c r="GJ50" s="71"/>
      <c r="GK50" s="71"/>
      <c r="GL50" s="71"/>
      <c r="GM50" s="71"/>
      <c r="GN50" s="71"/>
      <c r="GO50" s="71"/>
      <c r="GP50" s="71"/>
      <c r="GQ50" s="71"/>
      <c r="GR50" s="71"/>
      <c r="GS50" s="71"/>
      <c r="GT50" s="71"/>
      <c r="GU50" s="71"/>
      <c r="GV50" s="71"/>
      <c r="GW50" s="71"/>
      <c r="GX50" s="71"/>
      <c r="GY50" s="71"/>
      <c r="GZ50" s="71"/>
      <c r="HA50" s="71"/>
      <c r="HB50" s="71"/>
      <c r="HC50" s="71"/>
      <c r="HD50" s="71"/>
      <c r="HE50" s="71"/>
      <c r="HF50" s="71"/>
    </row>
    <row r="51" spans="2:214" ht="2.75" customHeight="1" x14ac:dyDescent="0.35">
      <c r="B51" s="136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  <c r="AD51" s="147"/>
      <c r="AE51" s="147"/>
      <c r="AF51" s="147"/>
      <c r="AG51" s="147"/>
      <c r="AH51" s="147"/>
      <c r="AI51" s="147"/>
      <c r="AJ51" s="147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9"/>
      <c r="BW51" s="149"/>
      <c r="BX51" s="149"/>
      <c r="BY51" s="149"/>
      <c r="BZ51" s="149"/>
      <c r="CA51" s="149"/>
      <c r="CB51" s="149"/>
      <c r="CC51" s="149"/>
      <c r="CD51" s="149"/>
      <c r="CE51" s="149"/>
      <c r="CF51" s="149"/>
      <c r="CG51" s="149"/>
      <c r="CH51" s="149"/>
      <c r="CI51" s="149"/>
      <c r="CJ51" s="149"/>
      <c r="CK51" s="149"/>
      <c r="CL51" s="149"/>
      <c r="CM51" s="149"/>
      <c r="CN51" s="149"/>
      <c r="CO51" s="149"/>
      <c r="CP51" s="149"/>
      <c r="CQ51" s="149"/>
      <c r="CR51" s="149"/>
      <c r="CS51" s="149"/>
      <c r="CT51" s="149"/>
      <c r="CU51" s="170"/>
      <c r="CV51" s="170"/>
      <c r="CW51" s="170"/>
      <c r="CX51" s="170"/>
      <c r="CY51" s="170"/>
      <c r="CZ51" s="170"/>
      <c r="DA51" s="170"/>
      <c r="DB51" s="170"/>
      <c r="DC51" s="171"/>
      <c r="EE51" s="71"/>
      <c r="EF51" s="71"/>
      <c r="EG51" s="71"/>
      <c r="EH51" s="71"/>
      <c r="EI51" s="71"/>
      <c r="EJ51" s="71"/>
      <c r="EK51" s="71"/>
      <c r="EL51" s="71"/>
      <c r="EM51" s="71"/>
      <c r="EN51" s="71"/>
      <c r="EO51" s="71"/>
      <c r="EP51" s="71"/>
      <c r="EQ51" s="71"/>
      <c r="ER51" s="71"/>
      <c r="ES51" s="71"/>
      <c r="ET51" s="71"/>
      <c r="EU51" s="71"/>
      <c r="EV51" s="71"/>
      <c r="EW51" s="71"/>
      <c r="EX51" s="71"/>
      <c r="EY51" s="71"/>
      <c r="EZ51" s="71"/>
      <c r="FA51" s="71"/>
      <c r="FB51" s="71"/>
      <c r="FC51" s="71"/>
      <c r="FD51" s="71"/>
      <c r="FE51" s="71"/>
      <c r="FF51" s="71"/>
      <c r="FG51" s="71"/>
      <c r="FH51" s="71"/>
      <c r="FI51" s="71"/>
      <c r="FJ51" s="71"/>
      <c r="FK51" s="71"/>
      <c r="FL51" s="71"/>
      <c r="FM51" s="71"/>
      <c r="FN51" s="71"/>
      <c r="FO51" s="71"/>
      <c r="FP51" s="71"/>
      <c r="FQ51" s="71"/>
      <c r="FR51" s="71"/>
      <c r="FS51" s="71"/>
      <c r="FT51" s="71"/>
      <c r="FU51" s="71"/>
      <c r="FV51" s="71"/>
      <c r="FW51" s="71"/>
      <c r="FX51" s="71"/>
      <c r="FY51" s="71"/>
      <c r="FZ51" s="71"/>
      <c r="GA51" s="71"/>
      <c r="GB51" s="71"/>
      <c r="GC51" s="71"/>
      <c r="GD51" s="71"/>
      <c r="GE51" s="71"/>
      <c r="GF51" s="71"/>
      <c r="GG51" s="71"/>
      <c r="GH51" s="71"/>
      <c r="GI51" s="71"/>
      <c r="GJ51" s="71"/>
      <c r="GK51" s="71"/>
      <c r="GL51" s="71"/>
      <c r="GM51" s="71"/>
      <c r="GN51" s="71"/>
      <c r="GO51" s="71"/>
      <c r="GP51" s="71"/>
      <c r="GQ51" s="71"/>
      <c r="GR51" s="71"/>
      <c r="GS51" s="71"/>
      <c r="GT51" s="71"/>
      <c r="GU51" s="71"/>
      <c r="GV51" s="71"/>
      <c r="GW51" s="71"/>
      <c r="GX51" s="71"/>
      <c r="GY51" s="71"/>
      <c r="GZ51" s="71"/>
      <c r="HA51" s="71"/>
      <c r="HB51" s="71"/>
      <c r="HC51" s="71"/>
      <c r="HD51" s="71"/>
      <c r="HE51" s="71"/>
      <c r="HF51" s="71"/>
    </row>
    <row r="52" spans="2:214" ht="2.75" customHeight="1" x14ac:dyDescent="0.35">
      <c r="B52" s="136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  <c r="AD52" s="148"/>
      <c r="AE52" s="148"/>
      <c r="AF52" s="148"/>
      <c r="AG52" s="148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8"/>
      <c r="AS52" s="148"/>
      <c r="AT52" s="148"/>
      <c r="AU52" s="148"/>
      <c r="AV52" s="148"/>
      <c r="AW52" s="148"/>
      <c r="AX52" s="148"/>
      <c r="AY52" s="148"/>
      <c r="AZ52" s="148"/>
      <c r="BA52" s="148"/>
      <c r="BB52" s="148"/>
      <c r="BC52" s="148"/>
      <c r="BD52" s="148"/>
      <c r="BE52" s="148"/>
      <c r="BF52" s="148"/>
      <c r="BG52" s="148"/>
      <c r="BH52" s="148"/>
      <c r="BI52" s="148"/>
      <c r="BJ52" s="148"/>
      <c r="BK52" s="148"/>
      <c r="BL52" s="148"/>
      <c r="BM52" s="148"/>
      <c r="BN52" s="148"/>
      <c r="BO52" s="148"/>
      <c r="BP52" s="148"/>
      <c r="BQ52" s="148"/>
      <c r="BR52" s="148"/>
      <c r="BS52" s="148"/>
      <c r="BT52" s="148"/>
      <c r="BU52" s="148"/>
      <c r="BV52" s="150"/>
      <c r="BW52" s="150"/>
      <c r="BX52" s="150"/>
      <c r="BY52" s="150"/>
      <c r="BZ52" s="150"/>
      <c r="CA52" s="150"/>
      <c r="CB52" s="150"/>
      <c r="CC52" s="150"/>
      <c r="CD52" s="150"/>
      <c r="CE52" s="150"/>
      <c r="CF52" s="150"/>
      <c r="CG52" s="150"/>
      <c r="CH52" s="150"/>
      <c r="CI52" s="150"/>
      <c r="CJ52" s="150"/>
      <c r="CK52" s="150"/>
      <c r="CL52" s="150"/>
      <c r="CM52" s="150"/>
      <c r="CN52" s="150"/>
      <c r="CO52" s="150"/>
      <c r="CP52" s="150"/>
      <c r="CQ52" s="150"/>
      <c r="CR52" s="150"/>
      <c r="CS52" s="150"/>
      <c r="CT52" s="150"/>
      <c r="CU52" s="172"/>
      <c r="CV52" s="172"/>
      <c r="CW52" s="172"/>
      <c r="CX52" s="172"/>
      <c r="CY52" s="172"/>
      <c r="CZ52" s="172"/>
      <c r="DA52" s="172"/>
      <c r="DB52" s="172"/>
      <c r="DC52" s="173"/>
      <c r="EE52" s="71"/>
      <c r="EF52" s="71"/>
      <c r="EG52" s="71"/>
      <c r="EH52" s="71"/>
      <c r="EI52" s="71"/>
      <c r="EJ52" s="71"/>
      <c r="EK52" s="71"/>
      <c r="EL52" s="71"/>
      <c r="EM52" s="71"/>
      <c r="EN52" s="71"/>
      <c r="EO52" s="71"/>
      <c r="EP52" s="71"/>
      <c r="EQ52" s="71"/>
      <c r="ER52" s="71"/>
      <c r="ES52" s="71"/>
      <c r="ET52" s="71"/>
      <c r="EU52" s="71"/>
      <c r="EV52" s="71"/>
      <c r="EW52" s="71"/>
      <c r="EX52" s="71"/>
      <c r="EY52" s="71"/>
      <c r="EZ52" s="71"/>
      <c r="FA52" s="71"/>
      <c r="FB52" s="71"/>
      <c r="FC52" s="71"/>
      <c r="FD52" s="71"/>
      <c r="FE52" s="71"/>
      <c r="FF52" s="71"/>
      <c r="FG52" s="71"/>
      <c r="FH52" s="71"/>
      <c r="FI52" s="71"/>
      <c r="FJ52" s="71"/>
      <c r="FK52" s="71"/>
      <c r="FL52" s="71"/>
      <c r="FM52" s="71"/>
      <c r="FN52" s="71"/>
      <c r="FO52" s="71"/>
      <c r="FP52" s="71"/>
      <c r="FQ52" s="71"/>
      <c r="FR52" s="71"/>
      <c r="FS52" s="71"/>
      <c r="FT52" s="71"/>
      <c r="FU52" s="71"/>
      <c r="FV52" s="71"/>
      <c r="FW52" s="71"/>
      <c r="FX52" s="71"/>
      <c r="FY52" s="71"/>
      <c r="FZ52" s="71"/>
      <c r="GA52" s="71"/>
      <c r="GB52" s="71"/>
      <c r="GC52" s="71"/>
      <c r="GD52" s="71"/>
      <c r="GE52" s="71"/>
      <c r="GF52" s="71"/>
      <c r="GG52" s="71"/>
      <c r="GH52" s="71"/>
      <c r="GI52" s="71"/>
      <c r="GJ52" s="71"/>
      <c r="GK52" s="71"/>
      <c r="GL52" s="71"/>
      <c r="GM52" s="71"/>
      <c r="GN52" s="71"/>
      <c r="GO52" s="71"/>
      <c r="GP52" s="71"/>
      <c r="GQ52" s="71"/>
      <c r="GR52" s="71"/>
      <c r="GS52" s="71"/>
      <c r="GT52" s="71"/>
      <c r="GU52" s="71"/>
      <c r="GV52" s="71"/>
      <c r="GW52" s="71"/>
      <c r="GX52" s="71"/>
      <c r="GY52" s="71"/>
      <c r="GZ52" s="71"/>
      <c r="HA52" s="71"/>
      <c r="HB52" s="71"/>
      <c r="HC52" s="71"/>
      <c r="HD52" s="71"/>
      <c r="HE52" s="71"/>
      <c r="HF52" s="71"/>
    </row>
    <row r="53" spans="2:214" ht="2.75" customHeight="1" x14ac:dyDescent="0.35">
      <c r="B53" s="174" t="s">
        <v>4</v>
      </c>
      <c r="C53" s="175"/>
      <c r="D53" s="175"/>
      <c r="E53" s="175"/>
      <c r="F53" s="175"/>
      <c r="G53" s="175"/>
      <c r="H53" s="175"/>
      <c r="I53" s="175"/>
      <c r="J53" s="175"/>
      <c r="K53" s="175"/>
      <c r="L53" s="175"/>
      <c r="M53" s="175"/>
      <c r="N53" s="176" t="str">
        <f>'SD F505'!B521</f>
        <v/>
      </c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  <c r="AA53" s="176"/>
      <c r="AB53" s="176"/>
      <c r="AC53" s="176"/>
      <c r="AD53" s="176"/>
      <c r="AE53" s="176"/>
      <c r="AF53" s="176"/>
      <c r="AG53" s="176"/>
      <c r="AH53" s="176"/>
      <c r="AI53" s="176"/>
      <c r="AJ53" s="176"/>
      <c r="AK53" s="176"/>
      <c r="AL53" s="176"/>
      <c r="AM53" s="176"/>
      <c r="AN53" s="176"/>
      <c r="AO53" s="176"/>
      <c r="AP53" s="176"/>
      <c r="AQ53" s="175" t="s">
        <v>9</v>
      </c>
      <c r="AR53" s="175"/>
      <c r="AS53" s="175"/>
      <c r="AT53" s="175"/>
      <c r="AU53" s="175"/>
      <c r="AV53" s="175"/>
      <c r="AW53" s="175"/>
      <c r="AX53" s="175"/>
      <c r="AY53" s="175"/>
      <c r="AZ53" s="175"/>
      <c r="BA53" s="175"/>
      <c r="BB53" s="175"/>
      <c r="BC53" s="175"/>
      <c r="BD53" s="175"/>
      <c r="BE53" s="175"/>
      <c r="BF53" s="175"/>
      <c r="BG53" s="175"/>
      <c r="BH53" s="175"/>
      <c r="BI53" s="175"/>
      <c r="BJ53" s="175"/>
      <c r="BK53" s="175"/>
      <c r="BL53" s="175"/>
      <c r="BM53" s="175"/>
      <c r="BN53" s="175"/>
      <c r="BO53" s="175"/>
      <c r="BP53" s="175"/>
      <c r="BQ53" s="179" t="str">
        <f>'SD F505'!G521</f>
        <v/>
      </c>
      <c r="BR53" s="179"/>
      <c r="BS53" s="179"/>
      <c r="BT53" s="179"/>
      <c r="BU53" s="179"/>
      <c r="BV53" s="179"/>
      <c r="BW53" s="179"/>
      <c r="BX53" s="179"/>
      <c r="BY53" s="179"/>
      <c r="BZ53" s="179"/>
      <c r="CA53" s="179"/>
      <c r="CB53" s="179"/>
      <c r="CC53" s="179"/>
      <c r="CD53" s="179"/>
      <c r="CE53" s="179"/>
      <c r="CF53" s="179"/>
      <c r="CG53" s="179"/>
      <c r="CH53" s="179"/>
      <c r="CI53" s="179"/>
      <c r="CJ53" s="179"/>
      <c r="CK53" s="179"/>
      <c r="CL53" s="179"/>
      <c r="CM53" s="179"/>
      <c r="CN53" s="179"/>
      <c r="CO53" s="179"/>
      <c r="CP53" s="179"/>
      <c r="CQ53" s="179"/>
      <c r="CR53" s="179"/>
      <c r="CS53" s="179"/>
      <c r="CT53" s="179"/>
      <c r="CU53" s="179"/>
      <c r="CV53" s="179"/>
      <c r="CW53" s="179"/>
      <c r="CX53" s="179"/>
      <c r="CY53" s="179"/>
      <c r="CZ53" s="179"/>
      <c r="DA53" s="179"/>
      <c r="DB53" s="179"/>
      <c r="DC53" s="183"/>
      <c r="EE53" s="71"/>
      <c r="EF53" s="71"/>
      <c r="EG53" s="71"/>
      <c r="EH53" s="71"/>
      <c r="EI53" s="71"/>
      <c r="EJ53" s="71"/>
      <c r="EK53" s="71"/>
      <c r="EL53" s="71"/>
      <c r="EM53" s="71"/>
      <c r="EN53" s="71"/>
      <c r="EO53" s="71"/>
      <c r="EP53" s="71"/>
      <c r="EQ53" s="71"/>
      <c r="ER53" s="71"/>
      <c r="ES53" s="71"/>
      <c r="ET53" s="71"/>
      <c r="EU53" s="71"/>
      <c r="EV53" s="71"/>
      <c r="EW53" s="71"/>
      <c r="EX53" s="71"/>
      <c r="EY53" s="71"/>
      <c r="EZ53" s="71"/>
      <c r="FA53" s="71"/>
      <c r="FB53" s="71"/>
      <c r="FC53" s="71"/>
      <c r="FD53" s="71"/>
      <c r="FE53" s="71"/>
      <c r="FF53" s="71"/>
      <c r="FG53" s="71"/>
      <c r="FH53" s="71"/>
      <c r="FI53" s="71"/>
      <c r="FJ53" s="71"/>
      <c r="FK53" s="71"/>
      <c r="FL53" s="71"/>
      <c r="FM53" s="71"/>
      <c r="FN53" s="71"/>
      <c r="FO53" s="71"/>
      <c r="FP53" s="71"/>
      <c r="FQ53" s="71"/>
      <c r="FR53" s="71"/>
      <c r="FS53" s="71"/>
      <c r="FT53" s="71"/>
      <c r="FU53" s="71"/>
      <c r="FV53" s="71"/>
      <c r="FW53" s="71"/>
      <c r="FX53" s="71"/>
      <c r="FY53" s="71"/>
      <c r="FZ53" s="71"/>
      <c r="GA53" s="71"/>
      <c r="GB53" s="71"/>
      <c r="GC53" s="71"/>
      <c r="GD53" s="71"/>
      <c r="GE53" s="71"/>
      <c r="GF53" s="71"/>
      <c r="GG53" s="71"/>
      <c r="GH53" s="71"/>
      <c r="GI53" s="71"/>
      <c r="GJ53" s="71"/>
      <c r="GK53" s="71"/>
      <c r="GL53" s="71"/>
      <c r="GM53" s="71"/>
      <c r="GN53" s="71"/>
      <c r="GO53" s="71"/>
      <c r="GP53" s="71"/>
      <c r="GQ53" s="71"/>
      <c r="GR53" s="71"/>
      <c r="GS53" s="71"/>
      <c r="GT53" s="71"/>
      <c r="GU53" s="71"/>
      <c r="GV53" s="71"/>
      <c r="GW53" s="71"/>
      <c r="GX53" s="71"/>
      <c r="GY53" s="71"/>
      <c r="GZ53" s="71"/>
      <c r="HA53" s="71"/>
      <c r="HB53" s="71"/>
      <c r="HC53" s="71"/>
      <c r="HD53" s="71"/>
      <c r="HE53" s="71"/>
      <c r="HF53" s="71"/>
    </row>
    <row r="54" spans="2:214" ht="2.75" customHeight="1" x14ac:dyDescent="0.35">
      <c r="B54" s="174"/>
      <c r="C54" s="175"/>
      <c r="D54" s="175"/>
      <c r="E54" s="175"/>
      <c r="F54" s="175"/>
      <c r="G54" s="175"/>
      <c r="H54" s="175"/>
      <c r="I54" s="175"/>
      <c r="J54" s="175"/>
      <c r="K54" s="175"/>
      <c r="L54" s="175"/>
      <c r="M54" s="175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  <c r="AA54" s="176"/>
      <c r="AB54" s="176"/>
      <c r="AC54" s="176"/>
      <c r="AD54" s="176"/>
      <c r="AE54" s="176"/>
      <c r="AF54" s="176"/>
      <c r="AG54" s="176"/>
      <c r="AH54" s="176"/>
      <c r="AI54" s="176"/>
      <c r="AJ54" s="176"/>
      <c r="AK54" s="176"/>
      <c r="AL54" s="176"/>
      <c r="AM54" s="176"/>
      <c r="AN54" s="176"/>
      <c r="AO54" s="176"/>
      <c r="AP54" s="176"/>
      <c r="AQ54" s="175"/>
      <c r="AR54" s="175"/>
      <c r="AS54" s="175"/>
      <c r="AT54" s="175"/>
      <c r="AU54" s="175"/>
      <c r="AV54" s="175"/>
      <c r="AW54" s="175"/>
      <c r="AX54" s="175"/>
      <c r="AY54" s="175"/>
      <c r="AZ54" s="175"/>
      <c r="BA54" s="175"/>
      <c r="BB54" s="175"/>
      <c r="BC54" s="175"/>
      <c r="BD54" s="175"/>
      <c r="BE54" s="175"/>
      <c r="BF54" s="175"/>
      <c r="BG54" s="175"/>
      <c r="BH54" s="175"/>
      <c r="BI54" s="175"/>
      <c r="BJ54" s="175"/>
      <c r="BK54" s="175"/>
      <c r="BL54" s="175"/>
      <c r="BM54" s="175"/>
      <c r="BN54" s="175"/>
      <c r="BO54" s="175"/>
      <c r="BP54" s="175"/>
      <c r="BQ54" s="179"/>
      <c r="BR54" s="179"/>
      <c r="BS54" s="179"/>
      <c r="BT54" s="179"/>
      <c r="BU54" s="179"/>
      <c r="BV54" s="179"/>
      <c r="BW54" s="179"/>
      <c r="BX54" s="179"/>
      <c r="BY54" s="179"/>
      <c r="BZ54" s="179"/>
      <c r="CA54" s="179"/>
      <c r="CB54" s="179"/>
      <c r="CC54" s="179"/>
      <c r="CD54" s="179"/>
      <c r="CE54" s="179"/>
      <c r="CF54" s="179"/>
      <c r="CG54" s="179"/>
      <c r="CH54" s="179"/>
      <c r="CI54" s="179"/>
      <c r="CJ54" s="179"/>
      <c r="CK54" s="179"/>
      <c r="CL54" s="179"/>
      <c r="CM54" s="179"/>
      <c r="CN54" s="179"/>
      <c r="CO54" s="179"/>
      <c r="CP54" s="179"/>
      <c r="CQ54" s="179"/>
      <c r="CR54" s="179"/>
      <c r="CS54" s="179"/>
      <c r="CT54" s="179"/>
      <c r="CU54" s="179"/>
      <c r="CV54" s="179"/>
      <c r="CW54" s="179"/>
      <c r="CX54" s="179"/>
      <c r="CY54" s="179"/>
      <c r="CZ54" s="179"/>
      <c r="DA54" s="179"/>
      <c r="DB54" s="179"/>
      <c r="DC54" s="183"/>
      <c r="EE54" s="71"/>
      <c r="EF54" s="71"/>
      <c r="EG54" s="71"/>
      <c r="EH54" s="71"/>
      <c r="EI54" s="71"/>
      <c r="EJ54" s="71"/>
      <c r="EK54" s="71"/>
      <c r="EL54" s="71"/>
      <c r="EM54" s="71"/>
      <c r="EN54" s="71"/>
      <c r="EO54" s="71"/>
      <c r="EP54" s="71"/>
      <c r="EQ54" s="71"/>
      <c r="ER54" s="71"/>
      <c r="ES54" s="71"/>
      <c r="ET54" s="71"/>
      <c r="EU54" s="71"/>
      <c r="EV54" s="71"/>
      <c r="EW54" s="71"/>
      <c r="EX54" s="71"/>
      <c r="EY54" s="71"/>
      <c r="EZ54" s="71"/>
      <c r="FA54" s="71"/>
      <c r="FB54" s="71"/>
      <c r="FC54" s="71"/>
      <c r="FD54" s="71"/>
      <c r="FE54" s="71"/>
      <c r="FF54" s="71"/>
      <c r="FG54" s="71"/>
      <c r="FH54" s="71"/>
      <c r="FI54" s="71"/>
      <c r="FJ54" s="71"/>
      <c r="FK54" s="71"/>
      <c r="FL54" s="71"/>
      <c r="FM54" s="71"/>
      <c r="FN54" s="71"/>
      <c r="FO54" s="71"/>
      <c r="FP54" s="71"/>
      <c r="FQ54" s="71"/>
      <c r="FR54" s="71"/>
      <c r="FS54" s="71"/>
      <c r="FT54" s="71"/>
      <c r="FU54" s="71"/>
      <c r="FV54" s="71"/>
      <c r="FW54" s="71"/>
      <c r="FX54" s="71"/>
      <c r="FY54" s="71"/>
      <c r="FZ54" s="71"/>
      <c r="GA54" s="71"/>
      <c r="GB54" s="71"/>
      <c r="GC54" s="71"/>
      <c r="GD54" s="71"/>
      <c r="GE54" s="71"/>
      <c r="GF54" s="71"/>
      <c r="GG54" s="71"/>
      <c r="GH54" s="71"/>
      <c r="GI54" s="71"/>
      <c r="GJ54" s="71"/>
      <c r="GK54" s="71"/>
      <c r="GL54" s="71"/>
      <c r="GM54" s="71"/>
      <c r="GN54" s="71"/>
      <c r="GO54" s="71"/>
      <c r="GP54" s="71"/>
      <c r="GQ54" s="71"/>
      <c r="GR54" s="71"/>
      <c r="GS54" s="71"/>
      <c r="GT54" s="71"/>
      <c r="GU54" s="71"/>
      <c r="GV54" s="71"/>
      <c r="GW54" s="71"/>
      <c r="GX54" s="71"/>
      <c r="GY54" s="71"/>
      <c r="GZ54" s="71"/>
      <c r="HA54" s="71"/>
      <c r="HB54" s="71"/>
      <c r="HC54" s="71"/>
      <c r="HD54" s="71"/>
      <c r="HE54" s="71"/>
      <c r="HF54" s="71"/>
    </row>
    <row r="55" spans="2:214" ht="2.75" customHeight="1" x14ac:dyDescent="0.35">
      <c r="B55" s="174"/>
      <c r="C55" s="175"/>
      <c r="D55" s="175"/>
      <c r="E55" s="175"/>
      <c r="F55" s="175"/>
      <c r="G55" s="175"/>
      <c r="H55" s="175"/>
      <c r="I55" s="175"/>
      <c r="J55" s="175"/>
      <c r="K55" s="175"/>
      <c r="L55" s="175"/>
      <c r="M55" s="175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  <c r="AQ55" s="175"/>
      <c r="AR55" s="175"/>
      <c r="AS55" s="175"/>
      <c r="AT55" s="175"/>
      <c r="AU55" s="175"/>
      <c r="AV55" s="175"/>
      <c r="AW55" s="175"/>
      <c r="AX55" s="175"/>
      <c r="AY55" s="175"/>
      <c r="AZ55" s="175"/>
      <c r="BA55" s="175"/>
      <c r="BB55" s="175"/>
      <c r="BC55" s="175"/>
      <c r="BD55" s="175"/>
      <c r="BE55" s="175"/>
      <c r="BF55" s="175"/>
      <c r="BG55" s="175"/>
      <c r="BH55" s="175"/>
      <c r="BI55" s="175"/>
      <c r="BJ55" s="175"/>
      <c r="BK55" s="175"/>
      <c r="BL55" s="175"/>
      <c r="BM55" s="175"/>
      <c r="BN55" s="175"/>
      <c r="BO55" s="175"/>
      <c r="BP55" s="175"/>
      <c r="BQ55" s="179"/>
      <c r="BR55" s="179"/>
      <c r="BS55" s="179"/>
      <c r="BT55" s="179"/>
      <c r="BU55" s="179"/>
      <c r="BV55" s="179"/>
      <c r="BW55" s="179"/>
      <c r="BX55" s="179"/>
      <c r="BY55" s="179"/>
      <c r="BZ55" s="179"/>
      <c r="CA55" s="179"/>
      <c r="CB55" s="179"/>
      <c r="CC55" s="179"/>
      <c r="CD55" s="179"/>
      <c r="CE55" s="179"/>
      <c r="CF55" s="179"/>
      <c r="CG55" s="179"/>
      <c r="CH55" s="179"/>
      <c r="CI55" s="179"/>
      <c r="CJ55" s="179"/>
      <c r="CK55" s="179"/>
      <c r="CL55" s="179"/>
      <c r="CM55" s="179"/>
      <c r="CN55" s="179"/>
      <c r="CO55" s="179"/>
      <c r="CP55" s="179"/>
      <c r="CQ55" s="179"/>
      <c r="CR55" s="179"/>
      <c r="CS55" s="179"/>
      <c r="CT55" s="179"/>
      <c r="CU55" s="179"/>
      <c r="CV55" s="179"/>
      <c r="CW55" s="179"/>
      <c r="CX55" s="179"/>
      <c r="CY55" s="179"/>
      <c r="CZ55" s="179"/>
      <c r="DA55" s="179"/>
      <c r="DB55" s="179"/>
      <c r="DC55" s="183"/>
      <c r="EE55" s="71"/>
      <c r="EF55" s="71"/>
      <c r="EG55" s="71"/>
      <c r="EH55" s="71"/>
      <c r="EI55" s="71"/>
      <c r="EJ55" s="71"/>
      <c r="EK55" s="71"/>
      <c r="EL55" s="71"/>
      <c r="EM55" s="71"/>
      <c r="EN55" s="71"/>
      <c r="EO55" s="71"/>
      <c r="EP55" s="71"/>
      <c r="EQ55" s="71"/>
      <c r="ER55" s="71"/>
      <c r="ES55" s="71"/>
      <c r="ET55" s="71"/>
      <c r="EU55" s="71"/>
      <c r="EV55" s="71"/>
      <c r="EW55" s="71"/>
      <c r="EX55" s="71"/>
      <c r="EY55" s="71"/>
      <c r="EZ55" s="71"/>
      <c r="FA55" s="71"/>
      <c r="FB55" s="71"/>
      <c r="FC55" s="71"/>
      <c r="FD55" s="71"/>
      <c r="FE55" s="71"/>
      <c r="FF55" s="71"/>
      <c r="FG55" s="71"/>
      <c r="FH55" s="71"/>
      <c r="FI55" s="71"/>
      <c r="FJ55" s="71"/>
      <c r="FK55" s="71"/>
      <c r="FL55" s="71"/>
      <c r="FM55" s="71"/>
      <c r="FN55" s="71"/>
      <c r="FO55" s="71"/>
      <c r="FP55" s="71"/>
      <c r="FQ55" s="71"/>
      <c r="FR55" s="71"/>
      <c r="FS55" s="71"/>
      <c r="FT55" s="71"/>
      <c r="FU55" s="71"/>
      <c r="FV55" s="71"/>
      <c r="FW55" s="71"/>
      <c r="FX55" s="71"/>
      <c r="FY55" s="71"/>
      <c r="FZ55" s="71"/>
      <c r="GA55" s="71"/>
      <c r="GB55" s="71"/>
      <c r="GC55" s="71"/>
      <c r="GD55" s="71"/>
      <c r="GE55" s="71"/>
      <c r="GF55" s="71"/>
      <c r="GG55" s="71"/>
      <c r="GH55" s="71"/>
      <c r="GI55" s="71"/>
      <c r="GJ55" s="71"/>
      <c r="GK55" s="71"/>
      <c r="GL55" s="71"/>
      <c r="GM55" s="71"/>
      <c r="GN55" s="71"/>
      <c r="GO55" s="71"/>
      <c r="GP55" s="71"/>
      <c r="GQ55" s="71"/>
      <c r="GR55" s="71"/>
      <c r="GS55" s="71"/>
      <c r="GT55" s="71"/>
      <c r="GU55" s="71"/>
      <c r="GV55" s="71"/>
      <c r="GW55" s="71"/>
      <c r="GX55" s="71"/>
      <c r="GY55" s="71"/>
      <c r="GZ55" s="71"/>
      <c r="HA55" s="71"/>
      <c r="HB55" s="71"/>
      <c r="HC55" s="71"/>
      <c r="HD55" s="71"/>
      <c r="HE55" s="71"/>
      <c r="HF55" s="71"/>
    </row>
    <row r="56" spans="2:214" ht="2.75" customHeight="1" x14ac:dyDescent="0.35">
      <c r="B56" s="174"/>
      <c r="C56" s="175"/>
      <c r="D56" s="175"/>
      <c r="E56" s="175"/>
      <c r="F56" s="175"/>
      <c r="G56" s="175"/>
      <c r="H56" s="175"/>
      <c r="I56" s="175"/>
      <c r="J56" s="175"/>
      <c r="K56" s="175"/>
      <c r="L56" s="175"/>
      <c r="M56" s="175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  <c r="AA56" s="176"/>
      <c r="AB56" s="176"/>
      <c r="AC56" s="176"/>
      <c r="AD56" s="176"/>
      <c r="AE56" s="176"/>
      <c r="AF56" s="176"/>
      <c r="AG56" s="176"/>
      <c r="AH56" s="176"/>
      <c r="AI56" s="176"/>
      <c r="AJ56" s="176"/>
      <c r="AK56" s="176"/>
      <c r="AL56" s="176"/>
      <c r="AM56" s="176"/>
      <c r="AN56" s="176"/>
      <c r="AO56" s="176"/>
      <c r="AP56" s="176"/>
      <c r="AQ56" s="175"/>
      <c r="AR56" s="175"/>
      <c r="AS56" s="175"/>
      <c r="AT56" s="175"/>
      <c r="AU56" s="175"/>
      <c r="AV56" s="175"/>
      <c r="AW56" s="175"/>
      <c r="AX56" s="175"/>
      <c r="AY56" s="175"/>
      <c r="AZ56" s="175"/>
      <c r="BA56" s="175"/>
      <c r="BB56" s="175"/>
      <c r="BC56" s="175"/>
      <c r="BD56" s="175"/>
      <c r="BE56" s="175"/>
      <c r="BF56" s="175"/>
      <c r="BG56" s="175"/>
      <c r="BH56" s="175"/>
      <c r="BI56" s="175"/>
      <c r="BJ56" s="175"/>
      <c r="BK56" s="175"/>
      <c r="BL56" s="175"/>
      <c r="BM56" s="175"/>
      <c r="BN56" s="175"/>
      <c r="BO56" s="175"/>
      <c r="BP56" s="175"/>
      <c r="BQ56" s="179"/>
      <c r="BR56" s="179"/>
      <c r="BS56" s="179"/>
      <c r="BT56" s="179"/>
      <c r="BU56" s="179"/>
      <c r="BV56" s="179"/>
      <c r="BW56" s="179"/>
      <c r="BX56" s="179"/>
      <c r="BY56" s="179"/>
      <c r="BZ56" s="179"/>
      <c r="CA56" s="179"/>
      <c r="CB56" s="179"/>
      <c r="CC56" s="179"/>
      <c r="CD56" s="179"/>
      <c r="CE56" s="179"/>
      <c r="CF56" s="179"/>
      <c r="CG56" s="179"/>
      <c r="CH56" s="179"/>
      <c r="CI56" s="179"/>
      <c r="CJ56" s="179"/>
      <c r="CK56" s="179"/>
      <c r="CL56" s="179"/>
      <c r="CM56" s="179"/>
      <c r="CN56" s="179"/>
      <c r="CO56" s="179"/>
      <c r="CP56" s="179"/>
      <c r="CQ56" s="179"/>
      <c r="CR56" s="179"/>
      <c r="CS56" s="179"/>
      <c r="CT56" s="179"/>
      <c r="CU56" s="179"/>
      <c r="CV56" s="179"/>
      <c r="CW56" s="179"/>
      <c r="CX56" s="179"/>
      <c r="CY56" s="179"/>
      <c r="CZ56" s="179"/>
      <c r="DA56" s="179"/>
      <c r="DB56" s="179"/>
      <c r="DC56" s="183"/>
      <c r="EE56" s="67"/>
      <c r="EF56" s="67"/>
      <c r="EG56" s="67"/>
      <c r="EH56" s="67"/>
      <c r="EI56" s="67"/>
      <c r="EJ56" s="67"/>
      <c r="EK56" s="67"/>
      <c r="EL56" s="67"/>
      <c r="EM56" s="67"/>
      <c r="EN56" s="67"/>
      <c r="EO56" s="67"/>
      <c r="EP56" s="67"/>
      <c r="EQ56" s="67"/>
      <c r="ER56" s="67"/>
      <c r="ES56" s="67"/>
      <c r="ET56" s="67"/>
      <c r="EU56" s="67"/>
      <c r="EV56" s="67"/>
      <c r="EW56" s="67"/>
      <c r="EX56" s="67"/>
      <c r="EY56" s="67"/>
      <c r="EZ56" s="67"/>
      <c r="FA56" s="67"/>
      <c r="FB56" s="67"/>
      <c r="FC56" s="67"/>
      <c r="FD56" s="67"/>
      <c r="FE56" s="67"/>
      <c r="FF56" s="67"/>
      <c r="FG56" s="67"/>
      <c r="FH56" s="67"/>
      <c r="FI56" s="67"/>
      <c r="FJ56" s="67"/>
      <c r="FK56" s="67"/>
      <c r="FL56" s="67"/>
      <c r="FM56" s="67"/>
      <c r="FN56" s="67"/>
      <c r="FO56" s="67"/>
      <c r="FP56" s="67"/>
      <c r="FQ56" s="67"/>
      <c r="FR56" s="67"/>
      <c r="FS56" s="67"/>
      <c r="FT56" s="67"/>
      <c r="FU56" s="67"/>
      <c r="FV56" s="67"/>
      <c r="FW56" s="67"/>
      <c r="FX56" s="67"/>
      <c r="FY56" s="67"/>
      <c r="FZ56" s="67"/>
      <c r="GA56" s="67"/>
      <c r="GB56" s="67"/>
      <c r="GC56" s="67"/>
      <c r="GD56" s="67"/>
      <c r="GE56" s="67"/>
      <c r="GF56" s="67"/>
      <c r="GG56" s="67"/>
      <c r="GH56" s="67"/>
      <c r="GI56" s="67"/>
      <c r="GJ56" s="67"/>
      <c r="GK56" s="67"/>
      <c r="GL56" s="67"/>
      <c r="GM56" s="67"/>
      <c r="GN56" s="67"/>
      <c r="GO56" s="67"/>
      <c r="GP56" s="67"/>
      <c r="GQ56" s="67"/>
      <c r="GR56" s="67"/>
      <c r="GS56" s="67"/>
      <c r="GT56" s="67"/>
      <c r="GU56" s="67"/>
      <c r="GV56" s="67"/>
      <c r="GW56" s="67"/>
      <c r="GX56" s="67"/>
      <c r="GY56" s="67"/>
      <c r="GZ56" s="67"/>
      <c r="HA56" s="67"/>
      <c r="HB56" s="67"/>
      <c r="HC56" s="67"/>
      <c r="HD56" s="67"/>
      <c r="HE56" s="67"/>
      <c r="HF56" s="67"/>
    </row>
    <row r="57" spans="2:214" ht="2.75" customHeight="1" x14ac:dyDescent="0.35">
      <c r="B57" s="174"/>
      <c r="C57" s="175"/>
      <c r="D57" s="175"/>
      <c r="E57" s="175"/>
      <c r="F57" s="175"/>
      <c r="G57" s="175"/>
      <c r="H57" s="175"/>
      <c r="I57" s="175"/>
      <c r="J57" s="175"/>
      <c r="K57" s="175"/>
      <c r="L57" s="175"/>
      <c r="M57" s="175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  <c r="AA57" s="176"/>
      <c r="AB57" s="176"/>
      <c r="AC57" s="176"/>
      <c r="AD57" s="176"/>
      <c r="AE57" s="176"/>
      <c r="AF57" s="176"/>
      <c r="AG57" s="176"/>
      <c r="AH57" s="176"/>
      <c r="AI57" s="176"/>
      <c r="AJ57" s="176"/>
      <c r="AK57" s="176"/>
      <c r="AL57" s="176"/>
      <c r="AM57" s="176"/>
      <c r="AN57" s="176"/>
      <c r="AO57" s="176"/>
      <c r="AP57" s="176"/>
      <c r="AQ57" s="175"/>
      <c r="AR57" s="175"/>
      <c r="AS57" s="175"/>
      <c r="AT57" s="175"/>
      <c r="AU57" s="175"/>
      <c r="AV57" s="175"/>
      <c r="AW57" s="175"/>
      <c r="AX57" s="175"/>
      <c r="AY57" s="175"/>
      <c r="AZ57" s="175"/>
      <c r="BA57" s="175"/>
      <c r="BB57" s="175"/>
      <c r="BC57" s="175"/>
      <c r="BD57" s="175"/>
      <c r="BE57" s="175"/>
      <c r="BF57" s="175"/>
      <c r="BG57" s="175"/>
      <c r="BH57" s="175"/>
      <c r="BI57" s="175"/>
      <c r="BJ57" s="175"/>
      <c r="BK57" s="175"/>
      <c r="BL57" s="175"/>
      <c r="BM57" s="175"/>
      <c r="BN57" s="175"/>
      <c r="BO57" s="175"/>
      <c r="BP57" s="175"/>
      <c r="BQ57" s="179"/>
      <c r="BR57" s="179"/>
      <c r="BS57" s="179"/>
      <c r="BT57" s="179"/>
      <c r="BU57" s="179"/>
      <c r="BV57" s="179"/>
      <c r="BW57" s="179"/>
      <c r="BX57" s="179"/>
      <c r="BY57" s="179"/>
      <c r="BZ57" s="179"/>
      <c r="CA57" s="179"/>
      <c r="CB57" s="179"/>
      <c r="CC57" s="179"/>
      <c r="CD57" s="179"/>
      <c r="CE57" s="179"/>
      <c r="CF57" s="179"/>
      <c r="CG57" s="179"/>
      <c r="CH57" s="179"/>
      <c r="CI57" s="179"/>
      <c r="CJ57" s="179"/>
      <c r="CK57" s="179"/>
      <c r="CL57" s="179"/>
      <c r="CM57" s="179"/>
      <c r="CN57" s="179"/>
      <c r="CO57" s="179"/>
      <c r="CP57" s="179"/>
      <c r="CQ57" s="179"/>
      <c r="CR57" s="179"/>
      <c r="CS57" s="179"/>
      <c r="CT57" s="179"/>
      <c r="CU57" s="179"/>
      <c r="CV57" s="179"/>
      <c r="CW57" s="179"/>
      <c r="CX57" s="179"/>
      <c r="CY57" s="179"/>
      <c r="CZ57" s="179"/>
      <c r="DA57" s="179"/>
      <c r="DB57" s="179"/>
      <c r="DC57" s="183"/>
      <c r="EE57" s="67"/>
      <c r="EF57" s="67"/>
      <c r="EG57" s="67"/>
      <c r="EH57" s="67"/>
      <c r="EI57" s="67"/>
      <c r="EJ57" s="67"/>
      <c r="EK57" s="67"/>
      <c r="EL57" s="67"/>
      <c r="EM57" s="67"/>
      <c r="EN57" s="67"/>
      <c r="EO57" s="67"/>
      <c r="EP57" s="67"/>
      <c r="EQ57" s="67"/>
      <c r="ER57" s="67"/>
      <c r="ES57" s="67"/>
      <c r="ET57" s="67"/>
      <c r="EU57" s="67"/>
      <c r="EV57" s="67"/>
      <c r="EW57" s="67"/>
      <c r="EX57" s="67"/>
      <c r="EY57" s="67"/>
      <c r="EZ57" s="67"/>
      <c r="FA57" s="67"/>
      <c r="FB57" s="67"/>
      <c r="FC57" s="67"/>
      <c r="FD57" s="67"/>
      <c r="FE57" s="67"/>
      <c r="FF57" s="67"/>
      <c r="FG57" s="67"/>
      <c r="FH57" s="67"/>
      <c r="FI57" s="67"/>
      <c r="FJ57" s="67"/>
      <c r="FK57" s="67"/>
      <c r="FL57" s="67"/>
      <c r="FM57" s="67"/>
      <c r="FN57" s="67"/>
      <c r="FO57" s="67"/>
      <c r="FP57" s="67"/>
      <c r="FQ57" s="67"/>
      <c r="FR57" s="67"/>
      <c r="FS57" s="67"/>
      <c r="FT57" s="67"/>
      <c r="FU57" s="67"/>
      <c r="FV57" s="67"/>
      <c r="FW57" s="67"/>
      <c r="FX57" s="67"/>
      <c r="FY57" s="67"/>
      <c r="FZ57" s="67"/>
      <c r="GA57" s="67"/>
      <c r="GB57" s="67"/>
      <c r="GC57" s="67"/>
      <c r="GD57" s="67"/>
      <c r="GE57" s="67"/>
      <c r="GF57" s="67"/>
      <c r="GG57" s="67"/>
      <c r="GH57" s="67"/>
      <c r="GI57" s="67"/>
      <c r="GJ57" s="67"/>
      <c r="GK57" s="67"/>
      <c r="GL57" s="67"/>
      <c r="GM57" s="67"/>
      <c r="GN57" s="67"/>
      <c r="GO57" s="67"/>
      <c r="GP57" s="67"/>
      <c r="GQ57" s="67"/>
      <c r="GR57" s="67"/>
      <c r="GS57" s="67"/>
      <c r="GT57" s="67"/>
      <c r="GU57" s="67"/>
      <c r="GV57" s="67"/>
      <c r="GW57" s="67"/>
      <c r="GX57" s="67"/>
      <c r="GY57" s="67"/>
      <c r="GZ57" s="67"/>
      <c r="HA57" s="67"/>
      <c r="HB57" s="67"/>
      <c r="HC57" s="67"/>
      <c r="HD57" s="67"/>
      <c r="HE57" s="67"/>
      <c r="HF57" s="67"/>
    </row>
    <row r="58" spans="2:214" ht="2.75" customHeight="1" x14ac:dyDescent="0.35">
      <c r="B58" s="174" t="s">
        <v>5</v>
      </c>
      <c r="C58" s="175"/>
      <c r="D58" s="175"/>
      <c r="E58" s="175"/>
      <c r="F58" s="175"/>
      <c r="G58" s="175"/>
      <c r="H58" s="175"/>
      <c r="I58" s="175"/>
      <c r="J58" s="175"/>
      <c r="K58" s="175"/>
      <c r="L58" s="175"/>
      <c r="M58" s="175"/>
      <c r="N58" s="179">
        <f>'SD F505'!H521</f>
        <v>0</v>
      </c>
      <c r="O58" s="179"/>
      <c r="P58" s="179"/>
      <c r="Q58" s="179"/>
      <c r="R58" s="179"/>
      <c r="S58" s="179"/>
      <c r="T58" s="179"/>
      <c r="U58" s="179"/>
      <c r="V58" s="179"/>
      <c r="W58" s="179"/>
      <c r="X58" s="175" t="s">
        <v>8</v>
      </c>
      <c r="Y58" s="175"/>
      <c r="Z58" s="175"/>
      <c r="AA58" s="175"/>
      <c r="AB58" s="175"/>
      <c r="AC58" s="175"/>
      <c r="AD58" s="175"/>
      <c r="AE58" s="175"/>
      <c r="AF58" s="175"/>
      <c r="AG58" s="175"/>
      <c r="AH58" s="181" t="str">
        <f>'SD F505'!I521</f>
        <v/>
      </c>
      <c r="AI58" s="181"/>
      <c r="AJ58" s="181"/>
      <c r="AK58" s="181"/>
      <c r="AL58" s="181"/>
      <c r="AM58" s="181"/>
      <c r="AN58" s="181"/>
      <c r="AO58" s="181"/>
      <c r="AP58" s="181"/>
      <c r="AQ58" s="175" t="s">
        <v>10</v>
      </c>
      <c r="AR58" s="175"/>
      <c r="AS58" s="175"/>
      <c r="AT58" s="175"/>
      <c r="AU58" s="175"/>
      <c r="AV58" s="175"/>
      <c r="AW58" s="175"/>
      <c r="AX58" s="175"/>
      <c r="AY58" s="175"/>
      <c r="AZ58" s="175"/>
      <c r="BA58" s="175"/>
      <c r="BB58" s="175"/>
      <c r="BC58" s="175"/>
      <c r="BD58" s="175"/>
      <c r="BE58" s="175"/>
      <c r="BF58" s="175"/>
      <c r="BG58" s="175"/>
      <c r="BH58" s="175"/>
      <c r="BI58" s="175"/>
      <c r="BJ58" s="175"/>
      <c r="BK58" s="175"/>
      <c r="BL58" s="175"/>
      <c r="BM58" s="175"/>
      <c r="BN58" s="175"/>
      <c r="BO58" s="175"/>
      <c r="BP58" s="175"/>
      <c r="BQ58" s="175"/>
      <c r="BR58" s="175"/>
      <c r="BS58" s="175"/>
      <c r="BT58" s="175"/>
      <c r="BU58" s="175"/>
      <c r="BV58" s="175"/>
      <c r="BW58" s="175"/>
      <c r="BX58" s="179" t="str">
        <f>'SD F505'!J521</f>
        <v/>
      </c>
      <c r="BY58" s="179"/>
      <c r="BZ58" s="179"/>
      <c r="CA58" s="179"/>
      <c r="CB58" s="179"/>
      <c r="CC58" s="179"/>
      <c r="CD58" s="179"/>
      <c r="CE58" s="179"/>
      <c r="CF58" s="179"/>
      <c r="CG58" s="179"/>
      <c r="CH58" s="179"/>
      <c r="CI58" s="179"/>
      <c r="CJ58" s="179"/>
      <c r="CK58" s="179"/>
      <c r="CL58" s="179"/>
      <c r="CM58" s="179"/>
      <c r="CN58" s="179"/>
      <c r="CO58" s="179"/>
      <c r="CP58" s="179"/>
      <c r="CQ58" s="179"/>
      <c r="CR58" s="179"/>
      <c r="CS58" s="179"/>
      <c r="CT58" s="179"/>
      <c r="CU58" s="179"/>
      <c r="CV58" s="179"/>
      <c r="CW58" s="179"/>
      <c r="CX58" s="179"/>
      <c r="CY58" s="179"/>
      <c r="CZ58" s="179"/>
      <c r="DA58" s="179"/>
      <c r="DB58" s="179"/>
      <c r="DC58" s="183"/>
      <c r="EE58" s="67"/>
      <c r="EF58" s="67"/>
      <c r="EG58" s="67"/>
      <c r="EH58" s="67"/>
      <c r="EI58" s="67"/>
      <c r="EJ58" s="67"/>
      <c r="EK58" s="67"/>
      <c r="EL58" s="67"/>
      <c r="EM58" s="67"/>
      <c r="EN58" s="67"/>
      <c r="EO58" s="67"/>
      <c r="EP58" s="67"/>
      <c r="EQ58" s="67"/>
      <c r="ER58" s="67"/>
      <c r="ES58" s="67"/>
      <c r="ET58" s="67"/>
      <c r="EU58" s="67"/>
      <c r="EV58" s="67"/>
      <c r="EW58" s="67"/>
      <c r="EX58" s="67"/>
      <c r="EY58" s="67"/>
      <c r="EZ58" s="67"/>
      <c r="FA58" s="67"/>
      <c r="FB58" s="67"/>
      <c r="FC58" s="67"/>
      <c r="FD58" s="67"/>
      <c r="FE58" s="67"/>
      <c r="FF58" s="67"/>
      <c r="FG58" s="67"/>
      <c r="FH58" s="67"/>
      <c r="FI58" s="67"/>
      <c r="FJ58" s="67"/>
      <c r="FK58" s="67"/>
      <c r="FL58" s="67"/>
      <c r="FM58" s="67"/>
      <c r="FN58" s="67"/>
      <c r="FO58" s="67"/>
      <c r="FP58" s="67"/>
      <c r="FQ58" s="67"/>
      <c r="FR58" s="67"/>
      <c r="FS58" s="67"/>
      <c r="FT58" s="67"/>
      <c r="FU58" s="67"/>
      <c r="FV58" s="67"/>
      <c r="FW58" s="67"/>
      <c r="FX58" s="67"/>
      <c r="FY58" s="67"/>
      <c r="FZ58" s="67"/>
      <c r="GA58" s="67"/>
      <c r="GB58" s="67"/>
      <c r="GC58" s="67"/>
      <c r="GD58" s="67"/>
      <c r="GE58" s="67"/>
      <c r="GF58" s="67"/>
      <c r="GG58" s="67"/>
      <c r="GH58" s="67"/>
      <c r="GI58" s="67"/>
      <c r="GJ58" s="67"/>
      <c r="GK58" s="67"/>
      <c r="GL58" s="67"/>
      <c r="GM58" s="67"/>
      <c r="GN58" s="67"/>
      <c r="GO58" s="67"/>
      <c r="GP58" s="67"/>
      <c r="GQ58" s="67"/>
      <c r="GR58" s="67"/>
      <c r="GS58" s="67"/>
      <c r="GT58" s="67"/>
      <c r="GU58" s="67"/>
      <c r="GV58" s="67"/>
      <c r="GW58" s="67"/>
      <c r="GX58" s="67"/>
      <c r="GY58" s="67"/>
      <c r="GZ58" s="67"/>
      <c r="HA58" s="67"/>
      <c r="HB58" s="67"/>
      <c r="HC58" s="67"/>
      <c r="HD58" s="67"/>
      <c r="HE58" s="67"/>
      <c r="HF58" s="67"/>
    </row>
    <row r="59" spans="2:214" ht="2.75" customHeight="1" x14ac:dyDescent="0.35">
      <c r="B59" s="174"/>
      <c r="C59" s="175"/>
      <c r="D59" s="175"/>
      <c r="E59" s="175"/>
      <c r="F59" s="175"/>
      <c r="G59" s="175"/>
      <c r="H59" s="175"/>
      <c r="I59" s="175"/>
      <c r="J59" s="175"/>
      <c r="K59" s="175"/>
      <c r="L59" s="175"/>
      <c r="M59" s="175"/>
      <c r="N59" s="179"/>
      <c r="O59" s="179"/>
      <c r="P59" s="179"/>
      <c r="Q59" s="179"/>
      <c r="R59" s="179"/>
      <c r="S59" s="179"/>
      <c r="T59" s="179"/>
      <c r="U59" s="179"/>
      <c r="V59" s="179"/>
      <c r="W59" s="179"/>
      <c r="X59" s="175"/>
      <c r="Y59" s="175"/>
      <c r="Z59" s="175"/>
      <c r="AA59" s="175"/>
      <c r="AB59" s="175"/>
      <c r="AC59" s="175"/>
      <c r="AD59" s="175"/>
      <c r="AE59" s="175"/>
      <c r="AF59" s="175"/>
      <c r="AG59" s="175"/>
      <c r="AH59" s="181"/>
      <c r="AI59" s="181"/>
      <c r="AJ59" s="181"/>
      <c r="AK59" s="181"/>
      <c r="AL59" s="181"/>
      <c r="AM59" s="181"/>
      <c r="AN59" s="181"/>
      <c r="AO59" s="181"/>
      <c r="AP59" s="181"/>
      <c r="AQ59" s="175"/>
      <c r="AR59" s="175"/>
      <c r="AS59" s="175"/>
      <c r="AT59" s="175"/>
      <c r="AU59" s="175"/>
      <c r="AV59" s="175"/>
      <c r="AW59" s="175"/>
      <c r="AX59" s="175"/>
      <c r="AY59" s="175"/>
      <c r="AZ59" s="175"/>
      <c r="BA59" s="175"/>
      <c r="BB59" s="175"/>
      <c r="BC59" s="175"/>
      <c r="BD59" s="175"/>
      <c r="BE59" s="175"/>
      <c r="BF59" s="175"/>
      <c r="BG59" s="175"/>
      <c r="BH59" s="175"/>
      <c r="BI59" s="175"/>
      <c r="BJ59" s="175"/>
      <c r="BK59" s="175"/>
      <c r="BL59" s="175"/>
      <c r="BM59" s="175"/>
      <c r="BN59" s="175"/>
      <c r="BO59" s="175"/>
      <c r="BP59" s="175"/>
      <c r="BQ59" s="175"/>
      <c r="BR59" s="175"/>
      <c r="BS59" s="175"/>
      <c r="BT59" s="175"/>
      <c r="BU59" s="175"/>
      <c r="BV59" s="175"/>
      <c r="BW59" s="175"/>
      <c r="BX59" s="179"/>
      <c r="BY59" s="179"/>
      <c r="BZ59" s="179"/>
      <c r="CA59" s="179"/>
      <c r="CB59" s="179"/>
      <c r="CC59" s="179"/>
      <c r="CD59" s="179"/>
      <c r="CE59" s="179"/>
      <c r="CF59" s="179"/>
      <c r="CG59" s="179"/>
      <c r="CH59" s="179"/>
      <c r="CI59" s="179"/>
      <c r="CJ59" s="179"/>
      <c r="CK59" s="179"/>
      <c r="CL59" s="179"/>
      <c r="CM59" s="179"/>
      <c r="CN59" s="179"/>
      <c r="CO59" s="179"/>
      <c r="CP59" s="179"/>
      <c r="CQ59" s="179"/>
      <c r="CR59" s="179"/>
      <c r="CS59" s="179"/>
      <c r="CT59" s="179"/>
      <c r="CU59" s="179"/>
      <c r="CV59" s="179"/>
      <c r="CW59" s="179"/>
      <c r="CX59" s="179"/>
      <c r="CY59" s="179"/>
      <c r="CZ59" s="179"/>
      <c r="DA59" s="179"/>
      <c r="DB59" s="179"/>
      <c r="DC59" s="183"/>
      <c r="EE59" s="67"/>
      <c r="EF59" s="67"/>
      <c r="EG59" s="67"/>
      <c r="EH59" s="67"/>
      <c r="EI59" s="67"/>
      <c r="EJ59" s="67"/>
      <c r="EK59" s="67"/>
      <c r="EL59" s="67"/>
      <c r="EM59" s="67"/>
      <c r="EN59" s="67"/>
      <c r="EO59" s="67"/>
      <c r="EP59" s="67"/>
      <c r="EQ59" s="67"/>
      <c r="ER59" s="67"/>
      <c r="ES59" s="67"/>
      <c r="ET59" s="67"/>
      <c r="EU59" s="67"/>
      <c r="EV59" s="67"/>
      <c r="EW59" s="67"/>
      <c r="EX59" s="67"/>
      <c r="EY59" s="67"/>
      <c r="EZ59" s="67"/>
      <c r="FA59" s="67"/>
      <c r="FB59" s="67"/>
      <c r="FC59" s="67"/>
      <c r="FD59" s="67"/>
      <c r="FE59" s="67"/>
      <c r="FF59" s="67"/>
      <c r="FG59" s="67"/>
      <c r="FH59" s="67"/>
      <c r="FI59" s="67"/>
      <c r="FJ59" s="67"/>
      <c r="FK59" s="67"/>
      <c r="FL59" s="67"/>
      <c r="FM59" s="67"/>
      <c r="FN59" s="67"/>
      <c r="FO59" s="67"/>
      <c r="FP59" s="67"/>
      <c r="FQ59" s="67"/>
      <c r="FR59" s="67"/>
      <c r="FS59" s="67"/>
      <c r="FT59" s="67"/>
      <c r="FU59" s="67"/>
      <c r="FV59" s="67"/>
      <c r="FW59" s="67"/>
      <c r="FX59" s="67"/>
      <c r="FY59" s="67"/>
      <c r="FZ59" s="67"/>
      <c r="GA59" s="67"/>
      <c r="GB59" s="67"/>
      <c r="GC59" s="67"/>
      <c r="GD59" s="67"/>
      <c r="GE59" s="67"/>
      <c r="GF59" s="67"/>
      <c r="GG59" s="67"/>
      <c r="GH59" s="67"/>
      <c r="GI59" s="67"/>
      <c r="GJ59" s="67"/>
      <c r="GK59" s="67"/>
      <c r="GL59" s="67"/>
      <c r="GM59" s="67"/>
      <c r="GN59" s="67"/>
      <c r="GO59" s="67"/>
      <c r="GP59" s="67"/>
      <c r="GQ59" s="67"/>
      <c r="GR59" s="67"/>
      <c r="GS59" s="67"/>
      <c r="GT59" s="67"/>
      <c r="GU59" s="67"/>
      <c r="GV59" s="67"/>
      <c r="GW59" s="67"/>
      <c r="GX59" s="67"/>
      <c r="GY59" s="67"/>
      <c r="GZ59" s="67"/>
      <c r="HA59" s="67"/>
      <c r="HB59" s="67"/>
      <c r="HC59" s="67"/>
      <c r="HD59" s="67"/>
      <c r="HE59" s="67"/>
      <c r="HF59" s="67"/>
    </row>
    <row r="60" spans="2:214" ht="2.75" customHeight="1" x14ac:dyDescent="0.35">
      <c r="B60" s="174"/>
      <c r="C60" s="175"/>
      <c r="D60" s="175"/>
      <c r="E60" s="175"/>
      <c r="F60" s="175"/>
      <c r="G60" s="175"/>
      <c r="H60" s="175"/>
      <c r="I60" s="175"/>
      <c r="J60" s="175"/>
      <c r="K60" s="175"/>
      <c r="L60" s="175"/>
      <c r="M60" s="175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5"/>
      <c r="Y60" s="175"/>
      <c r="Z60" s="175"/>
      <c r="AA60" s="175"/>
      <c r="AB60" s="175"/>
      <c r="AC60" s="175"/>
      <c r="AD60" s="175"/>
      <c r="AE60" s="175"/>
      <c r="AF60" s="175"/>
      <c r="AG60" s="175"/>
      <c r="AH60" s="181"/>
      <c r="AI60" s="181"/>
      <c r="AJ60" s="181"/>
      <c r="AK60" s="181"/>
      <c r="AL60" s="181"/>
      <c r="AM60" s="181"/>
      <c r="AN60" s="181"/>
      <c r="AO60" s="181"/>
      <c r="AP60" s="181"/>
      <c r="AQ60" s="175"/>
      <c r="AR60" s="175"/>
      <c r="AS60" s="175"/>
      <c r="AT60" s="175"/>
      <c r="AU60" s="175"/>
      <c r="AV60" s="175"/>
      <c r="AW60" s="175"/>
      <c r="AX60" s="175"/>
      <c r="AY60" s="175"/>
      <c r="AZ60" s="175"/>
      <c r="BA60" s="175"/>
      <c r="BB60" s="175"/>
      <c r="BC60" s="175"/>
      <c r="BD60" s="175"/>
      <c r="BE60" s="175"/>
      <c r="BF60" s="175"/>
      <c r="BG60" s="175"/>
      <c r="BH60" s="175"/>
      <c r="BI60" s="175"/>
      <c r="BJ60" s="175"/>
      <c r="BK60" s="175"/>
      <c r="BL60" s="175"/>
      <c r="BM60" s="175"/>
      <c r="BN60" s="175"/>
      <c r="BO60" s="175"/>
      <c r="BP60" s="175"/>
      <c r="BQ60" s="175"/>
      <c r="BR60" s="175"/>
      <c r="BS60" s="175"/>
      <c r="BT60" s="175"/>
      <c r="BU60" s="175"/>
      <c r="BV60" s="175"/>
      <c r="BW60" s="175"/>
      <c r="BX60" s="179"/>
      <c r="BY60" s="179"/>
      <c r="BZ60" s="179"/>
      <c r="CA60" s="179"/>
      <c r="CB60" s="179"/>
      <c r="CC60" s="179"/>
      <c r="CD60" s="179"/>
      <c r="CE60" s="179"/>
      <c r="CF60" s="179"/>
      <c r="CG60" s="179"/>
      <c r="CH60" s="179"/>
      <c r="CI60" s="179"/>
      <c r="CJ60" s="179"/>
      <c r="CK60" s="179"/>
      <c r="CL60" s="179"/>
      <c r="CM60" s="179"/>
      <c r="CN60" s="179"/>
      <c r="CO60" s="179"/>
      <c r="CP60" s="179"/>
      <c r="CQ60" s="179"/>
      <c r="CR60" s="179"/>
      <c r="CS60" s="179"/>
      <c r="CT60" s="179"/>
      <c r="CU60" s="179"/>
      <c r="CV60" s="179"/>
      <c r="CW60" s="179"/>
      <c r="CX60" s="179"/>
      <c r="CY60" s="179"/>
      <c r="CZ60" s="179"/>
      <c r="DA60" s="179"/>
      <c r="DB60" s="179"/>
      <c r="DC60" s="183"/>
      <c r="EE60" s="67"/>
      <c r="EF60" s="67"/>
      <c r="EG60" s="67"/>
      <c r="EH60" s="67"/>
      <c r="EI60" s="67"/>
      <c r="EJ60" s="67"/>
      <c r="EK60" s="67"/>
      <c r="EL60" s="67"/>
      <c r="EM60" s="67"/>
      <c r="EN60" s="67"/>
      <c r="EO60" s="67"/>
      <c r="EP60" s="67"/>
      <c r="EQ60" s="67"/>
      <c r="ER60" s="67"/>
      <c r="ES60" s="67"/>
      <c r="ET60" s="67"/>
      <c r="EU60" s="67"/>
      <c r="EV60" s="67"/>
      <c r="EW60" s="67"/>
      <c r="EX60" s="67"/>
      <c r="EY60" s="67"/>
      <c r="EZ60" s="67"/>
      <c r="FA60" s="67"/>
      <c r="FB60" s="67"/>
      <c r="FC60" s="67"/>
      <c r="FD60" s="67"/>
      <c r="FE60" s="67"/>
      <c r="FF60" s="67"/>
      <c r="FG60" s="67"/>
      <c r="FH60" s="67"/>
      <c r="FI60" s="67"/>
      <c r="FJ60" s="67"/>
      <c r="FK60" s="67"/>
      <c r="FL60" s="67"/>
      <c r="FM60" s="67"/>
      <c r="FN60" s="67"/>
      <c r="FO60" s="67"/>
      <c r="FP60" s="67"/>
      <c r="FQ60" s="67"/>
      <c r="FR60" s="67"/>
      <c r="FS60" s="67"/>
      <c r="FT60" s="67"/>
      <c r="FU60" s="67"/>
      <c r="FV60" s="67"/>
      <c r="FW60" s="67"/>
      <c r="FX60" s="67"/>
      <c r="FY60" s="67"/>
      <c r="FZ60" s="67"/>
      <c r="GA60" s="67"/>
      <c r="GB60" s="67"/>
      <c r="GC60" s="67"/>
      <c r="GD60" s="67"/>
      <c r="GE60" s="67"/>
      <c r="GF60" s="67"/>
      <c r="GG60" s="67"/>
      <c r="GH60" s="67"/>
      <c r="GI60" s="67"/>
      <c r="GJ60" s="67"/>
      <c r="GK60" s="67"/>
      <c r="GL60" s="67"/>
      <c r="GM60" s="67"/>
      <c r="GN60" s="67"/>
      <c r="GO60" s="67"/>
      <c r="GP60" s="67"/>
      <c r="GQ60" s="67"/>
      <c r="GR60" s="67"/>
      <c r="GS60" s="67"/>
      <c r="GT60" s="67"/>
      <c r="GU60" s="67"/>
      <c r="GV60" s="67"/>
      <c r="GW60" s="67"/>
      <c r="GX60" s="67"/>
      <c r="GY60" s="67"/>
      <c r="GZ60" s="67"/>
      <c r="HA60" s="67"/>
      <c r="HB60" s="67"/>
      <c r="HC60" s="67"/>
      <c r="HD60" s="67"/>
      <c r="HE60" s="67"/>
      <c r="HF60" s="67"/>
    </row>
    <row r="61" spans="2:214" ht="2.75" customHeight="1" x14ac:dyDescent="0.35">
      <c r="B61" s="174"/>
      <c r="C61" s="175"/>
      <c r="D61" s="175"/>
      <c r="E61" s="175"/>
      <c r="F61" s="175"/>
      <c r="G61" s="175"/>
      <c r="H61" s="175"/>
      <c r="I61" s="175"/>
      <c r="J61" s="175"/>
      <c r="K61" s="175"/>
      <c r="L61" s="175"/>
      <c r="M61" s="175"/>
      <c r="N61" s="179"/>
      <c r="O61" s="179"/>
      <c r="P61" s="179"/>
      <c r="Q61" s="179"/>
      <c r="R61" s="179"/>
      <c r="S61" s="179"/>
      <c r="T61" s="179"/>
      <c r="U61" s="179"/>
      <c r="V61" s="179"/>
      <c r="W61" s="179"/>
      <c r="X61" s="175"/>
      <c r="Y61" s="175"/>
      <c r="Z61" s="175"/>
      <c r="AA61" s="175"/>
      <c r="AB61" s="175"/>
      <c r="AC61" s="175"/>
      <c r="AD61" s="175"/>
      <c r="AE61" s="175"/>
      <c r="AF61" s="175"/>
      <c r="AG61" s="175"/>
      <c r="AH61" s="181"/>
      <c r="AI61" s="181"/>
      <c r="AJ61" s="181"/>
      <c r="AK61" s="181"/>
      <c r="AL61" s="181"/>
      <c r="AM61" s="181"/>
      <c r="AN61" s="181"/>
      <c r="AO61" s="181"/>
      <c r="AP61" s="181"/>
      <c r="AQ61" s="175"/>
      <c r="AR61" s="175"/>
      <c r="AS61" s="175"/>
      <c r="AT61" s="175"/>
      <c r="AU61" s="175"/>
      <c r="AV61" s="175"/>
      <c r="AW61" s="175"/>
      <c r="AX61" s="175"/>
      <c r="AY61" s="175"/>
      <c r="AZ61" s="175"/>
      <c r="BA61" s="175"/>
      <c r="BB61" s="175"/>
      <c r="BC61" s="175"/>
      <c r="BD61" s="175"/>
      <c r="BE61" s="175"/>
      <c r="BF61" s="175"/>
      <c r="BG61" s="175"/>
      <c r="BH61" s="175"/>
      <c r="BI61" s="175"/>
      <c r="BJ61" s="175"/>
      <c r="BK61" s="175"/>
      <c r="BL61" s="175"/>
      <c r="BM61" s="175"/>
      <c r="BN61" s="175"/>
      <c r="BO61" s="175"/>
      <c r="BP61" s="175"/>
      <c r="BQ61" s="175"/>
      <c r="BR61" s="175"/>
      <c r="BS61" s="175"/>
      <c r="BT61" s="175"/>
      <c r="BU61" s="175"/>
      <c r="BV61" s="175"/>
      <c r="BW61" s="175"/>
      <c r="BX61" s="179"/>
      <c r="BY61" s="179"/>
      <c r="BZ61" s="179"/>
      <c r="CA61" s="179"/>
      <c r="CB61" s="179"/>
      <c r="CC61" s="179"/>
      <c r="CD61" s="179"/>
      <c r="CE61" s="179"/>
      <c r="CF61" s="179"/>
      <c r="CG61" s="179"/>
      <c r="CH61" s="179"/>
      <c r="CI61" s="179"/>
      <c r="CJ61" s="179"/>
      <c r="CK61" s="179"/>
      <c r="CL61" s="179"/>
      <c r="CM61" s="179"/>
      <c r="CN61" s="179"/>
      <c r="CO61" s="179"/>
      <c r="CP61" s="179"/>
      <c r="CQ61" s="179"/>
      <c r="CR61" s="179"/>
      <c r="CS61" s="179"/>
      <c r="CT61" s="179"/>
      <c r="CU61" s="179"/>
      <c r="CV61" s="179"/>
      <c r="CW61" s="179"/>
      <c r="CX61" s="179"/>
      <c r="CY61" s="179"/>
      <c r="CZ61" s="179"/>
      <c r="DA61" s="179"/>
      <c r="DB61" s="179"/>
      <c r="DC61" s="183"/>
      <c r="EE61" s="67"/>
      <c r="EF61" s="67"/>
      <c r="EG61" s="67"/>
      <c r="EH61" s="67"/>
      <c r="EI61" s="67"/>
      <c r="EJ61" s="67"/>
      <c r="EK61" s="67"/>
      <c r="EL61" s="67"/>
      <c r="EM61" s="67"/>
      <c r="EN61" s="67"/>
      <c r="EO61" s="67"/>
      <c r="EP61" s="67"/>
      <c r="EQ61" s="67"/>
      <c r="ER61" s="67"/>
      <c r="ES61" s="67"/>
      <c r="ET61" s="67"/>
      <c r="EU61" s="67"/>
      <c r="EV61" s="67"/>
      <c r="EW61" s="67"/>
      <c r="EX61" s="67"/>
      <c r="EY61" s="67"/>
      <c r="EZ61" s="67"/>
      <c r="FA61" s="67"/>
      <c r="FB61" s="67"/>
      <c r="FC61" s="67"/>
      <c r="FD61" s="67"/>
      <c r="FE61" s="67"/>
      <c r="FF61" s="67"/>
      <c r="FG61" s="67"/>
      <c r="FH61" s="67"/>
      <c r="FI61" s="67"/>
      <c r="FJ61" s="67"/>
      <c r="FK61" s="67"/>
      <c r="FL61" s="67"/>
      <c r="FM61" s="67"/>
      <c r="FN61" s="67"/>
      <c r="FO61" s="67"/>
      <c r="FP61" s="67"/>
      <c r="FQ61" s="67"/>
      <c r="FR61" s="67"/>
      <c r="FS61" s="67"/>
      <c r="FT61" s="67"/>
      <c r="FU61" s="67"/>
      <c r="FV61" s="67"/>
      <c r="FW61" s="67"/>
      <c r="FX61" s="67"/>
      <c r="FY61" s="67"/>
      <c r="FZ61" s="67"/>
      <c r="GA61" s="67"/>
      <c r="GB61" s="67"/>
      <c r="GC61" s="67"/>
      <c r="GD61" s="67"/>
      <c r="GE61" s="67"/>
      <c r="GF61" s="67"/>
      <c r="GG61" s="67"/>
      <c r="GH61" s="67"/>
      <c r="GI61" s="67"/>
      <c r="GJ61" s="67"/>
      <c r="GK61" s="67"/>
      <c r="GL61" s="67"/>
      <c r="GM61" s="67"/>
      <c r="GN61" s="67"/>
      <c r="GO61" s="67"/>
      <c r="GP61" s="67"/>
      <c r="GQ61" s="67"/>
      <c r="GR61" s="67"/>
      <c r="GS61" s="67"/>
      <c r="GT61" s="67"/>
      <c r="GU61" s="67"/>
      <c r="GV61" s="67"/>
      <c r="GW61" s="67"/>
      <c r="GX61" s="67"/>
      <c r="GY61" s="67"/>
      <c r="GZ61" s="67"/>
      <c r="HA61" s="67"/>
      <c r="HB61" s="67"/>
      <c r="HC61" s="67"/>
      <c r="HD61" s="67"/>
      <c r="HE61" s="67"/>
      <c r="HF61" s="67"/>
    </row>
    <row r="62" spans="2:214" ht="2.75" customHeight="1" x14ac:dyDescent="0.35">
      <c r="B62" s="174"/>
      <c r="C62" s="175"/>
      <c r="D62" s="175"/>
      <c r="E62" s="175"/>
      <c r="F62" s="175"/>
      <c r="G62" s="175"/>
      <c r="H62" s="175"/>
      <c r="I62" s="175"/>
      <c r="J62" s="175"/>
      <c r="K62" s="175"/>
      <c r="L62" s="175"/>
      <c r="M62" s="175"/>
      <c r="N62" s="179"/>
      <c r="O62" s="179"/>
      <c r="P62" s="179"/>
      <c r="Q62" s="179"/>
      <c r="R62" s="179"/>
      <c r="S62" s="179"/>
      <c r="T62" s="179"/>
      <c r="U62" s="179"/>
      <c r="V62" s="179"/>
      <c r="W62" s="179"/>
      <c r="X62" s="175"/>
      <c r="Y62" s="175"/>
      <c r="Z62" s="175"/>
      <c r="AA62" s="175"/>
      <c r="AB62" s="175"/>
      <c r="AC62" s="175"/>
      <c r="AD62" s="175"/>
      <c r="AE62" s="175"/>
      <c r="AF62" s="175"/>
      <c r="AG62" s="175"/>
      <c r="AH62" s="181"/>
      <c r="AI62" s="181"/>
      <c r="AJ62" s="181"/>
      <c r="AK62" s="181"/>
      <c r="AL62" s="181"/>
      <c r="AM62" s="181"/>
      <c r="AN62" s="181"/>
      <c r="AO62" s="181"/>
      <c r="AP62" s="181"/>
      <c r="AQ62" s="175"/>
      <c r="AR62" s="175"/>
      <c r="AS62" s="175"/>
      <c r="AT62" s="175"/>
      <c r="AU62" s="175"/>
      <c r="AV62" s="175"/>
      <c r="AW62" s="175"/>
      <c r="AX62" s="175"/>
      <c r="AY62" s="175"/>
      <c r="AZ62" s="175"/>
      <c r="BA62" s="175"/>
      <c r="BB62" s="175"/>
      <c r="BC62" s="175"/>
      <c r="BD62" s="175"/>
      <c r="BE62" s="175"/>
      <c r="BF62" s="175"/>
      <c r="BG62" s="175"/>
      <c r="BH62" s="175"/>
      <c r="BI62" s="175"/>
      <c r="BJ62" s="175"/>
      <c r="BK62" s="175"/>
      <c r="BL62" s="175"/>
      <c r="BM62" s="175"/>
      <c r="BN62" s="175"/>
      <c r="BO62" s="175"/>
      <c r="BP62" s="175"/>
      <c r="BQ62" s="175"/>
      <c r="BR62" s="175"/>
      <c r="BS62" s="175"/>
      <c r="BT62" s="175"/>
      <c r="BU62" s="175"/>
      <c r="BV62" s="175"/>
      <c r="BW62" s="175"/>
      <c r="BX62" s="179"/>
      <c r="BY62" s="179"/>
      <c r="BZ62" s="179"/>
      <c r="CA62" s="179"/>
      <c r="CB62" s="179"/>
      <c r="CC62" s="179"/>
      <c r="CD62" s="179"/>
      <c r="CE62" s="179"/>
      <c r="CF62" s="179"/>
      <c r="CG62" s="179"/>
      <c r="CH62" s="179"/>
      <c r="CI62" s="179"/>
      <c r="CJ62" s="179"/>
      <c r="CK62" s="179"/>
      <c r="CL62" s="179"/>
      <c r="CM62" s="179"/>
      <c r="CN62" s="179"/>
      <c r="CO62" s="179"/>
      <c r="CP62" s="179"/>
      <c r="CQ62" s="179"/>
      <c r="CR62" s="179"/>
      <c r="CS62" s="179"/>
      <c r="CT62" s="179"/>
      <c r="CU62" s="179"/>
      <c r="CV62" s="179"/>
      <c r="CW62" s="179"/>
      <c r="CX62" s="179"/>
      <c r="CY62" s="179"/>
      <c r="CZ62" s="179"/>
      <c r="DA62" s="179"/>
      <c r="DB62" s="179"/>
      <c r="DC62" s="183"/>
      <c r="EE62" s="67"/>
      <c r="EF62" s="67"/>
      <c r="EG62" s="67"/>
      <c r="EH62" s="67"/>
      <c r="EI62" s="67"/>
      <c r="EJ62" s="67"/>
      <c r="EK62" s="67"/>
      <c r="EL62" s="67"/>
      <c r="EM62" s="67"/>
      <c r="EN62" s="67"/>
      <c r="EO62" s="67"/>
      <c r="EP62" s="67"/>
      <c r="EQ62" s="67"/>
      <c r="ER62" s="67"/>
      <c r="ES62" s="67"/>
      <c r="ET62" s="67"/>
      <c r="EU62" s="67"/>
      <c r="EV62" s="67"/>
      <c r="EW62" s="67"/>
      <c r="EX62" s="67"/>
      <c r="EY62" s="67"/>
      <c r="EZ62" s="67"/>
      <c r="FA62" s="67"/>
      <c r="FB62" s="67"/>
      <c r="FC62" s="67"/>
      <c r="FD62" s="67"/>
      <c r="FE62" s="67"/>
      <c r="FF62" s="67"/>
      <c r="FG62" s="67"/>
      <c r="FH62" s="67"/>
      <c r="FI62" s="67"/>
      <c r="FJ62" s="67"/>
      <c r="FK62" s="67"/>
      <c r="FL62" s="67"/>
      <c r="FM62" s="67"/>
      <c r="FN62" s="67"/>
      <c r="FO62" s="67"/>
      <c r="FP62" s="67"/>
      <c r="FQ62" s="67"/>
      <c r="FR62" s="67"/>
      <c r="FS62" s="67"/>
      <c r="FT62" s="67"/>
      <c r="FU62" s="67"/>
      <c r="FV62" s="67"/>
      <c r="FW62" s="67"/>
      <c r="FX62" s="67"/>
      <c r="FY62" s="67"/>
      <c r="FZ62" s="67"/>
      <c r="GA62" s="67"/>
      <c r="GB62" s="67"/>
      <c r="GC62" s="67"/>
      <c r="GD62" s="67"/>
      <c r="GE62" s="67"/>
      <c r="GF62" s="67"/>
      <c r="GG62" s="67"/>
      <c r="GH62" s="67"/>
      <c r="GI62" s="67"/>
      <c r="GJ62" s="67"/>
      <c r="GK62" s="67"/>
      <c r="GL62" s="67"/>
      <c r="GM62" s="67"/>
      <c r="GN62" s="67"/>
      <c r="GO62" s="67"/>
      <c r="GP62" s="67"/>
      <c r="GQ62" s="67"/>
      <c r="GR62" s="67"/>
      <c r="GS62" s="67"/>
      <c r="GT62" s="67"/>
      <c r="GU62" s="67"/>
      <c r="GV62" s="67"/>
      <c r="GW62" s="67"/>
      <c r="GX62" s="67"/>
      <c r="GY62" s="67"/>
      <c r="GZ62" s="67"/>
      <c r="HA62" s="67"/>
      <c r="HB62" s="67"/>
      <c r="HC62" s="67"/>
      <c r="HD62" s="67"/>
      <c r="HE62" s="67"/>
      <c r="HF62" s="67"/>
    </row>
    <row r="63" spans="2:214" ht="2.75" customHeight="1" thickBot="1" x14ac:dyDescent="0.4">
      <c r="B63" s="177"/>
      <c r="C63" s="178"/>
      <c r="D63" s="178"/>
      <c r="E63" s="178"/>
      <c r="F63" s="178"/>
      <c r="G63" s="178"/>
      <c r="H63" s="178"/>
      <c r="I63" s="178"/>
      <c r="J63" s="178"/>
      <c r="K63" s="178"/>
      <c r="L63" s="178"/>
      <c r="M63" s="178"/>
      <c r="N63" s="180"/>
      <c r="O63" s="180"/>
      <c r="P63" s="180"/>
      <c r="Q63" s="180"/>
      <c r="R63" s="180"/>
      <c r="S63" s="180"/>
      <c r="T63" s="180"/>
      <c r="U63" s="180"/>
      <c r="V63" s="180"/>
      <c r="W63" s="180"/>
      <c r="X63" s="178"/>
      <c r="Y63" s="178"/>
      <c r="Z63" s="178"/>
      <c r="AA63" s="178"/>
      <c r="AB63" s="178"/>
      <c r="AC63" s="178"/>
      <c r="AD63" s="178"/>
      <c r="AE63" s="178"/>
      <c r="AF63" s="178"/>
      <c r="AG63" s="178"/>
      <c r="AH63" s="182"/>
      <c r="AI63" s="182"/>
      <c r="AJ63" s="182"/>
      <c r="AK63" s="182"/>
      <c r="AL63" s="182"/>
      <c r="AM63" s="182"/>
      <c r="AN63" s="182"/>
      <c r="AO63" s="182"/>
      <c r="AP63" s="182"/>
      <c r="AQ63" s="178"/>
      <c r="AR63" s="178"/>
      <c r="AS63" s="178"/>
      <c r="AT63" s="178"/>
      <c r="AU63" s="178"/>
      <c r="AV63" s="178"/>
      <c r="AW63" s="178"/>
      <c r="AX63" s="178"/>
      <c r="AY63" s="178"/>
      <c r="AZ63" s="178"/>
      <c r="BA63" s="178"/>
      <c r="BB63" s="178"/>
      <c r="BC63" s="178"/>
      <c r="BD63" s="178"/>
      <c r="BE63" s="178"/>
      <c r="BF63" s="178"/>
      <c r="BG63" s="178"/>
      <c r="BH63" s="178"/>
      <c r="BI63" s="178"/>
      <c r="BJ63" s="178"/>
      <c r="BK63" s="178"/>
      <c r="BL63" s="178"/>
      <c r="BM63" s="178"/>
      <c r="BN63" s="178"/>
      <c r="BO63" s="178"/>
      <c r="BP63" s="178"/>
      <c r="BQ63" s="178"/>
      <c r="BR63" s="178"/>
      <c r="BS63" s="178"/>
      <c r="BT63" s="178"/>
      <c r="BU63" s="178"/>
      <c r="BV63" s="178"/>
      <c r="BW63" s="178"/>
      <c r="BX63" s="180"/>
      <c r="BY63" s="180"/>
      <c r="BZ63" s="180"/>
      <c r="CA63" s="180"/>
      <c r="CB63" s="180"/>
      <c r="CC63" s="180"/>
      <c r="CD63" s="180"/>
      <c r="CE63" s="180"/>
      <c r="CF63" s="180"/>
      <c r="CG63" s="180"/>
      <c r="CH63" s="180"/>
      <c r="CI63" s="180"/>
      <c r="CJ63" s="180"/>
      <c r="CK63" s="180"/>
      <c r="CL63" s="180"/>
      <c r="CM63" s="180"/>
      <c r="CN63" s="180"/>
      <c r="CO63" s="180"/>
      <c r="CP63" s="180"/>
      <c r="CQ63" s="180"/>
      <c r="CR63" s="180"/>
      <c r="CS63" s="180"/>
      <c r="CT63" s="180"/>
      <c r="CU63" s="180"/>
      <c r="CV63" s="180"/>
      <c r="CW63" s="180"/>
      <c r="CX63" s="180"/>
      <c r="CY63" s="180"/>
      <c r="CZ63" s="180"/>
      <c r="DA63" s="180"/>
      <c r="DB63" s="180"/>
      <c r="DC63" s="238"/>
      <c r="EE63" s="67"/>
      <c r="EF63" s="67"/>
      <c r="EG63" s="67"/>
      <c r="EH63" s="67"/>
      <c r="EI63" s="67"/>
      <c r="EJ63" s="67"/>
      <c r="EK63" s="67"/>
      <c r="EL63" s="67"/>
      <c r="EM63" s="67"/>
      <c r="EN63" s="67"/>
      <c r="EO63" s="67"/>
      <c r="EP63" s="67"/>
      <c r="EQ63" s="67"/>
      <c r="ER63" s="67"/>
      <c r="ES63" s="67"/>
      <c r="ET63" s="67"/>
      <c r="EU63" s="67"/>
      <c r="EV63" s="67"/>
      <c r="EW63" s="67"/>
      <c r="EX63" s="67"/>
      <c r="EY63" s="67"/>
      <c r="EZ63" s="67"/>
      <c r="FA63" s="67"/>
      <c r="FB63" s="67"/>
      <c r="FC63" s="67"/>
      <c r="FD63" s="67"/>
      <c r="FE63" s="67"/>
      <c r="FF63" s="67"/>
      <c r="FG63" s="67"/>
      <c r="FH63" s="67"/>
      <c r="FI63" s="67"/>
      <c r="FJ63" s="67"/>
      <c r="FK63" s="67"/>
      <c r="FL63" s="67"/>
      <c r="FM63" s="67"/>
      <c r="FN63" s="67"/>
      <c r="FO63" s="67"/>
      <c r="FP63" s="67"/>
      <c r="FQ63" s="67"/>
      <c r="FR63" s="67"/>
      <c r="FS63" s="67"/>
      <c r="FT63" s="67"/>
      <c r="FU63" s="67"/>
      <c r="FV63" s="67"/>
      <c r="FW63" s="67"/>
      <c r="FX63" s="67"/>
      <c r="FY63" s="67"/>
      <c r="FZ63" s="67"/>
      <c r="GA63" s="67"/>
      <c r="GB63" s="67"/>
      <c r="GC63" s="67"/>
      <c r="GD63" s="67"/>
      <c r="GE63" s="67"/>
      <c r="GF63" s="67"/>
      <c r="GG63" s="67"/>
      <c r="GH63" s="67"/>
      <c r="GI63" s="67"/>
      <c r="GJ63" s="67"/>
      <c r="GK63" s="67"/>
      <c r="GL63" s="67"/>
      <c r="GM63" s="67"/>
      <c r="GN63" s="67"/>
      <c r="GO63" s="67"/>
      <c r="GP63" s="67"/>
      <c r="GQ63" s="67"/>
      <c r="GR63" s="67"/>
      <c r="GS63" s="67"/>
      <c r="GT63" s="67"/>
      <c r="GU63" s="67"/>
      <c r="GV63" s="67"/>
      <c r="GW63" s="67"/>
      <c r="GX63" s="67"/>
      <c r="GY63" s="67"/>
      <c r="GZ63" s="67"/>
      <c r="HA63" s="67"/>
      <c r="HB63" s="67"/>
      <c r="HC63" s="67"/>
      <c r="HD63" s="67"/>
      <c r="HE63" s="67"/>
      <c r="HF63" s="67"/>
    </row>
    <row r="64" spans="2:214" ht="2.75" customHeight="1" x14ac:dyDescent="0.35"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2"/>
      <c r="AQ64" s="72"/>
      <c r="AR64" s="72"/>
      <c r="AS64" s="72"/>
      <c r="AT64" s="72"/>
      <c r="AU64" s="72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72"/>
      <c r="BJ64" s="72"/>
      <c r="BK64" s="72"/>
      <c r="BL64" s="72"/>
      <c r="BM64" s="72"/>
      <c r="BN64" s="72"/>
      <c r="BO64" s="72"/>
      <c r="BP64" s="72"/>
      <c r="BQ64" s="72"/>
      <c r="BR64" s="72"/>
      <c r="BS64" s="72"/>
      <c r="BT64" s="72"/>
      <c r="BU64" s="72"/>
      <c r="BV64" s="72"/>
      <c r="BW64" s="72"/>
      <c r="BX64" s="72"/>
      <c r="BY64" s="72"/>
      <c r="BZ64" s="72"/>
      <c r="CA64" s="72"/>
      <c r="CB64" s="72"/>
      <c r="CC64" s="72"/>
      <c r="CD64" s="72"/>
      <c r="CE64" s="72"/>
      <c r="CF64" s="72"/>
      <c r="CG64" s="72"/>
      <c r="CH64" s="72"/>
      <c r="CI64" s="72"/>
      <c r="CJ64" s="72"/>
      <c r="CK64" s="72"/>
      <c r="CL64" s="72"/>
      <c r="CM64" s="72"/>
      <c r="CN64" s="72"/>
      <c r="CO64" s="72"/>
      <c r="CP64" s="72"/>
      <c r="CQ64" s="72"/>
      <c r="CR64" s="72"/>
      <c r="CS64" s="72"/>
      <c r="CT64" s="72"/>
      <c r="CU64" s="72"/>
      <c r="CV64" s="72"/>
      <c r="CW64" s="72"/>
      <c r="CX64" s="72"/>
      <c r="CY64" s="72"/>
      <c r="CZ64" s="72"/>
      <c r="DA64" s="72"/>
      <c r="DB64" s="72"/>
      <c r="DC64" s="72"/>
      <c r="EE64" s="67"/>
      <c r="EF64" s="67"/>
      <c r="EG64" s="67"/>
      <c r="EH64" s="67"/>
      <c r="EI64" s="67"/>
      <c r="EJ64" s="67"/>
      <c r="EK64" s="67"/>
      <c r="EL64" s="67"/>
      <c r="EM64" s="67"/>
      <c r="EN64" s="67"/>
      <c r="EO64" s="67"/>
      <c r="EP64" s="67"/>
      <c r="EQ64" s="67"/>
      <c r="ER64" s="67"/>
      <c r="ES64" s="67"/>
      <c r="ET64" s="67"/>
      <c r="EU64" s="67"/>
      <c r="EV64" s="67"/>
      <c r="EW64" s="67"/>
      <c r="EX64" s="67"/>
      <c r="EY64" s="67"/>
      <c r="EZ64" s="67"/>
      <c r="FA64" s="67"/>
      <c r="FB64" s="67"/>
      <c r="FC64" s="67"/>
      <c r="FD64" s="67"/>
      <c r="FE64" s="67"/>
      <c r="FF64" s="67"/>
      <c r="FG64" s="67"/>
      <c r="FH64" s="67"/>
      <c r="FI64" s="67"/>
      <c r="FJ64" s="67"/>
      <c r="FK64" s="67"/>
      <c r="FL64" s="67"/>
      <c r="FM64" s="67"/>
      <c r="FN64" s="67"/>
      <c r="FO64" s="67"/>
      <c r="FP64" s="67"/>
      <c r="FQ64" s="67"/>
      <c r="FR64" s="67"/>
      <c r="FS64" s="67"/>
      <c r="FT64" s="67"/>
      <c r="FU64" s="67"/>
      <c r="FV64" s="67"/>
      <c r="FW64" s="67"/>
      <c r="FX64" s="67"/>
      <c r="FY64" s="67"/>
      <c r="FZ64" s="67"/>
      <c r="GA64" s="67"/>
      <c r="GB64" s="67"/>
      <c r="GC64" s="67"/>
      <c r="GD64" s="67"/>
      <c r="GE64" s="67"/>
      <c r="GF64" s="67"/>
      <c r="GG64" s="67"/>
      <c r="GH64" s="67"/>
      <c r="GI64" s="67"/>
      <c r="GJ64" s="67"/>
      <c r="GK64" s="67"/>
      <c r="GL64" s="67"/>
      <c r="GM64" s="67"/>
      <c r="GN64" s="67"/>
      <c r="GO64" s="67"/>
      <c r="GP64" s="67"/>
      <c r="GQ64" s="67"/>
      <c r="GR64" s="67"/>
      <c r="GS64" s="67"/>
      <c r="GT64" s="67"/>
      <c r="GU64" s="67"/>
      <c r="GV64" s="67"/>
      <c r="GW64" s="67"/>
      <c r="GX64" s="67"/>
      <c r="GY64" s="67"/>
      <c r="GZ64" s="67"/>
      <c r="HA64" s="67"/>
      <c r="HB64" s="67"/>
      <c r="HC64" s="67"/>
      <c r="HD64" s="67"/>
      <c r="HE64" s="67"/>
      <c r="HF64" s="67"/>
    </row>
    <row r="65" spans="2:214" ht="2.75" customHeight="1" x14ac:dyDescent="0.35"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2"/>
      <c r="AQ65" s="72"/>
      <c r="AR65" s="72"/>
      <c r="AS65" s="72"/>
      <c r="AT65" s="72"/>
      <c r="AU65" s="72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  <c r="BG65" s="72"/>
      <c r="BH65" s="72"/>
      <c r="BI65" s="72"/>
      <c r="BJ65" s="72"/>
      <c r="BK65" s="72"/>
      <c r="BL65" s="72"/>
      <c r="BM65" s="72"/>
      <c r="BN65" s="72"/>
      <c r="BO65" s="72"/>
      <c r="BP65" s="72"/>
      <c r="BQ65" s="72"/>
      <c r="BR65" s="72"/>
      <c r="BS65" s="72"/>
      <c r="BT65" s="72"/>
      <c r="BU65" s="72"/>
      <c r="BV65" s="72"/>
      <c r="BW65" s="72"/>
      <c r="BX65" s="72"/>
      <c r="BY65" s="72"/>
      <c r="BZ65" s="72"/>
      <c r="CA65" s="72"/>
      <c r="CB65" s="72"/>
      <c r="CC65" s="72"/>
      <c r="CD65" s="72"/>
      <c r="CE65" s="72"/>
      <c r="CF65" s="72"/>
      <c r="CG65" s="72"/>
      <c r="CH65" s="72"/>
      <c r="CI65" s="72"/>
      <c r="CJ65" s="72"/>
      <c r="CK65" s="72"/>
      <c r="CL65" s="72"/>
      <c r="CM65" s="72"/>
      <c r="CN65" s="72"/>
      <c r="CO65" s="72"/>
      <c r="CP65" s="72"/>
      <c r="CQ65" s="72"/>
      <c r="CR65" s="72"/>
      <c r="CS65" s="72"/>
      <c r="CT65" s="72"/>
      <c r="CU65" s="72"/>
      <c r="CV65" s="72"/>
      <c r="CW65" s="72"/>
      <c r="CX65" s="72"/>
      <c r="CY65" s="72"/>
      <c r="CZ65" s="72"/>
      <c r="DA65" s="72"/>
      <c r="DB65" s="72"/>
      <c r="DC65" s="72"/>
      <c r="EE65" s="67"/>
      <c r="EF65" s="67"/>
      <c r="EG65" s="67"/>
      <c r="EH65" s="67"/>
      <c r="EI65" s="67"/>
      <c r="EJ65" s="67"/>
      <c r="EK65" s="67"/>
      <c r="EL65" s="67"/>
      <c r="EM65" s="67"/>
      <c r="EN65" s="67"/>
      <c r="EO65" s="67"/>
      <c r="EP65" s="67"/>
      <c r="EQ65" s="67"/>
      <c r="ER65" s="67"/>
      <c r="ES65" s="67"/>
      <c r="ET65" s="67"/>
      <c r="EU65" s="67"/>
      <c r="EV65" s="67"/>
      <c r="EW65" s="67"/>
      <c r="EX65" s="67"/>
      <c r="EY65" s="67"/>
      <c r="EZ65" s="67"/>
      <c r="FA65" s="67"/>
      <c r="FB65" s="67"/>
      <c r="FC65" s="67"/>
      <c r="FD65" s="67"/>
      <c r="FE65" s="67"/>
      <c r="FF65" s="67"/>
      <c r="FG65" s="67"/>
      <c r="FH65" s="67"/>
      <c r="FI65" s="67"/>
      <c r="FJ65" s="67"/>
      <c r="FK65" s="67"/>
      <c r="FL65" s="67"/>
      <c r="FM65" s="67"/>
      <c r="FN65" s="67"/>
      <c r="FO65" s="67"/>
      <c r="FP65" s="67"/>
      <c r="FQ65" s="67"/>
      <c r="FR65" s="67"/>
      <c r="FS65" s="67"/>
      <c r="FT65" s="67"/>
      <c r="FU65" s="67"/>
      <c r="FV65" s="67"/>
      <c r="FW65" s="67"/>
      <c r="FX65" s="67"/>
      <c r="FY65" s="67"/>
      <c r="FZ65" s="67"/>
      <c r="GA65" s="67"/>
      <c r="GB65" s="67"/>
      <c r="GC65" s="67"/>
      <c r="GD65" s="67"/>
      <c r="GE65" s="67"/>
      <c r="GF65" s="67"/>
      <c r="GG65" s="67"/>
      <c r="GH65" s="67"/>
      <c r="GI65" s="67"/>
      <c r="GJ65" s="67"/>
      <c r="GK65" s="67"/>
      <c r="GL65" s="67"/>
      <c r="GM65" s="67"/>
      <c r="GN65" s="67"/>
      <c r="GO65" s="67"/>
      <c r="GP65" s="67"/>
      <c r="GQ65" s="67"/>
      <c r="GR65" s="67"/>
      <c r="GS65" s="67"/>
      <c r="GT65" s="67"/>
      <c r="GU65" s="67"/>
      <c r="GV65" s="67"/>
      <c r="GW65" s="67"/>
      <c r="GX65" s="67"/>
      <c r="GY65" s="67"/>
      <c r="GZ65" s="67"/>
      <c r="HA65" s="67"/>
      <c r="HB65" s="67"/>
      <c r="HC65" s="67"/>
      <c r="HD65" s="67"/>
      <c r="HE65" s="67"/>
      <c r="HF65" s="67"/>
    </row>
    <row r="66" spans="2:214" ht="2.75" customHeight="1" x14ac:dyDescent="0.35">
      <c r="B66" s="239" t="s">
        <v>113</v>
      </c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0"/>
      <c r="U66" s="240"/>
      <c r="V66" s="240"/>
      <c r="W66" s="240"/>
      <c r="X66" s="240"/>
      <c r="Y66" s="240"/>
      <c r="Z66" s="240"/>
      <c r="AA66" s="240"/>
      <c r="AB66" s="240"/>
      <c r="AC66" s="240"/>
      <c r="AD66" s="240"/>
      <c r="AE66" s="240"/>
      <c r="AF66" s="240"/>
      <c r="AG66" s="240"/>
      <c r="AH66" s="240"/>
      <c r="AI66" s="240"/>
      <c r="AJ66" s="240"/>
      <c r="AK66" s="240"/>
      <c r="AL66" s="240"/>
      <c r="AM66" s="240"/>
      <c r="AN66" s="240"/>
      <c r="AO66" s="240"/>
      <c r="AP66" s="240"/>
      <c r="AQ66" s="240"/>
      <c r="AR66" s="240"/>
      <c r="AS66" s="240"/>
      <c r="AT66" s="240"/>
      <c r="AU66" s="240"/>
      <c r="AV66" s="240"/>
      <c r="AW66" s="240"/>
      <c r="AX66" s="240"/>
      <c r="AY66" s="240"/>
      <c r="AZ66" s="240"/>
      <c r="BA66" s="240"/>
      <c r="BB66" s="240"/>
      <c r="BC66" s="240"/>
      <c r="BD66" s="240"/>
      <c r="BE66" s="240"/>
      <c r="BF66" s="240"/>
      <c r="BG66" s="240"/>
      <c r="BH66" s="240"/>
      <c r="BI66" s="240"/>
      <c r="BJ66" s="240"/>
      <c r="BK66" s="240"/>
      <c r="BL66" s="240"/>
      <c r="BM66" s="240"/>
      <c r="BN66" s="240"/>
      <c r="BO66" s="240"/>
      <c r="BP66" s="240"/>
      <c r="BQ66" s="240"/>
      <c r="BR66" s="240"/>
      <c r="BS66" s="240"/>
      <c r="BT66" s="240"/>
      <c r="BU66" s="240"/>
      <c r="BV66" s="240"/>
      <c r="BW66" s="240"/>
      <c r="BX66" s="240"/>
      <c r="BY66" s="240"/>
      <c r="BZ66" s="240"/>
      <c r="CA66" s="240"/>
      <c r="CB66" s="240"/>
      <c r="CC66" s="240"/>
      <c r="CD66" s="240"/>
      <c r="CE66" s="240"/>
      <c r="CF66" s="240"/>
      <c r="CG66" s="240"/>
      <c r="CH66" s="240"/>
      <c r="CI66" s="240"/>
      <c r="CJ66" s="240"/>
      <c r="CK66" s="240"/>
      <c r="CL66" s="240"/>
      <c r="CM66" s="240"/>
      <c r="CN66" s="240"/>
      <c r="CO66" s="240"/>
      <c r="CP66" s="240"/>
      <c r="CQ66" s="240"/>
      <c r="CR66" s="240"/>
      <c r="CS66" s="240"/>
      <c r="CT66" s="240"/>
      <c r="CU66" s="240"/>
      <c r="CV66" s="240"/>
      <c r="CW66" s="240"/>
      <c r="CX66" s="240"/>
      <c r="CY66" s="240"/>
      <c r="CZ66" s="240"/>
      <c r="DA66" s="240"/>
      <c r="DB66" s="240"/>
      <c r="DC66" s="240"/>
      <c r="EE66" s="67"/>
      <c r="EF66" s="67"/>
      <c r="EG66" s="67"/>
      <c r="EH66" s="67"/>
      <c r="EI66" s="67"/>
      <c r="EJ66" s="67"/>
      <c r="EK66" s="67"/>
      <c r="EL66" s="67"/>
      <c r="EM66" s="67"/>
      <c r="EN66" s="67"/>
      <c r="EO66" s="67"/>
      <c r="EP66" s="67"/>
      <c r="EQ66" s="67"/>
      <c r="ER66" s="67"/>
      <c r="ES66" s="67"/>
      <c r="ET66" s="67"/>
      <c r="EU66" s="67"/>
      <c r="EV66" s="67"/>
      <c r="EW66" s="67"/>
      <c r="EX66" s="67"/>
      <c r="EY66" s="67"/>
      <c r="EZ66" s="67"/>
      <c r="FA66" s="67"/>
      <c r="FB66" s="67"/>
      <c r="FC66" s="67"/>
      <c r="FD66" s="67"/>
      <c r="FE66" s="67"/>
      <c r="FF66" s="67"/>
      <c r="FG66" s="67"/>
      <c r="FH66" s="67"/>
      <c r="FI66" s="67"/>
      <c r="FJ66" s="67"/>
      <c r="FK66" s="67"/>
      <c r="FL66" s="67"/>
      <c r="FM66" s="67"/>
      <c r="FN66" s="67"/>
      <c r="FO66" s="67"/>
      <c r="FP66" s="67"/>
      <c r="FQ66" s="67"/>
      <c r="FR66" s="67"/>
      <c r="FS66" s="67"/>
      <c r="FT66" s="67"/>
      <c r="FU66" s="67"/>
      <c r="FV66" s="67"/>
      <c r="FW66" s="67"/>
      <c r="FX66" s="67"/>
      <c r="FY66" s="67"/>
      <c r="FZ66" s="67"/>
      <c r="GA66" s="67"/>
      <c r="GB66" s="67"/>
      <c r="GC66" s="67"/>
      <c r="GD66" s="67"/>
      <c r="GE66" s="67"/>
      <c r="GF66" s="67"/>
      <c r="GG66" s="67"/>
      <c r="GH66" s="67"/>
      <c r="GI66" s="67"/>
      <c r="GJ66" s="67"/>
      <c r="GK66" s="67"/>
      <c r="GL66" s="67"/>
      <c r="GM66" s="67"/>
      <c r="GN66" s="67"/>
      <c r="GO66" s="67"/>
      <c r="GP66" s="67"/>
      <c r="GQ66" s="67"/>
      <c r="GR66" s="67"/>
      <c r="GS66" s="67"/>
      <c r="GT66" s="67"/>
      <c r="GU66" s="67"/>
      <c r="GV66" s="67"/>
      <c r="GW66" s="67"/>
      <c r="GX66" s="67"/>
      <c r="GY66" s="67"/>
      <c r="GZ66" s="67"/>
      <c r="HA66" s="67"/>
      <c r="HB66" s="67"/>
      <c r="HC66" s="67"/>
      <c r="HD66" s="67"/>
      <c r="HE66" s="67"/>
      <c r="HF66" s="67"/>
    </row>
    <row r="67" spans="2:214" ht="2.75" customHeight="1" x14ac:dyDescent="0.35"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0"/>
      <c r="U67" s="240"/>
      <c r="V67" s="240"/>
      <c r="W67" s="240"/>
      <c r="X67" s="240"/>
      <c r="Y67" s="240"/>
      <c r="Z67" s="240"/>
      <c r="AA67" s="240"/>
      <c r="AB67" s="240"/>
      <c r="AC67" s="240"/>
      <c r="AD67" s="240"/>
      <c r="AE67" s="240"/>
      <c r="AF67" s="240"/>
      <c r="AG67" s="240"/>
      <c r="AH67" s="240"/>
      <c r="AI67" s="240"/>
      <c r="AJ67" s="240"/>
      <c r="AK67" s="240"/>
      <c r="AL67" s="240"/>
      <c r="AM67" s="240"/>
      <c r="AN67" s="240"/>
      <c r="AO67" s="240"/>
      <c r="AP67" s="240"/>
      <c r="AQ67" s="240"/>
      <c r="AR67" s="240"/>
      <c r="AS67" s="240"/>
      <c r="AT67" s="240"/>
      <c r="AU67" s="240"/>
      <c r="AV67" s="240"/>
      <c r="AW67" s="240"/>
      <c r="AX67" s="240"/>
      <c r="AY67" s="240"/>
      <c r="AZ67" s="240"/>
      <c r="BA67" s="240"/>
      <c r="BB67" s="240"/>
      <c r="BC67" s="240"/>
      <c r="BD67" s="240"/>
      <c r="BE67" s="240"/>
      <c r="BF67" s="240"/>
      <c r="BG67" s="240"/>
      <c r="BH67" s="240"/>
      <c r="BI67" s="240"/>
      <c r="BJ67" s="240"/>
      <c r="BK67" s="240"/>
      <c r="BL67" s="240"/>
      <c r="BM67" s="240"/>
      <c r="BN67" s="240"/>
      <c r="BO67" s="240"/>
      <c r="BP67" s="240"/>
      <c r="BQ67" s="240"/>
      <c r="BR67" s="240"/>
      <c r="BS67" s="240"/>
      <c r="BT67" s="240"/>
      <c r="BU67" s="240"/>
      <c r="BV67" s="240"/>
      <c r="BW67" s="240"/>
      <c r="BX67" s="240"/>
      <c r="BY67" s="240"/>
      <c r="BZ67" s="240"/>
      <c r="CA67" s="240"/>
      <c r="CB67" s="240"/>
      <c r="CC67" s="240"/>
      <c r="CD67" s="240"/>
      <c r="CE67" s="240"/>
      <c r="CF67" s="240"/>
      <c r="CG67" s="240"/>
      <c r="CH67" s="240"/>
      <c r="CI67" s="240"/>
      <c r="CJ67" s="240"/>
      <c r="CK67" s="240"/>
      <c r="CL67" s="240"/>
      <c r="CM67" s="240"/>
      <c r="CN67" s="240"/>
      <c r="CO67" s="240"/>
      <c r="CP67" s="240"/>
      <c r="CQ67" s="240"/>
      <c r="CR67" s="240"/>
      <c r="CS67" s="240"/>
      <c r="CT67" s="240"/>
      <c r="CU67" s="240"/>
      <c r="CV67" s="240"/>
      <c r="CW67" s="240"/>
      <c r="CX67" s="240"/>
      <c r="CY67" s="240"/>
      <c r="CZ67" s="240"/>
      <c r="DA67" s="240"/>
      <c r="DB67" s="240"/>
      <c r="DC67" s="240"/>
      <c r="EE67" s="67"/>
      <c r="EF67" s="67"/>
      <c r="EG67" s="67"/>
      <c r="EH67" s="67"/>
      <c r="EI67" s="67"/>
      <c r="EJ67" s="67"/>
      <c r="EK67" s="67"/>
      <c r="EL67" s="67"/>
      <c r="EM67" s="67"/>
      <c r="EN67" s="67"/>
      <c r="EO67" s="67"/>
      <c r="EP67" s="67"/>
      <c r="EQ67" s="67"/>
      <c r="ER67" s="67"/>
      <c r="ES67" s="67"/>
      <c r="ET67" s="67"/>
      <c r="EU67" s="67"/>
      <c r="EV67" s="67"/>
      <c r="EW67" s="67"/>
      <c r="EX67" s="67"/>
      <c r="EY67" s="67"/>
      <c r="EZ67" s="67"/>
      <c r="FA67" s="67"/>
      <c r="FB67" s="67"/>
      <c r="FC67" s="67"/>
      <c r="FD67" s="67"/>
      <c r="FE67" s="67"/>
      <c r="FF67" s="67"/>
      <c r="FG67" s="67"/>
      <c r="FH67" s="67"/>
      <c r="FI67" s="67"/>
      <c r="FJ67" s="67"/>
      <c r="FK67" s="67"/>
      <c r="FL67" s="67"/>
      <c r="FM67" s="67"/>
      <c r="FN67" s="67"/>
      <c r="FO67" s="67"/>
      <c r="FP67" s="67"/>
      <c r="FQ67" s="67"/>
      <c r="FR67" s="67"/>
      <c r="FS67" s="67"/>
      <c r="FT67" s="67"/>
      <c r="FU67" s="67"/>
      <c r="FV67" s="67"/>
      <c r="FW67" s="67"/>
      <c r="FX67" s="67"/>
      <c r="FY67" s="67"/>
      <c r="FZ67" s="67"/>
      <c r="GA67" s="67"/>
      <c r="GB67" s="67"/>
      <c r="GC67" s="67"/>
      <c r="GD67" s="67"/>
      <c r="GE67" s="67"/>
      <c r="GF67" s="67"/>
      <c r="GG67" s="67"/>
      <c r="GH67" s="67"/>
      <c r="GI67" s="67"/>
      <c r="GJ67" s="67"/>
      <c r="GK67" s="67"/>
      <c r="GL67" s="67"/>
      <c r="GM67" s="67"/>
      <c r="GN67" s="67"/>
      <c r="GO67" s="67"/>
      <c r="GP67" s="67"/>
      <c r="GQ67" s="67"/>
      <c r="GR67" s="67"/>
      <c r="GS67" s="67"/>
      <c r="GT67" s="67"/>
      <c r="GU67" s="67"/>
      <c r="GV67" s="67"/>
      <c r="GW67" s="67"/>
      <c r="GX67" s="67"/>
      <c r="GY67" s="67"/>
      <c r="GZ67" s="67"/>
      <c r="HA67" s="67"/>
      <c r="HB67" s="67"/>
      <c r="HC67" s="67"/>
      <c r="HD67" s="67"/>
      <c r="HE67" s="67"/>
      <c r="HF67" s="67"/>
    </row>
    <row r="68" spans="2:214" ht="2.75" customHeight="1" x14ac:dyDescent="0.35"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0"/>
      <c r="U68" s="240"/>
      <c r="V68" s="240"/>
      <c r="W68" s="240"/>
      <c r="X68" s="240"/>
      <c r="Y68" s="240"/>
      <c r="Z68" s="240"/>
      <c r="AA68" s="240"/>
      <c r="AB68" s="240"/>
      <c r="AC68" s="240"/>
      <c r="AD68" s="240"/>
      <c r="AE68" s="240"/>
      <c r="AF68" s="240"/>
      <c r="AG68" s="240"/>
      <c r="AH68" s="240"/>
      <c r="AI68" s="240"/>
      <c r="AJ68" s="240"/>
      <c r="AK68" s="240"/>
      <c r="AL68" s="240"/>
      <c r="AM68" s="240"/>
      <c r="AN68" s="240"/>
      <c r="AO68" s="240"/>
      <c r="AP68" s="240"/>
      <c r="AQ68" s="240"/>
      <c r="AR68" s="240"/>
      <c r="AS68" s="240"/>
      <c r="AT68" s="240"/>
      <c r="AU68" s="240"/>
      <c r="AV68" s="240"/>
      <c r="AW68" s="240"/>
      <c r="AX68" s="240"/>
      <c r="AY68" s="240"/>
      <c r="AZ68" s="240"/>
      <c r="BA68" s="240"/>
      <c r="BB68" s="240"/>
      <c r="BC68" s="240"/>
      <c r="BD68" s="240"/>
      <c r="BE68" s="240"/>
      <c r="BF68" s="240"/>
      <c r="BG68" s="240"/>
      <c r="BH68" s="240"/>
      <c r="BI68" s="240"/>
      <c r="BJ68" s="240"/>
      <c r="BK68" s="240"/>
      <c r="BL68" s="240"/>
      <c r="BM68" s="240"/>
      <c r="BN68" s="240"/>
      <c r="BO68" s="240"/>
      <c r="BP68" s="240"/>
      <c r="BQ68" s="240"/>
      <c r="BR68" s="240"/>
      <c r="BS68" s="240"/>
      <c r="BT68" s="240"/>
      <c r="BU68" s="240"/>
      <c r="BV68" s="240"/>
      <c r="BW68" s="240"/>
      <c r="BX68" s="240"/>
      <c r="BY68" s="240"/>
      <c r="BZ68" s="240"/>
      <c r="CA68" s="240"/>
      <c r="CB68" s="240"/>
      <c r="CC68" s="240"/>
      <c r="CD68" s="240"/>
      <c r="CE68" s="240"/>
      <c r="CF68" s="240"/>
      <c r="CG68" s="240"/>
      <c r="CH68" s="240"/>
      <c r="CI68" s="240"/>
      <c r="CJ68" s="240"/>
      <c r="CK68" s="240"/>
      <c r="CL68" s="240"/>
      <c r="CM68" s="240"/>
      <c r="CN68" s="240"/>
      <c r="CO68" s="240"/>
      <c r="CP68" s="240"/>
      <c r="CQ68" s="240"/>
      <c r="CR68" s="240"/>
      <c r="CS68" s="240"/>
      <c r="CT68" s="240"/>
      <c r="CU68" s="240"/>
      <c r="CV68" s="240"/>
      <c r="CW68" s="240"/>
      <c r="CX68" s="240"/>
      <c r="CY68" s="240"/>
      <c r="CZ68" s="240"/>
      <c r="DA68" s="240"/>
      <c r="DB68" s="240"/>
      <c r="DC68" s="240"/>
      <c r="EE68" s="67"/>
      <c r="EF68" s="67"/>
      <c r="EG68" s="67"/>
      <c r="EH68" s="67"/>
      <c r="EI68" s="67"/>
      <c r="EJ68" s="67"/>
      <c r="EK68" s="67"/>
      <c r="EL68" s="67"/>
      <c r="EM68" s="67"/>
      <c r="EN68" s="67"/>
      <c r="EO68" s="67"/>
      <c r="EP68" s="67"/>
      <c r="EQ68" s="67"/>
      <c r="ER68" s="67"/>
      <c r="ES68" s="67"/>
      <c r="ET68" s="67"/>
      <c r="EU68" s="67"/>
      <c r="EV68" s="67"/>
      <c r="EW68" s="67"/>
      <c r="EX68" s="67"/>
      <c r="EY68" s="67"/>
      <c r="EZ68" s="67"/>
      <c r="FA68" s="67"/>
      <c r="FB68" s="67"/>
      <c r="FC68" s="67"/>
      <c r="FD68" s="67"/>
      <c r="FE68" s="67"/>
      <c r="FF68" s="67"/>
      <c r="FG68" s="67"/>
      <c r="FH68" s="67"/>
      <c r="FI68" s="67"/>
      <c r="FJ68" s="67"/>
      <c r="FK68" s="67"/>
      <c r="FL68" s="67"/>
      <c r="FM68" s="67"/>
      <c r="FN68" s="67"/>
      <c r="FO68" s="67"/>
      <c r="FP68" s="67"/>
      <c r="FQ68" s="67"/>
      <c r="FR68" s="67"/>
      <c r="FS68" s="67"/>
      <c r="FT68" s="67"/>
      <c r="FU68" s="67"/>
      <c r="FV68" s="67"/>
      <c r="FW68" s="67"/>
      <c r="FX68" s="67"/>
      <c r="FY68" s="67"/>
      <c r="FZ68" s="67"/>
      <c r="GA68" s="67"/>
      <c r="GB68" s="67"/>
      <c r="GC68" s="67"/>
      <c r="GD68" s="67"/>
      <c r="GE68" s="67"/>
      <c r="GF68" s="67"/>
      <c r="GG68" s="67"/>
      <c r="GH68" s="67"/>
      <c r="GI68" s="67"/>
      <c r="GJ68" s="67"/>
      <c r="GK68" s="67"/>
      <c r="GL68" s="67"/>
      <c r="GM68" s="67"/>
      <c r="GN68" s="67"/>
      <c r="GO68" s="67"/>
      <c r="GP68" s="67"/>
      <c r="GQ68" s="67"/>
      <c r="GR68" s="67"/>
      <c r="GS68" s="67"/>
      <c r="GT68" s="67"/>
      <c r="GU68" s="67"/>
      <c r="GV68" s="67"/>
      <c r="GW68" s="67"/>
      <c r="GX68" s="67"/>
      <c r="GY68" s="67"/>
      <c r="GZ68" s="67"/>
      <c r="HA68" s="67"/>
      <c r="HB68" s="67"/>
      <c r="HC68" s="67"/>
      <c r="HD68" s="67"/>
      <c r="HE68" s="67"/>
      <c r="HF68" s="67"/>
    </row>
    <row r="69" spans="2:214" ht="2.75" customHeight="1" x14ac:dyDescent="0.35"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0"/>
      <c r="U69" s="240"/>
      <c r="V69" s="240"/>
      <c r="W69" s="240"/>
      <c r="X69" s="240"/>
      <c r="Y69" s="240"/>
      <c r="Z69" s="240"/>
      <c r="AA69" s="240"/>
      <c r="AB69" s="240"/>
      <c r="AC69" s="240"/>
      <c r="AD69" s="240"/>
      <c r="AE69" s="240"/>
      <c r="AF69" s="240"/>
      <c r="AG69" s="240"/>
      <c r="AH69" s="240"/>
      <c r="AI69" s="240"/>
      <c r="AJ69" s="240"/>
      <c r="AK69" s="240"/>
      <c r="AL69" s="240"/>
      <c r="AM69" s="240"/>
      <c r="AN69" s="240"/>
      <c r="AO69" s="240"/>
      <c r="AP69" s="240"/>
      <c r="AQ69" s="240"/>
      <c r="AR69" s="240"/>
      <c r="AS69" s="240"/>
      <c r="AT69" s="240"/>
      <c r="AU69" s="240"/>
      <c r="AV69" s="240"/>
      <c r="AW69" s="240"/>
      <c r="AX69" s="240"/>
      <c r="AY69" s="240"/>
      <c r="AZ69" s="240"/>
      <c r="BA69" s="240"/>
      <c r="BB69" s="240"/>
      <c r="BC69" s="240"/>
      <c r="BD69" s="240"/>
      <c r="BE69" s="240"/>
      <c r="BF69" s="240"/>
      <c r="BG69" s="240"/>
      <c r="BH69" s="240"/>
      <c r="BI69" s="240"/>
      <c r="BJ69" s="240"/>
      <c r="BK69" s="240"/>
      <c r="BL69" s="240"/>
      <c r="BM69" s="240"/>
      <c r="BN69" s="240"/>
      <c r="BO69" s="240"/>
      <c r="BP69" s="240"/>
      <c r="BQ69" s="240"/>
      <c r="BR69" s="240"/>
      <c r="BS69" s="240"/>
      <c r="BT69" s="240"/>
      <c r="BU69" s="240"/>
      <c r="BV69" s="240"/>
      <c r="BW69" s="240"/>
      <c r="BX69" s="240"/>
      <c r="BY69" s="240"/>
      <c r="BZ69" s="240"/>
      <c r="CA69" s="240"/>
      <c r="CB69" s="240"/>
      <c r="CC69" s="240"/>
      <c r="CD69" s="240"/>
      <c r="CE69" s="240"/>
      <c r="CF69" s="240"/>
      <c r="CG69" s="240"/>
      <c r="CH69" s="240"/>
      <c r="CI69" s="240"/>
      <c r="CJ69" s="240"/>
      <c r="CK69" s="240"/>
      <c r="CL69" s="240"/>
      <c r="CM69" s="240"/>
      <c r="CN69" s="240"/>
      <c r="CO69" s="240"/>
      <c r="CP69" s="240"/>
      <c r="CQ69" s="240"/>
      <c r="CR69" s="240"/>
      <c r="CS69" s="240"/>
      <c r="CT69" s="240"/>
      <c r="CU69" s="240"/>
      <c r="CV69" s="240"/>
      <c r="CW69" s="240"/>
      <c r="CX69" s="240"/>
      <c r="CY69" s="240"/>
      <c r="CZ69" s="240"/>
      <c r="DA69" s="240"/>
      <c r="DB69" s="240"/>
      <c r="DC69" s="240"/>
    </row>
    <row r="70" spans="2:214" ht="2.75" customHeight="1" x14ac:dyDescent="0.35"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0"/>
      <c r="U70" s="240"/>
      <c r="V70" s="240"/>
      <c r="W70" s="240"/>
      <c r="X70" s="240"/>
      <c r="Y70" s="240"/>
      <c r="Z70" s="240"/>
      <c r="AA70" s="240"/>
      <c r="AB70" s="240"/>
      <c r="AC70" s="240"/>
      <c r="AD70" s="240"/>
      <c r="AE70" s="240"/>
      <c r="AF70" s="240"/>
      <c r="AG70" s="240"/>
      <c r="AH70" s="240"/>
      <c r="AI70" s="240"/>
      <c r="AJ70" s="240"/>
      <c r="AK70" s="240"/>
      <c r="AL70" s="240"/>
      <c r="AM70" s="240"/>
      <c r="AN70" s="240"/>
      <c r="AO70" s="240"/>
      <c r="AP70" s="240"/>
      <c r="AQ70" s="240"/>
      <c r="AR70" s="240"/>
      <c r="AS70" s="240"/>
      <c r="AT70" s="240"/>
      <c r="AU70" s="240"/>
      <c r="AV70" s="240"/>
      <c r="AW70" s="240"/>
      <c r="AX70" s="240"/>
      <c r="AY70" s="240"/>
      <c r="AZ70" s="240"/>
      <c r="BA70" s="240"/>
      <c r="BB70" s="240"/>
      <c r="BC70" s="240"/>
      <c r="BD70" s="240"/>
      <c r="BE70" s="240"/>
      <c r="BF70" s="240"/>
      <c r="BG70" s="240"/>
      <c r="BH70" s="240"/>
      <c r="BI70" s="240"/>
      <c r="BJ70" s="240"/>
      <c r="BK70" s="240"/>
      <c r="BL70" s="240"/>
      <c r="BM70" s="240"/>
      <c r="BN70" s="240"/>
      <c r="BO70" s="240"/>
      <c r="BP70" s="240"/>
      <c r="BQ70" s="240"/>
      <c r="BR70" s="240"/>
      <c r="BS70" s="240"/>
      <c r="BT70" s="240"/>
      <c r="BU70" s="240"/>
      <c r="BV70" s="240"/>
      <c r="BW70" s="240"/>
      <c r="BX70" s="240"/>
      <c r="BY70" s="240"/>
      <c r="BZ70" s="240"/>
      <c r="CA70" s="240"/>
      <c r="CB70" s="240"/>
      <c r="CC70" s="240"/>
      <c r="CD70" s="240"/>
      <c r="CE70" s="240"/>
      <c r="CF70" s="240"/>
      <c r="CG70" s="240"/>
      <c r="CH70" s="240"/>
      <c r="CI70" s="240"/>
      <c r="CJ70" s="240"/>
      <c r="CK70" s="240"/>
      <c r="CL70" s="240"/>
      <c r="CM70" s="240"/>
      <c r="CN70" s="240"/>
      <c r="CO70" s="240"/>
      <c r="CP70" s="240"/>
      <c r="CQ70" s="240"/>
      <c r="CR70" s="240"/>
      <c r="CS70" s="240"/>
      <c r="CT70" s="240"/>
      <c r="CU70" s="240"/>
      <c r="CV70" s="240"/>
      <c r="CW70" s="240"/>
      <c r="CX70" s="240"/>
      <c r="CY70" s="240"/>
      <c r="CZ70" s="240"/>
      <c r="DA70" s="240"/>
      <c r="DB70" s="240"/>
      <c r="DC70" s="240"/>
    </row>
    <row r="71" spans="2:214" ht="2.75" customHeight="1" x14ac:dyDescent="0.35"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0"/>
      <c r="U71" s="240"/>
      <c r="V71" s="240"/>
      <c r="W71" s="240"/>
      <c r="X71" s="240"/>
      <c r="Y71" s="240"/>
      <c r="Z71" s="240"/>
      <c r="AA71" s="240"/>
      <c r="AB71" s="240"/>
      <c r="AC71" s="240"/>
      <c r="AD71" s="240"/>
      <c r="AE71" s="240"/>
      <c r="AF71" s="240"/>
      <c r="AG71" s="240"/>
      <c r="AH71" s="240"/>
      <c r="AI71" s="240"/>
      <c r="AJ71" s="240"/>
      <c r="AK71" s="240"/>
      <c r="AL71" s="240"/>
      <c r="AM71" s="240"/>
      <c r="AN71" s="240"/>
      <c r="AO71" s="240"/>
      <c r="AP71" s="240"/>
      <c r="AQ71" s="240"/>
      <c r="AR71" s="240"/>
      <c r="AS71" s="240"/>
      <c r="AT71" s="240"/>
      <c r="AU71" s="240"/>
      <c r="AV71" s="240"/>
      <c r="AW71" s="240"/>
      <c r="AX71" s="240"/>
      <c r="AY71" s="240"/>
      <c r="AZ71" s="240"/>
      <c r="BA71" s="240"/>
      <c r="BB71" s="240"/>
      <c r="BC71" s="240"/>
      <c r="BD71" s="240"/>
      <c r="BE71" s="240"/>
      <c r="BF71" s="240"/>
      <c r="BG71" s="240"/>
      <c r="BH71" s="240"/>
      <c r="BI71" s="240"/>
      <c r="BJ71" s="240"/>
      <c r="BK71" s="240"/>
      <c r="BL71" s="240"/>
      <c r="BM71" s="240"/>
      <c r="BN71" s="240"/>
      <c r="BO71" s="240"/>
      <c r="BP71" s="240"/>
      <c r="BQ71" s="240"/>
      <c r="BR71" s="240"/>
      <c r="BS71" s="240"/>
      <c r="BT71" s="240"/>
      <c r="BU71" s="240"/>
      <c r="BV71" s="240"/>
      <c r="BW71" s="240"/>
      <c r="BX71" s="240"/>
      <c r="BY71" s="240"/>
      <c r="BZ71" s="240"/>
      <c r="CA71" s="240"/>
      <c r="CB71" s="240"/>
      <c r="CC71" s="240"/>
      <c r="CD71" s="240"/>
      <c r="CE71" s="240"/>
      <c r="CF71" s="240"/>
      <c r="CG71" s="240"/>
      <c r="CH71" s="240"/>
      <c r="CI71" s="240"/>
      <c r="CJ71" s="240"/>
      <c r="CK71" s="240"/>
      <c r="CL71" s="240"/>
      <c r="CM71" s="240"/>
      <c r="CN71" s="240"/>
      <c r="CO71" s="240"/>
      <c r="CP71" s="240"/>
      <c r="CQ71" s="240"/>
      <c r="CR71" s="240"/>
      <c r="CS71" s="240"/>
      <c r="CT71" s="240"/>
      <c r="CU71" s="240"/>
      <c r="CV71" s="240"/>
      <c r="CW71" s="240"/>
      <c r="CX71" s="240"/>
      <c r="CY71" s="240"/>
      <c r="CZ71" s="240"/>
      <c r="DA71" s="240"/>
      <c r="DB71" s="240"/>
      <c r="DC71" s="240"/>
    </row>
    <row r="72" spans="2:214" ht="2.75" customHeight="1" x14ac:dyDescent="0.35"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0"/>
      <c r="U72" s="240"/>
      <c r="V72" s="240"/>
      <c r="W72" s="240"/>
      <c r="X72" s="240"/>
      <c r="Y72" s="240"/>
      <c r="Z72" s="240"/>
      <c r="AA72" s="240"/>
      <c r="AB72" s="240"/>
      <c r="AC72" s="240"/>
      <c r="AD72" s="240"/>
      <c r="AE72" s="240"/>
      <c r="AF72" s="240"/>
      <c r="AG72" s="240"/>
      <c r="AH72" s="240"/>
      <c r="AI72" s="240"/>
      <c r="AJ72" s="240"/>
      <c r="AK72" s="240"/>
      <c r="AL72" s="240"/>
      <c r="AM72" s="240"/>
      <c r="AN72" s="240"/>
      <c r="AO72" s="240"/>
      <c r="AP72" s="240"/>
      <c r="AQ72" s="240"/>
      <c r="AR72" s="240"/>
      <c r="AS72" s="240"/>
      <c r="AT72" s="240"/>
      <c r="AU72" s="240"/>
      <c r="AV72" s="240"/>
      <c r="AW72" s="240"/>
      <c r="AX72" s="240"/>
      <c r="AY72" s="240"/>
      <c r="AZ72" s="240"/>
      <c r="BA72" s="240"/>
      <c r="BB72" s="240"/>
      <c r="BC72" s="240"/>
      <c r="BD72" s="240"/>
      <c r="BE72" s="240"/>
      <c r="BF72" s="240"/>
      <c r="BG72" s="240"/>
      <c r="BH72" s="240"/>
      <c r="BI72" s="240"/>
      <c r="BJ72" s="240"/>
      <c r="BK72" s="240"/>
      <c r="BL72" s="240"/>
      <c r="BM72" s="240"/>
      <c r="BN72" s="240"/>
      <c r="BO72" s="240"/>
      <c r="BP72" s="240"/>
      <c r="BQ72" s="240"/>
      <c r="BR72" s="240"/>
      <c r="BS72" s="240"/>
      <c r="BT72" s="240"/>
      <c r="BU72" s="240"/>
      <c r="BV72" s="240"/>
      <c r="BW72" s="240"/>
      <c r="BX72" s="240"/>
      <c r="BY72" s="240"/>
      <c r="BZ72" s="240"/>
      <c r="CA72" s="240"/>
      <c r="CB72" s="240"/>
      <c r="CC72" s="240"/>
      <c r="CD72" s="240"/>
      <c r="CE72" s="240"/>
      <c r="CF72" s="240"/>
      <c r="CG72" s="240"/>
      <c r="CH72" s="240"/>
      <c r="CI72" s="240"/>
      <c r="CJ72" s="240"/>
      <c r="CK72" s="240"/>
      <c r="CL72" s="240"/>
      <c r="CM72" s="240"/>
      <c r="CN72" s="240"/>
      <c r="CO72" s="240"/>
      <c r="CP72" s="240"/>
      <c r="CQ72" s="240"/>
      <c r="CR72" s="240"/>
      <c r="CS72" s="240"/>
      <c r="CT72" s="240"/>
      <c r="CU72" s="240"/>
      <c r="CV72" s="240"/>
      <c r="CW72" s="240"/>
      <c r="CX72" s="240"/>
      <c r="CY72" s="240"/>
      <c r="CZ72" s="240"/>
      <c r="DA72" s="240"/>
      <c r="DB72" s="240"/>
      <c r="DC72" s="240"/>
    </row>
    <row r="73" spans="2:214" ht="2.75" customHeight="1" x14ac:dyDescent="0.35"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0"/>
      <c r="X73" s="240"/>
      <c r="Y73" s="240"/>
      <c r="Z73" s="240"/>
      <c r="AA73" s="240"/>
      <c r="AB73" s="240"/>
      <c r="AC73" s="240"/>
      <c r="AD73" s="240"/>
      <c r="AE73" s="240"/>
      <c r="AF73" s="240"/>
      <c r="AG73" s="240"/>
      <c r="AH73" s="240"/>
      <c r="AI73" s="240"/>
      <c r="AJ73" s="240"/>
      <c r="AK73" s="240"/>
      <c r="AL73" s="240"/>
      <c r="AM73" s="240"/>
      <c r="AN73" s="240"/>
      <c r="AO73" s="240"/>
      <c r="AP73" s="240"/>
      <c r="AQ73" s="240"/>
      <c r="AR73" s="240"/>
      <c r="AS73" s="240"/>
      <c r="AT73" s="240"/>
      <c r="AU73" s="240"/>
      <c r="AV73" s="240"/>
      <c r="AW73" s="240"/>
      <c r="AX73" s="240"/>
      <c r="AY73" s="240"/>
      <c r="AZ73" s="240"/>
      <c r="BA73" s="240"/>
      <c r="BB73" s="240"/>
      <c r="BC73" s="240"/>
      <c r="BD73" s="240"/>
      <c r="BE73" s="240"/>
      <c r="BF73" s="240"/>
      <c r="BG73" s="240"/>
      <c r="BH73" s="240"/>
      <c r="BI73" s="240"/>
      <c r="BJ73" s="240"/>
      <c r="BK73" s="240"/>
      <c r="BL73" s="240"/>
      <c r="BM73" s="240"/>
      <c r="BN73" s="240"/>
      <c r="BO73" s="240"/>
      <c r="BP73" s="240"/>
      <c r="BQ73" s="240"/>
      <c r="BR73" s="240"/>
      <c r="BS73" s="240"/>
      <c r="BT73" s="240"/>
      <c r="BU73" s="240"/>
      <c r="BV73" s="240"/>
      <c r="BW73" s="240"/>
      <c r="BX73" s="240"/>
      <c r="BY73" s="240"/>
      <c r="BZ73" s="240"/>
      <c r="CA73" s="240"/>
      <c r="CB73" s="240"/>
      <c r="CC73" s="240"/>
      <c r="CD73" s="240"/>
      <c r="CE73" s="240"/>
      <c r="CF73" s="240"/>
      <c r="CG73" s="240"/>
      <c r="CH73" s="240"/>
      <c r="CI73" s="240"/>
      <c r="CJ73" s="240"/>
      <c r="CK73" s="240"/>
      <c r="CL73" s="240"/>
      <c r="CM73" s="240"/>
      <c r="CN73" s="240"/>
      <c r="CO73" s="240"/>
      <c r="CP73" s="240"/>
      <c r="CQ73" s="240"/>
      <c r="CR73" s="240"/>
      <c r="CS73" s="240"/>
      <c r="CT73" s="240"/>
      <c r="CU73" s="240"/>
      <c r="CV73" s="240"/>
      <c r="CW73" s="240"/>
      <c r="CX73" s="240"/>
      <c r="CY73" s="240"/>
      <c r="CZ73" s="240"/>
      <c r="DA73" s="240"/>
      <c r="DB73" s="240"/>
      <c r="DC73" s="240"/>
    </row>
    <row r="74" spans="2:214" ht="2.75" customHeight="1" x14ac:dyDescent="0.35"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0"/>
      <c r="U74" s="240"/>
      <c r="V74" s="240"/>
      <c r="W74" s="240"/>
      <c r="X74" s="240"/>
      <c r="Y74" s="240"/>
      <c r="Z74" s="240"/>
      <c r="AA74" s="240"/>
      <c r="AB74" s="240"/>
      <c r="AC74" s="240"/>
      <c r="AD74" s="240"/>
      <c r="AE74" s="240"/>
      <c r="AF74" s="240"/>
      <c r="AG74" s="240"/>
      <c r="AH74" s="240"/>
      <c r="AI74" s="240"/>
      <c r="AJ74" s="240"/>
      <c r="AK74" s="240"/>
      <c r="AL74" s="240"/>
      <c r="AM74" s="240"/>
      <c r="AN74" s="240"/>
      <c r="AO74" s="240"/>
      <c r="AP74" s="240"/>
      <c r="AQ74" s="240"/>
      <c r="AR74" s="240"/>
      <c r="AS74" s="240"/>
      <c r="AT74" s="240"/>
      <c r="AU74" s="240"/>
      <c r="AV74" s="240"/>
      <c r="AW74" s="240"/>
      <c r="AX74" s="240"/>
      <c r="AY74" s="240"/>
      <c r="AZ74" s="240"/>
      <c r="BA74" s="240"/>
      <c r="BB74" s="240"/>
      <c r="BC74" s="240"/>
      <c r="BD74" s="240"/>
      <c r="BE74" s="240"/>
      <c r="BF74" s="240"/>
      <c r="BG74" s="240"/>
      <c r="BH74" s="240"/>
      <c r="BI74" s="240"/>
      <c r="BJ74" s="240"/>
      <c r="BK74" s="240"/>
      <c r="BL74" s="240"/>
      <c r="BM74" s="240"/>
      <c r="BN74" s="240"/>
      <c r="BO74" s="240"/>
      <c r="BP74" s="240"/>
      <c r="BQ74" s="240"/>
      <c r="BR74" s="240"/>
      <c r="BS74" s="240"/>
      <c r="BT74" s="240"/>
      <c r="BU74" s="240"/>
      <c r="BV74" s="240"/>
      <c r="BW74" s="240"/>
      <c r="BX74" s="240"/>
      <c r="BY74" s="240"/>
      <c r="BZ74" s="240"/>
      <c r="CA74" s="240"/>
      <c r="CB74" s="240"/>
      <c r="CC74" s="240"/>
      <c r="CD74" s="240"/>
      <c r="CE74" s="240"/>
      <c r="CF74" s="240"/>
      <c r="CG74" s="240"/>
      <c r="CH74" s="240"/>
      <c r="CI74" s="240"/>
      <c r="CJ74" s="240"/>
      <c r="CK74" s="240"/>
      <c r="CL74" s="240"/>
      <c r="CM74" s="240"/>
      <c r="CN74" s="240"/>
      <c r="CO74" s="240"/>
      <c r="CP74" s="240"/>
      <c r="CQ74" s="240"/>
      <c r="CR74" s="240"/>
      <c r="CS74" s="240"/>
      <c r="CT74" s="240"/>
      <c r="CU74" s="240"/>
      <c r="CV74" s="240"/>
      <c r="CW74" s="240"/>
      <c r="CX74" s="240"/>
      <c r="CY74" s="240"/>
      <c r="CZ74" s="240"/>
      <c r="DA74" s="240"/>
      <c r="DB74" s="240"/>
      <c r="DC74" s="240"/>
    </row>
    <row r="75" spans="2:214" ht="2.75" customHeight="1" x14ac:dyDescent="0.35"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0"/>
      <c r="AB75" s="240"/>
      <c r="AC75" s="240"/>
      <c r="AD75" s="240"/>
      <c r="AE75" s="240"/>
      <c r="AF75" s="240"/>
      <c r="AG75" s="240"/>
      <c r="AH75" s="240"/>
      <c r="AI75" s="240"/>
      <c r="AJ75" s="240"/>
      <c r="AK75" s="240"/>
      <c r="AL75" s="240"/>
      <c r="AM75" s="240"/>
      <c r="AN75" s="240"/>
      <c r="AO75" s="240"/>
      <c r="AP75" s="240"/>
      <c r="AQ75" s="240"/>
      <c r="AR75" s="240"/>
      <c r="AS75" s="240"/>
      <c r="AT75" s="240"/>
      <c r="AU75" s="240"/>
      <c r="AV75" s="240"/>
      <c r="AW75" s="240"/>
      <c r="AX75" s="240"/>
      <c r="AY75" s="240"/>
      <c r="AZ75" s="240"/>
      <c r="BA75" s="240"/>
      <c r="BB75" s="240"/>
      <c r="BC75" s="240"/>
      <c r="BD75" s="240"/>
      <c r="BE75" s="240"/>
      <c r="BF75" s="240"/>
      <c r="BG75" s="240"/>
      <c r="BH75" s="240"/>
      <c r="BI75" s="240"/>
      <c r="BJ75" s="240"/>
      <c r="BK75" s="240"/>
      <c r="BL75" s="240"/>
      <c r="BM75" s="240"/>
      <c r="BN75" s="240"/>
      <c r="BO75" s="240"/>
      <c r="BP75" s="240"/>
      <c r="BQ75" s="240"/>
      <c r="BR75" s="240"/>
      <c r="BS75" s="240"/>
      <c r="BT75" s="240"/>
      <c r="BU75" s="240"/>
      <c r="BV75" s="240"/>
      <c r="BW75" s="240"/>
      <c r="BX75" s="240"/>
      <c r="BY75" s="240"/>
      <c r="BZ75" s="240"/>
      <c r="CA75" s="240"/>
      <c r="CB75" s="240"/>
      <c r="CC75" s="240"/>
      <c r="CD75" s="240"/>
      <c r="CE75" s="240"/>
      <c r="CF75" s="240"/>
      <c r="CG75" s="240"/>
      <c r="CH75" s="240"/>
      <c r="CI75" s="240"/>
      <c r="CJ75" s="240"/>
      <c r="CK75" s="240"/>
      <c r="CL75" s="240"/>
      <c r="CM75" s="240"/>
      <c r="CN75" s="240"/>
      <c r="CO75" s="240"/>
      <c r="CP75" s="240"/>
      <c r="CQ75" s="240"/>
      <c r="CR75" s="240"/>
      <c r="CS75" s="240"/>
      <c r="CT75" s="240"/>
      <c r="CU75" s="240"/>
      <c r="CV75" s="240"/>
      <c r="CW75" s="240"/>
      <c r="CX75" s="240"/>
      <c r="CY75" s="240"/>
      <c r="CZ75" s="240"/>
      <c r="DA75" s="240"/>
      <c r="DB75" s="240"/>
      <c r="DC75" s="240"/>
    </row>
    <row r="76" spans="2:214" ht="2.75" customHeight="1" x14ac:dyDescent="0.35"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0"/>
      <c r="U76" s="240"/>
      <c r="V76" s="240"/>
      <c r="W76" s="240"/>
      <c r="X76" s="240"/>
      <c r="Y76" s="240"/>
      <c r="Z76" s="240"/>
      <c r="AA76" s="240"/>
      <c r="AB76" s="240"/>
      <c r="AC76" s="240"/>
      <c r="AD76" s="240"/>
      <c r="AE76" s="240"/>
      <c r="AF76" s="240"/>
      <c r="AG76" s="240"/>
      <c r="AH76" s="240"/>
      <c r="AI76" s="240"/>
      <c r="AJ76" s="240"/>
      <c r="AK76" s="240"/>
      <c r="AL76" s="240"/>
      <c r="AM76" s="240"/>
      <c r="AN76" s="240"/>
      <c r="AO76" s="240"/>
      <c r="AP76" s="240"/>
      <c r="AQ76" s="240"/>
      <c r="AR76" s="240"/>
      <c r="AS76" s="240"/>
      <c r="AT76" s="240"/>
      <c r="AU76" s="240"/>
      <c r="AV76" s="240"/>
      <c r="AW76" s="240"/>
      <c r="AX76" s="240"/>
      <c r="AY76" s="240"/>
      <c r="AZ76" s="240"/>
      <c r="BA76" s="240"/>
      <c r="BB76" s="240"/>
      <c r="BC76" s="240"/>
      <c r="BD76" s="240"/>
      <c r="BE76" s="240"/>
      <c r="BF76" s="240"/>
      <c r="BG76" s="240"/>
      <c r="BH76" s="240"/>
      <c r="BI76" s="240"/>
      <c r="BJ76" s="240"/>
      <c r="BK76" s="240"/>
      <c r="BL76" s="240"/>
      <c r="BM76" s="240"/>
      <c r="BN76" s="240"/>
      <c r="BO76" s="240"/>
      <c r="BP76" s="240"/>
      <c r="BQ76" s="240"/>
      <c r="BR76" s="240"/>
      <c r="BS76" s="240"/>
      <c r="BT76" s="240"/>
      <c r="BU76" s="240"/>
      <c r="BV76" s="240"/>
      <c r="BW76" s="240"/>
      <c r="BX76" s="240"/>
      <c r="BY76" s="240"/>
      <c r="BZ76" s="240"/>
      <c r="CA76" s="240"/>
      <c r="CB76" s="240"/>
      <c r="CC76" s="240"/>
      <c r="CD76" s="240"/>
      <c r="CE76" s="240"/>
      <c r="CF76" s="240"/>
      <c r="CG76" s="240"/>
      <c r="CH76" s="240"/>
      <c r="CI76" s="240"/>
      <c r="CJ76" s="240"/>
      <c r="CK76" s="240"/>
      <c r="CL76" s="240"/>
      <c r="CM76" s="240"/>
      <c r="CN76" s="240"/>
      <c r="CO76" s="240"/>
      <c r="CP76" s="240"/>
      <c r="CQ76" s="240"/>
      <c r="CR76" s="240"/>
      <c r="CS76" s="240"/>
      <c r="CT76" s="240"/>
      <c r="CU76" s="240"/>
      <c r="CV76" s="240"/>
      <c r="CW76" s="240"/>
      <c r="CX76" s="240"/>
      <c r="CY76" s="240"/>
      <c r="CZ76" s="240"/>
      <c r="DA76" s="240"/>
      <c r="DB76" s="240"/>
      <c r="DC76" s="240"/>
    </row>
    <row r="77" spans="2:214" ht="2.75" customHeight="1" x14ac:dyDescent="0.35"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0"/>
      <c r="AB77" s="240"/>
      <c r="AC77" s="240"/>
      <c r="AD77" s="240"/>
      <c r="AE77" s="240"/>
      <c r="AF77" s="240"/>
      <c r="AG77" s="240"/>
      <c r="AH77" s="240"/>
      <c r="AI77" s="240"/>
      <c r="AJ77" s="240"/>
      <c r="AK77" s="240"/>
      <c r="AL77" s="240"/>
      <c r="AM77" s="240"/>
      <c r="AN77" s="240"/>
      <c r="AO77" s="240"/>
      <c r="AP77" s="240"/>
      <c r="AQ77" s="240"/>
      <c r="AR77" s="240"/>
      <c r="AS77" s="240"/>
      <c r="AT77" s="240"/>
      <c r="AU77" s="240"/>
      <c r="AV77" s="240"/>
      <c r="AW77" s="240"/>
      <c r="AX77" s="240"/>
      <c r="AY77" s="240"/>
      <c r="AZ77" s="240"/>
      <c r="BA77" s="240"/>
      <c r="BB77" s="240"/>
      <c r="BC77" s="240"/>
      <c r="BD77" s="240"/>
      <c r="BE77" s="240"/>
      <c r="BF77" s="240"/>
      <c r="BG77" s="240"/>
      <c r="BH77" s="240"/>
      <c r="BI77" s="240"/>
      <c r="BJ77" s="240"/>
      <c r="BK77" s="240"/>
      <c r="BL77" s="240"/>
      <c r="BM77" s="240"/>
      <c r="BN77" s="240"/>
      <c r="BO77" s="240"/>
      <c r="BP77" s="240"/>
      <c r="BQ77" s="240"/>
      <c r="BR77" s="240"/>
      <c r="BS77" s="240"/>
      <c r="BT77" s="240"/>
      <c r="BU77" s="240"/>
      <c r="BV77" s="240"/>
      <c r="BW77" s="240"/>
      <c r="BX77" s="240"/>
      <c r="BY77" s="240"/>
      <c r="BZ77" s="240"/>
      <c r="CA77" s="240"/>
      <c r="CB77" s="240"/>
      <c r="CC77" s="240"/>
      <c r="CD77" s="240"/>
      <c r="CE77" s="240"/>
      <c r="CF77" s="240"/>
      <c r="CG77" s="240"/>
      <c r="CH77" s="240"/>
      <c r="CI77" s="240"/>
      <c r="CJ77" s="240"/>
      <c r="CK77" s="240"/>
      <c r="CL77" s="240"/>
      <c r="CM77" s="240"/>
      <c r="CN77" s="240"/>
      <c r="CO77" s="240"/>
      <c r="CP77" s="240"/>
      <c r="CQ77" s="240"/>
      <c r="CR77" s="240"/>
      <c r="CS77" s="240"/>
      <c r="CT77" s="240"/>
      <c r="CU77" s="240"/>
      <c r="CV77" s="240"/>
      <c r="CW77" s="240"/>
      <c r="CX77" s="240"/>
      <c r="CY77" s="240"/>
      <c r="CZ77" s="240"/>
      <c r="DA77" s="240"/>
      <c r="DB77" s="240"/>
      <c r="DC77" s="240"/>
    </row>
    <row r="78" spans="2:214" ht="2.75" customHeight="1" x14ac:dyDescent="0.35"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0"/>
      <c r="U78" s="240"/>
      <c r="V78" s="240"/>
      <c r="W78" s="240"/>
      <c r="X78" s="240"/>
      <c r="Y78" s="240"/>
      <c r="Z78" s="240"/>
      <c r="AA78" s="240"/>
      <c r="AB78" s="240"/>
      <c r="AC78" s="240"/>
      <c r="AD78" s="240"/>
      <c r="AE78" s="240"/>
      <c r="AF78" s="240"/>
      <c r="AG78" s="240"/>
      <c r="AH78" s="240"/>
      <c r="AI78" s="240"/>
      <c r="AJ78" s="240"/>
      <c r="AK78" s="240"/>
      <c r="AL78" s="240"/>
      <c r="AM78" s="240"/>
      <c r="AN78" s="240"/>
      <c r="AO78" s="240"/>
      <c r="AP78" s="240"/>
      <c r="AQ78" s="240"/>
      <c r="AR78" s="240"/>
      <c r="AS78" s="240"/>
      <c r="AT78" s="240"/>
      <c r="AU78" s="240"/>
      <c r="AV78" s="240"/>
      <c r="AW78" s="240"/>
      <c r="AX78" s="240"/>
      <c r="AY78" s="240"/>
      <c r="AZ78" s="240"/>
      <c r="BA78" s="240"/>
      <c r="BB78" s="240"/>
      <c r="BC78" s="240"/>
      <c r="BD78" s="240"/>
      <c r="BE78" s="240"/>
      <c r="BF78" s="240"/>
      <c r="BG78" s="240"/>
      <c r="BH78" s="240"/>
      <c r="BI78" s="240"/>
      <c r="BJ78" s="240"/>
      <c r="BK78" s="240"/>
      <c r="BL78" s="240"/>
      <c r="BM78" s="240"/>
      <c r="BN78" s="240"/>
      <c r="BO78" s="240"/>
      <c r="BP78" s="240"/>
      <c r="BQ78" s="240"/>
      <c r="BR78" s="240"/>
      <c r="BS78" s="240"/>
      <c r="BT78" s="240"/>
      <c r="BU78" s="240"/>
      <c r="BV78" s="240"/>
      <c r="BW78" s="240"/>
      <c r="BX78" s="240"/>
      <c r="BY78" s="240"/>
      <c r="BZ78" s="240"/>
      <c r="CA78" s="240"/>
      <c r="CB78" s="240"/>
      <c r="CC78" s="240"/>
      <c r="CD78" s="240"/>
      <c r="CE78" s="240"/>
      <c r="CF78" s="240"/>
      <c r="CG78" s="240"/>
      <c r="CH78" s="240"/>
      <c r="CI78" s="240"/>
      <c r="CJ78" s="240"/>
      <c r="CK78" s="240"/>
      <c r="CL78" s="240"/>
      <c r="CM78" s="240"/>
      <c r="CN78" s="240"/>
      <c r="CO78" s="240"/>
      <c r="CP78" s="240"/>
      <c r="CQ78" s="240"/>
      <c r="CR78" s="240"/>
      <c r="CS78" s="240"/>
      <c r="CT78" s="240"/>
      <c r="CU78" s="240"/>
      <c r="CV78" s="240"/>
      <c r="CW78" s="240"/>
      <c r="CX78" s="240"/>
      <c r="CY78" s="240"/>
      <c r="CZ78" s="240"/>
      <c r="DA78" s="240"/>
      <c r="DB78" s="240"/>
      <c r="DC78" s="240"/>
    </row>
    <row r="79" spans="2:214" ht="2.75" customHeight="1" x14ac:dyDescent="0.35"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0"/>
      <c r="AB79" s="240"/>
      <c r="AC79" s="240"/>
      <c r="AD79" s="240"/>
      <c r="AE79" s="240"/>
      <c r="AF79" s="240"/>
      <c r="AG79" s="240"/>
      <c r="AH79" s="240"/>
      <c r="AI79" s="240"/>
      <c r="AJ79" s="240"/>
      <c r="AK79" s="240"/>
      <c r="AL79" s="240"/>
      <c r="AM79" s="240"/>
      <c r="AN79" s="240"/>
      <c r="AO79" s="240"/>
      <c r="AP79" s="240"/>
      <c r="AQ79" s="240"/>
      <c r="AR79" s="240"/>
      <c r="AS79" s="240"/>
      <c r="AT79" s="240"/>
      <c r="AU79" s="240"/>
      <c r="AV79" s="240"/>
      <c r="AW79" s="240"/>
      <c r="AX79" s="240"/>
      <c r="AY79" s="240"/>
      <c r="AZ79" s="240"/>
      <c r="BA79" s="240"/>
      <c r="BB79" s="240"/>
      <c r="BC79" s="240"/>
      <c r="BD79" s="240"/>
      <c r="BE79" s="240"/>
      <c r="BF79" s="240"/>
      <c r="BG79" s="240"/>
      <c r="BH79" s="240"/>
      <c r="BI79" s="240"/>
      <c r="BJ79" s="240"/>
      <c r="BK79" s="240"/>
      <c r="BL79" s="240"/>
      <c r="BM79" s="240"/>
      <c r="BN79" s="240"/>
      <c r="BO79" s="240"/>
      <c r="BP79" s="240"/>
      <c r="BQ79" s="240"/>
      <c r="BR79" s="240"/>
      <c r="BS79" s="240"/>
      <c r="BT79" s="240"/>
      <c r="BU79" s="240"/>
      <c r="BV79" s="240"/>
      <c r="BW79" s="240"/>
      <c r="BX79" s="240"/>
      <c r="BY79" s="240"/>
      <c r="BZ79" s="240"/>
      <c r="CA79" s="240"/>
      <c r="CB79" s="240"/>
      <c r="CC79" s="240"/>
      <c r="CD79" s="240"/>
      <c r="CE79" s="240"/>
      <c r="CF79" s="240"/>
      <c r="CG79" s="240"/>
      <c r="CH79" s="240"/>
      <c r="CI79" s="240"/>
      <c r="CJ79" s="240"/>
      <c r="CK79" s="240"/>
      <c r="CL79" s="240"/>
      <c r="CM79" s="240"/>
      <c r="CN79" s="240"/>
      <c r="CO79" s="240"/>
      <c r="CP79" s="240"/>
      <c r="CQ79" s="240"/>
      <c r="CR79" s="240"/>
      <c r="CS79" s="240"/>
      <c r="CT79" s="240"/>
      <c r="CU79" s="240"/>
      <c r="CV79" s="240"/>
      <c r="CW79" s="240"/>
      <c r="CX79" s="240"/>
      <c r="CY79" s="240"/>
      <c r="CZ79" s="240"/>
      <c r="DA79" s="240"/>
      <c r="DB79" s="240"/>
      <c r="DC79" s="240"/>
    </row>
    <row r="80" spans="2:214" ht="2.75" customHeight="1" x14ac:dyDescent="0.35">
      <c r="B80" s="240"/>
      <c r="C80" s="240"/>
      <c r="D80" s="240"/>
      <c r="E80" s="240"/>
      <c r="F80" s="240"/>
      <c r="G80" s="240"/>
      <c r="H80" s="240"/>
      <c r="I80" s="240"/>
      <c r="J80" s="240"/>
      <c r="K80" s="240"/>
      <c r="L80" s="240"/>
      <c r="M80" s="240"/>
      <c r="N80" s="240"/>
      <c r="O80" s="240"/>
      <c r="P80" s="240"/>
      <c r="Q80" s="240"/>
      <c r="R80" s="240"/>
      <c r="S80" s="240"/>
      <c r="T80" s="240"/>
      <c r="U80" s="240"/>
      <c r="V80" s="240"/>
      <c r="W80" s="240"/>
      <c r="X80" s="240"/>
      <c r="Y80" s="240"/>
      <c r="Z80" s="240"/>
      <c r="AA80" s="240"/>
      <c r="AB80" s="240"/>
      <c r="AC80" s="240"/>
      <c r="AD80" s="240"/>
      <c r="AE80" s="240"/>
      <c r="AF80" s="240"/>
      <c r="AG80" s="240"/>
      <c r="AH80" s="240"/>
      <c r="AI80" s="240"/>
      <c r="AJ80" s="240"/>
      <c r="AK80" s="240"/>
      <c r="AL80" s="240"/>
      <c r="AM80" s="240"/>
      <c r="AN80" s="240"/>
      <c r="AO80" s="240"/>
      <c r="AP80" s="240"/>
      <c r="AQ80" s="240"/>
      <c r="AR80" s="240"/>
      <c r="AS80" s="240"/>
      <c r="AT80" s="240"/>
      <c r="AU80" s="240"/>
      <c r="AV80" s="240"/>
      <c r="AW80" s="240"/>
      <c r="AX80" s="240"/>
      <c r="AY80" s="240"/>
      <c r="AZ80" s="240"/>
      <c r="BA80" s="240"/>
      <c r="BB80" s="240"/>
      <c r="BC80" s="240"/>
      <c r="BD80" s="240"/>
      <c r="BE80" s="240"/>
      <c r="BF80" s="240"/>
      <c r="BG80" s="240"/>
      <c r="BH80" s="240"/>
      <c r="BI80" s="240"/>
      <c r="BJ80" s="240"/>
      <c r="BK80" s="240"/>
      <c r="BL80" s="240"/>
      <c r="BM80" s="240"/>
      <c r="BN80" s="240"/>
      <c r="BO80" s="240"/>
      <c r="BP80" s="240"/>
      <c r="BQ80" s="240"/>
      <c r="BR80" s="240"/>
      <c r="BS80" s="240"/>
      <c r="BT80" s="240"/>
      <c r="BU80" s="240"/>
      <c r="BV80" s="240"/>
      <c r="BW80" s="240"/>
      <c r="BX80" s="240"/>
      <c r="BY80" s="240"/>
      <c r="BZ80" s="240"/>
      <c r="CA80" s="240"/>
      <c r="CB80" s="240"/>
      <c r="CC80" s="240"/>
      <c r="CD80" s="240"/>
      <c r="CE80" s="240"/>
      <c r="CF80" s="240"/>
      <c r="CG80" s="240"/>
      <c r="CH80" s="240"/>
      <c r="CI80" s="240"/>
      <c r="CJ80" s="240"/>
      <c r="CK80" s="240"/>
      <c r="CL80" s="240"/>
      <c r="CM80" s="240"/>
      <c r="CN80" s="240"/>
      <c r="CO80" s="240"/>
      <c r="CP80" s="240"/>
      <c r="CQ80" s="240"/>
      <c r="CR80" s="240"/>
      <c r="CS80" s="240"/>
      <c r="CT80" s="240"/>
      <c r="CU80" s="240"/>
      <c r="CV80" s="240"/>
      <c r="CW80" s="240"/>
      <c r="CX80" s="240"/>
      <c r="CY80" s="240"/>
      <c r="CZ80" s="240"/>
      <c r="DA80" s="240"/>
      <c r="DB80" s="240"/>
      <c r="DC80" s="240"/>
    </row>
    <row r="81" spans="2:107" ht="2.75" customHeight="1" x14ac:dyDescent="0.35">
      <c r="B81" s="240"/>
      <c r="C81" s="240"/>
      <c r="D81" s="240"/>
      <c r="E81" s="240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240"/>
      <c r="S81" s="240"/>
      <c r="T81" s="240"/>
      <c r="U81" s="240"/>
      <c r="V81" s="240"/>
      <c r="W81" s="240"/>
      <c r="X81" s="240"/>
      <c r="Y81" s="240"/>
      <c r="Z81" s="240"/>
      <c r="AA81" s="240"/>
      <c r="AB81" s="240"/>
      <c r="AC81" s="240"/>
      <c r="AD81" s="240"/>
      <c r="AE81" s="240"/>
      <c r="AF81" s="240"/>
      <c r="AG81" s="240"/>
      <c r="AH81" s="240"/>
      <c r="AI81" s="240"/>
      <c r="AJ81" s="240"/>
      <c r="AK81" s="240"/>
      <c r="AL81" s="240"/>
      <c r="AM81" s="240"/>
      <c r="AN81" s="240"/>
      <c r="AO81" s="240"/>
      <c r="AP81" s="240"/>
      <c r="AQ81" s="240"/>
      <c r="AR81" s="240"/>
      <c r="AS81" s="240"/>
      <c r="AT81" s="240"/>
      <c r="AU81" s="240"/>
      <c r="AV81" s="240"/>
      <c r="AW81" s="240"/>
      <c r="AX81" s="240"/>
      <c r="AY81" s="240"/>
      <c r="AZ81" s="240"/>
      <c r="BA81" s="240"/>
      <c r="BB81" s="240"/>
      <c r="BC81" s="240"/>
      <c r="BD81" s="240"/>
      <c r="BE81" s="240"/>
      <c r="BF81" s="240"/>
      <c r="BG81" s="240"/>
      <c r="BH81" s="240"/>
      <c r="BI81" s="240"/>
      <c r="BJ81" s="240"/>
      <c r="BK81" s="240"/>
      <c r="BL81" s="240"/>
      <c r="BM81" s="240"/>
      <c r="BN81" s="240"/>
      <c r="BO81" s="240"/>
      <c r="BP81" s="240"/>
      <c r="BQ81" s="240"/>
      <c r="BR81" s="240"/>
      <c r="BS81" s="240"/>
      <c r="BT81" s="240"/>
      <c r="BU81" s="240"/>
      <c r="BV81" s="240"/>
      <c r="BW81" s="240"/>
      <c r="BX81" s="240"/>
      <c r="BY81" s="240"/>
      <c r="BZ81" s="240"/>
      <c r="CA81" s="240"/>
      <c r="CB81" s="240"/>
      <c r="CC81" s="240"/>
      <c r="CD81" s="240"/>
      <c r="CE81" s="240"/>
      <c r="CF81" s="240"/>
      <c r="CG81" s="240"/>
      <c r="CH81" s="240"/>
      <c r="CI81" s="240"/>
      <c r="CJ81" s="240"/>
      <c r="CK81" s="240"/>
      <c r="CL81" s="240"/>
      <c r="CM81" s="240"/>
      <c r="CN81" s="240"/>
      <c r="CO81" s="240"/>
      <c r="CP81" s="240"/>
      <c r="CQ81" s="240"/>
      <c r="CR81" s="240"/>
      <c r="CS81" s="240"/>
      <c r="CT81" s="240"/>
      <c r="CU81" s="240"/>
      <c r="CV81" s="240"/>
      <c r="CW81" s="240"/>
      <c r="CX81" s="240"/>
      <c r="CY81" s="240"/>
      <c r="CZ81" s="240"/>
      <c r="DA81" s="240"/>
      <c r="DB81" s="240"/>
      <c r="DC81" s="240"/>
    </row>
    <row r="82" spans="2:107" ht="2.75" customHeight="1" x14ac:dyDescent="0.35">
      <c r="B82" s="240"/>
      <c r="C82" s="240"/>
      <c r="D82" s="240"/>
      <c r="E82" s="240"/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/>
      <c r="Q82" s="240"/>
      <c r="R82" s="240"/>
      <c r="S82" s="240"/>
      <c r="T82" s="240"/>
      <c r="U82" s="240"/>
      <c r="V82" s="240"/>
      <c r="W82" s="240"/>
      <c r="X82" s="240"/>
      <c r="Y82" s="240"/>
      <c r="Z82" s="240"/>
      <c r="AA82" s="240"/>
      <c r="AB82" s="240"/>
      <c r="AC82" s="240"/>
      <c r="AD82" s="240"/>
      <c r="AE82" s="240"/>
      <c r="AF82" s="240"/>
      <c r="AG82" s="240"/>
      <c r="AH82" s="240"/>
      <c r="AI82" s="240"/>
      <c r="AJ82" s="240"/>
      <c r="AK82" s="240"/>
      <c r="AL82" s="240"/>
      <c r="AM82" s="240"/>
      <c r="AN82" s="240"/>
      <c r="AO82" s="240"/>
      <c r="AP82" s="240"/>
      <c r="AQ82" s="240"/>
      <c r="AR82" s="240"/>
      <c r="AS82" s="240"/>
      <c r="AT82" s="240"/>
      <c r="AU82" s="240"/>
      <c r="AV82" s="240"/>
      <c r="AW82" s="240"/>
      <c r="AX82" s="240"/>
      <c r="AY82" s="240"/>
      <c r="AZ82" s="240"/>
      <c r="BA82" s="240"/>
      <c r="BB82" s="240"/>
      <c r="BC82" s="240"/>
      <c r="BD82" s="240"/>
      <c r="BE82" s="240"/>
      <c r="BF82" s="240"/>
      <c r="BG82" s="240"/>
      <c r="BH82" s="240"/>
      <c r="BI82" s="240"/>
      <c r="BJ82" s="240"/>
      <c r="BK82" s="240"/>
      <c r="BL82" s="240"/>
      <c r="BM82" s="240"/>
      <c r="BN82" s="240"/>
      <c r="BO82" s="240"/>
      <c r="BP82" s="240"/>
      <c r="BQ82" s="240"/>
      <c r="BR82" s="240"/>
      <c r="BS82" s="240"/>
      <c r="BT82" s="240"/>
      <c r="BU82" s="240"/>
      <c r="BV82" s="240"/>
      <c r="BW82" s="240"/>
      <c r="BX82" s="240"/>
      <c r="BY82" s="240"/>
      <c r="BZ82" s="240"/>
      <c r="CA82" s="240"/>
      <c r="CB82" s="240"/>
      <c r="CC82" s="240"/>
      <c r="CD82" s="240"/>
      <c r="CE82" s="240"/>
      <c r="CF82" s="240"/>
      <c r="CG82" s="240"/>
      <c r="CH82" s="240"/>
      <c r="CI82" s="240"/>
      <c r="CJ82" s="240"/>
      <c r="CK82" s="240"/>
      <c r="CL82" s="240"/>
      <c r="CM82" s="240"/>
      <c r="CN82" s="240"/>
      <c r="CO82" s="240"/>
      <c r="CP82" s="240"/>
      <c r="CQ82" s="240"/>
      <c r="CR82" s="240"/>
      <c r="CS82" s="240"/>
      <c r="CT82" s="240"/>
      <c r="CU82" s="240"/>
      <c r="CV82" s="240"/>
      <c r="CW82" s="240"/>
      <c r="CX82" s="240"/>
      <c r="CY82" s="240"/>
      <c r="CZ82" s="240"/>
      <c r="DA82" s="240"/>
      <c r="DB82" s="240"/>
      <c r="DC82" s="240"/>
    </row>
    <row r="83" spans="2:107" ht="2.75" customHeight="1" x14ac:dyDescent="0.35">
      <c r="B83" s="240"/>
      <c r="C83" s="240"/>
      <c r="D83" s="240"/>
      <c r="E83" s="240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240"/>
      <c r="S83" s="240"/>
      <c r="T83" s="240"/>
      <c r="U83" s="240"/>
      <c r="V83" s="240"/>
      <c r="W83" s="240"/>
      <c r="X83" s="240"/>
      <c r="Y83" s="240"/>
      <c r="Z83" s="240"/>
      <c r="AA83" s="240"/>
      <c r="AB83" s="240"/>
      <c r="AC83" s="240"/>
      <c r="AD83" s="240"/>
      <c r="AE83" s="240"/>
      <c r="AF83" s="240"/>
      <c r="AG83" s="240"/>
      <c r="AH83" s="240"/>
      <c r="AI83" s="240"/>
      <c r="AJ83" s="240"/>
      <c r="AK83" s="240"/>
      <c r="AL83" s="240"/>
      <c r="AM83" s="240"/>
      <c r="AN83" s="240"/>
      <c r="AO83" s="240"/>
      <c r="AP83" s="240"/>
      <c r="AQ83" s="240"/>
      <c r="AR83" s="240"/>
      <c r="AS83" s="240"/>
      <c r="AT83" s="240"/>
      <c r="AU83" s="240"/>
      <c r="AV83" s="240"/>
      <c r="AW83" s="240"/>
      <c r="AX83" s="240"/>
      <c r="AY83" s="240"/>
      <c r="AZ83" s="240"/>
      <c r="BA83" s="240"/>
      <c r="BB83" s="240"/>
      <c r="BC83" s="240"/>
      <c r="BD83" s="240"/>
      <c r="BE83" s="240"/>
      <c r="BF83" s="240"/>
      <c r="BG83" s="240"/>
      <c r="BH83" s="240"/>
      <c r="BI83" s="240"/>
      <c r="BJ83" s="240"/>
      <c r="BK83" s="240"/>
      <c r="BL83" s="240"/>
      <c r="BM83" s="240"/>
      <c r="BN83" s="240"/>
      <c r="BO83" s="240"/>
      <c r="BP83" s="240"/>
      <c r="BQ83" s="240"/>
      <c r="BR83" s="240"/>
      <c r="BS83" s="240"/>
      <c r="BT83" s="240"/>
      <c r="BU83" s="240"/>
      <c r="BV83" s="240"/>
      <c r="BW83" s="240"/>
      <c r="BX83" s="240"/>
      <c r="BY83" s="240"/>
      <c r="BZ83" s="240"/>
      <c r="CA83" s="240"/>
      <c r="CB83" s="240"/>
      <c r="CC83" s="240"/>
      <c r="CD83" s="240"/>
      <c r="CE83" s="240"/>
      <c r="CF83" s="240"/>
      <c r="CG83" s="240"/>
      <c r="CH83" s="240"/>
      <c r="CI83" s="240"/>
      <c r="CJ83" s="240"/>
      <c r="CK83" s="240"/>
      <c r="CL83" s="240"/>
      <c r="CM83" s="240"/>
      <c r="CN83" s="240"/>
      <c r="CO83" s="240"/>
      <c r="CP83" s="240"/>
      <c r="CQ83" s="240"/>
      <c r="CR83" s="240"/>
      <c r="CS83" s="240"/>
      <c r="CT83" s="240"/>
      <c r="CU83" s="240"/>
      <c r="CV83" s="240"/>
      <c r="CW83" s="240"/>
      <c r="CX83" s="240"/>
      <c r="CY83" s="240"/>
      <c r="CZ83" s="240"/>
      <c r="DA83" s="240"/>
      <c r="DB83" s="240"/>
      <c r="DC83" s="240"/>
    </row>
    <row r="84" spans="2:107" ht="2.75" customHeight="1" x14ac:dyDescent="0.35">
      <c r="B84" s="240"/>
      <c r="C84" s="240"/>
      <c r="D84" s="240"/>
      <c r="E84" s="240"/>
      <c r="F84" s="240"/>
      <c r="G84" s="240"/>
      <c r="H84" s="240"/>
      <c r="I84" s="240"/>
      <c r="J84" s="240"/>
      <c r="K84" s="240"/>
      <c r="L84" s="240"/>
      <c r="M84" s="240"/>
      <c r="N84" s="240"/>
      <c r="O84" s="240"/>
      <c r="P84" s="240"/>
      <c r="Q84" s="240"/>
      <c r="R84" s="240"/>
      <c r="S84" s="240"/>
      <c r="T84" s="240"/>
      <c r="U84" s="240"/>
      <c r="V84" s="240"/>
      <c r="W84" s="240"/>
      <c r="X84" s="240"/>
      <c r="Y84" s="240"/>
      <c r="Z84" s="240"/>
      <c r="AA84" s="240"/>
      <c r="AB84" s="240"/>
      <c r="AC84" s="240"/>
      <c r="AD84" s="240"/>
      <c r="AE84" s="240"/>
      <c r="AF84" s="240"/>
      <c r="AG84" s="240"/>
      <c r="AH84" s="240"/>
      <c r="AI84" s="240"/>
      <c r="AJ84" s="240"/>
      <c r="AK84" s="240"/>
      <c r="AL84" s="240"/>
      <c r="AM84" s="240"/>
      <c r="AN84" s="240"/>
      <c r="AO84" s="240"/>
      <c r="AP84" s="240"/>
      <c r="AQ84" s="240"/>
      <c r="AR84" s="240"/>
      <c r="AS84" s="240"/>
      <c r="AT84" s="240"/>
      <c r="AU84" s="240"/>
      <c r="AV84" s="240"/>
      <c r="AW84" s="240"/>
      <c r="AX84" s="240"/>
      <c r="AY84" s="240"/>
      <c r="AZ84" s="240"/>
      <c r="BA84" s="240"/>
      <c r="BB84" s="240"/>
      <c r="BC84" s="240"/>
      <c r="BD84" s="240"/>
      <c r="BE84" s="240"/>
      <c r="BF84" s="240"/>
      <c r="BG84" s="240"/>
      <c r="BH84" s="240"/>
      <c r="BI84" s="240"/>
      <c r="BJ84" s="240"/>
      <c r="BK84" s="240"/>
      <c r="BL84" s="240"/>
      <c r="BM84" s="240"/>
      <c r="BN84" s="240"/>
      <c r="BO84" s="240"/>
      <c r="BP84" s="240"/>
      <c r="BQ84" s="240"/>
      <c r="BR84" s="240"/>
      <c r="BS84" s="240"/>
      <c r="BT84" s="240"/>
      <c r="BU84" s="240"/>
      <c r="BV84" s="240"/>
      <c r="BW84" s="240"/>
      <c r="BX84" s="240"/>
      <c r="BY84" s="240"/>
      <c r="BZ84" s="240"/>
      <c r="CA84" s="240"/>
      <c r="CB84" s="240"/>
      <c r="CC84" s="240"/>
      <c r="CD84" s="240"/>
      <c r="CE84" s="240"/>
      <c r="CF84" s="240"/>
      <c r="CG84" s="240"/>
      <c r="CH84" s="240"/>
      <c r="CI84" s="240"/>
      <c r="CJ84" s="240"/>
      <c r="CK84" s="240"/>
      <c r="CL84" s="240"/>
      <c r="CM84" s="240"/>
      <c r="CN84" s="240"/>
      <c r="CO84" s="240"/>
      <c r="CP84" s="240"/>
      <c r="CQ84" s="240"/>
      <c r="CR84" s="240"/>
      <c r="CS84" s="240"/>
      <c r="CT84" s="240"/>
      <c r="CU84" s="240"/>
      <c r="CV84" s="240"/>
      <c r="CW84" s="240"/>
      <c r="CX84" s="240"/>
      <c r="CY84" s="240"/>
      <c r="CZ84" s="240"/>
      <c r="DA84" s="240"/>
      <c r="DB84" s="240"/>
      <c r="DC84" s="240"/>
    </row>
    <row r="85" spans="2:107" ht="2.75" customHeight="1" x14ac:dyDescent="0.35"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240"/>
      <c r="S85" s="240"/>
      <c r="T85" s="240"/>
      <c r="U85" s="240"/>
      <c r="V85" s="240"/>
      <c r="W85" s="240"/>
      <c r="X85" s="240"/>
      <c r="Y85" s="240"/>
      <c r="Z85" s="240"/>
      <c r="AA85" s="240"/>
      <c r="AB85" s="240"/>
      <c r="AC85" s="240"/>
      <c r="AD85" s="240"/>
      <c r="AE85" s="240"/>
      <c r="AF85" s="240"/>
      <c r="AG85" s="240"/>
      <c r="AH85" s="240"/>
      <c r="AI85" s="240"/>
      <c r="AJ85" s="240"/>
      <c r="AK85" s="240"/>
      <c r="AL85" s="240"/>
      <c r="AM85" s="240"/>
      <c r="AN85" s="240"/>
      <c r="AO85" s="240"/>
      <c r="AP85" s="240"/>
      <c r="AQ85" s="240"/>
      <c r="AR85" s="240"/>
      <c r="AS85" s="240"/>
      <c r="AT85" s="240"/>
      <c r="AU85" s="240"/>
      <c r="AV85" s="240"/>
      <c r="AW85" s="240"/>
      <c r="AX85" s="240"/>
      <c r="AY85" s="240"/>
      <c r="AZ85" s="240"/>
      <c r="BA85" s="240"/>
      <c r="BB85" s="240"/>
      <c r="BC85" s="240"/>
      <c r="BD85" s="240"/>
      <c r="BE85" s="240"/>
      <c r="BF85" s="240"/>
      <c r="BG85" s="240"/>
      <c r="BH85" s="240"/>
      <c r="BI85" s="240"/>
      <c r="BJ85" s="240"/>
      <c r="BK85" s="240"/>
      <c r="BL85" s="240"/>
      <c r="BM85" s="240"/>
      <c r="BN85" s="240"/>
      <c r="BO85" s="240"/>
      <c r="BP85" s="240"/>
      <c r="BQ85" s="240"/>
      <c r="BR85" s="240"/>
      <c r="BS85" s="240"/>
      <c r="BT85" s="240"/>
      <c r="BU85" s="240"/>
      <c r="BV85" s="240"/>
      <c r="BW85" s="240"/>
      <c r="BX85" s="240"/>
      <c r="BY85" s="240"/>
      <c r="BZ85" s="240"/>
      <c r="CA85" s="240"/>
      <c r="CB85" s="240"/>
      <c r="CC85" s="240"/>
      <c r="CD85" s="240"/>
      <c r="CE85" s="240"/>
      <c r="CF85" s="240"/>
      <c r="CG85" s="240"/>
      <c r="CH85" s="240"/>
      <c r="CI85" s="240"/>
      <c r="CJ85" s="240"/>
      <c r="CK85" s="240"/>
      <c r="CL85" s="240"/>
      <c r="CM85" s="240"/>
      <c r="CN85" s="240"/>
      <c r="CO85" s="240"/>
      <c r="CP85" s="240"/>
      <c r="CQ85" s="240"/>
      <c r="CR85" s="240"/>
      <c r="CS85" s="240"/>
      <c r="CT85" s="240"/>
      <c r="CU85" s="240"/>
      <c r="CV85" s="240"/>
      <c r="CW85" s="240"/>
      <c r="CX85" s="240"/>
      <c r="CY85" s="240"/>
      <c r="CZ85" s="240"/>
      <c r="DA85" s="240"/>
      <c r="DB85" s="240"/>
      <c r="DC85" s="240"/>
    </row>
    <row r="86" spans="2:107" ht="2.75" customHeight="1" x14ac:dyDescent="0.35">
      <c r="B86" s="240"/>
      <c r="C86" s="240"/>
      <c r="D86" s="240"/>
      <c r="E86" s="240"/>
      <c r="F86" s="240"/>
      <c r="G86" s="240"/>
      <c r="H86" s="240"/>
      <c r="I86" s="240"/>
      <c r="J86" s="240"/>
      <c r="K86" s="240"/>
      <c r="L86" s="240"/>
      <c r="M86" s="240"/>
      <c r="N86" s="240"/>
      <c r="O86" s="240"/>
      <c r="P86" s="240"/>
      <c r="Q86" s="240"/>
      <c r="R86" s="240"/>
      <c r="S86" s="240"/>
      <c r="T86" s="240"/>
      <c r="U86" s="240"/>
      <c r="V86" s="240"/>
      <c r="W86" s="240"/>
      <c r="X86" s="240"/>
      <c r="Y86" s="240"/>
      <c r="Z86" s="240"/>
      <c r="AA86" s="240"/>
      <c r="AB86" s="240"/>
      <c r="AC86" s="240"/>
      <c r="AD86" s="240"/>
      <c r="AE86" s="240"/>
      <c r="AF86" s="240"/>
      <c r="AG86" s="240"/>
      <c r="AH86" s="240"/>
      <c r="AI86" s="240"/>
      <c r="AJ86" s="240"/>
      <c r="AK86" s="240"/>
      <c r="AL86" s="240"/>
      <c r="AM86" s="240"/>
      <c r="AN86" s="240"/>
      <c r="AO86" s="240"/>
      <c r="AP86" s="240"/>
      <c r="AQ86" s="240"/>
      <c r="AR86" s="240"/>
      <c r="AS86" s="240"/>
      <c r="AT86" s="240"/>
      <c r="AU86" s="240"/>
      <c r="AV86" s="240"/>
      <c r="AW86" s="240"/>
      <c r="AX86" s="240"/>
      <c r="AY86" s="240"/>
      <c r="AZ86" s="240"/>
      <c r="BA86" s="240"/>
      <c r="BB86" s="240"/>
      <c r="BC86" s="240"/>
      <c r="BD86" s="240"/>
      <c r="BE86" s="240"/>
      <c r="BF86" s="240"/>
      <c r="BG86" s="240"/>
      <c r="BH86" s="240"/>
      <c r="BI86" s="240"/>
      <c r="BJ86" s="240"/>
      <c r="BK86" s="240"/>
      <c r="BL86" s="240"/>
      <c r="BM86" s="240"/>
      <c r="BN86" s="240"/>
      <c r="BO86" s="240"/>
      <c r="BP86" s="240"/>
      <c r="BQ86" s="240"/>
      <c r="BR86" s="240"/>
      <c r="BS86" s="240"/>
      <c r="BT86" s="240"/>
      <c r="BU86" s="240"/>
      <c r="BV86" s="240"/>
      <c r="BW86" s="240"/>
      <c r="BX86" s="240"/>
      <c r="BY86" s="240"/>
      <c r="BZ86" s="240"/>
      <c r="CA86" s="240"/>
      <c r="CB86" s="240"/>
      <c r="CC86" s="240"/>
      <c r="CD86" s="240"/>
      <c r="CE86" s="240"/>
      <c r="CF86" s="240"/>
      <c r="CG86" s="240"/>
      <c r="CH86" s="240"/>
      <c r="CI86" s="240"/>
      <c r="CJ86" s="240"/>
      <c r="CK86" s="240"/>
      <c r="CL86" s="240"/>
      <c r="CM86" s="240"/>
      <c r="CN86" s="240"/>
      <c r="CO86" s="240"/>
      <c r="CP86" s="240"/>
      <c r="CQ86" s="240"/>
      <c r="CR86" s="240"/>
      <c r="CS86" s="240"/>
      <c r="CT86" s="240"/>
      <c r="CU86" s="240"/>
      <c r="CV86" s="240"/>
      <c r="CW86" s="240"/>
      <c r="CX86" s="240"/>
      <c r="CY86" s="240"/>
      <c r="CZ86" s="240"/>
      <c r="DA86" s="240"/>
      <c r="DB86" s="240"/>
      <c r="DC86" s="240"/>
    </row>
    <row r="87" spans="2:107" ht="2.75" customHeight="1" x14ac:dyDescent="0.35">
      <c r="B87" s="240"/>
      <c r="C87" s="240"/>
      <c r="D87" s="240"/>
      <c r="E87" s="240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240"/>
      <c r="S87" s="240"/>
      <c r="T87" s="240"/>
      <c r="U87" s="240"/>
      <c r="V87" s="240"/>
      <c r="W87" s="240"/>
      <c r="X87" s="240"/>
      <c r="Y87" s="240"/>
      <c r="Z87" s="240"/>
      <c r="AA87" s="240"/>
      <c r="AB87" s="240"/>
      <c r="AC87" s="240"/>
      <c r="AD87" s="240"/>
      <c r="AE87" s="240"/>
      <c r="AF87" s="240"/>
      <c r="AG87" s="240"/>
      <c r="AH87" s="240"/>
      <c r="AI87" s="240"/>
      <c r="AJ87" s="240"/>
      <c r="AK87" s="240"/>
      <c r="AL87" s="240"/>
      <c r="AM87" s="240"/>
      <c r="AN87" s="240"/>
      <c r="AO87" s="240"/>
      <c r="AP87" s="240"/>
      <c r="AQ87" s="240"/>
      <c r="AR87" s="240"/>
      <c r="AS87" s="240"/>
      <c r="AT87" s="240"/>
      <c r="AU87" s="240"/>
      <c r="AV87" s="240"/>
      <c r="AW87" s="240"/>
      <c r="AX87" s="240"/>
      <c r="AY87" s="240"/>
      <c r="AZ87" s="240"/>
      <c r="BA87" s="240"/>
      <c r="BB87" s="240"/>
      <c r="BC87" s="240"/>
      <c r="BD87" s="240"/>
      <c r="BE87" s="240"/>
      <c r="BF87" s="240"/>
      <c r="BG87" s="240"/>
      <c r="BH87" s="240"/>
      <c r="BI87" s="240"/>
      <c r="BJ87" s="240"/>
      <c r="BK87" s="240"/>
      <c r="BL87" s="240"/>
      <c r="BM87" s="240"/>
      <c r="BN87" s="240"/>
      <c r="BO87" s="240"/>
      <c r="BP87" s="240"/>
      <c r="BQ87" s="240"/>
      <c r="BR87" s="240"/>
      <c r="BS87" s="240"/>
      <c r="BT87" s="240"/>
      <c r="BU87" s="240"/>
      <c r="BV87" s="240"/>
      <c r="BW87" s="240"/>
      <c r="BX87" s="240"/>
      <c r="BY87" s="240"/>
      <c r="BZ87" s="240"/>
      <c r="CA87" s="240"/>
      <c r="CB87" s="240"/>
      <c r="CC87" s="240"/>
      <c r="CD87" s="240"/>
      <c r="CE87" s="240"/>
      <c r="CF87" s="240"/>
      <c r="CG87" s="240"/>
      <c r="CH87" s="240"/>
      <c r="CI87" s="240"/>
      <c r="CJ87" s="240"/>
      <c r="CK87" s="240"/>
      <c r="CL87" s="240"/>
      <c r="CM87" s="240"/>
      <c r="CN87" s="240"/>
      <c r="CO87" s="240"/>
      <c r="CP87" s="240"/>
      <c r="CQ87" s="240"/>
      <c r="CR87" s="240"/>
      <c r="CS87" s="240"/>
      <c r="CT87" s="240"/>
      <c r="CU87" s="240"/>
      <c r="CV87" s="240"/>
      <c r="CW87" s="240"/>
      <c r="CX87" s="240"/>
      <c r="CY87" s="240"/>
      <c r="CZ87" s="240"/>
      <c r="DA87" s="240"/>
      <c r="DB87" s="240"/>
      <c r="DC87" s="240"/>
    </row>
    <row r="88" spans="2:107" ht="2.75" customHeight="1" x14ac:dyDescent="0.35">
      <c r="B88" s="240"/>
      <c r="C88" s="240"/>
      <c r="D88" s="240"/>
      <c r="E88" s="240"/>
      <c r="F88" s="240"/>
      <c r="G88" s="240"/>
      <c r="H88" s="240"/>
      <c r="I88" s="240"/>
      <c r="J88" s="240"/>
      <c r="K88" s="240"/>
      <c r="L88" s="240"/>
      <c r="M88" s="240"/>
      <c r="N88" s="240"/>
      <c r="O88" s="240"/>
      <c r="P88" s="240"/>
      <c r="Q88" s="240"/>
      <c r="R88" s="240"/>
      <c r="S88" s="240"/>
      <c r="T88" s="240"/>
      <c r="U88" s="240"/>
      <c r="V88" s="240"/>
      <c r="W88" s="240"/>
      <c r="X88" s="240"/>
      <c r="Y88" s="240"/>
      <c r="Z88" s="240"/>
      <c r="AA88" s="240"/>
      <c r="AB88" s="240"/>
      <c r="AC88" s="240"/>
      <c r="AD88" s="240"/>
      <c r="AE88" s="240"/>
      <c r="AF88" s="240"/>
      <c r="AG88" s="240"/>
      <c r="AH88" s="240"/>
      <c r="AI88" s="240"/>
      <c r="AJ88" s="240"/>
      <c r="AK88" s="240"/>
      <c r="AL88" s="240"/>
      <c r="AM88" s="240"/>
      <c r="AN88" s="240"/>
      <c r="AO88" s="240"/>
      <c r="AP88" s="240"/>
      <c r="AQ88" s="240"/>
      <c r="AR88" s="240"/>
      <c r="AS88" s="240"/>
      <c r="AT88" s="240"/>
      <c r="AU88" s="240"/>
      <c r="AV88" s="240"/>
      <c r="AW88" s="240"/>
      <c r="AX88" s="240"/>
      <c r="AY88" s="240"/>
      <c r="AZ88" s="240"/>
      <c r="BA88" s="240"/>
      <c r="BB88" s="240"/>
      <c r="BC88" s="240"/>
      <c r="BD88" s="240"/>
      <c r="BE88" s="240"/>
      <c r="BF88" s="240"/>
      <c r="BG88" s="240"/>
      <c r="BH88" s="240"/>
      <c r="BI88" s="240"/>
      <c r="BJ88" s="240"/>
      <c r="BK88" s="240"/>
      <c r="BL88" s="240"/>
      <c r="BM88" s="240"/>
      <c r="BN88" s="240"/>
      <c r="BO88" s="240"/>
      <c r="BP88" s="240"/>
      <c r="BQ88" s="240"/>
      <c r="BR88" s="240"/>
      <c r="BS88" s="240"/>
      <c r="BT88" s="240"/>
      <c r="BU88" s="240"/>
      <c r="BV88" s="240"/>
      <c r="BW88" s="240"/>
      <c r="BX88" s="240"/>
      <c r="BY88" s="240"/>
      <c r="BZ88" s="240"/>
      <c r="CA88" s="240"/>
      <c r="CB88" s="240"/>
      <c r="CC88" s="240"/>
      <c r="CD88" s="240"/>
      <c r="CE88" s="240"/>
      <c r="CF88" s="240"/>
      <c r="CG88" s="240"/>
      <c r="CH88" s="240"/>
      <c r="CI88" s="240"/>
      <c r="CJ88" s="240"/>
      <c r="CK88" s="240"/>
      <c r="CL88" s="240"/>
      <c r="CM88" s="240"/>
      <c r="CN88" s="240"/>
      <c r="CO88" s="240"/>
      <c r="CP88" s="240"/>
      <c r="CQ88" s="240"/>
      <c r="CR88" s="240"/>
      <c r="CS88" s="240"/>
      <c r="CT88" s="240"/>
      <c r="CU88" s="240"/>
      <c r="CV88" s="240"/>
      <c r="CW88" s="240"/>
      <c r="CX88" s="240"/>
      <c r="CY88" s="240"/>
      <c r="CZ88" s="240"/>
      <c r="DA88" s="240"/>
      <c r="DB88" s="240"/>
      <c r="DC88" s="240"/>
    </row>
    <row r="89" spans="2:107" ht="2.75" customHeight="1" x14ac:dyDescent="0.35"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  <c r="AD89" s="240"/>
      <c r="AE89" s="240"/>
      <c r="AF89" s="240"/>
      <c r="AG89" s="240"/>
      <c r="AH89" s="240"/>
      <c r="AI89" s="240"/>
      <c r="AJ89" s="240"/>
      <c r="AK89" s="240"/>
      <c r="AL89" s="240"/>
      <c r="AM89" s="240"/>
      <c r="AN89" s="240"/>
      <c r="AO89" s="240"/>
      <c r="AP89" s="240"/>
      <c r="AQ89" s="240"/>
      <c r="AR89" s="240"/>
      <c r="AS89" s="240"/>
      <c r="AT89" s="240"/>
      <c r="AU89" s="240"/>
      <c r="AV89" s="240"/>
      <c r="AW89" s="240"/>
      <c r="AX89" s="240"/>
      <c r="AY89" s="240"/>
      <c r="AZ89" s="240"/>
      <c r="BA89" s="240"/>
      <c r="BB89" s="240"/>
      <c r="BC89" s="240"/>
      <c r="BD89" s="240"/>
      <c r="BE89" s="240"/>
      <c r="BF89" s="240"/>
      <c r="BG89" s="240"/>
      <c r="BH89" s="240"/>
      <c r="BI89" s="240"/>
      <c r="BJ89" s="240"/>
      <c r="BK89" s="240"/>
      <c r="BL89" s="240"/>
      <c r="BM89" s="240"/>
      <c r="BN89" s="240"/>
      <c r="BO89" s="240"/>
      <c r="BP89" s="240"/>
      <c r="BQ89" s="240"/>
      <c r="BR89" s="240"/>
      <c r="BS89" s="240"/>
      <c r="BT89" s="240"/>
      <c r="BU89" s="240"/>
      <c r="BV89" s="240"/>
      <c r="BW89" s="240"/>
      <c r="BX89" s="240"/>
      <c r="BY89" s="240"/>
      <c r="BZ89" s="240"/>
      <c r="CA89" s="240"/>
      <c r="CB89" s="240"/>
      <c r="CC89" s="240"/>
      <c r="CD89" s="240"/>
      <c r="CE89" s="240"/>
      <c r="CF89" s="240"/>
      <c r="CG89" s="240"/>
      <c r="CH89" s="240"/>
      <c r="CI89" s="240"/>
      <c r="CJ89" s="240"/>
      <c r="CK89" s="240"/>
      <c r="CL89" s="240"/>
      <c r="CM89" s="240"/>
      <c r="CN89" s="240"/>
      <c r="CO89" s="240"/>
      <c r="CP89" s="240"/>
      <c r="CQ89" s="240"/>
      <c r="CR89" s="240"/>
      <c r="CS89" s="240"/>
      <c r="CT89" s="240"/>
      <c r="CU89" s="240"/>
      <c r="CV89" s="240"/>
      <c r="CW89" s="240"/>
      <c r="CX89" s="240"/>
      <c r="CY89" s="240"/>
      <c r="CZ89" s="240"/>
      <c r="DA89" s="240"/>
      <c r="DB89" s="240"/>
      <c r="DC89" s="240"/>
    </row>
    <row r="90" spans="2:107" ht="2.75" customHeight="1" x14ac:dyDescent="0.35">
      <c r="B90" s="240"/>
      <c r="C90" s="240"/>
      <c r="D90" s="240"/>
      <c r="E90" s="240"/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/>
      <c r="Q90" s="240"/>
      <c r="R90" s="240"/>
      <c r="S90" s="240"/>
      <c r="T90" s="240"/>
      <c r="U90" s="240"/>
      <c r="V90" s="240"/>
      <c r="W90" s="240"/>
      <c r="X90" s="240"/>
      <c r="Y90" s="240"/>
      <c r="Z90" s="240"/>
      <c r="AA90" s="240"/>
      <c r="AB90" s="240"/>
      <c r="AC90" s="240"/>
      <c r="AD90" s="240"/>
      <c r="AE90" s="240"/>
      <c r="AF90" s="240"/>
      <c r="AG90" s="240"/>
      <c r="AH90" s="240"/>
      <c r="AI90" s="240"/>
      <c r="AJ90" s="240"/>
      <c r="AK90" s="240"/>
      <c r="AL90" s="240"/>
      <c r="AM90" s="240"/>
      <c r="AN90" s="240"/>
      <c r="AO90" s="240"/>
      <c r="AP90" s="240"/>
      <c r="AQ90" s="240"/>
      <c r="AR90" s="240"/>
      <c r="AS90" s="240"/>
      <c r="AT90" s="240"/>
      <c r="AU90" s="240"/>
      <c r="AV90" s="240"/>
      <c r="AW90" s="240"/>
      <c r="AX90" s="240"/>
      <c r="AY90" s="240"/>
      <c r="AZ90" s="240"/>
      <c r="BA90" s="240"/>
      <c r="BB90" s="240"/>
      <c r="BC90" s="240"/>
      <c r="BD90" s="240"/>
      <c r="BE90" s="240"/>
      <c r="BF90" s="240"/>
      <c r="BG90" s="240"/>
      <c r="BH90" s="240"/>
      <c r="BI90" s="240"/>
      <c r="BJ90" s="240"/>
      <c r="BK90" s="240"/>
      <c r="BL90" s="240"/>
      <c r="BM90" s="240"/>
      <c r="BN90" s="240"/>
      <c r="BO90" s="240"/>
      <c r="BP90" s="240"/>
      <c r="BQ90" s="240"/>
      <c r="BR90" s="240"/>
      <c r="BS90" s="240"/>
      <c r="BT90" s="240"/>
      <c r="BU90" s="240"/>
      <c r="BV90" s="240"/>
      <c r="BW90" s="240"/>
      <c r="BX90" s="240"/>
      <c r="BY90" s="240"/>
      <c r="BZ90" s="240"/>
      <c r="CA90" s="240"/>
      <c r="CB90" s="240"/>
      <c r="CC90" s="240"/>
      <c r="CD90" s="240"/>
      <c r="CE90" s="240"/>
      <c r="CF90" s="240"/>
      <c r="CG90" s="240"/>
      <c r="CH90" s="240"/>
      <c r="CI90" s="240"/>
      <c r="CJ90" s="240"/>
      <c r="CK90" s="240"/>
      <c r="CL90" s="240"/>
      <c r="CM90" s="240"/>
      <c r="CN90" s="240"/>
      <c r="CO90" s="240"/>
      <c r="CP90" s="240"/>
      <c r="CQ90" s="240"/>
      <c r="CR90" s="240"/>
      <c r="CS90" s="240"/>
      <c r="CT90" s="240"/>
      <c r="CU90" s="240"/>
      <c r="CV90" s="240"/>
      <c r="CW90" s="240"/>
      <c r="CX90" s="240"/>
      <c r="CY90" s="240"/>
      <c r="CZ90" s="240"/>
      <c r="DA90" s="240"/>
      <c r="DB90" s="240"/>
      <c r="DC90" s="240"/>
    </row>
    <row r="91" spans="2:107" ht="2.75" customHeight="1" x14ac:dyDescent="0.35">
      <c r="B91" s="240"/>
      <c r="C91" s="240"/>
      <c r="D91" s="240"/>
      <c r="E91" s="240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240"/>
      <c r="S91" s="240"/>
      <c r="T91" s="240"/>
      <c r="U91" s="240"/>
      <c r="V91" s="240"/>
      <c r="W91" s="240"/>
      <c r="X91" s="240"/>
      <c r="Y91" s="240"/>
      <c r="Z91" s="240"/>
      <c r="AA91" s="240"/>
      <c r="AB91" s="240"/>
      <c r="AC91" s="240"/>
      <c r="AD91" s="240"/>
      <c r="AE91" s="240"/>
      <c r="AF91" s="240"/>
      <c r="AG91" s="240"/>
      <c r="AH91" s="240"/>
      <c r="AI91" s="240"/>
      <c r="AJ91" s="240"/>
      <c r="AK91" s="240"/>
      <c r="AL91" s="240"/>
      <c r="AM91" s="240"/>
      <c r="AN91" s="240"/>
      <c r="AO91" s="240"/>
      <c r="AP91" s="240"/>
      <c r="AQ91" s="240"/>
      <c r="AR91" s="240"/>
      <c r="AS91" s="240"/>
      <c r="AT91" s="240"/>
      <c r="AU91" s="240"/>
      <c r="AV91" s="240"/>
      <c r="AW91" s="240"/>
      <c r="AX91" s="240"/>
      <c r="AY91" s="240"/>
      <c r="AZ91" s="240"/>
      <c r="BA91" s="240"/>
      <c r="BB91" s="240"/>
      <c r="BC91" s="240"/>
      <c r="BD91" s="240"/>
      <c r="BE91" s="240"/>
      <c r="BF91" s="240"/>
      <c r="BG91" s="240"/>
      <c r="BH91" s="240"/>
      <c r="BI91" s="240"/>
      <c r="BJ91" s="240"/>
      <c r="BK91" s="240"/>
      <c r="BL91" s="240"/>
      <c r="BM91" s="240"/>
      <c r="BN91" s="240"/>
      <c r="BO91" s="240"/>
      <c r="BP91" s="240"/>
      <c r="BQ91" s="240"/>
      <c r="BR91" s="240"/>
      <c r="BS91" s="240"/>
      <c r="BT91" s="240"/>
      <c r="BU91" s="240"/>
      <c r="BV91" s="240"/>
      <c r="BW91" s="240"/>
      <c r="BX91" s="240"/>
      <c r="BY91" s="240"/>
      <c r="BZ91" s="240"/>
      <c r="CA91" s="240"/>
      <c r="CB91" s="240"/>
      <c r="CC91" s="240"/>
      <c r="CD91" s="240"/>
      <c r="CE91" s="240"/>
      <c r="CF91" s="240"/>
      <c r="CG91" s="240"/>
      <c r="CH91" s="240"/>
      <c r="CI91" s="240"/>
      <c r="CJ91" s="240"/>
      <c r="CK91" s="240"/>
      <c r="CL91" s="240"/>
      <c r="CM91" s="240"/>
      <c r="CN91" s="240"/>
      <c r="CO91" s="240"/>
      <c r="CP91" s="240"/>
      <c r="CQ91" s="240"/>
      <c r="CR91" s="240"/>
      <c r="CS91" s="240"/>
      <c r="CT91" s="240"/>
      <c r="CU91" s="240"/>
      <c r="CV91" s="240"/>
      <c r="CW91" s="240"/>
      <c r="CX91" s="240"/>
      <c r="CY91" s="240"/>
      <c r="CZ91" s="240"/>
      <c r="DA91" s="240"/>
      <c r="DB91" s="240"/>
      <c r="DC91" s="240"/>
    </row>
    <row r="92" spans="2:107" ht="2.75" customHeight="1" x14ac:dyDescent="0.35">
      <c r="B92" s="240"/>
      <c r="C92" s="240"/>
      <c r="D92" s="240"/>
      <c r="E92" s="240"/>
      <c r="F92" s="240"/>
      <c r="G92" s="240"/>
      <c r="H92" s="240"/>
      <c r="I92" s="240"/>
      <c r="J92" s="240"/>
      <c r="K92" s="240"/>
      <c r="L92" s="240"/>
      <c r="M92" s="240"/>
      <c r="N92" s="240"/>
      <c r="O92" s="240"/>
      <c r="P92" s="240"/>
      <c r="Q92" s="240"/>
      <c r="R92" s="240"/>
      <c r="S92" s="240"/>
      <c r="T92" s="240"/>
      <c r="U92" s="240"/>
      <c r="V92" s="240"/>
      <c r="W92" s="240"/>
      <c r="X92" s="240"/>
      <c r="Y92" s="240"/>
      <c r="Z92" s="240"/>
      <c r="AA92" s="240"/>
      <c r="AB92" s="240"/>
      <c r="AC92" s="240"/>
      <c r="AD92" s="240"/>
      <c r="AE92" s="240"/>
      <c r="AF92" s="240"/>
      <c r="AG92" s="240"/>
      <c r="AH92" s="240"/>
      <c r="AI92" s="240"/>
      <c r="AJ92" s="240"/>
      <c r="AK92" s="240"/>
      <c r="AL92" s="240"/>
      <c r="AM92" s="240"/>
      <c r="AN92" s="240"/>
      <c r="AO92" s="240"/>
      <c r="AP92" s="240"/>
      <c r="AQ92" s="240"/>
      <c r="AR92" s="240"/>
      <c r="AS92" s="240"/>
      <c r="AT92" s="240"/>
      <c r="AU92" s="240"/>
      <c r="AV92" s="240"/>
      <c r="AW92" s="240"/>
      <c r="AX92" s="240"/>
      <c r="AY92" s="240"/>
      <c r="AZ92" s="240"/>
      <c r="BA92" s="240"/>
      <c r="BB92" s="240"/>
      <c r="BC92" s="240"/>
      <c r="BD92" s="240"/>
      <c r="BE92" s="240"/>
      <c r="BF92" s="240"/>
      <c r="BG92" s="240"/>
      <c r="BH92" s="240"/>
      <c r="BI92" s="240"/>
      <c r="BJ92" s="240"/>
      <c r="BK92" s="240"/>
      <c r="BL92" s="240"/>
      <c r="BM92" s="240"/>
      <c r="BN92" s="240"/>
      <c r="BO92" s="240"/>
      <c r="BP92" s="240"/>
      <c r="BQ92" s="240"/>
      <c r="BR92" s="240"/>
      <c r="BS92" s="240"/>
      <c r="BT92" s="240"/>
      <c r="BU92" s="240"/>
      <c r="BV92" s="240"/>
      <c r="BW92" s="240"/>
      <c r="BX92" s="240"/>
      <c r="BY92" s="240"/>
      <c r="BZ92" s="240"/>
      <c r="CA92" s="240"/>
      <c r="CB92" s="240"/>
      <c r="CC92" s="240"/>
      <c r="CD92" s="240"/>
      <c r="CE92" s="240"/>
      <c r="CF92" s="240"/>
      <c r="CG92" s="240"/>
      <c r="CH92" s="240"/>
      <c r="CI92" s="240"/>
      <c r="CJ92" s="240"/>
      <c r="CK92" s="240"/>
      <c r="CL92" s="240"/>
      <c r="CM92" s="240"/>
      <c r="CN92" s="240"/>
      <c r="CO92" s="240"/>
      <c r="CP92" s="240"/>
      <c r="CQ92" s="240"/>
      <c r="CR92" s="240"/>
      <c r="CS92" s="240"/>
      <c r="CT92" s="240"/>
      <c r="CU92" s="240"/>
      <c r="CV92" s="240"/>
      <c r="CW92" s="240"/>
      <c r="CX92" s="240"/>
      <c r="CY92" s="240"/>
      <c r="CZ92" s="240"/>
      <c r="DA92" s="240"/>
      <c r="DB92" s="240"/>
      <c r="DC92" s="240"/>
    </row>
    <row r="93" spans="2:107" ht="2.75" customHeight="1" x14ac:dyDescent="0.35"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2"/>
      <c r="AQ93" s="72"/>
      <c r="AR93" s="72"/>
      <c r="AS93" s="72"/>
      <c r="AT93" s="72"/>
      <c r="AU93" s="72"/>
      <c r="AV93" s="72"/>
      <c r="AW93" s="72"/>
      <c r="AX93" s="72"/>
      <c r="AY93" s="72"/>
      <c r="AZ93" s="72"/>
      <c r="BA93" s="151"/>
      <c r="BB93" s="151"/>
      <c r="BC93" s="151"/>
      <c r="BD93" s="151"/>
      <c r="BE93" s="151"/>
      <c r="BF93" s="151"/>
      <c r="BG93" s="151"/>
      <c r="BH93" s="151"/>
      <c r="BI93" s="151"/>
      <c r="BJ93" s="151"/>
      <c r="BK93" s="151"/>
      <c r="BL93" s="151"/>
      <c r="BM93" s="151"/>
      <c r="BN93" s="151"/>
      <c r="BO93" s="151"/>
      <c r="BP93" s="151"/>
      <c r="BQ93" s="151"/>
      <c r="BR93" s="151"/>
      <c r="BS93" s="151"/>
      <c r="BT93" s="151"/>
      <c r="BU93" s="151"/>
      <c r="BV93" s="151"/>
      <c r="BW93" s="151"/>
      <c r="BX93" s="151"/>
      <c r="BY93" s="151"/>
      <c r="BZ93" s="151"/>
      <c r="CA93" s="151"/>
      <c r="CB93" s="151"/>
      <c r="CC93" s="151"/>
      <c r="CD93" s="151"/>
      <c r="CE93" s="151"/>
      <c r="CF93" s="151"/>
      <c r="CG93" s="151"/>
      <c r="CH93" s="151"/>
      <c r="CI93" s="151"/>
      <c r="CJ93" s="151"/>
      <c r="CK93" s="151"/>
      <c r="CL93" s="151"/>
      <c r="CM93" s="151"/>
      <c r="CN93" s="151"/>
      <c r="CO93" s="151"/>
      <c r="CP93" s="151"/>
      <c r="CQ93" s="151"/>
      <c r="CR93" s="151"/>
      <c r="CS93" s="151"/>
      <c r="CT93" s="151"/>
      <c r="CU93" s="151"/>
      <c r="CV93" s="151"/>
      <c r="CW93" s="151"/>
      <c r="CX93" s="151"/>
      <c r="CY93" s="151"/>
      <c r="CZ93" s="151"/>
      <c r="DA93" s="151"/>
      <c r="DB93" s="151"/>
      <c r="DC93" s="151"/>
    </row>
    <row r="94" spans="2:107" ht="2.75" customHeight="1" x14ac:dyDescent="0.35"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151"/>
      <c r="BB94" s="151"/>
      <c r="BC94" s="151"/>
      <c r="BD94" s="151"/>
      <c r="BE94" s="151"/>
      <c r="BF94" s="151"/>
      <c r="BG94" s="151"/>
      <c r="BH94" s="151"/>
      <c r="BI94" s="151"/>
      <c r="BJ94" s="151"/>
      <c r="BK94" s="151"/>
      <c r="BL94" s="151"/>
      <c r="BM94" s="151"/>
      <c r="BN94" s="151"/>
      <c r="BO94" s="151"/>
      <c r="BP94" s="151"/>
      <c r="BQ94" s="151"/>
      <c r="BR94" s="151"/>
      <c r="BS94" s="151"/>
      <c r="BT94" s="151"/>
      <c r="BU94" s="151"/>
      <c r="BV94" s="151"/>
      <c r="BW94" s="151"/>
      <c r="BX94" s="151"/>
      <c r="BY94" s="151"/>
      <c r="BZ94" s="151"/>
      <c r="CA94" s="151"/>
      <c r="CB94" s="151"/>
      <c r="CC94" s="151"/>
      <c r="CD94" s="151"/>
      <c r="CE94" s="151"/>
      <c r="CF94" s="151"/>
      <c r="CG94" s="151"/>
      <c r="CH94" s="151"/>
      <c r="CI94" s="151"/>
      <c r="CJ94" s="151"/>
      <c r="CK94" s="151"/>
      <c r="CL94" s="151"/>
      <c r="CM94" s="151"/>
      <c r="CN94" s="151"/>
      <c r="CO94" s="151"/>
      <c r="CP94" s="151"/>
      <c r="CQ94" s="151"/>
      <c r="CR94" s="151"/>
      <c r="CS94" s="151"/>
      <c r="CT94" s="151"/>
      <c r="CU94" s="151"/>
      <c r="CV94" s="151"/>
      <c r="CW94" s="151"/>
      <c r="CX94" s="151"/>
      <c r="CY94" s="151"/>
      <c r="CZ94" s="151"/>
      <c r="DA94" s="151"/>
      <c r="DB94" s="151"/>
      <c r="DC94" s="151"/>
    </row>
    <row r="95" spans="2:107" ht="2.75" customHeight="1" x14ac:dyDescent="0.35"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72"/>
      <c r="AW95" s="72"/>
      <c r="AX95" s="72"/>
      <c r="AY95" s="72"/>
      <c r="AZ95" s="72"/>
      <c r="BA95" s="151"/>
      <c r="BB95" s="151"/>
      <c r="BC95" s="151"/>
      <c r="BD95" s="151"/>
      <c r="BE95" s="151"/>
      <c r="BF95" s="151"/>
      <c r="BG95" s="151"/>
      <c r="BH95" s="151"/>
      <c r="BI95" s="151"/>
      <c r="BJ95" s="151"/>
      <c r="BK95" s="151"/>
      <c r="BL95" s="151"/>
      <c r="BM95" s="151"/>
      <c r="BN95" s="151"/>
      <c r="BO95" s="151"/>
      <c r="BP95" s="151"/>
      <c r="BQ95" s="151"/>
      <c r="BR95" s="151"/>
      <c r="BS95" s="151"/>
      <c r="BT95" s="151"/>
      <c r="BU95" s="151"/>
      <c r="BV95" s="151"/>
      <c r="BW95" s="151"/>
      <c r="BX95" s="151"/>
      <c r="BY95" s="151"/>
      <c r="BZ95" s="151"/>
      <c r="CA95" s="151"/>
      <c r="CB95" s="151"/>
      <c r="CC95" s="151"/>
      <c r="CD95" s="151"/>
      <c r="CE95" s="151"/>
      <c r="CF95" s="151"/>
      <c r="CG95" s="151"/>
      <c r="CH95" s="151"/>
      <c r="CI95" s="151"/>
      <c r="CJ95" s="151"/>
      <c r="CK95" s="151"/>
      <c r="CL95" s="151"/>
      <c r="CM95" s="151"/>
      <c r="CN95" s="151"/>
      <c r="CO95" s="151"/>
      <c r="CP95" s="151"/>
      <c r="CQ95" s="151"/>
      <c r="CR95" s="151"/>
      <c r="CS95" s="151"/>
      <c r="CT95" s="151"/>
      <c r="CU95" s="151"/>
      <c r="CV95" s="151"/>
      <c r="CW95" s="151"/>
      <c r="CX95" s="151"/>
      <c r="CY95" s="151"/>
      <c r="CZ95" s="151"/>
      <c r="DA95" s="151"/>
      <c r="DB95" s="151"/>
      <c r="DC95" s="151"/>
    </row>
    <row r="96" spans="2:107" ht="2.75" customHeight="1" x14ac:dyDescent="0.35"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72"/>
      <c r="AW96" s="72"/>
      <c r="AX96" s="72"/>
      <c r="AY96" s="72"/>
      <c r="AZ96" s="72"/>
      <c r="BA96" s="151"/>
      <c r="BB96" s="151"/>
      <c r="BC96" s="151"/>
      <c r="BD96" s="151"/>
      <c r="BE96" s="151"/>
      <c r="BF96" s="151"/>
      <c r="BG96" s="151"/>
      <c r="BH96" s="151"/>
      <c r="BI96" s="151"/>
      <c r="BJ96" s="151"/>
      <c r="BK96" s="151"/>
      <c r="BL96" s="151"/>
      <c r="BM96" s="151"/>
      <c r="BN96" s="151"/>
      <c r="BO96" s="151"/>
      <c r="BP96" s="151"/>
      <c r="BQ96" s="151"/>
      <c r="BR96" s="151"/>
      <c r="BS96" s="151"/>
      <c r="BT96" s="151"/>
      <c r="BU96" s="151"/>
      <c r="BV96" s="151"/>
      <c r="BW96" s="151"/>
      <c r="BX96" s="151"/>
      <c r="BY96" s="151"/>
      <c r="BZ96" s="151"/>
      <c r="CA96" s="151"/>
      <c r="CB96" s="151"/>
      <c r="CC96" s="151"/>
      <c r="CD96" s="151"/>
      <c r="CE96" s="151"/>
      <c r="CF96" s="151"/>
      <c r="CG96" s="151"/>
      <c r="CH96" s="151"/>
      <c r="CI96" s="151"/>
      <c r="CJ96" s="151"/>
      <c r="CK96" s="151"/>
      <c r="CL96" s="151"/>
      <c r="CM96" s="151"/>
      <c r="CN96" s="151"/>
      <c r="CO96" s="151"/>
      <c r="CP96" s="151"/>
      <c r="CQ96" s="151"/>
      <c r="CR96" s="151"/>
      <c r="CS96" s="151"/>
      <c r="CT96" s="151"/>
      <c r="CU96" s="151"/>
      <c r="CV96" s="151"/>
      <c r="CW96" s="151"/>
      <c r="CX96" s="151"/>
      <c r="CY96" s="151"/>
      <c r="CZ96" s="151"/>
      <c r="DA96" s="151"/>
      <c r="DB96" s="151"/>
      <c r="DC96" s="151"/>
    </row>
    <row r="97" spans="2:107" ht="2.75" customHeight="1" x14ac:dyDescent="0.35"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 t="s">
        <v>17</v>
      </c>
      <c r="AK97" s="72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72"/>
      <c r="AW97" s="72"/>
      <c r="AX97" s="72"/>
      <c r="AY97" s="72"/>
      <c r="AZ97" s="72"/>
      <c r="BA97" s="151"/>
      <c r="BB97" s="151"/>
      <c r="BC97" s="151"/>
      <c r="BD97" s="151"/>
      <c r="BE97" s="151"/>
      <c r="BF97" s="151"/>
      <c r="BG97" s="151"/>
      <c r="BH97" s="151"/>
      <c r="BI97" s="151"/>
      <c r="BJ97" s="151"/>
      <c r="BK97" s="151"/>
      <c r="BL97" s="151"/>
      <c r="BM97" s="151"/>
      <c r="BN97" s="151"/>
      <c r="BO97" s="151"/>
      <c r="BP97" s="151"/>
      <c r="BQ97" s="151"/>
      <c r="BR97" s="151"/>
      <c r="BS97" s="151"/>
      <c r="BT97" s="151"/>
      <c r="BU97" s="151"/>
      <c r="BV97" s="151"/>
      <c r="BW97" s="151"/>
      <c r="BX97" s="151"/>
      <c r="BY97" s="151"/>
      <c r="BZ97" s="151"/>
      <c r="CA97" s="151"/>
      <c r="CB97" s="151"/>
      <c r="CC97" s="151"/>
      <c r="CD97" s="151"/>
      <c r="CE97" s="151"/>
      <c r="CF97" s="151"/>
      <c r="CG97" s="151"/>
      <c r="CH97" s="151"/>
      <c r="CI97" s="151"/>
      <c r="CJ97" s="151"/>
      <c r="CK97" s="151"/>
      <c r="CL97" s="151"/>
      <c r="CM97" s="151"/>
      <c r="CN97" s="151"/>
      <c r="CO97" s="151"/>
      <c r="CP97" s="151"/>
      <c r="CQ97" s="151"/>
      <c r="CR97" s="151"/>
      <c r="CS97" s="151"/>
      <c r="CT97" s="151"/>
      <c r="CU97" s="151"/>
      <c r="CV97" s="151"/>
      <c r="CW97" s="151"/>
      <c r="CX97" s="151"/>
      <c r="CY97" s="151"/>
      <c r="CZ97" s="151"/>
      <c r="DA97" s="151"/>
      <c r="DB97" s="151"/>
      <c r="DC97" s="151"/>
    </row>
    <row r="98" spans="2:107" ht="2.75" customHeight="1" x14ac:dyDescent="0.35"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2"/>
      <c r="AY98" s="72"/>
      <c r="AZ98" s="72"/>
      <c r="BA98" s="151"/>
      <c r="BB98" s="151"/>
      <c r="BC98" s="151"/>
      <c r="BD98" s="151"/>
      <c r="BE98" s="151"/>
      <c r="BF98" s="151"/>
      <c r="BG98" s="151"/>
      <c r="BH98" s="151"/>
      <c r="BI98" s="151"/>
      <c r="BJ98" s="151"/>
      <c r="BK98" s="151"/>
      <c r="BL98" s="151"/>
      <c r="BM98" s="151"/>
      <c r="BN98" s="151"/>
      <c r="BO98" s="151"/>
      <c r="BP98" s="151"/>
      <c r="BQ98" s="151"/>
      <c r="BR98" s="151"/>
      <c r="BS98" s="151"/>
      <c r="BT98" s="151"/>
      <c r="BU98" s="151"/>
      <c r="BV98" s="151"/>
      <c r="BW98" s="151"/>
      <c r="BX98" s="151"/>
      <c r="BY98" s="151"/>
      <c r="BZ98" s="151"/>
      <c r="CA98" s="151"/>
      <c r="CB98" s="151"/>
      <c r="CC98" s="151"/>
      <c r="CD98" s="151"/>
      <c r="CE98" s="151"/>
      <c r="CF98" s="151"/>
      <c r="CG98" s="151"/>
      <c r="CH98" s="151"/>
      <c r="CI98" s="151"/>
      <c r="CJ98" s="151"/>
      <c r="CK98" s="151"/>
      <c r="CL98" s="151"/>
      <c r="CM98" s="151"/>
      <c r="CN98" s="151"/>
      <c r="CO98" s="151"/>
      <c r="CP98" s="151"/>
      <c r="CQ98" s="151"/>
      <c r="CR98" s="151"/>
      <c r="CS98" s="151"/>
      <c r="CT98" s="151"/>
      <c r="CU98" s="151"/>
      <c r="CV98" s="151"/>
      <c r="CW98" s="151"/>
      <c r="CX98" s="151"/>
      <c r="CY98" s="151"/>
      <c r="CZ98" s="151"/>
      <c r="DA98" s="151"/>
      <c r="DB98" s="151"/>
      <c r="DC98" s="151"/>
    </row>
    <row r="99" spans="2:107" ht="2.75" customHeight="1" x14ac:dyDescent="0.35"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2"/>
      <c r="AQ99" s="72"/>
      <c r="AR99" s="72"/>
      <c r="AS99" s="72"/>
      <c r="AT99" s="72"/>
      <c r="AU99" s="72"/>
      <c r="AV99" s="72"/>
      <c r="AW99" s="72"/>
      <c r="AX99" s="72"/>
      <c r="AY99" s="72"/>
      <c r="AZ99" s="72"/>
      <c r="BA99" s="152" t="s">
        <v>14</v>
      </c>
      <c r="BB99" s="152"/>
      <c r="BC99" s="152"/>
      <c r="BD99" s="152"/>
      <c r="BE99" s="152"/>
      <c r="BF99" s="152"/>
      <c r="BG99" s="152"/>
      <c r="BH99" s="152"/>
      <c r="BI99" s="152"/>
      <c r="BJ99" s="152"/>
      <c r="BK99" s="152"/>
      <c r="BL99" s="152"/>
      <c r="BM99" s="152"/>
      <c r="BN99" s="152"/>
      <c r="BO99" s="152"/>
      <c r="BP99" s="152"/>
      <c r="BQ99" s="152"/>
      <c r="BR99" s="152"/>
      <c r="BS99" s="152"/>
      <c r="BT99" s="152"/>
      <c r="BU99" s="152"/>
      <c r="BV99" s="152"/>
      <c r="BW99" s="152"/>
      <c r="BX99" s="152"/>
      <c r="BY99" s="152"/>
      <c r="BZ99" s="152"/>
      <c r="CA99" s="152"/>
      <c r="CB99" s="152"/>
      <c r="CC99" s="152"/>
      <c r="CD99" s="152"/>
      <c r="CE99" s="152"/>
      <c r="CF99" s="152"/>
      <c r="CG99" s="152"/>
      <c r="CH99" s="152"/>
      <c r="CI99" s="152"/>
      <c r="CJ99" s="152"/>
      <c r="CK99" s="152"/>
      <c r="CL99" s="152"/>
      <c r="CM99" s="152"/>
      <c r="CN99" s="152"/>
      <c r="CO99" s="152"/>
      <c r="CP99" s="152"/>
      <c r="CQ99" s="152"/>
      <c r="CR99" s="152"/>
      <c r="CS99" s="152"/>
      <c r="CT99" s="152"/>
      <c r="CU99" s="152"/>
      <c r="CV99" s="152"/>
      <c r="CW99" s="152"/>
      <c r="CX99" s="152"/>
      <c r="CY99" s="152"/>
      <c r="CZ99" s="152"/>
      <c r="DA99" s="152"/>
      <c r="DB99" s="152"/>
      <c r="DC99" s="152"/>
    </row>
    <row r="100" spans="2:107" ht="2.75" customHeight="1" x14ac:dyDescent="0.35"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2"/>
      <c r="AQ100" s="72"/>
      <c r="AR100" s="72"/>
      <c r="AS100" s="72"/>
      <c r="AT100" s="72"/>
      <c r="AU100" s="72"/>
      <c r="AV100" s="72"/>
      <c r="AW100" s="72"/>
      <c r="AX100" s="72"/>
      <c r="AY100" s="72"/>
      <c r="AZ100" s="72"/>
      <c r="BA100" s="152"/>
      <c r="BB100" s="152"/>
      <c r="BC100" s="152"/>
      <c r="BD100" s="152"/>
      <c r="BE100" s="152"/>
      <c r="BF100" s="152"/>
      <c r="BG100" s="152"/>
      <c r="BH100" s="152"/>
      <c r="BI100" s="152"/>
      <c r="BJ100" s="152"/>
      <c r="BK100" s="152"/>
      <c r="BL100" s="152"/>
      <c r="BM100" s="152"/>
      <c r="BN100" s="152"/>
      <c r="BO100" s="152"/>
      <c r="BP100" s="152"/>
      <c r="BQ100" s="152"/>
      <c r="BR100" s="152"/>
      <c r="BS100" s="152"/>
      <c r="BT100" s="152"/>
      <c r="BU100" s="152"/>
      <c r="BV100" s="152"/>
      <c r="BW100" s="152"/>
      <c r="BX100" s="152"/>
      <c r="BY100" s="152"/>
      <c r="BZ100" s="152"/>
      <c r="CA100" s="152"/>
      <c r="CB100" s="152"/>
      <c r="CC100" s="152"/>
      <c r="CD100" s="152"/>
      <c r="CE100" s="152"/>
      <c r="CF100" s="152"/>
      <c r="CG100" s="152"/>
      <c r="CH100" s="152"/>
      <c r="CI100" s="152"/>
      <c r="CJ100" s="152"/>
      <c r="CK100" s="152"/>
      <c r="CL100" s="152"/>
      <c r="CM100" s="152"/>
      <c r="CN100" s="152"/>
      <c r="CO100" s="152"/>
      <c r="CP100" s="152"/>
      <c r="CQ100" s="152"/>
      <c r="CR100" s="152"/>
      <c r="CS100" s="152"/>
      <c r="CT100" s="152"/>
      <c r="CU100" s="152"/>
      <c r="CV100" s="152"/>
      <c r="CW100" s="152"/>
      <c r="CX100" s="152"/>
      <c r="CY100" s="152"/>
      <c r="CZ100" s="152"/>
      <c r="DA100" s="152"/>
      <c r="DB100" s="152"/>
      <c r="DC100" s="152"/>
    </row>
    <row r="101" spans="2:107" ht="2.75" customHeight="1" x14ac:dyDescent="0.35"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72"/>
      <c r="AW101" s="72"/>
      <c r="AX101" s="72"/>
      <c r="AY101" s="72"/>
      <c r="AZ101" s="72"/>
      <c r="BA101" s="152"/>
      <c r="BB101" s="152"/>
      <c r="BC101" s="152"/>
      <c r="BD101" s="152"/>
      <c r="BE101" s="152"/>
      <c r="BF101" s="152"/>
      <c r="BG101" s="152"/>
      <c r="BH101" s="152"/>
      <c r="BI101" s="152"/>
      <c r="BJ101" s="152"/>
      <c r="BK101" s="152"/>
      <c r="BL101" s="152"/>
      <c r="BM101" s="152"/>
      <c r="BN101" s="152"/>
      <c r="BO101" s="152"/>
      <c r="BP101" s="152"/>
      <c r="BQ101" s="152"/>
      <c r="BR101" s="152"/>
      <c r="BS101" s="152"/>
      <c r="BT101" s="152"/>
      <c r="BU101" s="152"/>
      <c r="BV101" s="152"/>
      <c r="BW101" s="152"/>
      <c r="BX101" s="152"/>
      <c r="BY101" s="152"/>
      <c r="BZ101" s="152"/>
      <c r="CA101" s="152"/>
      <c r="CB101" s="152"/>
      <c r="CC101" s="152"/>
      <c r="CD101" s="152"/>
      <c r="CE101" s="152"/>
      <c r="CF101" s="152"/>
      <c r="CG101" s="152"/>
      <c r="CH101" s="152"/>
      <c r="CI101" s="152"/>
      <c r="CJ101" s="152"/>
      <c r="CK101" s="152"/>
      <c r="CL101" s="152"/>
      <c r="CM101" s="152"/>
      <c r="CN101" s="152"/>
      <c r="CO101" s="152"/>
      <c r="CP101" s="152"/>
      <c r="CQ101" s="152"/>
      <c r="CR101" s="152"/>
      <c r="CS101" s="152"/>
      <c r="CT101" s="152"/>
      <c r="CU101" s="152"/>
      <c r="CV101" s="152"/>
      <c r="CW101" s="152"/>
      <c r="CX101" s="152"/>
      <c r="CY101" s="152"/>
      <c r="CZ101" s="152"/>
      <c r="DA101" s="152"/>
      <c r="DB101" s="152"/>
      <c r="DC101" s="152"/>
    </row>
    <row r="102" spans="2:107" ht="2.75" customHeight="1" thickBot="1" x14ac:dyDescent="0.4"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2"/>
      <c r="CD102" s="72"/>
      <c r="CE102" s="72"/>
      <c r="CF102" s="72"/>
      <c r="CG102" s="72"/>
      <c r="CH102" s="72"/>
      <c r="CI102" s="72"/>
      <c r="CJ102" s="72"/>
      <c r="CK102" s="72"/>
      <c r="CL102" s="72"/>
      <c r="CM102" s="72"/>
      <c r="CN102" s="72"/>
      <c r="CO102" s="72"/>
      <c r="CP102" s="72"/>
      <c r="CQ102" s="72"/>
      <c r="CR102" s="72"/>
      <c r="CS102" s="72"/>
      <c r="CT102" s="72"/>
      <c r="CU102" s="72"/>
      <c r="CV102" s="72"/>
      <c r="CW102" s="72"/>
      <c r="CX102" s="72"/>
      <c r="CY102" s="72"/>
      <c r="CZ102" s="72"/>
      <c r="DA102" s="72"/>
      <c r="DB102" s="72"/>
      <c r="DC102" s="72"/>
    </row>
    <row r="103" spans="2:107" ht="2.75" customHeight="1" x14ac:dyDescent="0.35">
      <c r="B103" s="218" t="s">
        <v>15</v>
      </c>
      <c r="C103" s="219"/>
      <c r="D103" s="219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  <c r="AA103" s="219"/>
      <c r="AB103" s="219"/>
      <c r="AC103" s="219"/>
      <c r="AD103" s="219"/>
      <c r="AE103" s="219"/>
      <c r="AF103" s="219"/>
      <c r="AG103" s="219"/>
      <c r="AH103" s="219"/>
      <c r="AI103" s="219"/>
      <c r="AJ103" s="219"/>
      <c r="AK103" s="219"/>
      <c r="AL103" s="219"/>
      <c r="AM103" s="219"/>
      <c r="AN103" s="219"/>
      <c r="AO103" s="219"/>
      <c r="AP103" s="219"/>
      <c r="AQ103" s="219"/>
      <c r="AR103" s="219"/>
      <c r="AS103" s="219"/>
      <c r="AT103" s="219"/>
      <c r="AU103" s="219"/>
      <c r="AV103" s="219"/>
      <c r="AW103" s="219"/>
      <c r="AX103" s="219"/>
      <c r="AY103" s="219"/>
      <c r="AZ103" s="219"/>
      <c r="BA103" s="219"/>
      <c r="BB103" s="219"/>
      <c r="BC103" s="219"/>
      <c r="BD103" s="219"/>
      <c r="BE103" s="219"/>
      <c r="BF103" s="219"/>
      <c r="BG103" s="219"/>
      <c r="BH103" s="219"/>
      <c r="BI103" s="219"/>
      <c r="BJ103" s="219"/>
      <c r="BK103" s="219"/>
      <c r="BL103" s="219"/>
      <c r="BM103" s="219"/>
      <c r="BN103" s="219"/>
      <c r="BO103" s="219"/>
      <c r="BP103" s="219"/>
      <c r="BQ103" s="219"/>
      <c r="BR103" s="219"/>
      <c r="BS103" s="219"/>
      <c r="BT103" s="219"/>
      <c r="BU103" s="219"/>
      <c r="BV103" s="219"/>
      <c r="BW103" s="219"/>
      <c r="BX103" s="219"/>
      <c r="BY103" s="219"/>
      <c r="BZ103" s="219"/>
      <c r="CA103" s="219"/>
      <c r="CB103" s="219"/>
      <c r="CC103" s="219"/>
      <c r="CD103" s="219"/>
      <c r="CE103" s="219"/>
      <c r="CF103" s="219"/>
      <c r="CG103" s="219"/>
      <c r="CH103" s="219"/>
      <c r="CI103" s="219"/>
      <c r="CJ103" s="219"/>
      <c r="CK103" s="219"/>
      <c r="CL103" s="219"/>
      <c r="CM103" s="219"/>
      <c r="CN103" s="219"/>
      <c r="CO103" s="219"/>
      <c r="CP103" s="219"/>
      <c r="CQ103" s="219"/>
      <c r="CR103" s="219"/>
      <c r="CS103" s="219"/>
      <c r="CT103" s="219"/>
      <c r="CU103" s="219"/>
      <c r="CV103" s="219"/>
      <c r="CW103" s="219"/>
      <c r="CX103" s="219"/>
      <c r="CY103" s="219"/>
      <c r="CZ103" s="219"/>
      <c r="DA103" s="219"/>
      <c r="DB103" s="219"/>
      <c r="DC103" s="220"/>
    </row>
    <row r="104" spans="2:107" ht="2.75" customHeight="1" x14ac:dyDescent="0.35">
      <c r="B104" s="221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  <c r="AA104" s="222"/>
      <c r="AB104" s="222"/>
      <c r="AC104" s="222"/>
      <c r="AD104" s="222"/>
      <c r="AE104" s="222"/>
      <c r="AF104" s="222"/>
      <c r="AG104" s="222"/>
      <c r="AH104" s="222"/>
      <c r="AI104" s="222"/>
      <c r="AJ104" s="222"/>
      <c r="AK104" s="222"/>
      <c r="AL104" s="222"/>
      <c r="AM104" s="222"/>
      <c r="AN104" s="222"/>
      <c r="AO104" s="222"/>
      <c r="AP104" s="222"/>
      <c r="AQ104" s="222"/>
      <c r="AR104" s="222"/>
      <c r="AS104" s="222"/>
      <c r="AT104" s="222"/>
      <c r="AU104" s="222"/>
      <c r="AV104" s="222"/>
      <c r="AW104" s="222"/>
      <c r="AX104" s="222"/>
      <c r="AY104" s="222"/>
      <c r="AZ104" s="222"/>
      <c r="BA104" s="222"/>
      <c r="BB104" s="222"/>
      <c r="BC104" s="222"/>
      <c r="BD104" s="222"/>
      <c r="BE104" s="222"/>
      <c r="BF104" s="222"/>
      <c r="BG104" s="222"/>
      <c r="BH104" s="222"/>
      <c r="BI104" s="222"/>
      <c r="BJ104" s="222"/>
      <c r="BK104" s="222"/>
      <c r="BL104" s="222"/>
      <c r="BM104" s="222"/>
      <c r="BN104" s="222"/>
      <c r="BO104" s="222"/>
      <c r="BP104" s="222"/>
      <c r="BQ104" s="222"/>
      <c r="BR104" s="222"/>
      <c r="BS104" s="222"/>
      <c r="BT104" s="222"/>
      <c r="BU104" s="222"/>
      <c r="BV104" s="222"/>
      <c r="BW104" s="222"/>
      <c r="BX104" s="222"/>
      <c r="BY104" s="222"/>
      <c r="BZ104" s="222"/>
      <c r="CA104" s="222"/>
      <c r="CB104" s="222"/>
      <c r="CC104" s="222"/>
      <c r="CD104" s="222"/>
      <c r="CE104" s="222"/>
      <c r="CF104" s="222"/>
      <c r="CG104" s="222"/>
      <c r="CH104" s="222"/>
      <c r="CI104" s="222"/>
      <c r="CJ104" s="222"/>
      <c r="CK104" s="222"/>
      <c r="CL104" s="222"/>
      <c r="CM104" s="222"/>
      <c r="CN104" s="222"/>
      <c r="CO104" s="222"/>
      <c r="CP104" s="222"/>
      <c r="CQ104" s="222"/>
      <c r="CR104" s="222"/>
      <c r="CS104" s="222"/>
      <c r="CT104" s="222"/>
      <c r="CU104" s="222"/>
      <c r="CV104" s="222"/>
      <c r="CW104" s="222"/>
      <c r="CX104" s="222"/>
      <c r="CY104" s="222"/>
      <c r="CZ104" s="222"/>
      <c r="DA104" s="222"/>
      <c r="DB104" s="222"/>
      <c r="DC104" s="223"/>
    </row>
    <row r="105" spans="2:107" ht="2.75" customHeight="1" x14ac:dyDescent="0.35">
      <c r="B105" s="221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  <c r="AA105" s="222"/>
      <c r="AB105" s="222"/>
      <c r="AC105" s="222"/>
      <c r="AD105" s="222"/>
      <c r="AE105" s="222"/>
      <c r="AF105" s="222"/>
      <c r="AG105" s="222"/>
      <c r="AH105" s="222"/>
      <c r="AI105" s="222"/>
      <c r="AJ105" s="222"/>
      <c r="AK105" s="222"/>
      <c r="AL105" s="222"/>
      <c r="AM105" s="222"/>
      <c r="AN105" s="222"/>
      <c r="AO105" s="222"/>
      <c r="AP105" s="222"/>
      <c r="AQ105" s="222"/>
      <c r="AR105" s="222"/>
      <c r="AS105" s="222"/>
      <c r="AT105" s="222"/>
      <c r="AU105" s="222"/>
      <c r="AV105" s="222"/>
      <c r="AW105" s="222"/>
      <c r="AX105" s="222"/>
      <c r="AY105" s="222"/>
      <c r="AZ105" s="222"/>
      <c r="BA105" s="222"/>
      <c r="BB105" s="222"/>
      <c r="BC105" s="222"/>
      <c r="BD105" s="222"/>
      <c r="BE105" s="222"/>
      <c r="BF105" s="222"/>
      <c r="BG105" s="222"/>
      <c r="BH105" s="222"/>
      <c r="BI105" s="222"/>
      <c r="BJ105" s="222"/>
      <c r="BK105" s="222"/>
      <c r="BL105" s="222"/>
      <c r="BM105" s="222"/>
      <c r="BN105" s="222"/>
      <c r="BO105" s="222"/>
      <c r="BP105" s="222"/>
      <c r="BQ105" s="222"/>
      <c r="BR105" s="222"/>
      <c r="BS105" s="222"/>
      <c r="BT105" s="222"/>
      <c r="BU105" s="222"/>
      <c r="BV105" s="222"/>
      <c r="BW105" s="222"/>
      <c r="BX105" s="222"/>
      <c r="BY105" s="222"/>
      <c r="BZ105" s="222"/>
      <c r="CA105" s="222"/>
      <c r="CB105" s="222"/>
      <c r="CC105" s="222"/>
      <c r="CD105" s="222"/>
      <c r="CE105" s="222"/>
      <c r="CF105" s="222"/>
      <c r="CG105" s="222"/>
      <c r="CH105" s="222"/>
      <c r="CI105" s="222"/>
      <c r="CJ105" s="222"/>
      <c r="CK105" s="222"/>
      <c r="CL105" s="222"/>
      <c r="CM105" s="222"/>
      <c r="CN105" s="222"/>
      <c r="CO105" s="222"/>
      <c r="CP105" s="222"/>
      <c r="CQ105" s="222"/>
      <c r="CR105" s="222"/>
      <c r="CS105" s="222"/>
      <c r="CT105" s="222"/>
      <c r="CU105" s="222"/>
      <c r="CV105" s="222"/>
      <c r="CW105" s="222"/>
      <c r="CX105" s="222"/>
      <c r="CY105" s="222"/>
      <c r="CZ105" s="222"/>
      <c r="DA105" s="222"/>
      <c r="DB105" s="222"/>
      <c r="DC105" s="223"/>
    </row>
    <row r="106" spans="2:107" ht="2.75" customHeight="1" x14ac:dyDescent="0.35">
      <c r="B106" s="221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  <c r="AA106" s="222"/>
      <c r="AB106" s="222"/>
      <c r="AC106" s="222"/>
      <c r="AD106" s="222"/>
      <c r="AE106" s="222"/>
      <c r="AF106" s="222"/>
      <c r="AG106" s="222"/>
      <c r="AH106" s="222"/>
      <c r="AI106" s="222"/>
      <c r="AJ106" s="222"/>
      <c r="AK106" s="222"/>
      <c r="AL106" s="222"/>
      <c r="AM106" s="222"/>
      <c r="AN106" s="222"/>
      <c r="AO106" s="222"/>
      <c r="AP106" s="222"/>
      <c r="AQ106" s="222"/>
      <c r="AR106" s="222"/>
      <c r="AS106" s="222"/>
      <c r="AT106" s="222"/>
      <c r="AU106" s="222"/>
      <c r="AV106" s="222"/>
      <c r="AW106" s="222"/>
      <c r="AX106" s="222"/>
      <c r="AY106" s="222"/>
      <c r="AZ106" s="222"/>
      <c r="BA106" s="222"/>
      <c r="BB106" s="222"/>
      <c r="BC106" s="222"/>
      <c r="BD106" s="222"/>
      <c r="BE106" s="222"/>
      <c r="BF106" s="222"/>
      <c r="BG106" s="222"/>
      <c r="BH106" s="222"/>
      <c r="BI106" s="222"/>
      <c r="BJ106" s="222"/>
      <c r="BK106" s="222"/>
      <c r="BL106" s="222"/>
      <c r="BM106" s="222"/>
      <c r="BN106" s="222"/>
      <c r="BO106" s="222"/>
      <c r="BP106" s="222"/>
      <c r="BQ106" s="222"/>
      <c r="BR106" s="222"/>
      <c r="BS106" s="222"/>
      <c r="BT106" s="222"/>
      <c r="BU106" s="222"/>
      <c r="BV106" s="222"/>
      <c r="BW106" s="222"/>
      <c r="BX106" s="222"/>
      <c r="BY106" s="222"/>
      <c r="BZ106" s="222"/>
      <c r="CA106" s="222"/>
      <c r="CB106" s="222"/>
      <c r="CC106" s="222"/>
      <c r="CD106" s="222"/>
      <c r="CE106" s="222"/>
      <c r="CF106" s="222"/>
      <c r="CG106" s="222"/>
      <c r="CH106" s="222"/>
      <c r="CI106" s="222"/>
      <c r="CJ106" s="222"/>
      <c r="CK106" s="222"/>
      <c r="CL106" s="222"/>
      <c r="CM106" s="222"/>
      <c r="CN106" s="222"/>
      <c r="CO106" s="222"/>
      <c r="CP106" s="222"/>
      <c r="CQ106" s="222"/>
      <c r="CR106" s="222"/>
      <c r="CS106" s="222"/>
      <c r="CT106" s="222"/>
      <c r="CU106" s="222"/>
      <c r="CV106" s="222"/>
      <c r="CW106" s="222"/>
      <c r="CX106" s="222"/>
      <c r="CY106" s="222"/>
      <c r="CZ106" s="222"/>
      <c r="DA106" s="222"/>
      <c r="DB106" s="222"/>
      <c r="DC106" s="223"/>
    </row>
    <row r="107" spans="2:107" ht="2.75" customHeight="1" x14ac:dyDescent="0.35">
      <c r="B107" s="224"/>
      <c r="C107" s="225"/>
      <c r="D107" s="225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  <c r="AA107" s="225"/>
      <c r="AB107" s="225"/>
      <c r="AC107" s="225"/>
      <c r="AD107" s="225"/>
      <c r="AE107" s="225"/>
      <c r="AF107" s="225"/>
      <c r="AG107" s="225"/>
      <c r="AH107" s="225"/>
      <c r="AI107" s="225"/>
      <c r="AJ107" s="225"/>
      <c r="AK107" s="225"/>
      <c r="AL107" s="225"/>
      <c r="AM107" s="225"/>
      <c r="AN107" s="225"/>
      <c r="AO107" s="225"/>
      <c r="AP107" s="225"/>
      <c r="AQ107" s="225"/>
      <c r="AR107" s="225"/>
      <c r="AS107" s="225"/>
      <c r="AT107" s="225"/>
      <c r="AU107" s="225"/>
      <c r="AV107" s="225"/>
      <c r="AW107" s="225"/>
      <c r="AX107" s="225"/>
      <c r="AY107" s="225"/>
      <c r="AZ107" s="225"/>
      <c r="BA107" s="225"/>
      <c r="BB107" s="225"/>
      <c r="BC107" s="225"/>
      <c r="BD107" s="225"/>
      <c r="BE107" s="225"/>
      <c r="BF107" s="225"/>
      <c r="BG107" s="225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25"/>
      <c r="BZ107" s="225"/>
      <c r="CA107" s="225"/>
      <c r="CB107" s="225"/>
      <c r="CC107" s="225"/>
      <c r="CD107" s="225"/>
      <c r="CE107" s="225"/>
      <c r="CF107" s="225"/>
      <c r="CG107" s="225"/>
      <c r="CH107" s="225"/>
      <c r="CI107" s="225"/>
      <c r="CJ107" s="225"/>
      <c r="CK107" s="225"/>
      <c r="CL107" s="225"/>
      <c r="CM107" s="225"/>
      <c r="CN107" s="225"/>
      <c r="CO107" s="225"/>
      <c r="CP107" s="225"/>
      <c r="CQ107" s="225"/>
      <c r="CR107" s="225"/>
      <c r="CS107" s="225"/>
      <c r="CT107" s="225"/>
      <c r="CU107" s="225"/>
      <c r="CV107" s="225"/>
      <c r="CW107" s="225"/>
      <c r="CX107" s="225"/>
      <c r="CY107" s="225"/>
      <c r="CZ107" s="225"/>
      <c r="DA107" s="225"/>
      <c r="DB107" s="225"/>
      <c r="DC107" s="226"/>
    </row>
    <row r="108" spans="2:107" ht="2.75" customHeight="1" x14ac:dyDescent="0.35">
      <c r="B108" s="122" t="s">
        <v>124</v>
      </c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  <c r="AD108" s="123"/>
      <c r="AE108" s="123"/>
      <c r="AF108" s="123"/>
      <c r="AG108" s="123"/>
      <c r="AH108" s="123"/>
      <c r="AI108" s="123"/>
      <c r="AJ108" s="123"/>
      <c r="AK108" s="123"/>
      <c r="AL108" s="123"/>
      <c r="AM108" s="123"/>
      <c r="AN108" s="123"/>
      <c r="AO108" s="123"/>
      <c r="AP108" s="123"/>
      <c r="AQ108" s="123"/>
      <c r="AR108" s="123"/>
      <c r="AS108" s="123"/>
      <c r="AT108" s="123"/>
      <c r="AU108" s="123"/>
      <c r="AV108" s="123"/>
      <c r="AW108" s="123"/>
      <c r="AX108" s="123"/>
      <c r="AY108" s="123"/>
      <c r="AZ108" s="123"/>
      <c r="BA108" s="123"/>
      <c r="BB108" s="123"/>
      <c r="BC108" s="123"/>
      <c r="BD108" s="123"/>
      <c r="BE108" s="123"/>
      <c r="BF108" s="123"/>
      <c r="BG108" s="123"/>
      <c r="BH108" s="123"/>
      <c r="BI108" s="123"/>
      <c r="BJ108" s="123"/>
      <c r="BK108" s="128">
        <f>IF('SD F505'!K521="",0, 'SD F505'!K521)</f>
        <v>0</v>
      </c>
      <c r="BL108" s="128"/>
      <c r="BM108" s="128"/>
      <c r="BN108" s="128"/>
      <c r="BO108" s="128"/>
      <c r="BP108" s="128"/>
      <c r="BQ108" s="128"/>
      <c r="BR108" s="128"/>
      <c r="BS108" s="128"/>
      <c r="BT108" s="128"/>
      <c r="BU108" s="128"/>
      <c r="BV108" s="128"/>
      <c r="BW108" s="128"/>
      <c r="BX108" s="128"/>
      <c r="BY108" s="128"/>
      <c r="BZ108" s="128"/>
      <c r="CA108" s="128"/>
      <c r="CB108" s="128"/>
      <c r="CC108" s="128"/>
      <c r="CD108" s="128"/>
      <c r="CE108" s="128"/>
      <c r="CF108" s="128"/>
      <c r="CG108" s="128"/>
      <c r="CH108" s="128"/>
      <c r="CI108" s="128"/>
      <c r="CJ108" s="128"/>
      <c r="CK108" s="128"/>
      <c r="CL108" s="128"/>
      <c r="CM108" s="128"/>
      <c r="CN108" s="128"/>
      <c r="CO108" s="128"/>
      <c r="CP108" s="128"/>
      <c r="CQ108" s="128"/>
      <c r="CR108" s="128"/>
      <c r="CS108" s="128"/>
      <c r="CT108" s="128"/>
      <c r="CU108" s="128"/>
      <c r="CV108" s="128"/>
      <c r="CW108" s="128"/>
      <c r="CX108" s="128"/>
      <c r="CY108" s="128"/>
      <c r="CZ108" s="128"/>
      <c r="DA108" s="128"/>
      <c r="DB108" s="128"/>
      <c r="DC108" s="129"/>
    </row>
    <row r="109" spans="2:107" ht="2.75" customHeight="1" x14ac:dyDescent="0.35">
      <c r="B109" s="124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  <c r="AD109" s="125"/>
      <c r="AE109" s="125"/>
      <c r="AF109" s="125"/>
      <c r="AG109" s="125"/>
      <c r="AH109" s="125"/>
      <c r="AI109" s="125"/>
      <c r="AJ109" s="125"/>
      <c r="AK109" s="125"/>
      <c r="AL109" s="125"/>
      <c r="AM109" s="125"/>
      <c r="AN109" s="125"/>
      <c r="AO109" s="125"/>
      <c r="AP109" s="125"/>
      <c r="AQ109" s="125"/>
      <c r="AR109" s="125"/>
      <c r="AS109" s="125"/>
      <c r="AT109" s="125"/>
      <c r="AU109" s="125"/>
      <c r="AV109" s="125"/>
      <c r="AW109" s="125"/>
      <c r="AX109" s="125"/>
      <c r="AY109" s="125"/>
      <c r="AZ109" s="125"/>
      <c r="BA109" s="125"/>
      <c r="BB109" s="125"/>
      <c r="BC109" s="125"/>
      <c r="BD109" s="125"/>
      <c r="BE109" s="125"/>
      <c r="BF109" s="125"/>
      <c r="BG109" s="125"/>
      <c r="BH109" s="125"/>
      <c r="BI109" s="125"/>
      <c r="BJ109" s="125"/>
      <c r="BK109" s="130"/>
      <c r="BL109" s="130"/>
      <c r="BM109" s="130"/>
      <c r="BN109" s="130"/>
      <c r="BO109" s="130"/>
      <c r="BP109" s="130"/>
      <c r="BQ109" s="130"/>
      <c r="BR109" s="130"/>
      <c r="BS109" s="130"/>
      <c r="BT109" s="130"/>
      <c r="BU109" s="130"/>
      <c r="BV109" s="130"/>
      <c r="BW109" s="130"/>
      <c r="BX109" s="130"/>
      <c r="BY109" s="130"/>
      <c r="BZ109" s="130"/>
      <c r="CA109" s="130"/>
      <c r="CB109" s="130"/>
      <c r="CC109" s="130"/>
      <c r="CD109" s="130"/>
      <c r="CE109" s="130"/>
      <c r="CF109" s="130"/>
      <c r="CG109" s="130"/>
      <c r="CH109" s="130"/>
      <c r="CI109" s="130"/>
      <c r="CJ109" s="130"/>
      <c r="CK109" s="130"/>
      <c r="CL109" s="130"/>
      <c r="CM109" s="130"/>
      <c r="CN109" s="130"/>
      <c r="CO109" s="130"/>
      <c r="CP109" s="130"/>
      <c r="CQ109" s="130"/>
      <c r="CR109" s="130"/>
      <c r="CS109" s="130"/>
      <c r="CT109" s="130"/>
      <c r="CU109" s="130"/>
      <c r="CV109" s="130"/>
      <c r="CW109" s="130"/>
      <c r="CX109" s="130"/>
      <c r="CY109" s="130"/>
      <c r="CZ109" s="130"/>
      <c r="DA109" s="130"/>
      <c r="DB109" s="130"/>
      <c r="DC109" s="131"/>
    </row>
    <row r="110" spans="2:107" ht="2.75" customHeight="1" x14ac:dyDescent="0.35">
      <c r="B110" s="124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  <c r="AD110" s="125"/>
      <c r="AE110" s="125"/>
      <c r="AF110" s="125"/>
      <c r="AG110" s="125"/>
      <c r="AH110" s="125"/>
      <c r="AI110" s="125"/>
      <c r="AJ110" s="125"/>
      <c r="AK110" s="125"/>
      <c r="AL110" s="125"/>
      <c r="AM110" s="125"/>
      <c r="AN110" s="125"/>
      <c r="AO110" s="125"/>
      <c r="AP110" s="125"/>
      <c r="AQ110" s="125"/>
      <c r="AR110" s="125"/>
      <c r="AS110" s="125"/>
      <c r="AT110" s="125"/>
      <c r="AU110" s="125"/>
      <c r="AV110" s="125"/>
      <c r="AW110" s="125"/>
      <c r="AX110" s="125"/>
      <c r="AY110" s="125"/>
      <c r="AZ110" s="125"/>
      <c r="BA110" s="125"/>
      <c r="BB110" s="125"/>
      <c r="BC110" s="125"/>
      <c r="BD110" s="125"/>
      <c r="BE110" s="125"/>
      <c r="BF110" s="125"/>
      <c r="BG110" s="125"/>
      <c r="BH110" s="125"/>
      <c r="BI110" s="125"/>
      <c r="BJ110" s="125"/>
      <c r="BK110" s="130"/>
      <c r="BL110" s="130"/>
      <c r="BM110" s="130"/>
      <c r="BN110" s="130"/>
      <c r="BO110" s="130"/>
      <c r="BP110" s="130"/>
      <c r="BQ110" s="130"/>
      <c r="BR110" s="130"/>
      <c r="BS110" s="130"/>
      <c r="BT110" s="130"/>
      <c r="BU110" s="130"/>
      <c r="BV110" s="130"/>
      <c r="BW110" s="130"/>
      <c r="BX110" s="130"/>
      <c r="BY110" s="130"/>
      <c r="BZ110" s="130"/>
      <c r="CA110" s="130"/>
      <c r="CB110" s="130"/>
      <c r="CC110" s="130"/>
      <c r="CD110" s="130"/>
      <c r="CE110" s="130"/>
      <c r="CF110" s="130"/>
      <c r="CG110" s="130"/>
      <c r="CH110" s="130"/>
      <c r="CI110" s="130"/>
      <c r="CJ110" s="130"/>
      <c r="CK110" s="130"/>
      <c r="CL110" s="130"/>
      <c r="CM110" s="130"/>
      <c r="CN110" s="130"/>
      <c r="CO110" s="130"/>
      <c r="CP110" s="130"/>
      <c r="CQ110" s="130"/>
      <c r="CR110" s="130"/>
      <c r="CS110" s="130"/>
      <c r="CT110" s="130"/>
      <c r="CU110" s="130"/>
      <c r="CV110" s="130"/>
      <c r="CW110" s="130"/>
      <c r="CX110" s="130"/>
      <c r="CY110" s="130"/>
      <c r="CZ110" s="130"/>
      <c r="DA110" s="130"/>
      <c r="DB110" s="130"/>
      <c r="DC110" s="131"/>
    </row>
    <row r="111" spans="2:107" ht="2.75" customHeight="1" x14ac:dyDescent="0.35">
      <c r="B111" s="124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  <c r="AD111" s="125"/>
      <c r="AE111" s="125"/>
      <c r="AF111" s="125"/>
      <c r="AG111" s="125"/>
      <c r="AH111" s="125"/>
      <c r="AI111" s="125"/>
      <c r="AJ111" s="125"/>
      <c r="AK111" s="125"/>
      <c r="AL111" s="125"/>
      <c r="AM111" s="125"/>
      <c r="AN111" s="125"/>
      <c r="AO111" s="125"/>
      <c r="AP111" s="125"/>
      <c r="AQ111" s="125"/>
      <c r="AR111" s="125"/>
      <c r="AS111" s="125"/>
      <c r="AT111" s="125"/>
      <c r="AU111" s="125"/>
      <c r="AV111" s="125"/>
      <c r="AW111" s="125"/>
      <c r="AX111" s="125"/>
      <c r="AY111" s="125"/>
      <c r="AZ111" s="125"/>
      <c r="BA111" s="125"/>
      <c r="BB111" s="125"/>
      <c r="BC111" s="125"/>
      <c r="BD111" s="125"/>
      <c r="BE111" s="125"/>
      <c r="BF111" s="125"/>
      <c r="BG111" s="125"/>
      <c r="BH111" s="125"/>
      <c r="BI111" s="125"/>
      <c r="BJ111" s="125"/>
      <c r="BK111" s="130"/>
      <c r="BL111" s="130"/>
      <c r="BM111" s="130"/>
      <c r="BN111" s="130"/>
      <c r="BO111" s="130"/>
      <c r="BP111" s="130"/>
      <c r="BQ111" s="130"/>
      <c r="BR111" s="130"/>
      <c r="BS111" s="130"/>
      <c r="BT111" s="130"/>
      <c r="BU111" s="130"/>
      <c r="BV111" s="130"/>
      <c r="BW111" s="130"/>
      <c r="BX111" s="130"/>
      <c r="BY111" s="130"/>
      <c r="BZ111" s="130"/>
      <c r="CA111" s="130"/>
      <c r="CB111" s="130"/>
      <c r="CC111" s="130"/>
      <c r="CD111" s="130"/>
      <c r="CE111" s="130"/>
      <c r="CF111" s="130"/>
      <c r="CG111" s="130"/>
      <c r="CH111" s="130"/>
      <c r="CI111" s="130"/>
      <c r="CJ111" s="130"/>
      <c r="CK111" s="130"/>
      <c r="CL111" s="130"/>
      <c r="CM111" s="130"/>
      <c r="CN111" s="130"/>
      <c r="CO111" s="130"/>
      <c r="CP111" s="130"/>
      <c r="CQ111" s="130"/>
      <c r="CR111" s="130"/>
      <c r="CS111" s="130"/>
      <c r="CT111" s="130"/>
      <c r="CU111" s="130"/>
      <c r="CV111" s="130"/>
      <c r="CW111" s="130"/>
      <c r="CX111" s="130"/>
      <c r="CY111" s="130"/>
      <c r="CZ111" s="130"/>
      <c r="DA111" s="130"/>
      <c r="DB111" s="130"/>
      <c r="DC111" s="131"/>
    </row>
    <row r="112" spans="2:107" ht="2.75" customHeight="1" x14ac:dyDescent="0.35">
      <c r="B112" s="126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7"/>
      <c r="AB112" s="127"/>
      <c r="AC112" s="127"/>
      <c r="AD112" s="127"/>
      <c r="AE112" s="127"/>
      <c r="AF112" s="127"/>
      <c r="AG112" s="127"/>
      <c r="AH112" s="127"/>
      <c r="AI112" s="127"/>
      <c r="AJ112" s="127"/>
      <c r="AK112" s="127"/>
      <c r="AL112" s="127"/>
      <c r="AM112" s="127"/>
      <c r="AN112" s="127"/>
      <c r="AO112" s="127"/>
      <c r="AP112" s="127"/>
      <c r="AQ112" s="127"/>
      <c r="AR112" s="127"/>
      <c r="AS112" s="127"/>
      <c r="AT112" s="127"/>
      <c r="AU112" s="127"/>
      <c r="AV112" s="127"/>
      <c r="AW112" s="127"/>
      <c r="AX112" s="127"/>
      <c r="AY112" s="127"/>
      <c r="AZ112" s="127"/>
      <c r="BA112" s="127"/>
      <c r="BB112" s="127"/>
      <c r="BC112" s="127"/>
      <c r="BD112" s="127"/>
      <c r="BE112" s="127"/>
      <c r="BF112" s="127"/>
      <c r="BG112" s="127"/>
      <c r="BH112" s="127"/>
      <c r="BI112" s="127"/>
      <c r="BJ112" s="127"/>
      <c r="BK112" s="132"/>
      <c r="BL112" s="132"/>
      <c r="BM112" s="132"/>
      <c r="BN112" s="132"/>
      <c r="BO112" s="132"/>
      <c r="BP112" s="132"/>
      <c r="BQ112" s="132"/>
      <c r="BR112" s="132"/>
      <c r="BS112" s="132"/>
      <c r="BT112" s="132"/>
      <c r="BU112" s="132"/>
      <c r="BV112" s="132"/>
      <c r="BW112" s="132"/>
      <c r="BX112" s="132"/>
      <c r="BY112" s="132"/>
      <c r="BZ112" s="132"/>
      <c r="CA112" s="132"/>
      <c r="CB112" s="132"/>
      <c r="CC112" s="132"/>
      <c r="CD112" s="132"/>
      <c r="CE112" s="132"/>
      <c r="CF112" s="132"/>
      <c r="CG112" s="132"/>
      <c r="CH112" s="132"/>
      <c r="CI112" s="132"/>
      <c r="CJ112" s="132"/>
      <c r="CK112" s="132"/>
      <c r="CL112" s="132"/>
      <c r="CM112" s="132"/>
      <c r="CN112" s="132"/>
      <c r="CO112" s="132"/>
      <c r="CP112" s="132"/>
      <c r="CQ112" s="132"/>
      <c r="CR112" s="132"/>
      <c r="CS112" s="132"/>
      <c r="CT112" s="132"/>
      <c r="CU112" s="132"/>
      <c r="CV112" s="132"/>
      <c r="CW112" s="132"/>
      <c r="CX112" s="132"/>
      <c r="CY112" s="132"/>
      <c r="CZ112" s="132"/>
      <c r="DA112" s="132"/>
      <c r="DB112" s="132"/>
      <c r="DC112" s="133"/>
    </row>
    <row r="113" spans="2:107" ht="2.75" customHeight="1" x14ac:dyDescent="0.35">
      <c r="B113" s="122" t="s">
        <v>125</v>
      </c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  <c r="AD113" s="123"/>
      <c r="AE113" s="123"/>
      <c r="AF113" s="123"/>
      <c r="AG113" s="123"/>
      <c r="AH113" s="123"/>
      <c r="AI113" s="123"/>
      <c r="AJ113" s="123"/>
      <c r="AK113" s="123"/>
      <c r="AL113" s="123"/>
      <c r="AM113" s="128" t="str">
        <f>'SD F505'!M521</f>
        <v/>
      </c>
      <c r="AN113" s="128"/>
      <c r="AO113" s="128"/>
      <c r="AP113" s="128"/>
      <c r="AQ113" s="128"/>
      <c r="AR113" s="128"/>
      <c r="AS113" s="128"/>
      <c r="AT113" s="128"/>
      <c r="AU113" s="128"/>
      <c r="AV113" s="128"/>
      <c r="AW113" s="128"/>
      <c r="AX113" s="128"/>
      <c r="AY113" s="128"/>
      <c r="AZ113" s="128"/>
      <c r="BA113" s="128"/>
      <c r="BB113" s="128"/>
      <c r="BC113" s="128"/>
      <c r="BD113" s="128"/>
      <c r="BE113" s="128"/>
      <c r="BF113" s="128"/>
      <c r="BG113" s="128"/>
      <c r="BH113" s="128"/>
      <c r="BI113" s="128"/>
      <c r="BJ113" s="128"/>
      <c r="BK113" s="128"/>
      <c r="BL113" s="128"/>
      <c r="BM113" s="128"/>
      <c r="BN113" s="128"/>
      <c r="BO113" s="128"/>
      <c r="BP113" s="128"/>
      <c r="BQ113" s="128"/>
      <c r="BR113" s="128"/>
      <c r="BS113" s="128"/>
      <c r="BT113" s="128"/>
      <c r="BU113" s="128"/>
      <c r="BV113" s="128"/>
      <c r="BW113" s="128"/>
      <c r="BX113" s="128"/>
      <c r="BY113" s="128"/>
      <c r="BZ113" s="128"/>
      <c r="CA113" s="128"/>
      <c r="CB113" s="128"/>
      <c r="CC113" s="128"/>
      <c r="CD113" s="128"/>
      <c r="CE113" s="128"/>
      <c r="CF113" s="128"/>
      <c r="CG113" s="128"/>
      <c r="CH113" s="128"/>
      <c r="CI113" s="128"/>
      <c r="CJ113" s="128"/>
      <c r="CK113" s="128"/>
      <c r="CL113" s="128"/>
      <c r="CM113" s="128"/>
      <c r="CN113" s="128"/>
      <c r="CO113" s="128"/>
      <c r="CP113" s="128"/>
      <c r="CQ113" s="128"/>
      <c r="CR113" s="128"/>
      <c r="CS113" s="128"/>
      <c r="CT113" s="128"/>
      <c r="CU113" s="128"/>
      <c r="CV113" s="128"/>
      <c r="CW113" s="128"/>
      <c r="CX113" s="128"/>
      <c r="CY113" s="128"/>
      <c r="CZ113" s="128"/>
      <c r="DA113" s="128"/>
      <c r="DB113" s="128"/>
      <c r="DC113" s="129"/>
    </row>
    <row r="114" spans="2:107" ht="2.75" customHeight="1" x14ac:dyDescent="0.35">
      <c r="B114" s="124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  <c r="AD114" s="125"/>
      <c r="AE114" s="125"/>
      <c r="AF114" s="125"/>
      <c r="AG114" s="125"/>
      <c r="AH114" s="125"/>
      <c r="AI114" s="125"/>
      <c r="AJ114" s="125"/>
      <c r="AK114" s="125"/>
      <c r="AL114" s="125"/>
      <c r="AM114" s="130"/>
      <c r="AN114" s="130"/>
      <c r="AO114" s="130"/>
      <c r="AP114" s="130"/>
      <c r="AQ114" s="130"/>
      <c r="AR114" s="130"/>
      <c r="AS114" s="130"/>
      <c r="AT114" s="130"/>
      <c r="AU114" s="130"/>
      <c r="AV114" s="130"/>
      <c r="AW114" s="130"/>
      <c r="AX114" s="130"/>
      <c r="AY114" s="130"/>
      <c r="AZ114" s="130"/>
      <c r="BA114" s="130"/>
      <c r="BB114" s="130"/>
      <c r="BC114" s="130"/>
      <c r="BD114" s="130"/>
      <c r="BE114" s="130"/>
      <c r="BF114" s="130"/>
      <c r="BG114" s="130"/>
      <c r="BH114" s="130"/>
      <c r="BI114" s="130"/>
      <c r="BJ114" s="130"/>
      <c r="BK114" s="130"/>
      <c r="BL114" s="130"/>
      <c r="BM114" s="130"/>
      <c r="BN114" s="130"/>
      <c r="BO114" s="130"/>
      <c r="BP114" s="130"/>
      <c r="BQ114" s="130"/>
      <c r="BR114" s="130"/>
      <c r="BS114" s="130"/>
      <c r="BT114" s="130"/>
      <c r="BU114" s="130"/>
      <c r="BV114" s="130"/>
      <c r="BW114" s="130"/>
      <c r="BX114" s="130"/>
      <c r="BY114" s="130"/>
      <c r="BZ114" s="130"/>
      <c r="CA114" s="130"/>
      <c r="CB114" s="130"/>
      <c r="CC114" s="130"/>
      <c r="CD114" s="130"/>
      <c r="CE114" s="130"/>
      <c r="CF114" s="130"/>
      <c r="CG114" s="130"/>
      <c r="CH114" s="130"/>
      <c r="CI114" s="130"/>
      <c r="CJ114" s="130"/>
      <c r="CK114" s="130"/>
      <c r="CL114" s="130"/>
      <c r="CM114" s="130"/>
      <c r="CN114" s="130"/>
      <c r="CO114" s="130"/>
      <c r="CP114" s="130"/>
      <c r="CQ114" s="130"/>
      <c r="CR114" s="130"/>
      <c r="CS114" s="130"/>
      <c r="CT114" s="130"/>
      <c r="CU114" s="130"/>
      <c r="CV114" s="130"/>
      <c r="CW114" s="130"/>
      <c r="CX114" s="130"/>
      <c r="CY114" s="130"/>
      <c r="CZ114" s="130"/>
      <c r="DA114" s="130"/>
      <c r="DB114" s="130"/>
      <c r="DC114" s="131"/>
    </row>
    <row r="115" spans="2:107" ht="2.75" customHeight="1" x14ac:dyDescent="0.35">
      <c r="B115" s="124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  <c r="AD115" s="125"/>
      <c r="AE115" s="125"/>
      <c r="AF115" s="125"/>
      <c r="AG115" s="125"/>
      <c r="AH115" s="125"/>
      <c r="AI115" s="125"/>
      <c r="AJ115" s="125"/>
      <c r="AK115" s="125"/>
      <c r="AL115" s="125"/>
      <c r="AM115" s="130"/>
      <c r="AN115" s="130"/>
      <c r="AO115" s="130"/>
      <c r="AP115" s="130"/>
      <c r="AQ115" s="130"/>
      <c r="AR115" s="130"/>
      <c r="AS115" s="130"/>
      <c r="AT115" s="130"/>
      <c r="AU115" s="130"/>
      <c r="AV115" s="130"/>
      <c r="AW115" s="130"/>
      <c r="AX115" s="130"/>
      <c r="AY115" s="130"/>
      <c r="AZ115" s="130"/>
      <c r="BA115" s="130"/>
      <c r="BB115" s="130"/>
      <c r="BC115" s="130"/>
      <c r="BD115" s="130"/>
      <c r="BE115" s="130"/>
      <c r="BF115" s="130"/>
      <c r="BG115" s="130"/>
      <c r="BH115" s="130"/>
      <c r="BI115" s="130"/>
      <c r="BJ115" s="130"/>
      <c r="BK115" s="130"/>
      <c r="BL115" s="130"/>
      <c r="BM115" s="130"/>
      <c r="BN115" s="130"/>
      <c r="BO115" s="130"/>
      <c r="BP115" s="130"/>
      <c r="BQ115" s="130"/>
      <c r="BR115" s="130"/>
      <c r="BS115" s="130"/>
      <c r="BT115" s="130"/>
      <c r="BU115" s="130"/>
      <c r="BV115" s="130"/>
      <c r="BW115" s="130"/>
      <c r="BX115" s="130"/>
      <c r="BY115" s="130"/>
      <c r="BZ115" s="130"/>
      <c r="CA115" s="130"/>
      <c r="CB115" s="130"/>
      <c r="CC115" s="130"/>
      <c r="CD115" s="130"/>
      <c r="CE115" s="130"/>
      <c r="CF115" s="130"/>
      <c r="CG115" s="130"/>
      <c r="CH115" s="130"/>
      <c r="CI115" s="130"/>
      <c r="CJ115" s="130"/>
      <c r="CK115" s="130"/>
      <c r="CL115" s="130"/>
      <c r="CM115" s="130"/>
      <c r="CN115" s="130"/>
      <c r="CO115" s="130"/>
      <c r="CP115" s="130"/>
      <c r="CQ115" s="130"/>
      <c r="CR115" s="130"/>
      <c r="CS115" s="130"/>
      <c r="CT115" s="130"/>
      <c r="CU115" s="130"/>
      <c r="CV115" s="130"/>
      <c r="CW115" s="130"/>
      <c r="CX115" s="130"/>
      <c r="CY115" s="130"/>
      <c r="CZ115" s="130"/>
      <c r="DA115" s="130"/>
      <c r="DB115" s="130"/>
      <c r="DC115" s="131"/>
    </row>
    <row r="116" spans="2:107" ht="2.75" customHeight="1" x14ac:dyDescent="0.35">
      <c r="B116" s="124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  <c r="AD116" s="125"/>
      <c r="AE116" s="125"/>
      <c r="AF116" s="125"/>
      <c r="AG116" s="125"/>
      <c r="AH116" s="125"/>
      <c r="AI116" s="125"/>
      <c r="AJ116" s="125"/>
      <c r="AK116" s="125"/>
      <c r="AL116" s="125"/>
      <c r="AM116" s="130"/>
      <c r="AN116" s="130"/>
      <c r="AO116" s="130"/>
      <c r="AP116" s="130"/>
      <c r="AQ116" s="130"/>
      <c r="AR116" s="130"/>
      <c r="AS116" s="130"/>
      <c r="AT116" s="130"/>
      <c r="AU116" s="130"/>
      <c r="AV116" s="130"/>
      <c r="AW116" s="130"/>
      <c r="AX116" s="130"/>
      <c r="AY116" s="130"/>
      <c r="AZ116" s="130"/>
      <c r="BA116" s="130"/>
      <c r="BB116" s="130"/>
      <c r="BC116" s="130"/>
      <c r="BD116" s="130"/>
      <c r="BE116" s="130"/>
      <c r="BF116" s="130"/>
      <c r="BG116" s="130"/>
      <c r="BH116" s="130"/>
      <c r="BI116" s="130"/>
      <c r="BJ116" s="130"/>
      <c r="BK116" s="130"/>
      <c r="BL116" s="130"/>
      <c r="BM116" s="130"/>
      <c r="BN116" s="130"/>
      <c r="BO116" s="130"/>
      <c r="BP116" s="130"/>
      <c r="BQ116" s="130"/>
      <c r="BR116" s="130"/>
      <c r="BS116" s="130"/>
      <c r="BT116" s="130"/>
      <c r="BU116" s="130"/>
      <c r="BV116" s="130"/>
      <c r="BW116" s="130"/>
      <c r="BX116" s="130"/>
      <c r="BY116" s="130"/>
      <c r="BZ116" s="130"/>
      <c r="CA116" s="130"/>
      <c r="CB116" s="130"/>
      <c r="CC116" s="130"/>
      <c r="CD116" s="130"/>
      <c r="CE116" s="130"/>
      <c r="CF116" s="130"/>
      <c r="CG116" s="130"/>
      <c r="CH116" s="130"/>
      <c r="CI116" s="130"/>
      <c r="CJ116" s="130"/>
      <c r="CK116" s="130"/>
      <c r="CL116" s="130"/>
      <c r="CM116" s="130"/>
      <c r="CN116" s="130"/>
      <c r="CO116" s="130"/>
      <c r="CP116" s="130"/>
      <c r="CQ116" s="130"/>
      <c r="CR116" s="130"/>
      <c r="CS116" s="130"/>
      <c r="CT116" s="130"/>
      <c r="CU116" s="130"/>
      <c r="CV116" s="130"/>
      <c r="CW116" s="130"/>
      <c r="CX116" s="130"/>
      <c r="CY116" s="130"/>
      <c r="CZ116" s="130"/>
      <c r="DA116" s="130"/>
      <c r="DB116" s="130"/>
      <c r="DC116" s="131"/>
    </row>
    <row r="117" spans="2:107" ht="2.75" customHeight="1" x14ac:dyDescent="0.35">
      <c r="B117" s="126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  <c r="AA117" s="127"/>
      <c r="AB117" s="127"/>
      <c r="AC117" s="127"/>
      <c r="AD117" s="127"/>
      <c r="AE117" s="127"/>
      <c r="AF117" s="127"/>
      <c r="AG117" s="127"/>
      <c r="AH117" s="127"/>
      <c r="AI117" s="127"/>
      <c r="AJ117" s="127"/>
      <c r="AK117" s="127"/>
      <c r="AL117" s="127"/>
      <c r="AM117" s="132"/>
      <c r="AN117" s="132"/>
      <c r="AO117" s="132"/>
      <c r="AP117" s="132"/>
      <c r="AQ117" s="132"/>
      <c r="AR117" s="132"/>
      <c r="AS117" s="132"/>
      <c r="AT117" s="132"/>
      <c r="AU117" s="132"/>
      <c r="AV117" s="132"/>
      <c r="AW117" s="132"/>
      <c r="AX117" s="132"/>
      <c r="AY117" s="132"/>
      <c r="AZ117" s="132"/>
      <c r="BA117" s="132"/>
      <c r="BB117" s="132"/>
      <c r="BC117" s="132"/>
      <c r="BD117" s="132"/>
      <c r="BE117" s="132"/>
      <c r="BF117" s="132"/>
      <c r="BG117" s="132"/>
      <c r="BH117" s="132"/>
      <c r="BI117" s="132"/>
      <c r="BJ117" s="132"/>
      <c r="BK117" s="132"/>
      <c r="BL117" s="132"/>
      <c r="BM117" s="132"/>
      <c r="BN117" s="132"/>
      <c r="BO117" s="132"/>
      <c r="BP117" s="132"/>
      <c r="BQ117" s="132"/>
      <c r="BR117" s="132"/>
      <c r="BS117" s="132"/>
      <c r="BT117" s="132"/>
      <c r="BU117" s="132"/>
      <c r="BV117" s="132"/>
      <c r="BW117" s="132"/>
      <c r="BX117" s="132"/>
      <c r="BY117" s="132"/>
      <c r="BZ117" s="132"/>
      <c r="CA117" s="132"/>
      <c r="CB117" s="132"/>
      <c r="CC117" s="132"/>
      <c r="CD117" s="132"/>
      <c r="CE117" s="132"/>
      <c r="CF117" s="132"/>
      <c r="CG117" s="132"/>
      <c r="CH117" s="132"/>
      <c r="CI117" s="132"/>
      <c r="CJ117" s="132"/>
      <c r="CK117" s="132"/>
      <c r="CL117" s="132"/>
      <c r="CM117" s="132"/>
      <c r="CN117" s="132"/>
      <c r="CO117" s="132"/>
      <c r="CP117" s="132"/>
      <c r="CQ117" s="132"/>
      <c r="CR117" s="132"/>
      <c r="CS117" s="132"/>
      <c r="CT117" s="132"/>
      <c r="CU117" s="132"/>
      <c r="CV117" s="132"/>
      <c r="CW117" s="132"/>
      <c r="CX117" s="132"/>
      <c r="CY117" s="132"/>
      <c r="CZ117" s="132"/>
      <c r="DA117" s="132"/>
      <c r="DB117" s="132"/>
      <c r="DC117" s="133"/>
    </row>
    <row r="118" spans="2:107" ht="2.75" customHeight="1" x14ac:dyDescent="0.35">
      <c r="B118" s="122" t="s">
        <v>19</v>
      </c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8" t="str">
        <f>'SD F505'!M521</f>
        <v/>
      </c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  <c r="AN118" s="128"/>
      <c r="AO118" s="128"/>
      <c r="AP118" s="128"/>
      <c r="AQ118" s="128"/>
      <c r="AR118" s="128"/>
      <c r="AS118" s="128"/>
      <c r="AT118" s="128"/>
      <c r="AU118" s="128"/>
      <c r="AV118" s="128"/>
      <c r="AW118" s="128"/>
      <c r="AX118" s="128"/>
      <c r="AY118" s="128"/>
      <c r="AZ118" s="128"/>
      <c r="BA118" s="128"/>
      <c r="BB118" s="128"/>
      <c r="BC118" s="128"/>
      <c r="BD118" s="128"/>
      <c r="BE118" s="128"/>
      <c r="BF118" s="128"/>
      <c r="BG118" s="128"/>
      <c r="BH118" s="128"/>
      <c r="BI118" s="128"/>
      <c r="BJ118" s="128"/>
      <c r="BK118" s="128"/>
      <c r="BL118" s="128"/>
      <c r="BM118" s="128"/>
      <c r="BN118" s="128"/>
      <c r="BO118" s="128"/>
      <c r="BP118" s="128"/>
      <c r="BQ118" s="128"/>
      <c r="BR118" s="128"/>
      <c r="BS118" s="128"/>
      <c r="BT118" s="128"/>
      <c r="BU118" s="128"/>
      <c r="BV118" s="128"/>
      <c r="BW118" s="128"/>
      <c r="BX118" s="128"/>
      <c r="BY118" s="128"/>
      <c r="BZ118" s="128"/>
      <c r="CA118" s="128"/>
      <c r="CB118" s="128"/>
      <c r="CC118" s="128"/>
      <c r="CD118" s="128"/>
      <c r="CE118" s="128"/>
      <c r="CF118" s="128"/>
      <c r="CG118" s="128"/>
      <c r="CH118" s="128"/>
      <c r="CI118" s="128"/>
      <c r="CJ118" s="128"/>
      <c r="CK118" s="128"/>
      <c r="CL118" s="128"/>
      <c r="CM118" s="128"/>
      <c r="CN118" s="128"/>
      <c r="CO118" s="128"/>
      <c r="CP118" s="128"/>
      <c r="CQ118" s="128"/>
      <c r="CR118" s="128"/>
      <c r="CS118" s="128"/>
      <c r="CT118" s="128"/>
      <c r="CU118" s="128"/>
      <c r="CV118" s="128"/>
      <c r="CW118" s="128"/>
      <c r="CX118" s="128"/>
      <c r="CY118" s="128"/>
      <c r="CZ118" s="128"/>
      <c r="DA118" s="128"/>
      <c r="DB118" s="128"/>
      <c r="DC118" s="129"/>
    </row>
    <row r="119" spans="2:107" ht="2.75" customHeight="1" x14ac:dyDescent="0.35">
      <c r="B119" s="124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30"/>
      <c r="AB119" s="130"/>
      <c r="AC119" s="130"/>
      <c r="AD119" s="130"/>
      <c r="AE119" s="130"/>
      <c r="AF119" s="130"/>
      <c r="AG119" s="130"/>
      <c r="AH119" s="130"/>
      <c r="AI119" s="130"/>
      <c r="AJ119" s="130"/>
      <c r="AK119" s="130"/>
      <c r="AL119" s="130"/>
      <c r="AM119" s="130"/>
      <c r="AN119" s="130"/>
      <c r="AO119" s="130"/>
      <c r="AP119" s="130"/>
      <c r="AQ119" s="130"/>
      <c r="AR119" s="130"/>
      <c r="AS119" s="130"/>
      <c r="AT119" s="130"/>
      <c r="AU119" s="130"/>
      <c r="AV119" s="130"/>
      <c r="AW119" s="130"/>
      <c r="AX119" s="130"/>
      <c r="AY119" s="130"/>
      <c r="AZ119" s="130"/>
      <c r="BA119" s="130"/>
      <c r="BB119" s="130"/>
      <c r="BC119" s="130"/>
      <c r="BD119" s="130"/>
      <c r="BE119" s="130"/>
      <c r="BF119" s="130"/>
      <c r="BG119" s="130"/>
      <c r="BH119" s="130"/>
      <c r="BI119" s="130"/>
      <c r="BJ119" s="130"/>
      <c r="BK119" s="130"/>
      <c r="BL119" s="130"/>
      <c r="BM119" s="130"/>
      <c r="BN119" s="130"/>
      <c r="BO119" s="130"/>
      <c r="BP119" s="130"/>
      <c r="BQ119" s="130"/>
      <c r="BR119" s="130"/>
      <c r="BS119" s="130"/>
      <c r="BT119" s="130"/>
      <c r="BU119" s="130"/>
      <c r="BV119" s="130"/>
      <c r="BW119" s="130"/>
      <c r="BX119" s="130"/>
      <c r="BY119" s="130"/>
      <c r="BZ119" s="130"/>
      <c r="CA119" s="130"/>
      <c r="CB119" s="130"/>
      <c r="CC119" s="130"/>
      <c r="CD119" s="130"/>
      <c r="CE119" s="130"/>
      <c r="CF119" s="130"/>
      <c r="CG119" s="130"/>
      <c r="CH119" s="130"/>
      <c r="CI119" s="130"/>
      <c r="CJ119" s="130"/>
      <c r="CK119" s="130"/>
      <c r="CL119" s="130"/>
      <c r="CM119" s="130"/>
      <c r="CN119" s="130"/>
      <c r="CO119" s="130"/>
      <c r="CP119" s="130"/>
      <c r="CQ119" s="130"/>
      <c r="CR119" s="130"/>
      <c r="CS119" s="130"/>
      <c r="CT119" s="130"/>
      <c r="CU119" s="130"/>
      <c r="CV119" s="130"/>
      <c r="CW119" s="130"/>
      <c r="CX119" s="130"/>
      <c r="CY119" s="130"/>
      <c r="CZ119" s="130"/>
      <c r="DA119" s="130"/>
      <c r="DB119" s="130"/>
      <c r="DC119" s="131"/>
    </row>
    <row r="120" spans="2:107" ht="2.75" customHeight="1" x14ac:dyDescent="0.35">
      <c r="B120" s="124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30"/>
      <c r="AB120" s="130"/>
      <c r="AC120" s="130"/>
      <c r="AD120" s="130"/>
      <c r="AE120" s="130"/>
      <c r="AF120" s="130"/>
      <c r="AG120" s="130"/>
      <c r="AH120" s="130"/>
      <c r="AI120" s="130"/>
      <c r="AJ120" s="130"/>
      <c r="AK120" s="130"/>
      <c r="AL120" s="130"/>
      <c r="AM120" s="130"/>
      <c r="AN120" s="130"/>
      <c r="AO120" s="130"/>
      <c r="AP120" s="130"/>
      <c r="AQ120" s="130"/>
      <c r="AR120" s="130"/>
      <c r="AS120" s="130"/>
      <c r="AT120" s="130"/>
      <c r="AU120" s="130"/>
      <c r="AV120" s="130"/>
      <c r="AW120" s="130"/>
      <c r="AX120" s="130"/>
      <c r="AY120" s="130"/>
      <c r="AZ120" s="130"/>
      <c r="BA120" s="130"/>
      <c r="BB120" s="130"/>
      <c r="BC120" s="130"/>
      <c r="BD120" s="130"/>
      <c r="BE120" s="130"/>
      <c r="BF120" s="130"/>
      <c r="BG120" s="130"/>
      <c r="BH120" s="130"/>
      <c r="BI120" s="130"/>
      <c r="BJ120" s="130"/>
      <c r="BK120" s="130"/>
      <c r="BL120" s="130"/>
      <c r="BM120" s="130"/>
      <c r="BN120" s="130"/>
      <c r="BO120" s="130"/>
      <c r="BP120" s="130"/>
      <c r="BQ120" s="130"/>
      <c r="BR120" s="130"/>
      <c r="BS120" s="130"/>
      <c r="BT120" s="130"/>
      <c r="BU120" s="130"/>
      <c r="BV120" s="130"/>
      <c r="BW120" s="130"/>
      <c r="BX120" s="130"/>
      <c r="BY120" s="130"/>
      <c r="BZ120" s="130"/>
      <c r="CA120" s="130"/>
      <c r="CB120" s="130"/>
      <c r="CC120" s="130"/>
      <c r="CD120" s="130"/>
      <c r="CE120" s="130"/>
      <c r="CF120" s="130"/>
      <c r="CG120" s="130"/>
      <c r="CH120" s="130"/>
      <c r="CI120" s="130"/>
      <c r="CJ120" s="130"/>
      <c r="CK120" s="130"/>
      <c r="CL120" s="130"/>
      <c r="CM120" s="130"/>
      <c r="CN120" s="130"/>
      <c r="CO120" s="130"/>
      <c r="CP120" s="130"/>
      <c r="CQ120" s="130"/>
      <c r="CR120" s="130"/>
      <c r="CS120" s="130"/>
      <c r="CT120" s="130"/>
      <c r="CU120" s="130"/>
      <c r="CV120" s="130"/>
      <c r="CW120" s="130"/>
      <c r="CX120" s="130"/>
      <c r="CY120" s="130"/>
      <c r="CZ120" s="130"/>
      <c r="DA120" s="130"/>
      <c r="DB120" s="130"/>
      <c r="DC120" s="131"/>
    </row>
    <row r="121" spans="2:107" ht="2.75" customHeight="1" x14ac:dyDescent="0.35">
      <c r="B121" s="124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30"/>
      <c r="AB121" s="130"/>
      <c r="AC121" s="130"/>
      <c r="AD121" s="130"/>
      <c r="AE121" s="130"/>
      <c r="AF121" s="130"/>
      <c r="AG121" s="130"/>
      <c r="AH121" s="130"/>
      <c r="AI121" s="130"/>
      <c r="AJ121" s="130"/>
      <c r="AK121" s="130"/>
      <c r="AL121" s="130"/>
      <c r="AM121" s="130"/>
      <c r="AN121" s="130"/>
      <c r="AO121" s="130"/>
      <c r="AP121" s="130"/>
      <c r="AQ121" s="130"/>
      <c r="AR121" s="130"/>
      <c r="AS121" s="130"/>
      <c r="AT121" s="130"/>
      <c r="AU121" s="130"/>
      <c r="AV121" s="130"/>
      <c r="AW121" s="130"/>
      <c r="AX121" s="130"/>
      <c r="AY121" s="130"/>
      <c r="AZ121" s="130"/>
      <c r="BA121" s="130"/>
      <c r="BB121" s="130"/>
      <c r="BC121" s="130"/>
      <c r="BD121" s="130"/>
      <c r="BE121" s="130"/>
      <c r="BF121" s="130"/>
      <c r="BG121" s="130"/>
      <c r="BH121" s="130"/>
      <c r="BI121" s="130"/>
      <c r="BJ121" s="130"/>
      <c r="BK121" s="130"/>
      <c r="BL121" s="130"/>
      <c r="BM121" s="130"/>
      <c r="BN121" s="130"/>
      <c r="BO121" s="130"/>
      <c r="BP121" s="130"/>
      <c r="BQ121" s="130"/>
      <c r="BR121" s="130"/>
      <c r="BS121" s="130"/>
      <c r="BT121" s="130"/>
      <c r="BU121" s="130"/>
      <c r="BV121" s="130"/>
      <c r="BW121" s="130"/>
      <c r="BX121" s="130"/>
      <c r="BY121" s="130"/>
      <c r="BZ121" s="130"/>
      <c r="CA121" s="130"/>
      <c r="CB121" s="130"/>
      <c r="CC121" s="130"/>
      <c r="CD121" s="130"/>
      <c r="CE121" s="130"/>
      <c r="CF121" s="130"/>
      <c r="CG121" s="130"/>
      <c r="CH121" s="130"/>
      <c r="CI121" s="130"/>
      <c r="CJ121" s="130"/>
      <c r="CK121" s="130"/>
      <c r="CL121" s="130"/>
      <c r="CM121" s="130"/>
      <c r="CN121" s="130"/>
      <c r="CO121" s="130"/>
      <c r="CP121" s="130"/>
      <c r="CQ121" s="130"/>
      <c r="CR121" s="130"/>
      <c r="CS121" s="130"/>
      <c r="CT121" s="130"/>
      <c r="CU121" s="130"/>
      <c r="CV121" s="130"/>
      <c r="CW121" s="130"/>
      <c r="CX121" s="130"/>
      <c r="CY121" s="130"/>
      <c r="CZ121" s="130"/>
      <c r="DA121" s="130"/>
      <c r="DB121" s="130"/>
      <c r="DC121" s="131"/>
    </row>
    <row r="122" spans="2:107" ht="2.75" customHeight="1" x14ac:dyDescent="0.35">
      <c r="B122" s="124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30"/>
      <c r="AB122" s="130"/>
      <c r="AC122" s="130"/>
      <c r="AD122" s="130"/>
      <c r="AE122" s="130"/>
      <c r="AF122" s="130"/>
      <c r="AG122" s="130"/>
      <c r="AH122" s="130"/>
      <c r="AI122" s="130"/>
      <c r="AJ122" s="130"/>
      <c r="AK122" s="130"/>
      <c r="AL122" s="130"/>
      <c r="AM122" s="130"/>
      <c r="AN122" s="130"/>
      <c r="AO122" s="130"/>
      <c r="AP122" s="130"/>
      <c r="AQ122" s="130"/>
      <c r="AR122" s="130"/>
      <c r="AS122" s="130"/>
      <c r="AT122" s="130"/>
      <c r="AU122" s="130"/>
      <c r="AV122" s="130"/>
      <c r="AW122" s="130"/>
      <c r="AX122" s="130"/>
      <c r="AY122" s="130"/>
      <c r="AZ122" s="130"/>
      <c r="BA122" s="130"/>
      <c r="BB122" s="130"/>
      <c r="BC122" s="130"/>
      <c r="BD122" s="130"/>
      <c r="BE122" s="130"/>
      <c r="BF122" s="130"/>
      <c r="BG122" s="130"/>
      <c r="BH122" s="130"/>
      <c r="BI122" s="130"/>
      <c r="BJ122" s="130"/>
      <c r="BK122" s="130"/>
      <c r="BL122" s="130"/>
      <c r="BM122" s="130"/>
      <c r="BN122" s="130"/>
      <c r="BO122" s="130"/>
      <c r="BP122" s="130"/>
      <c r="BQ122" s="130"/>
      <c r="BR122" s="130"/>
      <c r="BS122" s="130"/>
      <c r="BT122" s="130"/>
      <c r="BU122" s="130"/>
      <c r="BV122" s="130"/>
      <c r="BW122" s="130"/>
      <c r="BX122" s="130"/>
      <c r="BY122" s="130"/>
      <c r="BZ122" s="130"/>
      <c r="CA122" s="130"/>
      <c r="CB122" s="130"/>
      <c r="CC122" s="130"/>
      <c r="CD122" s="130"/>
      <c r="CE122" s="130"/>
      <c r="CF122" s="130"/>
      <c r="CG122" s="130"/>
      <c r="CH122" s="130"/>
      <c r="CI122" s="130"/>
      <c r="CJ122" s="130"/>
      <c r="CK122" s="130"/>
      <c r="CL122" s="130"/>
      <c r="CM122" s="130"/>
      <c r="CN122" s="130"/>
      <c r="CO122" s="130"/>
      <c r="CP122" s="130"/>
      <c r="CQ122" s="130"/>
      <c r="CR122" s="130"/>
      <c r="CS122" s="130"/>
      <c r="CT122" s="130"/>
      <c r="CU122" s="130"/>
      <c r="CV122" s="130"/>
      <c r="CW122" s="130"/>
      <c r="CX122" s="130"/>
      <c r="CY122" s="130"/>
      <c r="CZ122" s="130"/>
      <c r="DA122" s="130"/>
      <c r="DB122" s="130"/>
      <c r="DC122" s="131"/>
    </row>
    <row r="123" spans="2:107" ht="2.75" customHeight="1" thickBot="1" x14ac:dyDescent="0.4">
      <c r="B123" s="165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  <c r="Y123" s="166"/>
      <c r="Z123" s="166"/>
      <c r="AA123" s="167"/>
      <c r="AB123" s="167"/>
      <c r="AC123" s="167"/>
      <c r="AD123" s="167"/>
      <c r="AE123" s="167"/>
      <c r="AF123" s="167"/>
      <c r="AG123" s="167"/>
      <c r="AH123" s="167"/>
      <c r="AI123" s="167"/>
      <c r="AJ123" s="167"/>
      <c r="AK123" s="167"/>
      <c r="AL123" s="167"/>
      <c r="AM123" s="167"/>
      <c r="AN123" s="167"/>
      <c r="AO123" s="167"/>
      <c r="AP123" s="167"/>
      <c r="AQ123" s="167"/>
      <c r="AR123" s="167"/>
      <c r="AS123" s="167"/>
      <c r="AT123" s="167"/>
      <c r="AU123" s="167"/>
      <c r="AV123" s="167"/>
      <c r="AW123" s="167"/>
      <c r="AX123" s="167"/>
      <c r="AY123" s="167"/>
      <c r="AZ123" s="167"/>
      <c r="BA123" s="167"/>
      <c r="BB123" s="167"/>
      <c r="BC123" s="167"/>
      <c r="BD123" s="167"/>
      <c r="BE123" s="167"/>
      <c r="BF123" s="167"/>
      <c r="BG123" s="167"/>
      <c r="BH123" s="167"/>
      <c r="BI123" s="167"/>
      <c r="BJ123" s="167"/>
      <c r="BK123" s="167"/>
      <c r="BL123" s="167"/>
      <c r="BM123" s="167"/>
      <c r="BN123" s="167"/>
      <c r="BO123" s="167"/>
      <c r="BP123" s="167"/>
      <c r="BQ123" s="167"/>
      <c r="BR123" s="167"/>
      <c r="BS123" s="167"/>
      <c r="BT123" s="167"/>
      <c r="BU123" s="167"/>
      <c r="BV123" s="167"/>
      <c r="BW123" s="167"/>
      <c r="BX123" s="167"/>
      <c r="BY123" s="167"/>
      <c r="BZ123" s="167"/>
      <c r="CA123" s="167"/>
      <c r="CB123" s="167"/>
      <c r="CC123" s="167"/>
      <c r="CD123" s="167"/>
      <c r="CE123" s="167"/>
      <c r="CF123" s="167"/>
      <c r="CG123" s="167"/>
      <c r="CH123" s="167"/>
      <c r="CI123" s="167"/>
      <c r="CJ123" s="167"/>
      <c r="CK123" s="167"/>
      <c r="CL123" s="167"/>
      <c r="CM123" s="167"/>
      <c r="CN123" s="167"/>
      <c r="CO123" s="167"/>
      <c r="CP123" s="167"/>
      <c r="CQ123" s="167"/>
      <c r="CR123" s="167"/>
      <c r="CS123" s="167"/>
      <c r="CT123" s="167"/>
      <c r="CU123" s="167"/>
      <c r="CV123" s="167"/>
      <c r="CW123" s="167"/>
      <c r="CX123" s="167"/>
      <c r="CY123" s="167"/>
      <c r="CZ123" s="167"/>
      <c r="DA123" s="167"/>
      <c r="DB123" s="167"/>
      <c r="DC123" s="168"/>
    </row>
    <row r="124" spans="2:107" ht="2.75" customHeight="1" x14ac:dyDescent="0.35"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2"/>
      <c r="AQ124" s="72"/>
      <c r="AR124" s="72"/>
      <c r="AS124" s="72"/>
      <c r="AT124" s="72"/>
      <c r="AU124" s="72"/>
      <c r="AV124" s="72"/>
      <c r="AW124" s="72"/>
      <c r="AX124" s="72"/>
      <c r="AY124" s="72"/>
      <c r="AZ124" s="72"/>
      <c r="BA124" s="72"/>
      <c r="BB124" s="72"/>
      <c r="BC124" s="72"/>
      <c r="BD124" s="72"/>
      <c r="BE124" s="72"/>
      <c r="BF124" s="72"/>
      <c r="BG124" s="72"/>
      <c r="BH124" s="72"/>
      <c r="BI124" s="72"/>
      <c r="BJ124" s="72"/>
      <c r="BK124" s="72"/>
      <c r="BL124" s="72"/>
      <c r="BM124" s="72"/>
      <c r="BN124" s="72"/>
      <c r="BO124" s="72"/>
      <c r="BP124" s="72"/>
      <c r="BQ124" s="72"/>
      <c r="BR124" s="72"/>
      <c r="BS124" s="72"/>
      <c r="BT124" s="72"/>
      <c r="BU124" s="72"/>
      <c r="BV124" s="72"/>
      <c r="BW124" s="72"/>
      <c r="BX124" s="72"/>
      <c r="BY124" s="72"/>
      <c r="BZ124" s="72"/>
      <c r="CA124" s="72"/>
      <c r="CB124" s="72"/>
      <c r="CC124" s="72"/>
      <c r="CD124" s="72"/>
      <c r="CE124" s="72"/>
      <c r="CF124" s="72"/>
      <c r="CG124" s="72"/>
      <c r="CH124" s="72"/>
      <c r="CI124" s="72"/>
      <c r="CJ124" s="72"/>
      <c r="CK124" s="72"/>
      <c r="CL124" s="72"/>
      <c r="CM124" s="72"/>
      <c r="CN124" s="72"/>
      <c r="CO124" s="72"/>
      <c r="CP124" s="72"/>
      <c r="CQ124" s="72"/>
      <c r="CR124" s="72"/>
      <c r="CS124" s="72"/>
      <c r="CT124" s="72"/>
      <c r="CU124" s="72"/>
      <c r="CV124" s="72"/>
      <c r="CW124" s="72"/>
      <c r="CX124" s="72"/>
      <c r="CY124" s="72"/>
      <c r="CZ124" s="72"/>
      <c r="DA124" s="72"/>
      <c r="DB124" s="72"/>
      <c r="DC124" s="72"/>
    </row>
    <row r="125" spans="2:107" ht="2.75" customHeight="1" x14ac:dyDescent="0.35"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72"/>
      <c r="BJ125" s="72"/>
      <c r="BK125" s="72"/>
      <c r="BL125" s="72"/>
      <c r="BM125" s="72"/>
      <c r="BN125" s="72"/>
      <c r="BO125" s="72"/>
      <c r="BP125" s="72"/>
      <c r="BQ125" s="72"/>
      <c r="BR125" s="72"/>
      <c r="BS125" s="72"/>
      <c r="BT125" s="72"/>
      <c r="BU125" s="72"/>
      <c r="BV125" s="72"/>
      <c r="BW125" s="72"/>
      <c r="BX125" s="72"/>
      <c r="BY125" s="72"/>
      <c r="BZ125" s="72"/>
      <c r="CA125" s="72"/>
      <c r="CB125" s="72"/>
      <c r="CC125" s="72"/>
      <c r="CD125" s="72"/>
      <c r="CE125" s="72"/>
      <c r="CF125" s="72"/>
      <c r="CG125" s="72"/>
      <c r="CH125" s="72"/>
      <c r="CI125" s="72"/>
      <c r="CJ125" s="72"/>
      <c r="CK125" s="72"/>
      <c r="CL125" s="72"/>
      <c r="CM125" s="72"/>
      <c r="CN125" s="72"/>
      <c r="CO125" s="72"/>
      <c r="CP125" s="72"/>
      <c r="CQ125" s="72"/>
      <c r="CR125" s="72"/>
      <c r="CS125" s="72"/>
      <c r="CT125" s="72"/>
      <c r="CU125" s="72"/>
      <c r="CV125" s="72"/>
      <c r="CW125" s="72"/>
      <c r="CX125" s="72"/>
      <c r="CY125" s="72"/>
      <c r="CZ125" s="72"/>
      <c r="DA125" s="72"/>
      <c r="DB125" s="72"/>
      <c r="DC125" s="72"/>
    </row>
    <row r="126" spans="2:107" ht="2.75" customHeight="1" x14ac:dyDescent="0.35"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2"/>
      <c r="AQ126" s="72"/>
      <c r="AR126" s="72"/>
      <c r="AS126" s="72"/>
      <c r="AT126" s="72"/>
      <c r="AU126" s="72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2"/>
      <c r="CD126" s="72"/>
      <c r="CE126" s="72"/>
      <c r="CF126" s="72"/>
      <c r="CG126" s="72"/>
      <c r="CH126" s="72"/>
      <c r="CI126" s="72"/>
      <c r="CJ126" s="72"/>
      <c r="CK126" s="72"/>
      <c r="CL126" s="72"/>
      <c r="CM126" s="72"/>
      <c r="CN126" s="72"/>
      <c r="CO126" s="72"/>
      <c r="CP126" s="72"/>
      <c r="CQ126" s="72"/>
      <c r="CR126" s="72"/>
      <c r="CS126" s="72"/>
      <c r="CT126" s="72"/>
      <c r="CU126" s="72"/>
      <c r="CV126" s="72"/>
      <c r="CW126" s="72"/>
      <c r="CX126" s="72"/>
      <c r="CY126" s="72"/>
      <c r="CZ126" s="72"/>
      <c r="DA126" s="72"/>
      <c r="DB126" s="72"/>
      <c r="DC126" s="72"/>
    </row>
    <row r="127" spans="2:107" ht="2.75" customHeight="1" x14ac:dyDescent="0.35">
      <c r="B127" s="151" t="s">
        <v>349</v>
      </c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  <c r="AD127" s="151"/>
      <c r="AE127" s="151"/>
      <c r="AF127" s="151"/>
      <c r="AG127" s="151"/>
      <c r="AH127" s="151"/>
      <c r="AI127" s="151"/>
      <c r="AJ127" s="151"/>
      <c r="AK127" s="151"/>
      <c r="AL127" s="151"/>
      <c r="AM127" s="151"/>
      <c r="AN127" s="151"/>
      <c r="AO127" s="151"/>
      <c r="AP127" s="151"/>
      <c r="AQ127" s="151"/>
      <c r="AR127" s="151"/>
      <c r="AS127" s="151"/>
      <c r="AT127" s="151"/>
      <c r="AU127" s="151"/>
      <c r="AV127" s="151"/>
      <c r="AW127" s="151"/>
      <c r="AX127" s="151"/>
      <c r="AY127" s="151"/>
      <c r="AZ127" s="151"/>
      <c r="BA127" s="151"/>
      <c r="BB127" s="151"/>
      <c r="BC127" s="151"/>
      <c r="BD127" s="151"/>
      <c r="BE127" s="151"/>
      <c r="BF127" s="151"/>
      <c r="BG127" s="151"/>
      <c r="BH127" s="151"/>
      <c r="BI127" s="151"/>
      <c r="BJ127" s="151"/>
      <c r="BK127" s="151"/>
      <c r="BL127" s="151"/>
      <c r="BM127" s="151"/>
      <c r="BN127" s="151"/>
      <c r="BO127" s="151"/>
      <c r="BP127" s="151"/>
      <c r="BQ127" s="151"/>
      <c r="BR127" s="151"/>
      <c r="BS127" s="151"/>
      <c r="BT127" s="151"/>
      <c r="BU127" s="151"/>
      <c r="BV127" s="151"/>
      <c r="BW127" s="151"/>
      <c r="BX127" s="151"/>
      <c r="BY127" s="151"/>
      <c r="BZ127" s="151"/>
      <c r="CA127" s="151"/>
      <c r="CB127" s="151"/>
      <c r="CC127" s="151"/>
      <c r="CD127" s="151"/>
      <c r="CE127" s="151"/>
      <c r="CF127" s="151"/>
      <c r="CG127" s="151"/>
      <c r="CH127" s="151"/>
      <c r="CI127" s="151"/>
      <c r="CJ127" s="151"/>
      <c r="CK127" s="151"/>
      <c r="CL127" s="151"/>
      <c r="CM127" s="151"/>
      <c r="CN127" s="151"/>
      <c r="CO127" s="151"/>
      <c r="CP127" s="151"/>
      <c r="CQ127" s="151"/>
      <c r="CR127" s="151"/>
      <c r="CS127" s="151"/>
      <c r="CT127" s="151"/>
      <c r="CU127" s="151"/>
      <c r="CV127" s="151"/>
      <c r="CW127" s="151"/>
      <c r="CX127" s="151"/>
      <c r="CY127" s="151"/>
      <c r="CZ127" s="151"/>
      <c r="DA127" s="151"/>
      <c r="DB127" s="151"/>
      <c r="DC127" s="151"/>
    </row>
    <row r="128" spans="2:107" ht="2.75" customHeight="1" x14ac:dyDescent="0.35"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  <c r="AD128" s="151"/>
      <c r="AE128" s="151"/>
      <c r="AF128" s="151"/>
      <c r="AG128" s="151"/>
      <c r="AH128" s="151"/>
      <c r="AI128" s="151"/>
      <c r="AJ128" s="151"/>
      <c r="AK128" s="151"/>
      <c r="AL128" s="151"/>
      <c r="AM128" s="151"/>
      <c r="AN128" s="151"/>
      <c r="AO128" s="151"/>
      <c r="AP128" s="151"/>
      <c r="AQ128" s="151"/>
      <c r="AR128" s="151"/>
      <c r="AS128" s="151"/>
      <c r="AT128" s="151"/>
      <c r="AU128" s="151"/>
      <c r="AV128" s="151"/>
      <c r="AW128" s="151"/>
      <c r="AX128" s="151"/>
      <c r="AY128" s="151"/>
      <c r="AZ128" s="151"/>
      <c r="BA128" s="151"/>
      <c r="BB128" s="151"/>
      <c r="BC128" s="151"/>
      <c r="BD128" s="151"/>
      <c r="BE128" s="151"/>
      <c r="BF128" s="151"/>
      <c r="BG128" s="151"/>
      <c r="BH128" s="151"/>
      <c r="BI128" s="151"/>
      <c r="BJ128" s="151"/>
      <c r="BK128" s="151"/>
      <c r="BL128" s="151"/>
      <c r="BM128" s="151"/>
      <c r="BN128" s="151"/>
      <c r="BO128" s="151"/>
      <c r="BP128" s="151"/>
      <c r="BQ128" s="151"/>
      <c r="BR128" s="151"/>
      <c r="BS128" s="151"/>
      <c r="BT128" s="151"/>
      <c r="BU128" s="151"/>
      <c r="BV128" s="151"/>
      <c r="BW128" s="151"/>
      <c r="BX128" s="151"/>
      <c r="BY128" s="151"/>
      <c r="BZ128" s="151"/>
      <c r="CA128" s="151"/>
      <c r="CB128" s="151"/>
      <c r="CC128" s="151"/>
      <c r="CD128" s="151"/>
      <c r="CE128" s="151"/>
      <c r="CF128" s="151"/>
      <c r="CG128" s="151"/>
      <c r="CH128" s="151"/>
      <c r="CI128" s="151"/>
      <c r="CJ128" s="151"/>
      <c r="CK128" s="151"/>
      <c r="CL128" s="151"/>
      <c r="CM128" s="151"/>
      <c r="CN128" s="151"/>
      <c r="CO128" s="151"/>
      <c r="CP128" s="151"/>
      <c r="CQ128" s="151"/>
      <c r="CR128" s="151"/>
      <c r="CS128" s="151"/>
      <c r="CT128" s="151"/>
      <c r="CU128" s="151"/>
      <c r="CV128" s="151"/>
      <c r="CW128" s="151"/>
      <c r="CX128" s="151"/>
      <c r="CY128" s="151"/>
      <c r="CZ128" s="151"/>
      <c r="DA128" s="151"/>
      <c r="DB128" s="151"/>
      <c r="DC128" s="151"/>
    </row>
    <row r="129" spans="2:107" ht="2.75" customHeight="1" x14ac:dyDescent="0.35"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  <c r="AD129" s="151"/>
      <c r="AE129" s="151"/>
      <c r="AF129" s="151"/>
      <c r="AG129" s="151"/>
      <c r="AH129" s="151"/>
      <c r="AI129" s="151"/>
      <c r="AJ129" s="151"/>
      <c r="AK129" s="151"/>
      <c r="AL129" s="151"/>
      <c r="AM129" s="151"/>
      <c r="AN129" s="151"/>
      <c r="AO129" s="151"/>
      <c r="AP129" s="151"/>
      <c r="AQ129" s="151"/>
      <c r="AR129" s="151"/>
      <c r="AS129" s="151"/>
      <c r="AT129" s="151"/>
      <c r="AU129" s="151"/>
      <c r="AV129" s="151"/>
      <c r="AW129" s="151"/>
      <c r="AX129" s="151"/>
      <c r="AY129" s="151"/>
      <c r="AZ129" s="151"/>
      <c r="BA129" s="151"/>
      <c r="BB129" s="151"/>
      <c r="BC129" s="151"/>
      <c r="BD129" s="151"/>
      <c r="BE129" s="151"/>
      <c r="BF129" s="151"/>
      <c r="BG129" s="151"/>
      <c r="BH129" s="151"/>
      <c r="BI129" s="151"/>
      <c r="BJ129" s="151"/>
      <c r="BK129" s="151"/>
      <c r="BL129" s="151"/>
      <c r="BM129" s="151"/>
      <c r="BN129" s="151"/>
      <c r="BO129" s="151"/>
      <c r="BP129" s="151"/>
      <c r="BQ129" s="151"/>
      <c r="BR129" s="151"/>
      <c r="BS129" s="151"/>
      <c r="BT129" s="151"/>
      <c r="BU129" s="151"/>
      <c r="BV129" s="151"/>
      <c r="BW129" s="151"/>
      <c r="BX129" s="151"/>
      <c r="BY129" s="151"/>
      <c r="BZ129" s="151"/>
      <c r="CA129" s="151"/>
      <c r="CB129" s="151"/>
      <c r="CC129" s="151"/>
      <c r="CD129" s="151"/>
      <c r="CE129" s="151"/>
      <c r="CF129" s="151"/>
      <c r="CG129" s="151"/>
      <c r="CH129" s="151"/>
      <c r="CI129" s="151"/>
      <c r="CJ129" s="151"/>
      <c r="CK129" s="151"/>
      <c r="CL129" s="151"/>
      <c r="CM129" s="151"/>
      <c r="CN129" s="151"/>
      <c r="CO129" s="151"/>
      <c r="CP129" s="151"/>
      <c r="CQ129" s="151"/>
      <c r="CR129" s="151"/>
      <c r="CS129" s="151"/>
      <c r="CT129" s="151"/>
      <c r="CU129" s="151"/>
      <c r="CV129" s="151"/>
      <c r="CW129" s="151"/>
      <c r="CX129" s="151"/>
      <c r="CY129" s="151"/>
      <c r="CZ129" s="151"/>
      <c r="DA129" s="151"/>
      <c r="DB129" s="151"/>
      <c r="DC129" s="151"/>
    </row>
    <row r="130" spans="2:107" ht="2.75" customHeight="1" x14ac:dyDescent="0.35"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  <c r="AD130" s="151"/>
      <c r="AE130" s="151"/>
      <c r="AF130" s="151"/>
      <c r="AG130" s="151"/>
      <c r="AH130" s="151"/>
      <c r="AI130" s="151"/>
      <c r="AJ130" s="151"/>
      <c r="AK130" s="151"/>
      <c r="AL130" s="151"/>
      <c r="AM130" s="151"/>
      <c r="AN130" s="151"/>
      <c r="AO130" s="151"/>
      <c r="AP130" s="151"/>
      <c r="AQ130" s="151"/>
      <c r="AR130" s="151"/>
      <c r="AS130" s="151"/>
      <c r="AT130" s="151"/>
      <c r="AU130" s="151"/>
      <c r="AV130" s="151"/>
      <c r="AW130" s="151"/>
      <c r="AX130" s="151"/>
      <c r="AY130" s="151"/>
      <c r="AZ130" s="151"/>
      <c r="BA130" s="151"/>
      <c r="BB130" s="151"/>
      <c r="BC130" s="151"/>
      <c r="BD130" s="151"/>
      <c r="BE130" s="151"/>
      <c r="BF130" s="151"/>
      <c r="BG130" s="151"/>
      <c r="BH130" s="151"/>
      <c r="BI130" s="151"/>
      <c r="BJ130" s="151"/>
      <c r="BK130" s="151"/>
      <c r="BL130" s="151"/>
      <c r="BM130" s="151"/>
      <c r="BN130" s="151"/>
      <c r="BO130" s="151"/>
      <c r="BP130" s="151"/>
      <c r="BQ130" s="151"/>
      <c r="BR130" s="151"/>
      <c r="BS130" s="151"/>
      <c r="BT130" s="151"/>
      <c r="BU130" s="151"/>
      <c r="BV130" s="151"/>
      <c r="BW130" s="151"/>
      <c r="BX130" s="151"/>
      <c r="BY130" s="151"/>
      <c r="BZ130" s="151"/>
      <c r="CA130" s="151"/>
      <c r="CB130" s="151"/>
      <c r="CC130" s="151"/>
      <c r="CD130" s="151"/>
      <c r="CE130" s="151"/>
      <c r="CF130" s="151"/>
      <c r="CG130" s="151"/>
      <c r="CH130" s="151"/>
      <c r="CI130" s="151"/>
      <c r="CJ130" s="151"/>
      <c r="CK130" s="151"/>
      <c r="CL130" s="151"/>
      <c r="CM130" s="151"/>
      <c r="CN130" s="151"/>
      <c r="CO130" s="151"/>
      <c r="CP130" s="151"/>
      <c r="CQ130" s="151"/>
      <c r="CR130" s="151"/>
      <c r="CS130" s="151"/>
      <c r="CT130" s="151"/>
      <c r="CU130" s="151"/>
      <c r="CV130" s="151"/>
      <c r="CW130" s="151"/>
      <c r="CX130" s="151"/>
      <c r="CY130" s="151"/>
      <c r="CZ130" s="151"/>
      <c r="DA130" s="151"/>
      <c r="DB130" s="151"/>
      <c r="DC130" s="151"/>
    </row>
    <row r="131" spans="2:107" ht="2.75" customHeight="1" x14ac:dyDescent="0.35"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  <c r="AD131" s="151"/>
      <c r="AE131" s="151"/>
      <c r="AF131" s="151"/>
      <c r="AG131" s="151"/>
      <c r="AH131" s="151"/>
      <c r="AI131" s="151"/>
      <c r="AJ131" s="151"/>
      <c r="AK131" s="151"/>
      <c r="AL131" s="151"/>
      <c r="AM131" s="151"/>
      <c r="AN131" s="151"/>
      <c r="AO131" s="151"/>
      <c r="AP131" s="151"/>
      <c r="AQ131" s="151"/>
      <c r="AR131" s="151"/>
      <c r="AS131" s="151"/>
      <c r="AT131" s="151"/>
      <c r="AU131" s="151"/>
      <c r="AV131" s="151"/>
      <c r="AW131" s="151"/>
      <c r="AX131" s="151"/>
      <c r="AY131" s="151"/>
      <c r="AZ131" s="151"/>
      <c r="BA131" s="151"/>
      <c r="BB131" s="151"/>
      <c r="BC131" s="151"/>
      <c r="BD131" s="151"/>
      <c r="BE131" s="151"/>
      <c r="BF131" s="151"/>
      <c r="BG131" s="151"/>
      <c r="BH131" s="151"/>
      <c r="BI131" s="151"/>
      <c r="BJ131" s="151"/>
      <c r="BK131" s="151"/>
      <c r="BL131" s="151"/>
      <c r="BM131" s="151"/>
      <c r="BN131" s="151"/>
      <c r="BO131" s="151"/>
      <c r="BP131" s="151"/>
      <c r="BQ131" s="151"/>
      <c r="BR131" s="151"/>
      <c r="BS131" s="151"/>
      <c r="BT131" s="151"/>
      <c r="BU131" s="151"/>
      <c r="BV131" s="151"/>
      <c r="BW131" s="151"/>
      <c r="BX131" s="151"/>
      <c r="BY131" s="151"/>
      <c r="BZ131" s="151"/>
      <c r="CA131" s="151"/>
      <c r="CB131" s="151"/>
      <c r="CC131" s="151"/>
      <c r="CD131" s="151"/>
      <c r="CE131" s="151"/>
      <c r="CF131" s="151"/>
      <c r="CG131" s="151"/>
      <c r="CH131" s="151"/>
      <c r="CI131" s="151"/>
      <c r="CJ131" s="151"/>
      <c r="CK131" s="151"/>
      <c r="CL131" s="151"/>
      <c r="CM131" s="151"/>
      <c r="CN131" s="151"/>
      <c r="CO131" s="151"/>
      <c r="CP131" s="151"/>
      <c r="CQ131" s="151"/>
      <c r="CR131" s="151"/>
      <c r="CS131" s="151"/>
      <c r="CT131" s="151"/>
      <c r="CU131" s="151"/>
      <c r="CV131" s="151"/>
      <c r="CW131" s="151"/>
      <c r="CX131" s="151"/>
      <c r="CY131" s="151"/>
      <c r="CZ131" s="151"/>
      <c r="DA131" s="151"/>
      <c r="DB131" s="151"/>
      <c r="DC131" s="151"/>
    </row>
    <row r="132" spans="2:107" ht="2.75" customHeight="1" x14ac:dyDescent="0.35"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  <c r="AD132" s="151"/>
      <c r="AE132" s="151"/>
      <c r="AF132" s="151"/>
      <c r="AG132" s="151"/>
      <c r="AH132" s="151"/>
      <c r="AI132" s="151"/>
      <c r="AJ132" s="151"/>
      <c r="AK132" s="151"/>
      <c r="AL132" s="151"/>
      <c r="AM132" s="151"/>
      <c r="AN132" s="151"/>
      <c r="AO132" s="151"/>
      <c r="AP132" s="151"/>
      <c r="AQ132" s="151"/>
      <c r="AR132" s="151"/>
      <c r="AS132" s="151"/>
      <c r="AT132" s="151"/>
      <c r="AU132" s="151"/>
      <c r="AV132" s="151"/>
      <c r="AW132" s="151"/>
      <c r="AX132" s="151"/>
      <c r="AY132" s="151"/>
      <c r="AZ132" s="151"/>
      <c r="BA132" s="151"/>
      <c r="BB132" s="151"/>
      <c r="BC132" s="151"/>
      <c r="BD132" s="151"/>
      <c r="BE132" s="151"/>
      <c r="BF132" s="151"/>
      <c r="BG132" s="151"/>
      <c r="BH132" s="151"/>
      <c r="BI132" s="151"/>
      <c r="BJ132" s="151"/>
      <c r="BK132" s="151"/>
      <c r="BL132" s="151"/>
      <c r="BM132" s="151"/>
      <c r="BN132" s="151"/>
      <c r="BO132" s="151"/>
      <c r="BP132" s="151"/>
      <c r="BQ132" s="151"/>
      <c r="BR132" s="151"/>
      <c r="BS132" s="151"/>
      <c r="BT132" s="151"/>
      <c r="BU132" s="151"/>
      <c r="BV132" s="151"/>
      <c r="BW132" s="151"/>
      <c r="BX132" s="151"/>
      <c r="BY132" s="151"/>
      <c r="BZ132" s="151"/>
      <c r="CA132" s="151"/>
      <c r="CB132" s="151"/>
      <c r="CC132" s="151"/>
      <c r="CD132" s="151"/>
      <c r="CE132" s="151"/>
      <c r="CF132" s="151"/>
      <c r="CG132" s="151"/>
      <c r="CH132" s="151"/>
      <c r="CI132" s="151"/>
      <c r="CJ132" s="151"/>
      <c r="CK132" s="151"/>
      <c r="CL132" s="151"/>
      <c r="CM132" s="151"/>
      <c r="CN132" s="151"/>
      <c r="CO132" s="151"/>
      <c r="CP132" s="151"/>
      <c r="CQ132" s="151"/>
      <c r="CR132" s="151"/>
      <c r="CS132" s="151"/>
      <c r="CT132" s="151"/>
      <c r="CU132" s="151"/>
      <c r="CV132" s="151"/>
      <c r="CW132" s="151"/>
      <c r="CX132" s="151"/>
      <c r="CY132" s="151"/>
      <c r="CZ132" s="151"/>
      <c r="DA132" s="151"/>
      <c r="DB132" s="151"/>
      <c r="DC132" s="151"/>
    </row>
    <row r="133" spans="2:107" ht="2.75" customHeight="1" x14ac:dyDescent="0.35">
      <c r="B133" s="152" t="s">
        <v>21</v>
      </c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  <c r="AD133" s="152"/>
      <c r="AE133" s="152"/>
      <c r="AF133" s="152"/>
      <c r="AG133" s="152"/>
      <c r="AH133" s="152"/>
      <c r="AI133" s="152"/>
      <c r="AJ133" s="152"/>
      <c r="AK133" s="152"/>
      <c r="AL133" s="152"/>
      <c r="AM133" s="152"/>
      <c r="AN133" s="152"/>
      <c r="AO133" s="152"/>
      <c r="AP133" s="152"/>
      <c r="AQ133" s="152"/>
      <c r="AR133" s="152"/>
      <c r="AS133" s="152"/>
      <c r="AT133" s="152"/>
      <c r="AU133" s="152"/>
      <c r="AV133" s="152"/>
      <c r="AW133" s="152"/>
      <c r="AX133" s="152"/>
      <c r="AY133" s="152"/>
      <c r="AZ133" s="152"/>
      <c r="BA133" s="152"/>
      <c r="BB133" s="152"/>
      <c r="BC133" s="152"/>
      <c r="BD133" s="152"/>
      <c r="BE133" s="152"/>
      <c r="BF133" s="152"/>
      <c r="BG133" s="152"/>
      <c r="BH133" s="152"/>
      <c r="BI133" s="152"/>
      <c r="BJ133" s="152"/>
      <c r="BK133" s="152"/>
      <c r="BL133" s="152"/>
      <c r="BM133" s="152"/>
      <c r="BN133" s="152"/>
      <c r="BO133" s="152"/>
      <c r="BP133" s="152"/>
      <c r="BQ133" s="152"/>
      <c r="BR133" s="152"/>
      <c r="BS133" s="152"/>
      <c r="BT133" s="152"/>
      <c r="BU133" s="152"/>
      <c r="BV133" s="152"/>
      <c r="BW133" s="152"/>
      <c r="BX133" s="152"/>
      <c r="BY133" s="152"/>
      <c r="BZ133" s="152"/>
      <c r="CA133" s="152"/>
      <c r="CB133" s="152"/>
      <c r="CC133" s="152"/>
      <c r="CD133" s="152"/>
      <c r="CE133" s="152"/>
      <c r="CF133" s="152"/>
      <c r="CG133" s="152"/>
      <c r="CH133" s="152"/>
      <c r="CI133" s="152"/>
      <c r="CJ133" s="152"/>
      <c r="CK133" s="152"/>
      <c r="CL133" s="152"/>
      <c r="CM133" s="152"/>
      <c r="CN133" s="152"/>
      <c r="CO133" s="152"/>
      <c r="CP133" s="152"/>
      <c r="CQ133" s="152"/>
      <c r="CR133" s="152"/>
      <c r="CS133" s="152"/>
      <c r="CT133" s="152"/>
      <c r="CU133" s="152"/>
      <c r="CV133" s="152"/>
      <c r="CW133" s="152"/>
      <c r="CX133" s="152"/>
      <c r="CY133" s="152"/>
      <c r="CZ133" s="152"/>
      <c r="DA133" s="152"/>
      <c r="DB133" s="152"/>
      <c r="DC133" s="152"/>
    </row>
    <row r="134" spans="2:107" ht="2.75" customHeight="1" x14ac:dyDescent="0.35"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52"/>
      <c r="AV134" s="152"/>
      <c r="AW134" s="152"/>
      <c r="AX134" s="152"/>
      <c r="AY134" s="152"/>
      <c r="AZ134" s="152"/>
      <c r="BA134" s="152"/>
      <c r="BB134" s="152"/>
      <c r="BC134" s="152"/>
      <c r="BD134" s="152"/>
      <c r="BE134" s="152"/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52"/>
      <c r="CU134" s="152"/>
      <c r="CV134" s="152"/>
      <c r="CW134" s="152"/>
      <c r="CX134" s="152"/>
      <c r="CY134" s="152"/>
      <c r="CZ134" s="152"/>
      <c r="DA134" s="152"/>
      <c r="DB134" s="152"/>
      <c r="DC134" s="152"/>
    </row>
    <row r="135" spans="2:107" ht="2.75" customHeight="1" x14ac:dyDescent="0.35"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  <c r="AD135" s="152"/>
      <c r="AE135" s="152"/>
      <c r="AF135" s="152"/>
      <c r="AG135" s="152"/>
      <c r="AH135" s="152"/>
      <c r="AI135" s="152"/>
      <c r="AJ135" s="152"/>
      <c r="AK135" s="152"/>
      <c r="AL135" s="152"/>
      <c r="AM135" s="152"/>
      <c r="AN135" s="152"/>
      <c r="AO135" s="152"/>
      <c r="AP135" s="152"/>
      <c r="AQ135" s="152"/>
      <c r="AR135" s="152"/>
      <c r="AS135" s="152"/>
      <c r="AT135" s="152"/>
      <c r="AU135" s="152"/>
      <c r="AV135" s="152"/>
      <c r="AW135" s="152"/>
      <c r="AX135" s="152"/>
      <c r="AY135" s="152"/>
      <c r="AZ135" s="152"/>
      <c r="BA135" s="152"/>
      <c r="BB135" s="152"/>
      <c r="BC135" s="152"/>
      <c r="BD135" s="152"/>
      <c r="BE135" s="152"/>
      <c r="BF135" s="152"/>
      <c r="BG135" s="152"/>
      <c r="BH135" s="152"/>
      <c r="BI135" s="152"/>
      <c r="BJ135" s="152"/>
      <c r="BK135" s="152"/>
      <c r="BL135" s="152"/>
      <c r="BM135" s="152"/>
      <c r="BN135" s="152"/>
      <c r="BO135" s="152"/>
      <c r="BP135" s="152"/>
      <c r="BQ135" s="152"/>
      <c r="BR135" s="152"/>
      <c r="BS135" s="152"/>
      <c r="BT135" s="152"/>
      <c r="BU135" s="152"/>
      <c r="BV135" s="152"/>
      <c r="BW135" s="152"/>
      <c r="BX135" s="152"/>
      <c r="BY135" s="152"/>
      <c r="BZ135" s="152"/>
      <c r="CA135" s="152"/>
      <c r="CB135" s="152"/>
      <c r="CC135" s="152"/>
      <c r="CD135" s="152"/>
      <c r="CE135" s="152"/>
      <c r="CF135" s="152"/>
      <c r="CG135" s="152"/>
      <c r="CH135" s="152"/>
      <c r="CI135" s="152"/>
      <c r="CJ135" s="152"/>
      <c r="CK135" s="152"/>
      <c r="CL135" s="152"/>
      <c r="CM135" s="152"/>
      <c r="CN135" s="152"/>
      <c r="CO135" s="152"/>
      <c r="CP135" s="152"/>
      <c r="CQ135" s="152"/>
      <c r="CR135" s="152"/>
      <c r="CS135" s="152"/>
      <c r="CT135" s="152"/>
      <c r="CU135" s="152"/>
      <c r="CV135" s="152"/>
      <c r="CW135" s="152"/>
      <c r="CX135" s="152"/>
      <c r="CY135" s="152"/>
      <c r="CZ135" s="152"/>
      <c r="DA135" s="152"/>
      <c r="DB135" s="152"/>
      <c r="DC135" s="152"/>
    </row>
    <row r="136" spans="2:107" ht="2.75" customHeight="1" x14ac:dyDescent="0.35"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  <c r="AD136" s="152"/>
      <c r="AE136" s="152"/>
      <c r="AF136" s="152"/>
      <c r="AG136" s="152"/>
      <c r="AH136" s="152"/>
      <c r="AI136" s="152"/>
      <c r="AJ136" s="152"/>
      <c r="AK136" s="152"/>
      <c r="AL136" s="152"/>
      <c r="AM136" s="152"/>
      <c r="AN136" s="152"/>
      <c r="AO136" s="152"/>
      <c r="AP136" s="152"/>
      <c r="AQ136" s="152"/>
      <c r="AR136" s="152"/>
      <c r="AS136" s="152"/>
      <c r="AT136" s="152"/>
      <c r="AU136" s="152"/>
      <c r="AV136" s="152"/>
      <c r="AW136" s="152"/>
      <c r="AX136" s="152"/>
      <c r="AY136" s="152"/>
      <c r="AZ136" s="152"/>
      <c r="BA136" s="152"/>
      <c r="BB136" s="152"/>
      <c r="BC136" s="152"/>
      <c r="BD136" s="152"/>
      <c r="BE136" s="152"/>
      <c r="BF136" s="152"/>
      <c r="BG136" s="152"/>
      <c r="BH136" s="152"/>
      <c r="BI136" s="152"/>
      <c r="BJ136" s="152"/>
      <c r="BK136" s="152"/>
      <c r="BL136" s="152"/>
      <c r="BM136" s="152"/>
      <c r="BN136" s="152"/>
      <c r="BO136" s="152"/>
      <c r="BP136" s="152"/>
      <c r="BQ136" s="152"/>
      <c r="BR136" s="152"/>
      <c r="BS136" s="152"/>
      <c r="BT136" s="152"/>
      <c r="BU136" s="152"/>
      <c r="BV136" s="152"/>
      <c r="BW136" s="152"/>
      <c r="BX136" s="152"/>
      <c r="BY136" s="152"/>
      <c r="BZ136" s="152"/>
      <c r="CA136" s="152"/>
      <c r="CB136" s="152"/>
      <c r="CC136" s="152"/>
      <c r="CD136" s="152"/>
      <c r="CE136" s="152"/>
      <c r="CF136" s="152"/>
      <c r="CG136" s="152"/>
      <c r="CH136" s="152"/>
      <c r="CI136" s="152"/>
      <c r="CJ136" s="152"/>
      <c r="CK136" s="152"/>
      <c r="CL136" s="152"/>
      <c r="CM136" s="152"/>
      <c r="CN136" s="152"/>
      <c r="CO136" s="152"/>
      <c r="CP136" s="152"/>
      <c r="CQ136" s="152"/>
      <c r="CR136" s="152"/>
      <c r="CS136" s="152"/>
      <c r="CT136" s="152"/>
      <c r="CU136" s="152"/>
      <c r="CV136" s="152"/>
      <c r="CW136" s="152"/>
      <c r="CX136" s="152"/>
      <c r="CY136" s="152"/>
      <c r="CZ136" s="152"/>
      <c r="DA136" s="152"/>
      <c r="DB136" s="152"/>
      <c r="DC136" s="152"/>
    </row>
    <row r="137" spans="2:107" ht="2.75" customHeight="1" thickBot="1" x14ac:dyDescent="0.4"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  <c r="AQ137" s="72"/>
      <c r="AR137" s="72"/>
      <c r="AS137" s="72"/>
      <c r="AT137" s="72"/>
      <c r="AU137" s="72"/>
      <c r="AV137" s="72"/>
      <c r="AW137" s="72"/>
      <c r="AX137" s="72"/>
      <c r="AY137" s="72"/>
      <c r="AZ137" s="72"/>
      <c r="BA137" s="72"/>
      <c r="BB137" s="72"/>
      <c r="BC137" s="72"/>
      <c r="BD137" s="72"/>
      <c r="BE137" s="72"/>
      <c r="BF137" s="72"/>
      <c r="BG137" s="72"/>
      <c r="BH137" s="72"/>
      <c r="BI137" s="72"/>
      <c r="BJ137" s="72"/>
      <c r="BK137" s="72"/>
      <c r="BL137" s="72"/>
      <c r="BM137" s="72"/>
      <c r="BN137" s="72"/>
      <c r="BO137" s="72"/>
      <c r="BP137" s="72"/>
      <c r="BQ137" s="72"/>
      <c r="BR137" s="72"/>
      <c r="BS137" s="72"/>
      <c r="BT137" s="72"/>
      <c r="BU137" s="72"/>
      <c r="BV137" s="72"/>
      <c r="BW137" s="72"/>
      <c r="BX137" s="72"/>
      <c r="BY137" s="72"/>
      <c r="BZ137" s="72"/>
      <c r="CA137" s="72"/>
      <c r="CB137" s="72"/>
      <c r="CC137" s="72"/>
      <c r="CD137" s="72"/>
      <c r="CE137" s="72"/>
      <c r="CF137" s="72"/>
      <c r="CG137" s="72"/>
      <c r="CH137" s="72"/>
      <c r="CI137" s="72"/>
      <c r="CJ137" s="72"/>
      <c r="CK137" s="72"/>
      <c r="CL137" s="72"/>
      <c r="CM137" s="72"/>
      <c r="CN137" s="72"/>
      <c r="CO137" s="72"/>
      <c r="CP137" s="72"/>
      <c r="CQ137" s="72"/>
      <c r="CR137" s="72"/>
      <c r="CS137" s="72"/>
      <c r="CT137" s="72"/>
      <c r="CU137" s="72"/>
      <c r="CV137" s="72"/>
      <c r="CW137" s="72"/>
      <c r="CX137" s="72"/>
      <c r="CY137" s="72"/>
      <c r="CZ137" s="72"/>
      <c r="DA137" s="72"/>
      <c r="DB137" s="72"/>
      <c r="DC137" s="72"/>
    </row>
    <row r="138" spans="2:107" ht="2.75" customHeight="1" x14ac:dyDescent="0.35">
      <c r="B138" s="227" t="s">
        <v>22</v>
      </c>
      <c r="C138" s="228"/>
      <c r="D138" s="228"/>
      <c r="E138" s="228"/>
      <c r="F138" s="228"/>
      <c r="G138" s="228"/>
      <c r="H138" s="228"/>
      <c r="I138" s="228"/>
      <c r="J138" s="228"/>
      <c r="K138" s="228"/>
      <c r="L138" s="228"/>
      <c r="M138" s="228"/>
      <c r="N138" s="228"/>
      <c r="O138" s="228"/>
      <c r="P138" s="228"/>
      <c r="Q138" s="228"/>
      <c r="R138" s="228"/>
      <c r="S138" s="228"/>
      <c r="T138" s="228"/>
      <c r="U138" s="228"/>
      <c r="V138" s="228"/>
      <c r="W138" s="228"/>
      <c r="X138" s="228"/>
      <c r="Y138" s="228"/>
      <c r="Z138" s="228"/>
      <c r="AA138" s="228"/>
      <c r="AB138" s="228"/>
      <c r="AC138" s="228"/>
      <c r="AD138" s="228"/>
      <c r="AE138" s="228"/>
      <c r="AF138" s="228"/>
      <c r="AG138" s="228"/>
      <c r="AH138" s="228"/>
      <c r="AI138" s="228"/>
      <c r="AJ138" s="228"/>
      <c r="AK138" s="228"/>
      <c r="AL138" s="228"/>
      <c r="AM138" s="228"/>
      <c r="AN138" s="228"/>
      <c r="AO138" s="228"/>
      <c r="AP138" s="228"/>
      <c r="AQ138" s="228"/>
      <c r="AR138" s="228"/>
      <c r="AS138" s="228"/>
      <c r="AT138" s="228"/>
      <c r="AU138" s="228"/>
      <c r="AV138" s="228"/>
      <c r="AW138" s="228"/>
      <c r="AX138" s="228"/>
      <c r="AY138" s="228"/>
      <c r="AZ138" s="228"/>
      <c r="BA138" s="228"/>
      <c r="BB138" s="228"/>
      <c r="BC138" s="228"/>
      <c r="BD138" s="228"/>
      <c r="BE138" s="228"/>
      <c r="BF138" s="228"/>
      <c r="BG138" s="228"/>
      <c r="BH138" s="228"/>
      <c r="BI138" s="228"/>
      <c r="BJ138" s="228"/>
      <c r="BK138" s="228"/>
      <c r="BL138" s="228"/>
      <c r="BM138" s="228"/>
      <c r="BN138" s="228"/>
      <c r="BO138" s="228"/>
      <c r="BP138" s="228"/>
      <c r="BQ138" s="228"/>
      <c r="BR138" s="228"/>
      <c r="BS138" s="228"/>
      <c r="BT138" s="228"/>
      <c r="BU138" s="228"/>
      <c r="BV138" s="228"/>
      <c r="BW138" s="228"/>
      <c r="BX138" s="228"/>
      <c r="BY138" s="228"/>
      <c r="BZ138" s="228"/>
      <c r="CA138" s="228"/>
      <c r="CB138" s="228"/>
      <c r="CC138" s="228"/>
      <c r="CD138" s="228"/>
      <c r="CE138" s="228"/>
      <c r="CF138" s="228"/>
      <c r="CG138" s="228"/>
      <c r="CH138" s="228"/>
      <c r="CI138" s="228"/>
      <c r="CJ138" s="228"/>
      <c r="CK138" s="228"/>
      <c r="CL138" s="228"/>
      <c r="CM138" s="228"/>
      <c r="CN138" s="228"/>
      <c r="CO138" s="228"/>
      <c r="CP138" s="228"/>
      <c r="CQ138" s="228"/>
      <c r="CR138" s="228"/>
      <c r="CS138" s="228"/>
      <c r="CT138" s="228"/>
      <c r="CU138" s="228"/>
      <c r="CV138" s="228"/>
      <c r="CW138" s="228"/>
      <c r="CX138" s="228"/>
      <c r="CY138" s="228"/>
      <c r="CZ138" s="228"/>
      <c r="DA138" s="228"/>
      <c r="DB138" s="228"/>
      <c r="DC138" s="229"/>
    </row>
    <row r="139" spans="2:107" ht="2.75" customHeight="1" x14ac:dyDescent="0.35">
      <c r="B139" s="230"/>
      <c r="C139" s="231"/>
      <c r="D139" s="231"/>
      <c r="E139" s="231"/>
      <c r="F139" s="231"/>
      <c r="G139" s="231"/>
      <c r="H139" s="231"/>
      <c r="I139" s="231"/>
      <c r="J139" s="231"/>
      <c r="K139" s="231"/>
      <c r="L139" s="231"/>
      <c r="M139" s="231"/>
      <c r="N139" s="231"/>
      <c r="O139" s="231"/>
      <c r="P139" s="231"/>
      <c r="Q139" s="231"/>
      <c r="R139" s="231"/>
      <c r="S139" s="231"/>
      <c r="T139" s="231"/>
      <c r="U139" s="231"/>
      <c r="V139" s="231"/>
      <c r="W139" s="231"/>
      <c r="X139" s="231"/>
      <c r="Y139" s="231"/>
      <c r="Z139" s="231"/>
      <c r="AA139" s="231"/>
      <c r="AB139" s="231"/>
      <c r="AC139" s="231"/>
      <c r="AD139" s="231"/>
      <c r="AE139" s="231"/>
      <c r="AF139" s="231"/>
      <c r="AG139" s="231"/>
      <c r="AH139" s="231"/>
      <c r="AI139" s="231"/>
      <c r="AJ139" s="231"/>
      <c r="AK139" s="231"/>
      <c r="AL139" s="231"/>
      <c r="AM139" s="231"/>
      <c r="AN139" s="231"/>
      <c r="AO139" s="231"/>
      <c r="AP139" s="231"/>
      <c r="AQ139" s="231"/>
      <c r="AR139" s="231"/>
      <c r="AS139" s="231"/>
      <c r="AT139" s="231"/>
      <c r="AU139" s="231"/>
      <c r="AV139" s="231"/>
      <c r="AW139" s="231"/>
      <c r="AX139" s="231"/>
      <c r="AY139" s="231"/>
      <c r="AZ139" s="231"/>
      <c r="BA139" s="231"/>
      <c r="BB139" s="231"/>
      <c r="BC139" s="231"/>
      <c r="BD139" s="231"/>
      <c r="BE139" s="231"/>
      <c r="BF139" s="231"/>
      <c r="BG139" s="231"/>
      <c r="BH139" s="231"/>
      <c r="BI139" s="231"/>
      <c r="BJ139" s="231"/>
      <c r="BK139" s="231"/>
      <c r="BL139" s="231"/>
      <c r="BM139" s="231"/>
      <c r="BN139" s="231"/>
      <c r="BO139" s="231"/>
      <c r="BP139" s="231"/>
      <c r="BQ139" s="231"/>
      <c r="BR139" s="231"/>
      <c r="BS139" s="231"/>
      <c r="BT139" s="231"/>
      <c r="BU139" s="231"/>
      <c r="BV139" s="231"/>
      <c r="BW139" s="231"/>
      <c r="BX139" s="231"/>
      <c r="BY139" s="231"/>
      <c r="BZ139" s="231"/>
      <c r="CA139" s="231"/>
      <c r="CB139" s="231"/>
      <c r="CC139" s="231"/>
      <c r="CD139" s="231"/>
      <c r="CE139" s="231"/>
      <c r="CF139" s="231"/>
      <c r="CG139" s="231"/>
      <c r="CH139" s="231"/>
      <c r="CI139" s="231"/>
      <c r="CJ139" s="231"/>
      <c r="CK139" s="231"/>
      <c r="CL139" s="231"/>
      <c r="CM139" s="231"/>
      <c r="CN139" s="231"/>
      <c r="CO139" s="231"/>
      <c r="CP139" s="231"/>
      <c r="CQ139" s="231"/>
      <c r="CR139" s="231"/>
      <c r="CS139" s="231"/>
      <c r="CT139" s="231"/>
      <c r="CU139" s="231"/>
      <c r="CV139" s="231"/>
      <c r="CW139" s="231"/>
      <c r="CX139" s="231"/>
      <c r="CY139" s="231"/>
      <c r="CZ139" s="231"/>
      <c r="DA139" s="231"/>
      <c r="DB139" s="231"/>
      <c r="DC139" s="232"/>
    </row>
    <row r="140" spans="2:107" ht="2.75" customHeight="1" x14ac:dyDescent="0.35">
      <c r="B140" s="230"/>
      <c r="C140" s="231"/>
      <c r="D140" s="231"/>
      <c r="E140" s="231"/>
      <c r="F140" s="231"/>
      <c r="G140" s="231"/>
      <c r="H140" s="231"/>
      <c r="I140" s="231"/>
      <c r="J140" s="231"/>
      <c r="K140" s="231"/>
      <c r="L140" s="231"/>
      <c r="M140" s="231"/>
      <c r="N140" s="231"/>
      <c r="O140" s="231"/>
      <c r="P140" s="231"/>
      <c r="Q140" s="231"/>
      <c r="R140" s="231"/>
      <c r="S140" s="231"/>
      <c r="T140" s="231"/>
      <c r="U140" s="231"/>
      <c r="V140" s="231"/>
      <c r="W140" s="231"/>
      <c r="X140" s="231"/>
      <c r="Y140" s="231"/>
      <c r="Z140" s="231"/>
      <c r="AA140" s="231"/>
      <c r="AB140" s="231"/>
      <c r="AC140" s="231"/>
      <c r="AD140" s="231"/>
      <c r="AE140" s="231"/>
      <c r="AF140" s="231"/>
      <c r="AG140" s="231"/>
      <c r="AH140" s="231"/>
      <c r="AI140" s="231"/>
      <c r="AJ140" s="231"/>
      <c r="AK140" s="231"/>
      <c r="AL140" s="231"/>
      <c r="AM140" s="231"/>
      <c r="AN140" s="231"/>
      <c r="AO140" s="231"/>
      <c r="AP140" s="231"/>
      <c r="AQ140" s="231"/>
      <c r="AR140" s="231"/>
      <c r="AS140" s="231"/>
      <c r="AT140" s="231"/>
      <c r="AU140" s="231"/>
      <c r="AV140" s="231"/>
      <c r="AW140" s="231"/>
      <c r="AX140" s="231"/>
      <c r="AY140" s="231"/>
      <c r="AZ140" s="231"/>
      <c r="BA140" s="231"/>
      <c r="BB140" s="231"/>
      <c r="BC140" s="231"/>
      <c r="BD140" s="231"/>
      <c r="BE140" s="231"/>
      <c r="BF140" s="231"/>
      <c r="BG140" s="231"/>
      <c r="BH140" s="231"/>
      <c r="BI140" s="231"/>
      <c r="BJ140" s="231"/>
      <c r="BK140" s="231"/>
      <c r="BL140" s="231"/>
      <c r="BM140" s="231"/>
      <c r="BN140" s="231"/>
      <c r="BO140" s="231"/>
      <c r="BP140" s="231"/>
      <c r="BQ140" s="231"/>
      <c r="BR140" s="231"/>
      <c r="BS140" s="231"/>
      <c r="BT140" s="231"/>
      <c r="BU140" s="231"/>
      <c r="BV140" s="231"/>
      <c r="BW140" s="231"/>
      <c r="BX140" s="231"/>
      <c r="BY140" s="231"/>
      <c r="BZ140" s="231"/>
      <c r="CA140" s="231"/>
      <c r="CB140" s="231"/>
      <c r="CC140" s="231"/>
      <c r="CD140" s="231"/>
      <c r="CE140" s="231"/>
      <c r="CF140" s="231"/>
      <c r="CG140" s="231"/>
      <c r="CH140" s="231"/>
      <c r="CI140" s="231"/>
      <c r="CJ140" s="231"/>
      <c r="CK140" s="231"/>
      <c r="CL140" s="231"/>
      <c r="CM140" s="231"/>
      <c r="CN140" s="231"/>
      <c r="CO140" s="231"/>
      <c r="CP140" s="231"/>
      <c r="CQ140" s="231"/>
      <c r="CR140" s="231"/>
      <c r="CS140" s="231"/>
      <c r="CT140" s="231"/>
      <c r="CU140" s="231"/>
      <c r="CV140" s="231"/>
      <c r="CW140" s="231"/>
      <c r="CX140" s="231"/>
      <c r="CY140" s="231"/>
      <c r="CZ140" s="231"/>
      <c r="DA140" s="231"/>
      <c r="DB140" s="231"/>
      <c r="DC140" s="232"/>
    </row>
    <row r="141" spans="2:107" ht="2.75" customHeight="1" x14ac:dyDescent="0.35">
      <c r="B141" s="230"/>
      <c r="C141" s="231"/>
      <c r="D141" s="231"/>
      <c r="E141" s="231"/>
      <c r="F141" s="231"/>
      <c r="G141" s="231"/>
      <c r="H141" s="231"/>
      <c r="I141" s="231"/>
      <c r="J141" s="231"/>
      <c r="K141" s="231"/>
      <c r="L141" s="231"/>
      <c r="M141" s="231"/>
      <c r="N141" s="231"/>
      <c r="O141" s="231"/>
      <c r="P141" s="231"/>
      <c r="Q141" s="231"/>
      <c r="R141" s="231"/>
      <c r="S141" s="231"/>
      <c r="T141" s="231"/>
      <c r="U141" s="231"/>
      <c r="V141" s="231"/>
      <c r="W141" s="231"/>
      <c r="X141" s="231"/>
      <c r="Y141" s="231"/>
      <c r="Z141" s="231"/>
      <c r="AA141" s="231"/>
      <c r="AB141" s="231"/>
      <c r="AC141" s="231"/>
      <c r="AD141" s="231"/>
      <c r="AE141" s="231"/>
      <c r="AF141" s="231"/>
      <c r="AG141" s="231"/>
      <c r="AH141" s="231"/>
      <c r="AI141" s="231"/>
      <c r="AJ141" s="231"/>
      <c r="AK141" s="231"/>
      <c r="AL141" s="231"/>
      <c r="AM141" s="231"/>
      <c r="AN141" s="231"/>
      <c r="AO141" s="231"/>
      <c r="AP141" s="231"/>
      <c r="AQ141" s="231"/>
      <c r="AR141" s="231"/>
      <c r="AS141" s="231"/>
      <c r="AT141" s="231"/>
      <c r="AU141" s="231"/>
      <c r="AV141" s="231"/>
      <c r="AW141" s="231"/>
      <c r="AX141" s="231"/>
      <c r="AY141" s="231"/>
      <c r="AZ141" s="231"/>
      <c r="BA141" s="231"/>
      <c r="BB141" s="231"/>
      <c r="BC141" s="231"/>
      <c r="BD141" s="231"/>
      <c r="BE141" s="231"/>
      <c r="BF141" s="231"/>
      <c r="BG141" s="231"/>
      <c r="BH141" s="231"/>
      <c r="BI141" s="231"/>
      <c r="BJ141" s="231"/>
      <c r="BK141" s="231"/>
      <c r="BL141" s="231"/>
      <c r="BM141" s="231"/>
      <c r="BN141" s="231"/>
      <c r="BO141" s="231"/>
      <c r="BP141" s="231"/>
      <c r="BQ141" s="231"/>
      <c r="BR141" s="231"/>
      <c r="BS141" s="231"/>
      <c r="BT141" s="231"/>
      <c r="BU141" s="231"/>
      <c r="BV141" s="231"/>
      <c r="BW141" s="231"/>
      <c r="BX141" s="231"/>
      <c r="BY141" s="231"/>
      <c r="BZ141" s="231"/>
      <c r="CA141" s="231"/>
      <c r="CB141" s="231"/>
      <c r="CC141" s="231"/>
      <c r="CD141" s="231"/>
      <c r="CE141" s="231"/>
      <c r="CF141" s="231"/>
      <c r="CG141" s="231"/>
      <c r="CH141" s="231"/>
      <c r="CI141" s="231"/>
      <c r="CJ141" s="231"/>
      <c r="CK141" s="231"/>
      <c r="CL141" s="231"/>
      <c r="CM141" s="231"/>
      <c r="CN141" s="231"/>
      <c r="CO141" s="231"/>
      <c r="CP141" s="231"/>
      <c r="CQ141" s="231"/>
      <c r="CR141" s="231"/>
      <c r="CS141" s="231"/>
      <c r="CT141" s="231"/>
      <c r="CU141" s="231"/>
      <c r="CV141" s="231"/>
      <c r="CW141" s="231"/>
      <c r="CX141" s="231"/>
      <c r="CY141" s="231"/>
      <c r="CZ141" s="231"/>
      <c r="DA141" s="231"/>
      <c r="DB141" s="231"/>
      <c r="DC141" s="232"/>
    </row>
    <row r="142" spans="2:107" ht="2.75" customHeight="1" x14ac:dyDescent="0.35">
      <c r="B142" s="230"/>
      <c r="C142" s="231"/>
      <c r="D142" s="231"/>
      <c r="E142" s="231"/>
      <c r="F142" s="231"/>
      <c r="G142" s="231"/>
      <c r="H142" s="231"/>
      <c r="I142" s="231"/>
      <c r="J142" s="231"/>
      <c r="K142" s="231"/>
      <c r="L142" s="231"/>
      <c r="M142" s="231"/>
      <c r="N142" s="231"/>
      <c r="O142" s="231"/>
      <c r="P142" s="231"/>
      <c r="Q142" s="231"/>
      <c r="R142" s="231"/>
      <c r="S142" s="231"/>
      <c r="T142" s="231"/>
      <c r="U142" s="231"/>
      <c r="V142" s="231"/>
      <c r="W142" s="231"/>
      <c r="X142" s="231"/>
      <c r="Y142" s="231"/>
      <c r="Z142" s="231"/>
      <c r="AA142" s="231"/>
      <c r="AB142" s="231"/>
      <c r="AC142" s="231"/>
      <c r="AD142" s="231"/>
      <c r="AE142" s="231"/>
      <c r="AF142" s="231"/>
      <c r="AG142" s="231"/>
      <c r="AH142" s="231"/>
      <c r="AI142" s="231"/>
      <c r="AJ142" s="231"/>
      <c r="AK142" s="231"/>
      <c r="AL142" s="231"/>
      <c r="AM142" s="231"/>
      <c r="AN142" s="231"/>
      <c r="AO142" s="231"/>
      <c r="AP142" s="231"/>
      <c r="AQ142" s="231"/>
      <c r="AR142" s="231"/>
      <c r="AS142" s="231"/>
      <c r="AT142" s="231"/>
      <c r="AU142" s="231"/>
      <c r="AV142" s="231"/>
      <c r="AW142" s="231"/>
      <c r="AX142" s="231"/>
      <c r="AY142" s="231"/>
      <c r="AZ142" s="231"/>
      <c r="BA142" s="231"/>
      <c r="BB142" s="231"/>
      <c r="BC142" s="231"/>
      <c r="BD142" s="231"/>
      <c r="BE142" s="231"/>
      <c r="BF142" s="231"/>
      <c r="BG142" s="231"/>
      <c r="BH142" s="231"/>
      <c r="BI142" s="231"/>
      <c r="BJ142" s="231"/>
      <c r="BK142" s="231"/>
      <c r="BL142" s="231"/>
      <c r="BM142" s="231"/>
      <c r="BN142" s="231"/>
      <c r="BO142" s="231"/>
      <c r="BP142" s="231"/>
      <c r="BQ142" s="231"/>
      <c r="BR142" s="231"/>
      <c r="BS142" s="231"/>
      <c r="BT142" s="231"/>
      <c r="BU142" s="231"/>
      <c r="BV142" s="231"/>
      <c r="BW142" s="231"/>
      <c r="BX142" s="231"/>
      <c r="BY142" s="231"/>
      <c r="BZ142" s="231"/>
      <c r="CA142" s="231"/>
      <c r="CB142" s="231"/>
      <c r="CC142" s="231"/>
      <c r="CD142" s="231"/>
      <c r="CE142" s="231"/>
      <c r="CF142" s="231"/>
      <c r="CG142" s="231"/>
      <c r="CH142" s="231"/>
      <c r="CI142" s="231"/>
      <c r="CJ142" s="231"/>
      <c r="CK142" s="231"/>
      <c r="CL142" s="231"/>
      <c r="CM142" s="231"/>
      <c r="CN142" s="231"/>
      <c r="CO142" s="231"/>
      <c r="CP142" s="231"/>
      <c r="CQ142" s="231"/>
      <c r="CR142" s="231"/>
      <c r="CS142" s="231"/>
      <c r="CT142" s="231"/>
      <c r="CU142" s="231"/>
      <c r="CV142" s="231"/>
      <c r="CW142" s="231"/>
      <c r="CX142" s="231"/>
      <c r="CY142" s="231"/>
      <c r="CZ142" s="231"/>
      <c r="DA142" s="231"/>
      <c r="DB142" s="231"/>
      <c r="DC142" s="232"/>
    </row>
    <row r="143" spans="2:107" ht="2.75" customHeight="1" x14ac:dyDescent="0.35">
      <c r="B143" s="233"/>
      <c r="C143" s="234"/>
      <c r="D143" s="234"/>
      <c r="E143" s="234"/>
      <c r="F143" s="234"/>
      <c r="G143" s="234"/>
      <c r="H143" s="234"/>
      <c r="I143" s="234"/>
      <c r="J143" s="234"/>
      <c r="K143" s="234"/>
      <c r="L143" s="234"/>
      <c r="M143" s="234"/>
      <c r="N143" s="234"/>
      <c r="O143" s="234"/>
      <c r="P143" s="234"/>
      <c r="Q143" s="234"/>
      <c r="R143" s="234"/>
      <c r="S143" s="234"/>
      <c r="T143" s="234"/>
      <c r="U143" s="234"/>
      <c r="V143" s="234"/>
      <c r="W143" s="234"/>
      <c r="X143" s="234"/>
      <c r="Y143" s="234"/>
      <c r="Z143" s="234"/>
      <c r="AA143" s="234"/>
      <c r="AB143" s="234"/>
      <c r="AC143" s="234"/>
      <c r="AD143" s="234"/>
      <c r="AE143" s="234"/>
      <c r="AF143" s="234"/>
      <c r="AG143" s="234"/>
      <c r="AH143" s="234"/>
      <c r="AI143" s="234"/>
      <c r="AJ143" s="234"/>
      <c r="AK143" s="234"/>
      <c r="AL143" s="234"/>
      <c r="AM143" s="234"/>
      <c r="AN143" s="234"/>
      <c r="AO143" s="234"/>
      <c r="AP143" s="234"/>
      <c r="AQ143" s="234"/>
      <c r="AR143" s="234"/>
      <c r="AS143" s="234"/>
      <c r="AT143" s="234"/>
      <c r="AU143" s="234"/>
      <c r="AV143" s="234"/>
      <c r="AW143" s="234"/>
      <c r="AX143" s="234"/>
      <c r="AY143" s="234"/>
      <c r="AZ143" s="234"/>
      <c r="BA143" s="234"/>
      <c r="BB143" s="234"/>
      <c r="BC143" s="234"/>
      <c r="BD143" s="234"/>
      <c r="BE143" s="234"/>
      <c r="BF143" s="234"/>
      <c r="BG143" s="234"/>
      <c r="BH143" s="234"/>
      <c r="BI143" s="234"/>
      <c r="BJ143" s="234"/>
      <c r="BK143" s="234"/>
      <c r="BL143" s="234"/>
      <c r="BM143" s="234"/>
      <c r="BN143" s="234"/>
      <c r="BO143" s="234"/>
      <c r="BP143" s="234"/>
      <c r="BQ143" s="234"/>
      <c r="BR143" s="234"/>
      <c r="BS143" s="234"/>
      <c r="BT143" s="234"/>
      <c r="BU143" s="234"/>
      <c r="BV143" s="234"/>
      <c r="BW143" s="234"/>
      <c r="BX143" s="234"/>
      <c r="BY143" s="234"/>
      <c r="BZ143" s="234"/>
      <c r="CA143" s="234"/>
      <c r="CB143" s="234"/>
      <c r="CC143" s="234"/>
      <c r="CD143" s="234"/>
      <c r="CE143" s="234"/>
      <c r="CF143" s="234"/>
      <c r="CG143" s="234"/>
      <c r="CH143" s="234"/>
      <c r="CI143" s="234"/>
      <c r="CJ143" s="234"/>
      <c r="CK143" s="234"/>
      <c r="CL143" s="234"/>
      <c r="CM143" s="234"/>
      <c r="CN143" s="234"/>
      <c r="CO143" s="234"/>
      <c r="CP143" s="234"/>
      <c r="CQ143" s="234"/>
      <c r="CR143" s="234"/>
      <c r="CS143" s="234"/>
      <c r="CT143" s="234"/>
      <c r="CU143" s="234"/>
      <c r="CV143" s="234"/>
      <c r="CW143" s="234"/>
      <c r="CX143" s="234"/>
      <c r="CY143" s="234"/>
      <c r="CZ143" s="234"/>
      <c r="DA143" s="234"/>
      <c r="DB143" s="234"/>
      <c r="DC143" s="235"/>
    </row>
    <row r="144" spans="2:107" ht="2.75" customHeight="1" x14ac:dyDescent="0.35">
      <c r="B144" s="122" t="s">
        <v>126</v>
      </c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  <c r="AD144" s="123"/>
      <c r="AE144" s="123"/>
      <c r="AF144" s="123"/>
      <c r="AG144" s="123"/>
      <c r="AH144" s="123"/>
      <c r="AI144" s="123"/>
      <c r="AJ144" s="123"/>
      <c r="AK144" s="123"/>
      <c r="AL144" s="123"/>
      <c r="AM144" s="123"/>
      <c r="AN144" s="123"/>
      <c r="AO144" s="123"/>
      <c r="AP144" s="128" t="str">
        <f>'SD F505'!N521</f>
        <v/>
      </c>
      <c r="AQ144" s="128"/>
      <c r="AR144" s="128"/>
      <c r="AS144" s="128"/>
      <c r="AT144" s="128"/>
      <c r="AU144" s="128"/>
      <c r="AV144" s="128"/>
      <c r="AW144" s="128"/>
      <c r="AX144" s="128"/>
      <c r="AY144" s="128"/>
      <c r="AZ144" s="128"/>
      <c r="BA144" s="128"/>
      <c r="BB144" s="128"/>
      <c r="BC144" s="128"/>
      <c r="BD144" s="128"/>
      <c r="BE144" s="128"/>
      <c r="BF144" s="128"/>
      <c r="BG144" s="128"/>
      <c r="BH144" s="128"/>
      <c r="BI144" s="128"/>
      <c r="BJ144" s="128"/>
      <c r="BK144" s="128"/>
      <c r="BL144" s="128"/>
      <c r="BM144" s="128"/>
      <c r="BN144" s="128"/>
      <c r="BO144" s="128"/>
      <c r="BP144" s="128"/>
      <c r="BQ144" s="128"/>
      <c r="BR144" s="128"/>
      <c r="BS144" s="128"/>
      <c r="BT144" s="128"/>
      <c r="BU144" s="128"/>
      <c r="BV144" s="128"/>
      <c r="BW144" s="128"/>
      <c r="BX144" s="128"/>
      <c r="BY144" s="128"/>
      <c r="BZ144" s="128"/>
      <c r="CA144" s="128"/>
      <c r="CB144" s="128"/>
      <c r="CC144" s="128"/>
      <c r="CD144" s="128"/>
      <c r="CE144" s="128"/>
      <c r="CF144" s="128"/>
      <c r="CG144" s="128"/>
      <c r="CH144" s="128"/>
      <c r="CI144" s="128"/>
      <c r="CJ144" s="128"/>
      <c r="CK144" s="128"/>
      <c r="CL144" s="128"/>
      <c r="CM144" s="128"/>
      <c r="CN144" s="128"/>
      <c r="CO144" s="128"/>
      <c r="CP144" s="128"/>
      <c r="CQ144" s="128"/>
      <c r="CR144" s="128"/>
      <c r="CS144" s="128"/>
      <c r="CT144" s="128"/>
      <c r="CU144" s="128"/>
      <c r="CV144" s="128"/>
      <c r="CW144" s="128"/>
      <c r="CX144" s="128"/>
      <c r="CY144" s="128"/>
      <c r="CZ144" s="128"/>
      <c r="DA144" s="128"/>
      <c r="DB144" s="128"/>
      <c r="DC144" s="129"/>
    </row>
    <row r="145" spans="2:107" ht="2.75" customHeight="1" x14ac:dyDescent="0.35">
      <c r="B145" s="124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  <c r="AD145" s="125"/>
      <c r="AE145" s="125"/>
      <c r="AF145" s="125"/>
      <c r="AG145" s="125"/>
      <c r="AH145" s="125"/>
      <c r="AI145" s="125"/>
      <c r="AJ145" s="125"/>
      <c r="AK145" s="125"/>
      <c r="AL145" s="125"/>
      <c r="AM145" s="125"/>
      <c r="AN145" s="125"/>
      <c r="AO145" s="125"/>
      <c r="AP145" s="130"/>
      <c r="AQ145" s="130"/>
      <c r="AR145" s="130"/>
      <c r="AS145" s="130"/>
      <c r="AT145" s="130"/>
      <c r="AU145" s="130"/>
      <c r="AV145" s="130"/>
      <c r="AW145" s="130"/>
      <c r="AX145" s="130"/>
      <c r="AY145" s="130"/>
      <c r="AZ145" s="130"/>
      <c r="BA145" s="130"/>
      <c r="BB145" s="130"/>
      <c r="BC145" s="130"/>
      <c r="BD145" s="130"/>
      <c r="BE145" s="130"/>
      <c r="BF145" s="130"/>
      <c r="BG145" s="130"/>
      <c r="BH145" s="130"/>
      <c r="BI145" s="130"/>
      <c r="BJ145" s="130"/>
      <c r="BK145" s="130"/>
      <c r="BL145" s="130"/>
      <c r="BM145" s="130"/>
      <c r="BN145" s="130"/>
      <c r="BO145" s="130"/>
      <c r="BP145" s="130"/>
      <c r="BQ145" s="130"/>
      <c r="BR145" s="130"/>
      <c r="BS145" s="130"/>
      <c r="BT145" s="130"/>
      <c r="BU145" s="130"/>
      <c r="BV145" s="130"/>
      <c r="BW145" s="130"/>
      <c r="BX145" s="130"/>
      <c r="BY145" s="130"/>
      <c r="BZ145" s="130"/>
      <c r="CA145" s="130"/>
      <c r="CB145" s="130"/>
      <c r="CC145" s="130"/>
      <c r="CD145" s="130"/>
      <c r="CE145" s="130"/>
      <c r="CF145" s="130"/>
      <c r="CG145" s="130"/>
      <c r="CH145" s="130"/>
      <c r="CI145" s="130"/>
      <c r="CJ145" s="130"/>
      <c r="CK145" s="130"/>
      <c r="CL145" s="130"/>
      <c r="CM145" s="130"/>
      <c r="CN145" s="130"/>
      <c r="CO145" s="130"/>
      <c r="CP145" s="130"/>
      <c r="CQ145" s="130"/>
      <c r="CR145" s="130"/>
      <c r="CS145" s="130"/>
      <c r="CT145" s="130"/>
      <c r="CU145" s="130"/>
      <c r="CV145" s="130"/>
      <c r="CW145" s="130"/>
      <c r="CX145" s="130"/>
      <c r="CY145" s="130"/>
      <c r="CZ145" s="130"/>
      <c r="DA145" s="130"/>
      <c r="DB145" s="130"/>
      <c r="DC145" s="131"/>
    </row>
    <row r="146" spans="2:107" ht="2.75" customHeight="1" x14ac:dyDescent="0.35">
      <c r="B146" s="124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  <c r="AD146" s="125"/>
      <c r="AE146" s="125"/>
      <c r="AF146" s="125"/>
      <c r="AG146" s="125"/>
      <c r="AH146" s="125"/>
      <c r="AI146" s="125"/>
      <c r="AJ146" s="125"/>
      <c r="AK146" s="125"/>
      <c r="AL146" s="125"/>
      <c r="AM146" s="125"/>
      <c r="AN146" s="125"/>
      <c r="AO146" s="125"/>
      <c r="AP146" s="130"/>
      <c r="AQ146" s="130"/>
      <c r="AR146" s="130"/>
      <c r="AS146" s="130"/>
      <c r="AT146" s="130"/>
      <c r="AU146" s="130"/>
      <c r="AV146" s="130"/>
      <c r="AW146" s="130"/>
      <c r="AX146" s="130"/>
      <c r="AY146" s="130"/>
      <c r="AZ146" s="130"/>
      <c r="BA146" s="130"/>
      <c r="BB146" s="130"/>
      <c r="BC146" s="130"/>
      <c r="BD146" s="130"/>
      <c r="BE146" s="130"/>
      <c r="BF146" s="130"/>
      <c r="BG146" s="130"/>
      <c r="BH146" s="130"/>
      <c r="BI146" s="130"/>
      <c r="BJ146" s="130"/>
      <c r="BK146" s="130"/>
      <c r="BL146" s="130"/>
      <c r="BM146" s="130"/>
      <c r="BN146" s="130"/>
      <c r="BO146" s="130"/>
      <c r="BP146" s="130"/>
      <c r="BQ146" s="130"/>
      <c r="BR146" s="130"/>
      <c r="BS146" s="130"/>
      <c r="BT146" s="130"/>
      <c r="BU146" s="130"/>
      <c r="BV146" s="130"/>
      <c r="BW146" s="130"/>
      <c r="BX146" s="130"/>
      <c r="BY146" s="130"/>
      <c r="BZ146" s="130"/>
      <c r="CA146" s="130"/>
      <c r="CB146" s="130"/>
      <c r="CC146" s="130"/>
      <c r="CD146" s="130"/>
      <c r="CE146" s="130"/>
      <c r="CF146" s="130"/>
      <c r="CG146" s="130"/>
      <c r="CH146" s="130"/>
      <c r="CI146" s="130"/>
      <c r="CJ146" s="130"/>
      <c r="CK146" s="130"/>
      <c r="CL146" s="130"/>
      <c r="CM146" s="130"/>
      <c r="CN146" s="130"/>
      <c r="CO146" s="130"/>
      <c r="CP146" s="130"/>
      <c r="CQ146" s="130"/>
      <c r="CR146" s="130"/>
      <c r="CS146" s="130"/>
      <c r="CT146" s="130"/>
      <c r="CU146" s="130"/>
      <c r="CV146" s="130"/>
      <c r="CW146" s="130"/>
      <c r="CX146" s="130"/>
      <c r="CY146" s="130"/>
      <c r="CZ146" s="130"/>
      <c r="DA146" s="130"/>
      <c r="DB146" s="130"/>
      <c r="DC146" s="131"/>
    </row>
    <row r="147" spans="2:107" ht="2.75" customHeight="1" x14ac:dyDescent="0.35">
      <c r="B147" s="124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  <c r="AD147" s="125"/>
      <c r="AE147" s="125"/>
      <c r="AF147" s="125"/>
      <c r="AG147" s="125"/>
      <c r="AH147" s="125"/>
      <c r="AI147" s="125"/>
      <c r="AJ147" s="125"/>
      <c r="AK147" s="125"/>
      <c r="AL147" s="125"/>
      <c r="AM147" s="125"/>
      <c r="AN147" s="125"/>
      <c r="AO147" s="125"/>
      <c r="AP147" s="130"/>
      <c r="AQ147" s="130"/>
      <c r="AR147" s="130"/>
      <c r="AS147" s="130"/>
      <c r="AT147" s="130"/>
      <c r="AU147" s="130"/>
      <c r="AV147" s="130"/>
      <c r="AW147" s="130"/>
      <c r="AX147" s="130"/>
      <c r="AY147" s="130"/>
      <c r="AZ147" s="130"/>
      <c r="BA147" s="130"/>
      <c r="BB147" s="130"/>
      <c r="BC147" s="130"/>
      <c r="BD147" s="130"/>
      <c r="BE147" s="130"/>
      <c r="BF147" s="130"/>
      <c r="BG147" s="130"/>
      <c r="BH147" s="130"/>
      <c r="BI147" s="130"/>
      <c r="BJ147" s="130"/>
      <c r="BK147" s="130"/>
      <c r="BL147" s="130"/>
      <c r="BM147" s="130"/>
      <c r="BN147" s="130"/>
      <c r="BO147" s="130"/>
      <c r="BP147" s="130"/>
      <c r="BQ147" s="130"/>
      <c r="BR147" s="130"/>
      <c r="BS147" s="130"/>
      <c r="BT147" s="130"/>
      <c r="BU147" s="130"/>
      <c r="BV147" s="130"/>
      <c r="BW147" s="130"/>
      <c r="BX147" s="130"/>
      <c r="BY147" s="130"/>
      <c r="BZ147" s="130"/>
      <c r="CA147" s="130"/>
      <c r="CB147" s="130"/>
      <c r="CC147" s="130"/>
      <c r="CD147" s="130"/>
      <c r="CE147" s="130"/>
      <c r="CF147" s="130"/>
      <c r="CG147" s="130"/>
      <c r="CH147" s="130"/>
      <c r="CI147" s="130"/>
      <c r="CJ147" s="130"/>
      <c r="CK147" s="130"/>
      <c r="CL147" s="130"/>
      <c r="CM147" s="130"/>
      <c r="CN147" s="130"/>
      <c r="CO147" s="130"/>
      <c r="CP147" s="130"/>
      <c r="CQ147" s="130"/>
      <c r="CR147" s="130"/>
      <c r="CS147" s="130"/>
      <c r="CT147" s="130"/>
      <c r="CU147" s="130"/>
      <c r="CV147" s="130"/>
      <c r="CW147" s="130"/>
      <c r="CX147" s="130"/>
      <c r="CY147" s="130"/>
      <c r="CZ147" s="130"/>
      <c r="DA147" s="130"/>
      <c r="DB147" s="130"/>
      <c r="DC147" s="131"/>
    </row>
    <row r="148" spans="2:107" ht="2.75" customHeight="1" x14ac:dyDescent="0.35">
      <c r="B148" s="126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  <c r="AB148" s="127"/>
      <c r="AC148" s="127"/>
      <c r="AD148" s="127"/>
      <c r="AE148" s="127"/>
      <c r="AF148" s="127"/>
      <c r="AG148" s="127"/>
      <c r="AH148" s="127"/>
      <c r="AI148" s="127"/>
      <c r="AJ148" s="127"/>
      <c r="AK148" s="127"/>
      <c r="AL148" s="127"/>
      <c r="AM148" s="127"/>
      <c r="AN148" s="127"/>
      <c r="AO148" s="127"/>
      <c r="AP148" s="132"/>
      <c r="AQ148" s="132"/>
      <c r="AR148" s="132"/>
      <c r="AS148" s="132"/>
      <c r="AT148" s="132"/>
      <c r="AU148" s="132"/>
      <c r="AV148" s="132"/>
      <c r="AW148" s="132"/>
      <c r="AX148" s="132"/>
      <c r="AY148" s="132"/>
      <c r="AZ148" s="132"/>
      <c r="BA148" s="132"/>
      <c r="BB148" s="132"/>
      <c r="BC148" s="132"/>
      <c r="BD148" s="132"/>
      <c r="BE148" s="132"/>
      <c r="BF148" s="132"/>
      <c r="BG148" s="132"/>
      <c r="BH148" s="132"/>
      <c r="BI148" s="132"/>
      <c r="BJ148" s="132"/>
      <c r="BK148" s="132"/>
      <c r="BL148" s="132"/>
      <c r="BM148" s="132"/>
      <c r="BN148" s="132"/>
      <c r="BO148" s="132"/>
      <c r="BP148" s="132"/>
      <c r="BQ148" s="132"/>
      <c r="BR148" s="132"/>
      <c r="BS148" s="132"/>
      <c r="BT148" s="132"/>
      <c r="BU148" s="132"/>
      <c r="BV148" s="132"/>
      <c r="BW148" s="132"/>
      <c r="BX148" s="132"/>
      <c r="BY148" s="132"/>
      <c r="BZ148" s="132"/>
      <c r="CA148" s="132"/>
      <c r="CB148" s="132"/>
      <c r="CC148" s="132"/>
      <c r="CD148" s="132"/>
      <c r="CE148" s="132"/>
      <c r="CF148" s="132"/>
      <c r="CG148" s="132"/>
      <c r="CH148" s="132"/>
      <c r="CI148" s="132"/>
      <c r="CJ148" s="132"/>
      <c r="CK148" s="132"/>
      <c r="CL148" s="132"/>
      <c r="CM148" s="132"/>
      <c r="CN148" s="132"/>
      <c r="CO148" s="132"/>
      <c r="CP148" s="132"/>
      <c r="CQ148" s="132"/>
      <c r="CR148" s="132"/>
      <c r="CS148" s="132"/>
      <c r="CT148" s="132"/>
      <c r="CU148" s="132"/>
      <c r="CV148" s="132"/>
      <c r="CW148" s="132"/>
      <c r="CX148" s="132"/>
      <c r="CY148" s="132"/>
      <c r="CZ148" s="132"/>
      <c r="DA148" s="132"/>
      <c r="DB148" s="132"/>
      <c r="DC148" s="133"/>
    </row>
    <row r="149" spans="2:107" ht="2.75" customHeight="1" x14ac:dyDescent="0.35">
      <c r="B149" s="122" t="s">
        <v>127</v>
      </c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8" t="str">
        <f>'SD F505'!O521</f>
        <v/>
      </c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28"/>
      <c r="AH149" s="128"/>
      <c r="AI149" s="128"/>
      <c r="AJ149" s="128"/>
      <c r="AK149" s="128"/>
      <c r="AL149" s="128"/>
      <c r="AM149" s="128"/>
      <c r="AN149" s="128"/>
      <c r="AO149" s="128"/>
      <c r="AP149" s="128"/>
      <c r="AQ149" s="128"/>
      <c r="AR149" s="128"/>
      <c r="AS149" s="128"/>
      <c r="AT149" s="128"/>
      <c r="AU149" s="128"/>
      <c r="AV149" s="128"/>
      <c r="AW149" s="128"/>
      <c r="AX149" s="128"/>
      <c r="AY149" s="128"/>
      <c r="AZ149" s="128"/>
      <c r="BA149" s="128"/>
      <c r="BB149" s="128"/>
      <c r="BC149" s="128"/>
      <c r="BD149" s="128"/>
      <c r="BE149" s="128"/>
      <c r="BF149" s="128"/>
      <c r="BG149" s="128"/>
      <c r="BH149" s="128"/>
      <c r="BI149" s="128"/>
      <c r="BJ149" s="128"/>
      <c r="BK149" s="128"/>
      <c r="BL149" s="128"/>
      <c r="BM149" s="128"/>
      <c r="BN149" s="128"/>
      <c r="BO149" s="128"/>
      <c r="BP149" s="128"/>
      <c r="BQ149" s="128"/>
      <c r="BR149" s="128"/>
      <c r="BS149" s="128"/>
      <c r="BT149" s="128"/>
      <c r="BU149" s="128"/>
      <c r="BV149" s="128"/>
      <c r="BW149" s="128"/>
      <c r="BX149" s="128"/>
      <c r="BY149" s="128"/>
      <c r="BZ149" s="128"/>
      <c r="CA149" s="128"/>
      <c r="CB149" s="128"/>
      <c r="CC149" s="128"/>
      <c r="CD149" s="128"/>
      <c r="CE149" s="128"/>
      <c r="CF149" s="128"/>
      <c r="CG149" s="128"/>
      <c r="CH149" s="128"/>
      <c r="CI149" s="128"/>
      <c r="CJ149" s="128"/>
      <c r="CK149" s="128"/>
      <c r="CL149" s="128"/>
      <c r="CM149" s="128"/>
      <c r="CN149" s="128"/>
      <c r="CO149" s="128"/>
      <c r="CP149" s="128"/>
      <c r="CQ149" s="128"/>
      <c r="CR149" s="128"/>
      <c r="CS149" s="128"/>
      <c r="CT149" s="128"/>
      <c r="CU149" s="128"/>
      <c r="CV149" s="128"/>
      <c r="CW149" s="128"/>
      <c r="CX149" s="128"/>
      <c r="CY149" s="128"/>
      <c r="CZ149" s="128"/>
      <c r="DA149" s="128"/>
      <c r="DB149" s="128"/>
      <c r="DC149" s="129"/>
    </row>
    <row r="150" spans="2:107" ht="2.75" customHeight="1" x14ac:dyDescent="0.35">
      <c r="B150" s="124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  <c r="AD150" s="130"/>
      <c r="AE150" s="130"/>
      <c r="AF150" s="130"/>
      <c r="AG150" s="130"/>
      <c r="AH150" s="130"/>
      <c r="AI150" s="130"/>
      <c r="AJ150" s="130"/>
      <c r="AK150" s="130"/>
      <c r="AL150" s="130"/>
      <c r="AM150" s="130"/>
      <c r="AN150" s="130"/>
      <c r="AO150" s="130"/>
      <c r="AP150" s="130"/>
      <c r="AQ150" s="130"/>
      <c r="AR150" s="130"/>
      <c r="AS150" s="130"/>
      <c r="AT150" s="130"/>
      <c r="AU150" s="130"/>
      <c r="AV150" s="130"/>
      <c r="AW150" s="130"/>
      <c r="AX150" s="130"/>
      <c r="AY150" s="130"/>
      <c r="AZ150" s="130"/>
      <c r="BA150" s="130"/>
      <c r="BB150" s="130"/>
      <c r="BC150" s="130"/>
      <c r="BD150" s="130"/>
      <c r="BE150" s="130"/>
      <c r="BF150" s="130"/>
      <c r="BG150" s="130"/>
      <c r="BH150" s="130"/>
      <c r="BI150" s="130"/>
      <c r="BJ150" s="130"/>
      <c r="BK150" s="130"/>
      <c r="BL150" s="130"/>
      <c r="BM150" s="130"/>
      <c r="BN150" s="130"/>
      <c r="BO150" s="130"/>
      <c r="BP150" s="130"/>
      <c r="BQ150" s="130"/>
      <c r="BR150" s="130"/>
      <c r="BS150" s="130"/>
      <c r="BT150" s="130"/>
      <c r="BU150" s="130"/>
      <c r="BV150" s="130"/>
      <c r="BW150" s="130"/>
      <c r="BX150" s="130"/>
      <c r="BY150" s="130"/>
      <c r="BZ150" s="130"/>
      <c r="CA150" s="130"/>
      <c r="CB150" s="130"/>
      <c r="CC150" s="130"/>
      <c r="CD150" s="130"/>
      <c r="CE150" s="130"/>
      <c r="CF150" s="130"/>
      <c r="CG150" s="130"/>
      <c r="CH150" s="130"/>
      <c r="CI150" s="130"/>
      <c r="CJ150" s="130"/>
      <c r="CK150" s="130"/>
      <c r="CL150" s="130"/>
      <c r="CM150" s="130"/>
      <c r="CN150" s="130"/>
      <c r="CO150" s="130"/>
      <c r="CP150" s="130"/>
      <c r="CQ150" s="130"/>
      <c r="CR150" s="130"/>
      <c r="CS150" s="130"/>
      <c r="CT150" s="130"/>
      <c r="CU150" s="130"/>
      <c r="CV150" s="130"/>
      <c r="CW150" s="130"/>
      <c r="CX150" s="130"/>
      <c r="CY150" s="130"/>
      <c r="CZ150" s="130"/>
      <c r="DA150" s="130"/>
      <c r="DB150" s="130"/>
      <c r="DC150" s="131"/>
    </row>
    <row r="151" spans="2:107" ht="2.75" customHeight="1" x14ac:dyDescent="0.35">
      <c r="B151" s="124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  <c r="AD151" s="130"/>
      <c r="AE151" s="130"/>
      <c r="AF151" s="130"/>
      <c r="AG151" s="130"/>
      <c r="AH151" s="130"/>
      <c r="AI151" s="130"/>
      <c r="AJ151" s="130"/>
      <c r="AK151" s="130"/>
      <c r="AL151" s="130"/>
      <c r="AM151" s="130"/>
      <c r="AN151" s="130"/>
      <c r="AO151" s="130"/>
      <c r="AP151" s="130"/>
      <c r="AQ151" s="130"/>
      <c r="AR151" s="130"/>
      <c r="AS151" s="130"/>
      <c r="AT151" s="130"/>
      <c r="AU151" s="130"/>
      <c r="AV151" s="130"/>
      <c r="AW151" s="130"/>
      <c r="AX151" s="130"/>
      <c r="AY151" s="130"/>
      <c r="AZ151" s="130"/>
      <c r="BA151" s="130"/>
      <c r="BB151" s="130"/>
      <c r="BC151" s="130"/>
      <c r="BD151" s="130"/>
      <c r="BE151" s="130"/>
      <c r="BF151" s="130"/>
      <c r="BG151" s="130"/>
      <c r="BH151" s="130"/>
      <c r="BI151" s="130"/>
      <c r="BJ151" s="130"/>
      <c r="BK151" s="130"/>
      <c r="BL151" s="130"/>
      <c r="BM151" s="130"/>
      <c r="BN151" s="130"/>
      <c r="BO151" s="130"/>
      <c r="BP151" s="130"/>
      <c r="BQ151" s="130"/>
      <c r="BR151" s="130"/>
      <c r="BS151" s="130"/>
      <c r="BT151" s="130"/>
      <c r="BU151" s="130"/>
      <c r="BV151" s="130"/>
      <c r="BW151" s="130"/>
      <c r="BX151" s="130"/>
      <c r="BY151" s="130"/>
      <c r="BZ151" s="130"/>
      <c r="CA151" s="130"/>
      <c r="CB151" s="130"/>
      <c r="CC151" s="130"/>
      <c r="CD151" s="130"/>
      <c r="CE151" s="130"/>
      <c r="CF151" s="130"/>
      <c r="CG151" s="130"/>
      <c r="CH151" s="130"/>
      <c r="CI151" s="130"/>
      <c r="CJ151" s="130"/>
      <c r="CK151" s="130"/>
      <c r="CL151" s="130"/>
      <c r="CM151" s="130"/>
      <c r="CN151" s="130"/>
      <c r="CO151" s="130"/>
      <c r="CP151" s="130"/>
      <c r="CQ151" s="130"/>
      <c r="CR151" s="130"/>
      <c r="CS151" s="130"/>
      <c r="CT151" s="130"/>
      <c r="CU151" s="130"/>
      <c r="CV151" s="130"/>
      <c r="CW151" s="130"/>
      <c r="CX151" s="130"/>
      <c r="CY151" s="130"/>
      <c r="CZ151" s="130"/>
      <c r="DA151" s="130"/>
      <c r="DB151" s="130"/>
      <c r="DC151" s="131"/>
    </row>
    <row r="152" spans="2:107" ht="2.75" customHeight="1" x14ac:dyDescent="0.35">
      <c r="B152" s="124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  <c r="AD152" s="130"/>
      <c r="AE152" s="130"/>
      <c r="AF152" s="130"/>
      <c r="AG152" s="130"/>
      <c r="AH152" s="130"/>
      <c r="AI152" s="130"/>
      <c r="AJ152" s="130"/>
      <c r="AK152" s="130"/>
      <c r="AL152" s="130"/>
      <c r="AM152" s="130"/>
      <c r="AN152" s="130"/>
      <c r="AO152" s="130"/>
      <c r="AP152" s="130"/>
      <c r="AQ152" s="130"/>
      <c r="AR152" s="130"/>
      <c r="AS152" s="130"/>
      <c r="AT152" s="130"/>
      <c r="AU152" s="130"/>
      <c r="AV152" s="130"/>
      <c r="AW152" s="130"/>
      <c r="AX152" s="130"/>
      <c r="AY152" s="130"/>
      <c r="AZ152" s="130"/>
      <c r="BA152" s="130"/>
      <c r="BB152" s="130"/>
      <c r="BC152" s="130"/>
      <c r="BD152" s="130"/>
      <c r="BE152" s="130"/>
      <c r="BF152" s="130"/>
      <c r="BG152" s="130"/>
      <c r="BH152" s="130"/>
      <c r="BI152" s="130"/>
      <c r="BJ152" s="130"/>
      <c r="BK152" s="130"/>
      <c r="BL152" s="130"/>
      <c r="BM152" s="130"/>
      <c r="BN152" s="130"/>
      <c r="BO152" s="130"/>
      <c r="BP152" s="130"/>
      <c r="BQ152" s="130"/>
      <c r="BR152" s="130"/>
      <c r="BS152" s="130"/>
      <c r="BT152" s="130"/>
      <c r="BU152" s="130"/>
      <c r="BV152" s="130"/>
      <c r="BW152" s="130"/>
      <c r="BX152" s="130"/>
      <c r="BY152" s="130"/>
      <c r="BZ152" s="130"/>
      <c r="CA152" s="130"/>
      <c r="CB152" s="130"/>
      <c r="CC152" s="130"/>
      <c r="CD152" s="130"/>
      <c r="CE152" s="130"/>
      <c r="CF152" s="130"/>
      <c r="CG152" s="130"/>
      <c r="CH152" s="130"/>
      <c r="CI152" s="130"/>
      <c r="CJ152" s="130"/>
      <c r="CK152" s="130"/>
      <c r="CL152" s="130"/>
      <c r="CM152" s="130"/>
      <c r="CN152" s="130"/>
      <c r="CO152" s="130"/>
      <c r="CP152" s="130"/>
      <c r="CQ152" s="130"/>
      <c r="CR152" s="130"/>
      <c r="CS152" s="130"/>
      <c r="CT152" s="130"/>
      <c r="CU152" s="130"/>
      <c r="CV152" s="130"/>
      <c r="CW152" s="130"/>
      <c r="CX152" s="130"/>
      <c r="CY152" s="130"/>
      <c r="CZ152" s="130"/>
      <c r="DA152" s="130"/>
      <c r="DB152" s="130"/>
      <c r="DC152" s="131"/>
    </row>
    <row r="153" spans="2:107" ht="2.75" customHeight="1" thickBot="1" x14ac:dyDescent="0.4">
      <c r="B153" s="165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7"/>
      <c r="O153" s="167"/>
      <c r="P153" s="167"/>
      <c r="Q153" s="167"/>
      <c r="R153" s="167"/>
      <c r="S153" s="167"/>
      <c r="T153" s="167"/>
      <c r="U153" s="167"/>
      <c r="V153" s="167"/>
      <c r="W153" s="167"/>
      <c r="X153" s="167"/>
      <c r="Y153" s="167"/>
      <c r="Z153" s="167"/>
      <c r="AA153" s="167"/>
      <c r="AB153" s="167"/>
      <c r="AC153" s="167"/>
      <c r="AD153" s="167"/>
      <c r="AE153" s="167"/>
      <c r="AF153" s="167"/>
      <c r="AG153" s="167"/>
      <c r="AH153" s="167"/>
      <c r="AI153" s="167"/>
      <c r="AJ153" s="167"/>
      <c r="AK153" s="167"/>
      <c r="AL153" s="167"/>
      <c r="AM153" s="167"/>
      <c r="AN153" s="167"/>
      <c r="AO153" s="167"/>
      <c r="AP153" s="167"/>
      <c r="AQ153" s="167"/>
      <c r="AR153" s="167"/>
      <c r="AS153" s="167"/>
      <c r="AT153" s="167"/>
      <c r="AU153" s="167"/>
      <c r="AV153" s="167"/>
      <c r="AW153" s="167"/>
      <c r="AX153" s="167"/>
      <c r="AY153" s="167"/>
      <c r="AZ153" s="167"/>
      <c r="BA153" s="167"/>
      <c r="BB153" s="167"/>
      <c r="BC153" s="167"/>
      <c r="BD153" s="167"/>
      <c r="BE153" s="167"/>
      <c r="BF153" s="167"/>
      <c r="BG153" s="167"/>
      <c r="BH153" s="167"/>
      <c r="BI153" s="167"/>
      <c r="BJ153" s="167"/>
      <c r="BK153" s="167"/>
      <c r="BL153" s="167"/>
      <c r="BM153" s="167"/>
      <c r="BN153" s="167"/>
      <c r="BO153" s="167"/>
      <c r="BP153" s="167"/>
      <c r="BQ153" s="167"/>
      <c r="BR153" s="167"/>
      <c r="BS153" s="167"/>
      <c r="BT153" s="167"/>
      <c r="BU153" s="167"/>
      <c r="BV153" s="167"/>
      <c r="BW153" s="167"/>
      <c r="BX153" s="167"/>
      <c r="BY153" s="167"/>
      <c r="BZ153" s="167"/>
      <c r="CA153" s="167"/>
      <c r="CB153" s="167"/>
      <c r="CC153" s="167"/>
      <c r="CD153" s="167"/>
      <c r="CE153" s="167"/>
      <c r="CF153" s="167"/>
      <c r="CG153" s="167"/>
      <c r="CH153" s="167"/>
      <c r="CI153" s="167"/>
      <c r="CJ153" s="167"/>
      <c r="CK153" s="167"/>
      <c r="CL153" s="167"/>
      <c r="CM153" s="167"/>
      <c r="CN153" s="167"/>
      <c r="CO153" s="167"/>
      <c r="CP153" s="167"/>
      <c r="CQ153" s="167"/>
      <c r="CR153" s="167"/>
      <c r="CS153" s="167"/>
      <c r="CT153" s="167"/>
      <c r="CU153" s="167"/>
      <c r="CV153" s="167"/>
      <c r="CW153" s="167"/>
      <c r="CX153" s="167"/>
      <c r="CY153" s="167"/>
      <c r="CZ153" s="167"/>
      <c r="DA153" s="167"/>
      <c r="DB153" s="167"/>
      <c r="DC153" s="168"/>
    </row>
    <row r="154" spans="2:107" ht="2.75" customHeight="1" x14ac:dyDescent="0.35"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  <c r="AT154" s="72"/>
      <c r="AU154" s="72"/>
      <c r="AV154" s="72"/>
      <c r="AW154" s="72"/>
      <c r="AX154" s="72"/>
      <c r="AY154" s="72"/>
      <c r="AZ154" s="72"/>
      <c r="BA154" s="72"/>
      <c r="BB154" s="72"/>
      <c r="BC154" s="72"/>
      <c r="BD154" s="72"/>
      <c r="BE154" s="72"/>
      <c r="BF154" s="72"/>
      <c r="BG154" s="72"/>
      <c r="BH154" s="72"/>
      <c r="BI154" s="72"/>
      <c r="BJ154" s="72"/>
      <c r="BK154" s="72"/>
      <c r="BL154" s="72"/>
      <c r="BM154" s="72"/>
      <c r="BN154" s="72"/>
      <c r="BO154" s="72"/>
      <c r="BP154" s="72"/>
      <c r="BQ154" s="72"/>
      <c r="BR154" s="72"/>
      <c r="BS154" s="72"/>
      <c r="BT154" s="72"/>
      <c r="BU154" s="72"/>
      <c r="BV154" s="72"/>
      <c r="BW154" s="72"/>
      <c r="BX154" s="72"/>
      <c r="BY154" s="72"/>
      <c r="BZ154" s="72"/>
      <c r="CA154" s="72"/>
      <c r="CB154" s="72"/>
      <c r="CC154" s="72"/>
      <c r="CD154" s="72"/>
      <c r="CE154" s="72"/>
      <c r="CF154" s="72"/>
      <c r="CG154" s="72"/>
      <c r="CH154" s="72"/>
      <c r="CI154" s="72"/>
      <c r="CJ154" s="72"/>
      <c r="CK154" s="72"/>
      <c r="CL154" s="72"/>
      <c r="CM154" s="72"/>
      <c r="CN154" s="72"/>
      <c r="CO154" s="72"/>
      <c r="CP154" s="72"/>
      <c r="CQ154" s="72"/>
      <c r="CR154" s="72"/>
      <c r="CS154" s="72"/>
      <c r="CT154" s="72"/>
      <c r="CU154" s="72"/>
      <c r="CV154" s="72"/>
      <c r="CW154" s="72"/>
      <c r="CX154" s="72"/>
      <c r="CY154" s="72"/>
      <c r="CZ154" s="72"/>
      <c r="DA154" s="72"/>
      <c r="DB154" s="72"/>
      <c r="DC154" s="72"/>
    </row>
    <row r="155" spans="2:107" ht="2.75" customHeight="1" x14ac:dyDescent="0.35"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  <c r="AQ155" s="72"/>
      <c r="AR155" s="72"/>
      <c r="AS155" s="72"/>
      <c r="AT155" s="72"/>
      <c r="AU155" s="72"/>
      <c r="AV155" s="72"/>
      <c r="AW155" s="72"/>
      <c r="AX155" s="72"/>
      <c r="AY155" s="72"/>
      <c r="AZ155" s="72"/>
      <c r="BA155" s="72"/>
      <c r="BB155" s="72"/>
      <c r="BC155" s="72"/>
      <c r="BD155" s="72"/>
      <c r="BE155" s="72"/>
      <c r="BF155" s="72"/>
      <c r="BG155" s="72"/>
      <c r="BH155" s="72"/>
      <c r="BI155" s="72"/>
      <c r="BJ155" s="72"/>
      <c r="BK155" s="72"/>
      <c r="BL155" s="72"/>
      <c r="BM155" s="72"/>
      <c r="BN155" s="72"/>
      <c r="BO155" s="72"/>
      <c r="BP155" s="72"/>
      <c r="BQ155" s="72"/>
      <c r="BR155" s="72"/>
      <c r="BS155" s="72"/>
      <c r="BT155" s="72"/>
      <c r="BU155" s="72"/>
      <c r="BV155" s="72"/>
      <c r="BW155" s="72"/>
      <c r="BX155" s="72"/>
      <c r="BY155" s="72"/>
      <c r="BZ155" s="72"/>
      <c r="CA155" s="72"/>
      <c r="CB155" s="72"/>
      <c r="CC155" s="72"/>
      <c r="CD155" s="72"/>
      <c r="CE155" s="72"/>
      <c r="CF155" s="72"/>
      <c r="CG155" s="72"/>
      <c r="CH155" s="72"/>
      <c r="CI155" s="72"/>
      <c r="CJ155" s="72"/>
      <c r="CK155" s="72"/>
      <c r="CL155" s="72"/>
      <c r="CM155" s="72"/>
      <c r="CN155" s="72"/>
      <c r="CO155" s="72"/>
      <c r="CP155" s="72"/>
      <c r="CQ155" s="72"/>
      <c r="CR155" s="72"/>
      <c r="CS155" s="72"/>
      <c r="CT155" s="72"/>
      <c r="CU155" s="72"/>
      <c r="CV155" s="72"/>
      <c r="CW155" s="72"/>
      <c r="CX155" s="72"/>
      <c r="CY155" s="72"/>
      <c r="CZ155" s="72"/>
      <c r="DA155" s="72"/>
      <c r="DB155" s="72"/>
      <c r="DC155" s="72"/>
    </row>
    <row r="156" spans="2:107" ht="2.75" customHeight="1" x14ac:dyDescent="0.35"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  <c r="AR156" s="72"/>
      <c r="AS156" s="72"/>
      <c r="AT156" s="72"/>
      <c r="AU156" s="72"/>
      <c r="AV156" s="72"/>
      <c r="AW156" s="72"/>
      <c r="AX156" s="72"/>
      <c r="AY156" s="72"/>
      <c r="AZ156" s="72"/>
      <c r="BA156" s="72"/>
      <c r="BB156" s="72"/>
      <c r="BC156" s="72"/>
      <c r="BD156" s="72"/>
      <c r="BE156" s="72"/>
      <c r="BF156" s="72"/>
      <c r="BG156" s="72"/>
      <c r="BH156" s="72"/>
      <c r="BI156" s="72"/>
      <c r="BJ156" s="72"/>
      <c r="BK156" s="72"/>
      <c r="BL156" s="72"/>
      <c r="BM156" s="72"/>
      <c r="BN156" s="72"/>
      <c r="BO156" s="72"/>
      <c r="BP156" s="72"/>
      <c r="BQ156" s="72"/>
      <c r="BR156" s="72"/>
      <c r="BS156" s="72"/>
      <c r="BT156" s="72"/>
      <c r="BU156" s="72"/>
      <c r="BV156" s="72"/>
      <c r="BW156" s="72"/>
      <c r="BX156" s="72"/>
      <c r="BY156" s="72"/>
      <c r="BZ156" s="72"/>
      <c r="CA156" s="72"/>
      <c r="CB156" s="72"/>
      <c r="CC156" s="72"/>
      <c r="CD156" s="72"/>
      <c r="CE156" s="72"/>
      <c r="CF156" s="72"/>
      <c r="CG156" s="72"/>
      <c r="CH156" s="72"/>
      <c r="CI156" s="72"/>
      <c r="CJ156" s="72"/>
      <c r="CK156" s="72"/>
      <c r="CL156" s="72"/>
      <c r="CM156" s="72"/>
      <c r="CN156" s="72"/>
      <c r="CO156" s="72"/>
      <c r="CP156" s="72"/>
      <c r="CQ156" s="72"/>
      <c r="CR156" s="72"/>
      <c r="CS156" s="72"/>
      <c r="CT156" s="72"/>
      <c r="CU156" s="72"/>
      <c r="CV156" s="72"/>
      <c r="CW156" s="72"/>
      <c r="CX156" s="72"/>
      <c r="CY156" s="72"/>
      <c r="CZ156" s="72"/>
      <c r="DA156" s="72"/>
      <c r="DB156" s="72"/>
      <c r="DC156" s="72"/>
    </row>
    <row r="157" spans="2:107" ht="2.75" customHeight="1" x14ac:dyDescent="0.35"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  <c r="AR157" s="72"/>
      <c r="AS157" s="72"/>
      <c r="AT157" s="72"/>
      <c r="AU157" s="72"/>
      <c r="AV157" s="72"/>
      <c r="AW157" s="72"/>
      <c r="AX157" s="72"/>
      <c r="AY157" s="72"/>
      <c r="AZ157" s="72"/>
      <c r="BA157" s="72"/>
      <c r="BB157" s="72"/>
      <c r="BC157" s="151" t="s">
        <v>349</v>
      </c>
      <c r="BD157" s="151"/>
      <c r="BE157" s="151"/>
      <c r="BF157" s="151"/>
      <c r="BG157" s="151"/>
      <c r="BH157" s="151"/>
      <c r="BI157" s="151"/>
      <c r="BJ157" s="151"/>
      <c r="BK157" s="151"/>
      <c r="BL157" s="151"/>
      <c r="BM157" s="151"/>
      <c r="BN157" s="151"/>
      <c r="BO157" s="151"/>
      <c r="BP157" s="151"/>
      <c r="BQ157" s="151"/>
      <c r="BR157" s="151"/>
      <c r="BS157" s="151"/>
      <c r="BT157" s="151"/>
      <c r="BU157" s="151"/>
      <c r="BV157" s="151"/>
      <c r="BW157" s="151"/>
      <c r="BX157" s="151"/>
      <c r="BY157" s="151"/>
      <c r="BZ157" s="151"/>
      <c r="CA157" s="151"/>
      <c r="CB157" s="151"/>
      <c r="CC157" s="151"/>
      <c r="CD157" s="151"/>
      <c r="CE157" s="151"/>
      <c r="CF157" s="151"/>
      <c r="CG157" s="151"/>
      <c r="CH157" s="151"/>
      <c r="CI157" s="151"/>
      <c r="CJ157" s="151"/>
      <c r="CK157" s="151"/>
      <c r="CL157" s="151"/>
      <c r="CM157" s="151"/>
      <c r="CN157" s="151"/>
      <c r="CO157" s="151"/>
      <c r="CP157" s="151"/>
      <c r="CQ157" s="151"/>
      <c r="CR157" s="151"/>
      <c r="CS157" s="151"/>
      <c r="CT157" s="151"/>
      <c r="CU157" s="151"/>
      <c r="CV157" s="151"/>
      <c r="CW157" s="151"/>
      <c r="CX157" s="151"/>
      <c r="CY157" s="151"/>
      <c r="CZ157" s="151"/>
      <c r="DA157" s="151"/>
      <c r="DB157" s="151"/>
      <c r="DC157" s="151"/>
    </row>
    <row r="158" spans="2:107" ht="2.75" customHeight="1" x14ac:dyDescent="0.35"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  <c r="AR158" s="72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151"/>
      <c r="BD158" s="151"/>
      <c r="BE158" s="151"/>
      <c r="BF158" s="151"/>
      <c r="BG158" s="151"/>
      <c r="BH158" s="151"/>
      <c r="BI158" s="151"/>
      <c r="BJ158" s="151"/>
      <c r="BK158" s="151"/>
      <c r="BL158" s="151"/>
      <c r="BM158" s="151"/>
      <c r="BN158" s="151"/>
      <c r="BO158" s="151"/>
      <c r="BP158" s="151"/>
      <c r="BQ158" s="151"/>
      <c r="BR158" s="151"/>
      <c r="BS158" s="151"/>
      <c r="BT158" s="151"/>
      <c r="BU158" s="151"/>
      <c r="BV158" s="151"/>
      <c r="BW158" s="151"/>
      <c r="BX158" s="151"/>
      <c r="BY158" s="151"/>
      <c r="BZ158" s="151"/>
      <c r="CA158" s="151"/>
      <c r="CB158" s="151"/>
      <c r="CC158" s="151"/>
      <c r="CD158" s="151"/>
      <c r="CE158" s="151"/>
      <c r="CF158" s="151"/>
      <c r="CG158" s="151"/>
      <c r="CH158" s="151"/>
      <c r="CI158" s="151"/>
      <c r="CJ158" s="151"/>
      <c r="CK158" s="151"/>
      <c r="CL158" s="151"/>
      <c r="CM158" s="151"/>
      <c r="CN158" s="151"/>
      <c r="CO158" s="151"/>
      <c r="CP158" s="151"/>
      <c r="CQ158" s="151"/>
      <c r="CR158" s="151"/>
      <c r="CS158" s="151"/>
      <c r="CT158" s="151"/>
      <c r="CU158" s="151"/>
      <c r="CV158" s="151"/>
      <c r="CW158" s="151"/>
      <c r="CX158" s="151"/>
      <c r="CY158" s="151"/>
      <c r="CZ158" s="151"/>
      <c r="DA158" s="151"/>
      <c r="DB158" s="151"/>
      <c r="DC158" s="151"/>
    </row>
    <row r="159" spans="2:107" ht="2.75" customHeight="1" x14ac:dyDescent="0.35"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2"/>
      <c r="AQ159" s="72"/>
      <c r="AR159" s="72"/>
      <c r="AS159" s="72"/>
      <c r="AT159" s="72"/>
      <c r="AU159" s="72"/>
      <c r="AV159" s="72"/>
      <c r="AW159" s="72"/>
      <c r="AX159" s="72"/>
      <c r="AY159" s="72"/>
      <c r="AZ159" s="72"/>
      <c r="BA159" s="72"/>
      <c r="BB159" s="72"/>
      <c r="BC159" s="151"/>
      <c r="BD159" s="151"/>
      <c r="BE159" s="151"/>
      <c r="BF159" s="151"/>
      <c r="BG159" s="151"/>
      <c r="BH159" s="151"/>
      <c r="BI159" s="151"/>
      <c r="BJ159" s="151"/>
      <c r="BK159" s="151"/>
      <c r="BL159" s="151"/>
      <c r="BM159" s="151"/>
      <c r="BN159" s="151"/>
      <c r="BO159" s="151"/>
      <c r="BP159" s="151"/>
      <c r="BQ159" s="151"/>
      <c r="BR159" s="151"/>
      <c r="BS159" s="151"/>
      <c r="BT159" s="151"/>
      <c r="BU159" s="151"/>
      <c r="BV159" s="151"/>
      <c r="BW159" s="151"/>
      <c r="BX159" s="151"/>
      <c r="BY159" s="151"/>
      <c r="BZ159" s="151"/>
      <c r="CA159" s="151"/>
      <c r="CB159" s="151"/>
      <c r="CC159" s="151"/>
      <c r="CD159" s="151"/>
      <c r="CE159" s="151"/>
      <c r="CF159" s="151"/>
      <c r="CG159" s="151"/>
      <c r="CH159" s="151"/>
      <c r="CI159" s="151"/>
      <c r="CJ159" s="151"/>
      <c r="CK159" s="151"/>
      <c r="CL159" s="151"/>
      <c r="CM159" s="151"/>
      <c r="CN159" s="151"/>
      <c r="CO159" s="151"/>
      <c r="CP159" s="151"/>
      <c r="CQ159" s="151"/>
      <c r="CR159" s="151"/>
      <c r="CS159" s="151"/>
      <c r="CT159" s="151"/>
      <c r="CU159" s="151"/>
      <c r="CV159" s="151"/>
      <c r="CW159" s="151"/>
      <c r="CX159" s="151"/>
      <c r="CY159" s="151"/>
      <c r="CZ159" s="151"/>
      <c r="DA159" s="151"/>
      <c r="DB159" s="151"/>
      <c r="DC159" s="151"/>
    </row>
    <row r="160" spans="2:107" ht="2.75" customHeight="1" x14ac:dyDescent="0.35"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2"/>
      <c r="AQ160" s="72"/>
      <c r="AR160" s="72"/>
      <c r="AS160" s="72"/>
      <c r="AT160" s="72"/>
      <c r="AU160" s="72"/>
      <c r="AV160" s="72"/>
      <c r="AW160" s="72"/>
      <c r="AX160" s="72"/>
      <c r="AY160" s="72"/>
      <c r="AZ160" s="72"/>
      <c r="BA160" s="72"/>
      <c r="BB160" s="72"/>
      <c r="BC160" s="151"/>
      <c r="BD160" s="151"/>
      <c r="BE160" s="151"/>
      <c r="BF160" s="151"/>
      <c r="BG160" s="151"/>
      <c r="BH160" s="151"/>
      <c r="BI160" s="151"/>
      <c r="BJ160" s="151"/>
      <c r="BK160" s="151"/>
      <c r="BL160" s="151"/>
      <c r="BM160" s="151"/>
      <c r="BN160" s="151"/>
      <c r="BO160" s="151"/>
      <c r="BP160" s="151"/>
      <c r="BQ160" s="151"/>
      <c r="BR160" s="151"/>
      <c r="BS160" s="151"/>
      <c r="BT160" s="151"/>
      <c r="BU160" s="151"/>
      <c r="BV160" s="151"/>
      <c r="BW160" s="151"/>
      <c r="BX160" s="151"/>
      <c r="BY160" s="151"/>
      <c r="BZ160" s="151"/>
      <c r="CA160" s="151"/>
      <c r="CB160" s="151"/>
      <c r="CC160" s="151"/>
      <c r="CD160" s="151"/>
      <c r="CE160" s="151"/>
      <c r="CF160" s="151"/>
      <c r="CG160" s="151"/>
      <c r="CH160" s="151"/>
      <c r="CI160" s="151"/>
      <c r="CJ160" s="151"/>
      <c r="CK160" s="151"/>
      <c r="CL160" s="151"/>
      <c r="CM160" s="151"/>
      <c r="CN160" s="151"/>
      <c r="CO160" s="151"/>
      <c r="CP160" s="151"/>
      <c r="CQ160" s="151"/>
      <c r="CR160" s="151"/>
      <c r="CS160" s="151"/>
      <c r="CT160" s="151"/>
      <c r="CU160" s="151"/>
      <c r="CV160" s="151"/>
      <c r="CW160" s="151"/>
      <c r="CX160" s="151"/>
      <c r="CY160" s="151"/>
      <c r="CZ160" s="151"/>
      <c r="DA160" s="151"/>
      <c r="DB160" s="151"/>
      <c r="DC160" s="151"/>
    </row>
    <row r="161" spans="2:108" ht="2.75" customHeight="1" x14ac:dyDescent="0.35"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2"/>
      <c r="AQ161" s="72"/>
      <c r="AR161" s="72"/>
      <c r="AS161" s="72"/>
      <c r="AT161" s="72"/>
      <c r="AU161" s="72"/>
      <c r="AV161" s="72"/>
      <c r="AW161" s="72"/>
      <c r="AX161" s="72"/>
      <c r="AY161" s="72"/>
      <c r="AZ161" s="72"/>
      <c r="BA161" s="72"/>
      <c r="BB161" s="72"/>
      <c r="BC161" s="151"/>
      <c r="BD161" s="151"/>
      <c r="BE161" s="151"/>
      <c r="BF161" s="151"/>
      <c r="BG161" s="151"/>
      <c r="BH161" s="151"/>
      <c r="BI161" s="151"/>
      <c r="BJ161" s="151"/>
      <c r="BK161" s="151"/>
      <c r="BL161" s="151"/>
      <c r="BM161" s="151"/>
      <c r="BN161" s="151"/>
      <c r="BO161" s="151"/>
      <c r="BP161" s="151"/>
      <c r="BQ161" s="151"/>
      <c r="BR161" s="151"/>
      <c r="BS161" s="151"/>
      <c r="BT161" s="151"/>
      <c r="BU161" s="151"/>
      <c r="BV161" s="151"/>
      <c r="BW161" s="151"/>
      <c r="BX161" s="151"/>
      <c r="BY161" s="151"/>
      <c r="BZ161" s="151"/>
      <c r="CA161" s="151"/>
      <c r="CB161" s="151"/>
      <c r="CC161" s="151"/>
      <c r="CD161" s="151"/>
      <c r="CE161" s="151"/>
      <c r="CF161" s="151"/>
      <c r="CG161" s="151"/>
      <c r="CH161" s="151"/>
      <c r="CI161" s="151"/>
      <c r="CJ161" s="151"/>
      <c r="CK161" s="151"/>
      <c r="CL161" s="151"/>
      <c r="CM161" s="151"/>
      <c r="CN161" s="151"/>
      <c r="CO161" s="151"/>
      <c r="CP161" s="151"/>
      <c r="CQ161" s="151"/>
      <c r="CR161" s="151"/>
      <c r="CS161" s="151"/>
      <c r="CT161" s="151"/>
      <c r="CU161" s="151"/>
      <c r="CV161" s="151"/>
      <c r="CW161" s="151"/>
      <c r="CX161" s="151"/>
      <c r="CY161" s="151"/>
      <c r="CZ161" s="151"/>
      <c r="DA161" s="151"/>
      <c r="DB161" s="151"/>
      <c r="DC161" s="151"/>
    </row>
    <row r="162" spans="2:108" ht="2.75" customHeight="1" x14ac:dyDescent="0.35"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2"/>
      <c r="AQ162" s="72"/>
      <c r="AR162" s="72"/>
      <c r="AS162" s="72"/>
      <c r="AT162" s="72"/>
      <c r="AU162" s="72"/>
      <c r="AV162" s="72"/>
      <c r="AW162" s="72"/>
      <c r="AX162" s="72"/>
      <c r="AY162" s="72"/>
      <c r="AZ162" s="72"/>
      <c r="BA162" s="72"/>
      <c r="BB162" s="72"/>
      <c r="BC162" s="151"/>
      <c r="BD162" s="151"/>
      <c r="BE162" s="151"/>
      <c r="BF162" s="151"/>
      <c r="BG162" s="151"/>
      <c r="BH162" s="151"/>
      <c r="BI162" s="151"/>
      <c r="BJ162" s="151"/>
      <c r="BK162" s="151"/>
      <c r="BL162" s="151"/>
      <c r="BM162" s="151"/>
      <c r="BN162" s="151"/>
      <c r="BO162" s="151"/>
      <c r="BP162" s="151"/>
      <c r="BQ162" s="151"/>
      <c r="BR162" s="151"/>
      <c r="BS162" s="151"/>
      <c r="BT162" s="151"/>
      <c r="BU162" s="151"/>
      <c r="BV162" s="151"/>
      <c r="BW162" s="151"/>
      <c r="BX162" s="151"/>
      <c r="BY162" s="151"/>
      <c r="BZ162" s="151"/>
      <c r="CA162" s="151"/>
      <c r="CB162" s="151"/>
      <c r="CC162" s="151"/>
      <c r="CD162" s="151"/>
      <c r="CE162" s="151"/>
      <c r="CF162" s="151"/>
      <c r="CG162" s="151"/>
      <c r="CH162" s="151"/>
      <c r="CI162" s="151"/>
      <c r="CJ162" s="151"/>
      <c r="CK162" s="151"/>
      <c r="CL162" s="151"/>
      <c r="CM162" s="151"/>
      <c r="CN162" s="151"/>
      <c r="CO162" s="151"/>
      <c r="CP162" s="151"/>
      <c r="CQ162" s="151"/>
      <c r="CR162" s="151"/>
      <c r="CS162" s="151"/>
      <c r="CT162" s="151"/>
      <c r="CU162" s="151"/>
      <c r="CV162" s="151"/>
      <c r="CW162" s="151"/>
      <c r="CX162" s="151"/>
      <c r="CY162" s="151"/>
      <c r="CZ162" s="151"/>
      <c r="DA162" s="151"/>
      <c r="DB162" s="151"/>
      <c r="DC162" s="151"/>
    </row>
    <row r="163" spans="2:108" ht="2.75" customHeight="1" x14ac:dyDescent="0.35"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2"/>
      <c r="AQ163" s="72"/>
      <c r="AR163" s="72"/>
      <c r="AS163" s="72"/>
      <c r="AT163" s="72"/>
      <c r="AU163" s="72"/>
      <c r="AV163" s="72"/>
      <c r="AW163" s="72"/>
      <c r="AX163" s="72"/>
      <c r="AY163" s="72"/>
      <c r="AZ163" s="72"/>
      <c r="BA163" s="72"/>
      <c r="BB163" s="72"/>
      <c r="BC163" s="152" t="s">
        <v>21</v>
      </c>
      <c r="BD163" s="152"/>
      <c r="BE163" s="152"/>
      <c r="BF163" s="152"/>
      <c r="BG163" s="152"/>
      <c r="BH163" s="152"/>
      <c r="BI163" s="152"/>
      <c r="BJ163" s="152"/>
      <c r="BK163" s="152"/>
      <c r="BL163" s="152"/>
      <c r="BM163" s="152"/>
      <c r="BN163" s="152"/>
      <c r="BO163" s="152"/>
      <c r="BP163" s="152"/>
      <c r="BQ163" s="152"/>
      <c r="BR163" s="152"/>
      <c r="BS163" s="152"/>
      <c r="BT163" s="152"/>
      <c r="BU163" s="152"/>
      <c r="BV163" s="152"/>
      <c r="BW163" s="152"/>
      <c r="BX163" s="152"/>
      <c r="BY163" s="152"/>
      <c r="BZ163" s="152"/>
      <c r="CA163" s="152"/>
      <c r="CB163" s="152"/>
      <c r="CC163" s="152"/>
      <c r="CD163" s="152"/>
      <c r="CE163" s="152"/>
      <c r="CF163" s="152"/>
      <c r="CG163" s="152"/>
      <c r="CH163" s="152"/>
      <c r="CI163" s="152"/>
      <c r="CJ163" s="152"/>
      <c r="CK163" s="152"/>
      <c r="CL163" s="152"/>
      <c r="CM163" s="152"/>
      <c r="CN163" s="152"/>
      <c r="CO163" s="152"/>
      <c r="CP163" s="152"/>
      <c r="CQ163" s="152"/>
      <c r="CR163" s="152"/>
      <c r="CS163" s="152"/>
      <c r="CT163" s="152"/>
      <c r="CU163" s="152"/>
      <c r="CV163" s="152"/>
      <c r="CW163" s="152"/>
      <c r="CX163" s="152"/>
      <c r="CY163" s="152"/>
      <c r="CZ163" s="152"/>
      <c r="DA163" s="152"/>
      <c r="DB163" s="152"/>
      <c r="DC163" s="152"/>
    </row>
    <row r="164" spans="2:108" ht="2.75" customHeight="1" x14ac:dyDescent="0.35"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72"/>
      <c r="AP164" s="72"/>
      <c r="AQ164" s="72"/>
      <c r="AR164" s="72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152"/>
      <c r="BD164" s="152"/>
      <c r="BE164" s="152"/>
      <c r="BF164" s="152"/>
      <c r="BG164" s="152"/>
      <c r="BH164" s="152"/>
      <c r="BI164" s="152"/>
      <c r="BJ164" s="152"/>
      <c r="BK164" s="152"/>
      <c r="BL164" s="152"/>
      <c r="BM164" s="152"/>
      <c r="BN164" s="152"/>
      <c r="BO164" s="152"/>
      <c r="BP164" s="152"/>
      <c r="BQ164" s="152"/>
      <c r="BR164" s="152"/>
      <c r="BS164" s="152"/>
      <c r="BT164" s="152"/>
      <c r="BU164" s="152"/>
      <c r="BV164" s="152"/>
      <c r="BW164" s="152"/>
      <c r="BX164" s="152"/>
      <c r="BY164" s="152"/>
      <c r="BZ164" s="152"/>
      <c r="CA164" s="152"/>
      <c r="CB164" s="152"/>
      <c r="CC164" s="152"/>
      <c r="CD164" s="152"/>
      <c r="CE164" s="152"/>
      <c r="CF164" s="152"/>
      <c r="CG164" s="152"/>
      <c r="CH164" s="152"/>
      <c r="CI164" s="152"/>
      <c r="CJ164" s="152"/>
      <c r="CK164" s="152"/>
      <c r="CL164" s="152"/>
      <c r="CM164" s="152"/>
      <c r="CN164" s="152"/>
      <c r="CO164" s="152"/>
      <c r="CP164" s="152"/>
      <c r="CQ164" s="152"/>
      <c r="CR164" s="152"/>
      <c r="CS164" s="152"/>
      <c r="CT164" s="152"/>
      <c r="CU164" s="152"/>
      <c r="CV164" s="152"/>
      <c r="CW164" s="152"/>
      <c r="CX164" s="152"/>
      <c r="CY164" s="152"/>
      <c r="CZ164" s="152"/>
      <c r="DA164" s="152"/>
      <c r="DB164" s="152"/>
      <c r="DC164" s="152"/>
    </row>
    <row r="165" spans="2:108" ht="2.75" customHeight="1" x14ac:dyDescent="0.35"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72"/>
      <c r="AP165" s="72"/>
      <c r="AQ165" s="72"/>
      <c r="AR165" s="72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152"/>
      <c r="BD165" s="152"/>
      <c r="BE165" s="152"/>
      <c r="BF165" s="152"/>
      <c r="BG165" s="152"/>
      <c r="BH165" s="152"/>
      <c r="BI165" s="152"/>
      <c r="BJ165" s="152"/>
      <c r="BK165" s="152"/>
      <c r="BL165" s="152"/>
      <c r="BM165" s="152"/>
      <c r="BN165" s="152"/>
      <c r="BO165" s="152"/>
      <c r="BP165" s="152"/>
      <c r="BQ165" s="152"/>
      <c r="BR165" s="152"/>
      <c r="BS165" s="152"/>
      <c r="BT165" s="152"/>
      <c r="BU165" s="152"/>
      <c r="BV165" s="152"/>
      <c r="BW165" s="152"/>
      <c r="BX165" s="152"/>
      <c r="BY165" s="152"/>
      <c r="BZ165" s="152"/>
      <c r="CA165" s="152"/>
      <c r="CB165" s="152"/>
      <c r="CC165" s="152"/>
      <c r="CD165" s="152"/>
      <c r="CE165" s="152"/>
      <c r="CF165" s="152"/>
      <c r="CG165" s="152"/>
      <c r="CH165" s="152"/>
      <c r="CI165" s="152"/>
      <c r="CJ165" s="152"/>
      <c r="CK165" s="152"/>
      <c r="CL165" s="152"/>
      <c r="CM165" s="152"/>
      <c r="CN165" s="152"/>
      <c r="CO165" s="152"/>
      <c r="CP165" s="152"/>
      <c r="CQ165" s="152"/>
      <c r="CR165" s="152"/>
      <c r="CS165" s="152"/>
      <c r="CT165" s="152"/>
      <c r="CU165" s="152"/>
      <c r="CV165" s="152"/>
      <c r="CW165" s="152"/>
      <c r="CX165" s="152"/>
      <c r="CY165" s="152"/>
      <c r="CZ165" s="152"/>
      <c r="DA165" s="152"/>
      <c r="DB165" s="152"/>
      <c r="DC165" s="152"/>
    </row>
    <row r="166" spans="2:108" ht="2.75" customHeight="1" thickBot="1" x14ac:dyDescent="0.4"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  <c r="AR166" s="72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72"/>
      <c r="BJ166" s="72"/>
      <c r="BK166" s="72"/>
      <c r="BL166" s="72"/>
      <c r="BM166" s="72"/>
      <c r="BN166" s="72"/>
      <c r="BO166" s="72"/>
      <c r="BP166" s="72"/>
      <c r="BQ166" s="72"/>
      <c r="BR166" s="72"/>
      <c r="BS166" s="72"/>
      <c r="BT166" s="72"/>
      <c r="BU166" s="72"/>
      <c r="BV166" s="72"/>
      <c r="BW166" s="72"/>
      <c r="BX166" s="72"/>
      <c r="BY166" s="72"/>
      <c r="BZ166" s="72"/>
      <c r="CA166" s="72"/>
      <c r="CB166" s="72"/>
      <c r="CC166" s="72"/>
      <c r="CD166" s="72"/>
      <c r="CE166" s="72"/>
      <c r="CF166" s="72"/>
      <c r="CG166" s="72"/>
      <c r="CH166" s="72"/>
      <c r="CI166" s="72"/>
      <c r="CJ166" s="72"/>
      <c r="CK166" s="72"/>
      <c r="CL166" s="72"/>
      <c r="CM166" s="72"/>
      <c r="CN166" s="72"/>
      <c r="CO166" s="72"/>
      <c r="CP166" s="72"/>
      <c r="CQ166" s="72"/>
      <c r="CR166" s="72"/>
      <c r="CS166" s="72"/>
      <c r="CT166" s="72"/>
      <c r="CU166" s="72"/>
      <c r="CV166" s="72"/>
      <c r="CW166" s="72"/>
      <c r="CX166" s="72"/>
      <c r="CY166" s="72"/>
      <c r="CZ166" s="72"/>
      <c r="DA166" s="72"/>
      <c r="DB166" s="72"/>
      <c r="DC166" s="72"/>
    </row>
    <row r="167" spans="2:108" ht="2.75" customHeight="1" x14ac:dyDescent="0.35">
      <c r="B167" s="218" t="s">
        <v>30</v>
      </c>
      <c r="C167" s="219"/>
      <c r="D167" s="219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  <c r="AA167" s="219"/>
      <c r="AB167" s="219"/>
      <c r="AC167" s="219"/>
      <c r="AD167" s="219"/>
      <c r="AE167" s="219"/>
      <c r="AF167" s="219"/>
      <c r="AG167" s="219"/>
      <c r="AH167" s="219"/>
      <c r="AI167" s="219"/>
      <c r="AJ167" s="219"/>
      <c r="AK167" s="219"/>
      <c r="AL167" s="219"/>
      <c r="AM167" s="219"/>
      <c r="AN167" s="219"/>
      <c r="AO167" s="219"/>
      <c r="AP167" s="219"/>
      <c r="AQ167" s="219"/>
      <c r="AR167" s="219"/>
      <c r="AS167" s="219"/>
      <c r="AT167" s="219"/>
      <c r="AU167" s="219"/>
      <c r="AV167" s="219"/>
      <c r="AW167" s="219"/>
      <c r="AX167" s="219"/>
      <c r="AY167" s="219"/>
      <c r="AZ167" s="219"/>
      <c r="BA167" s="219"/>
      <c r="BB167" s="219"/>
      <c r="BC167" s="219"/>
      <c r="BD167" s="219"/>
      <c r="BE167" s="219"/>
      <c r="BF167" s="219"/>
      <c r="BG167" s="219"/>
      <c r="BH167" s="219"/>
      <c r="BI167" s="219"/>
      <c r="BJ167" s="219"/>
      <c r="BK167" s="219"/>
      <c r="BL167" s="219"/>
      <c r="BM167" s="219"/>
      <c r="BN167" s="219"/>
      <c r="BO167" s="219"/>
      <c r="BP167" s="219"/>
      <c r="BQ167" s="219"/>
      <c r="BR167" s="219"/>
      <c r="BS167" s="219"/>
      <c r="BT167" s="219"/>
      <c r="BU167" s="219"/>
      <c r="BV167" s="219"/>
      <c r="BW167" s="219"/>
      <c r="BX167" s="219"/>
      <c r="BY167" s="219"/>
      <c r="BZ167" s="219"/>
      <c r="CA167" s="219"/>
      <c r="CB167" s="219"/>
      <c r="CC167" s="219"/>
      <c r="CD167" s="219"/>
      <c r="CE167" s="219"/>
      <c r="CF167" s="219"/>
      <c r="CG167" s="219"/>
      <c r="CH167" s="219"/>
      <c r="CI167" s="219"/>
      <c r="CJ167" s="219"/>
      <c r="CK167" s="219"/>
      <c r="CL167" s="219"/>
      <c r="CM167" s="219"/>
      <c r="CN167" s="219"/>
      <c r="CO167" s="219"/>
      <c r="CP167" s="219"/>
      <c r="CQ167" s="219"/>
      <c r="CR167" s="219"/>
      <c r="CS167" s="219"/>
      <c r="CT167" s="219"/>
      <c r="CU167" s="219"/>
      <c r="CV167" s="219"/>
      <c r="CW167" s="219"/>
      <c r="CX167" s="219"/>
      <c r="CY167" s="219"/>
      <c r="CZ167" s="219"/>
      <c r="DA167" s="219"/>
      <c r="DB167" s="219"/>
      <c r="DC167" s="220"/>
      <c r="DD167" s="73"/>
    </row>
    <row r="168" spans="2:108" ht="2.75" customHeight="1" x14ac:dyDescent="0.35">
      <c r="B168" s="221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  <c r="AA168" s="222"/>
      <c r="AB168" s="222"/>
      <c r="AC168" s="222"/>
      <c r="AD168" s="222"/>
      <c r="AE168" s="222"/>
      <c r="AF168" s="222"/>
      <c r="AG168" s="222"/>
      <c r="AH168" s="222"/>
      <c r="AI168" s="222"/>
      <c r="AJ168" s="222"/>
      <c r="AK168" s="222"/>
      <c r="AL168" s="222"/>
      <c r="AM168" s="222"/>
      <c r="AN168" s="222"/>
      <c r="AO168" s="222"/>
      <c r="AP168" s="222"/>
      <c r="AQ168" s="222"/>
      <c r="AR168" s="222"/>
      <c r="AS168" s="222"/>
      <c r="AT168" s="222"/>
      <c r="AU168" s="222"/>
      <c r="AV168" s="222"/>
      <c r="AW168" s="222"/>
      <c r="AX168" s="222"/>
      <c r="AY168" s="222"/>
      <c r="AZ168" s="222"/>
      <c r="BA168" s="222"/>
      <c r="BB168" s="222"/>
      <c r="BC168" s="222"/>
      <c r="BD168" s="222"/>
      <c r="BE168" s="222"/>
      <c r="BF168" s="222"/>
      <c r="BG168" s="222"/>
      <c r="BH168" s="222"/>
      <c r="BI168" s="222"/>
      <c r="BJ168" s="222"/>
      <c r="BK168" s="222"/>
      <c r="BL168" s="222"/>
      <c r="BM168" s="222"/>
      <c r="BN168" s="222"/>
      <c r="BO168" s="222"/>
      <c r="BP168" s="222"/>
      <c r="BQ168" s="222"/>
      <c r="BR168" s="222"/>
      <c r="BS168" s="222"/>
      <c r="BT168" s="222"/>
      <c r="BU168" s="222"/>
      <c r="BV168" s="222"/>
      <c r="BW168" s="222"/>
      <c r="BX168" s="222"/>
      <c r="BY168" s="222"/>
      <c r="BZ168" s="222"/>
      <c r="CA168" s="222"/>
      <c r="CB168" s="222"/>
      <c r="CC168" s="222"/>
      <c r="CD168" s="222"/>
      <c r="CE168" s="222"/>
      <c r="CF168" s="222"/>
      <c r="CG168" s="222"/>
      <c r="CH168" s="222"/>
      <c r="CI168" s="222"/>
      <c r="CJ168" s="222"/>
      <c r="CK168" s="222"/>
      <c r="CL168" s="222"/>
      <c r="CM168" s="222"/>
      <c r="CN168" s="222"/>
      <c r="CO168" s="222"/>
      <c r="CP168" s="222"/>
      <c r="CQ168" s="222"/>
      <c r="CR168" s="222"/>
      <c r="CS168" s="222"/>
      <c r="CT168" s="222"/>
      <c r="CU168" s="222"/>
      <c r="CV168" s="222"/>
      <c r="CW168" s="222"/>
      <c r="CX168" s="222"/>
      <c r="CY168" s="222"/>
      <c r="CZ168" s="222"/>
      <c r="DA168" s="222"/>
      <c r="DB168" s="222"/>
      <c r="DC168" s="223"/>
      <c r="DD168" s="74"/>
    </row>
    <row r="169" spans="2:108" ht="2.75" customHeight="1" x14ac:dyDescent="0.35">
      <c r="B169" s="221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  <c r="AA169" s="222"/>
      <c r="AB169" s="222"/>
      <c r="AC169" s="222"/>
      <c r="AD169" s="222"/>
      <c r="AE169" s="222"/>
      <c r="AF169" s="222"/>
      <c r="AG169" s="222"/>
      <c r="AH169" s="222"/>
      <c r="AI169" s="222"/>
      <c r="AJ169" s="222"/>
      <c r="AK169" s="222"/>
      <c r="AL169" s="222"/>
      <c r="AM169" s="222"/>
      <c r="AN169" s="222"/>
      <c r="AO169" s="222"/>
      <c r="AP169" s="222"/>
      <c r="AQ169" s="222"/>
      <c r="AR169" s="222"/>
      <c r="AS169" s="222"/>
      <c r="AT169" s="222"/>
      <c r="AU169" s="222"/>
      <c r="AV169" s="222"/>
      <c r="AW169" s="222"/>
      <c r="AX169" s="222"/>
      <c r="AY169" s="222"/>
      <c r="AZ169" s="222"/>
      <c r="BA169" s="222"/>
      <c r="BB169" s="222"/>
      <c r="BC169" s="222"/>
      <c r="BD169" s="222"/>
      <c r="BE169" s="222"/>
      <c r="BF169" s="222"/>
      <c r="BG169" s="222"/>
      <c r="BH169" s="222"/>
      <c r="BI169" s="222"/>
      <c r="BJ169" s="222"/>
      <c r="BK169" s="222"/>
      <c r="BL169" s="222"/>
      <c r="BM169" s="222"/>
      <c r="BN169" s="222"/>
      <c r="BO169" s="222"/>
      <c r="BP169" s="222"/>
      <c r="BQ169" s="222"/>
      <c r="BR169" s="222"/>
      <c r="BS169" s="222"/>
      <c r="BT169" s="222"/>
      <c r="BU169" s="222"/>
      <c r="BV169" s="222"/>
      <c r="BW169" s="222"/>
      <c r="BX169" s="222"/>
      <c r="BY169" s="222"/>
      <c r="BZ169" s="222"/>
      <c r="CA169" s="222"/>
      <c r="CB169" s="222"/>
      <c r="CC169" s="222"/>
      <c r="CD169" s="222"/>
      <c r="CE169" s="222"/>
      <c r="CF169" s="222"/>
      <c r="CG169" s="222"/>
      <c r="CH169" s="222"/>
      <c r="CI169" s="222"/>
      <c r="CJ169" s="222"/>
      <c r="CK169" s="222"/>
      <c r="CL169" s="222"/>
      <c r="CM169" s="222"/>
      <c r="CN169" s="222"/>
      <c r="CO169" s="222"/>
      <c r="CP169" s="222"/>
      <c r="CQ169" s="222"/>
      <c r="CR169" s="222"/>
      <c r="CS169" s="222"/>
      <c r="CT169" s="222"/>
      <c r="CU169" s="222"/>
      <c r="CV169" s="222"/>
      <c r="CW169" s="222"/>
      <c r="CX169" s="222"/>
      <c r="CY169" s="222"/>
      <c r="CZ169" s="222"/>
      <c r="DA169" s="222"/>
      <c r="DB169" s="222"/>
      <c r="DC169" s="223"/>
      <c r="DD169" s="74"/>
    </row>
    <row r="170" spans="2:108" ht="2.75" customHeight="1" x14ac:dyDescent="0.35">
      <c r="B170" s="221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  <c r="AA170" s="222"/>
      <c r="AB170" s="222"/>
      <c r="AC170" s="222"/>
      <c r="AD170" s="222"/>
      <c r="AE170" s="222"/>
      <c r="AF170" s="222"/>
      <c r="AG170" s="222"/>
      <c r="AH170" s="222"/>
      <c r="AI170" s="222"/>
      <c r="AJ170" s="222"/>
      <c r="AK170" s="222"/>
      <c r="AL170" s="222"/>
      <c r="AM170" s="222"/>
      <c r="AN170" s="222"/>
      <c r="AO170" s="222"/>
      <c r="AP170" s="222"/>
      <c r="AQ170" s="222"/>
      <c r="AR170" s="222"/>
      <c r="AS170" s="222"/>
      <c r="AT170" s="222"/>
      <c r="AU170" s="222"/>
      <c r="AV170" s="222"/>
      <c r="AW170" s="222"/>
      <c r="AX170" s="222"/>
      <c r="AY170" s="222"/>
      <c r="AZ170" s="222"/>
      <c r="BA170" s="222"/>
      <c r="BB170" s="222"/>
      <c r="BC170" s="222"/>
      <c r="BD170" s="222"/>
      <c r="BE170" s="222"/>
      <c r="BF170" s="222"/>
      <c r="BG170" s="222"/>
      <c r="BH170" s="222"/>
      <c r="BI170" s="222"/>
      <c r="BJ170" s="222"/>
      <c r="BK170" s="222"/>
      <c r="BL170" s="222"/>
      <c r="BM170" s="222"/>
      <c r="BN170" s="222"/>
      <c r="BO170" s="222"/>
      <c r="BP170" s="222"/>
      <c r="BQ170" s="222"/>
      <c r="BR170" s="222"/>
      <c r="BS170" s="222"/>
      <c r="BT170" s="222"/>
      <c r="BU170" s="222"/>
      <c r="BV170" s="222"/>
      <c r="BW170" s="222"/>
      <c r="BX170" s="222"/>
      <c r="BY170" s="222"/>
      <c r="BZ170" s="222"/>
      <c r="CA170" s="222"/>
      <c r="CB170" s="222"/>
      <c r="CC170" s="222"/>
      <c r="CD170" s="222"/>
      <c r="CE170" s="222"/>
      <c r="CF170" s="222"/>
      <c r="CG170" s="222"/>
      <c r="CH170" s="222"/>
      <c r="CI170" s="222"/>
      <c r="CJ170" s="222"/>
      <c r="CK170" s="222"/>
      <c r="CL170" s="222"/>
      <c r="CM170" s="222"/>
      <c r="CN170" s="222"/>
      <c r="CO170" s="222"/>
      <c r="CP170" s="222"/>
      <c r="CQ170" s="222"/>
      <c r="CR170" s="222"/>
      <c r="CS170" s="222"/>
      <c r="CT170" s="222"/>
      <c r="CU170" s="222"/>
      <c r="CV170" s="222"/>
      <c r="CW170" s="222"/>
      <c r="CX170" s="222"/>
      <c r="CY170" s="222"/>
      <c r="CZ170" s="222"/>
      <c r="DA170" s="222"/>
      <c r="DB170" s="222"/>
      <c r="DC170" s="223"/>
      <c r="DD170" s="74"/>
    </row>
    <row r="171" spans="2:108" ht="2.75" customHeight="1" x14ac:dyDescent="0.35">
      <c r="B171" s="221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  <c r="AA171" s="222"/>
      <c r="AB171" s="222"/>
      <c r="AC171" s="222"/>
      <c r="AD171" s="222"/>
      <c r="AE171" s="222"/>
      <c r="AF171" s="222"/>
      <c r="AG171" s="222"/>
      <c r="AH171" s="222"/>
      <c r="AI171" s="222"/>
      <c r="AJ171" s="222"/>
      <c r="AK171" s="222"/>
      <c r="AL171" s="222"/>
      <c r="AM171" s="222"/>
      <c r="AN171" s="222"/>
      <c r="AO171" s="222"/>
      <c r="AP171" s="222"/>
      <c r="AQ171" s="222"/>
      <c r="AR171" s="222"/>
      <c r="AS171" s="222"/>
      <c r="AT171" s="222"/>
      <c r="AU171" s="222"/>
      <c r="AV171" s="222"/>
      <c r="AW171" s="222"/>
      <c r="AX171" s="222"/>
      <c r="AY171" s="222"/>
      <c r="AZ171" s="222"/>
      <c r="BA171" s="222"/>
      <c r="BB171" s="222"/>
      <c r="BC171" s="222"/>
      <c r="BD171" s="222"/>
      <c r="BE171" s="222"/>
      <c r="BF171" s="222"/>
      <c r="BG171" s="222"/>
      <c r="BH171" s="222"/>
      <c r="BI171" s="222"/>
      <c r="BJ171" s="222"/>
      <c r="BK171" s="222"/>
      <c r="BL171" s="222"/>
      <c r="BM171" s="222"/>
      <c r="BN171" s="222"/>
      <c r="BO171" s="222"/>
      <c r="BP171" s="222"/>
      <c r="BQ171" s="222"/>
      <c r="BR171" s="222"/>
      <c r="BS171" s="222"/>
      <c r="BT171" s="222"/>
      <c r="BU171" s="222"/>
      <c r="BV171" s="222"/>
      <c r="BW171" s="222"/>
      <c r="BX171" s="222"/>
      <c r="BY171" s="222"/>
      <c r="BZ171" s="222"/>
      <c r="CA171" s="222"/>
      <c r="CB171" s="222"/>
      <c r="CC171" s="222"/>
      <c r="CD171" s="222"/>
      <c r="CE171" s="222"/>
      <c r="CF171" s="222"/>
      <c r="CG171" s="222"/>
      <c r="CH171" s="222"/>
      <c r="CI171" s="222"/>
      <c r="CJ171" s="222"/>
      <c r="CK171" s="222"/>
      <c r="CL171" s="222"/>
      <c r="CM171" s="222"/>
      <c r="CN171" s="222"/>
      <c r="CO171" s="222"/>
      <c r="CP171" s="222"/>
      <c r="CQ171" s="222"/>
      <c r="CR171" s="222"/>
      <c r="CS171" s="222"/>
      <c r="CT171" s="222"/>
      <c r="CU171" s="222"/>
      <c r="CV171" s="222"/>
      <c r="CW171" s="222"/>
      <c r="CX171" s="222"/>
      <c r="CY171" s="222"/>
      <c r="CZ171" s="222"/>
      <c r="DA171" s="222"/>
      <c r="DB171" s="222"/>
      <c r="DC171" s="223"/>
      <c r="DD171" s="76"/>
    </row>
    <row r="172" spans="2:108" ht="2.75" customHeight="1" x14ac:dyDescent="0.35">
      <c r="B172" s="269" t="s">
        <v>31</v>
      </c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  <c r="CR172" s="271"/>
      <c r="CS172" s="271"/>
      <c r="CT172" s="271"/>
      <c r="CU172" s="271"/>
      <c r="CV172" s="271"/>
      <c r="CW172" s="271"/>
      <c r="CX172" s="271"/>
      <c r="CY172" s="271"/>
      <c r="CZ172" s="271"/>
      <c r="DA172" s="271"/>
      <c r="DB172" s="271"/>
      <c r="DC172" s="272"/>
      <c r="DD172" s="76"/>
    </row>
    <row r="173" spans="2:108" ht="2.75" customHeight="1" x14ac:dyDescent="0.35">
      <c r="B173" s="269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  <c r="CR173" s="271"/>
      <c r="CS173" s="271"/>
      <c r="CT173" s="271"/>
      <c r="CU173" s="271"/>
      <c r="CV173" s="271"/>
      <c r="CW173" s="271"/>
      <c r="CX173" s="271"/>
      <c r="CY173" s="271"/>
      <c r="CZ173" s="271"/>
      <c r="DA173" s="271"/>
      <c r="DB173" s="271"/>
      <c r="DC173" s="272"/>
      <c r="DD173" s="76"/>
    </row>
    <row r="174" spans="2:108" ht="2.75" customHeight="1" x14ac:dyDescent="0.35">
      <c r="B174" s="269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  <c r="CR174" s="271"/>
      <c r="CS174" s="271"/>
      <c r="CT174" s="271"/>
      <c r="CU174" s="271"/>
      <c r="CV174" s="271"/>
      <c r="CW174" s="271"/>
      <c r="CX174" s="271"/>
      <c r="CY174" s="271"/>
      <c r="CZ174" s="271"/>
      <c r="DA174" s="271"/>
      <c r="DB174" s="271"/>
      <c r="DC174" s="272"/>
      <c r="DD174" s="76"/>
    </row>
    <row r="175" spans="2:108" ht="2.75" customHeight="1" x14ac:dyDescent="0.35">
      <c r="B175" s="269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  <c r="CR175" s="271"/>
      <c r="CS175" s="271"/>
      <c r="CT175" s="271"/>
      <c r="CU175" s="271"/>
      <c r="CV175" s="271"/>
      <c r="CW175" s="271"/>
      <c r="CX175" s="271"/>
      <c r="CY175" s="271"/>
      <c r="CZ175" s="271"/>
      <c r="DA175" s="271"/>
      <c r="DB175" s="271"/>
      <c r="DC175" s="272"/>
      <c r="DD175" s="77"/>
    </row>
    <row r="176" spans="2:108" ht="2.75" customHeight="1" x14ac:dyDescent="0.35">
      <c r="B176" s="269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  <c r="CR176" s="271"/>
      <c r="CS176" s="271"/>
      <c r="CT176" s="271"/>
      <c r="CU176" s="271"/>
      <c r="CV176" s="271"/>
      <c r="CW176" s="271"/>
      <c r="CX176" s="271"/>
      <c r="CY176" s="271"/>
      <c r="CZ176" s="271"/>
      <c r="DA176" s="271"/>
      <c r="DB176" s="271"/>
      <c r="DC176" s="272"/>
      <c r="DD176" s="77"/>
    </row>
    <row r="177" spans="2:222" ht="2.75" customHeight="1" x14ac:dyDescent="0.35">
      <c r="B177" s="269" t="s">
        <v>32</v>
      </c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  <c r="CR177" s="271"/>
      <c r="CS177" s="271"/>
      <c r="CT177" s="271"/>
      <c r="CU177" s="271"/>
      <c r="CV177" s="271"/>
      <c r="CW177" s="271"/>
      <c r="CX177" s="271"/>
      <c r="CY177" s="271"/>
      <c r="CZ177" s="271"/>
      <c r="DA177" s="271"/>
      <c r="DB177" s="271"/>
      <c r="DC177" s="272"/>
      <c r="DD177" s="77"/>
    </row>
    <row r="178" spans="2:222" ht="2.75" customHeight="1" x14ac:dyDescent="0.35">
      <c r="B178" s="269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  <c r="CR178" s="271"/>
      <c r="CS178" s="271"/>
      <c r="CT178" s="271"/>
      <c r="CU178" s="271"/>
      <c r="CV178" s="271"/>
      <c r="CW178" s="271"/>
      <c r="CX178" s="271"/>
      <c r="CY178" s="271"/>
      <c r="CZ178" s="271"/>
      <c r="DA178" s="271"/>
      <c r="DB178" s="271"/>
      <c r="DC178" s="272"/>
      <c r="DD178" s="77"/>
    </row>
    <row r="179" spans="2:222" ht="2.75" customHeight="1" x14ac:dyDescent="0.35">
      <c r="B179" s="269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  <c r="CR179" s="271"/>
      <c r="CS179" s="271"/>
      <c r="CT179" s="271"/>
      <c r="CU179" s="271"/>
      <c r="CV179" s="271"/>
      <c r="CW179" s="271"/>
      <c r="CX179" s="271"/>
      <c r="CY179" s="271"/>
      <c r="CZ179" s="271"/>
      <c r="DA179" s="271"/>
      <c r="DB179" s="271"/>
      <c r="DC179" s="272"/>
      <c r="DD179" s="78"/>
    </row>
    <row r="180" spans="2:222" ht="2.75" customHeight="1" x14ac:dyDescent="0.35">
      <c r="B180" s="269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  <c r="CR180" s="271"/>
      <c r="CS180" s="271"/>
      <c r="CT180" s="271"/>
      <c r="CU180" s="271"/>
      <c r="CV180" s="271"/>
      <c r="CW180" s="271"/>
      <c r="CX180" s="271"/>
      <c r="CY180" s="271"/>
      <c r="CZ180" s="271"/>
      <c r="DA180" s="271"/>
      <c r="DB180" s="271"/>
      <c r="DC180" s="272"/>
      <c r="DD180" s="78"/>
    </row>
    <row r="181" spans="2:222" ht="2.75" customHeight="1" x14ac:dyDescent="0.35">
      <c r="B181" s="269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  <c r="CR181" s="271"/>
      <c r="CS181" s="271"/>
      <c r="CT181" s="271"/>
      <c r="CU181" s="271"/>
      <c r="CV181" s="271"/>
      <c r="CW181" s="271"/>
      <c r="CX181" s="271"/>
      <c r="CY181" s="271"/>
      <c r="CZ181" s="271"/>
      <c r="DA181" s="271"/>
      <c r="DB181" s="271"/>
      <c r="DC181" s="272"/>
      <c r="DD181" s="78"/>
    </row>
    <row r="182" spans="2:222" ht="2.75" customHeight="1" x14ac:dyDescent="0.35">
      <c r="B182" s="269" t="s">
        <v>33</v>
      </c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  <c r="CR182" s="271"/>
      <c r="CS182" s="271"/>
      <c r="CT182" s="271"/>
      <c r="CU182" s="271"/>
      <c r="CV182" s="271"/>
      <c r="CW182" s="271"/>
      <c r="CX182" s="271"/>
      <c r="CY182" s="271"/>
      <c r="CZ182" s="271"/>
      <c r="DA182" s="271"/>
      <c r="DB182" s="271"/>
      <c r="DC182" s="272"/>
      <c r="DD182" s="78"/>
    </row>
    <row r="183" spans="2:222" ht="2.75" customHeight="1" x14ac:dyDescent="0.35">
      <c r="B183" s="269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  <c r="CR183" s="271"/>
      <c r="CS183" s="271"/>
      <c r="CT183" s="271"/>
      <c r="CU183" s="271"/>
      <c r="CV183" s="271"/>
      <c r="CW183" s="271"/>
      <c r="CX183" s="271"/>
      <c r="CY183" s="271"/>
      <c r="CZ183" s="271"/>
      <c r="DA183" s="271"/>
      <c r="DB183" s="271"/>
      <c r="DC183" s="272"/>
      <c r="DD183" s="77"/>
    </row>
    <row r="184" spans="2:222" ht="2.75" customHeight="1" x14ac:dyDescent="0.35">
      <c r="B184" s="269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  <c r="CR184" s="271"/>
      <c r="CS184" s="271"/>
      <c r="CT184" s="271"/>
      <c r="CU184" s="271"/>
      <c r="CV184" s="271"/>
      <c r="CW184" s="271"/>
      <c r="CX184" s="271"/>
      <c r="CY184" s="271"/>
      <c r="CZ184" s="271"/>
      <c r="DA184" s="271"/>
      <c r="DB184" s="271"/>
      <c r="DC184" s="272"/>
      <c r="DD184" s="77"/>
    </row>
    <row r="185" spans="2:222" ht="2.75" customHeight="1" x14ac:dyDescent="0.35">
      <c r="B185" s="269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  <c r="CR185" s="271"/>
      <c r="CS185" s="271"/>
      <c r="CT185" s="271"/>
      <c r="CU185" s="271"/>
      <c r="CV185" s="271"/>
      <c r="CW185" s="271"/>
      <c r="CX185" s="271"/>
      <c r="CY185" s="271"/>
      <c r="CZ185" s="271"/>
      <c r="DA185" s="271"/>
      <c r="DB185" s="271"/>
      <c r="DC185" s="272"/>
      <c r="DD185" s="77"/>
    </row>
    <row r="186" spans="2:222" ht="2.75" customHeight="1" x14ac:dyDescent="0.35">
      <c r="B186" s="269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  <c r="CR186" s="271"/>
      <c r="CS186" s="271"/>
      <c r="CT186" s="271"/>
      <c r="CU186" s="271"/>
      <c r="CV186" s="271"/>
      <c r="CW186" s="271"/>
      <c r="CX186" s="271"/>
      <c r="CY186" s="271"/>
      <c r="CZ186" s="271"/>
      <c r="DA186" s="271"/>
      <c r="DB186" s="271"/>
      <c r="DC186" s="272"/>
      <c r="DD186" s="77"/>
    </row>
    <row r="187" spans="2:222" ht="2.75" customHeight="1" x14ac:dyDescent="0.35">
      <c r="B187" s="269" t="s">
        <v>34</v>
      </c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  <c r="CR187" s="271"/>
      <c r="CS187" s="271"/>
      <c r="CT187" s="271"/>
      <c r="CU187" s="271"/>
      <c r="CV187" s="271"/>
      <c r="CW187" s="271"/>
      <c r="CX187" s="271"/>
      <c r="CY187" s="271"/>
      <c r="CZ187" s="271"/>
      <c r="DA187" s="271"/>
      <c r="DB187" s="271"/>
      <c r="DC187" s="272"/>
      <c r="DD187" s="77"/>
    </row>
    <row r="188" spans="2:222" ht="2.75" customHeight="1" x14ac:dyDescent="0.35">
      <c r="B188" s="269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  <c r="CR188" s="271"/>
      <c r="CS188" s="271"/>
      <c r="CT188" s="271"/>
      <c r="CU188" s="271"/>
      <c r="CV188" s="271"/>
      <c r="CW188" s="271"/>
      <c r="CX188" s="271"/>
      <c r="CY188" s="271"/>
      <c r="CZ188" s="271"/>
      <c r="DA188" s="271"/>
      <c r="DB188" s="271"/>
      <c r="DC188" s="272"/>
      <c r="DD188" s="77"/>
    </row>
    <row r="189" spans="2:222" ht="2.75" customHeight="1" x14ac:dyDescent="0.35">
      <c r="B189" s="269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  <c r="CR189" s="271"/>
      <c r="CS189" s="271"/>
      <c r="CT189" s="271"/>
      <c r="CU189" s="271"/>
      <c r="CV189" s="271"/>
      <c r="CW189" s="271"/>
      <c r="CX189" s="271"/>
      <c r="CY189" s="271"/>
      <c r="CZ189" s="271"/>
      <c r="DA189" s="271"/>
      <c r="DB189" s="271"/>
      <c r="DC189" s="272"/>
      <c r="DD189" s="77"/>
    </row>
    <row r="190" spans="2:222" ht="2.75" customHeight="1" x14ac:dyDescent="0.35">
      <c r="B190" s="269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  <c r="CR190" s="271"/>
      <c r="CS190" s="271"/>
      <c r="CT190" s="271"/>
      <c r="CU190" s="271"/>
      <c r="CV190" s="271"/>
      <c r="CW190" s="271"/>
      <c r="CX190" s="271"/>
      <c r="CY190" s="271"/>
      <c r="CZ190" s="271"/>
      <c r="DA190" s="271"/>
      <c r="DB190" s="271"/>
      <c r="DC190" s="272"/>
      <c r="DD190" s="77"/>
    </row>
    <row r="191" spans="2:222" ht="2.5" customHeight="1" thickBot="1" x14ac:dyDescent="0.4">
      <c r="B191" s="273"/>
      <c r="C191" s="274"/>
      <c r="D191" s="274"/>
      <c r="E191" s="274"/>
      <c r="F191" s="274"/>
      <c r="G191" s="274"/>
      <c r="H191" s="274"/>
      <c r="I191" s="274"/>
      <c r="J191" s="274"/>
      <c r="K191" s="274"/>
      <c r="L191" s="274"/>
      <c r="M191" s="274"/>
      <c r="N191" s="274"/>
      <c r="O191" s="274"/>
      <c r="P191" s="274"/>
      <c r="Q191" s="274"/>
      <c r="R191" s="274"/>
      <c r="S191" s="274"/>
      <c r="T191" s="274"/>
      <c r="U191" s="274"/>
      <c r="V191" s="274"/>
      <c r="W191" s="274"/>
      <c r="X191" s="274"/>
      <c r="Y191" s="274"/>
      <c r="Z191" s="274"/>
      <c r="AA191" s="274"/>
      <c r="AB191" s="274"/>
      <c r="AC191" s="274"/>
      <c r="AD191" s="274"/>
      <c r="AE191" s="274"/>
      <c r="AF191" s="274"/>
      <c r="AG191" s="274"/>
      <c r="AH191" s="275"/>
      <c r="AI191" s="275"/>
      <c r="AJ191" s="275"/>
      <c r="AK191" s="275"/>
      <c r="AL191" s="275"/>
      <c r="AM191" s="275"/>
      <c r="AN191" s="275"/>
      <c r="AO191" s="275"/>
      <c r="AP191" s="275"/>
      <c r="AQ191" s="275"/>
      <c r="AR191" s="275"/>
      <c r="AS191" s="275"/>
      <c r="AT191" s="275"/>
      <c r="AU191" s="275"/>
      <c r="AV191" s="275"/>
      <c r="AW191" s="275"/>
      <c r="AX191" s="275"/>
      <c r="AY191" s="275"/>
      <c r="AZ191" s="275"/>
      <c r="BA191" s="275"/>
      <c r="BB191" s="275"/>
      <c r="BC191" s="275"/>
      <c r="BD191" s="275"/>
      <c r="BE191" s="275"/>
      <c r="BF191" s="275"/>
      <c r="BG191" s="275"/>
      <c r="BH191" s="275"/>
      <c r="BI191" s="275"/>
      <c r="BJ191" s="275"/>
      <c r="BK191" s="275"/>
      <c r="BL191" s="275"/>
      <c r="BM191" s="275"/>
      <c r="BN191" s="275"/>
      <c r="BO191" s="275"/>
      <c r="BP191" s="275"/>
      <c r="BQ191" s="275"/>
      <c r="BR191" s="275"/>
      <c r="BS191" s="275"/>
      <c r="BT191" s="275"/>
      <c r="BU191" s="275"/>
      <c r="BV191" s="275"/>
      <c r="BW191" s="275"/>
      <c r="BX191" s="275"/>
      <c r="BY191" s="275"/>
      <c r="BZ191" s="275"/>
      <c r="CA191" s="275"/>
      <c r="CB191" s="275"/>
      <c r="CC191" s="275"/>
      <c r="CD191" s="275"/>
      <c r="CE191" s="275"/>
      <c r="CF191" s="275"/>
      <c r="CG191" s="275"/>
      <c r="CH191" s="275"/>
      <c r="CI191" s="275"/>
      <c r="CJ191" s="275"/>
      <c r="CK191" s="275"/>
      <c r="CL191" s="275"/>
      <c r="CM191" s="275"/>
      <c r="CN191" s="275"/>
      <c r="CO191" s="275"/>
      <c r="CP191" s="275"/>
      <c r="CQ191" s="275"/>
      <c r="CR191" s="275"/>
      <c r="CS191" s="275"/>
      <c r="CT191" s="275"/>
      <c r="CU191" s="275"/>
      <c r="CV191" s="275"/>
      <c r="CW191" s="275"/>
      <c r="CX191" s="275"/>
      <c r="CY191" s="275"/>
      <c r="CZ191" s="275"/>
      <c r="DA191" s="275"/>
      <c r="DB191" s="275"/>
      <c r="DC191" s="276"/>
    </row>
    <row r="192" spans="2:222" ht="2.5" customHeight="1" thickBot="1" x14ac:dyDescent="0.4"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 t="str">
        <f>'SD F505'!AY521</f>
        <v/>
      </c>
      <c r="AP192" s="72"/>
      <c r="AQ192" s="72"/>
      <c r="AR192" s="72"/>
      <c r="AS192" s="72"/>
      <c r="AT192" s="72"/>
      <c r="AU192" s="72"/>
      <c r="AV192" s="72" t="str">
        <f>'SD F505'!AZ521</f>
        <v/>
      </c>
      <c r="AW192" s="72"/>
      <c r="AX192" s="72"/>
      <c r="AY192" s="72"/>
      <c r="AZ192" s="72"/>
      <c r="BA192" s="72"/>
      <c r="BB192" s="72"/>
      <c r="BC192" s="72" t="str">
        <f>'SD F505'!BA521</f>
        <v/>
      </c>
      <c r="BD192" s="72"/>
      <c r="BE192" s="72"/>
      <c r="BF192" s="72"/>
      <c r="BG192" s="72"/>
      <c r="BH192" s="72"/>
      <c r="BI192" s="72"/>
      <c r="BJ192" s="72"/>
      <c r="BK192" s="72"/>
      <c r="BL192" s="72"/>
      <c r="BM192" s="72"/>
      <c r="BN192" s="72"/>
      <c r="BO192" s="72"/>
      <c r="BP192" s="72"/>
      <c r="BQ192" s="72" t="str">
        <f>'SD F505'!BC521</f>
        <v/>
      </c>
      <c r="BR192" s="72"/>
      <c r="BS192" s="72"/>
      <c r="BT192" s="72"/>
      <c r="BU192" s="72"/>
      <c r="BV192" s="72"/>
      <c r="BW192" s="72"/>
      <c r="BX192" s="72"/>
      <c r="BY192" s="72"/>
      <c r="BZ192" s="72"/>
      <c r="CA192" s="72"/>
      <c r="CB192" s="72"/>
      <c r="CC192" s="72"/>
      <c r="CD192" s="72"/>
      <c r="CE192" s="72"/>
      <c r="CF192" s="72"/>
      <c r="CG192" s="72"/>
      <c r="CH192" s="72"/>
      <c r="CI192" s="72"/>
      <c r="CJ192" s="72"/>
      <c r="CK192" s="72"/>
      <c r="CL192" s="72" t="str">
        <f>'SD F505'!BF521</f>
        <v/>
      </c>
      <c r="CM192" s="72"/>
      <c r="CN192" s="72"/>
      <c r="CO192" s="72"/>
      <c r="CP192" s="72"/>
      <c r="CQ192" s="72"/>
      <c r="CR192" s="72"/>
      <c r="CS192" s="72" t="str">
        <f>'SD F505'!BG521</f>
        <v/>
      </c>
      <c r="CT192" s="72"/>
      <c r="CU192" s="72"/>
      <c r="CV192" s="72"/>
      <c r="CW192" s="72"/>
      <c r="CX192" s="72"/>
      <c r="CY192" s="72"/>
      <c r="CZ192" s="72"/>
      <c r="DA192" s="72"/>
      <c r="DB192" s="72"/>
      <c r="DC192" s="72"/>
      <c r="DM192" s="81"/>
      <c r="DN192" s="81"/>
      <c r="DO192" s="81"/>
      <c r="DP192" s="81"/>
      <c r="DQ192" s="81"/>
      <c r="DR192" s="81"/>
      <c r="DS192" s="81"/>
      <c r="DT192" s="81"/>
      <c r="DU192" s="81"/>
      <c r="DV192" s="81"/>
      <c r="DW192" s="81"/>
      <c r="DX192" s="81"/>
      <c r="DY192" s="81"/>
      <c r="DZ192" s="81"/>
      <c r="EA192" s="81"/>
      <c r="EB192" s="81"/>
      <c r="EC192" s="81"/>
      <c r="ED192" s="81"/>
      <c r="EE192" s="81"/>
      <c r="EF192" s="81"/>
      <c r="EG192" s="81"/>
      <c r="EH192" s="81"/>
      <c r="EI192" s="81"/>
      <c r="EJ192" s="81"/>
      <c r="EK192" s="81"/>
      <c r="EL192" s="81"/>
      <c r="EM192" s="81"/>
      <c r="EN192" s="81"/>
      <c r="EO192" s="81"/>
      <c r="EP192" s="81"/>
      <c r="EQ192" s="81"/>
      <c r="ER192" s="81"/>
      <c r="ES192" s="81"/>
      <c r="ET192" s="81"/>
      <c r="EU192" s="81"/>
      <c r="EV192" s="81"/>
      <c r="EW192" s="81"/>
      <c r="EX192" s="81"/>
      <c r="EY192" s="81"/>
      <c r="EZ192" s="81"/>
      <c r="FA192" s="81"/>
      <c r="FB192" s="81"/>
      <c r="FC192" s="81"/>
      <c r="FD192" s="81"/>
      <c r="FE192" s="81"/>
      <c r="FF192" s="81"/>
      <c r="FG192" s="81"/>
      <c r="FH192" s="81"/>
      <c r="FI192" s="81"/>
      <c r="FJ192" s="81"/>
      <c r="FK192" s="81"/>
      <c r="FL192" s="81"/>
      <c r="FM192" s="81"/>
      <c r="FN192" s="81"/>
      <c r="FO192" s="81"/>
      <c r="FP192" s="81"/>
      <c r="FQ192" s="81"/>
      <c r="FR192" s="81"/>
      <c r="FS192" s="81"/>
      <c r="FT192" s="81"/>
      <c r="FU192" s="81"/>
      <c r="FV192" s="81"/>
      <c r="FW192" s="81"/>
      <c r="FX192" s="81"/>
      <c r="FY192" s="81"/>
      <c r="FZ192" s="81"/>
      <c r="GA192" s="81"/>
      <c r="GB192" s="81"/>
      <c r="GC192" s="81"/>
      <c r="GD192" s="81"/>
      <c r="GE192" s="81"/>
      <c r="GF192" s="81"/>
      <c r="GG192" s="81"/>
      <c r="GH192" s="81"/>
      <c r="GI192" s="81"/>
      <c r="GJ192" s="81"/>
      <c r="GK192" s="81"/>
      <c r="GL192" s="81"/>
      <c r="GM192" s="81"/>
      <c r="GN192" s="81"/>
      <c r="GO192" s="81"/>
      <c r="GP192" s="81"/>
      <c r="GQ192" s="81"/>
      <c r="GR192" s="81"/>
      <c r="GS192" s="81"/>
      <c r="GT192" s="81"/>
      <c r="GU192" s="81"/>
      <c r="GV192" s="81"/>
      <c r="GW192" s="81"/>
      <c r="GX192" s="81"/>
      <c r="GY192" s="81"/>
      <c r="GZ192" s="81"/>
      <c r="HA192" s="81"/>
      <c r="HB192" s="81"/>
      <c r="HC192" s="81"/>
      <c r="HD192" s="81"/>
      <c r="HE192" s="81"/>
      <c r="HF192" s="81"/>
      <c r="HG192" s="81"/>
      <c r="HH192" s="81"/>
      <c r="HI192" s="81"/>
      <c r="HJ192" s="81"/>
      <c r="HK192" s="81"/>
      <c r="HL192" s="81"/>
      <c r="HM192" s="81"/>
      <c r="HN192" s="81"/>
    </row>
    <row r="193" spans="2:222" ht="2.75" customHeight="1" x14ac:dyDescent="0.35">
      <c r="B193" s="184" t="s">
        <v>85</v>
      </c>
      <c r="C193" s="185"/>
      <c r="D193" s="185"/>
      <c r="E193" s="185"/>
      <c r="F193" s="185"/>
      <c r="G193" s="185"/>
      <c r="H193" s="185"/>
      <c r="I193" s="185"/>
      <c r="J193" s="185"/>
      <c r="K193" s="185"/>
      <c r="L193" s="185"/>
      <c r="M193" s="185"/>
      <c r="N193" s="185"/>
      <c r="O193" s="185"/>
      <c r="P193" s="185"/>
      <c r="Q193" s="185"/>
      <c r="R193" s="185"/>
      <c r="S193" s="185"/>
      <c r="T193" s="185"/>
      <c r="U193" s="185"/>
      <c r="V193" s="185"/>
      <c r="W193" s="185"/>
      <c r="X193" s="185"/>
      <c r="Y193" s="185"/>
      <c r="Z193" s="185"/>
      <c r="AA193" s="185"/>
      <c r="AB193" s="185"/>
      <c r="AC193" s="185"/>
      <c r="AD193" s="185"/>
      <c r="AE193" s="185"/>
      <c r="AF193" s="185"/>
      <c r="AG193" s="185"/>
      <c r="AH193" s="185"/>
      <c r="AI193" s="185"/>
      <c r="AJ193" s="185"/>
      <c r="AK193" s="185"/>
      <c r="AL193" s="185"/>
      <c r="AM193" s="185"/>
      <c r="AN193" s="185"/>
      <c r="AO193" s="185"/>
      <c r="AP193" s="185"/>
      <c r="AQ193" s="185"/>
      <c r="AR193" s="185"/>
      <c r="AS193" s="185"/>
      <c r="AT193" s="185"/>
      <c r="AU193" s="185"/>
      <c r="AV193" s="185"/>
      <c r="AW193" s="185"/>
      <c r="AX193" s="185"/>
      <c r="AY193" s="185"/>
      <c r="AZ193" s="185"/>
      <c r="BA193" s="185"/>
      <c r="BB193" s="185"/>
      <c r="BC193" s="185"/>
      <c r="BD193" s="185"/>
      <c r="BE193" s="185"/>
      <c r="BF193" s="185"/>
      <c r="BG193" s="186"/>
      <c r="BH193" s="73"/>
      <c r="BI193" s="190" t="s">
        <v>101</v>
      </c>
      <c r="BJ193" s="191"/>
      <c r="BK193" s="191"/>
      <c r="BL193" s="191"/>
      <c r="BM193" s="191"/>
      <c r="BN193" s="191"/>
      <c r="BO193" s="191"/>
      <c r="BP193" s="191"/>
      <c r="BQ193" s="191"/>
      <c r="BR193" s="191"/>
      <c r="BS193" s="191"/>
      <c r="BT193" s="191"/>
      <c r="BU193" s="191"/>
      <c r="BV193" s="191"/>
      <c r="BW193" s="191"/>
      <c r="BX193" s="191"/>
      <c r="BY193" s="191"/>
      <c r="BZ193" s="191"/>
      <c r="CA193" s="191"/>
      <c r="CB193" s="191"/>
      <c r="CC193" s="191"/>
      <c r="CD193" s="191"/>
      <c r="CE193" s="191"/>
      <c r="CF193" s="191"/>
      <c r="CG193" s="191"/>
      <c r="CH193" s="191"/>
      <c r="CI193" s="191"/>
      <c r="CJ193" s="191"/>
      <c r="CK193" s="191"/>
      <c r="CL193" s="191"/>
      <c r="CM193" s="191"/>
      <c r="CN193" s="191"/>
      <c r="CO193" s="191"/>
      <c r="CP193" s="191"/>
      <c r="CQ193" s="191"/>
      <c r="CR193" s="191"/>
      <c r="CS193" s="191"/>
      <c r="CT193" s="191"/>
      <c r="CU193" s="191"/>
      <c r="CV193" s="191"/>
      <c r="CW193" s="191"/>
      <c r="CX193" s="191"/>
      <c r="CY193" s="191"/>
      <c r="CZ193" s="191"/>
      <c r="DA193" s="191"/>
      <c r="DB193" s="191"/>
      <c r="DC193" s="192"/>
      <c r="DM193" s="81"/>
      <c r="DN193" s="81"/>
      <c r="DO193" s="81"/>
      <c r="DP193" s="81"/>
      <c r="DQ193" s="81"/>
      <c r="DR193" s="81"/>
      <c r="DS193" s="81"/>
      <c r="DT193" s="81"/>
      <c r="DU193" s="81"/>
      <c r="DV193" s="81"/>
      <c r="DW193" s="81"/>
      <c r="DX193" s="81"/>
      <c r="DY193" s="81"/>
      <c r="DZ193" s="81"/>
      <c r="EA193" s="81"/>
      <c r="EB193" s="81"/>
      <c r="EC193" s="81"/>
      <c r="ED193" s="81"/>
      <c r="EE193" s="81"/>
      <c r="EF193" s="81"/>
      <c r="EG193" s="81"/>
      <c r="EH193" s="81"/>
      <c r="EI193" s="81"/>
      <c r="EJ193" s="81"/>
      <c r="EK193" s="81"/>
      <c r="EL193" s="81"/>
      <c r="EM193" s="81"/>
      <c r="EN193" s="81"/>
      <c r="EO193" s="81"/>
      <c r="EP193" s="81"/>
      <c r="EQ193" s="81"/>
      <c r="ER193" s="81"/>
      <c r="ES193" s="81"/>
      <c r="ET193" s="81"/>
      <c r="EU193" s="81"/>
      <c r="EV193" s="81"/>
      <c r="EW193" s="81"/>
      <c r="EX193" s="81"/>
      <c r="EY193" s="81"/>
      <c r="EZ193" s="81"/>
      <c r="FA193" s="81"/>
      <c r="FB193" s="81"/>
      <c r="FC193" s="81"/>
      <c r="FD193" s="81"/>
      <c r="FE193" s="81"/>
      <c r="FF193" s="81"/>
      <c r="FG193" s="81"/>
      <c r="FH193" s="81"/>
      <c r="FI193" s="81"/>
      <c r="FJ193" s="81"/>
      <c r="FK193" s="81"/>
      <c r="FL193" s="81"/>
      <c r="FM193" s="81"/>
      <c r="FN193" s="81"/>
      <c r="FO193" s="81"/>
      <c r="FP193" s="81"/>
      <c r="FQ193" s="81"/>
      <c r="FR193" s="81"/>
      <c r="FS193" s="81"/>
      <c r="FT193" s="81"/>
      <c r="FU193" s="81"/>
      <c r="FV193" s="81"/>
      <c r="FW193" s="81"/>
      <c r="FX193" s="81"/>
      <c r="FY193" s="81"/>
      <c r="FZ193" s="81"/>
      <c r="GA193" s="81"/>
      <c r="GB193" s="81"/>
      <c r="GC193" s="81"/>
      <c r="GD193" s="81"/>
      <c r="GE193" s="81"/>
      <c r="GF193" s="81"/>
      <c r="GG193" s="81"/>
      <c r="GH193" s="81"/>
      <c r="GI193" s="81"/>
      <c r="GJ193" s="81"/>
      <c r="GK193" s="81"/>
      <c r="GL193" s="81"/>
      <c r="GM193" s="81"/>
      <c r="GN193" s="81"/>
      <c r="GO193" s="81"/>
      <c r="GP193" s="81"/>
      <c r="GQ193" s="81"/>
      <c r="GR193" s="81"/>
      <c r="GS193" s="81"/>
      <c r="GT193" s="81"/>
      <c r="GU193" s="81"/>
      <c r="GV193" s="81"/>
      <c r="GW193" s="81"/>
      <c r="GX193" s="81"/>
      <c r="GY193" s="81"/>
      <c r="GZ193" s="81"/>
      <c r="HA193" s="81"/>
      <c r="HB193" s="81"/>
      <c r="HC193" s="81"/>
      <c r="HD193" s="81"/>
      <c r="HE193" s="81"/>
      <c r="HF193" s="81"/>
      <c r="HG193" s="81"/>
      <c r="HH193" s="81"/>
      <c r="HI193" s="81"/>
      <c r="HJ193" s="81"/>
      <c r="HK193" s="81"/>
      <c r="HL193" s="81"/>
      <c r="HM193" s="81"/>
      <c r="HN193" s="81"/>
    </row>
    <row r="194" spans="2:222" ht="2.75" customHeight="1" x14ac:dyDescent="0.35">
      <c r="B194" s="187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  <c r="BD194" s="188"/>
      <c r="BE194" s="188"/>
      <c r="BF194" s="188"/>
      <c r="BG194" s="189"/>
      <c r="BH194" s="73"/>
      <c r="BI194" s="193"/>
      <c r="BJ194" s="194"/>
      <c r="BK194" s="194"/>
      <c r="BL194" s="194"/>
      <c r="BM194" s="194"/>
      <c r="BN194" s="194"/>
      <c r="BO194" s="194"/>
      <c r="BP194" s="194"/>
      <c r="BQ194" s="194"/>
      <c r="BR194" s="194"/>
      <c r="BS194" s="194"/>
      <c r="BT194" s="194"/>
      <c r="BU194" s="194"/>
      <c r="BV194" s="194"/>
      <c r="BW194" s="194"/>
      <c r="BX194" s="194"/>
      <c r="BY194" s="194"/>
      <c r="BZ194" s="194"/>
      <c r="CA194" s="194"/>
      <c r="CB194" s="194"/>
      <c r="CC194" s="194"/>
      <c r="CD194" s="194"/>
      <c r="CE194" s="194"/>
      <c r="CF194" s="194"/>
      <c r="CG194" s="194"/>
      <c r="CH194" s="194"/>
      <c r="CI194" s="194"/>
      <c r="CJ194" s="194"/>
      <c r="CK194" s="194"/>
      <c r="CL194" s="194"/>
      <c r="CM194" s="194"/>
      <c r="CN194" s="194"/>
      <c r="CO194" s="194"/>
      <c r="CP194" s="194"/>
      <c r="CQ194" s="194"/>
      <c r="CR194" s="194"/>
      <c r="CS194" s="194"/>
      <c r="CT194" s="194"/>
      <c r="CU194" s="194"/>
      <c r="CV194" s="194"/>
      <c r="CW194" s="194"/>
      <c r="CX194" s="194"/>
      <c r="CY194" s="194"/>
      <c r="CZ194" s="194"/>
      <c r="DA194" s="194"/>
      <c r="DB194" s="194"/>
      <c r="DC194" s="195"/>
      <c r="DM194" s="81"/>
      <c r="DN194" s="81"/>
      <c r="DO194" s="81"/>
      <c r="DP194" s="81"/>
      <c r="DQ194" s="81"/>
      <c r="DR194" s="81"/>
      <c r="DS194" s="81"/>
      <c r="DT194" s="81"/>
      <c r="DU194" s="81"/>
      <c r="DV194" s="81"/>
      <c r="DW194" s="81"/>
      <c r="DX194" s="81"/>
      <c r="DY194" s="81"/>
      <c r="DZ194" s="81"/>
      <c r="EA194" s="81"/>
      <c r="EB194" s="81"/>
      <c r="EC194" s="81"/>
      <c r="ED194" s="81"/>
      <c r="EE194" s="81"/>
      <c r="EF194" s="81"/>
      <c r="EG194" s="81"/>
      <c r="EH194" s="81"/>
      <c r="EI194" s="81"/>
      <c r="EJ194" s="81"/>
      <c r="EK194" s="81"/>
      <c r="EL194" s="81"/>
      <c r="EM194" s="81"/>
      <c r="EN194" s="81"/>
      <c r="EO194" s="81"/>
      <c r="EP194" s="81"/>
      <c r="EQ194" s="81"/>
      <c r="ER194" s="81"/>
      <c r="ES194" s="81"/>
      <c r="ET194" s="81"/>
      <c r="EU194" s="81"/>
      <c r="EV194" s="81"/>
      <c r="EW194" s="81"/>
      <c r="EX194" s="81"/>
      <c r="EY194" s="81"/>
      <c r="EZ194" s="81"/>
      <c r="FA194" s="81"/>
      <c r="FB194" s="81"/>
      <c r="FC194" s="81"/>
      <c r="FD194" s="81"/>
      <c r="FE194" s="81"/>
      <c r="FF194" s="81"/>
      <c r="FG194" s="81"/>
      <c r="FH194" s="81"/>
      <c r="FI194" s="81"/>
      <c r="FJ194" s="81"/>
      <c r="FK194" s="81"/>
      <c r="FL194" s="81"/>
      <c r="FM194" s="81"/>
      <c r="FN194" s="81"/>
      <c r="FO194" s="81"/>
      <c r="FP194" s="81"/>
      <c r="FQ194" s="81"/>
      <c r="FR194" s="81"/>
      <c r="FS194" s="81"/>
      <c r="FT194" s="81"/>
      <c r="FU194" s="81"/>
      <c r="FV194" s="81"/>
      <c r="FW194" s="81"/>
      <c r="FX194" s="81"/>
      <c r="FY194" s="81"/>
      <c r="FZ194" s="81"/>
      <c r="GA194" s="81"/>
      <c r="GB194" s="81"/>
      <c r="GC194" s="81"/>
      <c r="GD194" s="81"/>
      <c r="GE194" s="81"/>
      <c r="GF194" s="81"/>
      <c r="GG194" s="81"/>
      <c r="GH194" s="81"/>
      <c r="GI194" s="81"/>
      <c r="GJ194" s="81"/>
      <c r="GK194" s="81"/>
      <c r="GL194" s="81"/>
      <c r="GM194" s="81"/>
      <c r="GN194" s="81"/>
      <c r="GO194" s="81"/>
      <c r="GP194" s="81"/>
      <c r="GQ194" s="81"/>
      <c r="GR194" s="81"/>
      <c r="GS194" s="81"/>
      <c r="GT194" s="81"/>
      <c r="GU194" s="81"/>
      <c r="GV194" s="81"/>
      <c r="GW194" s="81"/>
      <c r="GX194" s="81"/>
      <c r="GY194" s="81"/>
      <c r="GZ194" s="81"/>
      <c r="HA194" s="81"/>
      <c r="HB194" s="81"/>
      <c r="HC194" s="81"/>
      <c r="HD194" s="81"/>
      <c r="HE194" s="81"/>
      <c r="HF194" s="81"/>
      <c r="HG194" s="81"/>
      <c r="HH194" s="81"/>
      <c r="HI194" s="81"/>
      <c r="HJ194" s="81"/>
      <c r="HK194" s="81"/>
      <c r="HL194" s="81"/>
      <c r="HM194" s="81"/>
      <c r="HN194" s="81"/>
    </row>
    <row r="195" spans="2:222" ht="2.75" customHeight="1" x14ac:dyDescent="0.35">
      <c r="B195" s="187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  <c r="BD195" s="188"/>
      <c r="BE195" s="188"/>
      <c r="BF195" s="188"/>
      <c r="BG195" s="189"/>
      <c r="BH195" s="73"/>
      <c r="BI195" s="193"/>
      <c r="BJ195" s="194"/>
      <c r="BK195" s="194"/>
      <c r="BL195" s="194"/>
      <c r="BM195" s="194"/>
      <c r="BN195" s="194"/>
      <c r="BO195" s="194"/>
      <c r="BP195" s="194"/>
      <c r="BQ195" s="194"/>
      <c r="BR195" s="194"/>
      <c r="BS195" s="194"/>
      <c r="BT195" s="194"/>
      <c r="BU195" s="194"/>
      <c r="BV195" s="194"/>
      <c r="BW195" s="194"/>
      <c r="BX195" s="194"/>
      <c r="BY195" s="194"/>
      <c r="BZ195" s="194"/>
      <c r="CA195" s="194"/>
      <c r="CB195" s="194"/>
      <c r="CC195" s="194"/>
      <c r="CD195" s="194"/>
      <c r="CE195" s="194"/>
      <c r="CF195" s="194"/>
      <c r="CG195" s="194"/>
      <c r="CH195" s="194"/>
      <c r="CI195" s="194"/>
      <c r="CJ195" s="194"/>
      <c r="CK195" s="194"/>
      <c r="CL195" s="194"/>
      <c r="CM195" s="194"/>
      <c r="CN195" s="194"/>
      <c r="CO195" s="194"/>
      <c r="CP195" s="194"/>
      <c r="CQ195" s="194"/>
      <c r="CR195" s="194"/>
      <c r="CS195" s="194"/>
      <c r="CT195" s="194"/>
      <c r="CU195" s="194"/>
      <c r="CV195" s="194"/>
      <c r="CW195" s="194"/>
      <c r="CX195" s="194"/>
      <c r="CY195" s="194"/>
      <c r="CZ195" s="194"/>
      <c r="DA195" s="194"/>
      <c r="DB195" s="194"/>
      <c r="DC195" s="195"/>
      <c r="DM195" s="81"/>
      <c r="DN195" s="81"/>
      <c r="DO195" s="81"/>
      <c r="DP195" s="81"/>
      <c r="DQ195" s="81"/>
      <c r="DR195" s="81"/>
      <c r="DS195" s="81"/>
      <c r="DT195" s="81"/>
      <c r="DU195" s="81"/>
      <c r="DV195" s="81"/>
      <c r="DW195" s="81"/>
      <c r="DX195" s="81"/>
      <c r="DY195" s="81"/>
      <c r="DZ195" s="81"/>
      <c r="EA195" s="81"/>
      <c r="EB195" s="81"/>
      <c r="EC195" s="81"/>
      <c r="ED195" s="81"/>
      <c r="EE195" s="81"/>
      <c r="EF195" s="81"/>
      <c r="EG195" s="81"/>
      <c r="EH195" s="81"/>
      <c r="EI195" s="81"/>
      <c r="EJ195" s="81"/>
      <c r="EK195" s="81"/>
      <c r="EL195" s="81"/>
      <c r="EM195" s="81"/>
      <c r="EN195" s="81"/>
      <c r="EO195" s="81"/>
      <c r="EP195" s="81"/>
      <c r="EQ195" s="81"/>
      <c r="ER195" s="81"/>
      <c r="ES195" s="81"/>
      <c r="ET195" s="81"/>
      <c r="EU195" s="81"/>
      <c r="EV195" s="81"/>
      <c r="EW195" s="81"/>
      <c r="EX195" s="81"/>
      <c r="EY195" s="81"/>
      <c r="EZ195" s="81"/>
      <c r="FA195" s="81"/>
      <c r="FB195" s="81"/>
      <c r="FC195" s="81"/>
      <c r="FD195" s="81"/>
      <c r="FE195" s="81"/>
      <c r="FF195" s="81"/>
      <c r="FG195" s="81"/>
      <c r="FH195" s="81"/>
      <c r="FI195" s="81"/>
      <c r="FJ195" s="81"/>
      <c r="FK195" s="81"/>
      <c r="FL195" s="81"/>
      <c r="FM195" s="81"/>
      <c r="FN195" s="81"/>
      <c r="FO195" s="81"/>
      <c r="FP195" s="81"/>
      <c r="FQ195" s="81"/>
      <c r="FR195" s="81"/>
      <c r="FS195" s="81"/>
      <c r="FT195" s="81"/>
      <c r="FU195" s="81"/>
      <c r="FV195" s="81"/>
      <c r="FW195" s="81"/>
      <c r="FX195" s="81"/>
      <c r="FY195" s="81"/>
      <c r="FZ195" s="81"/>
      <c r="GA195" s="81"/>
      <c r="GB195" s="81"/>
      <c r="GC195" s="81"/>
      <c r="GD195" s="81"/>
      <c r="GE195" s="81"/>
      <c r="GF195" s="81"/>
      <c r="GG195" s="81"/>
      <c r="GH195" s="81"/>
      <c r="GI195" s="81"/>
      <c r="GJ195" s="81"/>
      <c r="GK195" s="81"/>
      <c r="GL195" s="81"/>
      <c r="GM195" s="81"/>
      <c r="GN195" s="81"/>
      <c r="GO195" s="81"/>
      <c r="GP195" s="81"/>
      <c r="GQ195" s="81"/>
      <c r="GR195" s="81"/>
      <c r="GS195" s="81"/>
      <c r="GT195" s="81"/>
      <c r="GU195" s="81"/>
      <c r="GV195" s="81"/>
      <c r="GW195" s="81"/>
      <c r="GX195" s="81"/>
      <c r="GY195" s="81"/>
      <c r="GZ195" s="81"/>
      <c r="HA195" s="81"/>
      <c r="HB195" s="81"/>
      <c r="HC195" s="81"/>
      <c r="HD195" s="81"/>
      <c r="HE195" s="81"/>
      <c r="HF195" s="81"/>
      <c r="HG195" s="81"/>
      <c r="HH195" s="81"/>
      <c r="HI195" s="81"/>
      <c r="HJ195" s="81"/>
      <c r="HK195" s="81"/>
      <c r="HL195" s="81"/>
      <c r="HM195" s="81"/>
      <c r="HN195" s="81"/>
    </row>
    <row r="196" spans="2:222" ht="2.75" customHeight="1" x14ac:dyDescent="0.35">
      <c r="B196" s="187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  <c r="BD196" s="188"/>
      <c r="BE196" s="188"/>
      <c r="BF196" s="188"/>
      <c r="BG196" s="189"/>
      <c r="BH196" s="73"/>
      <c r="BI196" s="196"/>
      <c r="BJ196" s="197"/>
      <c r="BK196" s="197"/>
      <c r="BL196" s="197"/>
      <c r="BM196" s="197"/>
      <c r="BN196" s="197"/>
      <c r="BO196" s="197"/>
      <c r="BP196" s="197"/>
      <c r="BQ196" s="197"/>
      <c r="BR196" s="197"/>
      <c r="BS196" s="197"/>
      <c r="BT196" s="197"/>
      <c r="BU196" s="197"/>
      <c r="BV196" s="197"/>
      <c r="BW196" s="197"/>
      <c r="BX196" s="197"/>
      <c r="BY196" s="197"/>
      <c r="BZ196" s="197"/>
      <c r="CA196" s="197"/>
      <c r="CB196" s="197"/>
      <c r="CC196" s="197"/>
      <c r="CD196" s="197"/>
      <c r="CE196" s="197"/>
      <c r="CF196" s="197"/>
      <c r="CG196" s="197"/>
      <c r="CH196" s="197"/>
      <c r="CI196" s="197"/>
      <c r="CJ196" s="197"/>
      <c r="CK196" s="197"/>
      <c r="CL196" s="197"/>
      <c r="CM196" s="197"/>
      <c r="CN196" s="197"/>
      <c r="CO196" s="197"/>
      <c r="CP196" s="197"/>
      <c r="CQ196" s="197"/>
      <c r="CR196" s="197"/>
      <c r="CS196" s="197"/>
      <c r="CT196" s="197"/>
      <c r="CU196" s="197"/>
      <c r="CV196" s="197"/>
      <c r="CW196" s="197"/>
      <c r="CX196" s="197"/>
      <c r="CY196" s="197"/>
      <c r="CZ196" s="197"/>
      <c r="DA196" s="197"/>
      <c r="DB196" s="197"/>
      <c r="DC196" s="198"/>
      <c r="DM196" s="81"/>
      <c r="DN196" s="81"/>
      <c r="DO196" s="81"/>
      <c r="DP196" s="81"/>
      <c r="DQ196" s="81"/>
      <c r="DR196" s="81"/>
      <c r="DS196" s="81"/>
      <c r="DT196" s="81"/>
      <c r="DU196" s="81"/>
      <c r="DV196" s="81"/>
      <c r="DW196" s="81"/>
      <c r="DX196" s="81"/>
      <c r="DY196" s="81"/>
      <c r="DZ196" s="81"/>
      <c r="EA196" s="81"/>
      <c r="EB196" s="81"/>
      <c r="EC196" s="81"/>
      <c r="ED196" s="81"/>
      <c r="EE196" s="81"/>
      <c r="EF196" s="81"/>
      <c r="EG196" s="81"/>
      <c r="EH196" s="81"/>
      <c r="EI196" s="81"/>
      <c r="EJ196" s="81"/>
      <c r="EK196" s="81"/>
      <c r="EL196" s="81"/>
      <c r="EM196" s="81"/>
      <c r="EN196" s="81"/>
      <c r="EO196" s="81"/>
      <c r="EP196" s="81"/>
      <c r="EQ196" s="81"/>
      <c r="ER196" s="81"/>
      <c r="ES196" s="81"/>
      <c r="ET196" s="81"/>
      <c r="EU196" s="81"/>
      <c r="EV196" s="81"/>
      <c r="EW196" s="81"/>
      <c r="EX196" s="81"/>
      <c r="EY196" s="81"/>
      <c r="EZ196" s="81"/>
      <c r="FA196" s="81"/>
      <c r="FB196" s="81"/>
      <c r="FC196" s="81"/>
      <c r="FD196" s="81"/>
      <c r="FE196" s="81"/>
      <c r="FF196" s="81"/>
      <c r="FG196" s="81"/>
      <c r="FH196" s="81"/>
      <c r="FI196" s="81"/>
      <c r="FJ196" s="81"/>
      <c r="FK196" s="81"/>
      <c r="FL196" s="81"/>
      <c r="FM196" s="81"/>
      <c r="FN196" s="81"/>
      <c r="FO196" s="81"/>
      <c r="FP196" s="81"/>
      <c r="FQ196" s="81"/>
      <c r="FR196" s="81"/>
      <c r="FS196" s="81"/>
      <c r="FT196" s="81"/>
      <c r="FU196" s="81"/>
      <c r="FV196" s="81"/>
      <c r="FW196" s="81"/>
      <c r="FX196" s="81"/>
      <c r="FY196" s="81"/>
      <c r="FZ196" s="81"/>
      <c r="GA196" s="81"/>
      <c r="GB196" s="81"/>
      <c r="GC196" s="81"/>
      <c r="GD196" s="81"/>
      <c r="GE196" s="81"/>
      <c r="GF196" s="81"/>
      <c r="GG196" s="81"/>
      <c r="GH196" s="81"/>
      <c r="GI196" s="81"/>
      <c r="GJ196" s="81"/>
      <c r="GK196" s="81"/>
      <c r="GL196" s="81"/>
      <c r="GM196" s="81"/>
      <c r="GN196" s="81"/>
      <c r="GO196" s="81"/>
      <c r="GP196" s="81"/>
      <c r="GQ196" s="81"/>
      <c r="GR196" s="81"/>
      <c r="GS196" s="81"/>
      <c r="GT196" s="81"/>
      <c r="GU196" s="81"/>
      <c r="GV196" s="81"/>
      <c r="GW196" s="81"/>
      <c r="GX196" s="81"/>
      <c r="GY196" s="81"/>
      <c r="GZ196" s="81"/>
      <c r="HA196" s="81"/>
      <c r="HB196" s="81"/>
      <c r="HC196" s="81"/>
      <c r="HD196" s="81"/>
      <c r="HE196" s="81"/>
      <c r="HF196" s="81"/>
      <c r="HG196" s="81"/>
      <c r="HH196" s="81"/>
      <c r="HI196" s="81"/>
      <c r="HJ196" s="81"/>
      <c r="HK196" s="81"/>
      <c r="HL196" s="81"/>
      <c r="HM196" s="81"/>
      <c r="HN196" s="81"/>
    </row>
    <row r="197" spans="2:222" ht="2.75" customHeight="1" x14ac:dyDescent="0.35">
      <c r="B197" s="199" t="s">
        <v>86</v>
      </c>
      <c r="C197" s="200"/>
      <c r="D197" s="200"/>
      <c r="E197" s="200"/>
      <c r="F197" s="200"/>
      <c r="G197" s="200"/>
      <c r="H197" s="200"/>
      <c r="I197" s="200"/>
      <c r="J197" s="200"/>
      <c r="K197" s="200"/>
      <c r="L197" s="200"/>
      <c r="M197" s="200"/>
      <c r="N197" s="200"/>
      <c r="O197" s="200"/>
      <c r="P197" s="200"/>
      <c r="Q197" s="200"/>
      <c r="R197" s="200"/>
      <c r="S197" s="200"/>
      <c r="T197" s="200"/>
      <c r="U197" s="200"/>
      <c r="V197" s="200"/>
      <c r="W197" s="200"/>
      <c r="X197" s="200"/>
      <c r="Y197" s="200"/>
      <c r="Z197" s="200"/>
      <c r="AA197" s="200"/>
      <c r="AB197" s="201" t="s">
        <v>92</v>
      </c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 t="s">
        <v>98</v>
      </c>
      <c r="AU197" s="201"/>
      <c r="AV197" s="201"/>
      <c r="AW197" s="201"/>
      <c r="AX197" s="201"/>
      <c r="AY197" s="201"/>
      <c r="AZ197" s="201"/>
      <c r="BA197" s="201"/>
      <c r="BB197" s="201"/>
      <c r="BC197" s="201"/>
      <c r="BD197" s="201"/>
      <c r="BE197" s="201"/>
      <c r="BF197" s="201"/>
      <c r="BG197" s="202"/>
      <c r="BH197" s="75"/>
      <c r="BI197" s="203" t="s">
        <v>102</v>
      </c>
      <c r="BJ197" s="204"/>
      <c r="BK197" s="204"/>
      <c r="BL197" s="204"/>
      <c r="BM197" s="204"/>
      <c r="BN197" s="204"/>
      <c r="BO197" s="204"/>
      <c r="BP197" s="204"/>
      <c r="BQ197" s="204"/>
      <c r="BR197" s="204"/>
      <c r="BS197" s="204"/>
      <c r="BT197" s="204"/>
      <c r="BU197" s="204"/>
      <c r="BV197" s="205"/>
      <c r="BW197" s="212" t="s">
        <v>107</v>
      </c>
      <c r="BX197" s="204"/>
      <c r="BY197" s="204"/>
      <c r="BZ197" s="204"/>
      <c r="CA197" s="204"/>
      <c r="CB197" s="204"/>
      <c r="CC197" s="204"/>
      <c r="CD197" s="204"/>
      <c r="CE197" s="204"/>
      <c r="CF197" s="204"/>
      <c r="CG197" s="204"/>
      <c r="CH197" s="204"/>
      <c r="CI197" s="204"/>
      <c r="CJ197" s="204"/>
      <c r="CK197" s="204"/>
      <c r="CL197" s="204"/>
      <c r="CM197" s="204"/>
      <c r="CN197" s="204"/>
      <c r="CO197" s="204"/>
      <c r="CP197" s="204"/>
      <c r="CQ197" s="204"/>
      <c r="CR197" s="204"/>
      <c r="CS197" s="204"/>
      <c r="CT197" s="204"/>
      <c r="CU197" s="204"/>
      <c r="CV197" s="204"/>
      <c r="CW197" s="204"/>
      <c r="CX197" s="204"/>
      <c r="CY197" s="204"/>
      <c r="CZ197" s="204"/>
      <c r="DA197" s="204"/>
      <c r="DB197" s="204"/>
      <c r="DC197" s="213"/>
      <c r="DM197" s="80"/>
      <c r="DN197" s="80"/>
      <c r="DO197" s="80"/>
      <c r="DP197" s="80"/>
      <c r="DQ197" s="80"/>
      <c r="DR197" s="80"/>
      <c r="DS197" s="80"/>
      <c r="DT197" s="80"/>
      <c r="DU197" s="80"/>
      <c r="DV197" s="80"/>
      <c r="DW197" s="80"/>
      <c r="DX197" s="80"/>
      <c r="DY197" s="80"/>
      <c r="DZ197" s="80"/>
      <c r="EA197" s="80"/>
      <c r="EB197" s="80"/>
      <c r="EC197" s="80"/>
      <c r="ED197" s="80"/>
      <c r="EE197" s="80"/>
      <c r="EF197" s="80"/>
      <c r="EG197" s="80"/>
      <c r="EH197" s="80"/>
      <c r="EI197" s="80"/>
      <c r="EJ197" s="80"/>
      <c r="EK197" s="80"/>
      <c r="EL197" s="80"/>
      <c r="EM197" s="80"/>
      <c r="EN197" s="80"/>
      <c r="EO197" s="80"/>
      <c r="EP197" s="80"/>
      <c r="EQ197" s="80"/>
      <c r="ER197" s="80"/>
      <c r="ES197" s="72"/>
      <c r="ET197" s="72"/>
      <c r="EU197" s="72"/>
      <c r="EV197" s="72"/>
      <c r="EW197" s="72"/>
      <c r="EX197" s="72"/>
      <c r="EY197" s="72"/>
      <c r="EZ197" s="72"/>
      <c r="FA197" s="72"/>
      <c r="FB197" s="72"/>
      <c r="FC197" s="72"/>
      <c r="FD197" s="72"/>
      <c r="FE197" s="72"/>
      <c r="FF197" s="72"/>
      <c r="FG197" s="72"/>
      <c r="FH197" s="72"/>
      <c r="FI197" s="72"/>
      <c r="FJ197" s="72"/>
      <c r="FK197" s="72"/>
      <c r="FL197" s="72"/>
      <c r="FM197" s="72"/>
      <c r="FN197" s="72"/>
      <c r="FO197" s="72"/>
      <c r="FP197" s="72"/>
      <c r="FQ197" s="72"/>
      <c r="FR197" s="72"/>
      <c r="FS197" s="72"/>
      <c r="FT197" s="72"/>
      <c r="FU197" s="72"/>
      <c r="FV197" s="72"/>
      <c r="FW197" s="72"/>
      <c r="FX197" s="72"/>
      <c r="FY197" s="72"/>
      <c r="FZ197" s="72"/>
      <c r="GA197" s="72"/>
      <c r="GB197" s="72"/>
      <c r="GC197" s="72"/>
      <c r="GD197" s="72"/>
      <c r="GE197" s="72"/>
      <c r="GF197" s="72"/>
      <c r="GG197" s="72"/>
      <c r="GH197" s="72"/>
      <c r="GI197" s="72"/>
      <c r="GJ197" s="72"/>
      <c r="GK197" s="72"/>
      <c r="GL197" s="72"/>
      <c r="GM197" s="72"/>
      <c r="GN197" s="72"/>
      <c r="GO197" s="72"/>
      <c r="GP197" s="72"/>
      <c r="GQ197" s="72"/>
      <c r="GR197" s="72"/>
      <c r="GS197" s="72"/>
      <c r="GT197" s="72"/>
      <c r="GU197" s="72"/>
      <c r="GV197" s="72"/>
      <c r="GW197" s="72"/>
      <c r="GX197" s="72"/>
      <c r="GY197" s="72"/>
      <c r="GZ197" s="72"/>
      <c r="HA197" s="72"/>
      <c r="HB197" s="72"/>
      <c r="HC197" s="72"/>
      <c r="HD197" s="72"/>
      <c r="HE197" s="72"/>
      <c r="HF197" s="72"/>
      <c r="HG197" s="72"/>
      <c r="HH197" s="72"/>
      <c r="HI197" s="72"/>
      <c r="HJ197" s="72"/>
      <c r="HK197" s="72"/>
      <c r="HL197" s="72"/>
      <c r="HM197" s="72"/>
      <c r="HN197" s="72"/>
    </row>
    <row r="198" spans="2:222" ht="2.75" customHeight="1" x14ac:dyDescent="0.35">
      <c r="B198" s="199"/>
      <c r="C198" s="200"/>
      <c r="D198" s="200"/>
      <c r="E198" s="200"/>
      <c r="F198" s="200"/>
      <c r="G198" s="200"/>
      <c r="H198" s="200"/>
      <c r="I198" s="200"/>
      <c r="J198" s="200"/>
      <c r="K198" s="200"/>
      <c r="L198" s="200"/>
      <c r="M198" s="200"/>
      <c r="N198" s="200"/>
      <c r="O198" s="200"/>
      <c r="P198" s="200"/>
      <c r="Q198" s="200"/>
      <c r="R198" s="200"/>
      <c r="S198" s="200"/>
      <c r="T198" s="200"/>
      <c r="U198" s="200"/>
      <c r="V198" s="200"/>
      <c r="W198" s="200"/>
      <c r="X198" s="200"/>
      <c r="Y198" s="200"/>
      <c r="Z198" s="200"/>
      <c r="AA198" s="200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  <c r="AU198" s="201"/>
      <c r="AV198" s="201"/>
      <c r="AW198" s="201"/>
      <c r="AX198" s="201"/>
      <c r="AY198" s="201"/>
      <c r="AZ198" s="201"/>
      <c r="BA198" s="201"/>
      <c r="BB198" s="201"/>
      <c r="BC198" s="201"/>
      <c r="BD198" s="201"/>
      <c r="BE198" s="201"/>
      <c r="BF198" s="201"/>
      <c r="BG198" s="202"/>
      <c r="BH198" s="75"/>
      <c r="BI198" s="206"/>
      <c r="BJ198" s="207"/>
      <c r="BK198" s="207"/>
      <c r="BL198" s="207"/>
      <c r="BM198" s="207"/>
      <c r="BN198" s="207"/>
      <c r="BO198" s="207"/>
      <c r="BP198" s="207"/>
      <c r="BQ198" s="207"/>
      <c r="BR198" s="207"/>
      <c r="BS198" s="207"/>
      <c r="BT198" s="207"/>
      <c r="BU198" s="207"/>
      <c r="BV198" s="208"/>
      <c r="BW198" s="214"/>
      <c r="BX198" s="207"/>
      <c r="BY198" s="207"/>
      <c r="BZ198" s="207"/>
      <c r="CA198" s="207"/>
      <c r="CB198" s="207"/>
      <c r="CC198" s="207"/>
      <c r="CD198" s="207"/>
      <c r="CE198" s="207"/>
      <c r="CF198" s="207"/>
      <c r="CG198" s="207"/>
      <c r="CH198" s="207"/>
      <c r="CI198" s="207"/>
      <c r="CJ198" s="207"/>
      <c r="CK198" s="207"/>
      <c r="CL198" s="207"/>
      <c r="CM198" s="207"/>
      <c r="CN198" s="207"/>
      <c r="CO198" s="207"/>
      <c r="CP198" s="207"/>
      <c r="CQ198" s="207"/>
      <c r="CR198" s="207"/>
      <c r="CS198" s="207"/>
      <c r="CT198" s="207"/>
      <c r="CU198" s="207"/>
      <c r="CV198" s="207"/>
      <c r="CW198" s="207"/>
      <c r="CX198" s="207"/>
      <c r="CY198" s="207"/>
      <c r="CZ198" s="207"/>
      <c r="DA198" s="207"/>
      <c r="DB198" s="207"/>
      <c r="DC198" s="215"/>
      <c r="DM198" s="80"/>
      <c r="DN198" s="80"/>
      <c r="DO198" s="80"/>
      <c r="DP198" s="80"/>
      <c r="DQ198" s="80"/>
      <c r="DR198" s="80"/>
      <c r="DS198" s="80"/>
      <c r="DT198" s="80"/>
      <c r="DU198" s="80"/>
      <c r="DV198" s="80"/>
      <c r="DW198" s="80"/>
      <c r="DX198" s="80"/>
      <c r="DY198" s="80"/>
      <c r="DZ198" s="80"/>
      <c r="EA198" s="80"/>
      <c r="EB198" s="80"/>
      <c r="EC198" s="80"/>
      <c r="ED198" s="80"/>
      <c r="EE198" s="80"/>
      <c r="EF198" s="80"/>
      <c r="EG198" s="80"/>
      <c r="EH198" s="80"/>
      <c r="EI198" s="80"/>
      <c r="EJ198" s="80"/>
      <c r="EK198" s="80"/>
      <c r="EL198" s="80"/>
      <c r="EM198" s="80"/>
      <c r="EN198" s="80"/>
      <c r="EO198" s="80"/>
      <c r="EP198" s="80"/>
      <c r="EQ198" s="80"/>
      <c r="ER198" s="80"/>
      <c r="ES198" s="72"/>
      <c r="ET198" s="72"/>
      <c r="EU198" s="72"/>
      <c r="EV198" s="72"/>
      <c r="EW198" s="72"/>
      <c r="EX198" s="72"/>
      <c r="EY198" s="72"/>
      <c r="EZ198" s="72"/>
      <c r="FA198" s="72"/>
      <c r="FB198" s="72"/>
      <c r="FC198" s="72"/>
      <c r="FD198" s="72"/>
      <c r="FE198" s="72"/>
      <c r="FF198" s="72"/>
      <c r="FG198" s="72"/>
      <c r="FH198" s="72"/>
      <c r="FI198" s="72"/>
      <c r="FJ198" s="72"/>
      <c r="FK198" s="72"/>
      <c r="FL198" s="72"/>
      <c r="FM198" s="72"/>
      <c r="FN198" s="72"/>
      <c r="FO198" s="72"/>
      <c r="FP198" s="72"/>
      <c r="FQ198" s="72"/>
      <c r="FR198" s="72"/>
      <c r="FS198" s="72"/>
      <c r="FT198" s="72"/>
      <c r="FU198" s="72"/>
      <c r="FV198" s="72"/>
      <c r="FW198" s="72"/>
      <c r="FX198" s="72"/>
      <c r="FY198" s="72"/>
      <c r="FZ198" s="72"/>
      <c r="GA198" s="72"/>
      <c r="GB198" s="72"/>
      <c r="GC198" s="72"/>
      <c r="GD198" s="72"/>
      <c r="GE198" s="72"/>
      <c r="GF198" s="72"/>
      <c r="GG198" s="72"/>
      <c r="GH198" s="72"/>
      <c r="GI198" s="72"/>
      <c r="GJ198" s="72"/>
      <c r="GK198" s="72"/>
      <c r="GL198" s="72"/>
      <c r="GM198" s="72"/>
      <c r="GN198" s="72"/>
      <c r="GO198" s="72"/>
      <c r="GP198" s="72"/>
      <c r="GQ198" s="72"/>
      <c r="GR198" s="72"/>
      <c r="GS198" s="72"/>
      <c r="GT198" s="72"/>
      <c r="GU198" s="72"/>
      <c r="GV198" s="72"/>
      <c r="GW198" s="72"/>
      <c r="GX198" s="72"/>
      <c r="GY198" s="72"/>
      <c r="GZ198" s="72"/>
      <c r="HA198" s="72"/>
      <c r="HB198" s="72"/>
      <c r="HC198" s="72"/>
      <c r="HD198" s="72"/>
      <c r="HE198" s="72"/>
      <c r="HF198" s="72"/>
      <c r="HG198" s="72"/>
      <c r="HH198" s="72"/>
      <c r="HI198" s="72"/>
      <c r="HJ198" s="72"/>
      <c r="HK198" s="72"/>
      <c r="HL198" s="72"/>
      <c r="HM198" s="72"/>
      <c r="HN198" s="72"/>
    </row>
    <row r="199" spans="2:222" ht="2.75" customHeight="1" x14ac:dyDescent="0.35">
      <c r="B199" s="199"/>
      <c r="C199" s="200"/>
      <c r="D199" s="200"/>
      <c r="E199" s="200"/>
      <c r="F199" s="200"/>
      <c r="G199" s="200"/>
      <c r="H199" s="200"/>
      <c r="I199" s="200"/>
      <c r="J199" s="200"/>
      <c r="K199" s="200"/>
      <c r="L199" s="200"/>
      <c r="M199" s="200"/>
      <c r="N199" s="200"/>
      <c r="O199" s="200"/>
      <c r="P199" s="200"/>
      <c r="Q199" s="200"/>
      <c r="R199" s="200"/>
      <c r="S199" s="200"/>
      <c r="T199" s="200"/>
      <c r="U199" s="200"/>
      <c r="V199" s="200"/>
      <c r="W199" s="200"/>
      <c r="X199" s="200"/>
      <c r="Y199" s="200"/>
      <c r="Z199" s="200"/>
      <c r="AA199" s="200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  <c r="AU199" s="201"/>
      <c r="AV199" s="201"/>
      <c r="AW199" s="201"/>
      <c r="AX199" s="201"/>
      <c r="AY199" s="201"/>
      <c r="AZ199" s="201"/>
      <c r="BA199" s="201"/>
      <c r="BB199" s="201"/>
      <c r="BC199" s="201"/>
      <c r="BD199" s="201"/>
      <c r="BE199" s="201"/>
      <c r="BF199" s="201"/>
      <c r="BG199" s="202"/>
      <c r="BH199" s="75"/>
      <c r="BI199" s="206"/>
      <c r="BJ199" s="207"/>
      <c r="BK199" s="207"/>
      <c r="BL199" s="207"/>
      <c r="BM199" s="207"/>
      <c r="BN199" s="207"/>
      <c r="BO199" s="207"/>
      <c r="BP199" s="207"/>
      <c r="BQ199" s="207"/>
      <c r="BR199" s="207"/>
      <c r="BS199" s="207"/>
      <c r="BT199" s="207"/>
      <c r="BU199" s="207"/>
      <c r="BV199" s="208"/>
      <c r="BW199" s="214"/>
      <c r="BX199" s="207"/>
      <c r="BY199" s="207"/>
      <c r="BZ199" s="207"/>
      <c r="CA199" s="207"/>
      <c r="CB199" s="207"/>
      <c r="CC199" s="207"/>
      <c r="CD199" s="207"/>
      <c r="CE199" s="207"/>
      <c r="CF199" s="207"/>
      <c r="CG199" s="207"/>
      <c r="CH199" s="207"/>
      <c r="CI199" s="207"/>
      <c r="CJ199" s="207"/>
      <c r="CK199" s="207"/>
      <c r="CL199" s="207"/>
      <c r="CM199" s="207"/>
      <c r="CN199" s="207"/>
      <c r="CO199" s="207"/>
      <c r="CP199" s="207"/>
      <c r="CQ199" s="207"/>
      <c r="CR199" s="207"/>
      <c r="CS199" s="207"/>
      <c r="CT199" s="207"/>
      <c r="CU199" s="207"/>
      <c r="CV199" s="207"/>
      <c r="CW199" s="207"/>
      <c r="CX199" s="207"/>
      <c r="CY199" s="207"/>
      <c r="CZ199" s="207"/>
      <c r="DA199" s="207"/>
      <c r="DB199" s="207"/>
      <c r="DC199" s="215"/>
      <c r="DM199" s="80"/>
      <c r="DN199" s="80"/>
      <c r="DO199" s="80"/>
      <c r="DP199" s="80"/>
      <c r="DQ199" s="80"/>
      <c r="DR199" s="80"/>
      <c r="DS199" s="80"/>
      <c r="DT199" s="80"/>
      <c r="DU199" s="80"/>
      <c r="DV199" s="80"/>
      <c r="DW199" s="80"/>
      <c r="DX199" s="80"/>
      <c r="DY199" s="80"/>
      <c r="DZ199" s="80"/>
      <c r="EA199" s="80"/>
      <c r="EB199" s="80"/>
      <c r="EC199" s="80"/>
      <c r="ED199" s="80"/>
      <c r="EE199" s="80"/>
      <c r="EF199" s="80"/>
      <c r="EG199" s="80"/>
      <c r="EH199" s="80"/>
      <c r="EI199" s="80"/>
      <c r="EJ199" s="80"/>
      <c r="EK199" s="80"/>
      <c r="EL199" s="80"/>
      <c r="EM199" s="80"/>
      <c r="EN199" s="80"/>
      <c r="EO199" s="80"/>
      <c r="EP199" s="80"/>
      <c r="EQ199" s="80"/>
      <c r="ER199" s="80"/>
      <c r="ES199" s="72"/>
      <c r="ET199" s="72"/>
      <c r="EU199" s="72"/>
      <c r="EV199" s="72"/>
      <c r="EW199" s="72"/>
      <c r="EX199" s="72"/>
      <c r="EY199" s="72"/>
      <c r="EZ199" s="72"/>
      <c r="FA199" s="72"/>
      <c r="FB199" s="72"/>
      <c r="FC199" s="72"/>
      <c r="FD199" s="72"/>
      <c r="FE199" s="72"/>
      <c r="FF199" s="72"/>
      <c r="FG199" s="72"/>
      <c r="FH199" s="72"/>
      <c r="FI199" s="72"/>
      <c r="FJ199" s="72"/>
      <c r="FK199" s="72"/>
      <c r="FL199" s="72"/>
      <c r="FM199" s="72"/>
      <c r="FN199" s="72"/>
      <c r="FO199" s="72"/>
      <c r="FP199" s="72"/>
      <c r="FQ199" s="72"/>
      <c r="FR199" s="72"/>
      <c r="FS199" s="72"/>
      <c r="FT199" s="72"/>
      <c r="FU199" s="72"/>
      <c r="FV199" s="72"/>
      <c r="FW199" s="72"/>
      <c r="FX199" s="72"/>
      <c r="FY199" s="72"/>
      <c r="FZ199" s="72"/>
      <c r="GA199" s="72"/>
      <c r="GB199" s="72"/>
      <c r="GC199" s="72"/>
      <c r="GD199" s="72"/>
      <c r="GE199" s="72"/>
      <c r="GF199" s="72"/>
      <c r="GG199" s="72"/>
      <c r="GH199" s="72"/>
      <c r="GI199" s="72"/>
      <c r="GJ199" s="72"/>
      <c r="GK199" s="72"/>
      <c r="GL199" s="72"/>
      <c r="GM199" s="72"/>
      <c r="GN199" s="72"/>
      <c r="GO199" s="72"/>
      <c r="GP199" s="72"/>
      <c r="GQ199" s="72"/>
      <c r="GR199" s="72"/>
      <c r="GS199" s="72"/>
      <c r="GT199" s="72"/>
      <c r="GU199" s="72"/>
      <c r="GV199" s="72"/>
      <c r="GW199" s="72"/>
      <c r="GX199" s="72"/>
      <c r="GY199" s="72"/>
      <c r="GZ199" s="72"/>
      <c r="HA199" s="72"/>
      <c r="HB199" s="72"/>
      <c r="HC199" s="72"/>
      <c r="HD199" s="72"/>
      <c r="HE199" s="72"/>
      <c r="HF199" s="72"/>
      <c r="HG199" s="72"/>
      <c r="HH199" s="72"/>
      <c r="HI199" s="72"/>
      <c r="HJ199" s="72"/>
      <c r="HK199" s="72"/>
      <c r="HL199" s="72"/>
      <c r="HM199" s="72"/>
      <c r="HN199" s="72"/>
    </row>
    <row r="200" spans="2:222" ht="2.75" customHeight="1" x14ac:dyDescent="0.35">
      <c r="B200" s="199"/>
      <c r="C200" s="200"/>
      <c r="D200" s="200"/>
      <c r="E200" s="200"/>
      <c r="F200" s="200"/>
      <c r="G200" s="200"/>
      <c r="H200" s="200"/>
      <c r="I200" s="200"/>
      <c r="J200" s="200"/>
      <c r="K200" s="200"/>
      <c r="L200" s="200"/>
      <c r="M200" s="200"/>
      <c r="N200" s="200"/>
      <c r="O200" s="200"/>
      <c r="P200" s="200"/>
      <c r="Q200" s="200"/>
      <c r="R200" s="200"/>
      <c r="S200" s="200"/>
      <c r="T200" s="200"/>
      <c r="U200" s="200"/>
      <c r="V200" s="200"/>
      <c r="W200" s="200"/>
      <c r="X200" s="200"/>
      <c r="Y200" s="200"/>
      <c r="Z200" s="200"/>
      <c r="AA200" s="200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  <c r="AU200" s="201"/>
      <c r="AV200" s="201"/>
      <c r="AW200" s="201"/>
      <c r="AX200" s="201"/>
      <c r="AY200" s="201"/>
      <c r="AZ200" s="201"/>
      <c r="BA200" s="201"/>
      <c r="BB200" s="201"/>
      <c r="BC200" s="201"/>
      <c r="BD200" s="201"/>
      <c r="BE200" s="201"/>
      <c r="BF200" s="201"/>
      <c r="BG200" s="202"/>
      <c r="BH200" s="75"/>
      <c r="BI200" s="209"/>
      <c r="BJ200" s="210"/>
      <c r="BK200" s="210"/>
      <c r="BL200" s="210"/>
      <c r="BM200" s="210"/>
      <c r="BN200" s="210"/>
      <c r="BO200" s="210"/>
      <c r="BP200" s="210"/>
      <c r="BQ200" s="210"/>
      <c r="BR200" s="210"/>
      <c r="BS200" s="210"/>
      <c r="BT200" s="210"/>
      <c r="BU200" s="210"/>
      <c r="BV200" s="211"/>
      <c r="BW200" s="216"/>
      <c r="BX200" s="210"/>
      <c r="BY200" s="210"/>
      <c r="BZ200" s="210"/>
      <c r="CA200" s="210"/>
      <c r="CB200" s="210"/>
      <c r="CC200" s="210"/>
      <c r="CD200" s="210"/>
      <c r="CE200" s="210"/>
      <c r="CF200" s="210"/>
      <c r="CG200" s="210"/>
      <c r="CH200" s="210"/>
      <c r="CI200" s="210"/>
      <c r="CJ200" s="210"/>
      <c r="CK200" s="210"/>
      <c r="CL200" s="210"/>
      <c r="CM200" s="210"/>
      <c r="CN200" s="210"/>
      <c r="CO200" s="210"/>
      <c r="CP200" s="210"/>
      <c r="CQ200" s="210"/>
      <c r="CR200" s="210"/>
      <c r="CS200" s="210"/>
      <c r="CT200" s="210"/>
      <c r="CU200" s="210"/>
      <c r="CV200" s="210"/>
      <c r="CW200" s="210"/>
      <c r="CX200" s="210"/>
      <c r="CY200" s="210"/>
      <c r="CZ200" s="210"/>
      <c r="DA200" s="210"/>
      <c r="DB200" s="210"/>
      <c r="DC200" s="217"/>
      <c r="DM200" s="80"/>
      <c r="DN200" s="80"/>
      <c r="DO200" s="80"/>
      <c r="DP200" s="80"/>
      <c r="DQ200" s="80"/>
      <c r="DR200" s="80"/>
      <c r="DS200" s="80"/>
      <c r="DT200" s="80"/>
      <c r="DU200" s="80"/>
      <c r="DV200" s="80"/>
      <c r="DW200" s="80"/>
      <c r="DX200" s="80"/>
      <c r="DY200" s="80"/>
      <c r="DZ200" s="80"/>
      <c r="EA200" s="80"/>
      <c r="EB200" s="80"/>
      <c r="EC200" s="80"/>
      <c r="ED200" s="80"/>
      <c r="EE200" s="80"/>
      <c r="EF200" s="80"/>
      <c r="EG200" s="80"/>
      <c r="EH200" s="80"/>
      <c r="EI200" s="80"/>
      <c r="EJ200" s="80"/>
      <c r="EK200" s="80"/>
      <c r="EL200" s="80"/>
      <c r="EM200" s="80"/>
      <c r="EN200" s="80"/>
      <c r="EO200" s="80"/>
      <c r="EP200" s="80"/>
      <c r="EQ200" s="80"/>
      <c r="ER200" s="80"/>
      <c r="ES200" s="72"/>
      <c r="ET200" s="72"/>
      <c r="EU200" s="72"/>
      <c r="EV200" s="72"/>
      <c r="EW200" s="72"/>
      <c r="EX200" s="72"/>
      <c r="EY200" s="72"/>
      <c r="EZ200" s="72"/>
      <c r="FA200" s="72"/>
      <c r="FB200" s="72"/>
      <c r="FC200" s="72"/>
      <c r="FD200" s="72"/>
      <c r="FE200" s="72"/>
      <c r="FF200" s="72"/>
      <c r="FG200" s="72"/>
      <c r="FH200" s="72"/>
      <c r="FI200" s="72"/>
      <c r="FJ200" s="72"/>
      <c r="FK200" s="72"/>
      <c r="FL200" s="72"/>
      <c r="FM200" s="72"/>
      <c r="FN200" s="72"/>
      <c r="FO200" s="72"/>
      <c r="FP200" s="72"/>
      <c r="FQ200" s="72"/>
      <c r="FR200" s="72"/>
      <c r="FS200" s="72"/>
      <c r="FT200" s="72"/>
      <c r="FU200" s="72"/>
      <c r="FV200" s="72"/>
      <c r="FW200" s="72"/>
      <c r="FX200" s="72"/>
      <c r="FY200" s="72"/>
      <c r="FZ200" s="72"/>
      <c r="GA200" s="72"/>
      <c r="GB200" s="72"/>
      <c r="GC200" s="72"/>
      <c r="GD200" s="72"/>
      <c r="GE200" s="72"/>
      <c r="GF200" s="72"/>
      <c r="GG200" s="72"/>
      <c r="GH200" s="72"/>
      <c r="GI200" s="72"/>
      <c r="GJ200" s="72"/>
      <c r="GK200" s="72"/>
      <c r="GL200" s="72"/>
      <c r="GM200" s="72"/>
      <c r="GN200" s="72"/>
      <c r="GO200" s="72"/>
      <c r="GP200" s="72"/>
      <c r="GQ200" s="72"/>
      <c r="GR200" s="72"/>
      <c r="GS200" s="72"/>
      <c r="GT200" s="72"/>
      <c r="GU200" s="72"/>
      <c r="GV200" s="72"/>
      <c r="GW200" s="72"/>
      <c r="GX200" s="72"/>
      <c r="GY200" s="72"/>
      <c r="GZ200" s="72"/>
      <c r="HA200" s="72"/>
      <c r="HB200" s="72"/>
      <c r="HC200" s="72"/>
      <c r="HD200" s="72"/>
      <c r="HE200" s="72"/>
      <c r="HF200" s="72"/>
      <c r="HG200" s="72"/>
      <c r="HH200" s="72"/>
      <c r="HI200" s="72"/>
      <c r="HJ200" s="72"/>
      <c r="HK200" s="72"/>
      <c r="HL200" s="72"/>
      <c r="HM200" s="72"/>
      <c r="HN200" s="72"/>
    </row>
    <row r="201" spans="2:222" ht="2.75" customHeight="1" x14ac:dyDescent="0.35">
      <c r="B201" s="247" t="s">
        <v>87</v>
      </c>
      <c r="C201" s="248"/>
      <c r="D201" s="248"/>
      <c r="E201" s="248"/>
      <c r="F201" s="248"/>
      <c r="G201" s="248"/>
      <c r="H201" s="248"/>
      <c r="I201" s="248"/>
      <c r="J201" s="248"/>
      <c r="K201" s="248"/>
      <c r="L201" s="248"/>
      <c r="M201" s="248"/>
      <c r="N201" s="248"/>
      <c r="O201" s="248"/>
      <c r="P201" s="248"/>
      <c r="Q201" s="248"/>
      <c r="R201" s="248"/>
      <c r="S201" s="248"/>
      <c r="T201" s="248"/>
      <c r="U201" s="248"/>
      <c r="V201" s="248"/>
      <c r="W201" s="248"/>
      <c r="X201" s="248"/>
      <c r="Y201" s="248"/>
      <c r="Z201" s="248"/>
      <c r="AA201" s="248"/>
      <c r="AB201" s="153" t="s">
        <v>93</v>
      </c>
      <c r="AC201" s="153"/>
      <c r="AD201" s="153"/>
      <c r="AE201" s="153"/>
      <c r="AF201" s="153"/>
      <c r="AG201" s="153"/>
      <c r="AH201" s="153"/>
      <c r="AI201" s="153"/>
      <c r="AJ201" s="153"/>
      <c r="AK201" s="153"/>
      <c r="AL201" s="153"/>
      <c r="AM201" s="153"/>
      <c r="AN201" s="153"/>
      <c r="AO201" s="153"/>
      <c r="AP201" s="153"/>
      <c r="AQ201" s="153"/>
      <c r="AR201" s="153"/>
      <c r="AS201" s="153"/>
      <c r="AT201" s="153" t="s">
        <v>99</v>
      </c>
      <c r="AU201" s="153"/>
      <c r="AV201" s="153"/>
      <c r="AW201" s="153"/>
      <c r="AX201" s="153"/>
      <c r="AY201" s="153"/>
      <c r="AZ201" s="153"/>
      <c r="BA201" s="153"/>
      <c r="BB201" s="153"/>
      <c r="BC201" s="153"/>
      <c r="BD201" s="153"/>
      <c r="BE201" s="153"/>
      <c r="BF201" s="153"/>
      <c r="BG201" s="154"/>
      <c r="BH201" s="75"/>
      <c r="BI201" s="155" t="s">
        <v>103</v>
      </c>
      <c r="BJ201" s="156"/>
      <c r="BK201" s="156"/>
      <c r="BL201" s="156"/>
      <c r="BM201" s="156"/>
      <c r="BN201" s="156"/>
      <c r="BO201" s="156"/>
      <c r="BP201" s="156"/>
      <c r="BQ201" s="156"/>
      <c r="BR201" s="156"/>
      <c r="BS201" s="156"/>
      <c r="BT201" s="156"/>
      <c r="BU201" s="156"/>
      <c r="BV201" s="157"/>
      <c r="BW201" s="241" t="s">
        <v>108</v>
      </c>
      <c r="BX201" s="156"/>
      <c r="BY201" s="156"/>
      <c r="BZ201" s="156"/>
      <c r="CA201" s="156"/>
      <c r="CB201" s="156"/>
      <c r="CC201" s="156"/>
      <c r="CD201" s="156"/>
      <c r="CE201" s="156"/>
      <c r="CF201" s="156"/>
      <c r="CG201" s="156"/>
      <c r="CH201" s="156"/>
      <c r="CI201" s="156"/>
      <c r="CJ201" s="156"/>
      <c r="CK201" s="156"/>
      <c r="CL201" s="156"/>
      <c r="CM201" s="156"/>
      <c r="CN201" s="156"/>
      <c r="CO201" s="156"/>
      <c r="CP201" s="156"/>
      <c r="CQ201" s="156"/>
      <c r="CR201" s="156"/>
      <c r="CS201" s="156"/>
      <c r="CT201" s="156"/>
      <c r="CU201" s="156"/>
      <c r="CV201" s="156"/>
      <c r="CW201" s="156"/>
      <c r="CX201" s="156"/>
      <c r="CY201" s="156"/>
      <c r="CZ201" s="156"/>
      <c r="DA201" s="156"/>
      <c r="DB201" s="156"/>
      <c r="DC201" s="242"/>
      <c r="DM201" s="80"/>
      <c r="DN201" s="80"/>
      <c r="DO201" s="80"/>
      <c r="DP201" s="80"/>
      <c r="DQ201" s="80"/>
      <c r="DR201" s="80"/>
      <c r="DS201" s="80"/>
      <c r="DT201" s="80"/>
      <c r="DU201" s="80"/>
      <c r="DV201" s="80"/>
      <c r="DW201" s="80"/>
      <c r="DX201" s="80"/>
      <c r="DY201" s="80"/>
      <c r="DZ201" s="80"/>
      <c r="EA201" s="80"/>
      <c r="EB201" s="80"/>
      <c r="EC201" s="80"/>
      <c r="ED201" s="80"/>
      <c r="EE201" s="80"/>
      <c r="EF201" s="80"/>
      <c r="EG201" s="80"/>
      <c r="EH201" s="80"/>
      <c r="EI201" s="80"/>
      <c r="EJ201" s="80"/>
      <c r="EK201" s="80"/>
      <c r="EL201" s="80"/>
      <c r="EM201" s="80"/>
      <c r="EN201" s="80"/>
      <c r="EO201" s="80"/>
      <c r="EP201" s="80"/>
      <c r="EQ201" s="80"/>
      <c r="ER201" s="80"/>
      <c r="ES201" s="72"/>
      <c r="ET201" s="72"/>
      <c r="EU201" s="72"/>
      <c r="EV201" s="72"/>
      <c r="EW201" s="72"/>
      <c r="EX201" s="72"/>
      <c r="EY201" s="72"/>
      <c r="EZ201" s="72"/>
      <c r="FA201" s="72"/>
      <c r="FB201" s="72"/>
      <c r="FC201" s="72"/>
      <c r="FD201" s="72"/>
      <c r="FE201" s="72"/>
      <c r="FF201" s="72"/>
      <c r="FG201" s="72"/>
      <c r="FH201" s="72"/>
      <c r="FI201" s="72"/>
      <c r="FJ201" s="72"/>
      <c r="FK201" s="72"/>
      <c r="FL201" s="72"/>
      <c r="FM201" s="72"/>
      <c r="FN201" s="72"/>
      <c r="FO201" s="72"/>
      <c r="FP201" s="72"/>
      <c r="FQ201" s="72"/>
      <c r="FR201" s="72"/>
      <c r="FS201" s="72"/>
      <c r="FT201" s="72"/>
      <c r="FU201" s="72"/>
      <c r="FV201" s="72"/>
      <c r="FW201" s="72"/>
      <c r="FX201" s="72"/>
      <c r="FY201" s="72"/>
      <c r="FZ201" s="72"/>
      <c r="GA201" s="72"/>
      <c r="GB201" s="72"/>
      <c r="GC201" s="72"/>
      <c r="GD201" s="72"/>
      <c r="GE201" s="72"/>
      <c r="GF201" s="72"/>
      <c r="GG201" s="72"/>
      <c r="GH201" s="72"/>
      <c r="GI201" s="72"/>
      <c r="GJ201" s="72"/>
      <c r="GK201" s="72"/>
      <c r="GL201" s="72"/>
      <c r="GM201" s="72"/>
      <c r="GN201" s="72"/>
      <c r="GO201" s="72"/>
      <c r="GP201" s="72"/>
      <c r="GQ201" s="72"/>
      <c r="GR201" s="72"/>
      <c r="GS201" s="72"/>
      <c r="GT201" s="72"/>
      <c r="GU201" s="72"/>
      <c r="GV201" s="72"/>
      <c r="GW201" s="72"/>
      <c r="GX201" s="72"/>
      <c r="GY201" s="72"/>
      <c r="GZ201" s="72"/>
      <c r="HA201" s="72"/>
      <c r="HB201" s="72"/>
      <c r="HC201" s="72"/>
      <c r="HD201" s="72"/>
      <c r="HE201" s="72"/>
      <c r="HF201" s="72"/>
      <c r="HG201" s="72"/>
      <c r="HH201" s="72"/>
      <c r="HI201" s="72"/>
      <c r="HJ201" s="72"/>
      <c r="HK201" s="72"/>
      <c r="HL201" s="72"/>
      <c r="HM201" s="72"/>
      <c r="HN201" s="72"/>
    </row>
    <row r="202" spans="2:222" ht="2.75" customHeight="1" x14ac:dyDescent="0.35">
      <c r="B202" s="247"/>
      <c r="C202" s="248"/>
      <c r="D202" s="248"/>
      <c r="E202" s="248"/>
      <c r="F202" s="248"/>
      <c r="G202" s="248"/>
      <c r="H202" s="248"/>
      <c r="I202" s="248"/>
      <c r="J202" s="248"/>
      <c r="K202" s="248"/>
      <c r="L202" s="248"/>
      <c r="M202" s="248"/>
      <c r="N202" s="248"/>
      <c r="O202" s="248"/>
      <c r="P202" s="248"/>
      <c r="Q202" s="248"/>
      <c r="R202" s="248"/>
      <c r="S202" s="248"/>
      <c r="T202" s="248"/>
      <c r="U202" s="248"/>
      <c r="V202" s="248"/>
      <c r="W202" s="248"/>
      <c r="X202" s="248"/>
      <c r="Y202" s="248"/>
      <c r="Z202" s="248"/>
      <c r="AA202" s="248"/>
      <c r="AB202" s="153"/>
      <c r="AC202" s="153"/>
      <c r="AD202" s="153"/>
      <c r="AE202" s="153"/>
      <c r="AF202" s="153"/>
      <c r="AG202" s="153"/>
      <c r="AH202" s="153"/>
      <c r="AI202" s="153"/>
      <c r="AJ202" s="153"/>
      <c r="AK202" s="153"/>
      <c r="AL202" s="153"/>
      <c r="AM202" s="153"/>
      <c r="AN202" s="153"/>
      <c r="AO202" s="153"/>
      <c r="AP202" s="153"/>
      <c r="AQ202" s="153"/>
      <c r="AR202" s="153"/>
      <c r="AS202" s="153"/>
      <c r="AT202" s="153"/>
      <c r="AU202" s="153"/>
      <c r="AV202" s="153"/>
      <c r="AW202" s="153"/>
      <c r="AX202" s="153"/>
      <c r="AY202" s="153"/>
      <c r="AZ202" s="153"/>
      <c r="BA202" s="153"/>
      <c r="BB202" s="153"/>
      <c r="BC202" s="153"/>
      <c r="BD202" s="153"/>
      <c r="BE202" s="153"/>
      <c r="BF202" s="153"/>
      <c r="BG202" s="154"/>
      <c r="BH202" s="75"/>
      <c r="BI202" s="158"/>
      <c r="BJ202" s="159"/>
      <c r="BK202" s="159"/>
      <c r="BL202" s="159"/>
      <c r="BM202" s="159"/>
      <c r="BN202" s="159"/>
      <c r="BO202" s="159"/>
      <c r="BP202" s="159"/>
      <c r="BQ202" s="159"/>
      <c r="BR202" s="159"/>
      <c r="BS202" s="159"/>
      <c r="BT202" s="159"/>
      <c r="BU202" s="159"/>
      <c r="BV202" s="160"/>
      <c r="BW202" s="243"/>
      <c r="BX202" s="159"/>
      <c r="BY202" s="159"/>
      <c r="BZ202" s="159"/>
      <c r="CA202" s="159"/>
      <c r="CB202" s="159"/>
      <c r="CC202" s="159"/>
      <c r="CD202" s="159"/>
      <c r="CE202" s="159"/>
      <c r="CF202" s="159"/>
      <c r="CG202" s="159"/>
      <c r="CH202" s="159"/>
      <c r="CI202" s="159"/>
      <c r="CJ202" s="159"/>
      <c r="CK202" s="159"/>
      <c r="CL202" s="159"/>
      <c r="CM202" s="159"/>
      <c r="CN202" s="159"/>
      <c r="CO202" s="159"/>
      <c r="CP202" s="159"/>
      <c r="CQ202" s="159"/>
      <c r="CR202" s="159"/>
      <c r="CS202" s="159"/>
      <c r="CT202" s="159"/>
      <c r="CU202" s="159"/>
      <c r="CV202" s="159"/>
      <c r="CW202" s="159"/>
      <c r="CX202" s="159"/>
      <c r="CY202" s="159"/>
      <c r="CZ202" s="159"/>
      <c r="DA202" s="159"/>
      <c r="DB202" s="159"/>
      <c r="DC202" s="244"/>
      <c r="DM202" s="80"/>
      <c r="DN202" s="80"/>
      <c r="DO202" s="80"/>
      <c r="DP202" s="80"/>
      <c r="DQ202" s="80"/>
      <c r="DR202" s="80"/>
      <c r="DS202" s="80"/>
      <c r="DT202" s="80"/>
      <c r="DU202" s="80"/>
      <c r="DV202" s="80"/>
      <c r="DW202" s="80"/>
      <c r="DX202" s="80"/>
      <c r="DY202" s="80"/>
      <c r="DZ202" s="80"/>
      <c r="EA202" s="80"/>
      <c r="EB202" s="80"/>
      <c r="EC202" s="80"/>
      <c r="ED202" s="80"/>
      <c r="EE202" s="80"/>
      <c r="EF202" s="80"/>
      <c r="EG202" s="80"/>
      <c r="EH202" s="80"/>
      <c r="EI202" s="80"/>
      <c r="EJ202" s="80"/>
      <c r="EK202" s="80"/>
      <c r="EL202" s="80"/>
      <c r="EM202" s="80"/>
      <c r="EN202" s="80"/>
      <c r="EO202" s="80"/>
      <c r="EP202" s="80"/>
      <c r="EQ202" s="80"/>
      <c r="ER202" s="80"/>
      <c r="ES202" s="72"/>
      <c r="ET202" s="72"/>
      <c r="EU202" s="72"/>
      <c r="EV202" s="72"/>
      <c r="EW202" s="72"/>
      <c r="EX202" s="72"/>
      <c r="EY202" s="72"/>
      <c r="EZ202" s="72"/>
      <c r="FA202" s="72"/>
      <c r="FB202" s="72"/>
      <c r="FC202" s="72"/>
      <c r="FD202" s="72"/>
      <c r="FE202" s="72"/>
      <c r="FF202" s="72"/>
      <c r="FG202" s="72"/>
      <c r="FH202" s="72"/>
      <c r="FI202" s="72"/>
      <c r="FJ202" s="72"/>
      <c r="FK202" s="72"/>
      <c r="FL202" s="72"/>
      <c r="FM202" s="72"/>
      <c r="FN202" s="72"/>
      <c r="FO202" s="72"/>
      <c r="FP202" s="72"/>
      <c r="FQ202" s="72"/>
      <c r="FR202" s="72"/>
      <c r="FS202" s="72"/>
      <c r="FT202" s="72"/>
      <c r="FU202" s="72"/>
      <c r="FV202" s="72"/>
      <c r="FW202" s="72"/>
      <c r="FX202" s="72"/>
      <c r="FY202" s="72"/>
      <c r="FZ202" s="72"/>
      <c r="GA202" s="72"/>
      <c r="GB202" s="72"/>
      <c r="GC202" s="72"/>
      <c r="GD202" s="72"/>
      <c r="GE202" s="72"/>
      <c r="GF202" s="72"/>
      <c r="GG202" s="72"/>
      <c r="GH202" s="72"/>
      <c r="GI202" s="72"/>
      <c r="GJ202" s="72"/>
      <c r="GK202" s="72"/>
      <c r="GL202" s="72"/>
      <c r="GM202" s="72"/>
      <c r="GN202" s="72"/>
      <c r="GO202" s="72"/>
      <c r="GP202" s="72"/>
      <c r="GQ202" s="72"/>
      <c r="GR202" s="72"/>
      <c r="GS202" s="72"/>
      <c r="GT202" s="72"/>
      <c r="GU202" s="72"/>
      <c r="GV202" s="72"/>
      <c r="GW202" s="72"/>
      <c r="GX202" s="72"/>
      <c r="GY202" s="72"/>
      <c r="GZ202" s="72"/>
      <c r="HA202" s="72"/>
      <c r="HB202" s="72"/>
      <c r="HC202" s="72"/>
      <c r="HD202" s="72"/>
      <c r="HE202" s="72"/>
      <c r="HF202" s="72"/>
      <c r="HG202" s="72"/>
      <c r="HH202" s="72"/>
      <c r="HI202" s="72"/>
      <c r="HJ202" s="72"/>
      <c r="HK202" s="72"/>
      <c r="HL202" s="72"/>
      <c r="HM202" s="72"/>
      <c r="HN202" s="72"/>
    </row>
    <row r="203" spans="2:222" ht="2.75" customHeight="1" x14ac:dyDescent="0.35">
      <c r="B203" s="247"/>
      <c r="C203" s="248"/>
      <c r="D203" s="248"/>
      <c r="E203" s="248"/>
      <c r="F203" s="248"/>
      <c r="G203" s="248"/>
      <c r="H203" s="248"/>
      <c r="I203" s="248"/>
      <c r="J203" s="248"/>
      <c r="K203" s="248"/>
      <c r="L203" s="248"/>
      <c r="M203" s="248"/>
      <c r="N203" s="248"/>
      <c r="O203" s="248"/>
      <c r="P203" s="248"/>
      <c r="Q203" s="248"/>
      <c r="R203" s="248"/>
      <c r="S203" s="248"/>
      <c r="T203" s="248"/>
      <c r="U203" s="248"/>
      <c r="V203" s="248"/>
      <c r="W203" s="248"/>
      <c r="X203" s="248"/>
      <c r="Y203" s="248"/>
      <c r="Z203" s="248"/>
      <c r="AA203" s="248"/>
      <c r="AB203" s="153"/>
      <c r="AC203" s="153"/>
      <c r="AD203" s="153"/>
      <c r="AE203" s="153"/>
      <c r="AF203" s="153"/>
      <c r="AG203" s="153"/>
      <c r="AH203" s="153"/>
      <c r="AI203" s="153"/>
      <c r="AJ203" s="153"/>
      <c r="AK203" s="153"/>
      <c r="AL203" s="153"/>
      <c r="AM203" s="153"/>
      <c r="AN203" s="153"/>
      <c r="AO203" s="153"/>
      <c r="AP203" s="153"/>
      <c r="AQ203" s="153"/>
      <c r="AR203" s="153"/>
      <c r="AS203" s="153"/>
      <c r="AT203" s="153"/>
      <c r="AU203" s="153"/>
      <c r="AV203" s="153"/>
      <c r="AW203" s="153"/>
      <c r="AX203" s="153"/>
      <c r="AY203" s="153"/>
      <c r="AZ203" s="153"/>
      <c r="BA203" s="153"/>
      <c r="BB203" s="153"/>
      <c r="BC203" s="153"/>
      <c r="BD203" s="153"/>
      <c r="BE203" s="153"/>
      <c r="BF203" s="153"/>
      <c r="BG203" s="154"/>
      <c r="BH203" s="75"/>
      <c r="BI203" s="158"/>
      <c r="BJ203" s="159"/>
      <c r="BK203" s="159"/>
      <c r="BL203" s="159"/>
      <c r="BM203" s="159"/>
      <c r="BN203" s="159"/>
      <c r="BO203" s="159"/>
      <c r="BP203" s="159"/>
      <c r="BQ203" s="159"/>
      <c r="BR203" s="159"/>
      <c r="BS203" s="159"/>
      <c r="BT203" s="159"/>
      <c r="BU203" s="159"/>
      <c r="BV203" s="160"/>
      <c r="BW203" s="243"/>
      <c r="BX203" s="159"/>
      <c r="BY203" s="159"/>
      <c r="BZ203" s="159"/>
      <c r="CA203" s="159"/>
      <c r="CB203" s="159"/>
      <c r="CC203" s="159"/>
      <c r="CD203" s="159"/>
      <c r="CE203" s="159"/>
      <c r="CF203" s="159"/>
      <c r="CG203" s="159"/>
      <c r="CH203" s="159"/>
      <c r="CI203" s="159"/>
      <c r="CJ203" s="159"/>
      <c r="CK203" s="159"/>
      <c r="CL203" s="159"/>
      <c r="CM203" s="159"/>
      <c r="CN203" s="159"/>
      <c r="CO203" s="159"/>
      <c r="CP203" s="159"/>
      <c r="CQ203" s="159"/>
      <c r="CR203" s="159"/>
      <c r="CS203" s="159"/>
      <c r="CT203" s="159"/>
      <c r="CU203" s="159"/>
      <c r="CV203" s="159"/>
      <c r="CW203" s="159"/>
      <c r="CX203" s="159"/>
      <c r="CY203" s="159"/>
      <c r="CZ203" s="159"/>
      <c r="DA203" s="159"/>
      <c r="DB203" s="159"/>
      <c r="DC203" s="244"/>
      <c r="DM203" s="80"/>
      <c r="DN203" s="80"/>
      <c r="DO203" s="80"/>
      <c r="DP203" s="80"/>
      <c r="DQ203" s="80"/>
      <c r="DR203" s="80"/>
      <c r="DS203" s="80"/>
      <c r="DT203" s="80"/>
      <c r="DU203" s="80"/>
      <c r="DV203" s="80"/>
      <c r="DW203" s="80"/>
      <c r="DX203" s="80"/>
      <c r="DY203" s="80"/>
      <c r="DZ203" s="80"/>
      <c r="EA203" s="80"/>
      <c r="EB203" s="80"/>
      <c r="EC203" s="80"/>
      <c r="ED203" s="80"/>
      <c r="EE203" s="80"/>
      <c r="EF203" s="80"/>
      <c r="EG203" s="80"/>
      <c r="EH203" s="80"/>
      <c r="EI203" s="80"/>
      <c r="EJ203" s="80"/>
      <c r="EK203" s="80"/>
      <c r="EL203" s="80"/>
      <c r="EM203" s="80"/>
      <c r="EN203" s="80"/>
      <c r="EO203" s="80"/>
      <c r="EP203" s="80"/>
      <c r="EQ203" s="80"/>
      <c r="ER203" s="80"/>
      <c r="ES203" s="72"/>
      <c r="ET203" s="72"/>
      <c r="EU203" s="72"/>
      <c r="EV203" s="72"/>
      <c r="EW203" s="72"/>
      <c r="EX203" s="72"/>
      <c r="EY203" s="72"/>
      <c r="EZ203" s="72"/>
      <c r="FA203" s="72"/>
      <c r="FB203" s="72"/>
      <c r="FC203" s="72"/>
      <c r="FD203" s="72"/>
      <c r="FE203" s="72"/>
      <c r="FF203" s="72"/>
      <c r="FG203" s="72"/>
      <c r="FH203" s="72"/>
      <c r="FI203" s="72"/>
      <c r="FJ203" s="72"/>
      <c r="FK203" s="72"/>
      <c r="FL203" s="72"/>
      <c r="FM203" s="72"/>
      <c r="FN203" s="72"/>
      <c r="FO203" s="72"/>
      <c r="FP203" s="72"/>
      <c r="FQ203" s="72"/>
      <c r="FR203" s="72"/>
      <c r="FS203" s="72"/>
      <c r="FT203" s="72"/>
      <c r="FU203" s="72"/>
      <c r="FV203" s="72"/>
      <c r="FW203" s="72"/>
      <c r="FX203" s="72"/>
      <c r="FY203" s="72"/>
      <c r="FZ203" s="72"/>
      <c r="GA203" s="72"/>
      <c r="GB203" s="72"/>
      <c r="GC203" s="72"/>
      <c r="GD203" s="72"/>
      <c r="GE203" s="72"/>
      <c r="GF203" s="72"/>
      <c r="GG203" s="72"/>
      <c r="GH203" s="72"/>
      <c r="GI203" s="72"/>
      <c r="GJ203" s="72"/>
      <c r="GK203" s="72"/>
      <c r="GL203" s="72"/>
      <c r="GM203" s="72"/>
      <c r="GN203" s="72"/>
      <c r="GO203" s="72"/>
      <c r="GP203" s="72"/>
      <c r="GQ203" s="72"/>
      <c r="GR203" s="72"/>
      <c r="GS203" s="72"/>
      <c r="GT203" s="72"/>
      <c r="GU203" s="72"/>
      <c r="GV203" s="72"/>
      <c r="GW203" s="72"/>
      <c r="GX203" s="72"/>
      <c r="GY203" s="72"/>
      <c r="GZ203" s="72"/>
      <c r="HA203" s="72"/>
      <c r="HB203" s="72"/>
      <c r="HC203" s="72"/>
      <c r="HD203" s="72"/>
      <c r="HE203" s="72"/>
      <c r="HF203" s="72"/>
      <c r="HG203" s="72"/>
      <c r="HH203" s="72"/>
      <c r="HI203" s="72"/>
      <c r="HJ203" s="72"/>
      <c r="HK203" s="72"/>
      <c r="HL203" s="72"/>
      <c r="HM203" s="72"/>
      <c r="HN203" s="72"/>
    </row>
    <row r="204" spans="2:222" ht="2.75" customHeight="1" x14ac:dyDescent="0.35">
      <c r="B204" s="247" t="s">
        <v>88</v>
      </c>
      <c r="C204" s="248"/>
      <c r="D204" s="248"/>
      <c r="E204" s="248"/>
      <c r="F204" s="248"/>
      <c r="G204" s="248"/>
      <c r="H204" s="248"/>
      <c r="I204" s="248"/>
      <c r="J204" s="248"/>
      <c r="K204" s="248"/>
      <c r="L204" s="248"/>
      <c r="M204" s="248"/>
      <c r="N204" s="248"/>
      <c r="O204" s="248"/>
      <c r="P204" s="248"/>
      <c r="Q204" s="248"/>
      <c r="R204" s="248"/>
      <c r="S204" s="248"/>
      <c r="T204" s="248"/>
      <c r="U204" s="248"/>
      <c r="V204" s="248"/>
      <c r="W204" s="248"/>
      <c r="X204" s="248"/>
      <c r="Y204" s="248"/>
      <c r="Z204" s="248"/>
      <c r="AA204" s="248"/>
      <c r="AB204" s="153" t="s">
        <v>94</v>
      </c>
      <c r="AC204" s="153"/>
      <c r="AD204" s="153"/>
      <c r="AE204" s="153"/>
      <c r="AF204" s="153"/>
      <c r="AG204" s="153"/>
      <c r="AH204" s="153"/>
      <c r="AI204" s="153"/>
      <c r="AJ204" s="153"/>
      <c r="AK204" s="153"/>
      <c r="AL204" s="153"/>
      <c r="AM204" s="153"/>
      <c r="AN204" s="153"/>
      <c r="AO204" s="153"/>
      <c r="AP204" s="153"/>
      <c r="AQ204" s="153"/>
      <c r="AR204" s="153"/>
      <c r="AS204" s="153"/>
      <c r="AT204" s="153" t="s">
        <v>99</v>
      </c>
      <c r="AU204" s="153"/>
      <c r="AV204" s="153"/>
      <c r="AW204" s="153"/>
      <c r="AX204" s="153"/>
      <c r="AY204" s="153"/>
      <c r="AZ204" s="153"/>
      <c r="BA204" s="153"/>
      <c r="BB204" s="153"/>
      <c r="BC204" s="153"/>
      <c r="BD204" s="153"/>
      <c r="BE204" s="153"/>
      <c r="BF204" s="153"/>
      <c r="BG204" s="154"/>
      <c r="BH204" s="75"/>
      <c r="BI204" s="161"/>
      <c r="BJ204" s="162"/>
      <c r="BK204" s="162"/>
      <c r="BL204" s="162"/>
      <c r="BM204" s="162"/>
      <c r="BN204" s="162"/>
      <c r="BO204" s="162"/>
      <c r="BP204" s="162"/>
      <c r="BQ204" s="162"/>
      <c r="BR204" s="162"/>
      <c r="BS204" s="162"/>
      <c r="BT204" s="162"/>
      <c r="BU204" s="162"/>
      <c r="BV204" s="163"/>
      <c r="BW204" s="245"/>
      <c r="BX204" s="162"/>
      <c r="BY204" s="162"/>
      <c r="BZ204" s="162"/>
      <c r="CA204" s="162"/>
      <c r="CB204" s="162"/>
      <c r="CC204" s="162"/>
      <c r="CD204" s="162"/>
      <c r="CE204" s="162"/>
      <c r="CF204" s="162"/>
      <c r="CG204" s="162"/>
      <c r="CH204" s="162"/>
      <c r="CI204" s="162"/>
      <c r="CJ204" s="162"/>
      <c r="CK204" s="162"/>
      <c r="CL204" s="162"/>
      <c r="CM204" s="162"/>
      <c r="CN204" s="162"/>
      <c r="CO204" s="162"/>
      <c r="CP204" s="162"/>
      <c r="CQ204" s="162"/>
      <c r="CR204" s="162"/>
      <c r="CS204" s="162"/>
      <c r="CT204" s="162"/>
      <c r="CU204" s="162"/>
      <c r="CV204" s="162"/>
      <c r="CW204" s="162"/>
      <c r="CX204" s="162"/>
      <c r="CY204" s="162"/>
      <c r="CZ204" s="162"/>
      <c r="DA204" s="162"/>
      <c r="DB204" s="162"/>
      <c r="DC204" s="246"/>
      <c r="DM204" s="80"/>
      <c r="DN204" s="80"/>
      <c r="DO204" s="80"/>
      <c r="DP204" s="80"/>
      <c r="DQ204" s="80"/>
      <c r="DR204" s="80"/>
      <c r="DS204" s="80"/>
      <c r="DT204" s="80"/>
      <c r="DU204" s="80"/>
      <c r="DV204" s="80"/>
      <c r="DW204" s="80"/>
      <c r="DX204" s="80"/>
      <c r="DY204" s="80"/>
      <c r="DZ204" s="80"/>
      <c r="EA204" s="80"/>
      <c r="EB204" s="80"/>
      <c r="EC204" s="80"/>
      <c r="ED204" s="80"/>
      <c r="EE204" s="80"/>
      <c r="EF204" s="80"/>
      <c r="EG204" s="80"/>
      <c r="EH204" s="80"/>
      <c r="EI204" s="80"/>
      <c r="EJ204" s="80"/>
      <c r="EK204" s="80"/>
      <c r="EL204" s="80"/>
      <c r="EM204" s="80"/>
      <c r="EN204" s="80"/>
      <c r="EO204" s="80"/>
      <c r="EP204" s="80"/>
      <c r="EQ204" s="80"/>
      <c r="ER204" s="80"/>
      <c r="ES204" s="72"/>
      <c r="ET204" s="72"/>
      <c r="EU204" s="72"/>
      <c r="EV204" s="72"/>
      <c r="EW204" s="72"/>
      <c r="EX204" s="72"/>
      <c r="EY204" s="72"/>
      <c r="EZ204" s="72"/>
      <c r="FA204" s="72"/>
      <c r="FB204" s="72"/>
      <c r="FC204" s="72"/>
      <c r="FD204" s="72"/>
      <c r="FE204" s="72"/>
      <c r="FF204" s="72"/>
      <c r="FG204" s="72"/>
      <c r="FH204" s="72"/>
      <c r="FI204" s="72"/>
      <c r="FJ204" s="72"/>
      <c r="FK204" s="72"/>
      <c r="FL204" s="72"/>
      <c r="FM204" s="72"/>
      <c r="FN204" s="72"/>
      <c r="FO204" s="72"/>
      <c r="FP204" s="72"/>
      <c r="FQ204" s="72"/>
      <c r="FR204" s="72"/>
      <c r="FS204" s="72"/>
      <c r="FT204" s="72"/>
      <c r="FU204" s="72"/>
      <c r="FV204" s="72"/>
      <c r="FW204" s="72"/>
      <c r="FX204" s="72"/>
      <c r="FY204" s="72"/>
      <c r="FZ204" s="72"/>
      <c r="GA204" s="72"/>
      <c r="GB204" s="72"/>
      <c r="GC204" s="72"/>
      <c r="GD204" s="72"/>
      <c r="GE204" s="72"/>
      <c r="GF204" s="72"/>
      <c r="GG204" s="72"/>
      <c r="GH204" s="72"/>
      <c r="GI204" s="72"/>
      <c r="GJ204" s="72"/>
      <c r="GK204" s="72"/>
      <c r="GL204" s="72"/>
      <c r="GM204" s="72"/>
      <c r="GN204" s="72"/>
      <c r="GO204" s="72"/>
      <c r="GP204" s="72"/>
      <c r="GQ204" s="72"/>
      <c r="GR204" s="72"/>
      <c r="GS204" s="72"/>
      <c r="GT204" s="72"/>
      <c r="GU204" s="72"/>
      <c r="GV204" s="72"/>
      <c r="GW204" s="72"/>
      <c r="GX204" s="72"/>
      <c r="GY204" s="72"/>
      <c r="GZ204" s="72"/>
      <c r="HA204" s="72"/>
      <c r="HB204" s="72"/>
      <c r="HC204" s="72"/>
      <c r="HD204" s="72"/>
      <c r="HE204" s="72"/>
      <c r="HF204" s="72"/>
      <c r="HG204" s="72"/>
      <c r="HH204" s="72"/>
      <c r="HI204" s="72"/>
      <c r="HJ204" s="72"/>
      <c r="HK204" s="72"/>
      <c r="HL204" s="72"/>
      <c r="HM204" s="72"/>
      <c r="HN204" s="72"/>
    </row>
    <row r="205" spans="2:222" ht="2.75" customHeight="1" x14ac:dyDescent="0.35">
      <c r="B205" s="247"/>
      <c r="C205" s="248"/>
      <c r="D205" s="248"/>
      <c r="E205" s="248"/>
      <c r="F205" s="248"/>
      <c r="G205" s="248"/>
      <c r="H205" s="248"/>
      <c r="I205" s="248"/>
      <c r="J205" s="248"/>
      <c r="K205" s="248"/>
      <c r="L205" s="248"/>
      <c r="M205" s="248"/>
      <c r="N205" s="248"/>
      <c r="O205" s="248"/>
      <c r="P205" s="248"/>
      <c r="Q205" s="248"/>
      <c r="R205" s="248"/>
      <c r="S205" s="248"/>
      <c r="T205" s="248"/>
      <c r="U205" s="248"/>
      <c r="V205" s="248"/>
      <c r="W205" s="248"/>
      <c r="X205" s="248"/>
      <c r="Y205" s="248"/>
      <c r="Z205" s="248"/>
      <c r="AA205" s="248"/>
      <c r="AB205" s="153"/>
      <c r="AC205" s="153"/>
      <c r="AD205" s="153"/>
      <c r="AE205" s="153"/>
      <c r="AF205" s="153"/>
      <c r="AG205" s="153"/>
      <c r="AH205" s="153"/>
      <c r="AI205" s="153"/>
      <c r="AJ205" s="153"/>
      <c r="AK205" s="153"/>
      <c r="AL205" s="153"/>
      <c r="AM205" s="153"/>
      <c r="AN205" s="153"/>
      <c r="AO205" s="153"/>
      <c r="AP205" s="153"/>
      <c r="AQ205" s="153"/>
      <c r="AR205" s="153"/>
      <c r="AS205" s="153"/>
      <c r="AT205" s="153"/>
      <c r="AU205" s="153"/>
      <c r="AV205" s="153"/>
      <c r="AW205" s="153"/>
      <c r="AX205" s="153"/>
      <c r="AY205" s="153"/>
      <c r="AZ205" s="153"/>
      <c r="BA205" s="153"/>
      <c r="BB205" s="153"/>
      <c r="BC205" s="153"/>
      <c r="BD205" s="153"/>
      <c r="BE205" s="153"/>
      <c r="BF205" s="153"/>
      <c r="BG205" s="154"/>
      <c r="BH205" s="75"/>
      <c r="BI205" s="155" t="s">
        <v>104</v>
      </c>
      <c r="BJ205" s="156"/>
      <c r="BK205" s="156"/>
      <c r="BL205" s="156"/>
      <c r="BM205" s="156"/>
      <c r="BN205" s="156"/>
      <c r="BO205" s="156"/>
      <c r="BP205" s="156"/>
      <c r="BQ205" s="156"/>
      <c r="BR205" s="156"/>
      <c r="BS205" s="156"/>
      <c r="BT205" s="156"/>
      <c r="BU205" s="156"/>
      <c r="BV205" s="157"/>
      <c r="BW205" s="249" t="s">
        <v>110</v>
      </c>
      <c r="BX205" s="250"/>
      <c r="BY205" s="250"/>
      <c r="BZ205" s="250"/>
      <c r="CA205" s="250"/>
      <c r="CB205" s="250"/>
      <c r="CC205" s="250"/>
      <c r="CD205" s="250"/>
      <c r="CE205" s="250"/>
      <c r="CF205" s="250"/>
      <c r="CG205" s="250"/>
      <c r="CH205" s="250"/>
      <c r="CI205" s="250"/>
      <c r="CJ205" s="250"/>
      <c r="CK205" s="250"/>
      <c r="CL205" s="250"/>
      <c r="CM205" s="250"/>
      <c r="CN205" s="250"/>
      <c r="CO205" s="250"/>
      <c r="CP205" s="250"/>
      <c r="CQ205" s="250"/>
      <c r="CR205" s="250"/>
      <c r="CS205" s="250"/>
      <c r="CT205" s="250"/>
      <c r="CU205" s="250"/>
      <c r="CV205" s="250"/>
      <c r="CW205" s="250"/>
      <c r="CX205" s="250"/>
      <c r="CY205" s="250"/>
      <c r="CZ205" s="250"/>
      <c r="DA205" s="250"/>
      <c r="DB205" s="250"/>
      <c r="DC205" s="251"/>
      <c r="DM205" s="80"/>
      <c r="DN205" s="80"/>
      <c r="DO205" s="80"/>
      <c r="DP205" s="80"/>
      <c r="DQ205" s="80"/>
      <c r="DR205" s="80"/>
      <c r="DS205" s="80"/>
      <c r="DT205" s="80"/>
      <c r="DU205" s="80"/>
      <c r="DV205" s="80"/>
      <c r="DW205" s="80"/>
      <c r="DX205" s="80"/>
      <c r="DY205" s="80"/>
      <c r="DZ205" s="80"/>
      <c r="EA205" s="80"/>
      <c r="EB205" s="80"/>
      <c r="EC205" s="80"/>
      <c r="ED205" s="80"/>
      <c r="EE205" s="80"/>
      <c r="EF205" s="80"/>
      <c r="EG205" s="80"/>
      <c r="EH205" s="80"/>
      <c r="EI205" s="80"/>
      <c r="EJ205" s="80"/>
      <c r="EK205" s="80"/>
      <c r="EL205" s="80"/>
      <c r="EM205" s="80"/>
      <c r="EN205" s="80"/>
      <c r="EO205" s="80"/>
      <c r="EP205" s="80"/>
      <c r="EQ205" s="80"/>
      <c r="ER205" s="80"/>
      <c r="ES205" s="72"/>
      <c r="ET205" s="72"/>
      <c r="EU205" s="72"/>
      <c r="EV205" s="72"/>
      <c r="EW205" s="72"/>
      <c r="EX205" s="72"/>
      <c r="EY205" s="72"/>
      <c r="EZ205" s="72"/>
      <c r="FA205" s="72"/>
      <c r="FB205" s="72"/>
      <c r="FC205" s="72"/>
      <c r="FD205" s="72"/>
      <c r="FE205" s="72"/>
      <c r="FF205" s="72"/>
      <c r="FG205" s="72"/>
      <c r="FH205" s="72"/>
      <c r="FI205" s="72"/>
      <c r="FJ205" s="72"/>
      <c r="FK205" s="72"/>
      <c r="FL205" s="72"/>
      <c r="FM205" s="72"/>
      <c r="FN205" s="72"/>
      <c r="FO205" s="72"/>
      <c r="FP205" s="72"/>
      <c r="FQ205" s="72"/>
      <c r="FR205" s="72"/>
      <c r="FS205" s="72"/>
      <c r="FT205" s="72"/>
      <c r="FU205" s="72"/>
      <c r="FV205" s="72"/>
      <c r="FW205" s="72"/>
      <c r="FX205" s="72"/>
      <c r="FY205" s="72"/>
      <c r="FZ205" s="72"/>
      <c r="GA205" s="72"/>
      <c r="GB205" s="72"/>
      <c r="GC205" s="72"/>
      <c r="GD205" s="72"/>
      <c r="GE205" s="72"/>
      <c r="GF205" s="72"/>
      <c r="GG205" s="72"/>
      <c r="GH205" s="72"/>
      <c r="GI205" s="72"/>
      <c r="GJ205" s="72"/>
      <c r="GK205" s="72"/>
      <c r="GL205" s="72"/>
      <c r="GM205" s="72"/>
      <c r="GN205" s="72"/>
      <c r="GO205" s="72"/>
      <c r="GP205" s="72"/>
      <c r="GQ205" s="72"/>
      <c r="GR205" s="72"/>
      <c r="GS205" s="72"/>
      <c r="GT205" s="72"/>
      <c r="GU205" s="72"/>
      <c r="GV205" s="72"/>
      <c r="GW205" s="72"/>
      <c r="GX205" s="72"/>
      <c r="GY205" s="72"/>
      <c r="GZ205" s="72"/>
      <c r="HA205" s="72"/>
      <c r="HB205" s="72"/>
      <c r="HC205" s="72"/>
      <c r="HD205" s="72"/>
      <c r="HE205" s="72"/>
      <c r="HF205" s="72"/>
      <c r="HG205" s="72"/>
      <c r="HH205" s="72"/>
      <c r="HI205" s="72"/>
      <c r="HJ205" s="72"/>
      <c r="HK205" s="72"/>
      <c r="HL205" s="72"/>
      <c r="HM205" s="72"/>
      <c r="HN205" s="72"/>
    </row>
    <row r="206" spans="2:222" ht="2.75" customHeight="1" x14ac:dyDescent="0.35">
      <c r="B206" s="247"/>
      <c r="C206" s="248"/>
      <c r="D206" s="248"/>
      <c r="E206" s="248"/>
      <c r="F206" s="248"/>
      <c r="G206" s="248"/>
      <c r="H206" s="248"/>
      <c r="I206" s="248"/>
      <c r="J206" s="248"/>
      <c r="K206" s="248"/>
      <c r="L206" s="248"/>
      <c r="M206" s="248"/>
      <c r="N206" s="248"/>
      <c r="O206" s="248"/>
      <c r="P206" s="248"/>
      <c r="Q206" s="248"/>
      <c r="R206" s="248"/>
      <c r="S206" s="248"/>
      <c r="T206" s="248"/>
      <c r="U206" s="248"/>
      <c r="V206" s="248"/>
      <c r="W206" s="248"/>
      <c r="X206" s="248"/>
      <c r="Y206" s="248"/>
      <c r="Z206" s="248"/>
      <c r="AA206" s="248"/>
      <c r="AB206" s="153"/>
      <c r="AC206" s="153"/>
      <c r="AD206" s="153"/>
      <c r="AE206" s="153"/>
      <c r="AF206" s="153"/>
      <c r="AG206" s="153"/>
      <c r="AH206" s="153"/>
      <c r="AI206" s="153"/>
      <c r="AJ206" s="153"/>
      <c r="AK206" s="153"/>
      <c r="AL206" s="153"/>
      <c r="AM206" s="153"/>
      <c r="AN206" s="153"/>
      <c r="AO206" s="153"/>
      <c r="AP206" s="153"/>
      <c r="AQ206" s="153"/>
      <c r="AR206" s="153"/>
      <c r="AS206" s="153"/>
      <c r="AT206" s="153"/>
      <c r="AU206" s="153"/>
      <c r="AV206" s="153"/>
      <c r="AW206" s="153"/>
      <c r="AX206" s="153"/>
      <c r="AY206" s="153"/>
      <c r="AZ206" s="153"/>
      <c r="BA206" s="153"/>
      <c r="BB206" s="153"/>
      <c r="BC206" s="153"/>
      <c r="BD206" s="153"/>
      <c r="BE206" s="153"/>
      <c r="BF206" s="153"/>
      <c r="BG206" s="154"/>
      <c r="BH206" s="75"/>
      <c r="BI206" s="158"/>
      <c r="BJ206" s="159"/>
      <c r="BK206" s="159"/>
      <c r="BL206" s="159"/>
      <c r="BM206" s="159"/>
      <c r="BN206" s="159"/>
      <c r="BO206" s="159"/>
      <c r="BP206" s="159"/>
      <c r="BQ206" s="159"/>
      <c r="BR206" s="159"/>
      <c r="BS206" s="159"/>
      <c r="BT206" s="159"/>
      <c r="BU206" s="159"/>
      <c r="BV206" s="160"/>
      <c r="BW206" s="252"/>
      <c r="BX206" s="253"/>
      <c r="BY206" s="253"/>
      <c r="BZ206" s="253"/>
      <c r="CA206" s="253"/>
      <c r="CB206" s="253"/>
      <c r="CC206" s="253"/>
      <c r="CD206" s="253"/>
      <c r="CE206" s="253"/>
      <c r="CF206" s="253"/>
      <c r="CG206" s="253"/>
      <c r="CH206" s="253"/>
      <c r="CI206" s="253"/>
      <c r="CJ206" s="253"/>
      <c r="CK206" s="253"/>
      <c r="CL206" s="253"/>
      <c r="CM206" s="253"/>
      <c r="CN206" s="253"/>
      <c r="CO206" s="253"/>
      <c r="CP206" s="253"/>
      <c r="CQ206" s="253"/>
      <c r="CR206" s="253"/>
      <c r="CS206" s="253"/>
      <c r="CT206" s="253"/>
      <c r="CU206" s="253"/>
      <c r="CV206" s="253"/>
      <c r="CW206" s="253"/>
      <c r="CX206" s="253"/>
      <c r="CY206" s="253"/>
      <c r="CZ206" s="253"/>
      <c r="DA206" s="253"/>
      <c r="DB206" s="253"/>
      <c r="DC206" s="254"/>
      <c r="DM206" s="80"/>
      <c r="DN206" s="80"/>
      <c r="DO206" s="80"/>
      <c r="DP206" s="80"/>
      <c r="DQ206" s="80"/>
      <c r="DR206" s="80"/>
      <c r="DS206" s="80"/>
      <c r="DT206" s="80"/>
      <c r="DU206" s="80"/>
      <c r="DV206" s="80"/>
      <c r="DW206" s="80"/>
      <c r="DX206" s="80"/>
      <c r="DY206" s="80"/>
      <c r="DZ206" s="80"/>
      <c r="EA206" s="80"/>
      <c r="EB206" s="80"/>
      <c r="EC206" s="80"/>
      <c r="ED206" s="80"/>
      <c r="EE206" s="80"/>
      <c r="EF206" s="80"/>
      <c r="EG206" s="80"/>
      <c r="EH206" s="80"/>
      <c r="EI206" s="80"/>
      <c r="EJ206" s="80"/>
      <c r="EK206" s="80"/>
      <c r="EL206" s="80"/>
      <c r="EM206" s="80"/>
      <c r="EN206" s="80"/>
      <c r="EO206" s="80"/>
      <c r="EP206" s="80"/>
      <c r="EQ206" s="80"/>
      <c r="ER206" s="80"/>
      <c r="ES206" s="72"/>
      <c r="ET206" s="72"/>
      <c r="EU206" s="72"/>
      <c r="EV206" s="72"/>
      <c r="EW206" s="72"/>
      <c r="EX206" s="72"/>
      <c r="EY206" s="72"/>
      <c r="EZ206" s="72"/>
      <c r="FA206" s="72"/>
      <c r="FB206" s="72"/>
      <c r="FC206" s="72"/>
      <c r="FD206" s="72"/>
      <c r="FE206" s="72"/>
      <c r="FF206" s="72"/>
      <c r="FG206" s="72"/>
      <c r="FH206" s="72"/>
      <c r="FI206" s="72"/>
      <c r="FJ206" s="72"/>
      <c r="FK206" s="72"/>
      <c r="FL206" s="72"/>
      <c r="FM206" s="72"/>
      <c r="FN206" s="72"/>
      <c r="FO206" s="72"/>
      <c r="FP206" s="72"/>
      <c r="FQ206" s="72"/>
      <c r="FR206" s="72"/>
      <c r="FS206" s="72"/>
      <c r="FT206" s="72"/>
      <c r="FU206" s="72"/>
      <c r="FV206" s="72"/>
      <c r="FW206" s="72"/>
      <c r="FX206" s="72"/>
      <c r="FY206" s="72"/>
      <c r="FZ206" s="72"/>
      <c r="GA206" s="72"/>
      <c r="GB206" s="72"/>
      <c r="GC206" s="72"/>
      <c r="GD206" s="72"/>
      <c r="GE206" s="72"/>
      <c r="GF206" s="72"/>
      <c r="GG206" s="72"/>
      <c r="GH206" s="72"/>
      <c r="GI206" s="72"/>
      <c r="GJ206" s="72"/>
      <c r="GK206" s="72"/>
      <c r="GL206" s="72"/>
      <c r="GM206" s="72"/>
      <c r="GN206" s="72"/>
      <c r="GO206" s="72"/>
      <c r="GP206" s="72"/>
      <c r="GQ206" s="72"/>
      <c r="GR206" s="72"/>
      <c r="GS206" s="72"/>
      <c r="GT206" s="72"/>
      <c r="GU206" s="72"/>
      <c r="GV206" s="72"/>
      <c r="GW206" s="72"/>
      <c r="GX206" s="72"/>
      <c r="GY206" s="72"/>
      <c r="GZ206" s="72"/>
      <c r="HA206" s="72"/>
      <c r="HB206" s="72"/>
      <c r="HC206" s="72"/>
      <c r="HD206" s="72"/>
      <c r="HE206" s="72"/>
      <c r="HF206" s="72"/>
      <c r="HG206" s="72"/>
      <c r="HH206" s="72"/>
      <c r="HI206" s="72"/>
      <c r="HJ206" s="72"/>
      <c r="HK206" s="72"/>
      <c r="HL206" s="72"/>
      <c r="HM206" s="72"/>
      <c r="HN206" s="72"/>
    </row>
    <row r="207" spans="2:222" ht="2.75" customHeight="1" x14ac:dyDescent="0.35">
      <c r="B207" s="247" t="s">
        <v>89</v>
      </c>
      <c r="C207" s="248"/>
      <c r="D207" s="248"/>
      <c r="E207" s="248"/>
      <c r="F207" s="248"/>
      <c r="G207" s="248"/>
      <c r="H207" s="248"/>
      <c r="I207" s="248"/>
      <c r="J207" s="248"/>
      <c r="K207" s="248"/>
      <c r="L207" s="248"/>
      <c r="M207" s="248"/>
      <c r="N207" s="248"/>
      <c r="O207" s="248"/>
      <c r="P207" s="248"/>
      <c r="Q207" s="248"/>
      <c r="R207" s="248"/>
      <c r="S207" s="248"/>
      <c r="T207" s="248"/>
      <c r="U207" s="248"/>
      <c r="V207" s="248"/>
      <c r="W207" s="248"/>
      <c r="X207" s="248"/>
      <c r="Y207" s="248"/>
      <c r="Z207" s="248"/>
      <c r="AA207" s="248"/>
      <c r="AB207" s="153" t="s">
        <v>95</v>
      </c>
      <c r="AC207" s="153"/>
      <c r="AD207" s="153"/>
      <c r="AE207" s="153"/>
      <c r="AF207" s="153"/>
      <c r="AG207" s="153"/>
      <c r="AH207" s="153"/>
      <c r="AI207" s="153"/>
      <c r="AJ207" s="153"/>
      <c r="AK207" s="153"/>
      <c r="AL207" s="153"/>
      <c r="AM207" s="153"/>
      <c r="AN207" s="153"/>
      <c r="AO207" s="153"/>
      <c r="AP207" s="153"/>
      <c r="AQ207" s="153"/>
      <c r="AR207" s="153"/>
      <c r="AS207" s="153"/>
      <c r="AT207" s="153" t="s">
        <v>99</v>
      </c>
      <c r="AU207" s="153"/>
      <c r="AV207" s="153"/>
      <c r="AW207" s="153"/>
      <c r="AX207" s="153"/>
      <c r="AY207" s="153"/>
      <c r="AZ207" s="153"/>
      <c r="BA207" s="153"/>
      <c r="BB207" s="153"/>
      <c r="BC207" s="153"/>
      <c r="BD207" s="153"/>
      <c r="BE207" s="153"/>
      <c r="BF207" s="153"/>
      <c r="BG207" s="154"/>
      <c r="BH207" s="75"/>
      <c r="BI207" s="158"/>
      <c r="BJ207" s="159"/>
      <c r="BK207" s="159"/>
      <c r="BL207" s="159"/>
      <c r="BM207" s="159"/>
      <c r="BN207" s="159"/>
      <c r="BO207" s="159"/>
      <c r="BP207" s="159"/>
      <c r="BQ207" s="159"/>
      <c r="BR207" s="159"/>
      <c r="BS207" s="159"/>
      <c r="BT207" s="159"/>
      <c r="BU207" s="159"/>
      <c r="BV207" s="160"/>
      <c r="BW207" s="252"/>
      <c r="BX207" s="253"/>
      <c r="BY207" s="253"/>
      <c r="BZ207" s="253"/>
      <c r="CA207" s="253"/>
      <c r="CB207" s="253"/>
      <c r="CC207" s="253"/>
      <c r="CD207" s="253"/>
      <c r="CE207" s="253"/>
      <c r="CF207" s="253"/>
      <c r="CG207" s="253"/>
      <c r="CH207" s="253"/>
      <c r="CI207" s="253"/>
      <c r="CJ207" s="253"/>
      <c r="CK207" s="253"/>
      <c r="CL207" s="253"/>
      <c r="CM207" s="253"/>
      <c r="CN207" s="253"/>
      <c r="CO207" s="253"/>
      <c r="CP207" s="253"/>
      <c r="CQ207" s="253"/>
      <c r="CR207" s="253"/>
      <c r="CS207" s="253"/>
      <c r="CT207" s="253"/>
      <c r="CU207" s="253"/>
      <c r="CV207" s="253"/>
      <c r="CW207" s="253"/>
      <c r="CX207" s="253"/>
      <c r="CY207" s="253"/>
      <c r="CZ207" s="253"/>
      <c r="DA207" s="253"/>
      <c r="DB207" s="253"/>
      <c r="DC207" s="254"/>
      <c r="DM207" s="80"/>
      <c r="DN207" s="80"/>
      <c r="DO207" s="80"/>
      <c r="DP207" s="80"/>
      <c r="DQ207" s="80"/>
      <c r="DR207" s="80"/>
      <c r="DS207" s="80"/>
      <c r="DT207" s="80"/>
      <c r="DU207" s="80"/>
      <c r="DV207" s="80"/>
      <c r="DW207" s="80"/>
      <c r="DX207" s="80"/>
      <c r="DY207" s="80"/>
      <c r="DZ207" s="80"/>
      <c r="EA207" s="80"/>
      <c r="EB207" s="80"/>
      <c r="EC207" s="80"/>
      <c r="ED207" s="80"/>
      <c r="EE207" s="80"/>
      <c r="EF207" s="80"/>
      <c r="EG207" s="80"/>
      <c r="EH207" s="80"/>
      <c r="EI207" s="80"/>
      <c r="EJ207" s="80"/>
      <c r="EK207" s="80"/>
      <c r="EL207" s="80"/>
      <c r="EM207" s="80"/>
      <c r="EN207" s="80"/>
      <c r="EO207" s="80"/>
      <c r="EP207" s="80"/>
      <c r="EQ207" s="80"/>
      <c r="ER207" s="80"/>
      <c r="ES207" s="72"/>
      <c r="ET207" s="72"/>
      <c r="EU207" s="72"/>
      <c r="EV207" s="72"/>
      <c r="EW207" s="72"/>
      <c r="EX207" s="72"/>
      <c r="EY207" s="72"/>
      <c r="EZ207" s="72"/>
      <c r="FA207" s="72"/>
      <c r="FB207" s="72"/>
      <c r="FC207" s="72"/>
      <c r="FD207" s="72"/>
      <c r="FE207" s="72"/>
      <c r="FF207" s="72"/>
      <c r="FG207" s="72"/>
      <c r="FH207" s="72"/>
      <c r="FI207" s="72"/>
      <c r="FJ207" s="72"/>
      <c r="FK207" s="72"/>
      <c r="FL207" s="72"/>
      <c r="FM207" s="72"/>
      <c r="FN207" s="72"/>
      <c r="FO207" s="72"/>
      <c r="FP207" s="72"/>
      <c r="FQ207" s="72"/>
      <c r="FR207" s="72"/>
      <c r="FS207" s="72"/>
      <c r="FT207" s="72"/>
      <c r="FU207" s="72"/>
      <c r="FV207" s="72"/>
      <c r="FW207" s="72"/>
      <c r="FX207" s="72"/>
      <c r="FY207" s="72"/>
      <c r="FZ207" s="72"/>
      <c r="GA207" s="72"/>
      <c r="GB207" s="72"/>
      <c r="GC207" s="72"/>
      <c r="GD207" s="72"/>
      <c r="GE207" s="72"/>
      <c r="GF207" s="72"/>
      <c r="GG207" s="72"/>
      <c r="GH207" s="72"/>
      <c r="GI207" s="72"/>
      <c r="GJ207" s="72"/>
      <c r="GK207" s="72"/>
      <c r="GL207" s="72"/>
      <c r="GM207" s="72"/>
      <c r="GN207" s="72"/>
      <c r="GO207" s="72"/>
      <c r="GP207" s="72"/>
      <c r="GQ207" s="72"/>
      <c r="GR207" s="72"/>
      <c r="GS207" s="72"/>
      <c r="GT207" s="72"/>
      <c r="GU207" s="72"/>
      <c r="GV207" s="72"/>
      <c r="GW207" s="72"/>
      <c r="GX207" s="72"/>
      <c r="GY207" s="72"/>
      <c r="GZ207" s="72"/>
      <c r="HA207" s="72"/>
      <c r="HB207" s="72"/>
      <c r="HC207" s="72"/>
      <c r="HD207" s="72"/>
      <c r="HE207" s="72"/>
      <c r="HF207" s="72"/>
      <c r="HG207" s="72"/>
      <c r="HH207" s="72"/>
      <c r="HI207" s="72"/>
      <c r="HJ207" s="72"/>
      <c r="HK207" s="72"/>
      <c r="HL207" s="72"/>
      <c r="HM207" s="72"/>
      <c r="HN207" s="72"/>
    </row>
    <row r="208" spans="2:222" ht="2.75" customHeight="1" x14ac:dyDescent="0.35">
      <c r="B208" s="247"/>
      <c r="C208" s="248"/>
      <c r="D208" s="248"/>
      <c r="E208" s="248"/>
      <c r="F208" s="248"/>
      <c r="G208" s="248"/>
      <c r="H208" s="248"/>
      <c r="I208" s="248"/>
      <c r="J208" s="248"/>
      <c r="K208" s="248"/>
      <c r="L208" s="248"/>
      <c r="M208" s="248"/>
      <c r="N208" s="248"/>
      <c r="O208" s="248"/>
      <c r="P208" s="248"/>
      <c r="Q208" s="248"/>
      <c r="R208" s="248"/>
      <c r="S208" s="248"/>
      <c r="T208" s="248"/>
      <c r="U208" s="248"/>
      <c r="V208" s="248"/>
      <c r="W208" s="248"/>
      <c r="X208" s="248"/>
      <c r="Y208" s="248"/>
      <c r="Z208" s="248"/>
      <c r="AA208" s="248"/>
      <c r="AB208" s="153"/>
      <c r="AC208" s="153"/>
      <c r="AD208" s="153"/>
      <c r="AE208" s="153"/>
      <c r="AF208" s="153"/>
      <c r="AG208" s="153"/>
      <c r="AH208" s="153"/>
      <c r="AI208" s="153"/>
      <c r="AJ208" s="153"/>
      <c r="AK208" s="153"/>
      <c r="AL208" s="153"/>
      <c r="AM208" s="153"/>
      <c r="AN208" s="153"/>
      <c r="AO208" s="153"/>
      <c r="AP208" s="153"/>
      <c r="AQ208" s="153"/>
      <c r="AR208" s="153"/>
      <c r="AS208" s="153"/>
      <c r="AT208" s="153"/>
      <c r="AU208" s="153"/>
      <c r="AV208" s="153"/>
      <c r="AW208" s="153"/>
      <c r="AX208" s="153"/>
      <c r="AY208" s="153"/>
      <c r="AZ208" s="153"/>
      <c r="BA208" s="153"/>
      <c r="BB208" s="153"/>
      <c r="BC208" s="153"/>
      <c r="BD208" s="153"/>
      <c r="BE208" s="153"/>
      <c r="BF208" s="153"/>
      <c r="BG208" s="154"/>
      <c r="BH208" s="75"/>
      <c r="BI208" s="161"/>
      <c r="BJ208" s="162"/>
      <c r="BK208" s="162"/>
      <c r="BL208" s="162"/>
      <c r="BM208" s="162"/>
      <c r="BN208" s="162"/>
      <c r="BO208" s="162"/>
      <c r="BP208" s="162"/>
      <c r="BQ208" s="162"/>
      <c r="BR208" s="162"/>
      <c r="BS208" s="162"/>
      <c r="BT208" s="162"/>
      <c r="BU208" s="162"/>
      <c r="BV208" s="163"/>
      <c r="BW208" s="255"/>
      <c r="BX208" s="256"/>
      <c r="BY208" s="256"/>
      <c r="BZ208" s="256"/>
      <c r="CA208" s="256"/>
      <c r="CB208" s="256"/>
      <c r="CC208" s="256"/>
      <c r="CD208" s="256"/>
      <c r="CE208" s="256"/>
      <c r="CF208" s="256"/>
      <c r="CG208" s="256"/>
      <c r="CH208" s="256"/>
      <c r="CI208" s="256"/>
      <c r="CJ208" s="256"/>
      <c r="CK208" s="256"/>
      <c r="CL208" s="256"/>
      <c r="CM208" s="256"/>
      <c r="CN208" s="256"/>
      <c r="CO208" s="256"/>
      <c r="CP208" s="256"/>
      <c r="CQ208" s="256"/>
      <c r="CR208" s="256"/>
      <c r="CS208" s="256"/>
      <c r="CT208" s="256"/>
      <c r="CU208" s="256"/>
      <c r="CV208" s="256"/>
      <c r="CW208" s="256"/>
      <c r="CX208" s="256"/>
      <c r="CY208" s="256"/>
      <c r="CZ208" s="256"/>
      <c r="DA208" s="256"/>
      <c r="DB208" s="256"/>
      <c r="DC208" s="257"/>
      <c r="DM208" s="80"/>
      <c r="DN208" s="80"/>
      <c r="DO208" s="80"/>
      <c r="DP208" s="80"/>
      <c r="DQ208" s="80"/>
      <c r="DR208" s="80"/>
      <c r="DS208" s="80"/>
      <c r="DT208" s="80"/>
      <c r="DU208" s="80"/>
      <c r="DV208" s="80"/>
      <c r="DW208" s="80"/>
      <c r="DX208" s="80"/>
      <c r="DY208" s="80"/>
      <c r="DZ208" s="80"/>
      <c r="EA208" s="80"/>
      <c r="EB208" s="80"/>
      <c r="EC208" s="80"/>
      <c r="ED208" s="80"/>
      <c r="EE208" s="80"/>
      <c r="EF208" s="80"/>
      <c r="EG208" s="80"/>
      <c r="EH208" s="80"/>
      <c r="EI208" s="80"/>
      <c r="EJ208" s="80"/>
      <c r="EK208" s="80"/>
      <c r="EL208" s="80"/>
      <c r="EM208" s="80"/>
      <c r="EN208" s="80"/>
      <c r="EO208" s="80"/>
      <c r="EP208" s="80"/>
      <c r="EQ208" s="80"/>
      <c r="ER208" s="80"/>
      <c r="ES208" s="72"/>
      <c r="ET208" s="72"/>
      <c r="EU208" s="72"/>
      <c r="EV208" s="72"/>
      <c r="EW208" s="72"/>
      <c r="EX208" s="72"/>
      <c r="EY208" s="72"/>
      <c r="EZ208" s="72"/>
      <c r="FA208" s="72"/>
      <c r="FB208" s="72"/>
      <c r="FC208" s="72"/>
      <c r="FD208" s="72"/>
      <c r="FE208" s="72"/>
      <c r="FF208" s="72"/>
      <c r="FG208" s="72"/>
      <c r="FH208" s="72"/>
      <c r="FI208" s="72"/>
      <c r="FJ208" s="72"/>
      <c r="FK208" s="72"/>
      <c r="FL208" s="72"/>
      <c r="FM208" s="72"/>
      <c r="FN208" s="72"/>
      <c r="FO208" s="72"/>
      <c r="FP208" s="72"/>
      <c r="FQ208" s="72"/>
      <c r="FR208" s="72"/>
      <c r="FS208" s="72"/>
      <c r="FT208" s="72"/>
      <c r="FU208" s="72"/>
      <c r="FV208" s="72"/>
      <c r="FW208" s="72"/>
      <c r="FX208" s="72"/>
      <c r="FY208" s="72"/>
      <c r="FZ208" s="72"/>
      <c r="GA208" s="72"/>
      <c r="GB208" s="72"/>
      <c r="GC208" s="72"/>
      <c r="GD208" s="72"/>
      <c r="GE208" s="72"/>
      <c r="GF208" s="72"/>
      <c r="GG208" s="72"/>
      <c r="GH208" s="72"/>
      <c r="GI208" s="72"/>
      <c r="GJ208" s="72"/>
      <c r="GK208" s="72"/>
      <c r="GL208" s="72"/>
      <c r="GM208" s="72"/>
      <c r="GN208" s="72"/>
      <c r="GO208" s="72"/>
      <c r="GP208" s="72"/>
      <c r="GQ208" s="72"/>
      <c r="GR208" s="72"/>
      <c r="GS208" s="72"/>
      <c r="GT208" s="72"/>
      <c r="GU208" s="72"/>
      <c r="GV208" s="72"/>
      <c r="GW208" s="72"/>
      <c r="GX208" s="72"/>
      <c r="GY208" s="72"/>
      <c r="GZ208" s="72"/>
      <c r="HA208" s="72"/>
      <c r="HB208" s="72"/>
      <c r="HC208" s="72"/>
      <c r="HD208" s="72"/>
      <c r="HE208" s="72"/>
      <c r="HF208" s="72"/>
      <c r="HG208" s="72"/>
      <c r="HH208" s="72"/>
      <c r="HI208" s="72"/>
      <c r="HJ208" s="72"/>
      <c r="HK208" s="72"/>
      <c r="HL208" s="72"/>
      <c r="HM208" s="72"/>
      <c r="HN208" s="72"/>
    </row>
    <row r="209" spans="2:222" ht="2.75" customHeight="1" x14ac:dyDescent="0.35">
      <c r="B209" s="247"/>
      <c r="C209" s="248"/>
      <c r="D209" s="248"/>
      <c r="E209" s="248"/>
      <c r="F209" s="248"/>
      <c r="G209" s="248"/>
      <c r="H209" s="248"/>
      <c r="I209" s="248"/>
      <c r="J209" s="248"/>
      <c r="K209" s="248"/>
      <c r="L209" s="248"/>
      <c r="M209" s="248"/>
      <c r="N209" s="248"/>
      <c r="O209" s="248"/>
      <c r="P209" s="248"/>
      <c r="Q209" s="248"/>
      <c r="R209" s="248"/>
      <c r="S209" s="248"/>
      <c r="T209" s="248"/>
      <c r="U209" s="248"/>
      <c r="V209" s="248"/>
      <c r="W209" s="248"/>
      <c r="X209" s="248"/>
      <c r="Y209" s="248"/>
      <c r="Z209" s="248"/>
      <c r="AA209" s="248"/>
      <c r="AB209" s="153"/>
      <c r="AC209" s="153"/>
      <c r="AD209" s="153"/>
      <c r="AE209" s="153"/>
      <c r="AF209" s="153"/>
      <c r="AG209" s="153"/>
      <c r="AH209" s="153"/>
      <c r="AI209" s="153"/>
      <c r="AJ209" s="153"/>
      <c r="AK209" s="153"/>
      <c r="AL209" s="153"/>
      <c r="AM209" s="153"/>
      <c r="AN209" s="153"/>
      <c r="AO209" s="153"/>
      <c r="AP209" s="153"/>
      <c r="AQ209" s="153"/>
      <c r="AR209" s="153"/>
      <c r="AS209" s="153"/>
      <c r="AT209" s="153"/>
      <c r="AU209" s="153"/>
      <c r="AV209" s="153"/>
      <c r="AW209" s="153"/>
      <c r="AX209" s="153"/>
      <c r="AY209" s="153"/>
      <c r="AZ209" s="153"/>
      <c r="BA209" s="153"/>
      <c r="BB209" s="153"/>
      <c r="BC209" s="153"/>
      <c r="BD209" s="153"/>
      <c r="BE209" s="153"/>
      <c r="BF209" s="153"/>
      <c r="BG209" s="154"/>
      <c r="BH209" s="75"/>
      <c r="BI209" s="155" t="s">
        <v>105</v>
      </c>
      <c r="BJ209" s="156"/>
      <c r="BK209" s="156"/>
      <c r="BL209" s="156"/>
      <c r="BM209" s="156"/>
      <c r="BN209" s="156"/>
      <c r="BO209" s="156"/>
      <c r="BP209" s="156"/>
      <c r="BQ209" s="156"/>
      <c r="BR209" s="156"/>
      <c r="BS209" s="156"/>
      <c r="BT209" s="156"/>
      <c r="BU209" s="156"/>
      <c r="BV209" s="157"/>
      <c r="BW209" s="241" t="s">
        <v>109</v>
      </c>
      <c r="BX209" s="156"/>
      <c r="BY209" s="156"/>
      <c r="BZ209" s="156"/>
      <c r="CA209" s="156"/>
      <c r="CB209" s="156"/>
      <c r="CC209" s="156"/>
      <c r="CD209" s="156"/>
      <c r="CE209" s="156"/>
      <c r="CF209" s="156"/>
      <c r="CG209" s="156"/>
      <c r="CH209" s="156"/>
      <c r="CI209" s="156"/>
      <c r="CJ209" s="156"/>
      <c r="CK209" s="156"/>
      <c r="CL209" s="156"/>
      <c r="CM209" s="156"/>
      <c r="CN209" s="156"/>
      <c r="CO209" s="156"/>
      <c r="CP209" s="156"/>
      <c r="CQ209" s="156"/>
      <c r="CR209" s="156"/>
      <c r="CS209" s="156"/>
      <c r="CT209" s="156"/>
      <c r="CU209" s="156"/>
      <c r="CV209" s="156"/>
      <c r="CW209" s="156"/>
      <c r="CX209" s="156"/>
      <c r="CY209" s="156"/>
      <c r="CZ209" s="156"/>
      <c r="DA209" s="156"/>
      <c r="DB209" s="156"/>
      <c r="DC209" s="242"/>
      <c r="DM209" s="80"/>
      <c r="DN209" s="80"/>
      <c r="DO209" s="80"/>
      <c r="DP209" s="80"/>
      <c r="DQ209" s="80"/>
      <c r="DR209" s="80"/>
      <c r="DS209" s="80"/>
      <c r="DT209" s="80"/>
      <c r="DU209" s="80"/>
      <c r="DV209" s="80"/>
      <c r="DW209" s="80"/>
      <c r="DX209" s="80"/>
      <c r="DY209" s="80"/>
      <c r="DZ209" s="80"/>
      <c r="EA209" s="80"/>
      <c r="EB209" s="80"/>
      <c r="EC209" s="80"/>
      <c r="ED209" s="80"/>
      <c r="EE209" s="80"/>
      <c r="EF209" s="80"/>
      <c r="EG209" s="80"/>
      <c r="EH209" s="80"/>
      <c r="EI209" s="80"/>
      <c r="EJ209" s="80"/>
      <c r="EK209" s="80"/>
      <c r="EL209" s="80"/>
      <c r="EM209" s="80"/>
      <c r="EN209" s="80"/>
      <c r="EO209" s="80"/>
      <c r="EP209" s="80"/>
      <c r="EQ209" s="80"/>
      <c r="ER209" s="80"/>
      <c r="ES209" s="72"/>
      <c r="ET209" s="72"/>
      <c r="EU209" s="72"/>
      <c r="EV209" s="72"/>
      <c r="EW209" s="72"/>
      <c r="EX209" s="72"/>
      <c r="EY209" s="72"/>
      <c r="EZ209" s="72"/>
      <c r="FA209" s="72"/>
      <c r="FB209" s="72"/>
      <c r="FC209" s="72"/>
      <c r="FD209" s="72"/>
      <c r="FE209" s="72"/>
      <c r="FF209" s="72"/>
      <c r="FG209" s="72"/>
      <c r="FH209" s="72"/>
      <c r="FI209" s="72"/>
      <c r="FJ209" s="72"/>
      <c r="FK209" s="72"/>
      <c r="FL209" s="72"/>
      <c r="FM209" s="72"/>
      <c r="FN209" s="72"/>
      <c r="FO209" s="72"/>
      <c r="FP209" s="72"/>
      <c r="FQ209" s="72"/>
      <c r="FR209" s="72"/>
      <c r="FS209" s="72"/>
      <c r="FT209" s="72"/>
      <c r="FU209" s="72"/>
      <c r="FV209" s="72"/>
      <c r="FW209" s="72"/>
      <c r="FX209" s="72"/>
      <c r="FY209" s="72"/>
      <c r="FZ209" s="72"/>
      <c r="GA209" s="72"/>
      <c r="GB209" s="72"/>
      <c r="GC209" s="72"/>
      <c r="GD209" s="72"/>
      <c r="GE209" s="72"/>
      <c r="GF209" s="72"/>
      <c r="GG209" s="72"/>
      <c r="GH209" s="72"/>
      <c r="GI209" s="72"/>
      <c r="GJ209" s="72"/>
      <c r="GK209" s="72"/>
      <c r="GL209" s="72"/>
      <c r="GM209" s="72"/>
      <c r="GN209" s="72"/>
      <c r="GO209" s="72"/>
      <c r="GP209" s="72"/>
      <c r="GQ209" s="72"/>
      <c r="GR209" s="72"/>
      <c r="GS209" s="72"/>
      <c r="GT209" s="72"/>
      <c r="GU209" s="72"/>
      <c r="GV209" s="72"/>
      <c r="GW209" s="72"/>
      <c r="GX209" s="72"/>
      <c r="GY209" s="72"/>
      <c r="GZ209" s="72"/>
      <c r="HA209" s="72"/>
      <c r="HB209" s="72"/>
      <c r="HC209" s="72"/>
      <c r="HD209" s="72"/>
      <c r="HE209" s="72"/>
      <c r="HF209" s="72"/>
      <c r="HG209" s="72"/>
      <c r="HH209" s="72"/>
      <c r="HI209" s="72"/>
      <c r="HJ209" s="72"/>
      <c r="HK209" s="72"/>
      <c r="HL209" s="72"/>
      <c r="HM209" s="72"/>
      <c r="HN209" s="72"/>
    </row>
    <row r="210" spans="2:222" ht="2.75" customHeight="1" x14ac:dyDescent="0.35">
      <c r="B210" s="247" t="s">
        <v>90</v>
      </c>
      <c r="C210" s="248"/>
      <c r="D210" s="248"/>
      <c r="E210" s="248"/>
      <c r="F210" s="248"/>
      <c r="G210" s="248"/>
      <c r="H210" s="248"/>
      <c r="I210" s="248"/>
      <c r="J210" s="248"/>
      <c r="K210" s="248"/>
      <c r="L210" s="248"/>
      <c r="M210" s="248"/>
      <c r="N210" s="248"/>
      <c r="O210" s="248"/>
      <c r="P210" s="248"/>
      <c r="Q210" s="248"/>
      <c r="R210" s="248"/>
      <c r="S210" s="248"/>
      <c r="T210" s="248"/>
      <c r="U210" s="248"/>
      <c r="V210" s="248"/>
      <c r="W210" s="248"/>
      <c r="X210" s="248"/>
      <c r="Y210" s="248"/>
      <c r="Z210" s="248"/>
      <c r="AA210" s="248"/>
      <c r="AB210" s="153" t="s">
        <v>96</v>
      </c>
      <c r="AC210" s="153"/>
      <c r="AD210" s="153"/>
      <c r="AE210" s="153"/>
      <c r="AF210" s="153"/>
      <c r="AG210" s="153"/>
      <c r="AH210" s="153"/>
      <c r="AI210" s="153"/>
      <c r="AJ210" s="153"/>
      <c r="AK210" s="153"/>
      <c r="AL210" s="153"/>
      <c r="AM210" s="153"/>
      <c r="AN210" s="153"/>
      <c r="AO210" s="153"/>
      <c r="AP210" s="153"/>
      <c r="AQ210" s="153"/>
      <c r="AR210" s="153"/>
      <c r="AS210" s="153"/>
      <c r="AT210" s="153" t="s">
        <v>99</v>
      </c>
      <c r="AU210" s="153"/>
      <c r="AV210" s="153"/>
      <c r="AW210" s="153"/>
      <c r="AX210" s="153"/>
      <c r="AY210" s="153"/>
      <c r="AZ210" s="153"/>
      <c r="BA210" s="153"/>
      <c r="BB210" s="153"/>
      <c r="BC210" s="153"/>
      <c r="BD210" s="153"/>
      <c r="BE210" s="153"/>
      <c r="BF210" s="153"/>
      <c r="BG210" s="154"/>
      <c r="BH210" s="75"/>
      <c r="BI210" s="158"/>
      <c r="BJ210" s="159"/>
      <c r="BK210" s="159"/>
      <c r="BL210" s="159"/>
      <c r="BM210" s="159"/>
      <c r="BN210" s="159"/>
      <c r="BO210" s="159"/>
      <c r="BP210" s="159"/>
      <c r="BQ210" s="159"/>
      <c r="BR210" s="159"/>
      <c r="BS210" s="159"/>
      <c r="BT210" s="159"/>
      <c r="BU210" s="159"/>
      <c r="BV210" s="160"/>
      <c r="BW210" s="243"/>
      <c r="BX210" s="159"/>
      <c r="BY210" s="159"/>
      <c r="BZ210" s="159"/>
      <c r="CA210" s="159"/>
      <c r="CB210" s="159"/>
      <c r="CC210" s="159"/>
      <c r="CD210" s="159"/>
      <c r="CE210" s="159"/>
      <c r="CF210" s="159"/>
      <c r="CG210" s="159"/>
      <c r="CH210" s="159"/>
      <c r="CI210" s="159"/>
      <c r="CJ210" s="159"/>
      <c r="CK210" s="159"/>
      <c r="CL210" s="159"/>
      <c r="CM210" s="159"/>
      <c r="CN210" s="159"/>
      <c r="CO210" s="159"/>
      <c r="CP210" s="159"/>
      <c r="CQ210" s="159"/>
      <c r="CR210" s="159"/>
      <c r="CS210" s="159"/>
      <c r="CT210" s="159"/>
      <c r="CU210" s="159"/>
      <c r="CV210" s="159"/>
      <c r="CW210" s="159"/>
      <c r="CX210" s="159"/>
      <c r="CY210" s="159"/>
      <c r="CZ210" s="159"/>
      <c r="DA210" s="159"/>
      <c r="DB210" s="159"/>
      <c r="DC210" s="244"/>
      <c r="DM210" s="80"/>
      <c r="DN210" s="80"/>
      <c r="DO210" s="80"/>
      <c r="DP210" s="80"/>
      <c r="DQ210" s="80"/>
      <c r="DR210" s="80"/>
      <c r="DS210" s="80"/>
      <c r="DT210" s="80"/>
      <c r="DU210" s="80"/>
      <c r="DV210" s="80"/>
      <c r="DW210" s="80"/>
      <c r="DX210" s="80"/>
      <c r="DY210" s="80"/>
      <c r="DZ210" s="80"/>
      <c r="EA210" s="80"/>
      <c r="EB210" s="80"/>
      <c r="EC210" s="80"/>
      <c r="ED210" s="80"/>
      <c r="EE210" s="80"/>
      <c r="EF210" s="80"/>
      <c r="EG210" s="80"/>
      <c r="EH210" s="80"/>
      <c r="EI210" s="80"/>
      <c r="EJ210" s="80"/>
      <c r="EK210" s="80"/>
      <c r="EL210" s="80"/>
      <c r="EM210" s="80"/>
      <c r="EN210" s="80"/>
      <c r="EO210" s="80"/>
      <c r="EP210" s="80"/>
      <c r="EQ210" s="80"/>
      <c r="ER210" s="80"/>
      <c r="ES210" s="72"/>
      <c r="ET210" s="72"/>
      <c r="EU210" s="72"/>
      <c r="EV210" s="72"/>
      <c r="EW210" s="72"/>
      <c r="EX210" s="72"/>
      <c r="EY210" s="72"/>
      <c r="EZ210" s="72"/>
      <c r="FA210" s="72"/>
      <c r="FB210" s="72"/>
      <c r="FC210" s="72"/>
      <c r="FD210" s="72"/>
      <c r="FE210" s="72"/>
      <c r="FF210" s="72"/>
      <c r="FG210" s="72"/>
      <c r="FH210" s="72"/>
      <c r="FI210" s="72"/>
      <c r="FJ210" s="72"/>
      <c r="FK210" s="72"/>
      <c r="FL210" s="72"/>
      <c r="FM210" s="72"/>
      <c r="FN210" s="72"/>
      <c r="FO210" s="72"/>
      <c r="FP210" s="72"/>
      <c r="FQ210" s="72"/>
      <c r="FR210" s="72"/>
      <c r="FS210" s="72"/>
      <c r="FT210" s="72"/>
      <c r="FU210" s="72"/>
      <c r="FV210" s="72"/>
      <c r="FW210" s="72"/>
      <c r="FX210" s="72"/>
      <c r="FY210" s="72"/>
      <c r="FZ210" s="72"/>
      <c r="GA210" s="72"/>
      <c r="GB210" s="72"/>
      <c r="GC210" s="72"/>
      <c r="GD210" s="72"/>
      <c r="GE210" s="72"/>
      <c r="GF210" s="72"/>
      <c r="GG210" s="72"/>
      <c r="GH210" s="72"/>
      <c r="GI210" s="72"/>
      <c r="GJ210" s="72"/>
      <c r="GK210" s="72"/>
      <c r="GL210" s="72"/>
      <c r="GM210" s="72"/>
      <c r="GN210" s="72"/>
      <c r="GO210" s="72"/>
      <c r="GP210" s="72"/>
      <c r="GQ210" s="72"/>
      <c r="GR210" s="72"/>
      <c r="GS210" s="72"/>
      <c r="GT210" s="72"/>
      <c r="GU210" s="72"/>
      <c r="GV210" s="72"/>
      <c r="GW210" s="72"/>
      <c r="GX210" s="72"/>
      <c r="GY210" s="72"/>
      <c r="GZ210" s="72"/>
      <c r="HA210" s="72"/>
      <c r="HB210" s="72"/>
      <c r="HC210" s="72"/>
      <c r="HD210" s="72"/>
      <c r="HE210" s="72"/>
      <c r="HF210" s="72"/>
      <c r="HG210" s="72"/>
      <c r="HH210" s="72"/>
      <c r="HI210" s="72"/>
      <c r="HJ210" s="72"/>
      <c r="HK210" s="72"/>
      <c r="HL210" s="72"/>
      <c r="HM210" s="72"/>
      <c r="HN210" s="72"/>
    </row>
    <row r="211" spans="2:222" ht="2.75" customHeight="1" x14ac:dyDescent="0.35">
      <c r="B211" s="247"/>
      <c r="C211" s="248"/>
      <c r="D211" s="248"/>
      <c r="E211" s="248"/>
      <c r="F211" s="248"/>
      <c r="G211" s="248"/>
      <c r="H211" s="248"/>
      <c r="I211" s="248"/>
      <c r="J211" s="248"/>
      <c r="K211" s="248"/>
      <c r="L211" s="248"/>
      <c r="M211" s="248"/>
      <c r="N211" s="248"/>
      <c r="O211" s="248"/>
      <c r="P211" s="248"/>
      <c r="Q211" s="248"/>
      <c r="R211" s="248"/>
      <c r="S211" s="248"/>
      <c r="T211" s="248"/>
      <c r="U211" s="248"/>
      <c r="V211" s="248"/>
      <c r="W211" s="248"/>
      <c r="X211" s="248"/>
      <c r="Y211" s="248"/>
      <c r="Z211" s="248"/>
      <c r="AA211" s="248"/>
      <c r="AB211" s="153"/>
      <c r="AC211" s="153"/>
      <c r="AD211" s="153"/>
      <c r="AE211" s="153"/>
      <c r="AF211" s="153"/>
      <c r="AG211" s="153"/>
      <c r="AH211" s="153"/>
      <c r="AI211" s="153"/>
      <c r="AJ211" s="153"/>
      <c r="AK211" s="153"/>
      <c r="AL211" s="153"/>
      <c r="AM211" s="153"/>
      <c r="AN211" s="153"/>
      <c r="AO211" s="153"/>
      <c r="AP211" s="153"/>
      <c r="AQ211" s="153"/>
      <c r="AR211" s="153"/>
      <c r="AS211" s="153"/>
      <c r="AT211" s="153"/>
      <c r="AU211" s="153"/>
      <c r="AV211" s="153"/>
      <c r="AW211" s="153"/>
      <c r="AX211" s="153"/>
      <c r="AY211" s="153"/>
      <c r="AZ211" s="153"/>
      <c r="BA211" s="153"/>
      <c r="BB211" s="153"/>
      <c r="BC211" s="153"/>
      <c r="BD211" s="153"/>
      <c r="BE211" s="153"/>
      <c r="BF211" s="153"/>
      <c r="BG211" s="154"/>
      <c r="BH211" s="75"/>
      <c r="BI211" s="158"/>
      <c r="BJ211" s="159"/>
      <c r="BK211" s="159"/>
      <c r="BL211" s="159"/>
      <c r="BM211" s="159"/>
      <c r="BN211" s="159"/>
      <c r="BO211" s="159"/>
      <c r="BP211" s="159"/>
      <c r="BQ211" s="159"/>
      <c r="BR211" s="159"/>
      <c r="BS211" s="159"/>
      <c r="BT211" s="159"/>
      <c r="BU211" s="159"/>
      <c r="BV211" s="160"/>
      <c r="BW211" s="243"/>
      <c r="BX211" s="159"/>
      <c r="BY211" s="159"/>
      <c r="BZ211" s="159"/>
      <c r="CA211" s="159"/>
      <c r="CB211" s="159"/>
      <c r="CC211" s="159"/>
      <c r="CD211" s="159"/>
      <c r="CE211" s="159"/>
      <c r="CF211" s="159"/>
      <c r="CG211" s="159"/>
      <c r="CH211" s="159"/>
      <c r="CI211" s="159"/>
      <c r="CJ211" s="159"/>
      <c r="CK211" s="159"/>
      <c r="CL211" s="159"/>
      <c r="CM211" s="159"/>
      <c r="CN211" s="159"/>
      <c r="CO211" s="159"/>
      <c r="CP211" s="159"/>
      <c r="CQ211" s="159"/>
      <c r="CR211" s="159"/>
      <c r="CS211" s="159"/>
      <c r="CT211" s="159"/>
      <c r="CU211" s="159"/>
      <c r="CV211" s="159"/>
      <c r="CW211" s="159"/>
      <c r="CX211" s="159"/>
      <c r="CY211" s="159"/>
      <c r="CZ211" s="159"/>
      <c r="DA211" s="159"/>
      <c r="DB211" s="159"/>
      <c r="DC211" s="244"/>
      <c r="DM211" s="80"/>
      <c r="DN211" s="80"/>
      <c r="DO211" s="80"/>
      <c r="DP211" s="80"/>
      <c r="DQ211" s="80"/>
      <c r="DR211" s="80"/>
      <c r="DS211" s="80"/>
      <c r="DT211" s="80"/>
      <c r="DU211" s="80"/>
      <c r="DV211" s="80"/>
      <c r="DW211" s="80"/>
      <c r="DX211" s="80"/>
      <c r="DY211" s="80"/>
      <c r="DZ211" s="80"/>
      <c r="EA211" s="80"/>
      <c r="EB211" s="80"/>
      <c r="EC211" s="80"/>
      <c r="ED211" s="80"/>
      <c r="EE211" s="80"/>
      <c r="EF211" s="80"/>
      <c r="EG211" s="80"/>
      <c r="EH211" s="80"/>
      <c r="EI211" s="80"/>
      <c r="EJ211" s="80"/>
      <c r="EK211" s="80"/>
      <c r="EL211" s="80"/>
      <c r="EM211" s="80"/>
      <c r="EN211" s="80"/>
      <c r="EO211" s="80"/>
      <c r="EP211" s="80"/>
      <c r="EQ211" s="80"/>
      <c r="ER211" s="80"/>
      <c r="ES211" s="72"/>
      <c r="ET211" s="72"/>
      <c r="EU211" s="72"/>
      <c r="EV211" s="72"/>
      <c r="EW211" s="72"/>
      <c r="EX211" s="72"/>
      <c r="EY211" s="72"/>
      <c r="EZ211" s="72"/>
      <c r="FA211" s="72"/>
      <c r="FB211" s="72"/>
      <c r="FC211" s="72"/>
      <c r="FD211" s="72"/>
      <c r="FE211" s="72"/>
      <c r="FF211" s="72"/>
      <c r="FG211" s="72"/>
      <c r="FH211" s="72"/>
      <c r="FI211" s="72"/>
      <c r="FJ211" s="72"/>
      <c r="FK211" s="72"/>
      <c r="FL211" s="72"/>
      <c r="FM211" s="72"/>
      <c r="FN211" s="72"/>
      <c r="FO211" s="72"/>
      <c r="FP211" s="72"/>
      <c r="FQ211" s="72"/>
      <c r="FR211" s="72"/>
      <c r="FS211" s="72"/>
      <c r="FT211" s="72"/>
      <c r="FU211" s="72"/>
      <c r="FV211" s="72"/>
      <c r="FW211" s="72"/>
      <c r="FX211" s="72"/>
      <c r="FY211" s="72"/>
      <c r="FZ211" s="72"/>
      <c r="GA211" s="72"/>
      <c r="GB211" s="72"/>
      <c r="GC211" s="72"/>
      <c r="GD211" s="72"/>
      <c r="GE211" s="72"/>
      <c r="GF211" s="72"/>
      <c r="GG211" s="72"/>
      <c r="GH211" s="72"/>
      <c r="GI211" s="72"/>
      <c r="GJ211" s="72"/>
      <c r="GK211" s="72"/>
      <c r="GL211" s="72"/>
      <c r="GM211" s="72"/>
      <c r="GN211" s="72"/>
      <c r="GO211" s="72"/>
      <c r="GP211" s="72"/>
      <c r="GQ211" s="72"/>
      <c r="GR211" s="72"/>
      <c r="GS211" s="72"/>
      <c r="GT211" s="72"/>
      <c r="GU211" s="72"/>
      <c r="GV211" s="72"/>
      <c r="GW211" s="72"/>
      <c r="GX211" s="72"/>
      <c r="GY211" s="72"/>
      <c r="GZ211" s="72"/>
      <c r="HA211" s="72"/>
      <c r="HB211" s="72"/>
      <c r="HC211" s="72"/>
      <c r="HD211" s="72"/>
      <c r="HE211" s="72"/>
      <c r="HF211" s="72"/>
      <c r="HG211" s="72"/>
      <c r="HH211" s="72"/>
      <c r="HI211" s="72"/>
      <c r="HJ211" s="72"/>
      <c r="HK211" s="72"/>
      <c r="HL211" s="72"/>
      <c r="HM211" s="72"/>
      <c r="HN211" s="72"/>
    </row>
    <row r="212" spans="2:222" ht="2.75" customHeight="1" x14ac:dyDescent="0.35">
      <c r="B212" s="247"/>
      <c r="C212" s="248"/>
      <c r="D212" s="248"/>
      <c r="E212" s="248"/>
      <c r="F212" s="248"/>
      <c r="G212" s="248"/>
      <c r="H212" s="248"/>
      <c r="I212" s="248"/>
      <c r="J212" s="248"/>
      <c r="K212" s="248"/>
      <c r="L212" s="248"/>
      <c r="M212" s="248"/>
      <c r="N212" s="248"/>
      <c r="O212" s="248"/>
      <c r="P212" s="248"/>
      <c r="Q212" s="248"/>
      <c r="R212" s="248"/>
      <c r="S212" s="248"/>
      <c r="T212" s="248"/>
      <c r="U212" s="248"/>
      <c r="V212" s="248"/>
      <c r="W212" s="248"/>
      <c r="X212" s="248"/>
      <c r="Y212" s="248"/>
      <c r="Z212" s="248"/>
      <c r="AA212" s="248"/>
      <c r="AB212" s="153"/>
      <c r="AC212" s="153"/>
      <c r="AD212" s="153"/>
      <c r="AE212" s="153"/>
      <c r="AF212" s="153"/>
      <c r="AG212" s="153"/>
      <c r="AH212" s="153"/>
      <c r="AI212" s="153"/>
      <c r="AJ212" s="153"/>
      <c r="AK212" s="153"/>
      <c r="AL212" s="153"/>
      <c r="AM212" s="153"/>
      <c r="AN212" s="153"/>
      <c r="AO212" s="153"/>
      <c r="AP212" s="153"/>
      <c r="AQ212" s="153"/>
      <c r="AR212" s="153"/>
      <c r="AS212" s="153"/>
      <c r="AT212" s="153"/>
      <c r="AU212" s="153"/>
      <c r="AV212" s="153"/>
      <c r="AW212" s="153"/>
      <c r="AX212" s="153"/>
      <c r="AY212" s="153"/>
      <c r="AZ212" s="153"/>
      <c r="BA212" s="153"/>
      <c r="BB212" s="153"/>
      <c r="BC212" s="153"/>
      <c r="BD212" s="153"/>
      <c r="BE212" s="153"/>
      <c r="BF212" s="153"/>
      <c r="BG212" s="154"/>
      <c r="BH212" s="75"/>
      <c r="BI212" s="161"/>
      <c r="BJ212" s="162"/>
      <c r="BK212" s="162"/>
      <c r="BL212" s="162"/>
      <c r="BM212" s="162"/>
      <c r="BN212" s="162"/>
      <c r="BO212" s="162"/>
      <c r="BP212" s="162"/>
      <c r="BQ212" s="162"/>
      <c r="BR212" s="162"/>
      <c r="BS212" s="162"/>
      <c r="BT212" s="162"/>
      <c r="BU212" s="162"/>
      <c r="BV212" s="163"/>
      <c r="BW212" s="245"/>
      <c r="BX212" s="162"/>
      <c r="BY212" s="162"/>
      <c r="BZ212" s="162"/>
      <c r="CA212" s="162"/>
      <c r="CB212" s="162"/>
      <c r="CC212" s="162"/>
      <c r="CD212" s="162"/>
      <c r="CE212" s="162"/>
      <c r="CF212" s="162"/>
      <c r="CG212" s="162"/>
      <c r="CH212" s="162"/>
      <c r="CI212" s="162"/>
      <c r="CJ212" s="162"/>
      <c r="CK212" s="162"/>
      <c r="CL212" s="162"/>
      <c r="CM212" s="162"/>
      <c r="CN212" s="162"/>
      <c r="CO212" s="162"/>
      <c r="CP212" s="162"/>
      <c r="CQ212" s="162"/>
      <c r="CR212" s="162"/>
      <c r="CS212" s="162"/>
      <c r="CT212" s="162"/>
      <c r="CU212" s="162"/>
      <c r="CV212" s="162"/>
      <c r="CW212" s="162"/>
      <c r="CX212" s="162"/>
      <c r="CY212" s="162"/>
      <c r="CZ212" s="162"/>
      <c r="DA212" s="162"/>
      <c r="DB212" s="162"/>
      <c r="DC212" s="246"/>
      <c r="DM212" s="80"/>
      <c r="DN212" s="80"/>
      <c r="DO212" s="80"/>
      <c r="DP212" s="80"/>
      <c r="DQ212" s="80"/>
      <c r="DR212" s="80"/>
      <c r="DS212" s="80"/>
      <c r="DT212" s="80"/>
      <c r="DU212" s="80"/>
      <c r="DV212" s="80"/>
      <c r="DW212" s="80"/>
      <c r="DX212" s="80"/>
      <c r="DY212" s="80"/>
      <c r="DZ212" s="80"/>
      <c r="EA212" s="80"/>
      <c r="EB212" s="80"/>
      <c r="EC212" s="80"/>
      <c r="ED212" s="80"/>
      <c r="EE212" s="80"/>
      <c r="EF212" s="80"/>
      <c r="EG212" s="80"/>
      <c r="EH212" s="80"/>
      <c r="EI212" s="80"/>
      <c r="EJ212" s="80"/>
      <c r="EK212" s="80"/>
      <c r="EL212" s="80"/>
      <c r="EM212" s="80"/>
      <c r="EN212" s="80"/>
      <c r="EO212" s="80"/>
      <c r="EP212" s="80"/>
      <c r="EQ212" s="80"/>
      <c r="ER212" s="80"/>
      <c r="ES212" s="72"/>
      <c r="ET212" s="72"/>
      <c r="EU212" s="72"/>
      <c r="EV212" s="72"/>
      <c r="EW212" s="72"/>
      <c r="EX212" s="72"/>
      <c r="EY212" s="72"/>
      <c r="EZ212" s="72"/>
      <c r="FA212" s="72"/>
      <c r="FB212" s="72"/>
      <c r="FC212" s="72"/>
      <c r="FD212" s="72"/>
      <c r="FE212" s="72"/>
      <c r="FF212" s="72"/>
      <c r="FG212" s="72"/>
      <c r="FH212" s="72"/>
      <c r="FI212" s="72"/>
      <c r="FJ212" s="72"/>
      <c r="FK212" s="72"/>
      <c r="FL212" s="72"/>
      <c r="FM212" s="72"/>
      <c r="FN212" s="72"/>
      <c r="FO212" s="72"/>
      <c r="FP212" s="72"/>
      <c r="FQ212" s="72"/>
      <c r="FR212" s="72"/>
      <c r="FS212" s="72"/>
      <c r="FT212" s="72"/>
      <c r="FU212" s="72"/>
      <c r="FV212" s="72"/>
      <c r="FW212" s="72"/>
      <c r="FX212" s="72"/>
      <c r="FY212" s="72"/>
      <c r="FZ212" s="72"/>
      <c r="GA212" s="72"/>
      <c r="GB212" s="72"/>
      <c r="GC212" s="72"/>
      <c r="GD212" s="72"/>
      <c r="GE212" s="72"/>
      <c r="GF212" s="72"/>
      <c r="GG212" s="72"/>
      <c r="GH212" s="72"/>
      <c r="GI212" s="72"/>
      <c r="GJ212" s="72"/>
      <c r="GK212" s="72"/>
      <c r="GL212" s="72"/>
      <c r="GM212" s="72"/>
      <c r="GN212" s="72"/>
      <c r="GO212" s="72"/>
      <c r="GP212" s="72"/>
      <c r="GQ212" s="72"/>
      <c r="GR212" s="72"/>
      <c r="GS212" s="72"/>
      <c r="GT212" s="72"/>
      <c r="GU212" s="72"/>
      <c r="GV212" s="72"/>
      <c r="GW212" s="72"/>
      <c r="GX212" s="72"/>
      <c r="GY212" s="72"/>
      <c r="GZ212" s="72"/>
      <c r="HA212" s="72"/>
      <c r="HB212" s="72"/>
      <c r="HC212" s="72"/>
      <c r="HD212" s="72"/>
      <c r="HE212" s="72"/>
      <c r="HF212" s="72"/>
      <c r="HG212" s="72"/>
      <c r="HH212" s="72"/>
      <c r="HI212" s="72"/>
      <c r="HJ212" s="72"/>
      <c r="HK212" s="72"/>
      <c r="HL212" s="72"/>
      <c r="HM212" s="72"/>
      <c r="HN212" s="72"/>
    </row>
    <row r="213" spans="2:222" ht="2.75" customHeight="1" x14ac:dyDescent="0.35">
      <c r="B213" s="258" t="s">
        <v>91</v>
      </c>
      <c r="C213" s="259"/>
      <c r="D213" s="259"/>
      <c r="E213" s="259"/>
      <c r="F213" s="259"/>
      <c r="G213" s="259"/>
      <c r="H213" s="259"/>
      <c r="I213" s="259"/>
      <c r="J213" s="259"/>
      <c r="K213" s="259"/>
      <c r="L213" s="259"/>
      <c r="M213" s="259"/>
      <c r="N213" s="259"/>
      <c r="O213" s="259"/>
      <c r="P213" s="259"/>
      <c r="Q213" s="259"/>
      <c r="R213" s="259"/>
      <c r="S213" s="259"/>
      <c r="T213" s="259"/>
      <c r="U213" s="259"/>
      <c r="V213" s="259"/>
      <c r="W213" s="259"/>
      <c r="X213" s="259"/>
      <c r="Y213" s="259"/>
      <c r="Z213" s="259"/>
      <c r="AA213" s="259"/>
      <c r="AB213" s="153" t="s">
        <v>97</v>
      </c>
      <c r="AC213" s="153"/>
      <c r="AD213" s="153"/>
      <c r="AE213" s="153"/>
      <c r="AF213" s="153"/>
      <c r="AG213" s="153"/>
      <c r="AH213" s="153"/>
      <c r="AI213" s="153"/>
      <c r="AJ213" s="153"/>
      <c r="AK213" s="153"/>
      <c r="AL213" s="153"/>
      <c r="AM213" s="153"/>
      <c r="AN213" s="153"/>
      <c r="AO213" s="153"/>
      <c r="AP213" s="153"/>
      <c r="AQ213" s="153"/>
      <c r="AR213" s="153"/>
      <c r="AS213" s="153"/>
      <c r="AT213" s="153" t="s">
        <v>100</v>
      </c>
      <c r="AU213" s="153"/>
      <c r="AV213" s="153"/>
      <c r="AW213" s="153"/>
      <c r="AX213" s="153"/>
      <c r="AY213" s="153"/>
      <c r="AZ213" s="153"/>
      <c r="BA213" s="153"/>
      <c r="BB213" s="153"/>
      <c r="BC213" s="153"/>
      <c r="BD213" s="153"/>
      <c r="BE213" s="153"/>
      <c r="BF213" s="153"/>
      <c r="BG213" s="154"/>
      <c r="BH213" s="75"/>
      <c r="BI213" s="155" t="s">
        <v>106</v>
      </c>
      <c r="BJ213" s="156"/>
      <c r="BK213" s="156"/>
      <c r="BL213" s="156"/>
      <c r="BM213" s="156"/>
      <c r="BN213" s="156"/>
      <c r="BO213" s="156"/>
      <c r="BP213" s="156"/>
      <c r="BQ213" s="156"/>
      <c r="BR213" s="156"/>
      <c r="BS213" s="156"/>
      <c r="BT213" s="156"/>
      <c r="BU213" s="156"/>
      <c r="BV213" s="157"/>
      <c r="BW213" s="241" t="s">
        <v>111</v>
      </c>
      <c r="BX213" s="156"/>
      <c r="BY213" s="156"/>
      <c r="BZ213" s="156"/>
      <c r="CA213" s="156"/>
      <c r="CB213" s="156"/>
      <c r="CC213" s="156"/>
      <c r="CD213" s="156"/>
      <c r="CE213" s="156"/>
      <c r="CF213" s="156"/>
      <c r="CG213" s="156"/>
      <c r="CH213" s="156"/>
      <c r="CI213" s="156"/>
      <c r="CJ213" s="156"/>
      <c r="CK213" s="156"/>
      <c r="CL213" s="156"/>
      <c r="CM213" s="156"/>
      <c r="CN213" s="156"/>
      <c r="CO213" s="156"/>
      <c r="CP213" s="156"/>
      <c r="CQ213" s="156"/>
      <c r="CR213" s="156"/>
      <c r="CS213" s="156"/>
      <c r="CT213" s="156"/>
      <c r="CU213" s="156"/>
      <c r="CV213" s="156"/>
      <c r="CW213" s="156"/>
      <c r="CX213" s="156"/>
      <c r="CY213" s="156"/>
      <c r="CZ213" s="156"/>
      <c r="DA213" s="156"/>
      <c r="DB213" s="156"/>
      <c r="DC213" s="242"/>
      <c r="DM213" s="80"/>
      <c r="DN213" s="80"/>
      <c r="DO213" s="80"/>
      <c r="DP213" s="80"/>
      <c r="DQ213" s="80"/>
      <c r="DR213" s="80"/>
      <c r="DS213" s="80"/>
      <c r="DT213" s="80"/>
      <c r="DU213" s="80"/>
      <c r="DV213" s="80"/>
      <c r="DW213" s="80"/>
      <c r="DX213" s="80"/>
      <c r="DY213" s="80"/>
      <c r="DZ213" s="80"/>
      <c r="EA213" s="80"/>
      <c r="EB213" s="80"/>
      <c r="EC213" s="80"/>
      <c r="ED213" s="80"/>
      <c r="EE213" s="80"/>
      <c r="EF213" s="80"/>
      <c r="EG213" s="80"/>
      <c r="EH213" s="80"/>
      <c r="EI213" s="80"/>
      <c r="EJ213" s="80"/>
      <c r="EK213" s="80"/>
      <c r="EL213" s="80"/>
      <c r="EM213" s="80"/>
      <c r="EN213" s="80"/>
      <c r="EO213" s="80"/>
      <c r="EP213" s="80"/>
      <c r="EQ213" s="80"/>
      <c r="ER213" s="80"/>
      <c r="ES213" s="72"/>
      <c r="ET213" s="72"/>
      <c r="EU213" s="72"/>
      <c r="EV213" s="72"/>
      <c r="EW213" s="72"/>
      <c r="EX213" s="72"/>
      <c r="EY213" s="72"/>
      <c r="EZ213" s="72"/>
      <c r="FA213" s="72"/>
      <c r="FB213" s="72"/>
      <c r="FC213" s="72"/>
      <c r="FD213" s="72"/>
      <c r="FE213" s="72"/>
      <c r="FF213" s="72"/>
      <c r="FG213" s="72"/>
      <c r="FH213" s="72"/>
      <c r="FI213" s="72"/>
      <c r="FJ213" s="72"/>
      <c r="FK213" s="72"/>
      <c r="FL213" s="72"/>
      <c r="FM213" s="72"/>
      <c r="FN213" s="72"/>
      <c r="FO213" s="72"/>
      <c r="FP213" s="72"/>
      <c r="FQ213" s="72"/>
      <c r="FR213" s="72"/>
      <c r="FS213" s="72"/>
      <c r="FT213" s="72"/>
      <c r="FU213" s="72"/>
      <c r="FV213" s="72"/>
      <c r="FW213" s="72"/>
      <c r="FX213" s="72"/>
      <c r="FY213" s="72"/>
      <c r="FZ213" s="72"/>
      <c r="GA213" s="72"/>
      <c r="GB213" s="72"/>
      <c r="GC213" s="72"/>
      <c r="GD213" s="72"/>
      <c r="GE213" s="72"/>
      <c r="GF213" s="72"/>
      <c r="GG213" s="72"/>
      <c r="GH213" s="72"/>
      <c r="GI213" s="72"/>
      <c r="GJ213" s="72"/>
      <c r="GK213" s="72"/>
      <c r="GL213" s="72"/>
      <c r="GM213" s="72"/>
      <c r="GN213" s="72"/>
      <c r="GO213" s="72"/>
      <c r="GP213" s="72"/>
      <c r="GQ213" s="72"/>
      <c r="GR213" s="72"/>
      <c r="GS213" s="72"/>
      <c r="GT213" s="72"/>
      <c r="GU213" s="72"/>
      <c r="GV213" s="72"/>
      <c r="GW213" s="72"/>
      <c r="GX213" s="72"/>
      <c r="GY213" s="72"/>
      <c r="GZ213" s="72"/>
      <c r="HA213" s="72"/>
      <c r="HB213" s="72"/>
      <c r="HC213" s="72"/>
      <c r="HD213" s="72"/>
      <c r="HE213" s="72"/>
      <c r="HF213" s="72"/>
      <c r="HG213" s="72"/>
      <c r="HH213" s="72"/>
      <c r="HI213" s="72"/>
      <c r="HJ213" s="72"/>
      <c r="HK213" s="72"/>
      <c r="HL213" s="72"/>
      <c r="HM213" s="72"/>
      <c r="HN213" s="72"/>
    </row>
    <row r="214" spans="2:222" ht="2.75" customHeight="1" x14ac:dyDescent="0.35">
      <c r="B214" s="258"/>
      <c r="C214" s="259"/>
      <c r="D214" s="259"/>
      <c r="E214" s="259"/>
      <c r="F214" s="259"/>
      <c r="G214" s="259"/>
      <c r="H214" s="259"/>
      <c r="I214" s="259"/>
      <c r="J214" s="259"/>
      <c r="K214" s="259"/>
      <c r="L214" s="259"/>
      <c r="M214" s="259"/>
      <c r="N214" s="259"/>
      <c r="O214" s="259"/>
      <c r="P214" s="259"/>
      <c r="Q214" s="259"/>
      <c r="R214" s="259"/>
      <c r="S214" s="259"/>
      <c r="T214" s="259"/>
      <c r="U214" s="259"/>
      <c r="V214" s="259"/>
      <c r="W214" s="259"/>
      <c r="X214" s="259"/>
      <c r="Y214" s="259"/>
      <c r="Z214" s="259"/>
      <c r="AA214" s="259"/>
      <c r="AB214" s="153"/>
      <c r="AC214" s="153"/>
      <c r="AD214" s="153"/>
      <c r="AE214" s="153"/>
      <c r="AF214" s="153"/>
      <c r="AG214" s="153"/>
      <c r="AH214" s="153"/>
      <c r="AI214" s="153"/>
      <c r="AJ214" s="153"/>
      <c r="AK214" s="153"/>
      <c r="AL214" s="153"/>
      <c r="AM214" s="153"/>
      <c r="AN214" s="153"/>
      <c r="AO214" s="153"/>
      <c r="AP214" s="153"/>
      <c r="AQ214" s="153"/>
      <c r="AR214" s="153"/>
      <c r="AS214" s="153"/>
      <c r="AT214" s="153"/>
      <c r="AU214" s="153"/>
      <c r="AV214" s="153"/>
      <c r="AW214" s="153"/>
      <c r="AX214" s="153"/>
      <c r="AY214" s="153"/>
      <c r="AZ214" s="153"/>
      <c r="BA214" s="153"/>
      <c r="BB214" s="153"/>
      <c r="BC214" s="153"/>
      <c r="BD214" s="153"/>
      <c r="BE214" s="153"/>
      <c r="BF214" s="153"/>
      <c r="BG214" s="154"/>
      <c r="BH214" s="75"/>
      <c r="BI214" s="158"/>
      <c r="BJ214" s="159"/>
      <c r="BK214" s="159"/>
      <c r="BL214" s="159"/>
      <c r="BM214" s="159"/>
      <c r="BN214" s="159"/>
      <c r="BO214" s="159"/>
      <c r="BP214" s="159"/>
      <c r="BQ214" s="159"/>
      <c r="BR214" s="159"/>
      <c r="BS214" s="159"/>
      <c r="BT214" s="159"/>
      <c r="BU214" s="159"/>
      <c r="BV214" s="160"/>
      <c r="BW214" s="243"/>
      <c r="BX214" s="159"/>
      <c r="BY214" s="159"/>
      <c r="BZ214" s="159"/>
      <c r="CA214" s="159"/>
      <c r="CB214" s="159"/>
      <c r="CC214" s="159"/>
      <c r="CD214" s="159"/>
      <c r="CE214" s="159"/>
      <c r="CF214" s="159"/>
      <c r="CG214" s="159"/>
      <c r="CH214" s="159"/>
      <c r="CI214" s="159"/>
      <c r="CJ214" s="159"/>
      <c r="CK214" s="159"/>
      <c r="CL214" s="159"/>
      <c r="CM214" s="159"/>
      <c r="CN214" s="159"/>
      <c r="CO214" s="159"/>
      <c r="CP214" s="159"/>
      <c r="CQ214" s="159"/>
      <c r="CR214" s="159"/>
      <c r="CS214" s="159"/>
      <c r="CT214" s="159"/>
      <c r="CU214" s="159"/>
      <c r="CV214" s="159"/>
      <c r="CW214" s="159"/>
      <c r="CX214" s="159"/>
      <c r="CY214" s="159"/>
      <c r="CZ214" s="159"/>
      <c r="DA214" s="159"/>
      <c r="DB214" s="159"/>
      <c r="DC214" s="244"/>
      <c r="DM214" s="80"/>
      <c r="DN214" s="80"/>
      <c r="DO214" s="80"/>
      <c r="DP214" s="80"/>
      <c r="DQ214" s="80"/>
      <c r="DR214" s="80"/>
      <c r="DS214" s="80"/>
      <c r="DT214" s="80"/>
      <c r="DU214" s="80"/>
      <c r="DV214" s="80"/>
      <c r="DW214" s="80"/>
      <c r="DX214" s="80"/>
      <c r="DY214" s="80"/>
      <c r="DZ214" s="80"/>
      <c r="EA214" s="80"/>
      <c r="EB214" s="80"/>
      <c r="EC214" s="80"/>
      <c r="ED214" s="80"/>
      <c r="EE214" s="80"/>
      <c r="EF214" s="80"/>
      <c r="EG214" s="80"/>
      <c r="EH214" s="80"/>
      <c r="EI214" s="80"/>
      <c r="EJ214" s="80"/>
      <c r="EK214" s="80"/>
      <c r="EL214" s="80"/>
      <c r="EM214" s="80"/>
      <c r="EN214" s="80"/>
      <c r="EO214" s="80"/>
      <c r="EP214" s="80"/>
      <c r="EQ214" s="80"/>
      <c r="ER214" s="80"/>
      <c r="ES214" s="72"/>
      <c r="ET214" s="72"/>
      <c r="EU214" s="72"/>
      <c r="EV214" s="72"/>
      <c r="EW214" s="72"/>
      <c r="EX214" s="72"/>
      <c r="EY214" s="72"/>
      <c r="EZ214" s="72"/>
      <c r="FA214" s="72"/>
      <c r="FB214" s="72"/>
      <c r="FC214" s="72"/>
      <c r="FD214" s="72"/>
      <c r="FE214" s="72"/>
      <c r="FF214" s="72"/>
      <c r="FG214" s="72"/>
      <c r="FH214" s="72"/>
      <c r="FI214" s="72"/>
      <c r="FJ214" s="72"/>
      <c r="FK214" s="72"/>
      <c r="FL214" s="72"/>
      <c r="FM214" s="72"/>
      <c r="FN214" s="72"/>
      <c r="FO214" s="72"/>
      <c r="FP214" s="72"/>
      <c r="FQ214" s="72"/>
      <c r="FR214" s="72"/>
      <c r="FS214" s="72"/>
      <c r="FT214" s="72"/>
      <c r="FU214" s="72"/>
      <c r="FV214" s="72"/>
      <c r="FW214" s="72"/>
      <c r="FX214" s="72"/>
      <c r="FY214" s="72"/>
      <c r="FZ214" s="72"/>
      <c r="GA214" s="72"/>
      <c r="GB214" s="72"/>
      <c r="GC214" s="72"/>
      <c r="GD214" s="72"/>
      <c r="GE214" s="72"/>
      <c r="GF214" s="72"/>
      <c r="GG214" s="72"/>
      <c r="GH214" s="72"/>
      <c r="GI214" s="72"/>
      <c r="GJ214" s="72"/>
      <c r="GK214" s="72"/>
      <c r="GL214" s="72"/>
      <c r="GM214" s="72"/>
      <c r="GN214" s="72"/>
      <c r="GO214" s="72"/>
      <c r="GP214" s="72"/>
      <c r="GQ214" s="72"/>
      <c r="GR214" s="72"/>
      <c r="GS214" s="72"/>
      <c r="GT214" s="72"/>
      <c r="GU214" s="72"/>
      <c r="GV214" s="72"/>
      <c r="GW214" s="72"/>
      <c r="GX214" s="72"/>
      <c r="GY214" s="72"/>
      <c r="GZ214" s="72"/>
      <c r="HA214" s="72"/>
      <c r="HB214" s="72"/>
      <c r="HC214" s="72"/>
      <c r="HD214" s="72"/>
      <c r="HE214" s="72"/>
      <c r="HF214" s="72"/>
      <c r="HG214" s="72"/>
      <c r="HH214" s="72"/>
      <c r="HI214" s="72"/>
      <c r="HJ214" s="72"/>
      <c r="HK214" s="72"/>
      <c r="HL214" s="72"/>
      <c r="HM214" s="72"/>
      <c r="HN214" s="72"/>
    </row>
    <row r="215" spans="2:222" ht="2.75" customHeight="1" x14ac:dyDescent="0.35">
      <c r="B215" s="258"/>
      <c r="C215" s="259"/>
      <c r="D215" s="259"/>
      <c r="E215" s="259"/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  <c r="P215" s="259"/>
      <c r="Q215" s="259"/>
      <c r="R215" s="259"/>
      <c r="S215" s="259"/>
      <c r="T215" s="259"/>
      <c r="U215" s="259"/>
      <c r="V215" s="259"/>
      <c r="W215" s="259"/>
      <c r="X215" s="259"/>
      <c r="Y215" s="259"/>
      <c r="Z215" s="259"/>
      <c r="AA215" s="259"/>
      <c r="AB215" s="153"/>
      <c r="AC215" s="153"/>
      <c r="AD215" s="153"/>
      <c r="AE215" s="153"/>
      <c r="AF215" s="153"/>
      <c r="AG215" s="153"/>
      <c r="AH215" s="153"/>
      <c r="AI215" s="153"/>
      <c r="AJ215" s="153"/>
      <c r="AK215" s="153"/>
      <c r="AL215" s="153"/>
      <c r="AM215" s="153"/>
      <c r="AN215" s="153"/>
      <c r="AO215" s="153"/>
      <c r="AP215" s="153"/>
      <c r="AQ215" s="153"/>
      <c r="AR215" s="153"/>
      <c r="AS215" s="153"/>
      <c r="AT215" s="153"/>
      <c r="AU215" s="153"/>
      <c r="AV215" s="153"/>
      <c r="AW215" s="153"/>
      <c r="AX215" s="153"/>
      <c r="AY215" s="153"/>
      <c r="AZ215" s="153"/>
      <c r="BA215" s="153"/>
      <c r="BB215" s="153"/>
      <c r="BC215" s="153"/>
      <c r="BD215" s="153"/>
      <c r="BE215" s="153"/>
      <c r="BF215" s="153"/>
      <c r="BG215" s="154"/>
      <c r="BH215" s="75"/>
      <c r="BI215" s="158"/>
      <c r="BJ215" s="159"/>
      <c r="BK215" s="159"/>
      <c r="BL215" s="159"/>
      <c r="BM215" s="159"/>
      <c r="BN215" s="159"/>
      <c r="BO215" s="159"/>
      <c r="BP215" s="159"/>
      <c r="BQ215" s="159"/>
      <c r="BR215" s="159"/>
      <c r="BS215" s="159"/>
      <c r="BT215" s="159"/>
      <c r="BU215" s="159"/>
      <c r="BV215" s="160"/>
      <c r="BW215" s="243"/>
      <c r="BX215" s="159"/>
      <c r="BY215" s="159"/>
      <c r="BZ215" s="159"/>
      <c r="CA215" s="159"/>
      <c r="CB215" s="159"/>
      <c r="CC215" s="159"/>
      <c r="CD215" s="159"/>
      <c r="CE215" s="159"/>
      <c r="CF215" s="159"/>
      <c r="CG215" s="159"/>
      <c r="CH215" s="159"/>
      <c r="CI215" s="159"/>
      <c r="CJ215" s="159"/>
      <c r="CK215" s="159"/>
      <c r="CL215" s="159"/>
      <c r="CM215" s="159"/>
      <c r="CN215" s="159"/>
      <c r="CO215" s="159"/>
      <c r="CP215" s="159"/>
      <c r="CQ215" s="159"/>
      <c r="CR215" s="159"/>
      <c r="CS215" s="159"/>
      <c r="CT215" s="159"/>
      <c r="CU215" s="159"/>
      <c r="CV215" s="159"/>
      <c r="CW215" s="159"/>
      <c r="CX215" s="159"/>
      <c r="CY215" s="159"/>
      <c r="CZ215" s="159"/>
      <c r="DA215" s="159"/>
      <c r="DB215" s="159"/>
      <c r="DC215" s="244"/>
      <c r="DM215" s="80"/>
      <c r="DN215" s="80"/>
      <c r="DO215" s="80"/>
      <c r="DP215" s="80"/>
      <c r="DQ215" s="80"/>
      <c r="DR215" s="80"/>
      <c r="DS215" s="80"/>
      <c r="DT215" s="80"/>
      <c r="DU215" s="80"/>
      <c r="DV215" s="80"/>
      <c r="DW215" s="80"/>
      <c r="DX215" s="80"/>
      <c r="DY215" s="80"/>
      <c r="DZ215" s="80"/>
      <c r="EA215" s="80"/>
      <c r="EB215" s="80"/>
      <c r="EC215" s="80"/>
      <c r="ED215" s="80"/>
      <c r="EE215" s="80"/>
      <c r="EF215" s="80"/>
      <c r="EG215" s="80"/>
      <c r="EH215" s="80"/>
      <c r="EI215" s="80"/>
      <c r="EJ215" s="80"/>
      <c r="EK215" s="80"/>
      <c r="EL215" s="80"/>
      <c r="EM215" s="80"/>
      <c r="EN215" s="80"/>
      <c r="EO215" s="80"/>
      <c r="EP215" s="80"/>
      <c r="EQ215" s="80"/>
      <c r="ER215" s="80"/>
      <c r="ES215" s="72"/>
      <c r="ET215" s="72"/>
      <c r="EU215" s="72"/>
      <c r="EV215" s="72"/>
      <c r="EW215" s="72"/>
      <c r="EX215" s="72"/>
      <c r="EY215" s="72"/>
      <c r="EZ215" s="72"/>
      <c r="FA215" s="72"/>
      <c r="FB215" s="72"/>
      <c r="FC215" s="72"/>
      <c r="FD215" s="72"/>
      <c r="FE215" s="72"/>
      <c r="FF215" s="72"/>
      <c r="FG215" s="72"/>
      <c r="FH215" s="72"/>
      <c r="FI215" s="72"/>
      <c r="FJ215" s="72"/>
      <c r="FK215" s="72"/>
      <c r="FL215" s="72"/>
      <c r="FM215" s="72"/>
      <c r="FN215" s="72"/>
      <c r="FO215" s="72"/>
      <c r="FP215" s="72"/>
      <c r="FQ215" s="72"/>
      <c r="FR215" s="72"/>
      <c r="FS215" s="72"/>
      <c r="FT215" s="72"/>
      <c r="FU215" s="72"/>
      <c r="FV215" s="72"/>
      <c r="FW215" s="72"/>
      <c r="FX215" s="72"/>
      <c r="FY215" s="72"/>
      <c r="FZ215" s="72"/>
      <c r="GA215" s="72"/>
      <c r="GB215" s="72"/>
      <c r="GC215" s="72"/>
      <c r="GD215" s="72"/>
      <c r="GE215" s="72"/>
      <c r="GF215" s="72"/>
      <c r="GG215" s="72"/>
      <c r="GH215" s="72"/>
      <c r="GI215" s="72"/>
      <c r="GJ215" s="72"/>
      <c r="GK215" s="72"/>
      <c r="GL215" s="72"/>
      <c r="GM215" s="72"/>
      <c r="GN215" s="72"/>
      <c r="GO215" s="72"/>
      <c r="GP215" s="72"/>
      <c r="GQ215" s="72"/>
      <c r="GR215" s="72"/>
      <c r="GS215" s="72"/>
      <c r="GT215" s="72"/>
      <c r="GU215" s="72"/>
      <c r="GV215" s="72"/>
      <c r="GW215" s="72"/>
      <c r="GX215" s="72"/>
      <c r="GY215" s="72"/>
      <c r="GZ215" s="72"/>
      <c r="HA215" s="72"/>
      <c r="HB215" s="72"/>
      <c r="HC215" s="72"/>
      <c r="HD215" s="72"/>
      <c r="HE215" s="72"/>
      <c r="HF215" s="72"/>
      <c r="HG215" s="72"/>
      <c r="HH215" s="72"/>
      <c r="HI215" s="72"/>
      <c r="HJ215" s="72"/>
      <c r="HK215" s="72"/>
      <c r="HL215" s="72"/>
      <c r="HM215" s="72"/>
      <c r="HN215" s="72"/>
    </row>
    <row r="216" spans="2:222" ht="2.75" customHeight="1" thickBot="1" x14ac:dyDescent="0.4">
      <c r="B216" s="260"/>
      <c r="C216" s="261"/>
      <c r="D216" s="261"/>
      <c r="E216" s="261"/>
      <c r="F216" s="261"/>
      <c r="G216" s="261"/>
      <c r="H216" s="261"/>
      <c r="I216" s="261"/>
      <c r="J216" s="261"/>
      <c r="K216" s="261"/>
      <c r="L216" s="261"/>
      <c r="M216" s="261"/>
      <c r="N216" s="261"/>
      <c r="O216" s="261"/>
      <c r="P216" s="261"/>
      <c r="Q216" s="261"/>
      <c r="R216" s="261"/>
      <c r="S216" s="261"/>
      <c r="T216" s="261"/>
      <c r="U216" s="261"/>
      <c r="V216" s="261"/>
      <c r="W216" s="261"/>
      <c r="X216" s="261"/>
      <c r="Y216" s="261"/>
      <c r="Z216" s="261"/>
      <c r="AA216" s="261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  <c r="AL216" s="262"/>
      <c r="AM216" s="262"/>
      <c r="AN216" s="262"/>
      <c r="AO216" s="262"/>
      <c r="AP216" s="262"/>
      <c r="AQ216" s="262"/>
      <c r="AR216" s="262"/>
      <c r="AS216" s="262"/>
      <c r="AT216" s="262"/>
      <c r="AU216" s="262"/>
      <c r="AV216" s="262"/>
      <c r="AW216" s="262"/>
      <c r="AX216" s="262"/>
      <c r="AY216" s="262"/>
      <c r="AZ216" s="262"/>
      <c r="BA216" s="262"/>
      <c r="BB216" s="262"/>
      <c r="BC216" s="262"/>
      <c r="BD216" s="262"/>
      <c r="BE216" s="262"/>
      <c r="BF216" s="262"/>
      <c r="BG216" s="263"/>
      <c r="BH216" s="75"/>
      <c r="BI216" s="264"/>
      <c r="BJ216" s="265"/>
      <c r="BK216" s="265"/>
      <c r="BL216" s="265"/>
      <c r="BM216" s="265"/>
      <c r="BN216" s="265"/>
      <c r="BO216" s="265"/>
      <c r="BP216" s="265"/>
      <c r="BQ216" s="265"/>
      <c r="BR216" s="265"/>
      <c r="BS216" s="265"/>
      <c r="BT216" s="265"/>
      <c r="BU216" s="265"/>
      <c r="BV216" s="266"/>
      <c r="BW216" s="267"/>
      <c r="BX216" s="265"/>
      <c r="BY216" s="265"/>
      <c r="BZ216" s="265"/>
      <c r="CA216" s="265"/>
      <c r="CB216" s="265"/>
      <c r="CC216" s="265"/>
      <c r="CD216" s="265"/>
      <c r="CE216" s="265"/>
      <c r="CF216" s="265"/>
      <c r="CG216" s="265"/>
      <c r="CH216" s="265"/>
      <c r="CI216" s="265"/>
      <c r="CJ216" s="265"/>
      <c r="CK216" s="265"/>
      <c r="CL216" s="265"/>
      <c r="CM216" s="265"/>
      <c r="CN216" s="265"/>
      <c r="CO216" s="265"/>
      <c r="CP216" s="265"/>
      <c r="CQ216" s="265"/>
      <c r="CR216" s="265"/>
      <c r="CS216" s="265"/>
      <c r="CT216" s="265"/>
      <c r="CU216" s="265"/>
      <c r="CV216" s="265"/>
      <c r="CW216" s="265"/>
      <c r="CX216" s="265"/>
      <c r="CY216" s="265"/>
      <c r="CZ216" s="265"/>
      <c r="DA216" s="265"/>
      <c r="DB216" s="265"/>
      <c r="DC216" s="268"/>
      <c r="DM216" s="80"/>
      <c r="DN216" s="80"/>
      <c r="DO216" s="80"/>
      <c r="DP216" s="80"/>
      <c r="DQ216" s="80"/>
      <c r="DR216" s="80"/>
      <c r="DS216" s="80"/>
      <c r="DT216" s="80"/>
      <c r="DU216" s="80"/>
      <c r="DV216" s="80"/>
      <c r="DW216" s="80"/>
      <c r="DX216" s="80"/>
      <c r="DY216" s="80"/>
      <c r="DZ216" s="80"/>
      <c r="EA216" s="80"/>
      <c r="EB216" s="80"/>
      <c r="EC216" s="80"/>
      <c r="ED216" s="80"/>
      <c r="EE216" s="80"/>
      <c r="EF216" s="80"/>
      <c r="EG216" s="80"/>
      <c r="EH216" s="80"/>
      <c r="EI216" s="80"/>
      <c r="EJ216" s="80"/>
      <c r="EK216" s="80"/>
      <c r="EL216" s="80"/>
      <c r="EM216" s="80"/>
      <c r="EN216" s="80"/>
      <c r="EO216" s="80"/>
      <c r="EP216" s="80"/>
      <c r="EQ216" s="80"/>
      <c r="ER216" s="80"/>
      <c r="ES216" s="72"/>
      <c r="ET216" s="72"/>
      <c r="EU216" s="72"/>
      <c r="EV216" s="72"/>
      <c r="EW216" s="72"/>
      <c r="EX216" s="72"/>
      <c r="EY216" s="72"/>
      <c r="EZ216" s="72"/>
      <c r="FA216" s="72"/>
      <c r="FB216" s="72"/>
      <c r="FC216" s="72"/>
      <c r="FD216" s="72"/>
      <c r="FE216" s="72"/>
      <c r="FF216" s="72"/>
      <c r="FG216" s="72"/>
      <c r="FH216" s="72"/>
      <c r="FI216" s="72"/>
      <c r="FJ216" s="72"/>
      <c r="FK216" s="72"/>
      <c r="FL216" s="72"/>
      <c r="FM216" s="72"/>
      <c r="FN216" s="72"/>
      <c r="FO216" s="72"/>
      <c r="FP216" s="72"/>
      <c r="FQ216" s="72"/>
      <c r="FR216" s="72"/>
      <c r="FS216" s="72"/>
      <c r="FT216" s="72"/>
      <c r="FU216" s="72"/>
      <c r="FV216" s="72"/>
      <c r="FW216" s="72"/>
      <c r="FX216" s="72"/>
      <c r="FY216" s="72"/>
      <c r="FZ216" s="72"/>
      <c r="GA216" s="72"/>
      <c r="GB216" s="72"/>
      <c r="GC216" s="72"/>
      <c r="GD216" s="72"/>
      <c r="GE216" s="72"/>
      <c r="GF216" s="72"/>
      <c r="GG216" s="72"/>
      <c r="GH216" s="72"/>
      <c r="GI216" s="72"/>
      <c r="GJ216" s="72"/>
      <c r="GK216" s="72"/>
      <c r="GL216" s="72"/>
      <c r="GM216" s="72"/>
      <c r="GN216" s="72"/>
      <c r="GO216" s="72"/>
      <c r="GP216" s="72"/>
      <c r="GQ216" s="72"/>
      <c r="GR216" s="72"/>
      <c r="GS216" s="72"/>
      <c r="GT216" s="72"/>
      <c r="GU216" s="72"/>
      <c r="GV216" s="72"/>
      <c r="GW216" s="72"/>
      <c r="GX216" s="72"/>
      <c r="GY216" s="72"/>
      <c r="GZ216" s="72"/>
      <c r="HA216" s="72"/>
      <c r="HB216" s="72"/>
      <c r="HC216" s="72"/>
      <c r="HD216" s="72"/>
      <c r="HE216" s="72"/>
      <c r="HF216" s="72"/>
      <c r="HG216" s="72"/>
      <c r="HH216" s="72"/>
      <c r="HI216" s="72"/>
      <c r="HJ216" s="72"/>
      <c r="HK216" s="72"/>
      <c r="HL216" s="72"/>
      <c r="HM216" s="72"/>
      <c r="HN216" s="72"/>
    </row>
    <row r="217" spans="2:222" ht="2.75" customHeight="1" x14ac:dyDescent="0.35"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72"/>
      <c r="AI217" s="72"/>
      <c r="AJ217" s="72"/>
      <c r="AK217" s="72"/>
      <c r="AL217" s="72"/>
      <c r="AM217" s="72"/>
      <c r="AN217" s="72"/>
      <c r="AO217" s="72"/>
      <c r="AP217" s="72"/>
      <c r="AQ217" s="72"/>
      <c r="AR217" s="72"/>
      <c r="AS217" s="72"/>
      <c r="AT217" s="72"/>
      <c r="AU217" s="72"/>
      <c r="AV217" s="72"/>
      <c r="AW217" s="72"/>
      <c r="AX217" s="72"/>
      <c r="AY217" s="72"/>
      <c r="AZ217" s="72"/>
      <c r="BA217" s="72"/>
      <c r="BB217" s="72"/>
      <c r="BC217" s="72"/>
      <c r="BD217" s="72"/>
      <c r="BE217" s="72"/>
      <c r="BF217" s="72"/>
      <c r="BG217" s="72"/>
      <c r="BH217" s="72"/>
      <c r="BI217" s="72"/>
      <c r="BJ217" s="72"/>
      <c r="BK217" s="72"/>
      <c r="BL217" s="72"/>
      <c r="BM217" s="72"/>
      <c r="BN217" s="72"/>
      <c r="BO217" s="72"/>
      <c r="BP217" s="72"/>
      <c r="BQ217" s="72"/>
      <c r="BR217" s="72"/>
      <c r="BS217" s="72"/>
      <c r="BT217" s="72"/>
      <c r="BU217" s="72"/>
      <c r="BV217" s="72"/>
      <c r="BW217" s="72"/>
      <c r="BX217" s="72"/>
      <c r="BY217" s="72"/>
      <c r="BZ217" s="72"/>
      <c r="CA217" s="72"/>
      <c r="CB217" s="72"/>
      <c r="CC217" s="72"/>
      <c r="CD217" s="72"/>
      <c r="CE217" s="72"/>
      <c r="CF217" s="72"/>
      <c r="CG217" s="72"/>
      <c r="CH217" s="72"/>
      <c r="CI217" s="72"/>
      <c r="CJ217" s="72"/>
      <c r="CK217" s="72"/>
      <c r="CL217" s="72"/>
      <c r="CM217" s="72"/>
      <c r="CN217" s="72"/>
      <c r="CO217" s="72"/>
      <c r="CP217" s="72"/>
      <c r="CQ217" s="72"/>
      <c r="CR217" s="72"/>
      <c r="CS217" s="72"/>
      <c r="CT217" s="72"/>
      <c r="CU217" s="72"/>
      <c r="CV217" s="72"/>
      <c r="CW217" s="72"/>
      <c r="CX217" s="72"/>
      <c r="CY217" s="72"/>
      <c r="CZ217" s="72"/>
      <c r="DA217" s="72"/>
      <c r="DB217" s="72"/>
      <c r="DC217" s="72"/>
    </row>
    <row r="218" spans="2:222" ht="2.75" customHeight="1" x14ac:dyDescent="0.35"/>
    <row r="219" spans="2:222" ht="2.75" customHeight="1" x14ac:dyDescent="0.35"/>
    <row r="220" spans="2:222" ht="2.75" customHeight="1" x14ac:dyDescent="0.35"/>
    <row r="221" spans="2:222" ht="2.75" customHeight="1" x14ac:dyDescent="0.35"/>
    <row r="222" spans="2:222" ht="2.75" customHeight="1" x14ac:dyDescent="0.35"/>
    <row r="223" spans="2:222" ht="2.75" customHeight="1" x14ac:dyDescent="0.35"/>
    <row r="224" spans="2:222" ht="2.75" customHeight="1" x14ac:dyDescent="0.35"/>
    <row r="225" ht="2.75" customHeight="1" x14ac:dyDescent="0.35"/>
    <row r="226" ht="2.75" customHeight="1" x14ac:dyDescent="0.35"/>
    <row r="227" ht="2.75" customHeight="1" x14ac:dyDescent="0.35"/>
    <row r="228" ht="2.75" customHeight="1" x14ac:dyDescent="0.35"/>
    <row r="229" ht="2.75" customHeight="1" x14ac:dyDescent="0.35"/>
    <row r="230" ht="2.75" customHeight="1" x14ac:dyDescent="0.35"/>
    <row r="231" ht="2.75" customHeight="1" x14ac:dyDescent="0.35"/>
    <row r="232" ht="2.75" customHeight="1" x14ac:dyDescent="0.35"/>
    <row r="233" ht="2.75" customHeight="1" x14ac:dyDescent="0.35"/>
    <row r="234" ht="2.75" customHeight="1" x14ac:dyDescent="0.35"/>
    <row r="235" ht="2.75" customHeight="1" x14ac:dyDescent="0.35"/>
    <row r="236" ht="2.75" customHeight="1" x14ac:dyDescent="0.35"/>
    <row r="237" ht="2.75" customHeight="1" x14ac:dyDescent="0.35"/>
    <row r="238" ht="2.75" customHeight="1" x14ac:dyDescent="0.35"/>
    <row r="239" ht="2.75" customHeight="1" x14ac:dyDescent="0.35"/>
    <row r="240" ht="2.75" customHeight="1" x14ac:dyDescent="0.35"/>
    <row r="241" ht="2.75" customHeight="1" x14ac:dyDescent="0.35"/>
    <row r="242" ht="2.75" customHeight="1" x14ac:dyDescent="0.35"/>
    <row r="243" ht="2.75" customHeight="1" x14ac:dyDescent="0.35"/>
    <row r="244" ht="2.75" customHeight="1" x14ac:dyDescent="0.35"/>
    <row r="245" ht="2.75" customHeight="1" x14ac:dyDescent="0.35"/>
    <row r="246" ht="2.75" customHeight="1" x14ac:dyDescent="0.35"/>
    <row r="247" ht="2.75" customHeight="1" x14ac:dyDescent="0.35"/>
    <row r="248" ht="2.75" customHeight="1" x14ac:dyDescent="0.35"/>
    <row r="249" ht="2.75" customHeight="1" x14ac:dyDescent="0.35"/>
    <row r="250" ht="2.75" customHeight="1" x14ac:dyDescent="0.35"/>
    <row r="251" ht="2.75" customHeight="1" x14ac:dyDescent="0.35"/>
    <row r="252" ht="2.75" customHeight="1" x14ac:dyDescent="0.35"/>
    <row r="253" ht="2.75" customHeight="1" x14ac:dyDescent="0.35"/>
    <row r="254" ht="2.75" customHeight="1" x14ac:dyDescent="0.35"/>
    <row r="255" ht="2.75" customHeight="1" x14ac:dyDescent="0.35"/>
    <row r="256" ht="2.75" customHeight="1" x14ac:dyDescent="0.35"/>
    <row r="257" ht="2.75" customHeight="1" x14ac:dyDescent="0.35"/>
    <row r="258" ht="2.75" customHeight="1" x14ac:dyDescent="0.35"/>
    <row r="259" ht="2.75" customHeight="1" x14ac:dyDescent="0.35"/>
    <row r="260" ht="2.75" customHeight="1" x14ac:dyDescent="0.35"/>
    <row r="261" ht="2.75" customHeight="1" x14ac:dyDescent="0.35"/>
    <row r="262" ht="2.75" customHeight="1" x14ac:dyDescent="0.35"/>
    <row r="263" ht="2.75" customHeight="1" x14ac:dyDescent="0.35"/>
    <row r="264" ht="2.75" customHeight="1" x14ac:dyDescent="0.35"/>
    <row r="265" ht="2.75" customHeight="1" x14ac:dyDescent="0.35"/>
    <row r="266" ht="2.75" customHeight="1" x14ac:dyDescent="0.35"/>
    <row r="267" ht="2.75" customHeight="1" x14ac:dyDescent="0.35"/>
    <row r="268" ht="2.75" customHeight="1" x14ac:dyDescent="0.35"/>
    <row r="269" ht="2.75" customHeight="1" x14ac:dyDescent="0.35"/>
    <row r="270" ht="2.75" customHeight="1" x14ac:dyDescent="0.35"/>
    <row r="271" ht="2.75" customHeight="1" x14ac:dyDescent="0.35"/>
    <row r="272" ht="2.75" customHeight="1" x14ac:dyDescent="0.35"/>
    <row r="273" ht="2.75" customHeight="1" x14ac:dyDescent="0.35"/>
    <row r="274" ht="2.75" customHeight="1" x14ac:dyDescent="0.35"/>
    <row r="275" ht="2.75" customHeight="1" x14ac:dyDescent="0.35"/>
    <row r="276" ht="2.75" customHeight="1" x14ac:dyDescent="0.35"/>
    <row r="277" ht="2.75" customHeight="1" x14ac:dyDescent="0.35"/>
    <row r="278" ht="2.75" customHeight="1" x14ac:dyDescent="0.35"/>
    <row r="279" ht="2.75" customHeight="1" x14ac:dyDescent="0.35"/>
    <row r="280" ht="2.75" customHeight="1" x14ac:dyDescent="0.35"/>
    <row r="281" ht="2.75" customHeight="1" x14ac:dyDescent="0.35"/>
    <row r="282" ht="2.75" customHeight="1" x14ac:dyDescent="0.35"/>
    <row r="283" ht="2.75" customHeight="1" x14ac:dyDescent="0.35"/>
    <row r="284" ht="2.75" customHeight="1" x14ac:dyDescent="0.35"/>
    <row r="285" ht="2.75" customHeight="1" x14ac:dyDescent="0.35"/>
    <row r="286" ht="2.75" customHeight="1" x14ac:dyDescent="0.35"/>
    <row r="287" ht="2.75" customHeight="1" x14ac:dyDescent="0.35"/>
    <row r="288" ht="2.75" customHeight="1" x14ac:dyDescent="0.35"/>
    <row r="289" ht="2.75" customHeight="1" x14ac:dyDescent="0.35"/>
    <row r="290" ht="2.75" customHeight="1" x14ac:dyDescent="0.35"/>
    <row r="291" ht="2.75" customHeight="1" x14ac:dyDescent="0.35"/>
    <row r="292" ht="2.75" customHeight="1" x14ac:dyDescent="0.35"/>
    <row r="293" ht="2.75" customHeight="1" x14ac:dyDescent="0.35"/>
    <row r="294" ht="2.75" customHeight="1" x14ac:dyDescent="0.35"/>
    <row r="295" ht="2.75" customHeight="1" x14ac:dyDescent="0.35"/>
    <row r="296" ht="2.75" customHeight="1" x14ac:dyDescent="0.35"/>
    <row r="297" ht="2.75" customHeight="1" x14ac:dyDescent="0.35"/>
    <row r="298" ht="2.75" customHeight="1" x14ac:dyDescent="0.35"/>
    <row r="299" ht="2.75" customHeight="1" x14ac:dyDescent="0.35"/>
    <row r="300" ht="2.75" customHeight="1" x14ac:dyDescent="0.35"/>
    <row r="301" ht="2.75" customHeight="1" x14ac:dyDescent="0.35"/>
    <row r="302" ht="2.75" customHeight="1" x14ac:dyDescent="0.35"/>
    <row r="303" ht="2.75" customHeight="1" x14ac:dyDescent="0.35"/>
    <row r="304" ht="2.75" customHeight="1" x14ac:dyDescent="0.35"/>
    <row r="305" ht="2.75" customHeight="1" x14ac:dyDescent="0.35"/>
    <row r="306" ht="2.75" customHeight="1" x14ac:dyDescent="0.35"/>
    <row r="307" ht="2.75" customHeight="1" x14ac:dyDescent="0.35"/>
    <row r="308" ht="2.75" customHeight="1" x14ac:dyDescent="0.35"/>
    <row r="309" ht="2.75" customHeight="1" x14ac:dyDescent="0.35"/>
    <row r="310" ht="2.75" customHeight="1" x14ac:dyDescent="0.35"/>
    <row r="311" ht="2.75" customHeight="1" x14ac:dyDescent="0.35"/>
    <row r="312" ht="2.75" customHeight="1" x14ac:dyDescent="0.35"/>
    <row r="313" ht="2.75" customHeight="1" x14ac:dyDescent="0.35"/>
    <row r="314" ht="2.75" customHeight="1" x14ac:dyDescent="0.35"/>
    <row r="315" ht="2.75" customHeight="1" x14ac:dyDescent="0.35"/>
    <row r="316" ht="2.75" customHeight="1" x14ac:dyDescent="0.35"/>
    <row r="317" ht="2.75" customHeight="1" x14ac:dyDescent="0.35"/>
    <row r="318" ht="2.75" customHeight="1" x14ac:dyDescent="0.35"/>
    <row r="319" ht="2.75" customHeight="1" x14ac:dyDescent="0.35"/>
    <row r="320" ht="2.75" customHeight="1" x14ac:dyDescent="0.35"/>
    <row r="321" ht="2.75" customHeight="1" x14ac:dyDescent="0.35"/>
    <row r="322" ht="2.75" customHeight="1" x14ac:dyDescent="0.35"/>
    <row r="323" ht="2.75" customHeight="1" x14ac:dyDescent="0.35"/>
    <row r="324" ht="2.75" customHeight="1" x14ac:dyDescent="0.35"/>
    <row r="325" ht="2.75" customHeight="1" x14ac:dyDescent="0.35"/>
    <row r="326" ht="2.75" customHeight="1" x14ac:dyDescent="0.35"/>
    <row r="327" ht="2.75" customHeight="1" x14ac:dyDescent="0.35"/>
    <row r="328" ht="2.75" customHeight="1" x14ac:dyDescent="0.35"/>
    <row r="329" ht="2.75" customHeight="1" x14ac:dyDescent="0.35"/>
    <row r="330" ht="2.75" customHeight="1" x14ac:dyDescent="0.35"/>
    <row r="331" ht="2.75" customHeight="1" x14ac:dyDescent="0.35"/>
    <row r="332" ht="2.75" customHeight="1" x14ac:dyDescent="0.35"/>
    <row r="333" ht="2.75" customHeight="1" x14ac:dyDescent="0.35"/>
    <row r="334" ht="2.75" customHeight="1" x14ac:dyDescent="0.35"/>
    <row r="335" ht="2.75" customHeight="1" x14ac:dyDescent="0.35"/>
    <row r="336" ht="2.75" customHeight="1" x14ac:dyDescent="0.35"/>
    <row r="337" ht="2.75" customHeight="1" x14ac:dyDescent="0.35"/>
    <row r="338" ht="2.75" customHeight="1" x14ac:dyDescent="0.35"/>
    <row r="339" ht="2.75" customHeight="1" x14ac:dyDescent="0.35"/>
    <row r="340" ht="2.75" customHeight="1" x14ac:dyDescent="0.35"/>
    <row r="341" ht="2.75" customHeight="1" x14ac:dyDescent="0.35"/>
    <row r="342" ht="2.75" customHeight="1" x14ac:dyDescent="0.35"/>
    <row r="343" ht="2.75" customHeight="1" x14ac:dyDescent="0.35"/>
    <row r="344" ht="2.75" customHeight="1" x14ac:dyDescent="0.35"/>
    <row r="345" ht="2.75" customHeight="1" x14ac:dyDescent="0.35"/>
    <row r="346" ht="2.75" customHeight="1" x14ac:dyDescent="0.35"/>
    <row r="347" ht="2.75" customHeight="1" x14ac:dyDescent="0.35"/>
    <row r="348" ht="2.75" customHeight="1" x14ac:dyDescent="0.35"/>
    <row r="349" ht="2.75" customHeight="1" x14ac:dyDescent="0.35"/>
    <row r="350" ht="2.75" customHeight="1" x14ac:dyDescent="0.35"/>
    <row r="351" ht="2.75" customHeight="1" x14ac:dyDescent="0.35"/>
    <row r="352" ht="2.75" customHeight="1" x14ac:dyDescent="0.35"/>
    <row r="353" ht="2.75" customHeight="1" x14ac:dyDescent="0.35"/>
    <row r="354" ht="2.75" customHeight="1" x14ac:dyDescent="0.35"/>
    <row r="355" ht="2.75" customHeight="1" x14ac:dyDescent="0.35"/>
    <row r="356" ht="2.75" customHeight="1" x14ac:dyDescent="0.35"/>
    <row r="357" ht="2.75" customHeight="1" x14ac:dyDescent="0.35"/>
    <row r="358" ht="2.75" customHeight="1" x14ac:dyDescent="0.35"/>
    <row r="359" ht="2.75" customHeight="1" x14ac:dyDescent="0.35"/>
    <row r="360" ht="2.75" customHeight="1" x14ac:dyDescent="0.35"/>
    <row r="361" ht="2.75" customHeight="1" x14ac:dyDescent="0.35"/>
    <row r="362" ht="2.75" customHeight="1" x14ac:dyDescent="0.35"/>
    <row r="363" ht="2.75" customHeight="1" x14ac:dyDescent="0.35"/>
    <row r="364" ht="2.75" customHeight="1" x14ac:dyDescent="0.35"/>
    <row r="365" ht="2.75" customHeight="1" x14ac:dyDescent="0.35"/>
    <row r="366" ht="2.75" customHeight="1" x14ac:dyDescent="0.35"/>
    <row r="367" ht="2.75" customHeight="1" x14ac:dyDescent="0.35"/>
    <row r="368" ht="2.75" customHeight="1" x14ac:dyDescent="0.35"/>
    <row r="369" ht="2.75" customHeight="1" x14ac:dyDescent="0.35"/>
    <row r="370" ht="2.75" customHeight="1" x14ac:dyDescent="0.35"/>
    <row r="371" ht="2.75" customHeight="1" x14ac:dyDescent="0.35"/>
    <row r="372" ht="2.75" customHeight="1" x14ac:dyDescent="0.35"/>
    <row r="373" ht="2.75" customHeight="1" x14ac:dyDescent="0.35"/>
    <row r="374" ht="2.75" customHeight="1" x14ac:dyDescent="0.35"/>
    <row r="375" ht="2.75" customHeight="1" x14ac:dyDescent="0.35"/>
    <row r="376" ht="2.75" customHeight="1" x14ac:dyDescent="0.35"/>
    <row r="377" ht="2.75" customHeight="1" x14ac:dyDescent="0.35"/>
    <row r="378" ht="2.75" customHeight="1" x14ac:dyDescent="0.35"/>
    <row r="379" ht="2.75" customHeight="1" x14ac:dyDescent="0.35"/>
    <row r="380" ht="2.75" customHeight="1" x14ac:dyDescent="0.35"/>
    <row r="381" ht="2.75" customHeight="1" x14ac:dyDescent="0.35"/>
    <row r="382" ht="2.75" customHeight="1" x14ac:dyDescent="0.35"/>
    <row r="383" ht="2.75" customHeight="1" x14ac:dyDescent="0.35"/>
    <row r="384" ht="2.75" customHeight="1" x14ac:dyDescent="0.35"/>
    <row r="385" ht="2.75" customHeight="1" x14ac:dyDescent="0.35"/>
    <row r="386" ht="2.75" customHeight="1" x14ac:dyDescent="0.35"/>
    <row r="387" ht="2.75" customHeight="1" x14ac:dyDescent="0.35"/>
    <row r="388" ht="2.75" customHeight="1" x14ac:dyDescent="0.35"/>
    <row r="389" ht="2.75" customHeight="1" x14ac:dyDescent="0.35"/>
    <row r="390" ht="2.75" customHeight="1" x14ac:dyDescent="0.35"/>
    <row r="391" ht="2.75" customHeight="1" x14ac:dyDescent="0.35"/>
    <row r="392" ht="2.75" customHeight="1" x14ac:dyDescent="0.35"/>
    <row r="393" ht="2.75" customHeight="1" x14ac:dyDescent="0.35"/>
    <row r="394" ht="2.75" customHeight="1" x14ac:dyDescent="0.35"/>
    <row r="395" ht="2.75" customHeight="1" x14ac:dyDescent="0.35"/>
    <row r="396" ht="2.75" customHeight="1" x14ac:dyDescent="0.35"/>
    <row r="397" ht="2.75" customHeight="1" x14ac:dyDescent="0.35"/>
    <row r="398" ht="2.75" customHeight="1" x14ac:dyDescent="0.35"/>
    <row r="399" ht="2.75" customHeight="1" x14ac:dyDescent="0.35"/>
    <row r="400" ht="2.75" customHeight="1" x14ac:dyDescent="0.35"/>
    <row r="401" ht="2.75" customHeight="1" x14ac:dyDescent="0.35"/>
    <row r="402" ht="2.75" customHeight="1" x14ac:dyDescent="0.35"/>
    <row r="403" ht="2.75" customHeight="1" x14ac:dyDescent="0.35"/>
    <row r="404" ht="2.75" customHeight="1" x14ac:dyDescent="0.35"/>
    <row r="405" ht="2.75" customHeight="1" x14ac:dyDescent="0.35"/>
    <row r="406" ht="2.75" customHeight="1" x14ac:dyDescent="0.35"/>
    <row r="407" ht="2.75" customHeight="1" x14ac:dyDescent="0.35"/>
    <row r="408" ht="2.75" customHeight="1" x14ac:dyDescent="0.35"/>
    <row r="409" ht="2.75" customHeight="1" x14ac:dyDescent="0.35"/>
    <row r="410" ht="2.75" customHeight="1" x14ac:dyDescent="0.35"/>
    <row r="411" ht="2.75" customHeight="1" x14ac:dyDescent="0.35"/>
    <row r="412" ht="2.75" customHeight="1" x14ac:dyDescent="0.35"/>
    <row r="413" ht="2.75" customHeight="1" x14ac:dyDescent="0.35"/>
    <row r="414" ht="2.75" customHeight="1" x14ac:dyDescent="0.35"/>
    <row r="415" ht="2.75" customHeight="1" x14ac:dyDescent="0.35"/>
    <row r="416" ht="2.75" customHeight="1" x14ac:dyDescent="0.35"/>
    <row r="417" ht="2.75" customHeight="1" x14ac:dyDescent="0.35"/>
    <row r="418" ht="2.75" customHeight="1" x14ac:dyDescent="0.35"/>
    <row r="419" ht="2.75" customHeight="1" x14ac:dyDescent="0.35"/>
    <row r="420" ht="2.75" customHeight="1" x14ac:dyDescent="0.35"/>
    <row r="421" ht="2.75" customHeight="1" x14ac:dyDescent="0.35"/>
    <row r="422" ht="2.75" customHeight="1" x14ac:dyDescent="0.35"/>
    <row r="423" ht="2.75" customHeight="1" x14ac:dyDescent="0.35"/>
    <row r="424" ht="2.75" customHeight="1" x14ac:dyDescent="0.35"/>
    <row r="425" ht="2.75" customHeight="1" x14ac:dyDescent="0.35"/>
    <row r="426" ht="2.75" customHeight="1" x14ac:dyDescent="0.35"/>
    <row r="427" ht="2.75" customHeight="1" x14ac:dyDescent="0.35"/>
    <row r="428" ht="2.75" customHeight="1" x14ac:dyDescent="0.35"/>
    <row r="429" ht="2.75" customHeight="1" x14ac:dyDescent="0.35"/>
    <row r="430" ht="2.75" customHeight="1" x14ac:dyDescent="0.35"/>
    <row r="431" ht="2.75" customHeight="1" x14ac:dyDescent="0.35"/>
    <row r="432" ht="2.75" customHeight="1" x14ac:dyDescent="0.35"/>
    <row r="433" ht="2.75" customHeight="1" x14ac:dyDescent="0.35"/>
    <row r="434" ht="2.75" customHeight="1" x14ac:dyDescent="0.35"/>
    <row r="435" ht="2.75" customHeight="1" x14ac:dyDescent="0.35"/>
    <row r="436" ht="2.75" customHeight="1" x14ac:dyDescent="0.35"/>
    <row r="437" ht="2.75" customHeight="1" x14ac:dyDescent="0.35"/>
    <row r="438" ht="2.75" customHeight="1" x14ac:dyDescent="0.35"/>
    <row r="439" ht="2.75" customHeight="1" x14ac:dyDescent="0.35"/>
    <row r="440" ht="2.75" customHeight="1" x14ac:dyDescent="0.35"/>
    <row r="441" ht="2.75" customHeight="1" x14ac:dyDescent="0.35"/>
    <row r="442" ht="2.75" customHeight="1" x14ac:dyDescent="0.35"/>
    <row r="443" ht="2.75" customHeight="1" x14ac:dyDescent="0.35"/>
    <row r="444" ht="2.75" customHeight="1" x14ac:dyDescent="0.35"/>
    <row r="445" ht="2.75" customHeight="1" x14ac:dyDescent="0.35"/>
    <row r="446" ht="2.75" customHeight="1" x14ac:dyDescent="0.35"/>
    <row r="447" ht="2.75" customHeight="1" x14ac:dyDescent="0.35"/>
    <row r="448" ht="2.75" customHeight="1" x14ac:dyDescent="0.35"/>
    <row r="449" ht="2.75" customHeight="1" x14ac:dyDescent="0.35"/>
    <row r="450" ht="2.75" customHeight="1" x14ac:dyDescent="0.35"/>
    <row r="451" ht="2.75" customHeight="1" x14ac:dyDescent="0.35"/>
    <row r="452" ht="2.75" customHeight="1" x14ac:dyDescent="0.35"/>
    <row r="453" ht="2.75" customHeight="1" x14ac:dyDescent="0.35"/>
    <row r="454" ht="2.75" customHeight="1" x14ac:dyDescent="0.35"/>
    <row r="455" ht="2.75" customHeight="1" x14ac:dyDescent="0.35"/>
    <row r="456" ht="2.75" customHeight="1" x14ac:dyDescent="0.35"/>
    <row r="457" ht="2.75" customHeight="1" x14ac:dyDescent="0.35"/>
    <row r="458" ht="2.75" customHeight="1" x14ac:dyDescent="0.35"/>
    <row r="459" ht="2.75" customHeight="1" x14ac:dyDescent="0.35"/>
    <row r="460" ht="2.75" customHeight="1" x14ac:dyDescent="0.35"/>
    <row r="461" ht="2.75" customHeight="1" x14ac:dyDescent="0.35"/>
    <row r="462" ht="2.75" customHeight="1" x14ac:dyDescent="0.35"/>
    <row r="463" ht="2.75" customHeight="1" x14ac:dyDescent="0.35"/>
    <row r="464" ht="2.75" customHeight="1" x14ac:dyDescent="0.35"/>
    <row r="465" ht="2.75" customHeight="1" x14ac:dyDescent="0.35"/>
    <row r="466" ht="2.75" customHeight="1" x14ac:dyDescent="0.35"/>
    <row r="467" ht="2.75" customHeight="1" x14ac:dyDescent="0.35"/>
    <row r="468" ht="2.75" customHeight="1" x14ac:dyDescent="0.35"/>
    <row r="469" ht="2.75" customHeight="1" x14ac:dyDescent="0.35"/>
    <row r="470" ht="2.75" customHeight="1" x14ac:dyDescent="0.35"/>
    <row r="471" ht="2.75" customHeight="1" x14ac:dyDescent="0.35"/>
    <row r="472" ht="2.75" customHeight="1" x14ac:dyDescent="0.35"/>
    <row r="473" ht="2.75" customHeight="1" x14ac:dyDescent="0.35"/>
    <row r="474" ht="2.75" customHeight="1" x14ac:dyDescent="0.35"/>
    <row r="475" ht="2.75" customHeight="1" x14ac:dyDescent="0.35"/>
    <row r="476" ht="2.75" customHeight="1" x14ac:dyDescent="0.35"/>
    <row r="477" ht="2.75" customHeight="1" x14ac:dyDescent="0.35"/>
    <row r="478" ht="2.75" customHeight="1" x14ac:dyDescent="0.35"/>
    <row r="479" ht="2.75" customHeight="1" x14ac:dyDescent="0.35"/>
    <row r="480" ht="2.75" customHeight="1" x14ac:dyDescent="0.35"/>
    <row r="481" ht="2.75" customHeight="1" x14ac:dyDescent="0.35"/>
    <row r="482" ht="2.75" customHeight="1" x14ac:dyDescent="0.35"/>
    <row r="483" ht="2.75" customHeight="1" x14ac:dyDescent="0.35"/>
    <row r="484" ht="2.75" customHeight="1" x14ac:dyDescent="0.35"/>
    <row r="485" ht="2.75" customHeight="1" x14ac:dyDescent="0.35"/>
    <row r="486" ht="2.75" customHeight="1" x14ac:dyDescent="0.35"/>
    <row r="487" ht="2.75" customHeight="1" x14ac:dyDescent="0.35"/>
    <row r="488" ht="2.75" customHeight="1" x14ac:dyDescent="0.35"/>
    <row r="489" ht="2.75" customHeight="1" x14ac:dyDescent="0.35"/>
    <row r="490" ht="2.75" customHeight="1" x14ac:dyDescent="0.35"/>
    <row r="491" ht="2.75" customHeight="1" x14ac:dyDescent="0.35"/>
    <row r="492" ht="2.75" customHeight="1" x14ac:dyDescent="0.35"/>
    <row r="493" ht="2.75" customHeight="1" x14ac:dyDescent="0.35"/>
    <row r="494" ht="2.75" customHeight="1" x14ac:dyDescent="0.35"/>
    <row r="495" ht="2.75" customHeight="1" x14ac:dyDescent="0.35"/>
    <row r="496" ht="2.75" customHeight="1" x14ac:dyDescent="0.35"/>
    <row r="497" ht="2.75" customHeight="1" x14ac:dyDescent="0.35"/>
    <row r="498" ht="2.75" customHeight="1" x14ac:dyDescent="0.35"/>
    <row r="499" ht="2.75" customHeight="1" x14ac:dyDescent="0.35"/>
    <row r="500" ht="2.75" customHeight="1" x14ac:dyDescent="0.35"/>
    <row r="501" ht="2.75" customHeight="1" x14ac:dyDescent="0.35"/>
    <row r="502" ht="2.75" customHeight="1" x14ac:dyDescent="0.35"/>
    <row r="503" ht="2.75" customHeight="1" x14ac:dyDescent="0.35"/>
    <row r="504" ht="2.75" customHeight="1" x14ac:dyDescent="0.35"/>
    <row r="505" ht="2.75" customHeight="1" x14ac:dyDescent="0.35"/>
    <row r="506" ht="2.75" customHeight="1" x14ac:dyDescent="0.35"/>
    <row r="507" ht="2.75" customHeight="1" x14ac:dyDescent="0.35"/>
    <row r="508" ht="2.75" customHeight="1" x14ac:dyDescent="0.35"/>
    <row r="509" ht="2.75" customHeight="1" x14ac:dyDescent="0.35"/>
    <row r="510" ht="2.75" customHeight="1" x14ac:dyDescent="0.35"/>
    <row r="511" ht="2.75" customHeight="1" x14ac:dyDescent="0.35"/>
    <row r="512" ht="2.75" customHeight="1" x14ac:dyDescent="0.35"/>
    <row r="513" ht="2.75" customHeight="1" x14ac:dyDescent="0.35"/>
    <row r="514" ht="2.75" customHeight="1" x14ac:dyDescent="0.35"/>
    <row r="515" ht="2.75" customHeight="1" x14ac:dyDescent="0.35"/>
    <row r="516" ht="2.75" customHeight="1" x14ac:dyDescent="0.35"/>
    <row r="517" ht="2.75" customHeight="1" x14ac:dyDescent="0.35"/>
    <row r="518" ht="2.75" customHeight="1" x14ac:dyDescent="0.35"/>
    <row r="519" ht="2.75" customHeight="1" x14ac:dyDescent="0.35"/>
    <row r="520" ht="2.75" customHeight="1" x14ac:dyDescent="0.35"/>
    <row r="521" ht="2.75" customHeight="1" x14ac:dyDescent="0.35"/>
    <row r="522" ht="2.75" customHeight="1" x14ac:dyDescent="0.35"/>
    <row r="523" ht="2.75" customHeight="1" x14ac:dyDescent="0.35"/>
    <row r="524" ht="2.75" customHeight="1" x14ac:dyDescent="0.35"/>
    <row r="525" ht="2.75" customHeight="1" x14ac:dyDescent="0.35"/>
    <row r="526" ht="2.75" customHeight="1" x14ac:dyDescent="0.35"/>
    <row r="527" ht="2.75" customHeight="1" x14ac:dyDescent="0.35"/>
    <row r="528" ht="2.75" customHeight="1" x14ac:dyDescent="0.35"/>
    <row r="529" ht="2.75" customHeight="1" x14ac:dyDescent="0.35"/>
    <row r="530" ht="2.75" customHeight="1" x14ac:dyDescent="0.35"/>
    <row r="531" ht="2.75" customHeight="1" x14ac:dyDescent="0.35"/>
    <row r="532" ht="2.75" customHeight="1" x14ac:dyDescent="0.35"/>
    <row r="533" ht="2.75" customHeight="1" x14ac:dyDescent="0.35"/>
    <row r="534" ht="2.75" customHeight="1" x14ac:dyDescent="0.35"/>
    <row r="535" ht="2.75" customHeight="1" x14ac:dyDescent="0.35"/>
    <row r="536" ht="2.75" customHeight="1" x14ac:dyDescent="0.35"/>
    <row r="537" ht="2.75" customHeight="1" x14ac:dyDescent="0.35"/>
    <row r="538" ht="2.75" customHeight="1" x14ac:dyDescent="0.35"/>
    <row r="539" ht="2.75" customHeight="1" x14ac:dyDescent="0.35"/>
    <row r="540" ht="2.75" customHeight="1" x14ac:dyDescent="0.35"/>
    <row r="541" ht="2.75" customHeight="1" x14ac:dyDescent="0.35"/>
    <row r="542" ht="2.75" customHeight="1" x14ac:dyDescent="0.35"/>
    <row r="543" ht="2.75" customHeight="1" x14ac:dyDescent="0.35"/>
    <row r="544" ht="2.75" customHeight="1" x14ac:dyDescent="0.35"/>
    <row r="545" ht="2.75" customHeight="1" x14ac:dyDescent="0.35"/>
    <row r="546" ht="2.75" customHeight="1" x14ac:dyDescent="0.35"/>
    <row r="547" ht="2.75" customHeight="1" x14ac:dyDescent="0.35"/>
    <row r="548" ht="2.75" customHeight="1" x14ac:dyDescent="0.35"/>
    <row r="549" ht="2.75" customHeight="1" x14ac:dyDescent="0.35"/>
    <row r="550" ht="2.75" customHeight="1" x14ac:dyDescent="0.35"/>
    <row r="551" ht="2.75" customHeight="1" x14ac:dyDescent="0.35"/>
    <row r="552" ht="2.75" customHeight="1" x14ac:dyDescent="0.35"/>
    <row r="553" ht="2.75" customHeight="1" x14ac:dyDescent="0.35"/>
    <row r="554" ht="2.75" customHeight="1" x14ac:dyDescent="0.35"/>
    <row r="555" ht="2.75" customHeight="1" x14ac:dyDescent="0.35"/>
    <row r="556" ht="2.75" customHeight="1" x14ac:dyDescent="0.35"/>
    <row r="557" ht="2.75" customHeight="1" x14ac:dyDescent="0.35"/>
    <row r="558" ht="2.75" customHeight="1" x14ac:dyDescent="0.35"/>
    <row r="559" ht="2.75" customHeight="1" x14ac:dyDescent="0.35"/>
    <row r="560" ht="2.75" customHeight="1" x14ac:dyDescent="0.35"/>
    <row r="561" ht="2.75" customHeight="1" x14ac:dyDescent="0.35"/>
    <row r="562" ht="2.75" customHeight="1" x14ac:dyDescent="0.35"/>
    <row r="563" ht="2.75" customHeight="1" x14ac:dyDescent="0.35"/>
    <row r="564" ht="2.75" customHeight="1" x14ac:dyDescent="0.35"/>
    <row r="565" ht="2.75" customHeight="1" x14ac:dyDescent="0.35"/>
    <row r="566" ht="2.75" customHeight="1" x14ac:dyDescent="0.35"/>
    <row r="567" ht="2.75" customHeight="1" x14ac:dyDescent="0.35"/>
    <row r="568" ht="2.75" customHeight="1" x14ac:dyDescent="0.35"/>
    <row r="569" ht="2.75" customHeight="1" x14ac:dyDescent="0.35"/>
    <row r="570" ht="2.75" customHeight="1" x14ac:dyDescent="0.35"/>
    <row r="571" ht="2.75" customHeight="1" x14ac:dyDescent="0.35"/>
    <row r="572" ht="2.75" customHeight="1" x14ac:dyDescent="0.35"/>
    <row r="573" ht="2.75" customHeight="1" x14ac:dyDescent="0.35"/>
    <row r="574" ht="2.75" customHeight="1" x14ac:dyDescent="0.35"/>
    <row r="575" ht="2.75" customHeight="1" x14ac:dyDescent="0.35"/>
    <row r="576" ht="2.75" customHeight="1" x14ac:dyDescent="0.35"/>
    <row r="577" ht="2.75" customHeight="1" x14ac:dyDescent="0.35"/>
    <row r="578" ht="2.75" customHeight="1" x14ac:dyDescent="0.35"/>
    <row r="579" ht="2.75" customHeight="1" x14ac:dyDescent="0.35"/>
    <row r="580" ht="2.75" customHeight="1" x14ac:dyDescent="0.35"/>
    <row r="581" ht="2.75" customHeight="1" x14ac:dyDescent="0.35"/>
    <row r="582" ht="2.75" customHeight="1" x14ac:dyDescent="0.35"/>
    <row r="583" ht="2.75" customHeight="1" x14ac:dyDescent="0.35"/>
    <row r="584" ht="2.75" customHeight="1" x14ac:dyDescent="0.35"/>
    <row r="585" ht="2.75" customHeight="1" x14ac:dyDescent="0.35"/>
    <row r="586" ht="2.75" customHeight="1" x14ac:dyDescent="0.35"/>
    <row r="587" ht="2.75" customHeight="1" x14ac:dyDescent="0.35"/>
    <row r="588" ht="2.75" customHeight="1" x14ac:dyDescent="0.35"/>
    <row r="589" ht="2.75" customHeight="1" x14ac:dyDescent="0.35"/>
    <row r="590" ht="2.75" customHeight="1" x14ac:dyDescent="0.35"/>
    <row r="591" ht="2.75" customHeight="1" x14ac:dyDescent="0.35"/>
    <row r="592" ht="2.75" customHeight="1" x14ac:dyDescent="0.35"/>
    <row r="593" ht="2.75" customHeight="1" x14ac:dyDescent="0.35"/>
    <row r="594" ht="2.75" customHeight="1" x14ac:dyDescent="0.35"/>
    <row r="595" ht="2.75" customHeight="1" x14ac:dyDescent="0.35"/>
    <row r="596" ht="2.75" customHeight="1" x14ac:dyDescent="0.35"/>
    <row r="597" ht="2.75" customHeight="1" x14ac:dyDescent="0.35"/>
    <row r="598" ht="2.75" customHeight="1" x14ac:dyDescent="0.35"/>
    <row r="599" ht="2.75" customHeight="1" x14ac:dyDescent="0.35"/>
    <row r="600" ht="2.75" customHeight="1" x14ac:dyDescent="0.35"/>
    <row r="601" ht="2.75" customHeight="1" x14ac:dyDescent="0.35"/>
    <row r="602" ht="2.75" customHeight="1" x14ac:dyDescent="0.35"/>
    <row r="603" ht="2.75" customHeight="1" x14ac:dyDescent="0.35"/>
    <row r="604" ht="2.75" customHeight="1" x14ac:dyDescent="0.35"/>
    <row r="605" ht="2.75" customHeight="1" x14ac:dyDescent="0.35"/>
    <row r="606" ht="2.75" customHeight="1" x14ac:dyDescent="0.35"/>
    <row r="607" ht="2.75" customHeight="1" x14ac:dyDescent="0.35"/>
    <row r="608" ht="2.75" customHeight="1" x14ac:dyDescent="0.35"/>
    <row r="609" ht="2.75" customHeight="1" x14ac:dyDescent="0.35"/>
    <row r="610" ht="2.75" customHeight="1" x14ac:dyDescent="0.35"/>
    <row r="611" ht="2.75" customHeight="1" x14ac:dyDescent="0.35"/>
    <row r="612" ht="2.75" customHeight="1" x14ac:dyDescent="0.35"/>
    <row r="613" ht="2.75" customHeight="1" x14ac:dyDescent="0.35"/>
    <row r="614" ht="2.75" customHeight="1" x14ac:dyDescent="0.35"/>
    <row r="615" ht="2.75" customHeight="1" x14ac:dyDescent="0.35"/>
    <row r="616" ht="2.75" customHeight="1" x14ac:dyDescent="0.35"/>
    <row r="617" ht="2.75" customHeight="1" x14ac:dyDescent="0.35"/>
    <row r="618" ht="2.75" customHeight="1" x14ac:dyDescent="0.35"/>
    <row r="619" ht="2.75" customHeight="1" x14ac:dyDescent="0.35"/>
    <row r="620" ht="2.75" customHeight="1" x14ac:dyDescent="0.35"/>
    <row r="621" ht="2.75" customHeight="1" x14ac:dyDescent="0.35"/>
    <row r="622" ht="2.75" customHeight="1" x14ac:dyDescent="0.35"/>
    <row r="623" ht="2.75" customHeight="1" x14ac:dyDescent="0.35"/>
    <row r="624" ht="2.75" customHeight="1" x14ac:dyDescent="0.35"/>
    <row r="625" ht="2.75" customHeight="1" x14ac:dyDescent="0.35"/>
    <row r="626" ht="2.75" customHeight="1" x14ac:dyDescent="0.35"/>
    <row r="627" ht="2.75" customHeight="1" x14ac:dyDescent="0.35"/>
    <row r="628" ht="2.75" customHeight="1" x14ac:dyDescent="0.35"/>
    <row r="629" ht="2.75" customHeight="1" x14ac:dyDescent="0.35"/>
    <row r="630" ht="2.75" customHeight="1" x14ac:dyDescent="0.35"/>
    <row r="631" ht="2.75" customHeight="1" x14ac:dyDescent="0.35"/>
    <row r="632" ht="2.75" customHeight="1" x14ac:dyDescent="0.35"/>
    <row r="633" ht="2.75" customHeight="1" x14ac:dyDescent="0.35"/>
  </sheetData>
  <sheetProtection formatCells="0" formatColumns="0" formatRows="0" insertColumns="0" insertRows="0" insertHyperlinks="0" deleteColumns="0" deleteRows="0" selectLockedCells="1" sort="0" autoFilter="0" pivotTables="0"/>
  <mergeCells count="84">
    <mergeCell ref="B182:AG186"/>
    <mergeCell ref="AH182:DC186"/>
    <mergeCell ref="B187:AG191"/>
    <mergeCell ref="AH187:DC191"/>
    <mergeCell ref="B167:DC171"/>
    <mergeCell ref="B172:AG176"/>
    <mergeCell ref="AH172:DC176"/>
    <mergeCell ref="B177:AG181"/>
    <mergeCell ref="AH177:DC181"/>
    <mergeCell ref="B213:AA216"/>
    <mergeCell ref="AB213:AS216"/>
    <mergeCell ref="AT213:BG216"/>
    <mergeCell ref="BI213:BV216"/>
    <mergeCell ref="BW213:DC216"/>
    <mergeCell ref="BW201:DC204"/>
    <mergeCell ref="B204:AA206"/>
    <mergeCell ref="AB204:AS206"/>
    <mergeCell ref="AT204:BG206"/>
    <mergeCell ref="BI205:BV208"/>
    <mergeCell ref="BW205:DC208"/>
    <mergeCell ref="B207:AA209"/>
    <mergeCell ref="AB207:AS209"/>
    <mergeCell ref="AT207:BG209"/>
    <mergeCell ref="BI209:BV212"/>
    <mergeCell ref="BW209:DC212"/>
    <mergeCell ref="B210:AA212"/>
    <mergeCell ref="AB210:AS212"/>
    <mergeCell ref="AT210:BG212"/>
    <mergeCell ref="B201:AA203"/>
    <mergeCell ref="AB201:AS203"/>
    <mergeCell ref="B127:DC132"/>
    <mergeCell ref="B144:AO148"/>
    <mergeCell ref="B149:M153"/>
    <mergeCell ref="AP144:DC148"/>
    <mergeCell ref="N149:DC153"/>
    <mergeCell ref="B133:DC136"/>
    <mergeCell ref="B138:DC143"/>
    <mergeCell ref="B193:BG196"/>
    <mergeCell ref="BI193:DC196"/>
    <mergeCell ref="B197:AA200"/>
    <mergeCell ref="AB197:AS200"/>
    <mergeCell ref="AT197:BG200"/>
    <mergeCell ref="BI197:BV200"/>
    <mergeCell ref="BW197:DC200"/>
    <mergeCell ref="BC157:DC162"/>
    <mergeCell ref="BC163:DC165"/>
    <mergeCell ref="AT201:BG203"/>
    <mergeCell ref="BI201:BV204"/>
    <mergeCell ref="S13:BR17"/>
    <mergeCell ref="B118:Z123"/>
    <mergeCell ref="AA118:DC123"/>
    <mergeCell ref="CU50:DC52"/>
    <mergeCell ref="B53:M57"/>
    <mergeCell ref="N53:AP57"/>
    <mergeCell ref="B58:M63"/>
    <mergeCell ref="N58:W63"/>
    <mergeCell ref="X58:AG63"/>
    <mergeCell ref="AH58:AP63"/>
    <mergeCell ref="BQ53:DC57"/>
    <mergeCell ref="AQ53:BP57"/>
    <mergeCell ref="B113:AL117"/>
    <mergeCell ref="BK108:DC112"/>
    <mergeCell ref="AM113:DC117"/>
    <mergeCell ref="B44:M52"/>
    <mergeCell ref="N44:AP49"/>
    <mergeCell ref="AQ44:BU49"/>
    <mergeCell ref="BV44:CT49"/>
    <mergeCell ref="CU44:DC49"/>
    <mergeCell ref="N50:AP52"/>
    <mergeCell ref="AQ50:BU52"/>
    <mergeCell ref="BV50:CT52"/>
    <mergeCell ref="BA99:DC101"/>
    <mergeCell ref="B103:DC107"/>
    <mergeCell ref="AQ58:BW63"/>
    <mergeCell ref="BX58:DC63"/>
    <mergeCell ref="BA93:DC98"/>
    <mergeCell ref="S18:CY23"/>
    <mergeCell ref="T9:DB12"/>
    <mergeCell ref="EE20:HF29"/>
    <mergeCell ref="EE30:HF42"/>
    <mergeCell ref="B108:BJ112"/>
    <mergeCell ref="FC43:HH43"/>
    <mergeCell ref="EE43:FB43"/>
    <mergeCell ref="B66:DC92"/>
  </mergeCells>
  <conditionalFormatting sqref="N53:AP57 BQ53:DC57 N58:W63 AH58:AP63 BX58:DC63">
    <cfRule type="cellIs" dxfId="21" priority="9" operator="equal">
      <formula>0</formula>
    </cfRule>
  </conditionalFormatting>
  <conditionalFormatting sqref="N44:CT49">
    <cfRule type="cellIs" dxfId="20" priority="2" operator="equal">
      <formula>0</formula>
    </cfRule>
  </conditionalFormatting>
  <conditionalFormatting sqref="CU44:DC49 BK108:DC112 AM113:DC117 AA118:DC123 AP144:DC148 N149:DC153">
    <cfRule type="containsText" dxfId="19" priority="3" operator="containsText" text="0">
      <formula>NOT(ISERROR(SEARCH("0",N44)))</formula>
    </cfRule>
  </conditionalFormatting>
  <conditionalFormatting sqref="FC43:HH43">
    <cfRule type="cellIs" dxfId="18" priority="1" operator="equal">
      <formula>"0, 0 0"</formula>
    </cfRule>
  </conditionalFormatting>
  <pageMargins left="2.2440944881889764" right="0.19685039370078741" top="0" bottom="0" header="0" footer="0"/>
  <pageSetup paperSize="5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01C91F-8B3D-40CC-A236-265C74756FDF}">
          <x14:formula1>
            <xm:f>'SD F505'!$M$581:$M$640</xm:f>
          </x14:formula1>
          <xm:sqref>EE56:HF68 FC43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1081-3C29-4022-8BFF-5EFCE494B558}">
  <sheetPr>
    <tabColor theme="2" tint="-0.89999084444715716"/>
    <pageSetUpPr fitToPage="1"/>
  </sheetPr>
  <dimension ref="B1:IP639"/>
  <sheetViews>
    <sheetView topLeftCell="A65" zoomScale="59" zoomScaleNormal="115" zoomScalePageLayoutView="115" workbookViewId="0">
      <selection activeCell="ST99" sqref="ST99"/>
    </sheetView>
  </sheetViews>
  <sheetFormatPr defaultColWidth="0.453125" defaultRowHeight="14.5" x14ac:dyDescent="0.35"/>
  <cols>
    <col min="1" max="1" width="2" style="68" customWidth="1"/>
    <col min="2" max="40" width="0.453125" style="68"/>
    <col min="41" max="41" width="1.90625" style="68" bestFit="1" customWidth="1"/>
    <col min="42" max="47" width="0.453125" style="68"/>
    <col min="48" max="48" width="1.90625" style="68" bestFit="1" customWidth="1"/>
    <col min="49" max="54" width="0.453125" style="68"/>
    <col min="55" max="55" width="1.90625" style="68" bestFit="1" customWidth="1"/>
    <col min="56" max="68" width="0.453125" style="68"/>
    <col min="69" max="69" width="1.90625" style="68" bestFit="1" customWidth="1"/>
    <col min="70" max="89" width="0.453125" style="68"/>
    <col min="90" max="90" width="1.90625" style="68" bestFit="1" customWidth="1"/>
    <col min="91" max="96" width="0.453125" style="68"/>
    <col min="97" max="97" width="1.90625" style="68" bestFit="1" customWidth="1"/>
    <col min="98" max="107" width="0.453125" style="68"/>
    <col min="108" max="108" width="1.6328125" style="68" customWidth="1"/>
    <col min="109" max="221" width="0.453125" style="68"/>
    <col min="222" max="247" width="0.453125" style="68" customWidth="1"/>
    <col min="248" max="16384" width="0.453125" style="68"/>
  </cols>
  <sheetData>
    <row r="1" spans="20:216" ht="0.5" customHeight="1" x14ac:dyDescent="0.35"/>
    <row r="2" spans="20:216" ht="0.5" customHeight="1" x14ac:dyDescent="0.35"/>
    <row r="3" spans="20:216" ht="0.5" customHeight="1" x14ac:dyDescent="0.35"/>
    <row r="4" spans="20:216" ht="0.5" customHeight="1" x14ac:dyDescent="0.35"/>
    <row r="5" spans="20:216" ht="0.5" customHeight="1" x14ac:dyDescent="0.35"/>
    <row r="6" spans="20:216" ht="20.5" customHeight="1" x14ac:dyDescent="0.35"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</row>
    <row r="7" spans="20:216" ht="5.5" customHeight="1" x14ac:dyDescent="0.35"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</row>
    <row r="8" spans="20:216" ht="2.75" customHeight="1" x14ac:dyDescent="0.35">
      <c r="DE8"/>
      <c r="DF8"/>
      <c r="DG8" s="459"/>
      <c r="DH8" s="459"/>
      <c r="DI8" s="459"/>
      <c r="DJ8" s="459"/>
      <c r="DK8" s="459"/>
      <c r="DL8" s="459"/>
      <c r="DM8" s="459"/>
      <c r="DN8" s="459"/>
      <c r="DO8" s="459"/>
      <c r="DP8" s="459"/>
      <c r="DQ8" s="459"/>
      <c r="DR8" s="459"/>
      <c r="DS8" s="459"/>
      <c r="DT8" s="459"/>
      <c r="DU8" s="459"/>
      <c r="DV8" s="459"/>
      <c r="DW8" s="459"/>
      <c r="DX8" s="459"/>
      <c r="DY8" s="459"/>
      <c r="DZ8" s="459"/>
      <c r="EA8" s="459"/>
      <c r="EB8" s="459"/>
      <c r="EC8" s="459"/>
      <c r="ED8" s="459"/>
      <c r="EE8" s="459"/>
      <c r="EF8" s="459"/>
      <c r="EG8" s="459"/>
      <c r="EH8" s="459"/>
      <c r="EI8" s="459"/>
      <c r="EJ8" s="459"/>
      <c r="EK8" s="459"/>
      <c r="EL8" s="459"/>
      <c r="EM8" s="459"/>
      <c r="EN8" s="459"/>
      <c r="EO8" s="459"/>
      <c r="EP8" s="459"/>
      <c r="EQ8" s="459"/>
      <c r="ER8" s="459"/>
      <c r="ES8" s="459"/>
      <c r="ET8" s="459"/>
      <c r="EU8" s="459"/>
      <c r="EV8" s="459"/>
      <c r="EW8" s="459"/>
      <c r="EX8" s="459"/>
      <c r="EY8" s="459"/>
      <c r="EZ8" s="459"/>
      <c r="FA8" s="459"/>
      <c r="FB8" s="459"/>
      <c r="FC8" s="459"/>
      <c r="FD8" s="459"/>
      <c r="FE8" s="459"/>
      <c r="FF8" s="459"/>
      <c r="FG8" s="459"/>
      <c r="FH8" s="459"/>
      <c r="FI8" s="459"/>
      <c r="FJ8" s="459"/>
      <c r="FK8" s="459"/>
      <c r="FL8" s="459"/>
      <c r="FM8" s="459"/>
      <c r="FN8" s="459"/>
      <c r="FO8" s="459"/>
      <c r="FP8" s="459"/>
      <c r="FQ8" s="459"/>
      <c r="FR8" s="459"/>
      <c r="FS8" s="459"/>
      <c r="FT8" s="459"/>
      <c r="FU8" s="459"/>
      <c r="FV8" s="459"/>
      <c r="FW8" s="459"/>
      <c r="FX8" s="459"/>
      <c r="FY8" s="459"/>
      <c r="FZ8" s="459"/>
      <c r="GA8" s="459"/>
      <c r="GB8" s="459"/>
      <c r="GC8" s="459"/>
      <c r="GD8" s="459"/>
      <c r="GE8" s="459"/>
      <c r="GF8" s="459"/>
      <c r="GG8" s="459"/>
      <c r="GH8" s="459"/>
      <c r="GI8" s="459"/>
      <c r="GJ8" s="459"/>
      <c r="GK8" s="459"/>
      <c r="GL8" s="459"/>
      <c r="GM8" s="459"/>
      <c r="GN8" s="459"/>
      <c r="GO8" s="459"/>
      <c r="GP8" s="459"/>
      <c r="GQ8" s="459"/>
      <c r="GR8" s="459"/>
      <c r="GS8" s="459"/>
      <c r="GT8" s="459"/>
      <c r="GU8" s="459"/>
      <c r="GV8" s="459"/>
      <c r="GW8" s="459"/>
      <c r="GX8" s="459"/>
      <c r="GY8" s="459"/>
      <c r="GZ8" s="459"/>
      <c r="HA8" s="459"/>
      <c r="HB8" s="459"/>
      <c r="HC8" s="459"/>
      <c r="HD8" s="459"/>
      <c r="HE8" s="459"/>
      <c r="HF8" s="459"/>
      <c r="HG8" s="459"/>
      <c r="HH8" s="459"/>
    </row>
    <row r="9" spans="20:216" ht="2.75" hidden="1" customHeight="1" x14ac:dyDescent="0.35">
      <c r="DE9"/>
      <c r="DF9"/>
      <c r="DG9" s="459"/>
      <c r="DH9" s="459"/>
      <c r="DI9" s="459"/>
      <c r="DJ9" s="459"/>
      <c r="DK9" s="459"/>
      <c r="DL9" s="459"/>
      <c r="DM9" s="459"/>
      <c r="DN9" s="459"/>
      <c r="DO9" s="459"/>
      <c r="DP9" s="459"/>
      <c r="DQ9" s="459"/>
      <c r="DR9" s="459"/>
      <c r="DS9" s="459"/>
      <c r="DT9" s="459"/>
      <c r="DU9" s="459"/>
      <c r="DV9" s="459"/>
      <c r="DW9" s="459"/>
      <c r="DX9" s="459"/>
      <c r="DY9" s="459"/>
      <c r="DZ9" s="459"/>
      <c r="EA9" s="459"/>
      <c r="EB9" s="459"/>
      <c r="EC9" s="459"/>
      <c r="ED9" s="459"/>
      <c r="EE9" s="459"/>
      <c r="EF9" s="459"/>
      <c r="EG9" s="459"/>
      <c r="EH9" s="459"/>
      <c r="EI9" s="459"/>
      <c r="EJ9" s="459"/>
      <c r="EK9" s="459"/>
      <c r="EL9" s="459"/>
      <c r="EM9" s="459"/>
      <c r="EN9" s="459"/>
      <c r="EO9" s="459"/>
      <c r="EP9" s="459"/>
      <c r="EQ9" s="459"/>
      <c r="ER9" s="459"/>
      <c r="ES9" s="459"/>
      <c r="ET9" s="459"/>
      <c r="EU9" s="459"/>
      <c r="EV9" s="459"/>
      <c r="EW9" s="459"/>
      <c r="EX9" s="459"/>
      <c r="EY9" s="459"/>
      <c r="EZ9" s="459"/>
      <c r="FA9" s="459"/>
      <c r="FB9" s="459"/>
      <c r="FC9" s="459"/>
      <c r="FD9" s="459"/>
      <c r="FE9" s="459"/>
      <c r="FF9" s="459"/>
      <c r="FG9" s="459"/>
      <c r="FH9" s="459"/>
      <c r="FI9" s="459"/>
      <c r="FJ9" s="459"/>
      <c r="FK9" s="459"/>
      <c r="FL9" s="459"/>
      <c r="FM9" s="459"/>
      <c r="FN9" s="459"/>
      <c r="FO9" s="459"/>
      <c r="FP9" s="459"/>
      <c r="FQ9" s="459"/>
      <c r="FR9" s="459"/>
      <c r="FS9" s="459"/>
      <c r="FT9" s="459"/>
      <c r="FU9" s="459"/>
      <c r="FV9" s="459"/>
      <c r="FW9" s="459"/>
      <c r="FX9" s="459"/>
      <c r="FY9" s="459"/>
      <c r="FZ9" s="459"/>
      <c r="GA9" s="459"/>
      <c r="GB9" s="459"/>
      <c r="GC9" s="459"/>
      <c r="GD9" s="459"/>
      <c r="GE9" s="459"/>
      <c r="GF9" s="459"/>
      <c r="GG9" s="459"/>
      <c r="GH9" s="459"/>
      <c r="GI9" s="459"/>
      <c r="GJ9" s="459"/>
      <c r="GK9" s="459"/>
      <c r="GL9" s="459"/>
      <c r="GM9" s="459"/>
      <c r="GN9" s="459"/>
      <c r="GO9" s="459"/>
      <c r="GP9" s="459"/>
      <c r="GQ9" s="459"/>
      <c r="GR9" s="459"/>
      <c r="GS9" s="459"/>
      <c r="GT9" s="459"/>
      <c r="GU9" s="459"/>
      <c r="GV9" s="459"/>
      <c r="GW9" s="459"/>
      <c r="GX9" s="459"/>
      <c r="GY9" s="459"/>
      <c r="GZ9" s="459"/>
      <c r="HA9" s="459"/>
      <c r="HB9" s="459"/>
      <c r="HC9" s="459"/>
      <c r="HD9" s="459"/>
      <c r="HE9" s="459"/>
      <c r="HF9" s="459"/>
      <c r="HG9" s="459"/>
      <c r="HH9" s="459"/>
    </row>
    <row r="10" spans="20:216" ht="2.75" hidden="1" customHeight="1" x14ac:dyDescent="0.35">
      <c r="DE10"/>
      <c r="DF10"/>
      <c r="DG10" s="459"/>
      <c r="DH10" s="459"/>
      <c r="DI10" s="459"/>
      <c r="DJ10" s="459"/>
      <c r="DK10" s="459"/>
      <c r="DL10" s="459"/>
      <c r="DM10" s="459"/>
      <c r="DN10" s="459"/>
      <c r="DO10" s="459"/>
      <c r="DP10" s="459"/>
      <c r="DQ10" s="459"/>
      <c r="DR10" s="459"/>
      <c r="DS10" s="459"/>
      <c r="DT10" s="459"/>
      <c r="DU10" s="459"/>
      <c r="DV10" s="459"/>
      <c r="DW10" s="459"/>
      <c r="DX10" s="459"/>
      <c r="DY10" s="459"/>
      <c r="DZ10" s="459"/>
      <c r="EA10" s="459"/>
      <c r="EB10" s="459"/>
      <c r="EC10" s="459"/>
      <c r="ED10" s="459"/>
      <c r="EE10" s="459"/>
      <c r="EF10" s="459"/>
      <c r="EG10" s="459"/>
      <c r="EH10" s="459"/>
      <c r="EI10" s="459"/>
      <c r="EJ10" s="459"/>
      <c r="EK10" s="459"/>
      <c r="EL10" s="459"/>
      <c r="EM10" s="459"/>
      <c r="EN10" s="459"/>
      <c r="EO10" s="459"/>
      <c r="EP10" s="459"/>
      <c r="EQ10" s="459"/>
      <c r="ER10" s="459"/>
      <c r="ES10" s="459"/>
      <c r="ET10" s="459"/>
      <c r="EU10" s="459"/>
      <c r="EV10" s="459"/>
      <c r="EW10" s="459"/>
      <c r="EX10" s="459"/>
      <c r="EY10" s="459"/>
      <c r="EZ10" s="459"/>
      <c r="FA10" s="459"/>
      <c r="FB10" s="459"/>
      <c r="FC10" s="459"/>
      <c r="FD10" s="459"/>
      <c r="FE10" s="459"/>
      <c r="FF10" s="459"/>
      <c r="FG10" s="459"/>
      <c r="FH10" s="459"/>
      <c r="FI10" s="459"/>
      <c r="FJ10" s="459"/>
      <c r="FK10" s="459"/>
      <c r="FL10" s="459"/>
      <c r="FM10" s="459"/>
      <c r="FN10" s="459"/>
      <c r="FO10" s="459"/>
      <c r="FP10" s="459"/>
      <c r="FQ10" s="459"/>
      <c r="FR10" s="459"/>
      <c r="FS10" s="459"/>
      <c r="FT10" s="459"/>
      <c r="FU10" s="459"/>
      <c r="FV10" s="459"/>
      <c r="FW10" s="459"/>
      <c r="FX10" s="459"/>
      <c r="FY10" s="459"/>
      <c r="FZ10" s="459"/>
      <c r="GA10" s="459"/>
      <c r="GB10" s="459"/>
      <c r="GC10" s="459"/>
      <c r="GD10" s="459"/>
      <c r="GE10" s="459"/>
      <c r="GF10" s="459"/>
      <c r="GG10" s="459"/>
      <c r="GH10" s="459"/>
      <c r="GI10" s="459"/>
      <c r="GJ10" s="459"/>
      <c r="GK10" s="459"/>
      <c r="GL10" s="459"/>
      <c r="GM10" s="459"/>
      <c r="GN10" s="459"/>
      <c r="GO10" s="459"/>
      <c r="GP10" s="459"/>
      <c r="GQ10" s="459"/>
      <c r="GR10" s="459"/>
      <c r="GS10" s="459"/>
      <c r="GT10" s="459"/>
      <c r="GU10" s="459"/>
      <c r="GV10" s="459"/>
      <c r="GW10" s="459"/>
      <c r="GX10" s="459"/>
      <c r="GY10" s="459"/>
      <c r="GZ10" s="459"/>
      <c r="HA10" s="459"/>
      <c r="HB10" s="459"/>
      <c r="HC10" s="459"/>
      <c r="HD10" s="459"/>
      <c r="HE10" s="459"/>
      <c r="HF10" s="459"/>
      <c r="HG10" s="459"/>
      <c r="HH10" s="459"/>
    </row>
    <row r="11" spans="20:216" ht="2.75" hidden="1" customHeight="1" x14ac:dyDescent="0.35">
      <c r="DE11"/>
      <c r="DF11" s="306" t="s">
        <v>46</v>
      </c>
      <c r="DG11" s="306"/>
      <c r="DH11" s="306"/>
      <c r="DI11" s="306"/>
      <c r="DJ11" s="306"/>
      <c r="DK11" s="306"/>
      <c r="DL11" s="306"/>
      <c r="DM11" s="306"/>
      <c r="DN11" s="306"/>
      <c r="DO11" s="306"/>
      <c r="DP11" s="306"/>
      <c r="DQ11" s="306"/>
      <c r="DR11" s="306"/>
      <c r="DS11" s="306"/>
      <c r="DT11" s="306"/>
      <c r="DU11" s="306"/>
      <c r="DV11" s="306"/>
      <c r="DW11" s="306"/>
      <c r="DX11" s="306"/>
      <c r="DY11" s="306"/>
      <c r="DZ11" s="306"/>
      <c r="EA11" s="306"/>
      <c r="EB11" s="306"/>
      <c r="EC11" s="306"/>
      <c r="ED11" s="306"/>
      <c r="EE11" s="306"/>
      <c r="EF11" s="306"/>
      <c r="EG11" s="306"/>
      <c r="EH11" s="306"/>
      <c r="EI11" s="306"/>
      <c r="EJ11" s="306"/>
      <c r="EK11" s="306"/>
      <c r="EL11" s="306"/>
      <c r="EM11" s="306"/>
      <c r="EN11" s="306"/>
      <c r="EO11" s="306"/>
      <c r="EP11" s="306"/>
      <c r="EQ11" s="306"/>
      <c r="ER11" s="306"/>
      <c r="ES11" s="306"/>
      <c r="ET11" s="306"/>
      <c r="EU11" s="306"/>
      <c r="EV11" s="306"/>
      <c r="EW11" s="306"/>
      <c r="EX11" s="306"/>
      <c r="EY11" s="306"/>
      <c r="EZ11" s="306"/>
      <c r="FA11" s="306"/>
      <c r="FB11" s="306"/>
      <c r="FC11" s="306"/>
      <c r="FD11" s="306"/>
      <c r="FE11" s="306"/>
      <c r="FF11" s="306"/>
      <c r="FG11" s="306"/>
      <c r="FH11" s="306"/>
      <c r="FI11" s="306"/>
      <c r="FJ11" s="306"/>
      <c r="FK11" s="306"/>
      <c r="FL11" s="306"/>
      <c r="FM11" s="306"/>
      <c r="FN11" s="306"/>
      <c r="FO11" s="306"/>
      <c r="FP11" s="306"/>
      <c r="FQ11" s="306"/>
      <c r="FR11" s="306"/>
      <c r="FS11" s="306"/>
      <c r="FT11" s="306"/>
      <c r="FU11" s="306"/>
      <c r="FV11" s="306"/>
      <c r="FW11" s="306"/>
      <c r="FX11" s="306"/>
      <c r="FY11" s="306"/>
      <c r="FZ11" s="306"/>
      <c r="GA11" s="306"/>
      <c r="GB11" s="306"/>
      <c r="GC11" s="306"/>
      <c r="GD11" s="306"/>
      <c r="GE11" s="306"/>
      <c r="GF11" s="306"/>
      <c r="GG11" s="306"/>
      <c r="GH11" s="306"/>
      <c r="GI11" s="306"/>
      <c r="GJ11" s="306"/>
      <c r="GK11" s="306"/>
      <c r="GL11" s="306"/>
      <c r="GM11" s="306"/>
      <c r="GN11" s="306"/>
      <c r="GO11" s="306"/>
      <c r="GP11" s="306"/>
      <c r="GQ11" s="306"/>
      <c r="GR11" s="306"/>
      <c r="GS11" s="306"/>
      <c r="GT11" s="306"/>
      <c r="GU11" s="306"/>
      <c r="GV11" s="306"/>
      <c r="GW11" s="306"/>
      <c r="GX11" s="306"/>
      <c r="GY11" s="306"/>
      <c r="GZ11" s="306"/>
      <c r="HA11" s="306"/>
      <c r="HB11" s="306"/>
      <c r="HC11" s="306"/>
      <c r="HD11" s="306"/>
      <c r="HE11" s="306"/>
      <c r="HF11" s="306"/>
      <c r="HG11" s="306"/>
      <c r="HH11" s="306"/>
    </row>
    <row r="12" spans="20:216" ht="2.75" customHeight="1" x14ac:dyDescent="0.35">
      <c r="DE12"/>
      <c r="DF12" s="306"/>
      <c r="DG12" s="306"/>
      <c r="DH12" s="306"/>
      <c r="DI12" s="306"/>
      <c r="DJ12" s="306"/>
      <c r="DK12" s="306"/>
      <c r="DL12" s="306"/>
      <c r="DM12" s="306"/>
      <c r="DN12" s="306"/>
      <c r="DO12" s="306"/>
      <c r="DP12" s="306"/>
      <c r="DQ12" s="306"/>
      <c r="DR12" s="306"/>
      <c r="DS12" s="306"/>
      <c r="DT12" s="306"/>
      <c r="DU12" s="306"/>
      <c r="DV12" s="306"/>
      <c r="DW12" s="306"/>
      <c r="DX12" s="306"/>
      <c r="DY12" s="306"/>
      <c r="DZ12" s="306"/>
      <c r="EA12" s="306"/>
      <c r="EB12" s="306"/>
      <c r="EC12" s="306"/>
      <c r="ED12" s="306"/>
      <c r="EE12" s="306"/>
      <c r="EF12" s="306"/>
      <c r="EG12" s="306"/>
      <c r="EH12" s="306"/>
      <c r="EI12" s="306"/>
      <c r="EJ12" s="306"/>
      <c r="EK12" s="306"/>
      <c r="EL12" s="306"/>
      <c r="EM12" s="306"/>
      <c r="EN12" s="306"/>
      <c r="EO12" s="306"/>
      <c r="EP12" s="306"/>
      <c r="EQ12" s="306"/>
      <c r="ER12" s="306"/>
      <c r="ES12" s="306"/>
      <c r="ET12" s="306"/>
      <c r="EU12" s="306"/>
      <c r="EV12" s="306"/>
      <c r="EW12" s="306"/>
      <c r="EX12" s="306"/>
      <c r="EY12" s="306"/>
      <c r="EZ12" s="306"/>
      <c r="FA12" s="306"/>
      <c r="FB12" s="306"/>
      <c r="FC12" s="306"/>
      <c r="FD12" s="306"/>
      <c r="FE12" s="306"/>
      <c r="FF12" s="306"/>
      <c r="FG12" s="306"/>
      <c r="FH12" s="306"/>
      <c r="FI12" s="306"/>
      <c r="FJ12" s="306"/>
      <c r="FK12" s="306"/>
      <c r="FL12" s="306"/>
      <c r="FM12" s="306"/>
      <c r="FN12" s="306"/>
      <c r="FO12" s="306"/>
      <c r="FP12" s="306"/>
      <c r="FQ12" s="306"/>
      <c r="FR12" s="306"/>
      <c r="FS12" s="306"/>
      <c r="FT12" s="306"/>
      <c r="FU12" s="306"/>
      <c r="FV12" s="306"/>
      <c r="FW12" s="306"/>
      <c r="FX12" s="306"/>
      <c r="FY12" s="306"/>
      <c r="FZ12" s="306"/>
      <c r="GA12" s="306"/>
      <c r="GB12" s="306"/>
      <c r="GC12" s="306"/>
      <c r="GD12" s="306"/>
      <c r="GE12" s="306"/>
      <c r="GF12" s="306"/>
      <c r="GG12" s="306"/>
      <c r="GH12" s="306"/>
      <c r="GI12" s="306"/>
      <c r="GJ12" s="306"/>
      <c r="GK12" s="306"/>
      <c r="GL12" s="306"/>
      <c r="GM12" s="306"/>
      <c r="GN12" s="306"/>
      <c r="GO12" s="306"/>
      <c r="GP12" s="306"/>
      <c r="GQ12" s="306"/>
      <c r="GR12" s="306"/>
      <c r="GS12" s="306"/>
      <c r="GT12" s="306"/>
      <c r="GU12" s="306"/>
      <c r="GV12" s="306"/>
      <c r="GW12" s="306"/>
      <c r="GX12" s="306"/>
      <c r="GY12" s="306"/>
      <c r="GZ12" s="306"/>
      <c r="HA12" s="306"/>
      <c r="HB12" s="306"/>
      <c r="HC12" s="306"/>
      <c r="HD12" s="306"/>
      <c r="HE12" s="306"/>
      <c r="HF12" s="306"/>
      <c r="HG12" s="306"/>
      <c r="HH12" s="306"/>
    </row>
    <row r="13" spans="20:216" ht="2.75" customHeight="1" x14ac:dyDescent="0.35">
      <c r="DE13"/>
      <c r="DF13" s="306"/>
      <c r="DG13" s="306"/>
      <c r="DH13" s="306"/>
      <c r="DI13" s="306"/>
      <c r="DJ13" s="306"/>
      <c r="DK13" s="306"/>
      <c r="DL13" s="306"/>
      <c r="DM13" s="306"/>
      <c r="DN13" s="306"/>
      <c r="DO13" s="306"/>
      <c r="DP13" s="306"/>
      <c r="DQ13" s="306"/>
      <c r="DR13" s="306"/>
      <c r="DS13" s="306"/>
      <c r="DT13" s="306"/>
      <c r="DU13" s="306"/>
      <c r="DV13" s="306"/>
      <c r="DW13" s="306"/>
      <c r="DX13" s="306"/>
      <c r="DY13" s="306"/>
      <c r="DZ13" s="306"/>
      <c r="EA13" s="306"/>
      <c r="EB13" s="306"/>
      <c r="EC13" s="306"/>
      <c r="ED13" s="306"/>
      <c r="EE13" s="306"/>
      <c r="EF13" s="306"/>
      <c r="EG13" s="306"/>
      <c r="EH13" s="306"/>
      <c r="EI13" s="306"/>
      <c r="EJ13" s="306"/>
      <c r="EK13" s="306"/>
      <c r="EL13" s="306"/>
      <c r="EM13" s="306"/>
      <c r="EN13" s="306"/>
      <c r="EO13" s="306"/>
      <c r="EP13" s="306"/>
      <c r="EQ13" s="306"/>
      <c r="ER13" s="306"/>
      <c r="ES13" s="306"/>
      <c r="ET13" s="306"/>
      <c r="EU13" s="306"/>
      <c r="EV13" s="306"/>
      <c r="EW13" s="306"/>
      <c r="EX13" s="306"/>
      <c r="EY13" s="306"/>
      <c r="EZ13" s="306"/>
      <c r="FA13" s="306"/>
      <c r="FB13" s="306"/>
      <c r="FC13" s="306"/>
      <c r="FD13" s="306"/>
      <c r="FE13" s="306"/>
      <c r="FF13" s="306"/>
      <c r="FG13" s="306"/>
      <c r="FH13" s="306"/>
      <c r="FI13" s="306"/>
      <c r="FJ13" s="306"/>
      <c r="FK13" s="306"/>
      <c r="FL13" s="306"/>
      <c r="FM13" s="306"/>
      <c r="FN13" s="306"/>
      <c r="FO13" s="306"/>
      <c r="FP13" s="306"/>
      <c r="FQ13" s="306"/>
      <c r="FR13" s="306"/>
      <c r="FS13" s="306"/>
      <c r="FT13" s="306"/>
      <c r="FU13" s="306"/>
      <c r="FV13" s="306"/>
      <c r="FW13" s="306"/>
      <c r="FX13" s="306"/>
      <c r="FY13" s="306"/>
      <c r="FZ13" s="306"/>
      <c r="GA13" s="306"/>
      <c r="GB13" s="306"/>
      <c r="GC13" s="306"/>
      <c r="GD13" s="306"/>
      <c r="GE13" s="306"/>
      <c r="GF13" s="306"/>
      <c r="GG13" s="306"/>
      <c r="GH13" s="306"/>
      <c r="GI13" s="306"/>
      <c r="GJ13" s="306"/>
      <c r="GK13" s="306"/>
      <c r="GL13" s="306"/>
      <c r="GM13" s="306"/>
      <c r="GN13" s="306"/>
      <c r="GO13" s="306"/>
      <c r="GP13" s="306"/>
      <c r="GQ13" s="306"/>
      <c r="GR13" s="306"/>
      <c r="GS13" s="306"/>
      <c r="GT13" s="306"/>
      <c r="GU13" s="306"/>
      <c r="GV13" s="306"/>
      <c r="GW13" s="306"/>
      <c r="GX13" s="306"/>
      <c r="GY13" s="306"/>
      <c r="GZ13" s="306"/>
      <c r="HA13" s="306"/>
      <c r="HB13" s="306"/>
      <c r="HC13" s="306"/>
      <c r="HD13" s="306"/>
      <c r="HE13" s="306"/>
      <c r="HF13" s="306"/>
      <c r="HG13" s="306"/>
      <c r="HH13" s="306"/>
    </row>
    <row r="14" spans="20:216" ht="2.75" customHeight="1" x14ac:dyDescent="0.35">
      <c r="DE14"/>
      <c r="DF14" s="306"/>
      <c r="DG14" s="306"/>
      <c r="DH14" s="306"/>
      <c r="DI14" s="306"/>
      <c r="DJ14" s="306"/>
      <c r="DK14" s="306"/>
      <c r="DL14" s="306"/>
      <c r="DM14" s="306"/>
      <c r="DN14" s="306"/>
      <c r="DO14" s="306"/>
      <c r="DP14" s="306"/>
      <c r="DQ14" s="306"/>
      <c r="DR14" s="306"/>
      <c r="DS14" s="306"/>
      <c r="DT14" s="306"/>
      <c r="DU14" s="306"/>
      <c r="DV14" s="306"/>
      <c r="DW14" s="306"/>
      <c r="DX14" s="306"/>
      <c r="DY14" s="306"/>
      <c r="DZ14" s="306"/>
      <c r="EA14" s="306"/>
      <c r="EB14" s="306"/>
      <c r="EC14" s="306"/>
      <c r="ED14" s="306"/>
      <c r="EE14" s="306"/>
      <c r="EF14" s="306"/>
      <c r="EG14" s="306"/>
      <c r="EH14" s="306"/>
      <c r="EI14" s="306"/>
      <c r="EJ14" s="306"/>
      <c r="EK14" s="306"/>
      <c r="EL14" s="306"/>
      <c r="EM14" s="306"/>
      <c r="EN14" s="306"/>
      <c r="EO14" s="306"/>
      <c r="EP14" s="306"/>
      <c r="EQ14" s="306"/>
      <c r="ER14" s="306"/>
      <c r="ES14" s="306"/>
      <c r="ET14" s="306"/>
      <c r="EU14" s="306"/>
      <c r="EV14" s="306"/>
      <c r="EW14" s="306"/>
      <c r="EX14" s="306"/>
      <c r="EY14" s="306"/>
      <c r="EZ14" s="306"/>
      <c r="FA14" s="306"/>
      <c r="FB14" s="306"/>
      <c r="FC14" s="306"/>
      <c r="FD14" s="306"/>
      <c r="FE14" s="306"/>
      <c r="FF14" s="306"/>
      <c r="FG14" s="306"/>
      <c r="FH14" s="306"/>
      <c r="FI14" s="306"/>
      <c r="FJ14" s="306"/>
      <c r="FK14" s="306"/>
      <c r="FL14" s="306"/>
      <c r="FM14" s="306"/>
      <c r="FN14" s="306"/>
      <c r="FO14" s="306"/>
      <c r="FP14" s="306"/>
      <c r="FQ14" s="306"/>
      <c r="FR14" s="306"/>
      <c r="FS14" s="306"/>
      <c r="FT14" s="306"/>
      <c r="FU14" s="306"/>
      <c r="FV14" s="306"/>
      <c r="FW14" s="306"/>
      <c r="FX14" s="306"/>
      <c r="FY14" s="306"/>
      <c r="FZ14" s="306"/>
      <c r="GA14" s="306"/>
      <c r="GB14" s="306"/>
      <c r="GC14" s="306"/>
      <c r="GD14" s="306"/>
      <c r="GE14" s="306"/>
      <c r="GF14" s="306"/>
      <c r="GG14" s="306"/>
      <c r="GH14" s="306"/>
      <c r="GI14" s="306"/>
      <c r="GJ14" s="306"/>
      <c r="GK14" s="306"/>
      <c r="GL14" s="306"/>
      <c r="GM14" s="306"/>
      <c r="GN14" s="306"/>
      <c r="GO14" s="306"/>
      <c r="GP14" s="306"/>
      <c r="GQ14" s="306"/>
      <c r="GR14" s="306"/>
      <c r="GS14" s="306"/>
      <c r="GT14" s="306"/>
      <c r="GU14" s="306"/>
      <c r="GV14" s="306"/>
      <c r="GW14" s="306"/>
      <c r="GX14" s="306"/>
      <c r="GY14" s="306"/>
      <c r="GZ14" s="306"/>
      <c r="HA14" s="306"/>
      <c r="HB14" s="306"/>
      <c r="HC14" s="306"/>
      <c r="HD14" s="306"/>
      <c r="HE14" s="306"/>
      <c r="HF14" s="306"/>
      <c r="HG14" s="306"/>
      <c r="HH14" s="306"/>
    </row>
    <row r="15" spans="20:216" ht="2.75" customHeight="1" x14ac:dyDescent="0.35">
      <c r="T15" s="118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119"/>
      <c r="BF15" s="119"/>
      <c r="BG15" s="119"/>
      <c r="BH15" s="119"/>
      <c r="BI15" s="119"/>
      <c r="BJ15" s="119"/>
      <c r="BK15" s="119"/>
      <c r="BL15" s="119"/>
      <c r="BM15" s="119"/>
      <c r="BN15" s="119"/>
      <c r="BO15" s="119"/>
      <c r="BP15" s="119"/>
      <c r="BQ15" s="119"/>
      <c r="BR15" s="119"/>
      <c r="BS15" s="119"/>
      <c r="BT15" s="119"/>
      <c r="BU15" s="119"/>
      <c r="BV15" s="119"/>
      <c r="BW15" s="119"/>
      <c r="BX15" s="119"/>
      <c r="BY15" s="119"/>
      <c r="BZ15" s="119"/>
      <c r="CA15" s="119"/>
      <c r="CB15" s="119"/>
      <c r="CC15" s="119"/>
      <c r="CD15" s="119"/>
      <c r="CE15" s="119"/>
      <c r="CF15" s="119"/>
      <c r="CG15" s="119"/>
      <c r="CH15" s="119"/>
      <c r="CI15" s="119"/>
      <c r="CJ15" s="119"/>
      <c r="CK15" s="119"/>
      <c r="CL15" s="119"/>
      <c r="CM15" s="119"/>
      <c r="CN15" s="119"/>
      <c r="CO15" s="119"/>
      <c r="CP15" s="119"/>
      <c r="CQ15" s="119"/>
      <c r="CR15" s="119"/>
      <c r="CS15" s="119"/>
      <c r="CT15" s="119"/>
      <c r="CU15" s="119"/>
      <c r="CV15" s="119"/>
      <c r="CW15" s="119"/>
      <c r="CX15" s="119"/>
      <c r="CY15" s="119"/>
      <c r="CZ15" s="119"/>
      <c r="DA15" s="119"/>
      <c r="DB15" s="119"/>
      <c r="DE15"/>
      <c r="DF15" s="48"/>
      <c r="DG15" s="48"/>
      <c r="DH15" s="48"/>
      <c r="DI15" s="48"/>
      <c r="DJ15" s="48"/>
      <c r="DK15" s="48"/>
      <c r="DL15" s="48"/>
      <c r="DM15" s="48"/>
      <c r="DN15" s="48"/>
      <c r="DO15" s="48"/>
      <c r="DP15" s="48"/>
      <c r="DQ15" s="48"/>
      <c r="DR15" s="48"/>
      <c r="DS15" s="48"/>
      <c r="DT15" s="48"/>
      <c r="DU15" s="48"/>
      <c r="DV15" s="48"/>
      <c r="DW15" s="48"/>
      <c r="DX15" s="48"/>
      <c r="DY15" s="48"/>
      <c r="DZ15" s="48"/>
      <c r="EA15" s="48"/>
      <c r="EB15" s="48"/>
      <c r="EC15" s="48"/>
      <c r="ED15" s="48"/>
      <c r="EE15" s="48"/>
      <c r="EF15" s="48"/>
      <c r="EG15" s="48"/>
      <c r="EH15" s="48"/>
      <c r="EI15" s="48"/>
      <c r="EJ15" s="48"/>
      <c r="EK15" s="48"/>
      <c r="EL15" s="48"/>
      <c r="EM15" s="48"/>
      <c r="EN15" s="48"/>
      <c r="EO15" s="48"/>
      <c r="EP15" s="48"/>
      <c r="EQ15" s="48"/>
      <c r="ER15" s="48"/>
      <c r="ES15" s="48"/>
      <c r="ET15" s="48"/>
      <c r="EU15" s="48"/>
      <c r="EV15" s="48"/>
      <c r="EW15" s="48"/>
      <c r="EX15" s="48"/>
      <c r="EY15" s="48"/>
      <c r="EZ15" s="48"/>
      <c r="FA15" s="48"/>
      <c r="FB15" s="48"/>
      <c r="FC15" s="48"/>
      <c r="FD15" s="48"/>
      <c r="FE15" s="48"/>
      <c r="FF15" s="48"/>
      <c r="FG15" s="48"/>
      <c r="FH15" s="48"/>
      <c r="FI15" s="48"/>
      <c r="FJ15" s="48"/>
      <c r="FK15" s="48"/>
      <c r="FL15" s="48"/>
      <c r="FM15" s="48"/>
      <c r="FN15" s="48"/>
      <c r="FO15" s="48"/>
      <c r="FP15" s="48"/>
      <c r="FQ15" s="48"/>
      <c r="FR15" s="48"/>
      <c r="FS15" s="48"/>
      <c r="FT15" s="48"/>
      <c r="FU15" s="48"/>
      <c r="FV15" s="48"/>
      <c r="FW15" s="48"/>
      <c r="FX15" s="48"/>
      <c r="FY15" s="48"/>
      <c r="FZ15" s="48"/>
      <c r="GA15" s="48"/>
      <c r="GB15" s="48"/>
      <c r="GC15" s="48"/>
      <c r="GD15" s="48"/>
      <c r="GE15" s="48"/>
      <c r="GF15" s="48"/>
      <c r="GG15" s="48"/>
      <c r="GH15" s="48"/>
      <c r="GI15" s="48"/>
      <c r="GJ15" s="48"/>
      <c r="GK15" s="48"/>
      <c r="GL15" s="48"/>
      <c r="GM15" s="48"/>
      <c r="GN15" s="48"/>
      <c r="GO15" s="48"/>
      <c r="GP15" s="48"/>
      <c r="GQ15" s="48"/>
      <c r="GR15" s="48"/>
      <c r="GS15" s="48"/>
      <c r="GT15" s="48"/>
      <c r="GU15" s="48"/>
      <c r="GV15" s="48"/>
      <c r="GW15" s="48"/>
      <c r="GX15" s="48"/>
      <c r="GY15" s="48"/>
      <c r="GZ15" s="48"/>
      <c r="HA15" s="48"/>
      <c r="HB15" s="48"/>
      <c r="HC15" s="48"/>
      <c r="HD15" s="48"/>
      <c r="HE15" s="48"/>
      <c r="HF15" s="48"/>
      <c r="HG15" s="48"/>
      <c r="HH15" s="48"/>
    </row>
    <row r="16" spans="20:216" ht="2.75" customHeight="1" x14ac:dyDescent="0.35"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119"/>
      <c r="BF16" s="119"/>
      <c r="BG16" s="11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119"/>
      <c r="CS16" s="119"/>
      <c r="CT16" s="119"/>
      <c r="CU16" s="119"/>
      <c r="CV16" s="119"/>
      <c r="CW16" s="119"/>
      <c r="CX16" s="119"/>
      <c r="CY16" s="119"/>
      <c r="CZ16" s="119"/>
      <c r="DA16" s="119"/>
      <c r="DB16" s="119"/>
      <c r="DE16"/>
      <c r="DF16" s="304" t="s">
        <v>114</v>
      </c>
      <c r="DG16" s="303"/>
      <c r="DH16" s="303"/>
      <c r="DI16" s="303"/>
      <c r="DJ16" s="303"/>
      <c r="DK16" s="303"/>
      <c r="DL16" s="303"/>
      <c r="DM16" s="303"/>
      <c r="DN16" s="303"/>
      <c r="DO16" s="303"/>
      <c r="DP16" s="303"/>
      <c r="DQ16" s="303"/>
      <c r="DR16" s="303"/>
      <c r="DS16" s="303"/>
      <c r="DT16" s="303"/>
      <c r="DU16" s="303"/>
      <c r="DV16" s="303"/>
      <c r="DW16" s="303"/>
      <c r="DX16" s="303"/>
      <c r="DY16" s="303"/>
      <c r="DZ16" s="303"/>
      <c r="EA16" s="303"/>
      <c r="EB16" s="303"/>
      <c r="EC16" s="303"/>
      <c r="ED16" s="303"/>
      <c r="EE16" s="303"/>
      <c r="EF16" s="303"/>
      <c r="EG16" s="303"/>
      <c r="EH16" s="303"/>
      <c r="EI16" s="303"/>
      <c r="EJ16" s="303"/>
      <c r="EK16" s="303"/>
      <c r="EL16" s="303"/>
      <c r="EM16" s="303"/>
      <c r="EN16" s="303"/>
      <c r="EO16" s="303"/>
      <c r="EP16" s="303"/>
      <c r="EQ16" s="303"/>
      <c r="ER16" s="303"/>
      <c r="ES16" s="303"/>
      <c r="ET16" s="303"/>
      <c r="EU16" s="303"/>
      <c r="EV16" s="303"/>
      <c r="EW16" s="303"/>
      <c r="EX16" s="303"/>
      <c r="EY16" s="303"/>
      <c r="EZ16" s="303"/>
      <c r="FA16" s="303"/>
      <c r="FB16" s="303"/>
      <c r="FC16" s="303"/>
      <c r="FD16" s="303"/>
      <c r="FE16" s="303"/>
      <c r="FF16" s="303"/>
      <c r="FG16" s="303"/>
      <c r="FH16" s="303"/>
      <c r="FI16" s="303"/>
      <c r="FJ16" s="303"/>
      <c r="FK16" s="303"/>
      <c r="FL16" s="303"/>
      <c r="FM16" s="303"/>
      <c r="FN16" s="303"/>
      <c r="FO16" s="307" t="s">
        <v>48</v>
      </c>
      <c r="FP16" s="307"/>
      <c r="FQ16" s="307"/>
      <c r="FR16" s="307"/>
      <c r="FS16" s="307"/>
      <c r="FT16" s="307"/>
      <c r="FU16" s="307"/>
      <c r="FV16" s="307"/>
      <c r="FW16" s="307"/>
      <c r="FX16" s="307"/>
      <c r="FY16" s="307"/>
      <c r="FZ16" s="307"/>
      <c r="GA16" s="307"/>
      <c r="GB16" s="307"/>
      <c r="GC16" s="307"/>
      <c r="GD16" s="307"/>
      <c r="GE16" s="307"/>
      <c r="GF16" s="307"/>
      <c r="GG16" s="304" t="s">
        <v>366</v>
      </c>
      <c r="GH16" s="303"/>
      <c r="GI16" s="303"/>
      <c r="GJ16" s="303"/>
      <c r="GK16" s="303"/>
      <c r="GL16" s="303"/>
      <c r="GM16" s="303"/>
      <c r="GN16" s="303"/>
      <c r="GO16" s="303"/>
      <c r="GP16" s="303"/>
      <c r="GQ16" s="303" t="s">
        <v>50</v>
      </c>
      <c r="GR16" s="303"/>
      <c r="GS16" s="303"/>
      <c r="GT16" s="303"/>
      <c r="GU16" s="303"/>
      <c r="GV16" s="303"/>
      <c r="GW16" s="303"/>
      <c r="GX16" s="303"/>
      <c r="GY16" s="303"/>
      <c r="GZ16" s="303"/>
      <c r="HA16" s="303"/>
      <c r="HB16" s="303"/>
      <c r="HC16" s="303"/>
      <c r="HD16" s="303"/>
      <c r="HE16" s="303"/>
      <c r="HF16" s="303"/>
      <c r="HG16" s="303"/>
      <c r="HH16" s="303"/>
    </row>
    <row r="17" spans="19:216" ht="2.75" customHeight="1" x14ac:dyDescent="0.35"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119"/>
      <c r="BF17" s="119"/>
      <c r="BG17" s="119"/>
      <c r="BH17" s="119"/>
      <c r="BI17" s="119"/>
      <c r="BJ17" s="119"/>
      <c r="BK17" s="119"/>
      <c r="BL17" s="119"/>
      <c r="BM17" s="119"/>
      <c r="BN17" s="119"/>
      <c r="BO17" s="119"/>
      <c r="BP17" s="119"/>
      <c r="BQ17" s="119"/>
      <c r="BR17" s="119"/>
      <c r="BS17" s="119"/>
      <c r="BT17" s="119"/>
      <c r="BU17" s="119"/>
      <c r="BV17" s="119"/>
      <c r="BW17" s="119"/>
      <c r="BX17" s="119"/>
      <c r="BY17" s="119"/>
      <c r="BZ17" s="119"/>
      <c r="CA17" s="119"/>
      <c r="CB17" s="119"/>
      <c r="CC17" s="119"/>
      <c r="CD17" s="119"/>
      <c r="CE17" s="119"/>
      <c r="CF17" s="119"/>
      <c r="CG17" s="119"/>
      <c r="CH17" s="119"/>
      <c r="CI17" s="119"/>
      <c r="CJ17" s="119"/>
      <c r="CK17" s="119"/>
      <c r="CL17" s="119"/>
      <c r="CM17" s="119"/>
      <c r="CN17" s="119"/>
      <c r="CO17" s="119"/>
      <c r="CP17" s="119"/>
      <c r="CQ17" s="119"/>
      <c r="CR17" s="119"/>
      <c r="CS17" s="119"/>
      <c r="CT17" s="119"/>
      <c r="CU17" s="119"/>
      <c r="CV17" s="119"/>
      <c r="CW17" s="119"/>
      <c r="CX17" s="119"/>
      <c r="CY17" s="119"/>
      <c r="CZ17" s="119"/>
      <c r="DA17" s="119"/>
      <c r="DB17" s="119"/>
      <c r="DE17"/>
      <c r="DF17" s="303"/>
      <c r="DG17" s="303"/>
      <c r="DH17" s="303"/>
      <c r="DI17" s="303"/>
      <c r="DJ17" s="303"/>
      <c r="DK17" s="303"/>
      <c r="DL17" s="303"/>
      <c r="DM17" s="303"/>
      <c r="DN17" s="303"/>
      <c r="DO17" s="303"/>
      <c r="DP17" s="303"/>
      <c r="DQ17" s="303"/>
      <c r="DR17" s="303"/>
      <c r="DS17" s="303"/>
      <c r="DT17" s="303"/>
      <c r="DU17" s="303"/>
      <c r="DV17" s="303"/>
      <c r="DW17" s="303"/>
      <c r="DX17" s="303"/>
      <c r="DY17" s="303"/>
      <c r="DZ17" s="303"/>
      <c r="EA17" s="303"/>
      <c r="EB17" s="303"/>
      <c r="EC17" s="303"/>
      <c r="ED17" s="303"/>
      <c r="EE17" s="303"/>
      <c r="EF17" s="303"/>
      <c r="EG17" s="303"/>
      <c r="EH17" s="303"/>
      <c r="EI17" s="303"/>
      <c r="EJ17" s="303"/>
      <c r="EK17" s="303"/>
      <c r="EL17" s="303"/>
      <c r="EM17" s="303"/>
      <c r="EN17" s="303"/>
      <c r="EO17" s="303"/>
      <c r="EP17" s="303"/>
      <c r="EQ17" s="303"/>
      <c r="ER17" s="303"/>
      <c r="ES17" s="303"/>
      <c r="ET17" s="303"/>
      <c r="EU17" s="303"/>
      <c r="EV17" s="303"/>
      <c r="EW17" s="303"/>
      <c r="EX17" s="303"/>
      <c r="EY17" s="303"/>
      <c r="EZ17" s="303"/>
      <c r="FA17" s="303"/>
      <c r="FB17" s="303"/>
      <c r="FC17" s="303"/>
      <c r="FD17" s="303"/>
      <c r="FE17" s="303"/>
      <c r="FF17" s="303"/>
      <c r="FG17" s="303"/>
      <c r="FH17" s="303"/>
      <c r="FI17" s="303"/>
      <c r="FJ17" s="303"/>
      <c r="FK17" s="303"/>
      <c r="FL17" s="303"/>
      <c r="FM17" s="303"/>
      <c r="FN17" s="303"/>
      <c r="FO17" s="307"/>
      <c r="FP17" s="307"/>
      <c r="FQ17" s="307"/>
      <c r="FR17" s="307"/>
      <c r="FS17" s="307"/>
      <c r="FT17" s="307"/>
      <c r="FU17" s="307"/>
      <c r="FV17" s="307"/>
      <c r="FW17" s="307"/>
      <c r="FX17" s="307"/>
      <c r="FY17" s="307"/>
      <c r="FZ17" s="307"/>
      <c r="GA17" s="307"/>
      <c r="GB17" s="307"/>
      <c r="GC17" s="307"/>
      <c r="GD17" s="307"/>
      <c r="GE17" s="307"/>
      <c r="GF17" s="307"/>
      <c r="GG17" s="303"/>
      <c r="GH17" s="303"/>
      <c r="GI17" s="303"/>
      <c r="GJ17" s="303"/>
      <c r="GK17" s="303"/>
      <c r="GL17" s="303"/>
      <c r="GM17" s="303"/>
      <c r="GN17" s="303"/>
      <c r="GO17" s="303"/>
      <c r="GP17" s="303"/>
      <c r="GQ17" s="303"/>
      <c r="GR17" s="303"/>
      <c r="GS17" s="303"/>
      <c r="GT17" s="303"/>
      <c r="GU17" s="303"/>
      <c r="GV17" s="303"/>
      <c r="GW17" s="303"/>
      <c r="GX17" s="303"/>
      <c r="GY17" s="303"/>
      <c r="GZ17" s="303"/>
      <c r="HA17" s="303"/>
      <c r="HB17" s="303"/>
      <c r="HC17" s="303"/>
      <c r="HD17" s="303"/>
      <c r="HE17" s="303"/>
      <c r="HF17" s="303"/>
      <c r="HG17" s="303"/>
      <c r="HH17" s="303"/>
    </row>
    <row r="18" spans="19:216" ht="2.75" customHeight="1" x14ac:dyDescent="0.35"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119"/>
      <c r="BF18" s="119"/>
      <c r="BG18" s="119"/>
      <c r="BH18" s="119"/>
      <c r="BI18" s="119"/>
      <c r="BJ18" s="119"/>
      <c r="BK18" s="119"/>
      <c r="BL18" s="119"/>
      <c r="BM18" s="119"/>
      <c r="BN18" s="119"/>
      <c r="BO18" s="119"/>
      <c r="BP18" s="119"/>
      <c r="BQ18" s="119"/>
      <c r="BR18" s="119"/>
      <c r="BS18" s="119"/>
      <c r="BT18" s="119"/>
      <c r="BU18" s="119"/>
      <c r="BV18" s="119"/>
      <c r="BW18" s="119"/>
      <c r="BX18" s="119"/>
      <c r="BY18" s="119"/>
      <c r="BZ18" s="119"/>
      <c r="CA18" s="119"/>
      <c r="CB18" s="119"/>
      <c r="CC18" s="119"/>
      <c r="CD18" s="119"/>
      <c r="CE18" s="119"/>
      <c r="CF18" s="119"/>
      <c r="CG18" s="119"/>
      <c r="CH18" s="119"/>
      <c r="CI18" s="119"/>
      <c r="CJ18" s="119"/>
      <c r="CK18" s="119"/>
      <c r="CL18" s="119"/>
      <c r="CM18" s="119"/>
      <c r="CN18" s="119"/>
      <c r="CO18" s="119"/>
      <c r="CP18" s="119"/>
      <c r="CQ18" s="119"/>
      <c r="CR18" s="119"/>
      <c r="CS18" s="119"/>
      <c r="CT18" s="119"/>
      <c r="CU18" s="119"/>
      <c r="CV18" s="119"/>
      <c r="CW18" s="119"/>
      <c r="CX18" s="119"/>
      <c r="CY18" s="119"/>
      <c r="CZ18" s="119"/>
      <c r="DA18" s="119"/>
      <c r="DB18" s="119"/>
      <c r="DE18" s="49"/>
      <c r="DF18" s="303"/>
      <c r="DG18" s="303"/>
      <c r="DH18" s="303"/>
      <c r="DI18" s="303"/>
      <c r="DJ18" s="303"/>
      <c r="DK18" s="303"/>
      <c r="DL18" s="303"/>
      <c r="DM18" s="303"/>
      <c r="DN18" s="303"/>
      <c r="DO18" s="303"/>
      <c r="DP18" s="303"/>
      <c r="DQ18" s="303"/>
      <c r="DR18" s="303"/>
      <c r="DS18" s="303"/>
      <c r="DT18" s="303"/>
      <c r="DU18" s="303"/>
      <c r="DV18" s="303"/>
      <c r="DW18" s="303"/>
      <c r="DX18" s="303"/>
      <c r="DY18" s="303"/>
      <c r="DZ18" s="303"/>
      <c r="EA18" s="303"/>
      <c r="EB18" s="303"/>
      <c r="EC18" s="303"/>
      <c r="ED18" s="303"/>
      <c r="EE18" s="303"/>
      <c r="EF18" s="303"/>
      <c r="EG18" s="303"/>
      <c r="EH18" s="303"/>
      <c r="EI18" s="303"/>
      <c r="EJ18" s="303"/>
      <c r="EK18" s="303"/>
      <c r="EL18" s="303"/>
      <c r="EM18" s="303"/>
      <c r="EN18" s="303"/>
      <c r="EO18" s="303"/>
      <c r="EP18" s="303"/>
      <c r="EQ18" s="303"/>
      <c r="ER18" s="303"/>
      <c r="ES18" s="303"/>
      <c r="ET18" s="303"/>
      <c r="EU18" s="303"/>
      <c r="EV18" s="303"/>
      <c r="EW18" s="303"/>
      <c r="EX18" s="303"/>
      <c r="EY18" s="303"/>
      <c r="EZ18" s="303"/>
      <c r="FA18" s="303"/>
      <c r="FB18" s="303"/>
      <c r="FC18" s="303"/>
      <c r="FD18" s="303"/>
      <c r="FE18" s="303"/>
      <c r="FF18" s="303"/>
      <c r="FG18" s="303"/>
      <c r="FH18" s="303"/>
      <c r="FI18" s="303"/>
      <c r="FJ18" s="303"/>
      <c r="FK18" s="303"/>
      <c r="FL18" s="303"/>
      <c r="FM18" s="303"/>
      <c r="FN18" s="303"/>
      <c r="FO18" s="307"/>
      <c r="FP18" s="307"/>
      <c r="FQ18" s="307"/>
      <c r="FR18" s="307"/>
      <c r="FS18" s="307"/>
      <c r="FT18" s="307"/>
      <c r="FU18" s="307"/>
      <c r="FV18" s="307"/>
      <c r="FW18" s="307"/>
      <c r="FX18" s="307"/>
      <c r="FY18" s="307"/>
      <c r="FZ18" s="307"/>
      <c r="GA18" s="307"/>
      <c r="GB18" s="307"/>
      <c r="GC18" s="307"/>
      <c r="GD18" s="307"/>
      <c r="GE18" s="307"/>
      <c r="GF18" s="307"/>
      <c r="GG18" s="303"/>
      <c r="GH18" s="303"/>
      <c r="GI18" s="303"/>
      <c r="GJ18" s="303"/>
      <c r="GK18" s="303"/>
      <c r="GL18" s="303"/>
      <c r="GM18" s="303"/>
      <c r="GN18" s="303"/>
      <c r="GO18" s="303"/>
      <c r="GP18" s="303"/>
      <c r="GQ18" s="303"/>
      <c r="GR18" s="303"/>
      <c r="GS18" s="303"/>
      <c r="GT18" s="303"/>
      <c r="GU18" s="303"/>
      <c r="GV18" s="303"/>
      <c r="GW18" s="303"/>
      <c r="GX18" s="303"/>
      <c r="GY18" s="303"/>
      <c r="GZ18" s="303"/>
      <c r="HA18" s="303"/>
      <c r="HB18" s="303"/>
      <c r="HC18" s="303"/>
      <c r="HD18" s="303"/>
      <c r="HE18" s="303"/>
      <c r="HF18" s="303"/>
      <c r="HG18" s="303"/>
      <c r="HH18" s="303"/>
    </row>
    <row r="19" spans="19:216" ht="2.75" customHeight="1" x14ac:dyDescent="0.35">
      <c r="S19" s="164" t="s">
        <v>320</v>
      </c>
      <c r="T19" s="164"/>
      <c r="U19" s="164"/>
      <c r="V19" s="164"/>
      <c r="W19" s="164"/>
      <c r="X19" s="164"/>
      <c r="Y19" s="164"/>
      <c r="Z19" s="164"/>
      <c r="AA19" s="164"/>
      <c r="AB19" s="164"/>
      <c r="AC19" s="164"/>
      <c r="AD19" s="164"/>
      <c r="AE19" s="164"/>
      <c r="AF19" s="164"/>
      <c r="AG19" s="164"/>
      <c r="AH19" s="164"/>
      <c r="AI19" s="164"/>
      <c r="AJ19" s="164"/>
      <c r="AK19" s="164"/>
      <c r="AL19" s="164"/>
      <c r="AM19" s="164"/>
      <c r="AN19" s="164"/>
      <c r="AO19" s="164"/>
      <c r="AP19" s="164"/>
      <c r="AQ19" s="164"/>
      <c r="AR19" s="164"/>
      <c r="AS19" s="164"/>
      <c r="AT19" s="164"/>
      <c r="AU19" s="164"/>
      <c r="AV19" s="164"/>
      <c r="AW19" s="164"/>
      <c r="AX19" s="164"/>
      <c r="AY19" s="164"/>
      <c r="AZ19" s="164"/>
      <c r="BA19" s="164"/>
      <c r="BB19" s="164"/>
      <c r="BC19" s="164"/>
      <c r="BD19" s="164"/>
      <c r="BE19" s="164"/>
      <c r="BF19" s="164"/>
      <c r="BG19" s="164"/>
      <c r="BH19" s="164"/>
      <c r="BI19" s="164"/>
      <c r="BJ19" s="164"/>
      <c r="BK19" s="164"/>
      <c r="BL19" s="164"/>
      <c r="BM19" s="164"/>
      <c r="BN19" s="164"/>
      <c r="BO19" s="164"/>
      <c r="BP19" s="164"/>
      <c r="BQ19" s="164"/>
      <c r="BR19" s="164"/>
      <c r="BS19" s="69"/>
      <c r="BT19" s="69"/>
      <c r="DE19" s="50"/>
      <c r="DF19" s="303"/>
      <c r="DG19" s="303"/>
      <c r="DH19" s="303"/>
      <c r="DI19" s="303"/>
      <c r="DJ19" s="303"/>
      <c r="DK19" s="303"/>
      <c r="DL19" s="303"/>
      <c r="DM19" s="303"/>
      <c r="DN19" s="303"/>
      <c r="DO19" s="303"/>
      <c r="DP19" s="303"/>
      <c r="DQ19" s="303"/>
      <c r="DR19" s="303"/>
      <c r="DS19" s="303"/>
      <c r="DT19" s="303"/>
      <c r="DU19" s="303"/>
      <c r="DV19" s="303"/>
      <c r="DW19" s="303"/>
      <c r="DX19" s="303"/>
      <c r="DY19" s="303"/>
      <c r="DZ19" s="303"/>
      <c r="EA19" s="303"/>
      <c r="EB19" s="303"/>
      <c r="EC19" s="303"/>
      <c r="ED19" s="303"/>
      <c r="EE19" s="303"/>
      <c r="EF19" s="303"/>
      <c r="EG19" s="303"/>
      <c r="EH19" s="303"/>
      <c r="EI19" s="303"/>
      <c r="EJ19" s="303"/>
      <c r="EK19" s="303"/>
      <c r="EL19" s="303"/>
      <c r="EM19" s="303"/>
      <c r="EN19" s="303"/>
      <c r="EO19" s="303"/>
      <c r="EP19" s="303"/>
      <c r="EQ19" s="303"/>
      <c r="ER19" s="303"/>
      <c r="ES19" s="303"/>
      <c r="ET19" s="303"/>
      <c r="EU19" s="303"/>
      <c r="EV19" s="303"/>
      <c r="EW19" s="303"/>
      <c r="EX19" s="303"/>
      <c r="EY19" s="303"/>
      <c r="EZ19" s="303"/>
      <c r="FA19" s="303"/>
      <c r="FB19" s="303"/>
      <c r="FC19" s="303"/>
      <c r="FD19" s="303"/>
      <c r="FE19" s="303"/>
      <c r="FF19" s="303"/>
      <c r="FG19" s="303"/>
      <c r="FH19" s="303"/>
      <c r="FI19" s="303"/>
      <c r="FJ19" s="303"/>
      <c r="FK19" s="303"/>
      <c r="FL19" s="303"/>
      <c r="FM19" s="303"/>
      <c r="FN19" s="303"/>
      <c r="FO19" s="307"/>
      <c r="FP19" s="307"/>
      <c r="FQ19" s="307"/>
      <c r="FR19" s="307"/>
      <c r="FS19" s="307"/>
      <c r="FT19" s="307"/>
      <c r="FU19" s="307"/>
      <c r="FV19" s="307"/>
      <c r="FW19" s="307"/>
      <c r="FX19" s="307"/>
      <c r="FY19" s="307"/>
      <c r="FZ19" s="307"/>
      <c r="GA19" s="307"/>
      <c r="GB19" s="307"/>
      <c r="GC19" s="307"/>
      <c r="GD19" s="307"/>
      <c r="GE19" s="307"/>
      <c r="GF19" s="307"/>
      <c r="GG19" s="303"/>
      <c r="GH19" s="303"/>
      <c r="GI19" s="303"/>
      <c r="GJ19" s="303"/>
      <c r="GK19" s="303"/>
      <c r="GL19" s="303"/>
      <c r="GM19" s="303"/>
      <c r="GN19" s="303"/>
      <c r="GO19" s="303"/>
      <c r="GP19" s="303"/>
      <c r="GQ19" s="303"/>
      <c r="GR19" s="303"/>
      <c r="GS19" s="303"/>
      <c r="GT19" s="303"/>
      <c r="GU19" s="303"/>
      <c r="GV19" s="303"/>
      <c r="GW19" s="303"/>
      <c r="GX19" s="303"/>
      <c r="GY19" s="303"/>
      <c r="GZ19" s="303"/>
      <c r="HA19" s="303"/>
      <c r="HB19" s="303"/>
      <c r="HC19" s="303"/>
      <c r="HD19" s="303"/>
      <c r="HE19" s="303"/>
      <c r="HF19" s="303"/>
      <c r="HG19" s="303"/>
      <c r="HH19" s="303"/>
    </row>
    <row r="20" spans="19:216" ht="2.75" customHeight="1" x14ac:dyDescent="0.35"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  <c r="AQ20" s="164"/>
      <c r="AR20" s="164"/>
      <c r="AS20" s="164"/>
      <c r="AT20" s="164"/>
      <c r="AU20" s="164"/>
      <c r="AV20" s="164"/>
      <c r="AW20" s="164"/>
      <c r="AX20" s="164"/>
      <c r="AY20" s="164"/>
      <c r="AZ20" s="164"/>
      <c r="BA20" s="164"/>
      <c r="BB20" s="164"/>
      <c r="BC20" s="164"/>
      <c r="BD20" s="164"/>
      <c r="BE20" s="164"/>
      <c r="BF20" s="164"/>
      <c r="BG20" s="164"/>
      <c r="BH20" s="164"/>
      <c r="BI20" s="164"/>
      <c r="BJ20" s="164"/>
      <c r="BK20" s="164"/>
      <c r="BL20" s="164"/>
      <c r="BM20" s="164"/>
      <c r="BN20" s="164"/>
      <c r="BO20" s="164"/>
      <c r="BP20" s="164"/>
      <c r="BQ20" s="164"/>
      <c r="BR20" s="164"/>
      <c r="BS20" s="69"/>
      <c r="BT20" s="69"/>
      <c r="DE20" s="50"/>
      <c r="DF20" s="303"/>
      <c r="DG20" s="303"/>
      <c r="DH20" s="303"/>
      <c r="DI20" s="303"/>
      <c r="DJ20" s="303"/>
      <c r="DK20" s="303"/>
      <c r="DL20" s="303"/>
      <c r="DM20" s="303"/>
      <c r="DN20" s="303"/>
      <c r="DO20" s="303"/>
      <c r="DP20" s="303"/>
      <c r="DQ20" s="303"/>
      <c r="DR20" s="303"/>
      <c r="DS20" s="303"/>
      <c r="DT20" s="303"/>
      <c r="DU20" s="303"/>
      <c r="DV20" s="303"/>
      <c r="DW20" s="303"/>
      <c r="DX20" s="303"/>
      <c r="DY20" s="303"/>
      <c r="DZ20" s="303"/>
      <c r="EA20" s="303"/>
      <c r="EB20" s="303"/>
      <c r="EC20" s="303"/>
      <c r="ED20" s="303"/>
      <c r="EE20" s="303"/>
      <c r="EF20" s="303"/>
      <c r="EG20" s="303"/>
      <c r="EH20" s="303"/>
      <c r="EI20" s="303"/>
      <c r="EJ20" s="303"/>
      <c r="EK20" s="303"/>
      <c r="EL20" s="303"/>
      <c r="EM20" s="303"/>
      <c r="EN20" s="303"/>
      <c r="EO20" s="303"/>
      <c r="EP20" s="303"/>
      <c r="EQ20" s="303"/>
      <c r="ER20" s="303"/>
      <c r="ES20" s="303"/>
      <c r="ET20" s="303"/>
      <c r="EU20" s="303"/>
      <c r="EV20" s="303"/>
      <c r="EW20" s="303"/>
      <c r="EX20" s="303"/>
      <c r="EY20" s="303"/>
      <c r="EZ20" s="303"/>
      <c r="FA20" s="303"/>
      <c r="FB20" s="303"/>
      <c r="FC20" s="303"/>
      <c r="FD20" s="303"/>
      <c r="FE20" s="303"/>
      <c r="FF20" s="303"/>
      <c r="FG20" s="303"/>
      <c r="FH20" s="303"/>
      <c r="FI20" s="303"/>
      <c r="FJ20" s="303"/>
      <c r="FK20" s="303"/>
      <c r="FL20" s="303"/>
      <c r="FM20" s="303"/>
      <c r="FN20" s="303"/>
      <c r="FO20" s="307"/>
      <c r="FP20" s="307"/>
      <c r="FQ20" s="307"/>
      <c r="FR20" s="307"/>
      <c r="FS20" s="307"/>
      <c r="FT20" s="307"/>
      <c r="FU20" s="307"/>
      <c r="FV20" s="307"/>
      <c r="FW20" s="307"/>
      <c r="FX20" s="307"/>
      <c r="FY20" s="307"/>
      <c r="FZ20" s="307"/>
      <c r="GA20" s="307"/>
      <c r="GB20" s="307"/>
      <c r="GC20" s="307"/>
      <c r="GD20" s="307"/>
      <c r="GE20" s="307"/>
      <c r="GF20" s="307"/>
      <c r="GG20" s="303"/>
      <c r="GH20" s="303"/>
      <c r="GI20" s="303"/>
      <c r="GJ20" s="303"/>
      <c r="GK20" s="303"/>
      <c r="GL20" s="303"/>
      <c r="GM20" s="303"/>
      <c r="GN20" s="303"/>
      <c r="GO20" s="303"/>
      <c r="GP20" s="303"/>
      <c r="GQ20" s="303"/>
      <c r="GR20" s="303"/>
      <c r="GS20" s="303"/>
      <c r="GT20" s="303"/>
      <c r="GU20" s="303"/>
      <c r="GV20" s="303"/>
      <c r="GW20" s="303"/>
      <c r="GX20" s="303"/>
      <c r="GY20" s="303"/>
      <c r="GZ20" s="303"/>
      <c r="HA20" s="303"/>
      <c r="HB20" s="303"/>
      <c r="HC20" s="303"/>
      <c r="HD20" s="303"/>
      <c r="HE20" s="303"/>
      <c r="HF20" s="303"/>
      <c r="HG20" s="303"/>
      <c r="HH20" s="303"/>
    </row>
    <row r="21" spans="19:216" ht="2.75" customHeight="1" x14ac:dyDescent="0.35"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164"/>
      <c r="AS21" s="164"/>
      <c r="AT21" s="164"/>
      <c r="AU21" s="164"/>
      <c r="AV21" s="164"/>
      <c r="AW21" s="164"/>
      <c r="AX21" s="164"/>
      <c r="AY21" s="164"/>
      <c r="AZ21" s="164"/>
      <c r="BA21" s="164"/>
      <c r="BB21" s="164"/>
      <c r="BC21" s="164"/>
      <c r="BD21" s="164"/>
      <c r="BE21" s="164"/>
      <c r="BF21" s="164"/>
      <c r="BG21" s="164"/>
      <c r="BH21" s="164"/>
      <c r="BI21" s="164"/>
      <c r="BJ21" s="164"/>
      <c r="BK21" s="164"/>
      <c r="BL21" s="164"/>
      <c r="BM21" s="164"/>
      <c r="BN21" s="164"/>
      <c r="BO21" s="164"/>
      <c r="BP21" s="164"/>
      <c r="BQ21" s="164"/>
      <c r="BR21" s="164"/>
      <c r="BS21" s="69"/>
      <c r="BT21" s="69"/>
      <c r="DE21" s="50"/>
      <c r="DF21" s="303"/>
      <c r="DG21" s="303"/>
      <c r="DH21" s="303"/>
      <c r="DI21" s="303"/>
      <c r="DJ21" s="303"/>
      <c r="DK21" s="303"/>
      <c r="DL21" s="303"/>
      <c r="DM21" s="303"/>
      <c r="DN21" s="303"/>
      <c r="DO21" s="303"/>
      <c r="DP21" s="303"/>
      <c r="DQ21" s="303"/>
      <c r="DR21" s="303"/>
      <c r="DS21" s="303"/>
      <c r="DT21" s="303"/>
      <c r="DU21" s="303"/>
      <c r="DV21" s="303"/>
      <c r="DW21" s="303"/>
      <c r="DX21" s="303"/>
      <c r="DY21" s="303"/>
      <c r="DZ21" s="303"/>
      <c r="EA21" s="303"/>
      <c r="EB21" s="303"/>
      <c r="EC21" s="303"/>
      <c r="ED21" s="303"/>
      <c r="EE21" s="303"/>
      <c r="EF21" s="303"/>
      <c r="EG21" s="303"/>
      <c r="EH21" s="303"/>
      <c r="EI21" s="303"/>
      <c r="EJ21" s="303"/>
      <c r="EK21" s="303"/>
      <c r="EL21" s="303"/>
      <c r="EM21" s="303"/>
      <c r="EN21" s="303"/>
      <c r="EO21" s="303"/>
      <c r="EP21" s="303"/>
      <c r="EQ21" s="303"/>
      <c r="ER21" s="303"/>
      <c r="ES21" s="303"/>
      <c r="ET21" s="303"/>
      <c r="EU21" s="303"/>
      <c r="EV21" s="303"/>
      <c r="EW21" s="303"/>
      <c r="EX21" s="303"/>
      <c r="EY21" s="303"/>
      <c r="EZ21" s="303"/>
      <c r="FA21" s="303"/>
      <c r="FB21" s="303"/>
      <c r="FC21" s="303"/>
      <c r="FD21" s="303"/>
      <c r="FE21" s="303"/>
      <c r="FF21" s="303"/>
      <c r="FG21" s="303"/>
      <c r="FH21" s="303"/>
      <c r="FI21" s="303"/>
      <c r="FJ21" s="303"/>
      <c r="FK21" s="303"/>
      <c r="FL21" s="303"/>
      <c r="FM21" s="303"/>
      <c r="FN21" s="303"/>
      <c r="FO21" s="307"/>
      <c r="FP21" s="307"/>
      <c r="FQ21" s="307"/>
      <c r="FR21" s="307"/>
      <c r="FS21" s="307"/>
      <c r="FT21" s="307"/>
      <c r="FU21" s="307"/>
      <c r="FV21" s="307"/>
      <c r="FW21" s="307"/>
      <c r="FX21" s="307"/>
      <c r="FY21" s="307"/>
      <c r="FZ21" s="307"/>
      <c r="GA21" s="307"/>
      <c r="GB21" s="307"/>
      <c r="GC21" s="307"/>
      <c r="GD21" s="307"/>
      <c r="GE21" s="307"/>
      <c r="GF21" s="307"/>
      <c r="GG21" s="303"/>
      <c r="GH21" s="303"/>
      <c r="GI21" s="303"/>
      <c r="GJ21" s="303"/>
      <c r="GK21" s="303"/>
      <c r="GL21" s="303"/>
      <c r="GM21" s="303"/>
      <c r="GN21" s="303"/>
      <c r="GO21" s="303"/>
      <c r="GP21" s="303"/>
      <c r="GQ21" s="303"/>
      <c r="GR21" s="303"/>
      <c r="GS21" s="303"/>
      <c r="GT21" s="303"/>
      <c r="GU21" s="303"/>
      <c r="GV21" s="303"/>
      <c r="GW21" s="303"/>
      <c r="GX21" s="303"/>
      <c r="GY21" s="303"/>
      <c r="GZ21" s="303"/>
      <c r="HA21" s="303"/>
      <c r="HB21" s="303"/>
      <c r="HC21" s="303"/>
      <c r="HD21" s="303"/>
      <c r="HE21" s="303"/>
      <c r="HF21" s="303"/>
      <c r="HG21" s="303"/>
      <c r="HH21" s="303"/>
    </row>
    <row r="22" spans="19:216" ht="2.75" customHeight="1" x14ac:dyDescent="0.35"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64"/>
      <c r="AS22" s="164"/>
      <c r="AT22" s="164"/>
      <c r="AU22" s="164"/>
      <c r="AV22" s="164"/>
      <c r="AW22" s="164"/>
      <c r="AX22" s="164"/>
      <c r="AY22" s="164"/>
      <c r="AZ22" s="164"/>
      <c r="BA22" s="164"/>
      <c r="BB22" s="164"/>
      <c r="BC22" s="164"/>
      <c r="BD22" s="164"/>
      <c r="BE22" s="164"/>
      <c r="BF22" s="164"/>
      <c r="BG22" s="164"/>
      <c r="BH22" s="164"/>
      <c r="BI22" s="164"/>
      <c r="BJ22" s="164"/>
      <c r="BK22" s="164"/>
      <c r="BL22" s="164"/>
      <c r="BM22" s="164"/>
      <c r="BN22" s="164"/>
      <c r="BO22" s="164"/>
      <c r="BP22" s="164"/>
      <c r="BQ22" s="164"/>
      <c r="BR22" s="164"/>
      <c r="BS22" s="69"/>
      <c r="BT22" s="69"/>
      <c r="DE22"/>
      <c r="DF22" s="303"/>
      <c r="DG22" s="303"/>
      <c r="DH22" s="303"/>
      <c r="DI22" s="303"/>
      <c r="DJ22" s="303"/>
      <c r="DK22" s="303"/>
      <c r="DL22" s="303"/>
      <c r="DM22" s="303"/>
      <c r="DN22" s="303"/>
      <c r="DO22" s="303"/>
      <c r="DP22" s="303"/>
      <c r="DQ22" s="303"/>
      <c r="DR22" s="303"/>
      <c r="DS22" s="303"/>
      <c r="DT22" s="303"/>
      <c r="DU22" s="303"/>
      <c r="DV22" s="303"/>
      <c r="DW22" s="303"/>
      <c r="DX22" s="303"/>
      <c r="DY22" s="303"/>
      <c r="DZ22" s="303"/>
      <c r="EA22" s="303"/>
      <c r="EB22" s="303"/>
      <c r="EC22" s="303"/>
      <c r="ED22" s="303"/>
      <c r="EE22" s="303"/>
      <c r="EF22" s="303"/>
      <c r="EG22" s="303"/>
      <c r="EH22" s="303"/>
      <c r="EI22" s="303"/>
      <c r="EJ22" s="303"/>
      <c r="EK22" s="303"/>
      <c r="EL22" s="303"/>
      <c r="EM22" s="303"/>
      <c r="EN22" s="303"/>
      <c r="EO22" s="303"/>
      <c r="EP22" s="303"/>
      <c r="EQ22" s="303"/>
      <c r="ER22" s="303"/>
      <c r="ES22" s="303"/>
      <c r="ET22" s="303"/>
      <c r="EU22" s="303"/>
      <c r="EV22" s="303"/>
      <c r="EW22" s="303"/>
      <c r="EX22" s="303"/>
      <c r="EY22" s="303"/>
      <c r="EZ22" s="303"/>
      <c r="FA22" s="303"/>
      <c r="FB22" s="303"/>
      <c r="FC22" s="303"/>
      <c r="FD22" s="303"/>
      <c r="FE22" s="303"/>
      <c r="FF22" s="303"/>
      <c r="FG22" s="303"/>
      <c r="FH22" s="303"/>
      <c r="FI22" s="303"/>
      <c r="FJ22" s="303"/>
      <c r="FK22" s="303"/>
      <c r="FL22" s="303"/>
      <c r="FM22" s="303"/>
      <c r="FN22" s="303"/>
      <c r="FO22" s="305">
        <v>1</v>
      </c>
      <c r="FP22" s="305"/>
      <c r="FQ22" s="305"/>
      <c r="FR22" s="305"/>
      <c r="FS22" s="305"/>
      <c r="FT22" s="305"/>
      <c r="FU22" s="305"/>
      <c r="FV22" s="305"/>
      <c r="FW22" s="305"/>
      <c r="FX22" s="305">
        <v>2</v>
      </c>
      <c r="FY22" s="305"/>
      <c r="FZ22" s="305"/>
      <c r="GA22" s="305"/>
      <c r="GB22" s="305"/>
      <c r="GC22" s="305"/>
      <c r="GD22" s="305"/>
      <c r="GE22" s="305"/>
      <c r="GF22" s="305"/>
      <c r="GG22" s="303"/>
      <c r="GH22" s="303"/>
      <c r="GI22" s="303"/>
      <c r="GJ22" s="303"/>
      <c r="GK22" s="303"/>
      <c r="GL22" s="303"/>
      <c r="GM22" s="303"/>
      <c r="GN22" s="303"/>
      <c r="GO22" s="303"/>
      <c r="GP22" s="303"/>
      <c r="GQ22" s="303"/>
      <c r="GR22" s="303"/>
      <c r="GS22" s="303"/>
      <c r="GT22" s="303"/>
      <c r="GU22" s="303"/>
      <c r="GV22" s="303"/>
      <c r="GW22" s="303"/>
      <c r="GX22" s="303"/>
      <c r="GY22" s="303"/>
      <c r="GZ22" s="303"/>
      <c r="HA22" s="303"/>
      <c r="HB22" s="303"/>
      <c r="HC22" s="303"/>
      <c r="HD22" s="303"/>
      <c r="HE22" s="303"/>
      <c r="HF22" s="303"/>
      <c r="HG22" s="303"/>
      <c r="HH22" s="303"/>
    </row>
    <row r="23" spans="19:216" ht="2.75" customHeight="1" x14ac:dyDescent="0.35"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  <c r="AK23" s="164"/>
      <c r="AL23" s="164"/>
      <c r="AM23" s="164"/>
      <c r="AN23" s="164"/>
      <c r="AO23" s="164"/>
      <c r="AP23" s="164"/>
      <c r="AQ23" s="164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164"/>
      <c r="BE23" s="164"/>
      <c r="BF23" s="164"/>
      <c r="BG23" s="164"/>
      <c r="BH23" s="164"/>
      <c r="BI23" s="164"/>
      <c r="BJ23" s="164"/>
      <c r="BK23" s="164"/>
      <c r="BL23" s="164"/>
      <c r="BM23" s="164"/>
      <c r="BN23" s="164"/>
      <c r="BO23" s="164"/>
      <c r="BP23" s="164"/>
      <c r="BQ23" s="164"/>
      <c r="BR23" s="164"/>
      <c r="BS23" s="69"/>
      <c r="BT23" s="69"/>
      <c r="DE23" s="1"/>
      <c r="DF23" s="303"/>
      <c r="DG23" s="303"/>
      <c r="DH23" s="303"/>
      <c r="DI23" s="303"/>
      <c r="DJ23" s="303"/>
      <c r="DK23" s="303"/>
      <c r="DL23" s="303"/>
      <c r="DM23" s="303"/>
      <c r="DN23" s="303"/>
      <c r="DO23" s="303"/>
      <c r="DP23" s="303"/>
      <c r="DQ23" s="303"/>
      <c r="DR23" s="303"/>
      <c r="DS23" s="303"/>
      <c r="DT23" s="303"/>
      <c r="DU23" s="303"/>
      <c r="DV23" s="303"/>
      <c r="DW23" s="303"/>
      <c r="DX23" s="303"/>
      <c r="DY23" s="303"/>
      <c r="DZ23" s="303"/>
      <c r="EA23" s="303"/>
      <c r="EB23" s="303"/>
      <c r="EC23" s="303"/>
      <c r="ED23" s="303"/>
      <c r="EE23" s="303"/>
      <c r="EF23" s="303"/>
      <c r="EG23" s="303"/>
      <c r="EH23" s="303"/>
      <c r="EI23" s="303"/>
      <c r="EJ23" s="303"/>
      <c r="EK23" s="303"/>
      <c r="EL23" s="303"/>
      <c r="EM23" s="303"/>
      <c r="EN23" s="303"/>
      <c r="EO23" s="303"/>
      <c r="EP23" s="303"/>
      <c r="EQ23" s="303"/>
      <c r="ER23" s="303"/>
      <c r="ES23" s="303"/>
      <c r="ET23" s="303"/>
      <c r="EU23" s="303"/>
      <c r="EV23" s="303"/>
      <c r="EW23" s="303"/>
      <c r="EX23" s="303"/>
      <c r="EY23" s="303"/>
      <c r="EZ23" s="303"/>
      <c r="FA23" s="303"/>
      <c r="FB23" s="303"/>
      <c r="FC23" s="303"/>
      <c r="FD23" s="303"/>
      <c r="FE23" s="303"/>
      <c r="FF23" s="303"/>
      <c r="FG23" s="303"/>
      <c r="FH23" s="303"/>
      <c r="FI23" s="303"/>
      <c r="FJ23" s="303"/>
      <c r="FK23" s="303"/>
      <c r="FL23" s="303"/>
      <c r="FM23" s="303"/>
      <c r="FN23" s="303"/>
      <c r="FO23" s="305"/>
      <c r="FP23" s="305"/>
      <c r="FQ23" s="305"/>
      <c r="FR23" s="305"/>
      <c r="FS23" s="305"/>
      <c r="FT23" s="305"/>
      <c r="FU23" s="305"/>
      <c r="FV23" s="305"/>
      <c r="FW23" s="305"/>
      <c r="FX23" s="305"/>
      <c r="FY23" s="305"/>
      <c r="FZ23" s="305"/>
      <c r="GA23" s="305"/>
      <c r="GB23" s="305"/>
      <c r="GC23" s="305"/>
      <c r="GD23" s="305"/>
      <c r="GE23" s="305"/>
      <c r="GF23" s="305"/>
      <c r="GG23" s="303"/>
      <c r="GH23" s="303"/>
      <c r="GI23" s="303"/>
      <c r="GJ23" s="303"/>
      <c r="GK23" s="303"/>
      <c r="GL23" s="303"/>
      <c r="GM23" s="303"/>
      <c r="GN23" s="303"/>
      <c r="GO23" s="303"/>
      <c r="GP23" s="303"/>
      <c r="GQ23" s="303"/>
      <c r="GR23" s="303"/>
      <c r="GS23" s="303"/>
      <c r="GT23" s="303"/>
      <c r="GU23" s="303"/>
      <c r="GV23" s="303"/>
      <c r="GW23" s="303"/>
      <c r="GX23" s="303"/>
      <c r="GY23" s="303"/>
      <c r="GZ23" s="303"/>
      <c r="HA23" s="303"/>
      <c r="HB23" s="303"/>
      <c r="HC23" s="303"/>
      <c r="HD23" s="303"/>
      <c r="HE23" s="303"/>
      <c r="HF23" s="303"/>
      <c r="HG23" s="303"/>
      <c r="HH23" s="303"/>
    </row>
    <row r="24" spans="19:216" ht="2.75" customHeight="1" x14ac:dyDescent="0.35">
      <c r="S24" s="117" t="s">
        <v>317</v>
      </c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  <c r="AE24" s="117"/>
      <c r="AF24" s="117"/>
      <c r="AG24" s="117"/>
      <c r="AH24" s="117"/>
      <c r="AI24" s="117"/>
      <c r="AJ24" s="117"/>
      <c r="AK24" s="117"/>
      <c r="AL24" s="117"/>
      <c r="AM24" s="117"/>
      <c r="AN24" s="117"/>
      <c r="AO24" s="117"/>
      <c r="AP24" s="117"/>
      <c r="AQ24" s="117"/>
      <c r="AR24" s="117"/>
      <c r="AS24" s="117"/>
      <c r="AT24" s="117"/>
      <c r="AU24" s="117"/>
      <c r="AV24" s="117"/>
      <c r="AW24" s="117"/>
      <c r="AX24" s="117"/>
      <c r="AY24" s="117"/>
      <c r="AZ24" s="117"/>
      <c r="BA24" s="117"/>
      <c r="BB24" s="117"/>
      <c r="BC24" s="117"/>
      <c r="BD24" s="117"/>
      <c r="BE24" s="117"/>
      <c r="DE24" s="1"/>
      <c r="DF24" s="303"/>
      <c r="DG24" s="303"/>
      <c r="DH24" s="303"/>
      <c r="DI24" s="303"/>
      <c r="DJ24" s="303"/>
      <c r="DK24" s="303"/>
      <c r="DL24" s="303"/>
      <c r="DM24" s="303"/>
      <c r="DN24" s="303"/>
      <c r="DO24" s="303"/>
      <c r="DP24" s="303"/>
      <c r="DQ24" s="303"/>
      <c r="DR24" s="303"/>
      <c r="DS24" s="303"/>
      <c r="DT24" s="303"/>
      <c r="DU24" s="303"/>
      <c r="DV24" s="303"/>
      <c r="DW24" s="303"/>
      <c r="DX24" s="303"/>
      <c r="DY24" s="303"/>
      <c r="DZ24" s="303"/>
      <c r="EA24" s="303"/>
      <c r="EB24" s="303"/>
      <c r="EC24" s="303"/>
      <c r="ED24" s="303"/>
      <c r="EE24" s="303"/>
      <c r="EF24" s="303"/>
      <c r="EG24" s="303"/>
      <c r="EH24" s="303"/>
      <c r="EI24" s="303"/>
      <c r="EJ24" s="303"/>
      <c r="EK24" s="303"/>
      <c r="EL24" s="303"/>
      <c r="EM24" s="303"/>
      <c r="EN24" s="303"/>
      <c r="EO24" s="303"/>
      <c r="EP24" s="303"/>
      <c r="EQ24" s="303"/>
      <c r="ER24" s="303"/>
      <c r="ES24" s="303"/>
      <c r="ET24" s="303"/>
      <c r="EU24" s="303"/>
      <c r="EV24" s="303"/>
      <c r="EW24" s="303"/>
      <c r="EX24" s="303"/>
      <c r="EY24" s="303"/>
      <c r="EZ24" s="303"/>
      <c r="FA24" s="303"/>
      <c r="FB24" s="303"/>
      <c r="FC24" s="303"/>
      <c r="FD24" s="303"/>
      <c r="FE24" s="303"/>
      <c r="FF24" s="303"/>
      <c r="FG24" s="303"/>
      <c r="FH24" s="303"/>
      <c r="FI24" s="303"/>
      <c r="FJ24" s="303"/>
      <c r="FK24" s="303"/>
      <c r="FL24" s="303"/>
      <c r="FM24" s="303"/>
      <c r="FN24" s="303"/>
      <c r="FO24" s="305"/>
      <c r="FP24" s="305"/>
      <c r="FQ24" s="305"/>
      <c r="FR24" s="305"/>
      <c r="FS24" s="305"/>
      <c r="FT24" s="305"/>
      <c r="FU24" s="305"/>
      <c r="FV24" s="305"/>
      <c r="FW24" s="305"/>
      <c r="FX24" s="305"/>
      <c r="FY24" s="305"/>
      <c r="FZ24" s="305"/>
      <c r="GA24" s="305"/>
      <c r="GB24" s="305"/>
      <c r="GC24" s="305"/>
      <c r="GD24" s="305"/>
      <c r="GE24" s="305"/>
      <c r="GF24" s="305"/>
      <c r="GG24" s="303"/>
      <c r="GH24" s="303"/>
      <c r="GI24" s="303"/>
      <c r="GJ24" s="303"/>
      <c r="GK24" s="303"/>
      <c r="GL24" s="303"/>
      <c r="GM24" s="303"/>
      <c r="GN24" s="303"/>
      <c r="GO24" s="303"/>
      <c r="GP24" s="303"/>
      <c r="GQ24" s="303"/>
      <c r="GR24" s="303"/>
      <c r="GS24" s="303"/>
      <c r="GT24" s="303"/>
      <c r="GU24" s="303"/>
      <c r="GV24" s="303"/>
      <c r="GW24" s="303"/>
      <c r="GX24" s="303"/>
      <c r="GY24" s="303"/>
      <c r="GZ24" s="303"/>
      <c r="HA24" s="303"/>
      <c r="HB24" s="303"/>
      <c r="HC24" s="303"/>
      <c r="HD24" s="303"/>
      <c r="HE24" s="303"/>
      <c r="HF24" s="303"/>
      <c r="HG24" s="303"/>
      <c r="HH24" s="303"/>
    </row>
    <row r="25" spans="19:216" ht="2.75" customHeight="1" x14ac:dyDescent="0.35"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17"/>
      <c r="AI25" s="117"/>
      <c r="AJ25" s="117"/>
      <c r="AK25" s="117"/>
      <c r="AL25" s="117"/>
      <c r="AM25" s="117"/>
      <c r="AN25" s="117"/>
      <c r="AO25" s="117"/>
      <c r="AP25" s="117"/>
      <c r="AQ25" s="117"/>
      <c r="AR25" s="117"/>
      <c r="AS25" s="117"/>
      <c r="AT25" s="117"/>
      <c r="AU25" s="117"/>
      <c r="AV25" s="117"/>
      <c r="AW25" s="117"/>
      <c r="AX25" s="117"/>
      <c r="AY25" s="117"/>
      <c r="AZ25" s="117"/>
      <c r="BA25" s="117"/>
      <c r="BB25" s="117"/>
      <c r="BC25" s="117"/>
      <c r="BD25" s="117"/>
      <c r="BE25" s="117"/>
      <c r="DE25" s="1"/>
      <c r="DF25" s="303"/>
      <c r="DG25" s="303"/>
      <c r="DH25" s="303"/>
      <c r="DI25" s="303"/>
      <c r="DJ25" s="303"/>
      <c r="DK25" s="303"/>
      <c r="DL25" s="303"/>
      <c r="DM25" s="303"/>
      <c r="DN25" s="303"/>
      <c r="DO25" s="303"/>
      <c r="DP25" s="303"/>
      <c r="DQ25" s="303"/>
      <c r="DR25" s="303"/>
      <c r="DS25" s="303"/>
      <c r="DT25" s="303"/>
      <c r="DU25" s="303"/>
      <c r="DV25" s="303"/>
      <c r="DW25" s="303"/>
      <c r="DX25" s="303"/>
      <c r="DY25" s="303"/>
      <c r="DZ25" s="303"/>
      <c r="EA25" s="303"/>
      <c r="EB25" s="303"/>
      <c r="EC25" s="303"/>
      <c r="ED25" s="303"/>
      <c r="EE25" s="303"/>
      <c r="EF25" s="303"/>
      <c r="EG25" s="303"/>
      <c r="EH25" s="303"/>
      <c r="EI25" s="303"/>
      <c r="EJ25" s="303"/>
      <c r="EK25" s="303"/>
      <c r="EL25" s="303"/>
      <c r="EM25" s="303"/>
      <c r="EN25" s="303"/>
      <c r="EO25" s="303"/>
      <c r="EP25" s="303"/>
      <c r="EQ25" s="303"/>
      <c r="ER25" s="303"/>
      <c r="ES25" s="303"/>
      <c r="ET25" s="303"/>
      <c r="EU25" s="303"/>
      <c r="EV25" s="303"/>
      <c r="EW25" s="303"/>
      <c r="EX25" s="303"/>
      <c r="EY25" s="303"/>
      <c r="EZ25" s="303"/>
      <c r="FA25" s="303"/>
      <c r="FB25" s="303"/>
      <c r="FC25" s="303"/>
      <c r="FD25" s="303"/>
      <c r="FE25" s="303"/>
      <c r="FF25" s="303"/>
      <c r="FG25" s="303"/>
      <c r="FH25" s="303"/>
      <c r="FI25" s="303"/>
      <c r="FJ25" s="303"/>
      <c r="FK25" s="303"/>
      <c r="FL25" s="303"/>
      <c r="FM25" s="303"/>
      <c r="FN25" s="303"/>
      <c r="FO25" s="305"/>
      <c r="FP25" s="305"/>
      <c r="FQ25" s="305"/>
      <c r="FR25" s="305"/>
      <c r="FS25" s="305"/>
      <c r="FT25" s="305"/>
      <c r="FU25" s="305"/>
      <c r="FV25" s="305"/>
      <c r="FW25" s="305"/>
      <c r="FX25" s="305"/>
      <c r="FY25" s="305"/>
      <c r="FZ25" s="305"/>
      <c r="GA25" s="305"/>
      <c r="GB25" s="305"/>
      <c r="GC25" s="305"/>
      <c r="GD25" s="305"/>
      <c r="GE25" s="305"/>
      <c r="GF25" s="305"/>
      <c r="GG25" s="303"/>
      <c r="GH25" s="303"/>
      <c r="GI25" s="303"/>
      <c r="GJ25" s="303"/>
      <c r="GK25" s="303"/>
      <c r="GL25" s="303"/>
      <c r="GM25" s="303"/>
      <c r="GN25" s="303"/>
      <c r="GO25" s="303"/>
      <c r="GP25" s="303"/>
      <c r="GQ25" s="303"/>
      <c r="GR25" s="303"/>
      <c r="GS25" s="303"/>
      <c r="GT25" s="303"/>
      <c r="GU25" s="303"/>
      <c r="GV25" s="303"/>
      <c r="GW25" s="303"/>
      <c r="GX25" s="303"/>
      <c r="GY25" s="303"/>
      <c r="GZ25" s="303"/>
      <c r="HA25" s="303"/>
      <c r="HB25" s="303"/>
      <c r="HC25" s="303"/>
      <c r="HD25" s="303"/>
      <c r="HE25" s="303"/>
      <c r="HF25" s="303"/>
      <c r="HG25" s="303"/>
      <c r="HH25" s="303"/>
    </row>
    <row r="26" spans="19:216" ht="2.75" customHeight="1" x14ac:dyDescent="0.35"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17"/>
      <c r="AN26" s="117"/>
      <c r="AO26" s="117"/>
      <c r="AP26" s="117"/>
      <c r="AQ26" s="117"/>
      <c r="AR26" s="117"/>
      <c r="AS26" s="117"/>
      <c r="AT26" s="117"/>
      <c r="AU26" s="117"/>
      <c r="AV26" s="117"/>
      <c r="AW26" s="117"/>
      <c r="AX26" s="117"/>
      <c r="AY26" s="117"/>
      <c r="AZ26" s="117"/>
      <c r="BA26" s="117"/>
      <c r="BB26" s="117"/>
      <c r="BC26" s="117"/>
      <c r="BD26" s="117"/>
      <c r="BE26" s="117"/>
      <c r="DE26" s="1"/>
      <c r="DF26" s="394" t="s">
        <v>116</v>
      </c>
      <c r="DG26" s="395"/>
      <c r="DH26" s="395"/>
      <c r="DI26" s="395"/>
      <c r="DJ26" s="395"/>
      <c r="DK26" s="395"/>
      <c r="DL26" s="396"/>
      <c r="DM26" s="299" t="s">
        <v>328</v>
      </c>
      <c r="DN26" s="299"/>
      <c r="DO26" s="299"/>
      <c r="DP26" s="299"/>
      <c r="DQ26" s="299"/>
      <c r="DR26" s="299"/>
      <c r="DS26" s="299"/>
      <c r="DT26" s="299"/>
      <c r="DU26" s="299"/>
      <c r="DV26" s="299"/>
      <c r="DW26" s="299"/>
      <c r="DX26" s="299"/>
      <c r="DY26" s="299"/>
      <c r="DZ26" s="299"/>
      <c r="EA26" s="299"/>
      <c r="EB26" s="299"/>
      <c r="EC26" s="299"/>
      <c r="ED26" s="299"/>
      <c r="EE26" s="299"/>
      <c r="EF26" s="299"/>
      <c r="EG26" s="299"/>
      <c r="EH26" s="299"/>
      <c r="EI26" s="299"/>
      <c r="EJ26" s="299"/>
      <c r="EK26" s="299"/>
      <c r="EL26" s="299"/>
      <c r="EM26" s="299"/>
      <c r="EN26" s="299"/>
      <c r="EO26" s="299"/>
      <c r="EP26" s="299"/>
      <c r="EQ26" s="299"/>
      <c r="ER26" s="299"/>
      <c r="ES26" s="299"/>
      <c r="ET26" s="299"/>
      <c r="EU26" s="299"/>
      <c r="EV26" s="299"/>
      <c r="EW26" s="299"/>
      <c r="EX26" s="299"/>
      <c r="EY26" s="299"/>
      <c r="EZ26" s="299"/>
      <c r="FA26" s="299"/>
      <c r="FB26" s="299"/>
      <c r="FC26" s="299"/>
      <c r="FD26" s="299"/>
      <c r="FE26" s="299"/>
      <c r="FF26" s="299"/>
      <c r="FG26" s="299"/>
      <c r="FH26" s="299"/>
      <c r="FI26" s="299"/>
      <c r="FJ26" s="299"/>
      <c r="FK26" s="299"/>
      <c r="FL26" s="299"/>
      <c r="FM26" s="299"/>
      <c r="FN26" s="299"/>
      <c r="FO26" s="300" t="str">
        <f>'SD F505'!C525</f>
        <v/>
      </c>
      <c r="FP26" s="300"/>
      <c r="FQ26" s="300"/>
      <c r="FR26" s="300"/>
      <c r="FS26" s="300"/>
      <c r="FT26" s="300"/>
      <c r="FU26" s="300"/>
      <c r="FV26" s="300"/>
      <c r="FW26" s="300"/>
      <c r="FX26" s="300" t="str">
        <f>'SD F505'!D525</f>
        <v/>
      </c>
      <c r="FY26" s="300"/>
      <c r="FZ26" s="300"/>
      <c r="GA26" s="300"/>
      <c r="GB26" s="300"/>
      <c r="GC26" s="300"/>
      <c r="GD26" s="300"/>
      <c r="GE26" s="300"/>
      <c r="GF26" s="300"/>
      <c r="GG26" s="281" t="str">
        <f>'SD F505'!E525</f>
        <v/>
      </c>
      <c r="GH26" s="281"/>
      <c r="GI26" s="281"/>
      <c r="GJ26" s="281"/>
      <c r="GK26" s="281"/>
      <c r="GL26" s="281"/>
      <c r="GM26" s="281"/>
      <c r="GN26" s="281"/>
      <c r="GO26" s="281"/>
      <c r="GP26" s="281"/>
      <c r="GQ26" s="289" t="str">
        <f>'SD F505'!F525</f>
        <v/>
      </c>
      <c r="GR26" s="289"/>
      <c r="GS26" s="289"/>
      <c r="GT26" s="289"/>
      <c r="GU26" s="289"/>
      <c r="GV26" s="289"/>
      <c r="GW26" s="289"/>
      <c r="GX26" s="289"/>
      <c r="GY26" s="289"/>
      <c r="GZ26" s="289"/>
      <c r="HA26" s="289"/>
      <c r="HB26" s="289"/>
      <c r="HC26" s="289"/>
      <c r="HD26" s="289"/>
      <c r="HE26" s="289"/>
      <c r="HF26" s="289"/>
      <c r="HG26" s="289"/>
      <c r="HH26" s="289"/>
    </row>
    <row r="27" spans="19:216" ht="2.75" customHeight="1" x14ac:dyDescent="0.35"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17"/>
      <c r="AN27" s="117"/>
      <c r="AO27" s="117"/>
      <c r="AP27" s="117"/>
      <c r="AQ27" s="117"/>
      <c r="AR27" s="117"/>
      <c r="AS27" s="117"/>
      <c r="AT27" s="117"/>
      <c r="AU27" s="117"/>
      <c r="AV27" s="117"/>
      <c r="AW27" s="117"/>
      <c r="AX27" s="117"/>
      <c r="AY27" s="117"/>
      <c r="AZ27" s="117"/>
      <c r="BA27" s="117"/>
      <c r="BB27" s="117"/>
      <c r="BC27" s="117"/>
      <c r="BD27" s="117"/>
      <c r="BE27" s="117"/>
      <c r="DE27" s="2"/>
      <c r="DF27" s="397"/>
      <c r="DG27" s="398"/>
      <c r="DH27" s="398"/>
      <c r="DI27" s="398"/>
      <c r="DJ27" s="398"/>
      <c r="DK27" s="398"/>
      <c r="DL27" s="399"/>
      <c r="DM27" s="299"/>
      <c r="DN27" s="299"/>
      <c r="DO27" s="299"/>
      <c r="DP27" s="299"/>
      <c r="DQ27" s="299"/>
      <c r="DR27" s="299"/>
      <c r="DS27" s="299"/>
      <c r="DT27" s="299"/>
      <c r="DU27" s="299"/>
      <c r="DV27" s="299"/>
      <c r="DW27" s="299"/>
      <c r="DX27" s="299"/>
      <c r="DY27" s="299"/>
      <c r="DZ27" s="299"/>
      <c r="EA27" s="299"/>
      <c r="EB27" s="299"/>
      <c r="EC27" s="299"/>
      <c r="ED27" s="299"/>
      <c r="EE27" s="299"/>
      <c r="EF27" s="299"/>
      <c r="EG27" s="299"/>
      <c r="EH27" s="299"/>
      <c r="EI27" s="299"/>
      <c r="EJ27" s="299"/>
      <c r="EK27" s="299"/>
      <c r="EL27" s="299"/>
      <c r="EM27" s="299"/>
      <c r="EN27" s="299"/>
      <c r="EO27" s="299"/>
      <c r="EP27" s="299"/>
      <c r="EQ27" s="299"/>
      <c r="ER27" s="299"/>
      <c r="ES27" s="299"/>
      <c r="ET27" s="299"/>
      <c r="EU27" s="299"/>
      <c r="EV27" s="299"/>
      <c r="EW27" s="299"/>
      <c r="EX27" s="299"/>
      <c r="EY27" s="299"/>
      <c r="EZ27" s="299"/>
      <c r="FA27" s="299"/>
      <c r="FB27" s="299"/>
      <c r="FC27" s="299"/>
      <c r="FD27" s="299"/>
      <c r="FE27" s="299"/>
      <c r="FF27" s="299"/>
      <c r="FG27" s="299"/>
      <c r="FH27" s="299"/>
      <c r="FI27" s="299"/>
      <c r="FJ27" s="299"/>
      <c r="FK27" s="299"/>
      <c r="FL27" s="299"/>
      <c r="FM27" s="299"/>
      <c r="FN27" s="299"/>
      <c r="FO27" s="300"/>
      <c r="FP27" s="300"/>
      <c r="FQ27" s="300"/>
      <c r="FR27" s="300"/>
      <c r="FS27" s="300"/>
      <c r="FT27" s="300"/>
      <c r="FU27" s="300"/>
      <c r="FV27" s="300"/>
      <c r="FW27" s="300"/>
      <c r="FX27" s="300"/>
      <c r="FY27" s="300"/>
      <c r="FZ27" s="300"/>
      <c r="GA27" s="300"/>
      <c r="GB27" s="300"/>
      <c r="GC27" s="300"/>
      <c r="GD27" s="300"/>
      <c r="GE27" s="300"/>
      <c r="GF27" s="300"/>
      <c r="GG27" s="281"/>
      <c r="GH27" s="281"/>
      <c r="GI27" s="281"/>
      <c r="GJ27" s="281"/>
      <c r="GK27" s="281"/>
      <c r="GL27" s="281"/>
      <c r="GM27" s="281"/>
      <c r="GN27" s="281"/>
      <c r="GO27" s="281"/>
      <c r="GP27" s="281"/>
      <c r="GQ27" s="289"/>
      <c r="GR27" s="289"/>
      <c r="GS27" s="289"/>
      <c r="GT27" s="289"/>
      <c r="GU27" s="289"/>
      <c r="GV27" s="289"/>
      <c r="GW27" s="289"/>
      <c r="GX27" s="289"/>
      <c r="GY27" s="289"/>
      <c r="GZ27" s="289"/>
      <c r="HA27" s="289"/>
      <c r="HB27" s="289"/>
      <c r="HC27" s="289"/>
      <c r="HD27" s="289"/>
      <c r="HE27" s="289"/>
      <c r="HF27" s="289"/>
      <c r="HG27" s="289"/>
      <c r="HH27" s="289"/>
    </row>
    <row r="28" spans="19:216" ht="2.75" customHeight="1" x14ac:dyDescent="0.35"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17"/>
      <c r="AN28" s="117"/>
      <c r="AO28" s="117"/>
      <c r="AP28" s="117"/>
      <c r="AQ28" s="117"/>
      <c r="AR28" s="117"/>
      <c r="AS28" s="117"/>
      <c r="AT28" s="117"/>
      <c r="AU28" s="117"/>
      <c r="AV28" s="117"/>
      <c r="AW28" s="117"/>
      <c r="AX28" s="117"/>
      <c r="AY28" s="117"/>
      <c r="AZ28" s="117"/>
      <c r="BA28" s="117"/>
      <c r="BB28" s="117"/>
      <c r="BC28" s="117"/>
      <c r="BD28" s="117"/>
      <c r="BE28" s="117"/>
      <c r="DE28" s="3"/>
      <c r="DF28" s="397"/>
      <c r="DG28" s="398"/>
      <c r="DH28" s="398"/>
      <c r="DI28" s="398"/>
      <c r="DJ28" s="398"/>
      <c r="DK28" s="398"/>
      <c r="DL28" s="399"/>
      <c r="DM28" s="299"/>
      <c r="DN28" s="299"/>
      <c r="DO28" s="299"/>
      <c r="DP28" s="299"/>
      <c r="DQ28" s="299"/>
      <c r="DR28" s="299"/>
      <c r="DS28" s="299"/>
      <c r="DT28" s="299"/>
      <c r="DU28" s="299"/>
      <c r="DV28" s="299"/>
      <c r="DW28" s="299"/>
      <c r="DX28" s="299"/>
      <c r="DY28" s="299"/>
      <c r="DZ28" s="299"/>
      <c r="EA28" s="299"/>
      <c r="EB28" s="299"/>
      <c r="EC28" s="299"/>
      <c r="ED28" s="299"/>
      <c r="EE28" s="299"/>
      <c r="EF28" s="299"/>
      <c r="EG28" s="299"/>
      <c r="EH28" s="299"/>
      <c r="EI28" s="299"/>
      <c r="EJ28" s="299"/>
      <c r="EK28" s="299"/>
      <c r="EL28" s="299"/>
      <c r="EM28" s="299"/>
      <c r="EN28" s="299"/>
      <c r="EO28" s="299"/>
      <c r="EP28" s="299"/>
      <c r="EQ28" s="299"/>
      <c r="ER28" s="299"/>
      <c r="ES28" s="299"/>
      <c r="ET28" s="299"/>
      <c r="EU28" s="299"/>
      <c r="EV28" s="299"/>
      <c r="EW28" s="299"/>
      <c r="EX28" s="299"/>
      <c r="EY28" s="299"/>
      <c r="EZ28" s="299"/>
      <c r="FA28" s="299"/>
      <c r="FB28" s="299"/>
      <c r="FC28" s="299"/>
      <c r="FD28" s="299"/>
      <c r="FE28" s="299"/>
      <c r="FF28" s="299"/>
      <c r="FG28" s="299"/>
      <c r="FH28" s="299"/>
      <c r="FI28" s="299"/>
      <c r="FJ28" s="299"/>
      <c r="FK28" s="299"/>
      <c r="FL28" s="299"/>
      <c r="FM28" s="299"/>
      <c r="FN28" s="299"/>
      <c r="FO28" s="300"/>
      <c r="FP28" s="300"/>
      <c r="FQ28" s="300"/>
      <c r="FR28" s="300"/>
      <c r="FS28" s="300"/>
      <c r="FT28" s="300"/>
      <c r="FU28" s="300"/>
      <c r="FV28" s="300"/>
      <c r="FW28" s="300"/>
      <c r="FX28" s="300"/>
      <c r="FY28" s="300"/>
      <c r="FZ28" s="300"/>
      <c r="GA28" s="300"/>
      <c r="GB28" s="300"/>
      <c r="GC28" s="300"/>
      <c r="GD28" s="300"/>
      <c r="GE28" s="300"/>
      <c r="GF28" s="300"/>
      <c r="GG28" s="281"/>
      <c r="GH28" s="281"/>
      <c r="GI28" s="281"/>
      <c r="GJ28" s="281"/>
      <c r="GK28" s="281"/>
      <c r="GL28" s="281"/>
      <c r="GM28" s="281"/>
      <c r="GN28" s="281"/>
      <c r="GO28" s="281"/>
      <c r="GP28" s="281"/>
      <c r="GQ28" s="289"/>
      <c r="GR28" s="289"/>
      <c r="GS28" s="289"/>
      <c r="GT28" s="289"/>
      <c r="GU28" s="289"/>
      <c r="GV28" s="289"/>
      <c r="GW28" s="289"/>
      <c r="GX28" s="289"/>
      <c r="GY28" s="289"/>
      <c r="GZ28" s="289"/>
      <c r="HA28" s="289"/>
      <c r="HB28" s="289"/>
      <c r="HC28" s="289"/>
      <c r="HD28" s="289"/>
      <c r="HE28" s="289"/>
      <c r="HF28" s="289"/>
      <c r="HG28" s="289"/>
      <c r="HH28" s="289"/>
    </row>
    <row r="29" spans="19:216" ht="2.75" customHeight="1" x14ac:dyDescent="0.35"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117"/>
      <c r="AO29" s="117"/>
      <c r="AP29" s="117"/>
      <c r="AQ29" s="117"/>
      <c r="AR29" s="117"/>
      <c r="AS29" s="117"/>
      <c r="AT29" s="117"/>
      <c r="AU29" s="117"/>
      <c r="AV29" s="117"/>
      <c r="AW29" s="117"/>
      <c r="AX29" s="117"/>
      <c r="AY29" s="117"/>
      <c r="AZ29" s="117"/>
      <c r="BA29" s="117"/>
      <c r="BB29" s="117"/>
      <c r="BC29" s="117"/>
      <c r="BD29" s="117"/>
      <c r="BE29" s="117"/>
      <c r="DE29" s="3"/>
      <c r="DF29" s="397"/>
      <c r="DG29" s="398"/>
      <c r="DH29" s="398"/>
      <c r="DI29" s="398"/>
      <c r="DJ29" s="398"/>
      <c r="DK29" s="398"/>
      <c r="DL29" s="399"/>
      <c r="DM29" s="299"/>
      <c r="DN29" s="299"/>
      <c r="DO29" s="299"/>
      <c r="DP29" s="299"/>
      <c r="DQ29" s="299"/>
      <c r="DR29" s="299"/>
      <c r="DS29" s="299"/>
      <c r="DT29" s="299"/>
      <c r="DU29" s="299"/>
      <c r="DV29" s="299"/>
      <c r="DW29" s="299"/>
      <c r="DX29" s="299"/>
      <c r="DY29" s="299"/>
      <c r="DZ29" s="299"/>
      <c r="EA29" s="299"/>
      <c r="EB29" s="299"/>
      <c r="EC29" s="299"/>
      <c r="ED29" s="299"/>
      <c r="EE29" s="299"/>
      <c r="EF29" s="299"/>
      <c r="EG29" s="299"/>
      <c r="EH29" s="299"/>
      <c r="EI29" s="299"/>
      <c r="EJ29" s="299"/>
      <c r="EK29" s="299"/>
      <c r="EL29" s="299"/>
      <c r="EM29" s="299"/>
      <c r="EN29" s="299"/>
      <c r="EO29" s="299"/>
      <c r="EP29" s="299"/>
      <c r="EQ29" s="299"/>
      <c r="ER29" s="299"/>
      <c r="ES29" s="299"/>
      <c r="ET29" s="299"/>
      <c r="EU29" s="299"/>
      <c r="EV29" s="299"/>
      <c r="EW29" s="299"/>
      <c r="EX29" s="299"/>
      <c r="EY29" s="299"/>
      <c r="EZ29" s="299"/>
      <c r="FA29" s="299"/>
      <c r="FB29" s="299"/>
      <c r="FC29" s="299"/>
      <c r="FD29" s="299"/>
      <c r="FE29" s="299"/>
      <c r="FF29" s="299"/>
      <c r="FG29" s="299"/>
      <c r="FH29" s="299"/>
      <c r="FI29" s="299"/>
      <c r="FJ29" s="299"/>
      <c r="FK29" s="299"/>
      <c r="FL29" s="299"/>
      <c r="FM29" s="299"/>
      <c r="FN29" s="299"/>
      <c r="FO29" s="300"/>
      <c r="FP29" s="300"/>
      <c r="FQ29" s="300"/>
      <c r="FR29" s="300"/>
      <c r="FS29" s="300"/>
      <c r="FT29" s="300"/>
      <c r="FU29" s="300"/>
      <c r="FV29" s="300"/>
      <c r="FW29" s="300"/>
      <c r="FX29" s="300"/>
      <c r="FY29" s="300"/>
      <c r="FZ29" s="300"/>
      <c r="GA29" s="300"/>
      <c r="GB29" s="300"/>
      <c r="GC29" s="300"/>
      <c r="GD29" s="300"/>
      <c r="GE29" s="300"/>
      <c r="GF29" s="300"/>
      <c r="GG29" s="281"/>
      <c r="GH29" s="281"/>
      <c r="GI29" s="281"/>
      <c r="GJ29" s="281"/>
      <c r="GK29" s="281"/>
      <c r="GL29" s="281"/>
      <c r="GM29" s="281"/>
      <c r="GN29" s="281"/>
      <c r="GO29" s="281"/>
      <c r="GP29" s="281"/>
      <c r="GQ29" s="289"/>
      <c r="GR29" s="289"/>
      <c r="GS29" s="289"/>
      <c r="GT29" s="289"/>
      <c r="GU29" s="289"/>
      <c r="GV29" s="289"/>
      <c r="GW29" s="289"/>
      <c r="GX29" s="289"/>
      <c r="GY29" s="289"/>
      <c r="GZ29" s="289"/>
      <c r="HA29" s="289"/>
      <c r="HB29" s="289"/>
      <c r="HC29" s="289"/>
      <c r="HD29" s="289"/>
      <c r="HE29" s="289"/>
      <c r="HF29" s="289"/>
      <c r="HG29" s="289"/>
      <c r="HH29" s="289"/>
    </row>
    <row r="30" spans="19:216" ht="2.75" customHeight="1" x14ac:dyDescent="0.35">
      <c r="DE30" s="3"/>
      <c r="DF30" s="397"/>
      <c r="DG30" s="398"/>
      <c r="DH30" s="398"/>
      <c r="DI30" s="398"/>
      <c r="DJ30" s="398"/>
      <c r="DK30" s="398"/>
      <c r="DL30" s="399"/>
      <c r="DM30" s="299"/>
      <c r="DN30" s="299"/>
      <c r="DO30" s="299"/>
      <c r="DP30" s="299"/>
      <c r="DQ30" s="299"/>
      <c r="DR30" s="299"/>
      <c r="DS30" s="299"/>
      <c r="DT30" s="299"/>
      <c r="DU30" s="299"/>
      <c r="DV30" s="299"/>
      <c r="DW30" s="299"/>
      <c r="DX30" s="299"/>
      <c r="DY30" s="299"/>
      <c r="DZ30" s="299"/>
      <c r="EA30" s="299"/>
      <c r="EB30" s="299"/>
      <c r="EC30" s="299"/>
      <c r="ED30" s="299"/>
      <c r="EE30" s="299"/>
      <c r="EF30" s="299"/>
      <c r="EG30" s="299"/>
      <c r="EH30" s="299"/>
      <c r="EI30" s="299"/>
      <c r="EJ30" s="299"/>
      <c r="EK30" s="299"/>
      <c r="EL30" s="299"/>
      <c r="EM30" s="299"/>
      <c r="EN30" s="299"/>
      <c r="EO30" s="299"/>
      <c r="EP30" s="299"/>
      <c r="EQ30" s="299"/>
      <c r="ER30" s="299"/>
      <c r="ES30" s="299"/>
      <c r="ET30" s="299"/>
      <c r="EU30" s="299"/>
      <c r="EV30" s="299"/>
      <c r="EW30" s="299"/>
      <c r="EX30" s="299"/>
      <c r="EY30" s="299"/>
      <c r="EZ30" s="299"/>
      <c r="FA30" s="299"/>
      <c r="FB30" s="299"/>
      <c r="FC30" s="299"/>
      <c r="FD30" s="299"/>
      <c r="FE30" s="299"/>
      <c r="FF30" s="299"/>
      <c r="FG30" s="299"/>
      <c r="FH30" s="299"/>
      <c r="FI30" s="299"/>
      <c r="FJ30" s="299"/>
      <c r="FK30" s="299"/>
      <c r="FL30" s="299"/>
      <c r="FM30" s="299"/>
      <c r="FN30" s="299"/>
      <c r="FO30" s="300"/>
      <c r="FP30" s="300"/>
      <c r="FQ30" s="300"/>
      <c r="FR30" s="300"/>
      <c r="FS30" s="300"/>
      <c r="FT30" s="300"/>
      <c r="FU30" s="300"/>
      <c r="FV30" s="300"/>
      <c r="FW30" s="300"/>
      <c r="FX30" s="300"/>
      <c r="FY30" s="300"/>
      <c r="FZ30" s="300"/>
      <c r="GA30" s="300"/>
      <c r="GB30" s="300"/>
      <c r="GC30" s="300"/>
      <c r="GD30" s="300"/>
      <c r="GE30" s="300"/>
      <c r="GF30" s="300"/>
      <c r="GG30" s="281"/>
      <c r="GH30" s="281"/>
      <c r="GI30" s="281"/>
      <c r="GJ30" s="281"/>
      <c r="GK30" s="281"/>
      <c r="GL30" s="281"/>
      <c r="GM30" s="281"/>
      <c r="GN30" s="281"/>
      <c r="GO30" s="281"/>
      <c r="GP30" s="281"/>
      <c r="GQ30" s="289"/>
      <c r="GR30" s="289"/>
      <c r="GS30" s="289"/>
      <c r="GT30" s="289"/>
      <c r="GU30" s="289"/>
      <c r="GV30" s="289"/>
      <c r="GW30" s="289"/>
      <c r="GX30" s="289"/>
      <c r="GY30" s="289"/>
      <c r="GZ30" s="289"/>
      <c r="HA30" s="289"/>
      <c r="HB30" s="289"/>
      <c r="HC30" s="289"/>
      <c r="HD30" s="289"/>
      <c r="HE30" s="289"/>
      <c r="HF30" s="289"/>
      <c r="HG30" s="289"/>
      <c r="HH30" s="289"/>
    </row>
    <row r="31" spans="19:216" ht="2.75" customHeight="1" x14ac:dyDescent="0.35">
      <c r="DE31" s="3"/>
      <c r="DF31" s="397"/>
      <c r="DG31" s="398"/>
      <c r="DH31" s="398"/>
      <c r="DI31" s="398"/>
      <c r="DJ31" s="398"/>
      <c r="DK31" s="398"/>
      <c r="DL31" s="399"/>
      <c r="DM31" s="299" t="s">
        <v>329</v>
      </c>
      <c r="DN31" s="299"/>
      <c r="DO31" s="299"/>
      <c r="DP31" s="299"/>
      <c r="DQ31" s="299"/>
      <c r="DR31" s="299"/>
      <c r="DS31" s="299"/>
      <c r="DT31" s="299"/>
      <c r="DU31" s="299"/>
      <c r="DV31" s="299"/>
      <c r="DW31" s="299"/>
      <c r="DX31" s="299"/>
      <c r="DY31" s="299"/>
      <c r="DZ31" s="299"/>
      <c r="EA31" s="299"/>
      <c r="EB31" s="299"/>
      <c r="EC31" s="299"/>
      <c r="ED31" s="299"/>
      <c r="EE31" s="299"/>
      <c r="EF31" s="299"/>
      <c r="EG31" s="299"/>
      <c r="EH31" s="299"/>
      <c r="EI31" s="299"/>
      <c r="EJ31" s="299"/>
      <c r="EK31" s="299"/>
      <c r="EL31" s="299"/>
      <c r="EM31" s="299"/>
      <c r="EN31" s="299"/>
      <c r="EO31" s="299"/>
      <c r="EP31" s="299"/>
      <c r="EQ31" s="299"/>
      <c r="ER31" s="299"/>
      <c r="ES31" s="299"/>
      <c r="ET31" s="299"/>
      <c r="EU31" s="299"/>
      <c r="EV31" s="299"/>
      <c r="EW31" s="299"/>
      <c r="EX31" s="299"/>
      <c r="EY31" s="299"/>
      <c r="EZ31" s="299"/>
      <c r="FA31" s="299"/>
      <c r="FB31" s="299"/>
      <c r="FC31" s="299"/>
      <c r="FD31" s="299"/>
      <c r="FE31" s="299"/>
      <c r="FF31" s="299"/>
      <c r="FG31" s="299"/>
      <c r="FH31" s="299"/>
      <c r="FI31" s="299"/>
      <c r="FJ31" s="299"/>
      <c r="FK31" s="299"/>
      <c r="FL31" s="299"/>
      <c r="FM31" s="299"/>
      <c r="FN31" s="299"/>
      <c r="FO31" s="300" t="str">
        <f>'SD F505'!C526</f>
        <v/>
      </c>
      <c r="FP31" s="300"/>
      <c r="FQ31" s="300"/>
      <c r="FR31" s="300"/>
      <c r="FS31" s="300"/>
      <c r="FT31" s="300"/>
      <c r="FU31" s="300"/>
      <c r="FV31" s="300"/>
      <c r="FW31" s="300"/>
      <c r="FX31" s="300" t="str">
        <f>'SD F505'!D526</f>
        <v/>
      </c>
      <c r="FY31" s="300"/>
      <c r="FZ31" s="300"/>
      <c r="GA31" s="300"/>
      <c r="GB31" s="300"/>
      <c r="GC31" s="300"/>
      <c r="GD31" s="300"/>
      <c r="GE31" s="300"/>
      <c r="GF31" s="300"/>
      <c r="GG31" s="281" t="str">
        <f>'SD F505'!E526</f>
        <v/>
      </c>
      <c r="GH31" s="281"/>
      <c r="GI31" s="281"/>
      <c r="GJ31" s="281"/>
      <c r="GK31" s="281"/>
      <c r="GL31" s="281"/>
      <c r="GM31" s="281"/>
      <c r="GN31" s="281"/>
      <c r="GO31" s="281"/>
      <c r="GP31" s="281"/>
      <c r="GQ31" s="289" t="str">
        <f>'SD F505'!F526</f>
        <v/>
      </c>
      <c r="GR31" s="289"/>
      <c r="GS31" s="289"/>
      <c r="GT31" s="289"/>
      <c r="GU31" s="289"/>
      <c r="GV31" s="289"/>
      <c r="GW31" s="289"/>
      <c r="GX31" s="289"/>
      <c r="GY31" s="289"/>
      <c r="GZ31" s="289"/>
      <c r="HA31" s="289"/>
      <c r="HB31" s="289"/>
      <c r="HC31" s="289"/>
      <c r="HD31" s="289"/>
      <c r="HE31" s="289"/>
      <c r="HF31" s="289"/>
      <c r="HG31" s="289"/>
      <c r="HH31" s="289"/>
    </row>
    <row r="32" spans="19:216" ht="2.75" customHeight="1" x14ac:dyDescent="0.35">
      <c r="DE32" s="3"/>
      <c r="DF32" s="397"/>
      <c r="DG32" s="398"/>
      <c r="DH32" s="398"/>
      <c r="DI32" s="398"/>
      <c r="DJ32" s="398"/>
      <c r="DK32" s="398"/>
      <c r="DL32" s="399"/>
      <c r="DM32" s="299"/>
      <c r="DN32" s="299"/>
      <c r="DO32" s="299"/>
      <c r="DP32" s="299"/>
      <c r="DQ32" s="299"/>
      <c r="DR32" s="299"/>
      <c r="DS32" s="299"/>
      <c r="DT32" s="299"/>
      <c r="DU32" s="299"/>
      <c r="DV32" s="299"/>
      <c r="DW32" s="299"/>
      <c r="DX32" s="299"/>
      <c r="DY32" s="299"/>
      <c r="DZ32" s="299"/>
      <c r="EA32" s="299"/>
      <c r="EB32" s="299"/>
      <c r="EC32" s="299"/>
      <c r="ED32" s="299"/>
      <c r="EE32" s="299"/>
      <c r="EF32" s="299"/>
      <c r="EG32" s="299"/>
      <c r="EH32" s="299"/>
      <c r="EI32" s="299"/>
      <c r="EJ32" s="299"/>
      <c r="EK32" s="299"/>
      <c r="EL32" s="299"/>
      <c r="EM32" s="299"/>
      <c r="EN32" s="299"/>
      <c r="EO32" s="299"/>
      <c r="EP32" s="299"/>
      <c r="EQ32" s="299"/>
      <c r="ER32" s="299"/>
      <c r="ES32" s="299"/>
      <c r="ET32" s="299"/>
      <c r="EU32" s="299"/>
      <c r="EV32" s="299"/>
      <c r="EW32" s="299"/>
      <c r="EX32" s="299"/>
      <c r="EY32" s="299"/>
      <c r="EZ32" s="299"/>
      <c r="FA32" s="299"/>
      <c r="FB32" s="299"/>
      <c r="FC32" s="299"/>
      <c r="FD32" s="299"/>
      <c r="FE32" s="299"/>
      <c r="FF32" s="299"/>
      <c r="FG32" s="299"/>
      <c r="FH32" s="299"/>
      <c r="FI32" s="299"/>
      <c r="FJ32" s="299"/>
      <c r="FK32" s="299"/>
      <c r="FL32" s="299"/>
      <c r="FM32" s="299"/>
      <c r="FN32" s="299"/>
      <c r="FO32" s="300"/>
      <c r="FP32" s="300"/>
      <c r="FQ32" s="300"/>
      <c r="FR32" s="300"/>
      <c r="FS32" s="300"/>
      <c r="FT32" s="300"/>
      <c r="FU32" s="300"/>
      <c r="FV32" s="300"/>
      <c r="FW32" s="300"/>
      <c r="FX32" s="300"/>
      <c r="FY32" s="300"/>
      <c r="FZ32" s="300"/>
      <c r="GA32" s="300"/>
      <c r="GB32" s="300"/>
      <c r="GC32" s="300"/>
      <c r="GD32" s="300"/>
      <c r="GE32" s="300"/>
      <c r="GF32" s="300"/>
      <c r="GG32" s="281"/>
      <c r="GH32" s="281"/>
      <c r="GI32" s="281"/>
      <c r="GJ32" s="281"/>
      <c r="GK32" s="281"/>
      <c r="GL32" s="281"/>
      <c r="GM32" s="281"/>
      <c r="GN32" s="281"/>
      <c r="GO32" s="281"/>
      <c r="GP32" s="281"/>
      <c r="GQ32" s="289"/>
      <c r="GR32" s="289"/>
      <c r="GS32" s="289"/>
      <c r="GT32" s="289"/>
      <c r="GU32" s="289"/>
      <c r="GV32" s="289"/>
      <c r="GW32" s="289"/>
      <c r="GX32" s="289"/>
      <c r="GY32" s="289"/>
      <c r="GZ32" s="289"/>
      <c r="HA32" s="289"/>
      <c r="HB32" s="289"/>
      <c r="HC32" s="289"/>
      <c r="HD32" s="289"/>
      <c r="HE32" s="289"/>
      <c r="HF32" s="289"/>
      <c r="HG32" s="289"/>
      <c r="HH32" s="289"/>
    </row>
    <row r="33" spans="109:216" ht="2.75" customHeight="1" x14ac:dyDescent="0.35">
      <c r="DE33"/>
      <c r="DF33" s="397"/>
      <c r="DG33" s="398"/>
      <c r="DH33" s="398"/>
      <c r="DI33" s="398"/>
      <c r="DJ33" s="398"/>
      <c r="DK33" s="398"/>
      <c r="DL33" s="399"/>
      <c r="DM33" s="299"/>
      <c r="DN33" s="299"/>
      <c r="DO33" s="299"/>
      <c r="DP33" s="299"/>
      <c r="DQ33" s="299"/>
      <c r="DR33" s="299"/>
      <c r="DS33" s="299"/>
      <c r="DT33" s="299"/>
      <c r="DU33" s="299"/>
      <c r="DV33" s="299"/>
      <c r="DW33" s="299"/>
      <c r="DX33" s="299"/>
      <c r="DY33" s="299"/>
      <c r="DZ33" s="299"/>
      <c r="EA33" s="299"/>
      <c r="EB33" s="299"/>
      <c r="EC33" s="299"/>
      <c r="ED33" s="299"/>
      <c r="EE33" s="299"/>
      <c r="EF33" s="299"/>
      <c r="EG33" s="299"/>
      <c r="EH33" s="299"/>
      <c r="EI33" s="299"/>
      <c r="EJ33" s="299"/>
      <c r="EK33" s="299"/>
      <c r="EL33" s="299"/>
      <c r="EM33" s="299"/>
      <c r="EN33" s="299"/>
      <c r="EO33" s="299"/>
      <c r="EP33" s="299"/>
      <c r="EQ33" s="299"/>
      <c r="ER33" s="299"/>
      <c r="ES33" s="299"/>
      <c r="ET33" s="299"/>
      <c r="EU33" s="299"/>
      <c r="EV33" s="299"/>
      <c r="EW33" s="299"/>
      <c r="EX33" s="299"/>
      <c r="EY33" s="299"/>
      <c r="EZ33" s="299"/>
      <c r="FA33" s="299"/>
      <c r="FB33" s="299"/>
      <c r="FC33" s="299"/>
      <c r="FD33" s="299"/>
      <c r="FE33" s="299"/>
      <c r="FF33" s="299"/>
      <c r="FG33" s="299"/>
      <c r="FH33" s="299"/>
      <c r="FI33" s="299"/>
      <c r="FJ33" s="299"/>
      <c r="FK33" s="299"/>
      <c r="FL33" s="299"/>
      <c r="FM33" s="299"/>
      <c r="FN33" s="299"/>
      <c r="FO33" s="300"/>
      <c r="FP33" s="300"/>
      <c r="FQ33" s="300"/>
      <c r="FR33" s="300"/>
      <c r="FS33" s="300"/>
      <c r="FT33" s="300"/>
      <c r="FU33" s="300"/>
      <c r="FV33" s="300"/>
      <c r="FW33" s="300"/>
      <c r="FX33" s="300"/>
      <c r="FY33" s="300"/>
      <c r="FZ33" s="300"/>
      <c r="GA33" s="300"/>
      <c r="GB33" s="300"/>
      <c r="GC33" s="300"/>
      <c r="GD33" s="300"/>
      <c r="GE33" s="300"/>
      <c r="GF33" s="300"/>
      <c r="GG33" s="281"/>
      <c r="GH33" s="281"/>
      <c r="GI33" s="281"/>
      <c r="GJ33" s="281"/>
      <c r="GK33" s="281"/>
      <c r="GL33" s="281"/>
      <c r="GM33" s="281"/>
      <c r="GN33" s="281"/>
      <c r="GO33" s="281"/>
      <c r="GP33" s="281"/>
      <c r="GQ33" s="289"/>
      <c r="GR33" s="289"/>
      <c r="GS33" s="289"/>
      <c r="GT33" s="289"/>
      <c r="GU33" s="289"/>
      <c r="GV33" s="289"/>
      <c r="GW33" s="289"/>
      <c r="GX33" s="289"/>
      <c r="GY33" s="289"/>
      <c r="GZ33" s="289"/>
      <c r="HA33" s="289"/>
      <c r="HB33" s="289"/>
      <c r="HC33" s="289"/>
      <c r="HD33" s="289"/>
      <c r="HE33" s="289"/>
      <c r="HF33" s="289"/>
      <c r="HG33" s="289"/>
      <c r="HH33" s="289"/>
    </row>
    <row r="34" spans="109:216" ht="2.75" customHeight="1" x14ac:dyDescent="0.35">
      <c r="DE34"/>
      <c r="DF34" s="397"/>
      <c r="DG34" s="398"/>
      <c r="DH34" s="398"/>
      <c r="DI34" s="398"/>
      <c r="DJ34" s="398"/>
      <c r="DK34" s="398"/>
      <c r="DL34" s="399"/>
      <c r="DM34" s="299"/>
      <c r="DN34" s="299"/>
      <c r="DO34" s="299"/>
      <c r="DP34" s="299"/>
      <c r="DQ34" s="299"/>
      <c r="DR34" s="299"/>
      <c r="DS34" s="299"/>
      <c r="DT34" s="299"/>
      <c r="DU34" s="299"/>
      <c r="DV34" s="299"/>
      <c r="DW34" s="299"/>
      <c r="DX34" s="299"/>
      <c r="DY34" s="299"/>
      <c r="DZ34" s="299"/>
      <c r="EA34" s="299"/>
      <c r="EB34" s="299"/>
      <c r="EC34" s="299"/>
      <c r="ED34" s="299"/>
      <c r="EE34" s="299"/>
      <c r="EF34" s="299"/>
      <c r="EG34" s="299"/>
      <c r="EH34" s="299"/>
      <c r="EI34" s="299"/>
      <c r="EJ34" s="299"/>
      <c r="EK34" s="299"/>
      <c r="EL34" s="299"/>
      <c r="EM34" s="299"/>
      <c r="EN34" s="299"/>
      <c r="EO34" s="299"/>
      <c r="EP34" s="299"/>
      <c r="EQ34" s="299"/>
      <c r="ER34" s="299"/>
      <c r="ES34" s="299"/>
      <c r="ET34" s="299"/>
      <c r="EU34" s="299"/>
      <c r="EV34" s="299"/>
      <c r="EW34" s="299"/>
      <c r="EX34" s="299"/>
      <c r="EY34" s="299"/>
      <c r="EZ34" s="299"/>
      <c r="FA34" s="299"/>
      <c r="FB34" s="299"/>
      <c r="FC34" s="299"/>
      <c r="FD34" s="299"/>
      <c r="FE34" s="299"/>
      <c r="FF34" s="299"/>
      <c r="FG34" s="299"/>
      <c r="FH34" s="299"/>
      <c r="FI34" s="299"/>
      <c r="FJ34" s="299"/>
      <c r="FK34" s="299"/>
      <c r="FL34" s="299"/>
      <c r="FM34" s="299"/>
      <c r="FN34" s="299"/>
      <c r="FO34" s="300"/>
      <c r="FP34" s="300"/>
      <c r="FQ34" s="300"/>
      <c r="FR34" s="300"/>
      <c r="FS34" s="300"/>
      <c r="FT34" s="300"/>
      <c r="FU34" s="300"/>
      <c r="FV34" s="300"/>
      <c r="FW34" s="300"/>
      <c r="FX34" s="300"/>
      <c r="FY34" s="300"/>
      <c r="FZ34" s="300"/>
      <c r="GA34" s="300"/>
      <c r="GB34" s="300"/>
      <c r="GC34" s="300"/>
      <c r="GD34" s="300"/>
      <c r="GE34" s="300"/>
      <c r="GF34" s="300"/>
      <c r="GG34" s="281"/>
      <c r="GH34" s="281"/>
      <c r="GI34" s="281"/>
      <c r="GJ34" s="281"/>
      <c r="GK34" s="281"/>
      <c r="GL34" s="281"/>
      <c r="GM34" s="281"/>
      <c r="GN34" s="281"/>
      <c r="GO34" s="281"/>
      <c r="GP34" s="281"/>
      <c r="GQ34" s="289"/>
      <c r="GR34" s="289"/>
      <c r="GS34" s="289"/>
      <c r="GT34" s="289"/>
      <c r="GU34" s="289"/>
      <c r="GV34" s="289"/>
      <c r="GW34" s="289"/>
      <c r="GX34" s="289"/>
      <c r="GY34" s="289"/>
      <c r="GZ34" s="289"/>
      <c r="HA34" s="289"/>
      <c r="HB34" s="289"/>
      <c r="HC34" s="289"/>
      <c r="HD34" s="289"/>
      <c r="HE34" s="289"/>
      <c r="HF34" s="289"/>
      <c r="HG34" s="289"/>
      <c r="HH34" s="289"/>
    </row>
    <row r="35" spans="109:216" ht="2.75" customHeight="1" x14ac:dyDescent="0.35">
      <c r="DE35"/>
      <c r="DF35" s="397"/>
      <c r="DG35" s="398"/>
      <c r="DH35" s="398"/>
      <c r="DI35" s="398"/>
      <c r="DJ35" s="398"/>
      <c r="DK35" s="398"/>
      <c r="DL35" s="399"/>
      <c r="DM35" s="299"/>
      <c r="DN35" s="299"/>
      <c r="DO35" s="299"/>
      <c r="DP35" s="299"/>
      <c r="DQ35" s="299"/>
      <c r="DR35" s="299"/>
      <c r="DS35" s="299"/>
      <c r="DT35" s="299"/>
      <c r="DU35" s="299"/>
      <c r="DV35" s="299"/>
      <c r="DW35" s="299"/>
      <c r="DX35" s="299"/>
      <c r="DY35" s="299"/>
      <c r="DZ35" s="299"/>
      <c r="EA35" s="299"/>
      <c r="EB35" s="299"/>
      <c r="EC35" s="299"/>
      <c r="ED35" s="299"/>
      <c r="EE35" s="299"/>
      <c r="EF35" s="299"/>
      <c r="EG35" s="299"/>
      <c r="EH35" s="299"/>
      <c r="EI35" s="299"/>
      <c r="EJ35" s="299"/>
      <c r="EK35" s="299"/>
      <c r="EL35" s="299"/>
      <c r="EM35" s="299"/>
      <c r="EN35" s="299"/>
      <c r="EO35" s="299"/>
      <c r="EP35" s="299"/>
      <c r="EQ35" s="299"/>
      <c r="ER35" s="299"/>
      <c r="ES35" s="299"/>
      <c r="ET35" s="299"/>
      <c r="EU35" s="299"/>
      <c r="EV35" s="299"/>
      <c r="EW35" s="299"/>
      <c r="EX35" s="299"/>
      <c r="EY35" s="299"/>
      <c r="EZ35" s="299"/>
      <c r="FA35" s="299"/>
      <c r="FB35" s="299"/>
      <c r="FC35" s="299"/>
      <c r="FD35" s="299"/>
      <c r="FE35" s="299"/>
      <c r="FF35" s="299"/>
      <c r="FG35" s="299"/>
      <c r="FH35" s="299"/>
      <c r="FI35" s="299"/>
      <c r="FJ35" s="299"/>
      <c r="FK35" s="299"/>
      <c r="FL35" s="299"/>
      <c r="FM35" s="299"/>
      <c r="FN35" s="299"/>
      <c r="FO35" s="300"/>
      <c r="FP35" s="300"/>
      <c r="FQ35" s="300"/>
      <c r="FR35" s="300"/>
      <c r="FS35" s="300"/>
      <c r="FT35" s="300"/>
      <c r="FU35" s="300"/>
      <c r="FV35" s="300"/>
      <c r="FW35" s="300"/>
      <c r="FX35" s="300"/>
      <c r="FY35" s="300"/>
      <c r="FZ35" s="300"/>
      <c r="GA35" s="300"/>
      <c r="GB35" s="300"/>
      <c r="GC35" s="300"/>
      <c r="GD35" s="300"/>
      <c r="GE35" s="300"/>
      <c r="GF35" s="300"/>
      <c r="GG35" s="281"/>
      <c r="GH35" s="281"/>
      <c r="GI35" s="281"/>
      <c r="GJ35" s="281"/>
      <c r="GK35" s="281"/>
      <c r="GL35" s="281"/>
      <c r="GM35" s="281"/>
      <c r="GN35" s="281"/>
      <c r="GO35" s="281"/>
      <c r="GP35" s="281"/>
      <c r="GQ35" s="289"/>
      <c r="GR35" s="289"/>
      <c r="GS35" s="289"/>
      <c r="GT35" s="289"/>
      <c r="GU35" s="289"/>
      <c r="GV35" s="289"/>
      <c r="GW35" s="289"/>
      <c r="GX35" s="289"/>
      <c r="GY35" s="289"/>
      <c r="GZ35" s="289"/>
      <c r="HA35" s="289"/>
      <c r="HB35" s="289"/>
      <c r="HC35" s="289"/>
      <c r="HD35" s="289"/>
      <c r="HE35" s="289"/>
      <c r="HF35" s="289"/>
      <c r="HG35" s="289"/>
      <c r="HH35" s="289"/>
    </row>
    <row r="36" spans="109:216" ht="2.75" customHeight="1" x14ac:dyDescent="0.35">
      <c r="DE36"/>
      <c r="DF36" s="397"/>
      <c r="DG36" s="398"/>
      <c r="DH36" s="398"/>
      <c r="DI36" s="398"/>
      <c r="DJ36" s="398"/>
      <c r="DK36" s="398"/>
      <c r="DL36" s="399"/>
      <c r="DM36" s="299" t="s">
        <v>330</v>
      </c>
      <c r="DN36" s="299"/>
      <c r="DO36" s="299"/>
      <c r="DP36" s="299"/>
      <c r="DQ36" s="299"/>
      <c r="DR36" s="299"/>
      <c r="DS36" s="299"/>
      <c r="DT36" s="299"/>
      <c r="DU36" s="299"/>
      <c r="DV36" s="299"/>
      <c r="DW36" s="299"/>
      <c r="DX36" s="299"/>
      <c r="DY36" s="299"/>
      <c r="DZ36" s="299"/>
      <c r="EA36" s="299"/>
      <c r="EB36" s="299"/>
      <c r="EC36" s="299"/>
      <c r="ED36" s="299"/>
      <c r="EE36" s="299"/>
      <c r="EF36" s="299"/>
      <c r="EG36" s="299"/>
      <c r="EH36" s="299"/>
      <c r="EI36" s="299"/>
      <c r="EJ36" s="299"/>
      <c r="EK36" s="299"/>
      <c r="EL36" s="299"/>
      <c r="EM36" s="299"/>
      <c r="EN36" s="299"/>
      <c r="EO36" s="299"/>
      <c r="EP36" s="299"/>
      <c r="EQ36" s="299"/>
      <c r="ER36" s="299"/>
      <c r="ES36" s="299"/>
      <c r="ET36" s="299"/>
      <c r="EU36" s="299"/>
      <c r="EV36" s="299"/>
      <c r="EW36" s="299"/>
      <c r="EX36" s="299"/>
      <c r="EY36" s="299"/>
      <c r="EZ36" s="299"/>
      <c r="FA36" s="299"/>
      <c r="FB36" s="299"/>
      <c r="FC36" s="299"/>
      <c r="FD36" s="299"/>
      <c r="FE36" s="299"/>
      <c r="FF36" s="299"/>
      <c r="FG36" s="299"/>
      <c r="FH36" s="299"/>
      <c r="FI36" s="299"/>
      <c r="FJ36" s="299"/>
      <c r="FK36" s="299"/>
      <c r="FL36" s="299"/>
      <c r="FM36" s="299"/>
      <c r="FN36" s="299"/>
      <c r="FO36" s="300" t="str">
        <f>'SD F505'!C527</f>
        <v/>
      </c>
      <c r="FP36" s="300"/>
      <c r="FQ36" s="300"/>
      <c r="FR36" s="300"/>
      <c r="FS36" s="300"/>
      <c r="FT36" s="300"/>
      <c r="FU36" s="300"/>
      <c r="FV36" s="300"/>
      <c r="FW36" s="300"/>
      <c r="FX36" s="300" t="str">
        <f>'SD F505'!D527</f>
        <v/>
      </c>
      <c r="FY36" s="300"/>
      <c r="FZ36" s="300"/>
      <c r="GA36" s="300"/>
      <c r="GB36" s="300"/>
      <c r="GC36" s="300"/>
      <c r="GD36" s="300"/>
      <c r="GE36" s="300"/>
      <c r="GF36" s="300"/>
      <c r="GG36" s="281" t="str">
        <f>'SD F505'!E527</f>
        <v/>
      </c>
      <c r="GH36" s="281"/>
      <c r="GI36" s="281"/>
      <c r="GJ36" s="281"/>
      <c r="GK36" s="281"/>
      <c r="GL36" s="281"/>
      <c r="GM36" s="281"/>
      <c r="GN36" s="281"/>
      <c r="GO36" s="281"/>
      <c r="GP36" s="281"/>
      <c r="GQ36" s="289" t="str">
        <f>'SD F505'!F527</f>
        <v/>
      </c>
      <c r="GR36" s="289"/>
      <c r="GS36" s="289"/>
      <c r="GT36" s="289"/>
      <c r="GU36" s="289"/>
      <c r="GV36" s="289"/>
      <c r="GW36" s="289"/>
      <c r="GX36" s="289"/>
      <c r="GY36" s="289"/>
      <c r="GZ36" s="289"/>
      <c r="HA36" s="289"/>
      <c r="HB36" s="289"/>
      <c r="HC36" s="289"/>
      <c r="HD36" s="289"/>
      <c r="HE36" s="289"/>
      <c r="HF36" s="289"/>
      <c r="HG36" s="289"/>
      <c r="HH36" s="289"/>
    </row>
    <row r="37" spans="109:216" ht="2.75" customHeight="1" x14ac:dyDescent="0.35">
      <c r="DE37"/>
      <c r="DF37" s="397"/>
      <c r="DG37" s="398"/>
      <c r="DH37" s="398"/>
      <c r="DI37" s="398"/>
      <c r="DJ37" s="398"/>
      <c r="DK37" s="398"/>
      <c r="DL37" s="399"/>
      <c r="DM37" s="299"/>
      <c r="DN37" s="299"/>
      <c r="DO37" s="299"/>
      <c r="DP37" s="299"/>
      <c r="DQ37" s="299"/>
      <c r="DR37" s="299"/>
      <c r="DS37" s="299"/>
      <c r="DT37" s="299"/>
      <c r="DU37" s="299"/>
      <c r="DV37" s="299"/>
      <c r="DW37" s="299"/>
      <c r="DX37" s="299"/>
      <c r="DY37" s="299"/>
      <c r="DZ37" s="299"/>
      <c r="EA37" s="299"/>
      <c r="EB37" s="299"/>
      <c r="EC37" s="299"/>
      <c r="ED37" s="299"/>
      <c r="EE37" s="299"/>
      <c r="EF37" s="299"/>
      <c r="EG37" s="299"/>
      <c r="EH37" s="299"/>
      <c r="EI37" s="299"/>
      <c r="EJ37" s="299"/>
      <c r="EK37" s="299"/>
      <c r="EL37" s="299"/>
      <c r="EM37" s="299"/>
      <c r="EN37" s="299"/>
      <c r="EO37" s="299"/>
      <c r="EP37" s="299"/>
      <c r="EQ37" s="299"/>
      <c r="ER37" s="299"/>
      <c r="ES37" s="299"/>
      <c r="ET37" s="299"/>
      <c r="EU37" s="299"/>
      <c r="EV37" s="299"/>
      <c r="EW37" s="299"/>
      <c r="EX37" s="299"/>
      <c r="EY37" s="299"/>
      <c r="EZ37" s="299"/>
      <c r="FA37" s="299"/>
      <c r="FB37" s="299"/>
      <c r="FC37" s="299"/>
      <c r="FD37" s="299"/>
      <c r="FE37" s="299"/>
      <c r="FF37" s="299"/>
      <c r="FG37" s="299"/>
      <c r="FH37" s="299"/>
      <c r="FI37" s="299"/>
      <c r="FJ37" s="299"/>
      <c r="FK37" s="299"/>
      <c r="FL37" s="299"/>
      <c r="FM37" s="299"/>
      <c r="FN37" s="299"/>
      <c r="FO37" s="300"/>
      <c r="FP37" s="300"/>
      <c r="FQ37" s="300"/>
      <c r="FR37" s="300"/>
      <c r="FS37" s="300"/>
      <c r="FT37" s="300"/>
      <c r="FU37" s="300"/>
      <c r="FV37" s="300"/>
      <c r="FW37" s="300"/>
      <c r="FX37" s="300"/>
      <c r="FY37" s="300"/>
      <c r="FZ37" s="300"/>
      <c r="GA37" s="300"/>
      <c r="GB37" s="300"/>
      <c r="GC37" s="300"/>
      <c r="GD37" s="300"/>
      <c r="GE37" s="300"/>
      <c r="GF37" s="300"/>
      <c r="GG37" s="281"/>
      <c r="GH37" s="281"/>
      <c r="GI37" s="281"/>
      <c r="GJ37" s="281"/>
      <c r="GK37" s="281"/>
      <c r="GL37" s="281"/>
      <c r="GM37" s="281"/>
      <c r="GN37" s="281"/>
      <c r="GO37" s="281"/>
      <c r="GP37" s="281"/>
      <c r="GQ37" s="289"/>
      <c r="GR37" s="289"/>
      <c r="GS37" s="289"/>
      <c r="GT37" s="289"/>
      <c r="GU37" s="289"/>
      <c r="GV37" s="289"/>
      <c r="GW37" s="289"/>
      <c r="GX37" s="289"/>
      <c r="GY37" s="289"/>
      <c r="GZ37" s="289"/>
      <c r="HA37" s="289"/>
      <c r="HB37" s="289"/>
      <c r="HC37" s="289"/>
      <c r="HD37" s="289"/>
      <c r="HE37" s="289"/>
      <c r="HF37" s="289"/>
      <c r="HG37" s="289"/>
      <c r="HH37" s="289"/>
    </row>
    <row r="38" spans="109:216" ht="2.75" customHeight="1" x14ac:dyDescent="0.35">
      <c r="DE38"/>
      <c r="DF38" s="397"/>
      <c r="DG38" s="398"/>
      <c r="DH38" s="398"/>
      <c r="DI38" s="398"/>
      <c r="DJ38" s="398"/>
      <c r="DK38" s="398"/>
      <c r="DL38" s="399"/>
      <c r="DM38" s="299"/>
      <c r="DN38" s="299"/>
      <c r="DO38" s="299"/>
      <c r="DP38" s="299"/>
      <c r="DQ38" s="299"/>
      <c r="DR38" s="299"/>
      <c r="DS38" s="299"/>
      <c r="DT38" s="299"/>
      <c r="DU38" s="299"/>
      <c r="DV38" s="299"/>
      <c r="DW38" s="299"/>
      <c r="DX38" s="299"/>
      <c r="DY38" s="299"/>
      <c r="DZ38" s="299"/>
      <c r="EA38" s="299"/>
      <c r="EB38" s="299"/>
      <c r="EC38" s="299"/>
      <c r="ED38" s="299"/>
      <c r="EE38" s="299"/>
      <c r="EF38" s="299"/>
      <c r="EG38" s="299"/>
      <c r="EH38" s="299"/>
      <c r="EI38" s="299"/>
      <c r="EJ38" s="299"/>
      <c r="EK38" s="299"/>
      <c r="EL38" s="299"/>
      <c r="EM38" s="299"/>
      <c r="EN38" s="299"/>
      <c r="EO38" s="299"/>
      <c r="EP38" s="299"/>
      <c r="EQ38" s="299"/>
      <c r="ER38" s="299"/>
      <c r="ES38" s="299"/>
      <c r="ET38" s="299"/>
      <c r="EU38" s="299"/>
      <c r="EV38" s="299"/>
      <c r="EW38" s="299"/>
      <c r="EX38" s="299"/>
      <c r="EY38" s="299"/>
      <c r="EZ38" s="299"/>
      <c r="FA38" s="299"/>
      <c r="FB38" s="299"/>
      <c r="FC38" s="299"/>
      <c r="FD38" s="299"/>
      <c r="FE38" s="299"/>
      <c r="FF38" s="299"/>
      <c r="FG38" s="299"/>
      <c r="FH38" s="299"/>
      <c r="FI38" s="299"/>
      <c r="FJ38" s="299"/>
      <c r="FK38" s="299"/>
      <c r="FL38" s="299"/>
      <c r="FM38" s="299"/>
      <c r="FN38" s="299"/>
      <c r="FO38" s="300"/>
      <c r="FP38" s="300"/>
      <c r="FQ38" s="300"/>
      <c r="FR38" s="300"/>
      <c r="FS38" s="300"/>
      <c r="FT38" s="300"/>
      <c r="FU38" s="300"/>
      <c r="FV38" s="300"/>
      <c r="FW38" s="300"/>
      <c r="FX38" s="300"/>
      <c r="FY38" s="300"/>
      <c r="FZ38" s="300"/>
      <c r="GA38" s="300"/>
      <c r="GB38" s="300"/>
      <c r="GC38" s="300"/>
      <c r="GD38" s="300"/>
      <c r="GE38" s="300"/>
      <c r="GF38" s="300"/>
      <c r="GG38" s="281"/>
      <c r="GH38" s="281"/>
      <c r="GI38" s="281"/>
      <c r="GJ38" s="281"/>
      <c r="GK38" s="281"/>
      <c r="GL38" s="281"/>
      <c r="GM38" s="281"/>
      <c r="GN38" s="281"/>
      <c r="GO38" s="281"/>
      <c r="GP38" s="281"/>
      <c r="GQ38" s="289"/>
      <c r="GR38" s="289"/>
      <c r="GS38" s="289"/>
      <c r="GT38" s="289"/>
      <c r="GU38" s="289"/>
      <c r="GV38" s="289"/>
      <c r="GW38" s="289"/>
      <c r="GX38" s="289"/>
      <c r="GY38" s="289"/>
      <c r="GZ38" s="289"/>
      <c r="HA38" s="289"/>
      <c r="HB38" s="289"/>
      <c r="HC38" s="289"/>
      <c r="HD38" s="289"/>
      <c r="HE38" s="289"/>
      <c r="HF38" s="289"/>
      <c r="HG38" s="289"/>
      <c r="HH38" s="289"/>
    </row>
    <row r="39" spans="109:216" ht="2.75" customHeight="1" x14ac:dyDescent="0.35">
      <c r="DE39"/>
      <c r="DF39" s="397"/>
      <c r="DG39" s="398"/>
      <c r="DH39" s="398"/>
      <c r="DI39" s="398"/>
      <c r="DJ39" s="398"/>
      <c r="DK39" s="398"/>
      <c r="DL39" s="399"/>
      <c r="DM39" s="299"/>
      <c r="DN39" s="299"/>
      <c r="DO39" s="299"/>
      <c r="DP39" s="299"/>
      <c r="DQ39" s="299"/>
      <c r="DR39" s="299"/>
      <c r="DS39" s="299"/>
      <c r="DT39" s="299"/>
      <c r="DU39" s="299"/>
      <c r="DV39" s="299"/>
      <c r="DW39" s="299"/>
      <c r="DX39" s="299"/>
      <c r="DY39" s="299"/>
      <c r="DZ39" s="299"/>
      <c r="EA39" s="299"/>
      <c r="EB39" s="299"/>
      <c r="EC39" s="299"/>
      <c r="ED39" s="299"/>
      <c r="EE39" s="299"/>
      <c r="EF39" s="299"/>
      <c r="EG39" s="299"/>
      <c r="EH39" s="299"/>
      <c r="EI39" s="299"/>
      <c r="EJ39" s="299"/>
      <c r="EK39" s="299"/>
      <c r="EL39" s="299"/>
      <c r="EM39" s="299"/>
      <c r="EN39" s="299"/>
      <c r="EO39" s="299"/>
      <c r="EP39" s="299"/>
      <c r="EQ39" s="299"/>
      <c r="ER39" s="299"/>
      <c r="ES39" s="299"/>
      <c r="ET39" s="299"/>
      <c r="EU39" s="299"/>
      <c r="EV39" s="299"/>
      <c r="EW39" s="299"/>
      <c r="EX39" s="299"/>
      <c r="EY39" s="299"/>
      <c r="EZ39" s="299"/>
      <c r="FA39" s="299"/>
      <c r="FB39" s="299"/>
      <c r="FC39" s="299"/>
      <c r="FD39" s="299"/>
      <c r="FE39" s="299"/>
      <c r="FF39" s="299"/>
      <c r="FG39" s="299"/>
      <c r="FH39" s="299"/>
      <c r="FI39" s="299"/>
      <c r="FJ39" s="299"/>
      <c r="FK39" s="299"/>
      <c r="FL39" s="299"/>
      <c r="FM39" s="299"/>
      <c r="FN39" s="299"/>
      <c r="FO39" s="300"/>
      <c r="FP39" s="300"/>
      <c r="FQ39" s="300"/>
      <c r="FR39" s="300"/>
      <c r="FS39" s="300"/>
      <c r="FT39" s="300"/>
      <c r="FU39" s="300"/>
      <c r="FV39" s="300"/>
      <c r="FW39" s="300"/>
      <c r="FX39" s="300"/>
      <c r="FY39" s="300"/>
      <c r="FZ39" s="300"/>
      <c r="GA39" s="300"/>
      <c r="GB39" s="300"/>
      <c r="GC39" s="300"/>
      <c r="GD39" s="300"/>
      <c r="GE39" s="300"/>
      <c r="GF39" s="300"/>
      <c r="GG39" s="281"/>
      <c r="GH39" s="281"/>
      <c r="GI39" s="281"/>
      <c r="GJ39" s="281"/>
      <c r="GK39" s="281"/>
      <c r="GL39" s="281"/>
      <c r="GM39" s="281"/>
      <c r="GN39" s="281"/>
      <c r="GO39" s="281"/>
      <c r="GP39" s="281"/>
      <c r="GQ39" s="289"/>
      <c r="GR39" s="289"/>
      <c r="GS39" s="289"/>
      <c r="GT39" s="289"/>
      <c r="GU39" s="289"/>
      <c r="GV39" s="289"/>
      <c r="GW39" s="289"/>
      <c r="GX39" s="289"/>
      <c r="GY39" s="289"/>
      <c r="GZ39" s="289"/>
      <c r="HA39" s="289"/>
      <c r="HB39" s="289"/>
      <c r="HC39" s="289"/>
      <c r="HD39" s="289"/>
      <c r="HE39" s="289"/>
      <c r="HF39" s="289"/>
      <c r="HG39" s="289"/>
      <c r="HH39" s="289"/>
    </row>
    <row r="40" spans="109:216" ht="2.75" customHeight="1" x14ac:dyDescent="0.35">
      <c r="DE40"/>
      <c r="DF40" s="397"/>
      <c r="DG40" s="398"/>
      <c r="DH40" s="398"/>
      <c r="DI40" s="398"/>
      <c r="DJ40" s="398"/>
      <c r="DK40" s="398"/>
      <c r="DL40" s="399"/>
      <c r="DM40" s="299"/>
      <c r="DN40" s="299"/>
      <c r="DO40" s="299"/>
      <c r="DP40" s="299"/>
      <c r="DQ40" s="299"/>
      <c r="DR40" s="299"/>
      <c r="DS40" s="299"/>
      <c r="DT40" s="299"/>
      <c r="DU40" s="299"/>
      <c r="DV40" s="299"/>
      <c r="DW40" s="299"/>
      <c r="DX40" s="299"/>
      <c r="DY40" s="299"/>
      <c r="DZ40" s="299"/>
      <c r="EA40" s="299"/>
      <c r="EB40" s="299"/>
      <c r="EC40" s="299"/>
      <c r="ED40" s="299"/>
      <c r="EE40" s="299"/>
      <c r="EF40" s="299"/>
      <c r="EG40" s="299"/>
      <c r="EH40" s="299"/>
      <c r="EI40" s="299"/>
      <c r="EJ40" s="299"/>
      <c r="EK40" s="299"/>
      <c r="EL40" s="299"/>
      <c r="EM40" s="299"/>
      <c r="EN40" s="299"/>
      <c r="EO40" s="299"/>
      <c r="EP40" s="299"/>
      <c r="EQ40" s="299"/>
      <c r="ER40" s="299"/>
      <c r="ES40" s="299"/>
      <c r="ET40" s="299"/>
      <c r="EU40" s="299"/>
      <c r="EV40" s="299"/>
      <c r="EW40" s="299"/>
      <c r="EX40" s="299"/>
      <c r="EY40" s="299"/>
      <c r="EZ40" s="299"/>
      <c r="FA40" s="299"/>
      <c r="FB40" s="299"/>
      <c r="FC40" s="299"/>
      <c r="FD40" s="299"/>
      <c r="FE40" s="299"/>
      <c r="FF40" s="299"/>
      <c r="FG40" s="299"/>
      <c r="FH40" s="299"/>
      <c r="FI40" s="299"/>
      <c r="FJ40" s="299"/>
      <c r="FK40" s="299"/>
      <c r="FL40" s="299"/>
      <c r="FM40" s="299"/>
      <c r="FN40" s="299"/>
      <c r="FO40" s="300"/>
      <c r="FP40" s="300"/>
      <c r="FQ40" s="300"/>
      <c r="FR40" s="300"/>
      <c r="FS40" s="300"/>
      <c r="FT40" s="300"/>
      <c r="FU40" s="300"/>
      <c r="FV40" s="300"/>
      <c r="FW40" s="300"/>
      <c r="FX40" s="300"/>
      <c r="FY40" s="300"/>
      <c r="FZ40" s="300"/>
      <c r="GA40" s="300"/>
      <c r="GB40" s="300"/>
      <c r="GC40" s="300"/>
      <c r="GD40" s="300"/>
      <c r="GE40" s="300"/>
      <c r="GF40" s="300"/>
      <c r="GG40" s="281"/>
      <c r="GH40" s="281"/>
      <c r="GI40" s="281"/>
      <c r="GJ40" s="281"/>
      <c r="GK40" s="281"/>
      <c r="GL40" s="281"/>
      <c r="GM40" s="281"/>
      <c r="GN40" s="281"/>
      <c r="GO40" s="281"/>
      <c r="GP40" s="281"/>
      <c r="GQ40" s="289"/>
      <c r="GR40" s="289"/>
      <c r="GS40" s="289"/>
      <c r="GT40" s="289"/>
      <c r="GU40" s="289"/>
      <c r="GV40" s="289"/>
      <c r="GW40" s="289"/>
      <c r="GX40" s="289"/>
      <c r="GY40" s="289"/>
      <c r="GZ40" s="289"/>
      <c r="HA40" s="289"/>
      <c r="HB40" s="289"/>
      <c r="HC40" s="289"/>
      <c r="HD40" s="289"/>
      <c r="HE40" s="289"/>
      <c r="HF40" s="289"/>
      <c r="HG40" s="289"/>
      <c r="HH40" s="289"/>
    </row>
    <row r="41" spans="109:216" ht="2.75" customHeight="1" x14ac:dyDescent="0.35">
      <c r="DE41"/>
      <c r="DF41" s="397"/>
      <c r="DG41" s="398"/>
      <c r="DH41" s="398"/>
      <c r="DI41" s="398"/>
      <c r="DJ41" s="398"/>
      <c r="DK41" s="398"/>
      <c r="DL41" s="399"/>
      <c r="DM41" s="299" t="s">
        <v>331</v>
      </c>
      <c r="DN41" s="299"/>
      <c r="DO41" s="299"/>
      <c r="DP41" s="299"/>
      <c r="DQ41" s="299"/>
      <c r="DR41" s="299"/>
      <c r="DS41" s="299"/>
      <c r="DT41" s="299"/>
      <c r="DU41" s="299"/>
      <c r="DV41" s="299"/>
      <c r="DW41" s="299"/>
      <c r="DX41" s="299"/>
      <c r="DY41" s="299"/>
      <c r="DZ41" s="299"/>
      <c r="EA41" s="299"/>
      <c r="EB41" s="299"/>
      <c r="EC41" s="299"/>
      <c r="ED41" s="299"/>
      <c r="EE41" s="299"/>
      <c r="EF41" s="299"/>
      <c r="EG41" s="299"/>
      <c r="EH41" s="299"/>
      <c r="EI41" s="299"/>
      <c r="EJ41" s="299"/>
      <c r="EK41" s="299"/>
      <c r="EL41" s="299"/>
      <c r="EM41" s="299"/>
      <c r="EN41" s="299"/>
      <c r="EO41" s="299"/>
      <c r="EP41" s="299"/>
      <c r="EQ41" s="299"/>
      <c r="ER41" s="299"/>
      <c r="ES41" s="299"/>
      <c r="ET41" s="299"/>
      <c r="EU41" s="299"/>
      <c r="EV41" s="299"/>
      <c r="EW41" s="299"/>
      <c r="EX41" s="299"/>
      <c r="EY41" s="299"/>
      <c r="EZ41" s="299"/>
      <c r="FA41" s="299"/>
      <c r="FB41" s="299"/>
      <c r="FC41" s="299"/>
      <c r="FD41" s="299"/>
      <c r="FE41" s="299"/>
      <c r="FF41" s="299"/>
      <c r="FG41" s="299"/>
      <c r="FH41" s="299"/>
      <c r="FI41" s="299"/>
      <c r="FJ41" s="299"/>
      <c r="FK41" s="299"/>
      <c r="FL41" s="299"/>
      <c r="FM41" s="299"/>
      <c r="FN41" s="299"/>
      <c r="FO41" s="300" t="str">
        <f>'SD F505'!C528</f>
        <v/>
      </c>
      <c r="FP41" s="300"/>
      <c r="FQ41" s="300"/>
      <c r="FR41" s="300"/>
      <c r="FS41" s="300"/>
      <c r="FT41" s="300"/>
      <c r="FU41" s="300"/>
      <c r="FV41" s="300"/>
      <c r="FW41" s="300"/>
      <c r="FX41" s="300" t="str">
        <f>'SD F505'!D528</f>
        <v/>
      </c>
      <c r="FY41" s="300"/>
      <c r="FZ41" s="300"/>
      <c r="GA41" s="300"/>
      <c r="GB41" s="300"/>
      <c r="GC41" s="300"/>
      <c r="GD41" s="300"/>
      <c r="GE41" s="300"/>
      <c r="GF41" s="300"/>
      <c r="GG41" s="281" t="str">
        <f>'SD F505'!E528</f>
        <v/>
      </c>
      <c r="GH41" s="281"/>
      <c r="GI41" s="281"/>
      <c r="GJ41" s="281"/>
      <c r="GK41" s="281"/>
      <c r="GL41" s="281"/>
      <c r="GM41" s="281"/>
      <c r="GN41" s="281"/>
      <c r="GO41" s="281"/>
      <c r="GP41" s="281"/>
      <c r="GQ41" s="289" t="str">
        <f>'SD F505'!F528</f>
        <v/>
      </c>
      <c r="GR41" s="289"/>
      <c r="GS41" s="289"/>
      <c r="GT41" s="289"/>
      <c r="GU41" s="289"/>
      <c r="GV41" s="289"/>
      <c r="GW41" s="289"/>
      <c r="GX41" s="289"/>
      <c r="GY41" s="289"/>
      <c r="GZ41" s="289"/>
      <c r="HA41" s="289"/>
      <c r="HB41" s="289"/>
      <c r="HC41" s="289"/>
      <c r="HD41" s="289"/>
      <c r="HE41" s="289"/>
      <c r="HF41" s="289"/>
      <c r="HG41" s="289"/>
      <c r="HH41" s="289"/>
    </row>
    <row r="42" spans="109:216" ht="2.75" customHeight="1" x14ac:dyDescent="0.35">
      <c r="DE42"/>
      <c r="DF42" s="397"/>
      <c r="DG42" s="398"/>
      <c r="DH42" s="398"/>
      <c r="DI42" s="398"/>
      <c r="DJ42" s="398"/>
      <c r="DK42" s="398"/>
      <c r="DL42" s="399"/>
      <c r="DM42" s="299"/>
      <c r="DN42" s="299"/>
      <c r="DO42" s="299"/>
      <c r="DP42" s="299"/>
      <c r="DQ42" s="299"/>
      <c r="DR42" s="299"/>
      <c r="DS42" s="299"/>
      <c r="DT42" s="299"/>
      <c r="DU42" s="299"/>
      <c r="DV42" s="299"/>
      <c r="DW42" s="299"/>
      <c r="DX42" s="299"/>
      <c r="DY42" s="299"/>
      <c r="DZ42" s="299"/>
      <c r="EA42" s="299"/>
      <c r="EB42" s="299"/>
      <c r="EC42" s="299"/>
      <c r="ED42" s="299"/>
      <c r="EE42" s="299"/>
      <c r="EF42" s="299"/>
      <c r="EG42" s="299"/>
      <c r="EH42" s="299"/>
      <c r="EI42" s="299"/>
      <c r="EJ42" s="299"/>
      <c r="EK42" s="299"/>
      <c r="EL42" s="299"/>
      <c r="EM42" s="299"/>
      <c r="EN42" s="299"/>
      <c r="EO42" s="299"/>
      <c r="EP42" s="299"/>
      <c r="EQ42" s="299"/>
      <c r="ER42" s="299"/>
      <c r="ES42" s="299"/>
      <c r="ET42" s="299"/>
      <c r="EU42" s="299"/>
      <c r="EV42" s="299"/>
      <c r="EW42" s="299"/>
      <c r="EX42" s="299"/>
      <c r="EY42" s="299"/>
      <c r="EZ42" s="299"/>
      <c r="FA42" s="299"/>
      <c r="FB42" s="299"/>
      <c r="FC42" s="299"/>
      <c r="FD42" s="299"/>
      <c r="FE42" s="299"/>
      <c r="FF42" s="299"/>
      <c r="FG42" s="299"/>
      <c r="FH42" s="299"/>
      <c r="FI42" s="299"/>
      <c r="FJ42" s="299"/>
      <c r="FK42" s="299"/>
      <c r="FL42" s="299"/>
      <c r="FM42" s="299"/>
      <c r="FN42" s="299"/>
      <c r="FO42" s="300"/>
      <c r="FP42" s="300"/>
      <c r="FQ42" s="300"/>
      <c r="FR42" s="300"/>
      <c r="FS42" s="300"/>
      <c r="FT42" s="300"/>
      <c r="FU42" s="300"/>
      <c r="FV42" s="300"/>
      <c r="FW42" s="300"/>
      <c r="FX42" s="300"/>
      <c r="FY42" s="300"/>
      <c r="FZ42" s="300"/>
      <c r="GA42" s="300"/>
      <c r="GB42" s="300"/>
      <c r="GC42" s="300"/>
      <c r="GD42" s="300"/>
      <c r="GE42" s="300"/>
      <c r="GF42" s="300"/>
      <c r="GG42" s="281"/>
      <c r="GH42" s="281"/>
      <c r="GI42" s="281"/>
      <c r="GJ42" s="281"/>
      <c r="GK42" s="281"/>
      <c r="GL42" s="281"/>
      <c r="GM42" s="281"/>
      <c r="GN42" s="281"/>
      <c r="GO42" s="281"/>
      <c r="GP42" s="281"/>
      <c r="GQ42" s="289"/>
      <c r="GR42" s="289"/>
      <c r="GS42" s="289"/>
      <c r="GT42" s="289"/>
      <c r="GU42" s="289"/>
      <c r="GV42" s="289"/>
      <c r="GW42" s="289"/>
      <c r="GX42" s="289"/>
      <c r="GY42" s="289"/>
      <c r="GZ42" s="289"/>
      <c r="HA42" s="289"/>
      <c r="HB42" s="289"/>
      <c r="HC42" s="289"/>
      <c r="HD42" s="289"/>
      <c r="HE42" s="289"/>
      <c r="HF42" s="289"/>
      <c r="HG42" s="289"/>
      <c r="HH42" s="289"/>
    </row>
    <row r="43" spans="109:216" ht="2.75" customHeight="1" x14ac:dyDescent="0.35">
      <c r="DE43"/>
      <c r="DF43" s="397"/>
      <c r="DG43" s="398"/>
      <c r="DH43" s="398"/>
      <c r="DI43" s="398"/>
      <c r="DJ43" s="398"/>
      <c r="DK43" s="398"/>
      <c r="DL43" s="399"/>
      <c r="DM43" s="299"/>
      <c r="DN43" s="299"/>
      <c r="DO43" s="299"/>
      <c r="DP43" s="299"/>
      <c r="DQ43" s="299"/>
      <c r="DR43" s="299"/>
      <c r="DS43" s="299"/>
      <c r="DT43" s="299"/>
      <c r="DU43" s="299"/>
      <c r="DV43" s="299"/>
      <c r="DW43" s="299"/>
      <c r="DX43" s="299"/>
      <c r="DY43" s="299"/>
      <c r="DZ43" s="299"/>
      <c r="EA43" s="299"/>
      <c r="EB43" s="299"/>
      <c r="EC43" s="299"/>
      <c r="ED43" s="299"/>
      <c r="EE43" s="299"/>
      <c r="EF43" s="299"/>
      <c r="EG43" s="299"/>
      <c r="EH43" s="299"/>
      <c r="EI43" s="299"/>
      <c r="EJ43" s="299"/>
      <c r="EK43" s="299"/>
      <c r="EL43" s="299"/>
      <c r="EM43" s="299"/>
      <c r="EN43" s="299"/>
      <c r="EO43" s="299"/>
      <c r="EP43" s="299"/>
      <c r="EQ43" s="299"/>
      <c r="ER43" s="299"/>
      <c r="ES43" s="299"/>
      <c r="ET43" s="299"/>
      <c r="EU43" s="299"/>
      <c r="EV43" s="299"/>
      <c r="EW43" s="299"/>
      <c r="EX43" s="299"/>
      <c r="EY43" s="299"/>
      <c r="EZ43" s="299"/>
      <c r="FA43" s="299"/>
      <c r="FB43" s="299"/>
      <c r="FC43" s="299"/>
      <c r="FD43" s="299"/>
      <c r="FE43" s="299"/>
      <c r="FF43" s="299"/>
      <c r="FG43" s="299"/>
      <c r="FH43" s="299"/>
      <c r="FI43" s="299"/>
      <c r="FJ43" s="299"/>
      <c r="FK43" s="299"/>
      <c r="FL43" s="299"/>
      <c r="FM43" s="299"/>
      <c r="FN43" s="299"/>
      <c r="FO43" s="300"/>
      <c r="FP43" s="300"/>
      <c r="FQ43" s="300"/>
      <c r="FR43" s="300"/>
      <c r="FS43" s="300"/>
      <c r="FT43" s="300"/>
      <c r="FU43" s="300"/>
      <c r="FV43" s="300"/>
      <c r="FW43" s="300"/>
      <c r="FX43" s="300"/>
      <c r="FY43" s="300"/>
      <c r="FZ43" s="300"/>
      <c r="GA43" s="300"/>
      <c r="GB43" s="300"/>
      <c r="GC43" s="300"/>
      <c r="GD43" s="300"/>
      <c r="GE43" s="300"/>
      <c r="GF43" s="300"/>
      <c r="GG43" s="281"/>
      <c r="GH43" s="281"/>
      <c r="GI43" s="281"/>
      <c r="GJ43" s="281"/>
      <c r="GK43" s="281"/>
      <c r="GL43" s="281"/>
      <c r="GM43" s="281"/>
      <c r="GN43" s="281"/>
      <c r="GO43" s="281"/>
      <c r="GP43" s="281"/>
      <c r="GQ43" s="289"/>
      <c r="GR43" s="289"/>
      <c r="GS43" s="289"/>
      <c r="GT43" s="289"/>
      <c r="GU43" s="289"/>
      <c r="GV43" s="289"/>
      <c r="GW43" s="289"/>
      <c r="GX43" s="289"/>
      <c r="GY43" s="289"/>
      <c r="GZ43" s="289"/>
      <c r="HA43" s="289"/>
      <c r="HB43" s="289"/>
      <c r="HC43" s="289"/>
      <c r="HD43" s="289"/>
      <c r="HE43" s="289"/>
      <c r="HF43" s="289"/>
      <c r="HG43" s="289"/>
      <c r="HH43" s="289"/>
    </row>
    <row r="44" spans="109:216" ht="2.75" customHeight="1" x14ac:dyDescent="0.35">
      <c r="DE44"/>
      <c r="DF44" s="397"/>
      <c r="DG44" s="398"/>
      <c r="DH44" s="398"/>
      <c r="DI44" s="398"/>
      <c r="DJ44" s="398"/>
      <c r="DK44" s="398"/>
      <c r="DL44" s="399"/>
      <c r="DM44" s="299"/>
      <c r="DN44" s="299"/>
      <c r="DO44" s="299"/>
      <c r="DP44" s="299"/>
      <c r="DQ44" s="299"/>
      <c r="DR44" s="299"/>
      <c r="DS44" s="299"/>
      <c r="DT44" s="299"/>
      <c r="DU44" s="299"/>
      <c r="DV44" s="299"/>
      <c r="DW44" s="299"/>
      <c r="DX44" s="299"/>
      <c r="DY44" s="299"/>
      <c r="DZ44" s="299"/>
      <c r="EA44" s="299"/>
      <c r="EB44" s="299"/>
      <c r="EC44" s="299"/>
      <c r="ED44" s="299"/>
      <c r="EE44" s="299"/>
      <c r="EF44" s="299"/>
      <c r="EG44" s="299"/>
      <c r="EH44" s="299"/>
      <c r="EI44" s="299"/>
      <c r="EJ44" s="299"/>
      <c r="EK44" s="299"/>
      <c r="EL44" s="299"/>
      <c r="EM44" s="299"/>
      <c r="EN44" s="299"/>
      <c r="EO44" s="299"/>
      <c r="EP44" s="299"/>
      <c r="EQ44" s="299"/>
      <c r="ER44" s="299"/>
      <c r="ES44" s="299"/>
      <c r="ET44" s="299"/>
      <c r="EU44" s="299"/>
      <c r="EV44" s="299"/>
      <c r="EW44" s="299"/>
      <c r="EX44" s="299"/>
      <c r="EY44" s="299"/>
      <c r="EZ44" s="299"/>
      <c r="FA44" s="299"/>
      <c r="FB44" s="299"/>
      <c r="FC44" s="299"/>
      <c r="FD44" s="299"/>
      <c r="FE44" s="299"/>
      <c r="FF44" s="299"/>
      <c r="FG44" s="299"/>
      <c r="FH44" s="299"/>
      <c r="FI44" s="299"/>
      <c r="FJ44" s="299"/>
      <c r="FK44" s="299"/>
      <c r="FL44" s="299"/>
      <c r="FM44" s="299"/>
      <c r="FN44" s="299"/>
      <c r="FO44" s="300"/>
      <c r="FP44" s="300"/>
      <c r="FQ44" s="300"/>
      <c r="FR44" s="300"/>
      <c r="FS44" s="300"/>
      <c r="FT44" s="300"/>
      <c r="FU44" s="300"/>
      <c r="FV44" s="300"/>
      <c r="FW44" s="300"/>
      <c r="FX44" s="300"/>
      <c r="FY44" s="300"/>
      <c r="FZ44" s="300"/>
      <c r="GA44" s="300"/>
      <c r="GB44" s="300"/>
      <c r="GC44" s="300"/>
      <c r="GD44" s="300"/>
      <c r="GE44" s="300"/>
      <c r="GF44" s="300"/>
      <c r="GG44" s="281"/>
      <c r="GH44" s="281"/>
      <c r="GI44" s="281"/>
      <c r="GJ44" s="281"/>
      <c r="GK44" s="281"/>
      <c r="GL44" s="281"/>
      <c r="GM44" s="281"/>
      <c r="GN44" s="281"/>
      <c r="GO44" s="281"/>
      <c r="GP44" s="281"/>
      <c r="GQ44" s="289"/>
      <c r="GR44" s="289"/>
      <c r="GS44" s="289"/>
      <c r="GT44" s="289"/>
      <c r="GU44" s="289"/>
      <c r="GV44" s="289"/>
      <c r="GW44" s="289"/>
      <c r="GX44" s="289"/>
      <c r="GY44" s="289"/>
      <c r="GZ44" s="289"/>
      <c r="HA44" s="289"/>
      <c r="HB44" s="289"/>
      <c r="HC44" s="289"/>
      <c r="HD44" s="289"/>
      <c r="HE44" s="289"/>
      <c r="HF44" s="289"/>
      <c r="HG44" s="289"/>
      <c r="HH44" s="289"/>
    </row>
    <row r="45" spans="109:216" ht="2.75" customHeight="1" x14ac:dyDescent="0.35">
      <c r="DE45"/>
      <c r="DF45" s="400"/>
      <c r="DG45" s="401"/>
      <c r="DH45" s="401"/>
      <c r="DI45" s="401"/>
      <c r="DJ45" s="401"/>
      <c r="DK45" s="401"/>
      <c r="DL45" s="402"/>
      <c r="DM45" s="299"/>
      <c r="DN45" s="299"/>
      <c r="DO45" s="299"/>
      <c r="DP45" s="299"/>
      <c r="DQ45" s="299"/>
      <c r="DR45" s="299"/>
      <c r="DS45" s="299"/>
      <c r="DT45" s="299"/>
      <c r="DU45" s="299"/>
      <c r="DV45" s="299"/>
      <c r="DW45" s="299"/>
      <c r="DX45" s="299"/>
      <c r="DY45" s="299"/>
      <c r="DZ45" s="299"/>
      <c r="EA45" s="299"/>
      <c r="EB45" s="299"/>
      <c r="EC45" s="299"/>
      <c r="ED45" s="299"/>
      <c r="EE45" s="299"/>
      <c r="EF45" s="299"/>
      <c r="EG45" s="299"/>
      <c r="EH45" s="299"/>
      <c r="EI45" s="299"/>
      <c r="EJ45" s="299"/>
      <c r="EK45" s="299"/>
      <c r="EL45" s="299"/>
      <c r="EM45" s="299"/>
      <c r="EN45" s="299"/>
      <c r="EO45" s="299"/>
      <c r="EP45" s="299"/>
      <c r="EQ45" s="299"/>
      <c r="ER45" s="299"/>
      <c r="ES45" s="299"/>
      <c r="ET45" s="299"/>
      <c r="EU45" s="299"/>
      <c r="EV45" s="299"/>
      <c r="EW45" s="299"/>
      <c r="EX45" s="299"/>
      <c r="EY45" s="299"/>
      <c r="EZ45" s="299"/>
      <c r="FA45" s="299"/>
      <c r="FB45" s="299"/>
      <c r="FC45" s="299"/>
      <c r="FD45" s="299"/>
      <c r="FE45" s="299"/>
      <c r="FF45" s="299"/>
      <c r="FG45" s="299"/>
      <c r="FH45" s="299"/>
      <c r="FI45" s="299"/>
      <c r="FJ45" s="299"/>
      <c r="FK45" s="299"/>
      <c r="FL45" s="299"/>
      <c r="FM45" s="299"/>
      <c r="FN45" s="299"/>
      <c r="FO45" s="300"/>
      <c r="FP45" s="300"/>
      <c r="FQ45" s="300"/>
      <c r="FR45" s="300"/>
      <c r="FS45" s="300"/>
      <c r="FT45" s="300"/>
      <c r="FU45" s="300"/>
      <c r="FV45" s="300"/>
      <c r="FW45" s="300"/>
      <c r="FX45" s="300"/>
      <c r="FY45" s="300"/>
      <c r="FZ45" s="300"/>
      <c r="GA45" s="300"/>
      <c r="GB45" s="300"/>
      <c r="GC45" s="300"/>
      <c r="GD45" s="300"/>
      <c r="GE45" s="300"/>
      <c r="GF45" s="300"/>
      <c r="GG45" s="281"/>
      <c r="GH45" s="281"/>
      <c r="GI45" s="281"/>
      <c r="GJ45" s="281"/>
      <c r="GK45" s="281"/>
      <c r="GL45" s="281"/>
      <c r="GM45" s="281"/>
      <c r="GN45" s="281"/>
      <c r="GO45" s="281"/>
      <c r="GP45" s="281"/>
      <c r="GQ45" s="289"/>
      <c r="GR45" s="289"/>
      <c r="GS45" s="289"/>
      <c r="GT45" s="289"/>
      <c r="GU45" s="289"/>
      <c r="GV45" s="289"/>
      <c r="GW45" s="289"/>
      <c r="GX45" s="289"/>
      <c r="GY45" s="289"/>
      <c r="GZ45" s="289"/>
      <c r="HA45" s="289"/>
      <c r="HB45" s="289"/>
      <c r="HC45" s="289"/>
      <c r="HD45" s="289"/>
      <c r="HE45" s="289"/>
      <c r="HF45" s="289"/>
      <c r="HG45" s="289"/>
      <c r="HH45" s="289"/>
    </row>
    <row r="46" spans="109:216" ht="2.75" hidden="1" customHeight="1" x14ac:dyDescent="0.35">
      <c r="DE46"/>
      <c r="DF46" s="394" t="s">
        <v>364</v>
      </c>
      <c r="DG46" s="395"/>
      <c r="DH46" s="395"/>
      <c r="DI46" s="395"/>
      <c r="DJ46" s="395"/>
      <c r="DK46" s="395"/>
      <c r="DL46" s="396"/>
      <c r="DM46" s="299" t="s">
        <v>325</v>
      </c>
      <c r="DN46" s="299"/>
      <c r="DO46" s="299"/>
      <c r="DP46" s="299"/>
      <c r="DQ46" s="299"/>
      <c r="DR46" s="299"/>
      <c r="DS46" s="299"/>
      <c r="DT46" s="299"/>
      <c r="DU46" s="299"/>
      <c r="DV46" s="299"/>
      <c r="DW46" s="299"/>
      <c r="DX46" s="299"/>
      <c r="DY46" s="299"/>
      <c r="DZ46" s="299"/>
      <c r="EA46" s="299"/>
      <c r="EB46" s="299"/>
      <c r="EC46" s="299"/>
      <c r="ED46" s="299"/>
      <c r="EE46" s="299"/>
      <c r="EF46" s="299"/>
      <c r="EG46" s="299"/>
      <c r="EH46" s="299"/>
      <c r="EI46" s="299"/>
      <c r="EJ46" s="299"/>
      <c r="EK46" s="299"/>
      <c r="EL46" s="299"/>
      <c r="EM46" s="299"/>
      <c r="EN46" s="299"/>
      <c r="EO46" s="299"/>
      <c r="EP46" s="299"/>
      <c r="EQ46" s="299"/>
      <c r="ER46" s="299"/>
      <c r="ES46" s="299"/>
      <c r="ET46" s="299"/>
      <c r="EU46" s="299"/>
      <c r="EV46" s="299"/>
      <c r="EW46" s="299"/>
      <c r="EX46" s="299"/>
      <c r="EY46" s="299"/>
      <c r="EZ46" s="299"/>
      <c r="FA46" s="299"/>
      <c r="FB46" s="299"/>
      <c r="FC46" s="299"/>
      <c r="FD46" s="299"/>
      <c r="FE46" s="299"/>
      <c r="FF46" s="299"/>
      <c r="FG46" s="299"/>
      <c r="FH46" s="299"/>
      <c r="FI46" s="299"/>
      <c r="FJ46" s="299"/>
      <c r="FK46" s="299"/>
      <c r="FL46" s="299"/>
      <c r="FM46" s="299"/>
      <c r="FN46" s="299"/>
      <c r="FO46" s="300" t="str">
        <f>'SD F505'!C529</f>
        <v/>
      </c>
      <c r="FP46" s="300"/>
      <c r="FQ46" s="300"/>
      <c r="FR46" s="300"/>
      <c r="FS46" s="300"/>
      <c r="FT46" s="300"/>
      <c r="FU46" s="300"/>
      <c r="FV46" s="300"/>
      <c r="FW46" s="300"/>
      <c r="FX46" s="300" t="str">
        <f>'SD F505'!D529</f>
        <v/>
      </c>
      <c r="FY46" s="300"/>
      <c r="FZ46" s="300"/>
      <c r="GA46" s="300"/>
      <c r="GB46" s="300"/>
      <c r="GC46" s="300"/>
      <c r="GD46" s="300"/>
      <c r="GE46" s="300"/>
      <c r="GF46" s="300"/>
      <c r="GG46" s="281" t="str">
        <f>'SD F505'!E529</f>
        <v/>
      </c>
      <c r="GH46" s="281"/>
      <c r="GI46" s="281"/>
      <c r="GJ46" s="281"/>
      <c r="GK46" s="281"/>
      <c r="GL46" s="281"/>
      <c r="GM46" s="281"/>
      <c r="GN46" s="281"/>
      <c r="GO46" s="281"/>
      <c r="GP46" s="281"/>
      <c r="GQ46" s="289" t="str">
        <f>'SD F505'!F529</f>
        <v/>
      </c>
      <c r="GR46" s="289"/>
      <c r="GS46" s="289"/>
      <c r="GT46" s="289"/>
      <c r="GU46" s="289"/>
      <c r="GV46" s="289"/>
      <c r="GW46" s="289"/>
      <c r="GX46" s="289"/>
      <c r="GY46" s="289"/>
      <c r="GZ46" s="289"/>
      <c r="HA46" s="289"/>
      <c r="HB46" s="289"/>
      <c r="HC46" s="289"/>
      <c r="HD46" s="289"/>
      <c r="HE46" s="289"/>
      <c r="HF46" s="289"/>
      <c r="HG46" s="289"/>
      <c r="HH46" s="289"/>
    </row>
    <row r="47" spans="109:216" ht="2.75" hidden="1" customHeight="1" thickBot="1" x14ac:dyDescent="0.4">
      <c r="DE47"/>
      <c r="DF47" s="397"/>
      <c r="DG47" s="398"/>
      <c r="DH47" s="398"/>
      <c r="DI47" s="398"/>
      <c r="DJ47" s="398"/>
      <c r="DK47" s="398"/>
      <c r="DL47" s="399"/>
      <c r="DM47" s="299"/>
      <c r="DN47" s="299"/>
      <c r="DO47" s="299"/>
      <c r="DP47" s="299"/>
      <c r="DQ47" s="299"/>
      <c r="DR47" s="299"/>
      <c r="DS47" s="299"/>
      <c r="DT47" s="299"/>
      <c r="DU47" s="299"/>
      <c r="DV47" s="299"/>
      <c r="DW47" s="299"/>
      <c r="DX47" s="299"/>
      <c r="DY47" s="299"/>
      <c r="DZ47" s="299"/>
      <c r="EA47" s="299"/>
      <c r="EB47" s="299"/>
      <c r="EC47" s="299"/>
      <c r="ED47" s="299"/>
      <c r="EE47" s="299"/>
      <c r="EF47" s="299"/>
      <c r="EG47" s="299"/>
      <c r="EH47" s="299"/>
      <c r="EI47" s="299"/>
      <c r="EJ47" s="299"/>
      <c r="EK47" s="299"/>
      <c r="EL47" s="299"/>
      <c r="EM47" s="299"/>
      <c r="EN47" s="299"/>
      <c r="EO47" s="299"/>
      <c r="EP47" s="299"/>
      <c r="EQ47" s="299"/>
      <c r="ER47" s="299"/>
      <c r="ES47" s="299"/>
      <c r="ET47" s="299"/>
      <c r="EU47" s="299"/>
      <c r="EV47" s="299"/>
      <c r="EW47" s="299"/>
      <c r="EX47" s="299"/>
      <c r="EY47" s="299"/>
      <c r="EZ47" s="299"/>
      <c r="FA47" s="299"/>
      <c r="FB47" s="299"/>
      <c r="FC47" s="299"/>
      <c r="FD47" s="299"/>
      <c r="FE47" s="299"/>
      <c r="FF47" s="299"/>
      <c r="FG47" s="299"/>
      <c r="FH47" s="299"/>
      <c r="FI47" s="299"/>
      <c r="FJ47" s="299"/>
      <c r="FK47" s="299"/>
      <c r="FL47" s="299"/>
      <c r="FM47" s="299"/>
      <c r="FN47" s="299"/>
      <c r="FO47" s="300"/>
      <c r="FP47" s="300"/>
      <c r="FQ47" s="300"/>
      <c r="FR47" s="300"/>
      <c r="FS47" s="300"/>
      <c r="FT47" s="300"/>
      <c r="FU47" s="300"/>
      <c r="FV47" s="300"/>
      <c r="FW47" s="300"/>
      <c r="FX47" s="300"/>
      <c r="FY47" s="300"/>
      <c r="FZ47" s="300"/>
      <c r="GA47" s="300"/>
      <c r="GB47" s="300"/>
      <c r="GC47" s="300"/>
      <c r="GD47" s="300"/>
      <c r="GE47" s="300"/>
      <c r="GF47" s="300"/>
      <c r="GG47" s="281"/>
      <c r="GH47" s="281"/>
      <c r="GI47" s="281"/>
      <c r="GJ47" s="281"/>
      <c r="GK47" s="281"/>
      <c r="GL47" s="281"/>
      <c r="GM47" s="281"/>
      <c r="GN47" s="281"/>
      <c r="GO47" s="281"/>
      <c r="GP47" s="281"/>
      <c r="GQ47" s="289"/>
      <c r="GR47" s="289"/>
      <c r="GS47" s="289"/>
      <c r="GT47" s="289"/>
      <c r="GU47" s="289"/>
      <c r="GV47" s="289"/>
      <c r="GW47" s="289"/>
      <c r="GX47" s="289"/>
      <c r="GY47" s="289"/>
      <c r="GZ47" s="289"/>
      <c r="HA47" s="289"/>
      <c r="HB47" s="289"/>
      <c r="HC47" s="289"/>
      <c r="HD47" s="289"/>
      <c r="HE47" s="289"/>
      <c r="HF47" s="289"/>
      <c r="HG47" s="289"/>
      <c r="HH47" s="289"/>
    </row>
    <row r="48" spans="109:216" ht="2.75" hidden="1" customHeight="1" thickBot="1" x14ac:dyDescent="0.4">
      <c r="DE48"/>
      <c r="DF48" s="397"/>
      <c r="DG48" s="398"/>
      <c r="DH48" s="398"/>
      <c r="DI48" s="398"/>
      <c r="DJ48" s="398"/>
      <c r="DK48" s="398"/>
      <c r="DL48" s="399"/>
      <c r="DM48" s="299"/>
      <c r="DN48" s="299"/>
      <c r="DO48" s="299"/>
      <c r="DP48" s="299"/>
      <c r="DQ48" s="299"/>
      <c r="DR48" s="299"/>
      <c r="DS48" s="299"/>
      <c r="DT48" s="299"/>
      <c r="DU48" s="299"/>
      <c r="DV48" s="299"/>
      <c r="DW48" s="299"/>
      <c r="DX48" s="299"/>
      <c r="DY48" s="299"/>
      <c r="DZ48" s="299"/>
      <c r="EA48" s="299"/>
      <c r="EB48" s="299"/>
      <c r="EC48" s="299"/>
      <c r="ED48" s="299"/>
      <c r="EE48" s="299"/>
      <c r="EF48" s="299"/>
      <c r="EG48" s="299"/>
      <c r="EH48" s="299"/>
      <c r="EI48" s="299"/>
      <c r="EJ48" s="299"/>
      <c r="EK48" s="299"/>
      <c r="EL48" s="299"/>
      <c r="EM48" s="299"/>
      <c r="EN48" s="299"/>
      <c r="EO48" s="299"/>
      <c r="EP48" s="299"/>
      <c r="EQ48" s="299"/>
      <c r="ER48" s="299"/>
      <c r="ES48" s="299"/>
      <c r="ET48" s="299"/>
      <c r="EU48" s="299"/>
      <c r="EV48" s="299"/>
      <c r="EW48" s="299"/>
      <c r="EX48" s="299"/>
      <c r="EY48" s="299"/>
      <c r="EZ48" s="299"/>
      <c r="FA48" s="299"/>
      <c r="FB48" s="299"/>
      <c r="FC48" s="299"/>
      <c r="FD48" s="299"/>
      <c r="FE48" s="299"/>
      <c r="FF48" s="299"/>
      <c r="FG48" s="299"/>
      <c r="FH48" s="299"/>
      <c r="FI48" s="299"/>
      <c r="FJ48" s="299"/>
      <c r="FK48" s="299"/>
      <c r="FL48" s="299"/>
      <c r="FM48" s="299"/>
      <c r="FN48" s="299"/>
      <c r="FO48" s="300"/>
      <c r="FP48" s="300"/>
      <c r="FQ48" s="300"/>
      <c r="FR48" s="300"/>
      <c r="FS48" s="300"/>
      <c r="FT48" s="300"/>
      <c r="FU48" s="300"/>
      <c r="FV48" s="300"/>
      <c r="FW48" s="300"/>
      <c r="FX48" s="300"/>
      <c r="FY48" s="300"/>
      <c r="FZ48" s="300"/>
      <c r="GA48" s="300"/>
      <c r="GB48" s="300"/>
      <c r="GC48" s="300"/>
      <c r="GD48" s="300"/>
      <c r="GE48" s="300"/>
      <c r="GF48" s="300"/>
      <c r="GG48" s="281"/>
      <c r="GH48" s="281"/>
      <c r="GI48" s="281"/>
      <c r="GJ48" s="281"/>
      <c r="GK48" s="281"/>
      <c r="GL48" s="281"/>
      <c r="GM48" s="281"/>
      <c r="GN48" s="281"/>
      <c r="GO48" s="281"/>
      <c r="GP48" s="281"/>
      <c r="GQ48" s="289"/>
      <c r="GR48" s="289"/>
      <c r="GS48" s="289"/>
      <c r="GT48" s="289"/>
      <c r="GU48" s="289"/>
      <c r="GV48" s="289"/>
      <c r="GW48" s="289"/>
      <c r="GX48" s="289"/>
      <c r="GY48" s="289"/>
      <c r="GZ48" s="289"/>
      <c r="HA48" s="289"/>
      <c r="HB48" s="289"/>
      <c r="HC48" s="289"/>
      <c r="HD48" s="289"/>
      <c r="HE48" s="289"/>
      <c r="HF48" s="289"/>
      <c r="HG48" s="289"/>
      <c r="HH48" s="289"/>
    </row>
    <row r="49" spans="2:216" ht="16.5" customHeight="1" thickBot="1" x14ac:dyDescent="0.4">
      <c r="DE49"/>
      <c r="DF49" s="397"/>
      <c r="DG49" s="398"/>
      <c r="DH49" s="398"/>
      <c r="DI49" s="398"/>
      <c r="DJ49" s="398"/>
      <c r="DK49" s="398"/>
      <c r="DL49" s="399"/>
      <c r="DM49" s="299"/>
      <c r="DN49" s="299"/>
      <c r="DO49" s="299"/>
      <c r="DP49" s="299"/>
      <c r="DQ49" s="299"/>
      <c r="DR49" s="299"/>
      <c r="DS49" s="299"/>
      <c r="DT49" s="299"/>
      <c r="DU49" s="299"/>
      <c r="DV49" s="299"/>
      <c r="DW49" s="299"/>
      <c r="DX49" s="299"/>
      <c r="DY49" s="299"/>
      <c r="DZ49" s="299"/>
      <c r="EA49" s="299"/>
      <c r="EB49" s="299"/>
      <c r="EC49" s="299"/>
      <c r="ED49" s="299"/>
      <c r="EE49" s="299"/>
      <c r="EF49" s="299"/>
      <c r="EG49" s="299"/>
      <c r="EH49" s="299"/>
      <c r="EI49" s="299"/>
      <c r="EJ49" s="299"/>
      <c r="EK49" s="299"/>
      <c r="EL49" s="299"/>
      <c r="EM49" s="299"/>
      <c r="EN49" s="299"/>
      <c r="EO49" s="299"/>
      <c r="EP49" s="299"/>
      <c r="EQ49" s="299"/>
      <c r="ER49" s="299"/>
      <c r="ES49" s="299"/>
      <c r="ET49" s="299"/>
      <c r="EU49" s="299"/>
      <c r="EV49" s="299"/>
      <c r="EW49" s="299"/>
      <c r="EX49" s="299"/>
      <c r="EY49" s="299"/>
      <c r="EZ49" s="299"/>
      <c r="FA49" s="299"/>
      <c r="FB49" s="299"/>
      <c r="FC49" s="299"/>
      <c r="FD49" s="299"/>
      <c r="FE49" s="299"/>
      <c r="FF49" s="299"/>
      <c r="FG49" s="299"/>
      <c r="FH49" s="299"/>
      <c r="FI49" s="299"/>
      <c r="FJ49" s="299"/>
      <c r="FK49" s="299"/>
      <c r="FL49" s="299"/>
      <c r="FM49" s="299"/>
      <c r="FN49" s="299"/>
      <c r="FO49" s="300"/>
      <c r="FP49" s="300"/>
      <c r="FQ49" s="300"/>
      <c r="FR49" s="300"/>
      <c r="FS49" s="300"/>
      <c r="FT49" s="300"/>
      <c r="FU49" s="300"/>
      <c r="FV49" s="300"/>
      <c r="FW49" s="300"/>
      <c r="FX49" s="300"/>
      <c r="FY49" s="300"/>
      <c r="FZ49" s="300"/>
      <c r="GA49" s="300"/>
      <c r="GB49" s="300"/>
      <c r="GC49" s="300"/>
      <c r="GD49" s="300"/>
      <c r="GE49" s="300"/>
      <c r="GF49" s="300"/>
      <c r="GG49" s="281"/>
      <c r="GH49" s="281"/>
      <c r="GI49" s="281"/>
      <c r="GJ49" s="281"/>
      <c r="GK49" s="281"/>
      <c r="GL49" s="281"/>
      <c r="GM49" s="281"/>
      <c r="GN49" s="281"/>
      <c r="GO49" s="281"/>
      <c r="GP49" s="281"/>
      <c r="GQ49" s="289"/>
      <c r="GR49" s="289"/>
      <c r="GS49" s="289"/>
      <c r="GT49" s="289"/>
      <c r="GU49" s="289"/>
      <c r="GV49" s="289"/>
      <c r="GW49" s="289"/>
      <c r="GX49" s="289"/>
      <c r="GY49" s="289"/>
      <c r="GZ49" s="289"/>
      <c r="HA49" s="289"/>
      <c r="HB49" s="289"/>
      <c r="HC49" s="289"/>
      <c r="HD49" s="289"/>
      <c r="HE49" s="289"/>
      <c r="HF49" s="289"/>
      <c r="HG49" s="289"/>
      <c r="HH49" s="289"/>
    </row>
    <row r="50" spans="2:216" ht="2.75" customHeight="1" x14ac:dyDescent="0.35">
      <c r="B50" s="134" t="s">
        <v>3</v>
      </c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8" t="str">
        <f>'SD F505'!C521</f>
        <v/>
      </c>
      <c r="O50" s="139"/>
      <c r="P50" s="139"/>
      <c r="Q50" s="139"/>
      <c r="R50" s="139"/>
      <c r="S50" s="139"/>
      <c r="T50" s="139"/>
      <c r="U50" s="139"/>
      <c r="V50" s="139"/>
      <c r="W50" s="139"/>
      <c r="X50" s="139"/>
      <c r="Y50" s="139"/>
      <c r="Z50" s="139"/>
      <c r="AA50" s="139"/>
      <c r="AB50" s="139"/>
      <c r="AC50" s="139"/>
      <c r="AD50" s="139"/>
      <c r="AE50" s="139"/>
      <c r="AF50" s="139"/>
      <c r="AG50" s="139"/>
      <c r="AH50" s="139"/>
      <c r="AI50" s="139"/>
      <c r="AJ50" s="139"/>
      <c r="AK50" s="139"/>
      <c r="AL50" s="139"/>
      <c r="AM50" s="139"/>
      <c r="AN50" s="139"/>
      <c r="AO50" s="139"/>
      <c r="AP50" s="139"/>
      <c r="AQ50" s="139" t="str">
        <f>'SD F505'!D521</f>
        <v/>
      </c>
      <c r="AR50" s="139"/>
      <c r="AS50" s="139"/>
      <c r="AT50" s="139"/>
      <c r="AU50" s="139"/>
      <c r="AV50" s="139"/>
      <c r="AW50" s="139"/>
      <c r="AX50" s="139"/>
      <c r="AY50" s="139"/>
      <c r="AZ50" s="139"/>
      <c r="BA50" s="139"/>
      <c r="BB50" s="139"/>
      <c r="BC50" s="139"/>
      <c r="BD50" s="139"/>
      <c r="BE50" s="139"/>
      <c r="BF50" s="139"/>
      <c r="BG50" s="139"/>
      <c r="BH50" s="139"/>
      <c r="BI50" s="139"/>
      <c r="BJ50" s="139"/>
      <c r="BK50" s="139"/>
      <c r="BL50" s="139"/>
      <c r="BM50" s="139"/>
      <c r="BN50" s="139"/>
      <c r="BO50" s="139"/>
      <c r="BP50" s="139"/>
      <c r="BQ50" s="139"/>
      <c r="BR50" s="139"/>
      <c r="BS50" s="139"/>
      <c r="BT50" s="139"/>
      <c r="BU50" s="139"/>
      <c r="BV50" s="139" t="str">
        <f>'SD F505'!E521</f>
        <v/>
      </c>
      <c r="BW50" s="139"/>
      <c r="BX50" s="139"/>
      <c r="BY50" s="139"/>
      <c r="BZ50" s="139"/>
      <c r="CA50" s="139"/>
      <c r="CB50" s="139"/>
      <c r="CC50" s="139"/>
      <c r="CD50" s="139"/>
      <c r="CE50" s="139"/>
      <c r="CF50" s="139"/>
      <c r="CG50" s="139"/>
      <c r="CH50" s="139"/>
      <c r="CI50" s="139"/>
      <c r="CJ50" s="139"/>
      <c r="CK50" s="139"/>
      <c r="CL50" s="139"/>
      <c r="CM50" s="139"/>
      <c r="CN50" s="139"/>
      <c r="CO50" s="139"/>
      <c r="CP50" s="139"/>
      <c r="CQ50" s="139"/>
      <c r="CR50" s="139"/>
      <c r="CS50" s="139"/>
      <c r="CT50" s="139"/>
      <c r="CU50" s="139" t="str">
        <f>'SD F505'!F521</f>
        <v/>
      </c>
      <c r="CV50" s="139"/>
      <c r="CW50" s="139"/>
      <c r="CX50" s="139"/>
      <c r="CY50" s="139"/>
      <c r="CZ50" s="139"/>
      <c r="DA50" s="139"/>
      <c r="DB50" s="139"/>
      <c r="DC50" s="144"/>
      <c r="DE50"/>
      <c r="DF50" s="397"/>
      <c r="DG50" s="398"/>
      <c r="DH50" s="398"/>
      <c r="DI50" s="398"/>
      <c r="DJ50" s="398"/>
      <c r="DK50" s="398"/>
      <c r="DL50" s="399"/>
      <c r="DM50" s="299"/>
      <c r="DN50" s="299"/>
      <c r="DO50" s="299"/>
      <c r="DP50" s="299"/>
      <c r="DQ50" s="299"/>
      <c r="DR50" s="299"/>
      <c r="DS50" s="299"/>
      <c r="DT50" s="299"/>
      <c r="DU50" s="299"/>
      <c r="DV50" s="299"/>
      <c r="DW50" s="299"/>
      <c r="DX50" s="299"/>
      <c r="DY50" s="299"/>
      <c r="DZ50" s="299"/>
      <c r="EA50" s="299"/>
      <c r="EB50" s="299"/>
      <c r="EC50" s="299"/>
      <c r="ED50" s="299"/>
      <c r="EE50" s="299"/>
      <c r="EF50" s="299"/>
      <c r="EG50" s="299"/>
      <c r="EH50" s="299"/>
      <c r="EI50" s="299"/>
      <c r="EJ50" s="299"/>
      <c r="EK50" s="299"/>
      <c r="EL50" s="299"/>
      <c r="EM50" s="299"/>
      <c r="EN50" s="299"/>
      <c r="EO50" s="299"/>
      <c r="EP50" s="299"/>
      <c r="EQ50" s="299"/>
      <c r="ER50" s="299"/>
      <c r="ES50" s="299"/>
      <c r="ET50" s="299"/>
      <c r="EU50" s="299"/>
      <c r="EV50" s="299"/>
      <c r="EW50" s="299"/>
      <c r="EX50" s="299"/>
      <c r="EY50" s="299"/>
      <c r="EZ50" s="299"/>
      <c r="FA50" s="299"/>
      <c r="FB50" s="299"/>
      <c r="FC50" s="299"/>
      <c r="FD50" s="299"/>
      <c r="FE50" s="299"/>
      <c r="FF50" s="299"/>
      <c r="FG50" s="299"/>
      <c r="FH50" s="299"/>
      <c r="FI50" s="299"/>
      <c r="FJ50" s="299"/>
      <c r="FK50" s="299"/>
      <c r="FL50" s="299"/>
      <c r="FM50" s="299"/>
      <c r="FN50" s="299"/>
      <c r="FO50" s="300"/>
      <c r="FP50" s="300"/>
      <c r="FQ50" s="300"/>
      <c r="FR50" s="300"/>
      <c r="FS50" s="300"/>
      <c r="FT50" s="300"/>
      <c r="FU50" s="300"/>
      <c r="FV50" s="300"/>
      <c r="FW50" s="300"/>
      <c r="FX50" s="300"/>
      <c r="FY50" s="300"/>
      <c r="FZ50" s="300"/>
      <c r="GA50" s="300"/>
      <c r="GB50" s="300"/>
      <c r="GC50" s="300"/>
      <c r="GD50" s="300"/>
      <c r="GE50" s="300"/>
      <c r="GF50" s="300"/>
      <c r="GG50" s="281"/>
      <c r="GH50" s="281"/>
      <c r="GI50" s="281"/>
      <c r="GJ50" s="281"/>
      <c r="GK50" s="281"/>
      <c r="GL50" s="281"/>
      <c r="GM50" s="281"/>
      <c r="GN50" s="281"/>
      <c r="GO50" s="281"/>
      <c r="GP50" s="281"/>
      <c r="GQ50" s="289"/>
      <c r="GR50" s="289"/>
      <c r="GS50" s="289"/>
      <c r="GT50" s="289"/>
      <c r="GU50" s="289"/>
      <c r="GV50" s="289"/>
      <c r="GW50" s="289"/>
      <c r="GX50" s="289"/>
      <c r="GY50" s="289"/>
      <c r="GZ50" s="289"/>
      <c r="HA50" s="289"/>
      <c r="HB50" s="289"/>
      <c r="HC50" s="289"/>
      <c r="HD50" s="289"/>
      <c r="HE50" s="289"/>
      <c r="HF50" s="289"/>
      <c r="HG50" s="289"/>
      <c r="HH50" s="289"/>
    </row>
    <row r="51" spans="2:216" ht="2.75" customHeight="1" x14ac:dyDescent="0.35">
      <c r="B51" s="136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40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  <c r="AD51" s="141"/>
      <c r="AE51" s="141"/>
      <c r="AF51" s="141"/>
      <c r="AG51" s="141"/>
      <c r="AH51" s="141"/>
      <c r="AI51" s="141"/>
      <c r="AJ51" s="141"/>
      <c r="AK51" s="141"/>
      <c r="AL51" s="141"/>
      <c r="AM51" s="141"/>
      <c r="AN51" s="141"/>
      <c r="AO51" s="141"/>
      <c r="AP51" s="141"/>
      <c r="AQ51" s="141"/>
      <c r="AR51" s="141"/>
      <c r="AS51" s="141"/>
      <c r="AT51" s="141"/>
      <c r="AU51" s="141"/>
      <c r="AV51" s="141"/>
      <c r="AW51" s="141"/>
      <c r="AX51" s="141"/>
      <c r="AY51" s="141"/>
      <c r="AZ51" s="141"/>
      <c r="BA51" s="141"/>
      <c r="BB51" s="141"/>
      <c r="BC51" s="141"/>
      <c r="BD51" s="141"/>
      <c r="BE51" s="141"/>
      <c r="BF51" s="141"/>
      <c r="BG51" s="141"/>
      <c r="BH51" s="141"/>
      <c r="BI51" s="141"/>
      <c r="BJ51" s="141"/>
      <c r="BK51" s="141"/>
      <c r="BL51" s="141"/>
      <c r="BM51" s="141"/>
      <c r="BN51" s="141"/>
      <c r="BO51" s="141"/>
      <c r="BP51" s="141"/>
      <c r="BQ51" s="141"/>
      <c r="BR51" s="141"/>
      <c r="BS51" s="141"/>
      <c r="BT51" s="141"/>
      <c r="BU51" s="141"/>
      <c r="BV51" s="141"/>
      <c r="BW51" s="141"/>
      <c r="BX51" s="141"/>
      <c r="BY51" s="141"/>
      <c r="BZ51" s="141"/>
      <c r="CA51" s="141"/>
      <c r="CB51" s="141"/>
      <c r="CC51" s="141"/>
      <c r="CD51" s="141"/>
      <c r="CE51" s="141"/>
      <c r="CF51" s="141"/>
      <c r="CG51" s="141"/>
      <c r="CH51" s="141"/>
      <c r="CI51" s="141"/>
      <c r="CJ51" s="141"/>
      <c r="CK51" s="141"/>
      <c r="CL51" s="141"/>
      <c r="CM51" s="141"/>
      <c r="CN51" s="141"/>
      <c r="CO51" s="141"/>
      <c r="CP51" s="141"/>
      <c r="CQ51" s="141"/>
      <c r="CR51" s="141"/>
      <c r="CS51" s="141"/>
      <c r="CT51" s="141"/>
      <c r="CU51" s="141"/>
      <c r="CV51" s="141"/>
      <c r="CW51" s="141"/>
      <c r="CX51" s="141"/>
      <c r="CY51" s="141"/>
      <c r="CZ51" s="141"/>
      <c r="DA51" s="141"/>
      <c r="DB51" s="141"/>
      <c r="DC51" s="145"/>
      <c r="DE51"/>
      <c r="DF51" s="397"/>
      <c r="DG51" s="398"/>
      <c r="DH51" s="398"/>
      <c r="DI51" s="398"/>
      <c r="DJ51" s="398"/>
      <c r="DK51" s="398"/>
      <c r="DL51" s="399"/>
      <c r="DM51" s="299" t="s">
        <v>332</v>
      </c>
      <c r="DN51" s="299"/>
      <c r="DO51" s="299"/>
      <c r="DP51" s="299"/>
      <c r="DQ51" s="299"/>
      <c r="DR51" s="299"/>
      <c r="DS51" s="299"/>
      <c r="DT51" s="299"/>
      <c r="DU51" s="299"/>
      <c r="DV51" s="299"/>
      <c r="DW51" s="299"/>
      <c r="DX51" s="299"/>
      <c r="DY51" s="299"/>
      <c r="DZ51" s="299"/>
      <c r="EA51" s="299"/>
      <c r="EB51" s="299"/>
      <c r="EC51" s="299"/>
      <c r="ED51" s="299"/>
      <c r="EE51" s="299"/>
      <c r="EF51" s="299"/>
      <c r="EG51" s="299"/>
      <c r="EH51" s="299"/>
      <c r="EI51" s="299"/>
      <c r="EJ51" s="299"/>
      <c r="EK51" s="299"/>
      <c r="EL51" s="299"/>
      <c r="EM51" s="299"/>
      <c r="EN51" s="299"/>
      <c r="EO51" s="299"/>
      <c r="EP51" s="299"/>
      <c r="EQ51" s="299"/>
      <c r="ER51" s="299"/>
      <c r="ES51" s="299"/>
      <c r="ET51" s="299"/>
      <c r="EU51" s="299"/>
      <c r="EV51" s="299"/>
      <c r="EW51" s="299"/>
      <c r="EX51" s="299"/>
      <c r="EY51" s="299"/>
      <c r="EZ51" s="299"/>
      <c r="FA51" s="299"/>
      <c r="FB51" s="299"/>
      <c r="FC51" s="299"/>
      <c r="FD51" s="299"/>
      <c r="FE51" s="299"/>
      <c r="FF51" s="299"/>
      <c r="FG51" s="299"/>
      <c r="FH51" s="299"/>
      <c r="FI51" s="299"/>
      <c r="FJ51" s="299"/>
      <c r="FK51" s="299"/>
      <c r="FL51" s="299"/>
      <c r="FM51" s="299"/>
      <c r="FN51" s="299"/>
      <c r="FO51" s="300" t="str">
        <f>'SD F505'!C530</f>
        <v/>
      </c>
      <c r="FP51" s="300"/>
      <c r="FQ51" s="300"/>
      <c r="FR51" s="300"/>
      <c r="FS51" s="300"/>
      <c r="FT51" s="300"/>
      <c r="FU51" s="300"/>
      <c r="FV51" s="300"/>
      <c r="FW51" s="300"/>
      <c r="FX51" s="300" t="str">
        <f>'SD F505'!D530</f>
        <v/>
      </c>
      <c r="FY51" s="300"/>
      <c r="FZ51" s="300"/>
      <c r="GA51" s="300"/>
      <c r="GB51" s="300"/>
      <c r="GC51" s="300"/>
      <c r="GD51" s="300"/>
      <c r="GE51" s="300"/>
      <c r="GF51" s="300"/>
      <c r="GG51" s="281" t="str">
        <f>'SD F505'!E530</f>
        <v/>
      </c>
      <c r="GH51" s="281"/>
      <c r="GI51" s="281"/>
      <c r="GJ51" s="281"/>
      <c r="GK51" s="281"/>
      <c r="GL51" s="281"/>
      <c r="GM51" s="281"/>
      <c r="GN51" s="281"/>
      <c r="GO51" s="281"/>
      <c r="GP51" s="281"/>
      <c r="GQ51" s="289" t="str">
        <f>'SD F505'!F530</f>
        <v/>
      </c>
      <c r="GR51" s="289"/>
      <c r="GS51" s="289"/>
      <c r="GT51" s="289"/>
      <c r="GU51" s="289"/>
      <c r="GV51" s="289"/>
      <c r="GW51" s="289"/>
      <c r="GX51" s="289"/>
      <c r="GY51" s="289"/>
      <c r="GZ51" s="289"/>
      <c r="HA51" s="289"/>
      <c r="HB51" s="289"/>
      <c r="HC51" s="289"/>
      <c r="HD51" s="289"/>
      <c r="HE51" s="289"/>
      <c r="HF51" s="289"/>
      <c r="HG51" s="289"/>
      <c r="HH51" s="289"/>
    </row>
    <row r="52" spans="2:216" ht="2.75" customHeight="1" x14ac:dyDescent="0.35">
      <c r="B52" s="136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40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  <c r="AD52" s="141"/>
      <c r="AE52" s="141"/>
      <c r="AF52" s="141"/>
      <c r="AG52" s="141"/>
      <c r="AH52" s="141"/>
      <c r="AI52" s="141"/>
      <c r="AJ52" s="141"/>
      <c r="AK52" s="141"/>
      <c r="AL52" s="141"/>
      <c r="AM52" s="141"/>
      <c r="AN52" s="141"/>
      <c r="AO52" s="141"/>
      <c r="AP52" s="141"/>
      <c r="AQ52" s="141"/>
      <c r="AR52" s="141"/>
      <c r="AS52" s="141"/>
      <c r="AT52" s="141"/>
      <c r="AU52" s="141"/>
      <c r="AV52" s="141"/>
      <c r="AW52" s="141"/>
      <c r="AX52" s="141"/>
      <c r="AY52" s="141"/>
      <c r="AZ52" s="141"/>
      <c r="BA52" s="141"/>
      <c r="BB52" s="141"/>
      <c r="BC52" s="141"/>
      <c r="BD52" s="141"/>
      <c r="BE52" s="141"/>
      <c r="BF52" s="141"/>
      <c r="BG52" s="141"/>
      <c r="BH52" s="141"/>
      <c r="BI52" s="141"/>
      <c r="BJ52" s="141"/>
      <c r="BK52" s="141"/>
      <c r="BL52" s="141"/>
      <c r="BM52" s="141"/>
      <c r="BN52" s="141"/>
      <c r="BO52" s="141"/>
      <c r="BP52" s="141"/>
      <c r="BQ52" s="141"/>
      <c r="BR52" s="141"/>
      <c r="BS52" s="141"/>
      <c r="BT52" s="141"/>
      <c r="BU52" s="141"/>
      <c r="BV52" s="141"/>
      <c r="BW52" s="141"/>
      <c r="BX52" s="141"/>
      <c r="BY52" s="141"/>
      <c r="BZ52" s="141"/>
      <c r="CA52" s="141"/>
      <c r="CB52" s="141"/>
      <c r="CC52" s="141"/>
      <c r="CD52" s="141"/>
      <c r="CE52" s="141"/>
      <c r="CF52" s="141"/>
      <c r="CG52" s="141"/>
      <c r="CH52" s="141"/>
      <c r="CI52" s="141"/>
      <c r="CJ52" s="141"/>
      <c r="CK52" s="141"/>
      <c r="CL52" s="141"/>
      <c r="CM52" s="141"/>
      <c r="CN52" s="141"/>
      <c r="CO52" s="141"/>
      <c r="CP52" s="141"/>
      <c r="CQ52" s="141"/>
      <c r="CR52" s="141"/>
      <c r="CS52" s="141"/>
      <c r="CT52" s="141"/>
      <c r="CU52" s="141"/>
      <c r="CV52" s="141"/>
      <c r="CW52" s="141"/>
      <c r="CX52" s="141"/>
      <c r="CY52" s="141"/>
      <c r="CZ52" s="141"/>
      <c r="DA52" s="141"/>
      <c r="DB52" s="141"/>
      <c r="DC52" s="145"/>
      <c r="DE52"/>
      <c r="DF52" s="397"/>
      <c r="DG52" s="398"/>
      <c r="DH52" s="398"/>
      <c r="DI52" s="398"/>
      <c r="DJ52" s="398"/>
      <c r="DK52" s="398"/>
      <c r="DL52" s="399"/>
      <c r="DM52" s="299"/>
      <c r="DN52" s="299"/>
      <c r="DO52" s="299"/>
      <c r="DP52" s="299"/>
      <c r="DQ52" s="299"/>
      <c r="DR52" s="299"/>
      <c r="DS52" s="299"/>
      <c r="DT52" s="299"/>
      <c r="DU52" s="299"/>
      <c r="DV52" s="299"/>
      <c r="DW52" s="299"/>
      <c r="DX52" s="299"/>
      <c r="DY52" s="299"/>
      <c r="DZ52" s="299"/>
      <c r="EA52" s="299"/>
      <c r="EB52" s="299"/>
      <c r="EC52" s="299"/>
      <c r="ED52" s="299"/>
      <c r="EE52" s="299"/>
      <c r="EF52" s="299"/>
      <c r="EG52" s="299"/>
      <c r="EH52" s="299"/>
      <c r="EI52" s="299"/>
      <c r="EJ52" s="299"/>
      <c r="EK52" s="299"/>
      <c r="EL52" s="299"/>
      <c r="EM52" s="299"/>
      <c r="EN52" s="299"/>
      <c r="EO52" s="299"/>
      <c r="EP52" s="299"/>
      <c r="EQ52" s="299"/>
      <c r="ER52" s="299"/>
      <c r="ES52" s="299"/>
      <c r="ET52" s="299"/>
      <c r="EU52" s="299"/>
      <c r="EV52" s="299"/>
      <c r="EW52" s="299"/>
      <c r="EX52" s="299"/>
      <c r="EY52" s="299"/>
      <c r="EZ52" s="299"/>
      <c r="FA52" s="299"/>
      <c r="FB52" s="299"/>
      <c r="FC52" s="299"/>
      <c r="FD52" s="299"/>
      <c r="FE52" s="299"/>
      <c r="FF52" s="299"/>
      <c r="FG52" s="299"/>
      <c r="FH52" s="299"/>
      <c r="FI52" s="299"/>
      <c r="FJ52" s="299"/>
      <c r="FK52" s="299"/>
      <c r="FL52" s="299"/>
      <c r="FM52" s="299"/>
      <c r="FN52" s="299"/>
      <c r="FO52" s="300"/>
      <c r="FP52" s="300"/>
      <c r="FQ52" s="300"/>
      <c r="FR52" s="300"/>
      <c r="FS52" s="300"/>
      <c r="FT52" s="300"/>
      <c r="FU52" s="300"/>
      <c r="FV52" s="300"/>
      <c r="FW52" s="300"/>
      <c r="FX52" s="300"/>
      <c r="FY52" s="300"/>
      <c r="FZ52" s="300"/>
      <c r="GA52" s="300"/>
      <c r="GB52" s="300"/>
      <c r="GC52" s="300"/>
      <c r="GD52" s="300"/>
      <c r="GE52" s="300"/>
      <c r="GF52" s="300"/>
      <c r="GG52" s="281"/>
      <c r="GH52" s="281"/>
      <c r="GI52" s="281"/>
      <c r="GJ52" s="281"/>
      <c r="GK52" s="281"/>
      <c r="GL52" s="281"/>
      <c r="GM52" s="281"/>
      <c r="GN52" s="281"/>
      <c r="GO52" s="281"/>
      <c r="GP52" s="281"/>
      <c r="GQ52" s="289"/>
      <c r="GR52" s="289"/>
      <c r="GS52" s="289"/>
      <c r="GT52" s="289"/>
      <c r="GU52" s="289"/>
      <c r="GV52" s="289"/>
      <c r="GW52" s="289"/>
      <c r="GX52" s="289"/>
      <c r="GY52" s="289"/>
      <c r="GZ52" s="289"/>
      <c r="HA52" s="289"/>
      <c r="HB52" s="289"/>
      <c r="HC52" s="289"/>
      <c r="HD52" s="289"/>
      <c r="HE52" s="289"/>
      <c r="HF52" s="289"/>
      <c r="HG52" s="289"/>
      <c r="HH52" s="289"/>
    </row>
    <row r="53" spans="2:216" ht="2.75" customHeight="1" x14ac:dyDescent="0.35">
      <c r="B53" s="136"/>
      <c r="C53" s="137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40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1"/>
      <c r="AM53" s="141"/>
      <c r="AN53" s="141"/>
      <c r="AO53" s="141"/>
      <c r="AP53" s="141"/>
      <c r="AQ53" s="141"/>
      <c r="AR53" s="141"/>
      <c r="AS53" s="141"/>
      <c r="AT53" s="141"/>
      <c r="AU53" s="141"/>
      <c r="AV53" s="141"/>
      <c r="AW53" s="141"/>
      <c r="AX53" s="141"/>
      <c r="AY53" s="141"/>
      <c r="AZ53" s="141"/>
      <c r="BA53" s="141"/>
      <c r="BB53" s="141"/>
      <c r="BC53" s="141"/>
      <c r="BD53" s="141"/>
      <c r="BE53" s="141"/>
      <c r="BF53" s="141"/>
      <c r="BG53" s="141"/>
      <c r="BH53" s="141"/>
      <c r="BI53" s="141"/>
      <c r="BJ53" s="141"/>
      <c r="BK53" s="141"/>
      <c r="BL53" s="141"/>
      <c r="BM53" s="141"/>
      <c r="BN53" s="141"/>
      <c r="BO53" s="141"/>
      <c r="BP53" s="141"/>
      <c r="BQ53" s="141"/>
      <c r="BR53" s="141"/>
      <c r="BS53" s="141"/>
      <c r="BT53" s="141"/>
      <c r="BU53" s="141"/>
      <c r="BV53" s="141"/>
      <c r="BW53" s="141"/>
      <c r="BX53" s="141"/>
      <c r="BY53" s="141"/>
      <c r="BZ53" s="141"/>
      <c r="CA53" s="141"/>
      <c r="CB53" s="141"/>
      <c r="CC53" s="141"/>
      <c r="CD53" s="141"/>
      <c r="CE53" s="141"/>
      <c r="CF53" s="141"/>
      <c r="CG53" s="141"/>
      <c r="CH53" s="141"/>
      <c r="CI53" s="141"/>
      <c r="CJ53" s="141"/>
      <c r="CK53" s="141"/>
      <c r="CL53" s="141"/>
      <c r="CM53" s="141"/>
      <c r="CN53" s="141"/>
      <c r="CO53" s="141"/>
      <c r="CP53" s="141"/>
      <c r="CQ53" s="141"/>
      <c r="CR53" s="141"/>
      <c r="CS53" s="141"/>
      <c r="CT53" s="141"/>
      <c r="CU53" s="141"/>
      <c r="CV53" s="141"/>
      <c r="CW53" s="141"/>
      <c r="CX53" s="141"/>
      <c r="CY53" s="141"/>
      <c r="CZ53" s="141"/>
      <c r="DA53" s="141"/>
      <c r="DB53" s="141"/>
      <c r="DC53" s="145"/>
      <c r="DE53"/>
      <c r="DF53" s="397"/>
      <c r="DG53" s="398"/>
      <c r="DH53" s="398"/>
      <c r="DI53" s="398"/>
      <c r="DJ53" s="398"/>
      <c r="DK53" s="398"/>
      <c r="DL53" s="399"/>
      <c r="DM53" s="299"/>
      <c r="DN53" s="299"/>
      <c r="DO53" s="299"/>
      <c r="DP53" s="299"/>
      <c r="DQ53" s="299"/>
      <c r="DR53" s="299"/>
      <c r="DS53" s="299"/>
      <c r="DT53" s="299"/>
      <c r="DU53" s="299"/>
      <c r="DV53" s="299"/>
      <c r="DW53" s="299"/>
      <c r="DX53" s="299"/>
      <c r="DY53" s="299"/>
      <c r="DZ53" s="299"/>
      <c r="EA53" s="299"/>
      <c r="EB53" s="299"/>
      <c r="EC53" s="299"/>
      <c r="ED53" s="299"/>
      <c r="EE53" s="299"/>
      <c r="EF53" s="299"/>
      <c r="EG53" s="299"/>
      <c r="EH53" s="299"/>
      <c r="EI53" s="299"/>
      <c r="EJ53" s="299"/>
      <c r="EK53" s="299"/>
      <c r="EL53" s="299"/>
      <c r="EM53" s="299"/>
      <c r="EN53" s="299"/>
      <c r="EO53" s="299"/>
      <c r="EP53" s="299"/>
      <c r="EQ53" s="299"/>
      <c r="ER53" s="299"/>
      <c r="ES53" s="299"/>
      <c r="ET53" s="299"/>
      <c r="EU53" s="299"/>
      <c r="EV53" s="299"/>
      <c r="EW53" s="299"/>
      <c r="EX53" s="299"/>
      <c r="EY53" s="299"/>
      <c r="EZ53" s="299"/>
      <c r="FA53" s="299"/>
      <c r="FB53" s="299"/>
      <c r="FC53" s="299"/>
      <c r="FD53" s="299"/>
      <c r="FE53" s="299"/>
      <c r="FF53" s="299"/>
      <c r="FG53" s="299"/>
      <c r="FH53" s="299"/>
      <c r="FI53" s="299"/>
      <c r="FJ53" s="299"/>
      <c r="FK53" s="299"/>
      <c r="FL53" s="299"/>
      <c r="FM53" s="299"/>
      <c r="FN53" s="299"/>
      <c r="FO53" s="300"/>
      <c r="FP53" s="300"/>
      <c r="FQ53" s="300"/>
      <c r="FR53" s="300"/>
      <c r="FS53" s="300"/>
      <c r="FT53" s="300"/>
      <c r="FU53" s="300"/>
      <c r="FV53" s="300"/>
      <c r="FW53" s="300"/>
      <c r="FX53" s="300"/>
      <c r="FY53" s="300"/>
      <c r="FZ53" s="300"/>
      <c r="GA53" s="300"/>
      <c r="GB53" s="300"/>
      <c r="GC53" s="300"/>
      <c r="GD53" s="300"/>
      <c r="GE53" s="300"/>
      <c r="GF53" s="300"/>
      <c r="GG53" s="281"/>
      <c r="GH53" s="281"/>
      <c r="GI53" s="281"/>
      <c r="GJ53" s="281"/>
      <c r="GK53" s="281"/>
      <c r="GL53" s="281"/>
      <c r="GM53" s="281"/>
      <c r="GN53" s="281"/>
      <c r="GO53" s="281"/>
      <c r="GP53" s="281"/>
      <c r="GQ53" s="289"/>
      <c r="GR53" s="289"/>
      <c r="GS53" s="289"/>
      <c r="GT53" s="289"/>
      <c r="GU53" s="289"/>
      <c r="GV53" s="289"/>
      <c r="GW53" s="289"/>
      <c r="GX53" s="289"/>
      <c r="GY53" s="289"/>
      <c r="GZ53" s="289"/>
      <c r="HA53" s="289"/>
      <c r="HB53" s="289"/>
      <c r="HC53" s="289"/>
      <c r="HD53" s="289"/>
      <c r="HE53" s="289"/>
      <c r="HF53" s="289"/>
      <c r="HG53" s="289"/>
      <c r="HH53" s="289"/>
    </row>
    <row r="54" spans="2:216" ht="2.75" customHeight="1" x14ac:dyDescent="0.35">
      <c r="B54" s="136"/>
      <c r="C54" s="137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40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  <c r="AD54" s="141"/>
      <c r="AE54" s="141"/>
      <c r="AF54" s="141"/>
      <c r="AG54" s="141"/>
      <c r="AH54" s="141"/>
      <c r="AI54" s="141"/>
      <c r="AJ54" s="141"/>
      <c r="AK54" s="141"/>
      <c r="AL54" s="141"/>
      <c r="AM54" s="141"/>
      <c r="AN54" s="141"/>
      <c r="AO54" s="141"/>
      <c r="AP54" s="141"/>
      <c r="AQ54" s="141"/>
      <c r="AR54" s="141"/>
      <c r="AS54" s="141"/>
      <c r="AT54" s="141"/>
      <c r="AU54" s="141"/>
      <c r="AV54" s="141"/>
      <c r="AW54" s="141"/>
      <c r="AX54" s="141"/>
      <c r="AY54" s="141"/>
      <c r="AZ54" s="141"/>
      <c r="BA54" s="141"/>
      <c r="BB54" s="141"/>
      <c r="BC54" s="141"/>
      <c r="BD54" s="141"/>
      <c r="BE54" s="141"/>
      <c r="BF54" s="141"/>
      <c r="BG54" s="141"/>
      <c r="BH54" s="141"/>
      <c r="BI54" s="141"/>
      <c r="BJ54" s="141"/>
      <c r="BK54" s="141"/>
      <c r="BL54" s="141"/>
      <c r="BM54" s="141"/>
      <c r="BN54" s="141"/>
      <c r="BO54" s="141"/>
      <c r="BP54" s="141"/>
      <c r="BQ54" s="141"/>
      <c r="BR54" s="141"/>
      <c r="BS54" s="141"/>
      <c r="BT54" s="141"/>
      <c r="BU54" s="141"/>
      <c r="BV54" s="141"/>
      <c r="BW54" s="141"/>
      <c r="BX54" s="141"/>
      <c r="BY54" s="141"/>
      <c r="BZ54" s="141"/>
      <c r="CA54" s="141"/>
      <c r="CB54" s="141"/>
      <c r="CC54" s="141"/>
      <c r="CD54" s="141"/>
      <c r="CE54" s="141"/>
      <c r="CF54" s="141"/>
      <c r="CG54" s="141"/>
      <c r="CH54" s="141"/>
      <c r="CI54" s="141"/>
      <c r="CJ54" s="141"/>
      <c r="CK54" s="141"/>
      <c r="CL54" s="141"/>
      <c r="CM54" s="141"/>
      <c r="CN54" s="141"/>
      <c r="CO54" s="141"/>
      <c r="CP54" s="141"/>
      <c r="CQ54" s="141"/>
      <c r="CR54" s="141"/>
      <c r="CS54" s="141"/>
      <c r="CT54" s="141"/>
      <c r="CU54" s="141"/>
      <c r="CV54" s="141"/>
      <c r="CW54" s="141"/>
      <c r="CX54" s="141"/>
      <c r="CY54" s="141"/>
      <c r="CZ54" s="141"/>
      <c r="DA54" s="141"/>
      <c r="DB54" s="141"/>
      <c r="DC54" s="145"/>
      <c r="DE54"/>
      <c r="DF54" s="397"/>
      <c r="DG54" s="398"/>
      <c r="DH54" s="398"/>
      <c r="DI54" s="398"/>
      <c r="DJ54" s="398"/>
      <c r="DK54" s="398"/>
      <c r="DL54" s="399"/>
      <c r="DM54" s="299"/>
      <c r="DN54" s="299"/>
      <c r="DO54" s="299"/>
      <c r="DP54" s="299"/>
      <c r="DQ54" s="299"/>
      <c r="DR54" s="299"/>
      <c r="DS54" s="299"/>
      <c r="DT54" s="299"/>
      <c r="DU54" s="299"/>
      <c r="DV54" s="299"/>
      <c r="DW54" s="299"/>
      <c r="DX54" s="299"/>
      <c r="DY54" s="299"/>
      <c r="DZ54" s="299"/>
      <c r="EA54" s="299"/>
      <c r="EB54" s="299"/>
      <c r="EC54" s="299"/>
      <c r="ED54" s="299"/>
      <c r="EE54" s="299"/>
      <c r="EF54" s="299"/>
      <c r="EG54" s="299"/>
      <c r="EH54" s="299"/>
      <c r="EI54" s="299"/>
      <c r="EJ54" s="299"/>
      <c r="EK54" s="299"/>
      <c r="EL54" s="299"/>
      <c r="EM54" s="299"/>
      <c r="EN54" s="299"/>
      <c r="EO54" s="299"/>
      <c r="EP54" s="299"/>
      <c r="EQ54" s="299"/>
      <c r="ER54" s="299"/>
      <c r="ES54" s="299"/>
      <c r="ET54" s="299"/>
      <c r="EU54" s="299"/>
      <c r="EV54" s="299"/>
      <c r="EW54" s="299"/>
      <c r="EX54" s="299"/>
      <c r="EY54" s="299"/>
      <c r="EZ54" s="299"/>
      <c r="FA54" s="299"/>
      <c r="FB54" s="299"/>
      <c r="FC54" s="299"/>
      <c r="FD54" s="299"/>
      <c r="FE54" s="299"/>
      <c r="FF54" s="299"/>
      <c r="FG54" s="299"/>
      <c r="FH54" s="299"/>
      <c r="FI54" s="299"/>
      <c r="FJ54" s="299"/>
      <c r="FK54" s="299"/>
      <c r="FL54" s="299"/>
      <c r="FM54" s="299"/>
      <c r="FN54" s="299"/>
      <c r="FO54" s="300"/>
      <c r="FP54" s="300"/>
      <c r="FQ54" s="300"/>
      <c r="FR54" s="300"/>
      <c r="FS54" s="300"/>
      <c r="FT54" s="300"/>
      <c r="FU54" s="300"/>
      <c r="FV54" s="300"/>
      <c r="FW54" s="300"/>
      <c r="FX54" s="300"/>
      <c r="FY54" s="300"/>
      <c r="FZ54" s="300"/>
      <c r="GA54" s="300"/>
      <c r="GB54" s="300"/>
      <c r="GC54" s="300"/>
      <c r="GD54" s="300"/>
      <c r="GE54" s="300"/>
      <c r="GF54" s="300"/>
      <c r="GG54" s="281"/>
      <c r="GH54" s="281"/>
      <c r="GI54" s="281"/>
      <c r="GJ54" s="281"/>
      <c r="GK54" s="281"/>
      <c r="GL54" s="281"/>
      <c r="GM54" s="281"/>
      <c r="GN54" s="281"/>
      <c r="GO54" s="281"/>
      <c r="GP54" s="281"/>
      <c r="GQ54" s="289"/>
      <c r="GR54" s="289"/>
      <c r="GS54" s="289"/>
      <c r="GT54" s="289"/>
      <c r="GU54" s="289"/>
      <c r="GV54" s="289"/>
      <c r="GW54" s="289"/>
      <c r="GX54" s="289"/>
      <c r="GY54" s="289"/>
      <c r="GZ54" s="289"/>
      <c r="HA54" s="289"/>
      <c r="HB54" s="289"/>
      <c r="HC54" s="289"/>
      <c r="HD54" s="289"/>
      <c r="HE54" s="289"/>
      <c r="HF54" s="289"/>
      <c r="HG54" s="289"/>
      <c r="HH54" s="289"/>
    </row>
    <row r="55" spans="2:216" ht="2.75" customHeight="1" x14ac:dyDescent="0.35">
      <c r="B55" s="136"/>
      <c r="C55" s="137"/>
      <c r="D55" s="137"/>
      <c r="E55" s="137"/>
      <c r="F55" s="137"/>
      <c r="G55" s="137"/>
      <c r="H55" s="137"/>
      <c r="I55" s="137"/>
      <c r="J55" s="137"/>
      <c r="K55" s="137"/>
      <c r="L55" s="137"/>
      <c r="M55" s="137"/>
      <c r="N55" s="142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  <c r="AG55" s="143"/>
      <c r="AH55" s="143"/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3"/>
      <c r="AY55" s="143"/>
      <c r="AZ55" s="143"/>
      <c r="BA55" s="143"/>
      <c r="BB55" s="143"/>
      <c r="BC55" s="143"/>
      <c r="BD55" s="143"/>
      <c r="BE55" s="143"/>
      <c r="BF55" s="143"/>
      <c r="BG55" s="143"/>
      <c r="BH55" s="143"/>
      <c r="BI55" s="143"/>
      <c r="BJ55" s="143"/>
      <c r="BK55" s="143"/>
      <c r="BL55" s="143"/>
      <c r="BM55" s="143"/>
      <c r="BN55" s="143"/>
      <c r="BO55" s="143"/>
      <c r="BP55" s="143"/>
      <c r="BQ55" s="143"/>
      <c r="BR55" s="143"/>
      <c r="BS55" s="143"/>
      <c r="BT55" s="143"/>
      <c r="BU55" s="143"/>
      <c r="BV55" s="143"/>
      <c r="BW55" s="143"/>
      <c r="BX55" s="143"/>
      <c r="BY55" s="143"/>
      <c r="BZ55" s="143"/>
      <c r="CA55" s="143"/>
      <c r="CB55" s="143"/>
      <c r="CC55" s="143"/>
      <c r="CD55" s="143"/>
      <c r="CE55" s="143"/>
      <c r="CF55" s="143"/>
      <c r="CG55" s="143"/>
      <c r="CH55" s="143"/>
      <c r="CI55" s="143"/>
      <c r="CJ55" s="143"/>
      <c r="CK55" s="143"/>
      <c r="CL55" s="143"/>
      <c r="CM55" s="143"/>
      <c r="CN55" s="143"/>
      <c r="CO55" s="143"/>
      <c r="CP55" s="143"/>
      <c r="CQ55" s="143"/>
      <c r="CR55" s="143"/>
      <c r="CS55" s="143"/>
      <c r="CT55" s="143"/>
      <c r="CU55" s="143"/>
      <c r="CV55" s="143"/>
      <c r="CW55" s="143"/>
      <c r="CX55" s="143"/>
      <c r="CY55" s="143"/>
      <c r="CZ55" s="143"/>
      <c r="DA55" s="143"/>
      <c r="DB55" s="143"/>
      <c r="DC55" s="146"/>
      <c r="DE55"/>
      <c r="DF55" s="397"/>
      <c r="DG55" s="398"/>
      <c r="DH55" s="398"/>
      <c r="DI55" s="398"/>
      <c r="DJ55" s="398"/>
      <c r="DK55" s="398"/>
      <c r="DL55" s="399"/>
      <c r="DM55" s="299"/>
      <c r="DN55" s="299"/>
      <c r="DO55" s="299"/>
      <c r="DP55" s="299"/>
      <c r="DQ55" s="299"/>
      <c r="DR55" s="299"/>
      <c r="DS55" s="299"/>
      <c r="DT55" s="299"/>
      <c r="DU55" s="299"/>
      <c r="DV55" s="299"/>
      <c r="DW55" s="299"/>
      <c r="DX55" s="299"/>
      <c r="DY55" s="299"/>
      <c r="DZ55" s="299"/>
      <c r="EA55" s="299"/>
      <c r="EB55" s="299"/>
      <c r="EC55" s="299"/>
      <c r="ED55" s="299"/>
      <c r="EE55" s="299"/>
      <c r="EF55" s="299"/>
      <c r="EG55" s="299"/>
      <c r="EH55" s="299"/>
      <c r="EI55" s="299"/>
      <c r="EJ55" s="299"/>
      <c r="EK55" s="299"/>
      <c r="EL55" s="299"/>
      <c r="EM55" s="299"/>
      <c r="EN55" s="299"/>
      <c r="EO55" s="299"/>
      <c r="EP55" s="299"/>
      <c r="EQ55" s="299"/>
      <c r="ER55" s="299"/>
      <c r="ES55" s="299"/>
      <c r="ET55" s="299"/>
      <c r="EU55" s="299"/>
      <c r="EV55" s="299"/>
      <c r="EW55" s="299"/>
      <c r="EX55" s="299"/>
      <c r="EY55" s="299"/>
      <c r="EZ55" s="299"/>
      <c r="FA55" s="299"/>
      <c r="FB55" s="299"/>
      <c r="FC55" s="299"/>
      <c r="FD55" s="299"/>
      <c r="FE55" s="299"/>
      <c r="FF55" s="299"/>
      <c r="FG55" s="299"/>
      <c r="FH55" s="299"/>
      <c r="FI55" s="299"/>
      <c r="FJ55" s="299"/>
      <c r="FK55" s="299"/>
      <c r="FL55" s="299"/>
      <c r="FM55" s="299"/>
      <c r="FN55" s="299"/>
      <c r="FO55" s="300"/>
      <c r="FP55" s="300"/>
      <c r="FQ55" s="300"/>
      <c r="FR55" s="300"/>
      <c r="FS55" s="300"/>
      <c r="FT55" s="300"/>
      <c r="FU55" s="300"/>
      <c r="FV55" s="300"/>
      <c r="FW55" s="300"/>
      <c r="FX55" s="300"/>
      <c r="FY55" s="300"/>
      <c r="FZ55" s="300"/>
      <c r="GA55" s="300"/>
      <c r="GB55" s="300"/>
      <c r="GC55" s="300"/>
      <c r="GD55" s="300"/>
      <c r="GE55" s="300"/>
      <c r="GF55" s="300"/>
      <c r="GG55" s="281"/>
      <c r="GH55" s="281"/>
      <c r="GI55" s="281"/>
      <c r="GJ55" s="281"/>
      <c r="GK55" s="281"/>
      <c r="GL55" s="281"/>
      <c r="GM55" s="281"/>
      <c r="GN55" s="281"/>
      <c r="GO55" s="281"/>
      <c r="GP55" s="281"/>
      <c r="GQ55" s="289"/>
      <c r="GR55" s="289"/>
      <c r="GS55" s="289"/>
      <c r="GT55" s="289"/>
      <c r="GU55" s="289"/>
      <c r="GV55" s="289"/>
      <c r="GW55" s="289"/>
      <c r="GX55" s="289"/>
      <c r="GY55" s="289"/>
      <c r="GZ55" s="289"/>
      <c r="HA55" s="289"/>
      <c r="HB55" s="289"/>
      <c r="HC55" s="289"/>
      <c r="HD55" s="289"/>
      <c r="HE55" s="289"/>
      <c r="HF55" s="289"/>
      <c r="HG55" s="289"/>
      <c r="HH55" s="289"/>
    </row>
    <row r="56" spans="2:216" ht="2.75" customHeight="1" x14ac:dyDescent="0.35">
      <c r="B56" s="136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47" t="s">
        <v>6</v>
      </c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  <c r="AD56" s="147"/>
      <c r="AE56" s="147"/>
      <c r="AF56" s="147"/>
      <c r="AG56" s="147"/>
      <c r="AH56" s="147"/>
      <c r="AI56" s="147"/>
      <c r="AJ56" s="147"/>
      <c r="AK56" s="147"/>
      <c r="AL56" s="147"/>
      <c r="AM56" s="147"/>
      <c r="AN56" s="147"/>
      <c r="AO56" s="147"/>
      <c r="AP56" s="147"/>
      <c r="AQ56" s="147" t="s">
        <v>7</v>
      </c>
      <c r="AR56" s="147"/>
      <c r="AS56" s="147"/>
      <c r="AT56" s="147"/>
      <c r="AU56" s="147"/>
      <c r="AV56" s="147"/>
      <c r="AW56" s="147"/>
      <c r="AX56" s="147"/>
      <c r="AY56" s="147"/>
      <c r="AZ56" s="147"/>
      <c r="BA56" s="147"/>
      <c r="BB56" s="147"/>
      <c r="BC56" s="147"/>
      <c r="BD56" s="147"/>
      <c r="BE56" s="147"/>
      <c r="BF56" s="147"/>
      <c r="BG56" s="147"/>
      <c r="BH56" s="147"/>
      <c r="BI56" s="147"/>
      <c r="BJ56" s="147"/>
      <c r="BK56" s="147"/>
      <c r="BL56" s="147"/>
      <c r="BM56" s="147"/>
      <c r="BN56" s="147"/>
      <c r="BO56" s="147"/>
      <c r="BP56" s="147"/>
      <c r="BQ56" s="147"/>
      <c r="BR56" s="147"/>
      <c r="BS56" s="147"/>
      <c r="BT56" s="147"/>
      <c r="BU56" s="147"/>
      <c r="BV56" s="149" t="s">
        <v>11</v>
      </c>
      <c r="BW56" s="149"/>
      <c r="BX56" s="149"/>
      <c r="BY56" s="149"/>
      <c r="BZ56" s="149"/>
      <c r="CA56" s="149"/>
      <c r="CB56" s="149"/>
      <c r="CC56" s="149"/>
      <c r="CD56" s="149"/>
      <c r="CE56" s="149"/>
      <c r="CF56" s="149"/>
      <c r="CG56" s="149"/>
      <c r="CH56" s="149"/>
      <c r="CI56" s="149"/>
      <c r="CJ56" s="149"/>
      <c r="CK56" s="149"/>
      <c r="CL56" s="149"/>
      <c r="CM56" s="149"/>
      <c r="CN56" s="149"/>
      <c r="CO56" s="149"/>
      <c r="CP56" s="149"/>
      <c r="CQ56" s="149"/>
      <c r="CR56" s="149"/>
      <c r="CS56" s="149"/>
      <c r="CT56" s="149"/>
      <c r="CU56" s="169" t="s">
        <v>112</v>
      </c>
      <c r="CV56" s="170"/>
      <c r="CW56" s="170"/>
      <c r="CX56" s="170"/>
      <c r="CY56" s="170"/>
      <c r="CZ56" s="170"/>
      <c r="DA56" s="170"/>
      <c r="DB56" s="170"/>
      <c r="DC56" s="171"/>
      <c r="DE56"/>
      <c r="DF56" s="397"/>
      <c r="DG56" s="398"/>
      <c r="DH56" s="398"/>
      <c r="DI56" s="398"/>
      <c r="DJ56" s="398"/>
      <c r="DK56" s="398"/>
      <c r="DL56" s="399"/>
      <c r="DM56" s="299" t="s">
        <v>333</v>
      </c>
      <c r="DN56" s="299"/>
      <c r="DO56" s="299"/>
      <c r="DP56" s="299"/>
      <c r="DQ56" s="299"/>
      <c r="DR56" s="299"/>
      <c r="DS56" s="299"/>
      <c r="DT56" s="299"/>
      <c r="DU56" s="299"/>
      <c r="DV56" s="299"/>
      <c r="DW56" s="299"/>
      <c r="DX56" s="299"/>
      <c r="DY56" s="299"/>
      <c r="DZ56" s="299"/>
      <c r="EA56" s="299"/>
      <c r="EB56" s="299"/>
      <c r="EC56" s="299"/>
      <c r="ED56" s="299"/>
      <c r="EE56" s="299"/>
      <c r="EF56" s="299"/>
      <c r="EG56" s="299"/>
      <c r="EH56" s="299"/>
      <c r="EI56" s="299"/>
      <c r="EJ56" s="299"/>
      <c r="EK56" s="299"/>
      <c r="EL56" s="299"/>
      <c r="EM56" s="299"/>
      <c r="EN56" s="299"/>
      <c r="EO56" s="299"/>
      <c r="EP56" s="299"/>
      <c r="EQ56" s="299"/>
      <c r="ER56" s="299"/>
      <c r="ES56" s="299"/>
      <c r="ET56" s="299"/>
      <c r="EU56" s="299"/>
      <c r="EV56" s="299"/>
      <c r="EW56" s="299"/>
      <c r="EX56" s="299"/>
      <c r="EY56" s="299"/>
      <c r="EZ56" s="299"/>
      <c r="FA56" s="299"/>
      <c r="FB56" s="299"/>
      <c r="FC56" s="299"/>
      <c r="FD56" s="299"/>
      <c r="FE56" s="299"/>
      <c r="FF56" s="299"/>
      <c r="FG56" s="299"/>
      <c r="FH56" s="299"/>
      <c r="FI56" s="299"/>
      <c r="FJ56" s="299"/>
      <c r="FK56" s="299"/>
      <c r="FL56" s="299"/>
      <c r="FM56" s="299"/>
      <c r="FN56" s="299"/>
      <c r="FO56" s="300" t="str">
        <f>'SD F505'!C531</f>
        <v/>
      </c>
      <c r="FP56" s="300"/>
      <c r="FQ56" s="300"/>
      <c r="FR56" s="300"/>
      <c r="FS56" s="300"/>
      <c r="FT56" s="300"/>
      <c r="FU56" s="300"/>
      <c r="FV56" s="300"/>
      <c r="FW56" s="300"/>
      <c r="FX56" s="300" t="str">
        <f>'SD F505'!D531</f>
        <v/>
      </c>
      <c r="FY56" s="300"/>
      <c r="FZ56" s="300"/>
      <c r="GA56" s="300"/>
      <c r="GB56" s="300"/>
      <c r="GC56" s="300"/>
      <c r="GD56" s="300"/>
      <c r="GE56" s="300"/>
      <c r="GF56" s="300"/>
      <c r="GG56" s="281" t="str">
        <f>'SD F505'!E531</f>
        <v/>
      </c>
      <c r="GH56" s="281"/>
      <c r="GI56" s="281"/>
      <c r="GJ56" s="281"/>
      <c r="GK56" s="281"/>
      <c r="GL56" s="281"/>
      <c r="GM56" s="281"/>
      <c r="GN56" s="281"/>
      <c r="GO56" s="281"/>
      <c r="GP56" s="281"/>
      <c r="GQ56" s="289" t="str">
        <f>'SD F505'!F531</f>
        <v/>
      </c>
      <c r="GR56" s="289"/>
      <c r="GS56" s="289"/>
      <c r="GT56" s="289"/>
      <c r="GU56" s="289"/>
      <c r="GV56" s="289"/>
      <c r="GW56" s="289"/>
      <c r="GX56" s="289"/>
      <c r="GY56" s="289"/>
      <c r="GZ56" s="289"/>
      <c r="HA56" s="289"/>
      <c r="HB56" s="289"/>
      <c r="HC56" s="289"/>
      <c r="HD56" s="289"/>
      <c r="HE56" s="289"/>
      <c r="HF56" s="289"/>
      <c r="HG56" s="289"/>
      <c r="HH56" s="289"/>
    </row>
    <row r="57" spans="2:216" ht="2.75" customHeight="1" x14ac:dyDescent="0.35">
      <c r="B57" s="136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  <c r="AD57" s="147"/>
      <c r="AE57" s="147"/>
      <c r="AF57" s="147"/>
      <c r="AG57" s="147"/>
      <c r="AH57" s="147"/>
      <c r="AI57" s="147"/>
      <c r="AJ57" s="147"/>
      <c r="AK57" s="147"/>
      <c r="AL57" s="147"/>
      <c r="AM57" s="147"/>
      <c r="AN57" s="147"/>
      <c r="AO57" s="147"/>
      <c r="AP57" s="147"/>
      <c r="AQ57" s="147"/>
      <c r="AR57" s="147"/>
      <c r="AS57" s="147"/>
      <c r="AT57" s="147"/>
      <c r="AU57" s="147"/>
      <c r="AV57" s="147"/>
      <c r="AW57" s="147"/>
      <c r="AX57" s="147"/>
      <c r="AY57" s="147"/>
      <c r="AZ57" s="147"/>
      <c r="BA57" s="147"/>
      <c r="BB57" s="147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7"/>
      <c r="BO57" s="147"/>
      <c r="BP57" s="147"/>
      <c r="BQ57" s="147"/>
      <c r="BR57" s="147"/>
      <c r="BS57" s="147"/>
      <c r="BT57" s="147"/>
      <c r="BU57" s="147"/>
      <c r="BV57" s="149"/>
      <c r="BW57" s="149"/>
      <c r="BX57" s="149"/>
      <c r="BY57" s="149"/>
      <c r="BZ57" s="149"/>
      <c r="CA57" s="149"/>
      <c r="CB57" s="149"/>
      <c r="CC57" s="149"/>
      <c r="CD57" s="149"/>
      <c r="CE57" s="149"/>
      <c r="CF57" s="149"/>
      <c r="CG57" s="149"/>
      <c r="CH57" s="149"/>
      <c r="CI57" s="149"/>
      <c r="CJ57" s="149"/>
      <c r="CK57" s="149"/>
      <c r="CL57" s="149"/>
      <c r="CM57" s="149"/>
      <c r="CN57" s="149"/>
      <c r="CO57" s="149"/>
      <c r="CP57" s="149"/>
      <c r="CQ57" s="149"/>
      <c r="CR57" s="149"/>
      <c r="CS57" s="149"/>
      <c r="CT57" s="149"/>
      <c r="CU57" s="170"/>
      <c r="CV57" s="170"/>
      <c r="CW57" s="170"/>
      <c r="CX57" s="170"/>
      <c r="CY57" s="170"/>
      <c r="CZ57" s="170"/>
      <c r="DA57" s="170"/>
      <c r="DB57" s="170"/>
      <c r="DC57" s="171"/>
      <c r="DE57"/>
      <c r="DF57" s="397"/>
      <c r="DG57" s="398"/>
      <c r="DH57" s="398"/>
      <c r="DI57" s="398"/>
      <c r="DJ57" s="398"/>
      <c r="DK57" s="398"/>
      <c r="DL57" s="399"/>
      <c r="DM57" s="299"/>
      <c r="DN57" s="299"/>
      <c r="DO57" s="299"/>
      <c r="DP57" s="299"/>
      <c r="DQ57" s="299"/>
      <c r="DR57" s="299"/>
      <c r="DS57" s="299"/>
      <c r="DT57" s="299"/>
      <c r="DU57" s="299"/>
      <c r="DV57" s="299"/>
      <c r="DW57" s="299"/>
      <c r="DX57" s="299"/>
      <c r="DY57" s="299"/>
      <c r="DZ57" s="299"/>
      <c r="EA57" s="299"/>
      <c r="EB57" s="299"/>
      <c r="EC57" s="299"/>
      <c r="ED57" s="299"/>
      <c r="EE57" s="299"/>
      <c r="EF57" s="299"/>
      <c r="EG57" s="299"/>
      <c r="EH57" s="299"/>
      <c r="EI57" s="299"/>
      <c r="EJ57" s="299"/>
      <c r="EK57" s="299"/>
      <c r="EL57" s="299"/>
      <c r="EM57" s="299"/>
      <c r="EN57" s="299"/>
      <c r="EO57" s="299"/>
      <c r="EP57" s="299"/>
      <c r="EQ57" s="299"/>
      <c r="ER57" s="299"/>
      <c r="ES57" s="299"/>
      <c r="ET57" s="299"/>
      <c r="EU57" s="299"/>
      <c r="EV57" s="299"/>
      <c r="EW57" s="299"/>
      <c r="EX57" s="299"/>
      <c r="EY57" s="299"/>
      <c r="EZ57" s="299"/>
      <c r="FA57" s="299"/>
      <c r="FB57" s="299"/>
      <c r="FC57" s="299"/>
      <c r="FD57" s="299"/>
      <c r="FE57" s="299"/>
      <c r="FF57" s="299"/>
      <c r="FG57" s="299"/>
      <c r="FH57" s="299"/>
      <c r="FI57" s="299"/>
      <c r="FJ57" s="299"/>
      <c r="FK57" s="299"/>
      <c r="FL57" s="299"/>
      <c r="FM57" s="299"/>
      <c r="FN57" s="299"/>
      <c r="FO57" s="300"/>
      <c r="FP57" s="300"/>
      <c r="FQ57" s="300"/>
      <c r="FR57" s="300"/>
      <c r="FS57" s="300"/>
      <c r="FT57" s="300"/>
      <c r="FU57" s="300"/>
      <c r="FV57" s="300"/>
      <c r="FW57" s="300"/>
      <c r="FX57" s="300"/>
      <c r="FY57" s="300"/>
      <c r="FZ57" s="300"/>
      <c r="GA57" s="300"/>
      <c r="GB57" s="300"/>
      <c r="GC57" s="300"/>
      <c r="GD57" s="300"/>
      <c r="GE57" s="300"/>
      <c r="GF57" s="300"/>
      <c r="GG57" s="281"/>
      <c r="GH57" s="281"/>
      <c r="GI57" s="281"/>
      <c r="GJ57" s="281"/>
      <c r="GK57" s="281"/>
      <c r="GL57" s="281"/>
      <c r="GM57" s="281"/>
      <c r="GN57" s="281"/>
      <c r="GO57" s="281"/>
      <c r="GP57" s="281"/>
      <c r="GQ57" s="289"/>
      <c r="GR57" s="289"/>
      <c r="GS57" s="289"/>
      <c r="GT57" s="289"/>
      <c r="GU57" s="289"/>
      <c r="GV57" s="289"/>
      <c r="GW57" s="289"/>
      <c r="GX57" s="289"/>
      <c r="GY57" s="289"/>
      <c r="GZ57" s="289"/>
      <c r="HA57" s="289"/>
      <c r="HB57" s="289"/>
      <c r="HC57" s="289"/>
      <c r="HD57" s="289"/>
      <c r="HE57" s="289"/>
      <c r="HF57" s="289"/>
      <c r="HG57" s="289"/>
      <c r="HH57" s="289"/>
    </row>
    <row r="58" spans="2:216" ht="2.75" customHeight="1" x14ac:dyDescent="0.35">
      <c r="B58" s="136"/>
      <c r="C58" s="137"/>
      <c r="D58" s="137"/>
      <c r="E58" s="137"/>
      <c r="F58" s="137"/>
      <c r="G58" s="137"/>
      <c r="H58" s="137"/>
      <c r="I58" s="137"/>
      <c r="J58" s="137"/>
      <c r="K58" s="137"/>
      <c r="L58" s="137"/>
      <c r="M58" s="137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  <c r="AA58" s="148"/>
      <c r="AB58" s="148"/>
      <c r="AC58" s="148"/>
      <c r="AD58" s="148"/>
      <c r="AE58" s="148"/>
      <c r="AF58" s="148"/>
      <c r="AG58" s="148"/>
      <c r="AH58" s="148"/>
      <c r="AI58" s="148"/>
      <c r="AJ58" s="148"/>
      <c r="AK58" s="148"/>
      <c r="AL58" s="148"/>
      <c r="AM58" s="148"/>
      <c r="AN58" s="148"/>
      <c r="AO58" s="148"/>
      <c r="AP58" s="148"/>
      <c r="AQ58" s="148"/>
      <c r="AR58" s="148"/>
      <c r="AS58" s="148"/>
      <c r="AT58" s="148"/>
      <c r="AU58" s="148"/>
      <c r="AV58" s="148"/>
      <c r="AW58" s="148"/>
      <c r="AX58" s="148"/>
      <c r="AY58" s="148"/>
      <c r="AZ58" s="148"/>
      <c r="BA58" s="148"/>
      <c r="BB58" s="148"/>
      <c r="BC58" s="148"/>
      <c r="BD58" s="148"/>
      <c r="BE58" s="148"/>
      <c r="BF58" s="148"/>
      <c r="BG58" s="148"/>
      <c r="BH58" s="148"/>
      <c r="BI58" s="148"/>
      <c r="BJ58" s="148"/>
      <c r="BK58" s="148"/>
      <c r="BL58" s="148"/>
      <c r="BM58" s="148"/>
      <c r="BN58" s="148"/>
      <c r="BO58" s="148"/>
      <c r="BP58" s="148"/>
      <c r="BQ58" s="148"/>
      <c r="BR58" s="148"/>
      <c r="BS58" s="148"/>
      <c r="BT58" s="148"/>
      <c r="BU58" s="148"/>
      <c r="BV58" s="150"/>
      <c r="BW58" s="150"/>
      <c r="BX58" s="150"/>
      <c r="BY58" s="150"/>
      <c r="BZ58" s="150"/>
      <c r="CA58" s="150"/>
      <c r="CB58" s="150"/>
      <c r="CC58" s="150"/>
      <c r="CD58" s="150"/>
      <c r="CE58" s="150"/>
      <c r="CF58" s="150"/>
      <c r="CG58" s="150"/>
      <c r="CH58" s="150"/>
      <c r="CI58" s="150"/>
      <c r="CJ58" s="150"/>
      <c r="CK58" s="150"/>
      <c r="CL58" s="150"/>
      <c r="CM58" s="150"/>
      <c r="CN58" s="150"/>
      <c r="CO58" s="150"/>
      <c r="CP58" s="150"/>
      <c r="CQ58" s="150"/>
      <c r="CR58" s="150"/>
      <c r="CS58" s="150"/>
      <c r="CT58" s="150"/>
      <c r="CU58" s="172"/>
      <c r="CV58" s="172"/>
      <c r="CW58" s="172"/>
      <c r="CX58" s="172"/>
      <c r="CY58" s="172"/>
      <c r="CZ58" s="172"/>
      <c r="DA58" s="172"/>
      <c r="DB58" s="172"/>
      <c r="DC58" s="173"/>
      <c r="DE58"/>
      <c r="DF58" s="397"/>
      <c r="DG58" s="398"/>
      <c r="DH58" s="398"/>
      <c r="DI58" s="398"/>
      <c r="DJ58" s="398"/>
      <c r="DK58" s="398"/>
      <c r="DL58" s="399"/>
      <c r="DM58" s="299"/>
      <c r="DN58" s="299"/>
      <c r="DO58" s="299"/>
      <c r="DP58" s="299"/>
      <c r="DQ58" s="299"/>
      <c r="DR58" s="299"/>
      <c r="DS58" s="299"/>
      <c r="DT58" s="299"/>
      <c r="DU58" s="299"/>
      <c r="DV58" s="299"/>
      <c r="DW58" s="299"/>
      <c r="DX58" s="299"/>
      <c r="DY58" s="299"/>
      <c r="DZ58" s="299"/>
      <c r="EA58" s="299"/>
      <c r="EB58" s="299"/>
      <c r="EC58" s="299"/>
      <c r="ED58" s="299"/>
      <c r="EE58" s="299"/>
      <c r="EF58" s="299"/>
      <c r="EG58" s="299"/>
      <c r="EH58" s="299"/>
      <c r="EI58" s="299"/>
      <c r="EJ58" s="299"/>
      <c r="EK58" s="299"/>
      <c r="EL58" s="299"/>
      <c r="EM58" s="299"/>
      <c r="EN58" s="299"/>
      <c r="EO58" s="299"/>
      <c r="EP58" s="299"/>
      <c r="EQ58" s="299"/>
      <c r="ER58" s="299"/>
      <c r="ES58" s="299"/>
      <c r="ET58" s="299"/>
      <c r="EU58" s="299"/>
      <c r="EV58" s="299"/>
      <c r="EW58" s="299"/>
      <c r="EX58" s="299"/>
      <c r="EY58" s="299"/>
      <c r="EZ58" s="299"/>
      <c r="FA58" s="299"/>
      <c r="FB58" s="299"/>
      <c r="FC58" s="299"/>
      <c r="FD58" s="299"/>
      <c r="FE58" s="299"/>
      <c r="FF58" s="299"/>
      <c r="FG58" s="299"/>
      <c r="FH58" s="299"/>
      <c r="FI58" s="299"/>
      <c r="FJ58" s="299"/>
      <c r="FK58" s="299"/>
      <c r="FL58" s="299"/>
      <c r="FM58" s="299"/>
      <c r="FN58" s="299"/>
      <c r="FO58" s="300"/>
      <c r="FP58" s="300"/>
      <c r="FQ58" s="300"/>
      <c r="FR58" s="300"/>
      <c r="FS58" s="300"/>
      <c r="FT58" s="300"/>
      <c r="FU58" s="300"/>
      <c r="FV58" s="300"/>
      <c r="FW58" s="300"/>
      <c r="FX58" s="300"/>
      <c r="FY58" s="300"/>
      <c r="FZ58" s="300"/>
      <c r="GA58" s="300"/>
      <c r="GB58" s="300"/>
      <c r="GC58" s="300"/>
      <c r="GD58" s="300"/>
      <c r="GE58" s="300"/>
      <c r="GF58" s="300"/>
      <c r="GG58" s="281"/>
      <c r="GH58" s="281"/>
      <c r="GI58" s="281"/>
      <c r="GJ58" s="281"/>
      <c r="GK58" s="281"/>
      <c r="GL58" s="281"/>
      <c r="GM58" s="281"/>
      <c r="GN58" s="281"/>
      <c r="GO58" s="281"/>
      <c r="GP58" s="281"/>
      <c r="GQ58" s="289"/>
      <c r="GR58" s="289"/>
      <c r="GS58" s="289"/>
      <c r="GT58" s="289"/>
      <c r="GU58" s="289"/>
      <c r="GV58" s="289"/>
      <c r="GW58" s="289"/>
      <c r="GX58" s="289"/>
      <c r="GY58" s="289"/>
      <c r="GZ58" s="289"/>
      <c r="HA58" s="289"/>
      <c r="HB58" s="289"/>
      <c r="HC58" s="289"/>
      <c r="HD58" s="289"/>
      <c r="HE58" s="289"/>
      <c r="HF58" s="289"/>
      <c r="HG58" s="289"/>
      <c r="HH58" s="289"/>
    </row>
    <row r="59" spans="2:216" ht="2.75" customHeight="1" x14ac:dyDescent="0.35">
      <c r="B59" s="174" t="s">
        <v>4</v>
      </c>
      <c r="C59" s="175"/>
      <c r="D59" s="175"/>
      <c r="E59" s="175"/>
      <c r="F59" s="175"/>
      <c r="G59" s="175"/>
      <c r="H59" s="175"/>
      <c r="I59" s="175"/>
      <c r="J59" s="175"/>
      <c r="K59" s="175"/>
      <c r="L59" s="175"/>
      <c r="M59" s="175"/>
      <c r="N59" s="176" t="str">
        <f>'SD F505'!B521</f>
        <v/>
      </c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  <c r="AA59" s="176"/>
      <c r="AB59" s="176"/>
      <c r="AC59" s="176"/>
      <c r="AD59" s="176"/>
      <c r="AE59" s="176"/>
      <c r="AF59" s="176"/>
      <c r="AG59" s="176"/>
      <c r="AH59" s="176"/>
      <c r="AI59" s="176"/>
      <c r="AJ59" s="176"/>
      <c r="AK59" s="176"/>
      <c r="AL59" s="176"/>
      <c r="AM59" s="176"/>
      <c r="AN59" s="176"/>
      <c r="AO59" s="176"/>
      <c r="AP59" s="176"/>
      <c r="AQ59" s="175" t="s">
        <v>9</v>
      </c>
      <c r="AR59" s="175"/>
      <c r="AS59" s="175"/>
      <c r="AT59" s="175"/>
      <c r="AU59" s="175"/>
      <c r="AV59" s="175"/>
      <c r="AW59" s="175"/>
      <c r="AX59" s="175"/>
      <c r="AY59" s="175"/>
      <c r="AZ59" s="175"/>
      <c r="BA59" s="175"/>
      <c r="BB59" s="175"/>
      <c r="BC59" s="175"/>
      <c r="BD59" s="175"/>
      <c r="BE59" s="175"/>
      <c r="BF59" s="175"/>
      <c r="BG59" s="175"/>
      <c r="BH59" s="175"/>
      <c r="BI59" s="175"/>
      <c r="BJ59" s="175"/>
      <c r="BK59" s="175"/>
      <c r="BL59" s="175"/>
      <c r="BM59" s="175"/>
      <c r="BN59" s="175"/>
      <c r="BO59" s="175"/>
      <c r="BP59" s="175"/>
      <c r="BQ59" s="179" t="str">
        <f>'SD F505'!G521</f>
        <v/>
      </c>
      <c r="BR59" s="179"/>
      <c r="BS59" s="179"/>
      <c r="BT59" s="179"/>
      <c r="BU59" s="179"/>
      <c r="BV59" s="179"/>
      <c r="BW59" s="179"/>
      <c r="BX59" s="179"/>
      <c r="BY59" s="179"/>
      <c r="BZ59" s="179"/>
      <c r="CA59" s="179"/>
      <c r="CB59" s="179"/>
      <c r="CC59" s="179"/>
      <c r="CD59" s="179"/>
      <c r="CE59" s="179"/>
      <c r="CF59" s="179"/>
      <c r="CG59" s="179"/>
      <c r="CH59" s="179"/>
      <c r="CI59" s="179"/>
      <c r="CJ59" s="179"/>
      <c r="CK59" s="179"/>
      <c r="CL59" s="179"/>
      <c r="CM59" s="179"/>
      <c r="CN59" s="179"/>
      <c r="CO59" s="179"/>
      <c r="CP59" s="179"/>
      <c r="CQ59" s="179"/>
      <c r="CR59" s="179"/>
      <c r="CS59" s="179"/>
      <c r="CT59" s="179"/>
      <c r="CU59" s="179"/>
      <c r="CV59" s="179"/>
      <c r="CW59" s="179"/>
      <c r="CX59" s="179"/>
      <c r="CY59" s="179"/>
      <c r="CZ59" s="179"/>
      <c r="DA59" s="179"/>
      <c r="DB59" s="179"/>
      <c r="DC59" s="183"/>
      <c r="DE59"/>
      <c r="DF59" s="397"/>
      <c r="DG59" s="398"/>
      <c r="DH59" s="398"/>
      <c r="DI59" s="398"/>
      <c r="DJ59" s="398"/>
      <c r="DK59" s="398"/>
      <c r="DL59" s="399"/>
      <c r="DM59" s="299"/>
      <c r="DN59" s="299"/>
      <c r="DO59" s="299"/>
      <c r="DP59" s="299"/>
      <c r="DQ59" s="299"/>
      <c r="DR59" s="299"/>
      <c r="DS59" s="299"/>
      <c r="DT59" s="299"/>
      <c r="DU59" s="299"/>
      <c r="DV59" s="299"/>
      <c r="DW59" s="299"/>
      <c r="DX59" s="299"/>
      <c r="DY59" s="299"/>
      <c r="DZ59" s="299"/>
      <c r="EA59" s="299"/>
      <c r="EB59" s="299"/>
      <c r="EC59" s="299"/>
      <c r="ED59" s="299"/>
      <c r="EE59" s="299"/>
      <c r="EF59" s="299"/>
      <c r="EG59" s="299"/>
      <c r="EH59" s="299"/>
      <c r="EI59" s="299"/>
      <c r="EJ59" s="299"/>
      <c r="EK59" s="299"/>
      <c r="EL59" s="299"/>
      <c r="EM59" s="299"/>
      <c r="EN59" s="299"/>
      <c r="EO59" s="299"/>
      <c r="EP59" s="299"/>
      <c r="EQ59" s="299"/>
      <c r="ER59" s="299"/>
      <c r="ES59" s="299"/>
      <c r="ET59" s="299"/>
      <c r="EU59" s="299"/>
      <c r="EV59" s="299"/>
      <c r="EW59" s="299"/>
      <c r="EX59" s="299"/>
      <c r="EY59" s="299"/>
      <c r="EZ59" s="299"/>
      <c r="FA59" s="299"/>
      <c r="FB59" s="299"/>
      <c r="FC59" s="299"/>
      <c r="FD59" s="299"/>
      <c r="FE59" s="299"/>
      <c r="FF59" s="299"/>
      <c r="FG59" s="299"/>
      <c r="FH59" s="299"/>
      <c r="FI59" s="299"/>
      <c r="FJ59" s="299"/>
      <c r="FK59" s="299"/>
      <c r="FL59" s="299"/>
      <c r="FM59" s="299"/>
      <c r="FN59" s="299"/>
      <c r="FO59" s="300"/>
      <c r="FP59" s="300"/>
      <c r="FQ59" s="300"/>
      <c r="FR59" s="300"/>
      <c r="FS59" s="300"/>
      <c r="FT59" s="300"/>
      <c r="FU59" s="300"/>
      <c r="FV59" s="300"/>
      <c r="FW59" s="300"/>
      <c r="FX59" s="300"/>
      <c r="FY59" s="300"/>
      <c r="FZ59" s="300"/>
      <c r="GA59" s="300"/>
      <c r="GB59" s="300"/>
      <c r="GC59" s="300"/>
      <c r="GD59" s="300"/>
      <c r="GE59" s="300"/>
      <c r="GF59" s="300"/>
      <c r="GG59" s="281"/>
      <c r="GH59" s="281"/>
      <c r="GI59" s="281"/>
      <c r="GJ59" s="281"/>
      <c r="GK59" s="281"/>
      <c r="GL59" s="281"/>
      <c r="GM59" s="281"/>
      <c r="GN59" s="281"/>
      <c r="GO59" s="281"/>
      <c r="GP59" s="281"/>
      <c r="GQ59" s="289"/>
      <c r="GR59" s="289"/>
      <c r="GS59" s="289"/>
      <c r="GT59" s="289"/>
      <c r="GU59" s="289"/>
      <c r="GV59" s="289"/>
      <c r="GW59" s="289"/>
      <c r="GX59" s="289"/>
      <c r="GY59" s="289"/>
      <c r="GZ59" s="289"/>
      <c r="HA59" s="289"/>
      <c r="HB59" s="289"/>
      <c r="HC59" s="289"/>
      <c r="HD59" s="289"/>
      <c r="HE59" s="289"/>
      <c r="HF59" s="289"/>
      <c r="HG59" s="289"/>
      <c r="HH59" s="289"/>
    </row>
    <row r="60" spans="2:216" ht="2.75" customHeight="1" x14ac:dyDescent="0.35">
      <c r="B60" s="174"/>
      <c r="C60" s="175"/>
      <c r="D60" s="175"/>
      <c r="E60" s="175"/>
      <c r="F60" s="175"/>
      <c r="G60" s="175"/>
      <c r="H60" s="175"/>
      <c r="I60" s="175"/>
      <c r="J60" s="175"/>
      <c r="K60" s="175"/>
      <c r="L60" s="175"/>
      <c r="M60" s="175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  <c r="AA60" s="176"/>
      <c r="AB60" s="176"/>
      <c r="AC60" s="176"/>
      <c r="AD60" s="176"/>
      <c r="AE60" s="176"/>
      <c r="AF60" s="176"/>
      <c r="AG60" s="176"/>
      <c r="AH60" s="176"/>
      <c r="AI60" s="176"/>
      <c r="AJ60" s="176"/>
      <c r="AK60" s="176"/>
      <c r="AL60" s="176"/>
      <c r="AM60" s="176"/>
      <c r="AN60" s="176"/>
      <c r="AO60" s="176"/>
      <c r="AP60" s="176"/>
      <c r="AQ60" s="175"/>
      <c r="AR60" s="175"/>
      <c r="AS60" s="175"/>
      <c r="AT60" s="175"/>
      <c r="AU60" s="175"/>
      <c r="AV60" s="175"/>
      <c r="AW60" s="175"/>
      <c r="AX60" s="175"/>
      <c r="AY60" s="175"/>
      <c r="AZ60" s="175"/>
      <c r="BA60" s="175"/>
      <c r="BB60" s="175"/>
      <c r="BC60" s="175"/>
      <c r="BD60" s="175"/>
      <c r="BE60" s="175"/>
      <c r="BF60" s="175"/>
      <c r="BG60" s="175"/>
      <c r="BH60" s="175"/>
      <c r="BI60" s="175"/>
      <c r="BJ60" s="175"/>
      <c r="BK60" s="175"/>
      <c r="BL60" s="175"/>
      <c r="BM60" s="175"/>
      <c r="BN60" s="175"/>
      <c r="BO60" s="175"/>
      <c r="BP60" s="175"/>
      <c r="BQ60" s="179"/>
      <c r="BR60" s="179"/>
      <c r="BS60" s="179"/>
      <c r="BT60" s="179"/>
      <c r="BU60" s="179"/>
      <c r="BV60" s="179"/>
      <c r="BW60" s="179"/>
      <c r="BX60" s="179"/>
      <c r="BY60" s="179"/>
      <c r="BZ60" s="179"/>
      <c r="CA60" s="179"/>
      <c r="CB60" s="179"/>
      <c r="CC60" s="179"/>
      <c r="CD60" s="179"/>
      <c r="CE60" s="179"/>
      <c r="CF60" s="179"/>
      <c r="CG60" s="179"/>
      <c r="CH60" s="179"/>
      <c r="CI60" s="179"/>
      <c r="CJ60" s="179"/>
      <c r="CK60" s="179"/>
      <c r="CL60" s="179"/>
      <c r="CM60" s="179"/>
      <c r="CN60" s="179"/>
      <c r="CO60" s="179"/>
      <c r="CP60" s="179"/>
      <c r="CQ60" s="179"/>
      <c r="CR60" s="179"/>
      <c r="CS60" s="179"/>
      <c r="CT60" s="179"/>
      <c r="CU60" s="179"/>
      <c r="CV60" s="179"/>
      <c r="CW60" s="179"/>
      <c r="CX60" s="179"/>
      <c r="CY60" s="179"/>
      <c r="CZ60" s="179"/>
      <c r="DA60" s="179"/>
      <c r="DB60" s="179"/>
      <c r="DC60" s="183"/>
      <c r="DE60"/>
      <c r="DF60" s="400"/>
      <c r="DG60" s="401"/>
      <c r="DH60" s="401"/>
      <c r="DI60" s="401"/>
      <c r="DJ60" s="401"/>
      <c r="DK60" s="401"/>
      <c r="DL60" s="402"/>
      <c r="DM60" s="299"/>
      <c r="DN60" s="299"/>
      <c r="DO60" s="299"/>
      <c r="DP60" s="299"/>
      <c r="DQ60" s="299"/>
      <c r="DR60" s="299"/>
      <c r="DS60" s="299"/>
      <c r="DT60" s="299"/>
      <c r="DU60" s="299"/>
      <c r="DV60" s="299"/>
      <c r="DW60" s="299"/>
      <c r="DX60" s="299"/>
      <c r="DY60" s="299"/>
      <c r="DZ60" s="299"/>
      <c r="EA60" s="299"/>
      <c r="EB60" s="299"/>
      <c r="EC60" s="299"/>
      <c r="ED60" s="299"/>
      <c r="EE60" s="299"/>
      <c r="EF60" s="299"/>
      <c r="EG60" s="299"/>
      <c r="EH60" s="299"/>
      <c r="EI60" s="299"/>
      <c r="EJ60" s="299"/>
      <c r="EK60" s="299"/>
      <c r="EL60" s="299"/>
      <c r="EM60" s="299"/>
      <c r="EN60" s="299"/>
      <c r="EO60" s="299"/>
      <c r="EP60" s="299"/>
      <c r="EQ60" s="299"/>
      <c r="ER60" s="299"/>
      <c r="ES60" s="299"/>
      <c r="ET60" s="299"/>
      <c r="EU60" s="299"/>
      <c r="EV60" s="299"/>
      <c r="EW60" s="299"/>
      <c r="EX60" s="299"/>
      <c r="EY60" s="299"/>
      <c r="EZ60" s="299"/>
      <c r="FA60" s="299"/>
      <c r="FB60" s="299"/>
      <c r="FC60" s="299"/>
      <c r="FD60" s="299"/>
      <c r="FE60" s="299"/>
      <c r="FF60" s="299"/>
      <c r="FG60" s="299"/>
      <c r="FH60" s="299"/>
      <c r="FI60" s="299"/>
      <c r="FJ60" s="299"/>
      <c r="FK60" s="299"/>
      <c r="FL60" s="299"/>
      <c r="FM60" s="299"/>
      <c r="FN60" s="299"/>
      <c r="FO60" s="300"/>
      <c r="FP60" s="300"/>
      <c r="FQ60" s="300"/>
      <c r="FR60" s="300"/>
      <c r="FS60" s="300"/>
      <c r="FT60" s="300"/>
      <c r="FU60" s="300"/>
      <c r="FV60" s="300"/>
      <c r="FW60" s="300"/>
      <c r="FX60" s="300"/>
      <c r="FY60" s="300"/>
      <c r="FZ60" s="300"/>
      <c r="GA60" s="300"/>
      <c r="GB60" s="300"/>
      <c r="GC60" s="300"/>
      <c r="GD60" s="300"/>
      <c r="GE60" s="300"/>
      <c r="GF60" s="300"/>
      <c r="GG60" s="281"/>
      <c r="GH60" s="281"/>
      <c r="GI60" s="281"/>
      <c r="GJ60" s="281"/>
      <c r="GK60" s="281"/>
      <c r="GL60" s="281"/>
      <c r="GM60" s="281"/>
      <c r="GN60" s="281"/>
      <c r="GO60" s="281"/>
      <c r="GP60" s="281"/>
      <c r="GQ60" s="289"/>
      <c r="GR60" s="289"/>
      <c r="GS60" s="289"/>
      <c r="GT60" s="289"/>
      <c r="GU60" s="289"/>
      <c r="GV60" s="289"/>
      <c r="GW60" s="289"/>
      <c r="GX60" s="289"/>
      <c r="GY60" s="289"/>
      <c r="GZ60" s="289"/>
      <c r="HA60" s="289"/>
      <c r="HB60" s="289"/>
      <c r="HC60" s="289"/>
      <c r="HD60" s="289"/>
      <c r="HE60" s="289"/>
      <c r="HF60" s="289"/>
      <c r="HG60" s="289"/>
      <c r="HH60" s="289"/>
    </row>
    <row r="61" spans="2:216" ht="2.75" customHeight="1" x14ac:dyDescent="0.35">
      <c r="B61" s="174"/>
      <c r="C61" s="175"/>
      <c r="D61" s="175"/>
      <c r="E61" s="175"/>
      <c r="F61" s="175"/>
      <c r="G61" s="175"/>
      <c r="H61" s="175"/>
      <c r="I61" s="175"/>
      <c r="J61" s="175"/>
      <c r="K61" s="175"/>
      <c r="L61" s="175"/>
      <c r="M61" s="175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76"/>
      <c r="AP61" s="176"/>
      <c r="AQ61" s="175"/>
      <c r="AR61" s="175"/>
      <c r="AS61" s="175"/>
      <c r="AT61" s="175"/>
      <c r="AU61" s="175"/>
      <c r="AV61" s="175"/>
      <c r="AW61" s="175"/>
      <c r="AX61" s="175"/>
      <c r="AY61" s="175"/>
      <c r="AZ61" s="175"/>
      <c r="BA61" s="175"/>
      <c r="BB61" s="175"/>
      <c r="BC61" s="175"/>
      <c r="BD61" s="175"/>
      <c r="BE61" s="175"/>
      <c r="BF61" s="175"/>
      <c r="BG61" s="175"/>
      <c r="BH61" s="175"/>
      <c r="BI61" s="175"/>
      <c r="BJ61" s="175"/>
      <c r="BK61" s="175"/>
      <c r="BL61" s="175"/>
      <c r="BM61" s="175"/>
      <c r="BN61" s="175"/>
      <c r="BO61" s="175"/>
      <c r="BP61" s="175"/>
      <c r="BQ61" s="179"/>
      <c r="BR61" s="179"/>
      <c r="BS61" s="179"/>
      <c r="BT61" s="179"/>
      <c r="BU61" s="179"/>
      <c r="BV61" s="179"/>
      <c r="BW61" s="179"/>
      <c r="BX61" s="179"/>
      <c r="BY61" s="179"/>
      <c r="BZ61" s="179"/>
      <c r="CA61" s="179"/>
      <c r="CB61" s="179"/>
      <c r="CC61" s="179"/>
      <c r="CD61" s="179"/>
      <c r="CE61" s="179"/>
      <c r="CF61" s="179"/>
      <c r="CG61" s="179"/>
      <c r="CH61" s="179"/>
      <c r="CI61" s="179"/>
      <c r="CJ61" s="179"/>
      <c r="CK61" s="179"/>
      <c r="CL61" s="179"/>
      <c r="CM61" s="179"/>
      <c r="CN61" s="179"/>
      <c r="CO61" s="179"/>
      <c r="CP61" s="179"/>
      <c r="CQ61" s="179"/>
      <c r="CR61" s="179"/>
      <c r="CS61" s="179"/>
      <c r="CT61" s="179"/>
      <c r="CU61" s="179"/>
      <c r="CV61" s="179"/>
      <c r="CW61" s="179"/>
      <c r="CX61" s="179"/>
      <c r="CY61" s="179"/>
      <c r="CZ61" s="179"/>
      <c r="DA61" s="179"/>
      <c r="DB61" s="179"/>
      <c r="DC61" s="183"/>
      <c r="DE61"/>
      <c r="DF61" s="296" t="s">
        <v>117</v>
      </c>
      <c r="DG61" s="296"/>
      <c r="DH61" s="296"/>
      <c r="DI61" s="296"/>
      <c r="DJ61" s="296"/>
      <c r="DK61" s="296"/>
      <c r="DL61" s="296"/>
      <c r="DM61" s="299" t="s">
        <v>356</v>
      </c>
      <c r="DN61" s="299"/>
      <c r="DO61" s="299"/>
      <c r="DP61" s="299"/>
      <c r="DQ61" s="299"/>
      <c r="DR61" s="299"/>
      <c r="DS61" s="299"/>
      <c r="DT61" s="299"/>
      <c r="DU61" s="299"/>
      <c r="DV61" s="299"/>
      <c r="DW61" s="299"/>
      <c r="DX61" s="299"/>
      <c r="DY61" s="299"/>
      <c r="DZ61" s="299"/>
      <c r="EA61" s="299"/>
      <c r="EB61" s="299"/>
      <c r="EC61" s="299"/>
      <c r="ED61" s="299"/>
      <c r="EE61" s="299"/>
      <c r="EF61" s="299"/>
      <c r="EG61" s="299"/>
      <c r="EH61" s="299"/>
      <c r="EI61" s="299"/>
      <c r="EJ61" s="299"/>
      <c r="EK61" s="299"/>
      <c r="EL61" s="299"/>
      <c r="EM61" s="299"/>
      <c r="EN61" s="299"/>
      <c r="EO61" s="299"/>
      <c r="EP61" s="299"/>
      <c r="EQ61" s="299"/>
      <c r="ER61" s="299"/>
      <c r="ES61" s="299"/>
      <c r="ET61" s="299"/>
      <c r="EU61" s="299"/>
      <c r="EV61" s="299"/>
      <c r="EW61" s="299"/>
      <c r="EX61" s="299"/>
      <c r="EY61" s="299"/>
      <c r="EZ61" s="299"/>
      <c r="FA61" s="299"/>
      <c r="FB61" s="299"/>
      <c r="FC61" s="299"/>
      <c r="FD61" s="299"/>
      <c r="FE61" s="299"/>
      <c r="FF61" s="299"/>
      <c r="FG61" s="299"/>
      <c r="FH61" s="299"/>
      <c r="FI61" s="299"/>
      <c r="FJ61" s="299"/>
      <c r="FK61" s="299"/>
      <c r="FL61" s="299"/>
      <c r="FM61" s="299"/>
      <c r="FN61" s="299"/>
      <c r="FO61" s="300" t="str">
        <f>'SD F505'!C532</f>
        <v/>
      </c>
      <c r="FP61" s="300"/>
      <c r="FQ61" s="300"/>
      <c r="FR61" s="300"/>
      <c r="FS61" s="300"/>
      <c r="FT61" s="300"/>
      <c r="FU61" s="300"/>
      <c r="FV61" s="300"/>
      <c r="FW61" s="300"/>
      <c r="FX61" s="300" t="str">
        <f>'SD F505'!D532</f>
        <v/>
      </c>
      <c r="FY61" s="300"/>
      <c r="FZ61" s="300"/>
      <c r="GA61" s="300"/>
      <c r="GB61" s="300"/>
      <c r="GC61" s="300"/>
      <c r="GD61" s="300"/>
      <c r="GE61" s="300"/>
      <c r="GF61" s="300"/>
      <c r="GG61" s="281" t="str">
        <f>'SD F505'!E532</f>
        <v/>
      </c>
      <c r="GH61" s="281"/>
      <c r="GI61" s="281"/>
      <c r="GJ61" s="281"/>
      <c r="GK61" s="281"/>
      <c r="GL61" s="281"/>
      <c r="GM61" s="281"/>
      <c r="GN61" s="281"/>
      <c r="GO61" s="281"/>
      <c r="GP61" s="281"/>
      <c r="GQ61" s="289" t="str">
        <f>'SD F505'!F532</f>
        <v/>
      </c>
      <c r="GR61" s="289"/>
      <c r="GS61" s="289"/>
      <c r="GT61" s="289"/>
      <c r="GU61" s="289"/>
      <c r="GV61" s="289"/>
      <c r="GW61" s="289"/>
      <c r="GX61" s="289"/>
      <c r="GY61" s="289"/>
      <c r="GZ61" s="289"/>
      <c r="HA61" s="289"/>
      <c r="HB61" s="289"/>
      <c r="HC61" s="289"/>
      <c r="HD61" s="289"/>
      <c r="HE61" s="289"/>
      <c r="HF61" s="289"/>
      <c r="HG61" s="289"/>
      <c r="HH61" s="289"/>
    </row>
    <row r="62" spans="2:216" ht="2.75" customHeight="1" x14ac:dyDescent="0.35">
      <c r="B62" s="174"/>
      <c r="C62" s="175"/>
      <c r="D62" s="175"/>
      <c r="E62" s="175"/>
      <c r="F62" s="175"/>
      <c r="G62" s="175"/>
      <c r="H62" s="175"/>
      <c r="I62" s="175"/>
      <c r="J62" s="175"/>
      <c r="K62" s="175"/>
      <c r="L62" s="175"/>
      <c r="M62" s="175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  <c r="AA62" s="176"/>
      <c r="AB62" s="176"/>
      <c r="AC62" s="176"/>
      <c r="AD62" s="176"/>
      <c r="AE62" s="176"/>
      <c r="AF62" s="176"/>
      <c r="AG62" s="176"/>
      <c r="AH62" s="176"/>
      <c r="AI62" s="176"/>
      <c r="AJ62" s="176"/>
      <c r="AK62" s="176"/>
      <c r="AL62" s="176"/>
      <c r="AM62" s="176"/>
      <c r="AN62" s="176"/>
      <c r="AO62" s="176"/>
      <c r="AP62" s="176"/>
      <c r="AQ62" s="175"/>
      <c r="AR62" s="175"/>
      <c r="AS62" s="175"/>
      <c r="AT62" s="175"/>
      <c r="AU62" s="175"/>
      <c r="AV62" s="175"/>
      <c r="AW62" s="175"/>
      <c r="AX62" s="175"/>
      <c r="AY62" s="175"/>
      <c r="AZ62" s="175"/>
      <c r="BA62" s="175"/>
      <c r="BB62" s="175"/>
      <c r="BC62" s="175"/>
      <c r="BD62" s="175"/>
      <c r="BE62" s="175"/>
      <c r="BF62" s="175"/>
      <c r="BG62" s="175"/>
      <c r="BH62" s="175"/>
      <c r="BI62" s="175"/>
      <c r="BJ62" s="175"/>
      <c r="BK62" s="175"/>
      <c r="BL62" s="175"/>
      <c r="BM62" s="175"/>
      <c r="BN62" s="175"/>
      <c r="BO62" s="175"/>
      <c r="BP62" s="175"/>
      <c r="BQ62" s="179"/>
      <c r="BR62" s="179"/>
      <c r="BS62" s="179"/>
      <c r="BT62" s="179"/>
      <c r="BU62" s="179"/>
      <c r="BV62" s="179"/>
      <c r="BW62" s="179"/>
      <c r="BX62" s="179"/>
      <c r="BY62" s="179"/>
      <c r="BZ62" s="179"/>
      <c r="CA62" s="179"/>
      <c r="CB62" s="179"/>
      <c r="CC62" s="179"/>
      <c r="CD62" s="179"/>
      <c r="CE62" s="179"/>
      <c r="CF62" s="179"/>
      <c r="CG62" s="179"/>
      <c r="CH62" s="179"/>
      <c r="CI62" s="179"/>
      <c r="CJ62" s="179"/>
      <c r="CK62" s="179"/>
      <c r="CL62" s="179"/>
      <c r="CM62" s="179"/>
      <c r="CN62" s="179"/>
      <c r="CO62" s="179"/>
      <c r="CP62" s="179"/>
      <c r="CQ62" s="179"/>
      <c r="CR62" s="179"/>
      <c r="CS62" s="179"/>
      <c r="CT62" s="179"/>
      <c r="CU62" s="179"/>
      <c r="CV62" s="179"/>
      <c r="CW62" s="179"/>
      <c r="CX62" s="179"/>
      <c r="CY62" s="179"/>
      <c r="CZ62" s="179"/>
      <c r="DA62" s="179"/>
      <c r="DB62" s="179"/>
      <c r="DC62" s="183"/>
      <c r="DE62"/>
      <c r="DF62" s="296"/>
      <c r="DG62" s="296"/>
      <c r="DH62" s="296"/>
      <c r="DI62" s="296"/>
      <c r="DJ62" s="296"/>
      <c r="DK62" s="296"/>
      <c r="DL62" s="296"/>
      <c r="DM62" s="299"/>
      <c r="DN62" s="299"/>
      <c r="DO62" s="299"/>
      <c r="DP62" s="299"/>
      <c r="DQ62" s="299"/>
      <c r="DR62" s="299"/>
      <c r="DS62" s="299"/>
      <c r="DT62" s="299"/>
      <c r="DU62" s="299"/>
      <c r="DV62" s="299"/>
      <c r="DW62" s="299"/>
      <c r="DX62" s="299"/>
      <c r="DY62" s="299"/>
      <c r="DZ62" s="299"/>
      <c r="EA62" s="299"/>
      <c r="EB62" s="299"/>
      <c r="EC62" s="299"/>
      <c r="ED62" s="299"/>
      <c r="EE62" s="299"/>
      <c r="EF62" s="299"/>
      <c r="EG62" s="299"/>
      <c r="EH62" s="299"/>
      <c r="EI62" s="299"/>
      <c r="EJ62" s="299"/>
      <c r="EK62" s="299"/>
      <c r="EL62" s="299"/>
      <c r="EM62" s="299"/>
      <c r="EN62" s="299"/>
      <c r="EO62" s="299"/>
      <c r="EP62" s="299"/>
      <c r="EQ62" s="299"/>
      <c r="ER62" s="299"/>
      <c r="ES62" s="299"/>
      <c r="ET62" s="299"/>
      <c r="EU62" s="299"/>
      <c r="EV62" s="299"/>
      <c r="EW62" s="299"/>
      <c r="EX62" s="299"/>
      <c r="EY62" s="299"/>
      <c r="EZ62" s="299"/>
      <c r="FA62" s="299"/>
      <c r="FB62" s="299"/>
      <c r="FC62" s="299"/>
      <c r="FD62" s="299"/>
      <c r="FE62" s="299"/>
      <c r="FF62" s="299"/>
      <c r="FG62" s="299"/>
      <c r="FH62" s="299"/>
      <c r="FI62" s="299"/>
      <c r="FJ62" s="299"/>
      <c r="FK62" s="299"/>
      <c r="FL62" s="299"/>
      <c r="FM62" s="299"/>
      <c r="FN62" s="299"/>
      <c r="FO62" s="300"/>
      <c r="FP62" s="300"/>
      <c r="FQ62" s="300"/>
      <c r="FR62" s="300"/>
      <c r="FS62" s="300"/>
      <c r="FT62" s="300"/>
      <c r="FU62" s="300"/>
      <c r="FV62" s="300"/>
      <c r="FW62" s="300"/>
      <c r="FX62" s="300"/>
      <c r="FY62" s="300"/>
      <c r="FZ62" s="300"/>
      <c r="GA62" s="300"/>
      <c r="GB62" s="300"/>
      <c r="GC62" s="300"/>
      <c r="GD62" s="300"/>
      <c r="GE62" s="300"/>
      <c r="GF62" s="300"/>
      <c r="GG62" s="281"/>
      <c r="GH62" s="281"/>
      <c r="GI62" s="281"/>
      <c r="GJ62" s="281"/>
      <c r="GK62" s="281"/>
      <c r="GL62" s="281"/>
      <c r="GM62" s="281"/>
      <c r="GN62" s="281"/>
      <c r="GO62" s="281"/>
      <c r="GP62" s="281"/>
      <c r="GQ62" s="289"/>
      <c r="GR62" s="289"/>
      <c r="GS62" s="289"/>
      <c r="GT62" s="289"/>
      <c r="GU62" s="289"/>
      <c r="GV62" s="289"/>
      <c r="GW62" s="289"/>
      <c r="GX62" s="289"/>
      <c r="GY62" s="289"/>
      <c r="GZ62" s="289"/>
      <c r="HA62" s="289"/>
      <c r="HB62" s="289"/>
      <c r="HC62" s="289"/>
      <c r="HD62" s="289"/>
      <c r="HE62" s="289"/>
      <c r="HF62" s="289"/>
      <c r="HG62" s="289"/>
      <c r="HH62" s="289"/>
    </row>
    <row r="63" spans="2:216" ht="2.75" customHeight="1" x14ac:dyDescent="0.35">
      <c r="B63" s="174"/>
      <c r="C63" s="175"/>
      <c r="D63" s="175"/>
      <c r="E63" s="175"/>
      <c r="F63" s="175"/>
      <c r="G63" s="175"/>
      <c r="H63" s="175"/>
      <c r="I63" s="175"/>
      <c r="J63" s="175"/>
      <c r="K63" s="175"/>
      <c r="L63" s="175"/>
      <c r="M63" s="175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  <c r="AA63" s="176"/>
      <c r="AB63" s="176"/>
      <c r="AC63" s="176"/>
      <c r="AD63" s="176"/>
      <c r="AE63" s="176"/>
      <c r="AF63" s="176"/>
      <c r="AG63" s="176"/>
      <c r="AH63" s="176"/>
      <c r="AI63" s="176"/>
      <c r="AJ63" s="176"/>
      <c r="AK63" s="176"/>
      <c r="AL63" s="176"/>
      <c r="AM63" s="176"/>
      <c r="AN63" s="176"/>
      <c r="AO63" s="176"/>
      <c r="AP63" s="176"/>
      <c r="AQ63" s="175"/>
      <c r="AR63" s="175"/>
      <c r="AS63" s="175"/>
      <c r="AT63" s="175"/>
      <c r="AU63" s="175"/>
      <c r="AV63" s="175"/>
      <c r="AW63" s="175"/>
      <c r="AX63" s="175"/>
      <c r="AY63" s="175"/>
      <c r="AZ63" s="175"/>
      <c r="BA63" s="175"/>
      <c r="BB63" s="175"/>
      <c r="BC63" s="175"/>
      <c r="BD63" s="175"/>
      <c r="BE63" s="175"/>
      <c r="BF63" s="175"/>
      <c r="BG63" s="175"/>
      <c r="BH63" s="175"/>
      <c r="BI63" s="175"/>
      <c r="BJ63" s="175"/>
      <c r="BK63" s="175"/>
      <c r="BL63" s="175"/>
      <c r="BM63" s="175"/>
      <c r="BN63" s="175"/>
      <c r="BO63" s="175"/>
      <c r="BP63" s="175"/>
      <c r="BQ63" s="179"/>
      <c r="BR63" s="179"/>
      <c r="BS63" s="179"/>
      <c r="BT63" s="179"/>
      <c r="BU63" s="179"/>
      <c r="BV63" s="179"/>
      <c r="BW63" s="179"/>
      <c r="BX63" s="179"/>
      <c r="BY63" s="179"/>
      <c r="BZ63" s="179"/>
      <c r="CA63" s="179"/>
      <c r="CB63" s="179"/>
      <c r="CC63" s="179"/>
      <c r="CD63" s="179"/>
      <c r="CE63" s="179"/>
      <c r="CF63" s="179"/>
      <c r="CG63" s="179"/>
      <c r="CH63" s="179"/>
      <c r="CI63" s="179"/>
      <c r="CJ63" s="179"/>
      <c r="CK63" s="179"/>
      <c r="CL63" s="179"/>
      <c r="CM63" s="179"/>
      <c r="CN63" s="179"/>
      <c r="CO63" s="179"/>
      <c r="CP63" s="179"/>
      <c r="CQ63" s="179"/>
      <c r="CR63" s="179"/>
      <c r="CS63" s="179"/>
      <c r="CT63" s="179"/>
      <c r="CU63" s="179"/>
      <c r="CV63" s="179"/>
      <c r="CW63" s="179"/>
      <c r="CX63" s="179"/>
      <c r="CY63" s="179"/>
      <c r="CZ63" s="179"/>
      <c r="DA63" s="179"/>
      <c r="DB63" s="179"/>
      <c r="DC63" s="183"/>
      <c r="DE63"/>
      <c r="DF63" s="296"/>
      <c r="DG63" s="296"/>
      <c r="DH63" s="296"/>
      <c r="DI63" s="296"/>
      <c r="DJ63" s="296"/>
      <c r="DK63" s="296"/>
      <c r="DL63" s="296"/>
      <c r="DM63" s="299"/>
      <c r="DN63" s="299"/>
      <c r="DO63" s="299"/>
      <c r="DP63" s="299"/>
      <c r="DQ63" s="299"/>
      <c r="DR63" s="299"/>
      <c r="DS63" s="299"/>
      <c r="DT63" s="299"/>
      <c r="DU63" s="299"/>
      <c r="DV63" s="299"/>
      <c r="DW63" s="299"/>
      <c r="DX63" s="299"/>
      <c r="DY63" s="299"/>
      <c r="DZ63" s="299"/>
      <c r="EA63" s="299"/>
      <c r="EB63" s="299"/>
      <c r="EC63" s="299"/>
      <c r="ED63" s="299"/>
      <c r="EE63" s="299"/>
      <c r="EF63" s="299"/>
      <c r="EG63" s="299"/>
      <c r="EH63" s="299"/>
      <c r="EI63" s="299"/>
      <c r="EJ63" s="299"/>
      <c r="EK63" s="299"/>
      <c r="EL63" s="299"/>
      <c r="EM63" s="299"/>
      <c r="EN63" s="299"/>
      <c r="EO63" s="299"/>
      <c r="EP63" s="299"/>
      <c r="EQ63" s="299"/>
      <c r="ER63" s="299"/>
      <c r="ES63" s="299"/>
      <c r="ET63" s="299"/>
      <c r="EU63" s="299"/>
      <c r="EV63" s="299"/>
      <c r="EW63" s="299"/>
      <c r="EX63" s="299"/>
      <c r="EY63" s="299"/>
      <c r="EZ63" s="299"/>
      <c r="FA63" s="299"/>
      <c r="FB63" s="299"/>
      <c r="FC63" s="299"/>
      <c r="FD63" s="299"/>
      <c r="FE63" s="299"/>
      <c r="FF63" s="299"/>
      <c r="FG63" s="299"/>
      <c r="FH63" s="299"/>
      <c r="FI63" s="299"/>
      <c r="FJ63" s="299"/>
      <c r="FK63" s="299"/>
      <c r="FL63" s="299"/>
      <c r="FM63" s="299"/>
      <c r="FN63" s="299"/>
      <c r="FO63" s="300"/>
      <c r="FP63" s="300"/>
      <c r="FQ63" s="300"/>
      <c r="FR63" s="300"/>
      <c r="FS63" s="300"/>
      <c r="FT63" s="300"/>
      <c r="FU63" s="300"/>
      <c r="FV63" s="300"/>
      <c r="FW63" s="300"/>
      <c r="FX63" s="300"/>
      <c r="FY63" s="300"/>
      <c r="FZ63" s="300"/>
      <c r="GA63" s="300"/>
      <c r="GB63" s="300"/>
      <c r="GC63" s="300"/>
      <c r="GD63" s="300"/>
      <c r="GE63" s="300"/>
      <c r="GF63" s="300"/>
      <c r="GG63" s="281"/>
      <c r="GH63" s="281"/>
      <c r="GI63" s="281"/>
      <c r="GJ63" s="281"/>
      <c r="GK63" s="281"/>
      <c r="GL63" s="281"/>
      <c r="GM63" s="281"/>
      <c r="GN63" s="281"/>
      <c r="GO63" s="281"/>
      <c r="GP63" s="281"/>
      <c r="GQ63" s="289"/>
      <c r="GR63" s="289"/>
      <c r="GS63" s="289"/>
      <c r="GT63" s="289"/>
      <c r="GU63" s="289"/>
      <c r="GV63" s="289"/>
      <c r="GW63" s="289"/>
      <c r="GX63" s="289"/>
      <c r="GY63" s="289"/>
      <c r="GZ63" s="289"/>
      <c r="HA63" s="289"/>
      <c r="HB63" s="289"/>
      <c r="HC63" s="289"/>
      <c r="HD63" s="289"/>
      <c r="HE63" s="289"/>
      <c r="HF63" s="289"/>
      <c r="HG63" s="289"/>
      <c r="HH63" s="289"/>
    </row>
    <row r="64" spans="2:216" ht="2.75" customHeight="1" x14ac:dyDescent="0.35">
      <c r="B64" s="174" t="s">
        <v>5</v>
      </c>
      <c r="C64" s="175"/>
      <c r="D64" s="175"/>
      <c r="E64" s="175"/>
      <c r="F64" s="175"/>
      <c r="G64" s="175"/>
      <c r="H64" s="175"/>
      <c r="I64" s="175"/>
      <c r="J64" s="175"/>
      <c r="K64" s="175"/>
      <c r="L64" s="175"/>
      <c r="M64" s="175"/>
      <c r="N64" s="179">
        <f>'SD F505'!H521</f>
        <v>0</v>
      </c>
      <c r="O64" s="179"/>
      <c r="P64" s="179"/>
      <c r="Q64" s="179"/>
      <c r="R64" s="179"/>
      <c r="S64" s="179"/>
      <c r="T64" s="179"/>
      <c r="U64" s="179"/>
      <c r="V64" s="179"/>
      <c r="W64" s="179"/>
      <c r="X64" s="175" t="s">
        <v>8</v>
      </c>
      <c r="Y64" s="175"/>
      <c r="Z64" s="175"/>
      <c r="AA64" s="175"/>
      <c r="AB64" s="175"/>
      <c r="AC64" s="175"/>
      <c r="AD64" s="175"/>
      <c r="AE64" s="175"/>
      <c r="AF64" s="175"/>
      <c r="AG64" s="175"/>
      <c r="AH64" s="181" t="str">
        <f>'SD F505'!I521</f>
        <v/>
      </c>
      <c r="AI64" s="181"/>
      <c r="AJ64" s="181"/>
      <c r="AK64" s="181"/>
      <c r="AL64" s="181"/>
      <c r="AM64" s="181"/>
      <c r="AN64" s="181"/>
      <c r="AO64" s="181"/>
      <c r="AP64" s="181"/>
      <c r="AQ64" s="175" t="s">
        <v>10</v>
      </c>
      <c r="AR64" s="175"/>
      <c r="AS64" s="175"/>
      <c r="AT64" s="175"/>
      <c r="AU64" s="175"/>
      <c r="AV64" s="175"/>
      <c r="AW64" s="175"/>
      <c r="AX64" s="175"/>
      <c r="AY64" s="175"/>
      <c r="AZ64" s="175"/>
      <c r="BA64" s="175"/>
      <c r="BB64" s="175"/>
      <c r="BC64" s="175"/>
      <c r="BD64" s="175"/>
      <c r="BE64" s="175"/>
      <c r="BF64" s="175"/>
      <c r="BG64" s="175"/>
      <c r="BH64" s="175"/>
      <c r="BI64" s="175"/>
      <c r="BJ64" s="175"/>
      <c r="BK64" s="175"/>
      <c r="BL64" s="175"/>
      <c r="BM64" s="175"/>
      <c r="BN64" s="175"/>
      <c r="BO64" s="175"/>
      <c r="BP64" s="175"/>
      <c r="BQ64" s="175"/>
      <c r="BR64" s="175"/>
      <c r="BS64" s="175"/>
      <c r="BT64" s="175"/>
      <c r="BU64" s="175"/>
      <c r="BV64" s="175"/>
      <c r="BW64" s="175"/>
      <c r="BX64" s="179" t="str">
        <f>'SD F505'!J521</f>
        <v/>
      </c>
      <c r="BY64" s="179"/>
      <c r="BZ64" s="179"/>
      <c r="CA64" s="179"/>
      <c r="CB64" s="179"/>
      <c r="CC64" s="179"/>
      <c r="CD64" s="179"/>
      <c r="CE64" s="179"/>
      <c r="CF64" s="179"/>
      <c r="CG64" s="179"/>
      <c r="CH64" s="179"/>
      <c r="CI64" s="179"/>
      <c r="CJ64" s="179"/>
      <c r="CK64" s="179"/>
      <c r="CL64" s="179"/>
      <c r="CM64" s="179"/>
      <c r="CN64" s="179"/>
      <c r="CO64" s="179"/>
      <c r="CP64" s="179"/>
      <c r="CQ64" s="179"/>
      <c r="CR64" s="179"/>
      <c r="CS64" s="179"/>
      <c r="CT64" s="179"/>
      <c r="CU64" s="179"/>
      <c r="CV64" s="179"/>
      <c r="CW64" s="179"/>
      <c r="CX64" s="179"/>
      <c r="CY64" s="179"/>
      <c r="CZ64" s="179"/>
      <c r="DA64" s="179"/>
      <c r="DB64" s="179"/>
      <c r="DC64" s="183"/>
      <c r="DE64"/>
      <c r="DF64" s="296"/>
      <c r="DG64" s="296"/>
      <c r="DH64" s="296"/>
      <c r="DI64" s="296"/>
      <c r="DJ64" s="296"/>
      <c r="DK64" s="296"/>
      <c r="DL64" s="296"/>
      <c r="DM64" s="299"/>
      <c r="DN64" s="299"/>
      <c r="DO64" s="299"/>
      <c r="DP64" s="299"/>
      <c r="DQ64" s="299"/>
      <c r="DR64" s="299"/>
      <c r="DS64" s="299"/>
      <c r="DT64" s="299"/>
      <c r="DU64" s="299"/>
      <c r="DV64" s="299"/>
      <c r="DW64" s="299"/>
      <c r="DX64" s="299"/>
      <c r="DY64" s="299"/>
      <c r="DZ64" s="299"/>
      <c r="EA64" s="299"/>
      <c r="EB64" s="299"/>
      <c r="EC64" s="299"/>
      <c r="ED64" s="299"/>
      <c r="EE64" s="299"/>
      <c r="EF64" s="299"/>
      <c r="EG64" s="299"/>
      <c r="EH64" s="299"/>
      <c r="EI64" s="299"/>
      <c r="EJ64" s="299"/>
      <c r="EK64" s="299"/>
      <c r="EL64" s="299"/>
      <c r="EM64" s="299"/>
      <c r="EN64" s="299"/>
      <c r="EO64" s="299"/>
      <c r="EP64" s="299"/>
      <c r="EQ64" s="299"/>
      <c r="ER64" s="299"/>
      <c r="ES64" s="299"/>
      <c r="ET64" s="299"/>
      <c r="EU64" s="299"/>
      <c r="EV64" s="299"/>
      <c r="EW64" s="299"/>
      <c r="EX64" s="299"/>
      <c r="EY64" s="299"/>
      <c r="EZ64" s="299"/>
      <c r="FA64" s="299"/>
      <c r="FB64" s="299"/>
      <c r="FC64" s="299"/>
      <c r="FD64" s="299"/>
      <c r="FE64" s="299"/>
      <c r="FF64" s="299"/>
      <c r="FG64" s="299"/>
      <c r="FH64" s="299"/>
      <c r="FI64" s="299"/>
      <c r="FJ64" s="299"/>
      <c r="FK64" s="299"/>
      <c r="FL64" s="299"/>
      <c r="FM64" s="299"/>
      <c r="FN64" s="299"/>
      <c r="FO64" s="300"/>
      <c r="FP64" s="300"/>
      <c r="FQ64" s="300"/>
      <c r="FR64" s="300"/>
      <c r="FS64" s="300"/>
      <c r="FT64" s="300"/>
      <c r="FU64" s="300"/>
      <c r="FV64" s="300"/>
      <c r="FW64" s="300"/>
      <c r="FX64" s="300"/>
      <c r="FY64" s="300"/>
      <c r="FZ64" s="300"/>
      <c r="GA64" s="300"/>
      <c r="GB64" s="300"/>
      <c r="GC64" s="300"/>
      <c r="GD64" s="300"/>
      <c r="GE64" s="300"/>
      <c r="GF64" s="300"/>
      <c r="GG64" s="281"/>
      <c r="GH64" s="281"/>
      <c r="GI64" s="281"/>
      <c r="GJ64" s="281"/>
      <c r="GK64" s="281"/>
      <c r="GL64" s="281"/>
      <c r="GM64" s="281"/>
      <c r="GN64" s="281"/>
      <c r="GO64" s="281"/>
      <c r="GP64" s="281"/>
      <c r="GQ64" s="289"/>
      <c r="GR64" s="289"/>
      <c r="GS64" s="289"/>
      <c r="GT64" s="289"/>
      <c r="GU64" s="289"/>
      <c r="GV64" s="289"/>
      <c r="GW64" s="289"/>
      <c r="GX64" s="289"/>
      <c r="GY64" s="289"/>
      <c r="GZ64" s="289"/>
      <c r="HA64" s="289"/>
      <c r="HB64" s="289"/>
      <c r="HC64" s="289"/>
      <c r="HD64" s="289"/>
      <c r="HE64" s="289"/>
      <c r="HF64" s="289"/>
      <c r="HG64" s="289"/>
      <c r="HH64" s="289"/>
    </row>
    <row r="65" spans="2:216" ht="2.75" customHeight="1" x14ac:dyDescent="0.35">
      <c r="B65" s="174"/>
      <c r="C65" s="175"/>
      <c r="D65" s="175"/>
      <c r="E65" s="175"/>
      <c r="F65" s="175"/>
      <c r="G65" s="175"/>
      <c r="H65" s="175"/>
      <c r="I65" s="175"/>
      <c r="J65" s="175"/>
      <c r="K65" s="175"/>
      <c r="L65" s="175"/>
      <c r="M65" s="175"/>
      <c r="N65" s="179"/>
      <c r="O65" s="179"/>
      <c r="P65" s="179"/>
      <c r="Q65" s="179"/>
      <c r="R65" s="179"/>
      <c r="S65" s="179"/>
      <c r="T65" s="179"/>
      <c r="U65" s="179"/>
      <c r="V65" s="179"/>
      <c r="W65" s="179"/>
      <c r="X65" s="175"/>
      <c r="Y65" s="175"/>
      <c r="Z65" s="175"/>
      <c r="AA65" s="175"/>
      <c r="AB65" s="175"/>
      <c r="AC65" s="175"/>
      <c r="AD65" s="175"/>
      <c r="AE65" s="175"/>
      <c r="AF65" s="175"/>
      <c r="AG65" s="175"/>
      <c r="AH65" s="181"/>
      <c r="AI65" s="181"/>
      <c r="AJ65" s="181"/>
      <c r="AK65" s="181"/>
      <c r="AL65" s="181"/>
      <c r="AM65" s="181"/>
      <c r="AN65" s="181"/>
      <c r="AO65" s="181"/>
      <c r="AP65" s="181"/>
      <c r="AQ65" s="175"/>
      <c r="AR65" s="175"/>
      <c r="AS65" s="175"/>
      <c r="AT65" s="175"/>
      <c r="AU65" s="175"/>
      <c r="AV65" s="175"/>
      <c r="AW65" s="175"/>
      <c r="AX65" s="175"/>
      <c r="AY65" s="175"/>
      <c r="AZ65" s="175"/>
      <c r="BA65" s="175"/>
      <c r="BB65" s="175"/>
      <c r="BC65" s="175"/>
      <c r="BD65" s="175"/>
      <c r="BE65" s="175"/>
      <c r="BF65" s="175"/>
      <c r="BG65" s="175"/>
      <c r="BH65" s="175"/>
      <c r="BI65" s="175"/>
      <c r="BJ65" s="175"/>
      <c r="BK65" s="175"/>
      <c r="BL65" s="175"/>
      <c r="BM65" s="175"/>
      <c r="BN65" s="175"/>
      <c r="BO65" s="175"/>
      <c r="BP65" s="175"/>
      <c r="BQ65" s="175"/>
      <c r="BR65" s="175"/>
      <c r="BS65" s="175"/>
      <c r="BT65" s="175"/>
      <c r="BU65" s="175"/>
      <c r="BV65" s="175"/>
      <c r="BW65" s="175"/>
      <c r="BX65" s="179"/>
      <c r="BY65" s="179"/>
      <c r="BZ65" s="179"/>
      <c r="CA65" s="179"/>
      <c r="CB65" s="179"/>
      <c r="CC65" s="179"/>
      <c r="CD65" s="179"/>
      <c r="CE65" s="179"/>
      <c r="CF65" s="179"/>
      <c r="CG65" s="179"/>
      <c r="CH65" s="179"/>
      <c r="CI65" s="179"/>
      <c r="CJ65" s="179"/>
      <c r="CK65" s="179"/>
      <c r="CL65" s="179"/>
      <c r="CM65" s="179"/>
      <c r="CN65" s="179"/>
      <c r="CO65" s="179"/>
      <c r="CP65" s="179"/>
      <c r="CQ65" s="179"/>
      <c r="CR65" s="179"/>
      <c r="CS65" s="179"/>
      <c r="CT65" s="179"/>
      <c r="CU65" s="179"/>
      <c r="CV65" s="179"/>
      <c r="CW65" s="179"/>
      <c r="CX65" s="179"/>
      <c r="CY65" s="179"/>
      <c r="CZ65" s="179"/>
      <c r="DA65" s="179"/>
      <c r="DB65" s="179"/>
      <c r="DC65" s="183"/>
      <c r="DE65"/>
      <c r="DF65" s="296"/>
      <c r="DG65" s="296"/>
      <c r="DH65" s="296"/>
      <c r="DI65" s="296"/>
      <c r="DJ65" s="296"/>
      <c r="DK65" s="296"/>
      <c r="DL65" s="296"/>
      <c r="DM65" s="299"/>
      <c r="DN65" s="299"/>
      <c r="DO65" s="299"/>
      <c r="DP65" s="299"/>
      <c r="DQ65" s="299"/>
      <c r="DR65" s="299"/>
      <c r="DS65" s="299"/>
      <c r="DT65" s="299"/>
      <c r="DU65" s="299"/>
      <c r="DV65" s="299"/>
      <c r="DW65" s="299"/>
      <c r="DX65" s="299"/>
      <c r="DY65" s="299"/>
      <c r="DZ65" s="299"/>
      <c r="EA65" s="299"/>
      <c r="EB65" s="299"/>
      <c r="EC65" s="299"/>
      <c r="ED65" s="299"/>
      <c r="EE65" s="299"/>
      <c r="EF65" s="299"/>
      <c r="EG65" s="299"/>
      <c r="EH65" s="299"/>
      <c r="EI65" s="299"/>
      <c r="EJ65" s="299"/>
      <c r="EK65" s="299"/>
      <c r="EL65" s="299"/>
      <c r="EM65" s="299"/>
      <c r="EN65" s="299"/>
      <c r="EO65" s="299"/>
      <c r="EP65" s="299"/>
      <c r="EQ65" s="299"/>
      <c r="ER65" s="299"/>
      <c r="ES65" s="299"/>
      <c r="ET65" s="299"/>
      <c r="EU65" s="299"/>
      <c r="EV65" s="299"/>
      <c r="EW65" s="299"/>
      <c r="EX65" s="299"/>
      <c r="EY65" s="299"/>
      <c r="EZ65" s="299"/>
      <c r="FA65" s="299"/>
      <c r="FB65" s="299"/>
      <c r="FC65" s="299"/>
      <c r="FD65" s="299"/>
      <c r="FE65" s="299"/>
      <c r="FF65" s="299"/>
      <c r="FG65" s="299"/>
      <c r="FH65" s="299"/>
      <c r="FI65" s="299"/>
      <c r="FJ65" s="299"/>
      <c r="FK65" s="299"/>
      <c r="FL65" s="299"/>
      <c r="FM65" s="299"/>
      <c r="FN65" s="299"/>
      <c r="FO65" s="300"/>
      <c r="FP65" s="300"/>
      <c r="FQ65" s="300"/>
      <c r="FR65" s="300"/>
      <c r="FS65" s="300"/>
      <c r="FT65" s="300"/>
      <c r="FU65" s="300"/>
      <c r="FV65" s="300"/>
      <c r="FW65" s="300"/>
      <c r="FX65" s="300"/>
      <c r="FY65" s="300"/>
      <c r="FZ65" s="300"/>
      <c r="GA65" s="300"/>
      <c r="GB65" s="300"/>
      <c r="GC65" s="300"/>
      <c r="GD65" s="300"/>
      <c r="GE65" s="300"/>
      <c r="GF65" s="300"/>
      <c r="GG65" s="281"/>
      <c r="GH65" s="281"/>
      <c r="GI65" s="281"/>
      <c r="GJ65" s="281"/>
      <c r="GK65" s="281"/>
      <c r="GL65" s="281"/>
      <c r="GM65" s="281"/>
      <c r="GN65" s="281"/>
      <c r="GO65" s="281"/>
      <c r="GP65" s="281"/>
      <c r="GQ65" s="289"/>
      <c r="GR65" s="289"/>
      <c r="GS65" s="289"/>
      <c r="GT65" s="289"/>
      <c r="GU65" s="289"/>
      <c r="GV65" s="289"/>
      <c r="GW65" s="289"/>
      <c r="GX65" s="289"/>
      <c r="GY65" s="289"/>
      <c r="GZ65" s="289"/>
      <c r="HA65" s="289"/>
      <c r="HB65" s="289"/>
      <c r="HC65" s="289"/>
      <c r="HD65" s="289"/>
      <c r="HE65" s="289"/>
      <c r="HF65" s="289"/>
      <c r="HG65" s="289"/>
      <c r="HH65" s="289"/>
    </row>
    <row r="66" spans="2:216" ht="2.75" customHeight="1" x14ac:dyDescent="0.35">
      <c r="B66" s="174"/>
      <c r="C66" s="175"/>
      <c r="D66" s="175"/>
      <c r="E66" s="175"/>
      <c r="F66" s="175"/>
      <c r="G66" s="175"/>
      <c r="H66" s="175"/>
      <c r="I66" s="175"/>
      <c r="J66" s="175"/>
      <c r="K66" s="175"/>
      <c r="L66" s="175"/>
      <c r="M66" s="175"/>
      <c r="N66" s="179"/>
      <c r="O66" s="179"/>
      <c r="P66" s="179"/>
      <c r="Q66" s="179"/>
      <c r="R66" s="179"/>
      <c r="S66" s="179"/>
      <c r="T66" s="179"/>
      <c r="U66" s="179"/>
      <c r="V66" s="179"/>
      <c r="W66" s="179"/>
      <c r="X66" s="175"/>
      <c r="Y66" s="175"/>
      <c r="Z66" s="175"/>
      <c r="AA66" s="175"/>
      <c r="AB66" s="175"/>
      <c r="AC66" s="175"/>
      <c r="AD66" s="175"/>
      <c r="AE66" s="175"/>
      <c r="AF66" s="175"/>
      <c r="AG66" s="175"/>
      <c r="AH66" s="181"/>
      <c r="AI66" s="181"/>
      <c r="AJ66" s="181"/>
      <c r="AK66" s="181"/>
      <c r="AL66" s="181"/>
      <c r="AM66" s="181"/>
      <c r="AN66" s="181"/>
      <c r="AO66" s="181"/>
      <c r="AP66" s="181"/>
      <c r="AQ66" s="175"/>
      <c r="AR66" s="175"/>
      <c r="AS66" s="175"/>
      <c r="AT66" s="175"/>
      <c r="AU66" s="175"/>
      <c r="AV66" s="175"/>
      <c r="AW66" s="175"/>
      <c r="AX66" s="175"/>
      <c r="AY66" s="175"/>
      <c r="AZ66" s="175"/>
      <c r="BA66" s="175"/>
      <c r="BB66" s="175"/>
      <c r="BC66" s="175"/>
      <c r="BD66" s="175"/>
      <c r="BE66" s="175"/>
      <c r="BF66" s="175"/>
      <c r="BG66" s="175"/>
      <c r="BH66" s="175"/>
      <c r="BI66" s="175"/>
      <c r="BJ66" s="175"/>
      <c r="BK66" s="175"/>
      <c r="BL66" s="175"/>
      <c r="BM66" s="175"/>
      <c r="BN66" s="175"/>
      <c r="BO66" s="175"/>
      <c r="BP66" s="175"/>
      <c r="BQ66" s="175"/>
      <c r="BR66" s="175"/>
      <c r="BS66" s="175"/>
      <c r="BT66" s="175"/>
      <c r="BU66" s="175"/>
      <c r="BV66" s="175"/>
      <c r="BW66" s="175"/>
      <c r="BX66" s="179"/>
      <c r="BY66" s="179"/>
      <c r="BZ66" s="179"/>
      <c r="CA66" s="179"/>
      <c r="CB66" s="179"/>
      <c r="CC66" s="179"/>
      <c r="CD66" s="179"/>
      <c r="CE66" s="179"/>
      <c r="CF66" s="179"/>
      <c r="CG66" s="179"/>
      <c r="CH66" s="179"/>
      <c r="CI66" s="179"/>
      <c r="CJ66" s="179"/>
      <c r="CK66" s="179"/>
      <c r="CL66" s="179"/>
      <c r="CM66" s="179"/>
      <c r="CN66" s="179"/>
      <c r="CO66" s="179"/>
      <c r="CP66" s="179"/>
      <c r="CQ66" s="179"/>
      <c r="CR66" s="179"/>
      <c r="CS66" s="179"/>
      <c r="CT66" s="179"/>
      <c r="CU66" s="179"/>
      <c r="CV66" s="179"/>
      <c r="CW66" s="179"/>
      <c r="CX66" s="179"/>
      <c r="CY66" s="179"/>
      <c r="CZ66" s="179"/>
      <c r="DA66" s="179"/>
      <c r="DB66" s="179"/>
      <c r="DC66" s="183"/>
      <c r="DE66"/>
      <c r="DF66" s="296"/>
      <c r="DG66" s="296"/>
      <c r="DH66" s="296"/>
      <c r="DI66" s="296"/>
      <c r="DJ66" s="296"/>
      <c r="DK66" s="296"/>
      <c r="DL66" s="296"/>
      <c r="DM66" s="299" t="s">
        <v>357</v>
      </c>
      <c r="DN66" s="299"/>
      <c r="DO66" s="299"/>
      <c r="DP66" s="299"/>
      <c r="DQ66" s="299"/>
      <c r="DR66" s="299"/>
      <c r="DS66" s="299"/>
      <c r="DT66" s="299"/>
      <c r="DU66" s="299"/>
      <c r="DV66" s="299"/>
      <c r="DW66" s="299"/>
      <c r="DX66" s="299"/>
      <c r="DY66" s="299"/>
      <c r="DZ66" s="299"/>
      <c r="EA66" s="299"/>
      <c r="EB66" s="299"/>
      <c r="EC66" s="299"/>
      <c r="ED66" s="299"/>
      <c r="EE66" s="299"/>
      <c r="EF66" s="299"/>
      <c r="EG66" s="299"/>
      <c r="EH66" s="299"/>
      <c r="EI66" s="299"/>
      <c r="EJ66" s="299"/>
      <c r="EK66" s="299"/>
      <c r="EL66" s="299"/>
      <c r="EM66" s="299"/>
      <c r="EN66" s="299"/>
      <c r="EO66" s="299"/>
      <c r="EP66" s="299"/>
      <c r="EQ66" s="299"/>
      <c r="ER66" s="299"/>
      <c r="ES66" s="299"/>
      <c r="ET66" s="299"/>
      <c r="EU66" s="299"/>
      <c r="EV66" s="299"/>
      <c r="EW66" s="299"/>
      <c r="EX66" s="299"/>
      <c r="EY66" s="299"/>
      <c r="EZ66" s="299"/>
      <c r="FA66" s="299"/>
      <c r="FB66" s="299"/>
      <c r="FC66" s="299"/>
      <c r="FD66" s="299"/>
      <c r="FE66" s="299"/>
      <c r="FF66" s="299"/>
      <c r="FG66" s="299"/>
      <c r="FH66" s="299"/>
      <c r="FI66" s="299"/>
      <c r="FJ66" s="299"/>
      <c r="FK66" s="299"/>
      <c r="FL66" s="299"/>
      <c r="FM66" s="299"/>
      <c r="FN66" s="299"/>
      <c r="FO66" s="300" t="str">
        <f>'SD F505'!C533</f>
        <v/>
      </c>
      <c r="FP66" s="300"/>
      <c r="FQ66" s="300"/>
      <c r="FR66" s="300"/>
      <c r="FS66" s="300"/>
      <c r="FT66" s="300"/>
      <c r="FU66" s="300"/>
      <c r="FV66" s="300"/>
      <c r="FW66" s="300"/>
      <c r="FX66" s="300" t="str">
        <f>'SD F505'!D533</f>
        <v/>
      </c>
      <c r="FY66" s="300"/>
      <c r="FZ66" s="300"/>
      <c r="GA66" s="300"/>
      <c r="GB66" s="300"/>
      <c r="GC66" s="300"/>
      <c r="GD66" s="300"/>
      <c r="GE66" s="300"/>
      <c r="GF66" s="300"/>
      <c r="GG66" s="281" t="str">
        <f>'SD F505'!E533</f>
        <v/>
      </c>
      <c r="GH66" s="281"/>
      <c r="GI66" s="281"/>
      <c r="GJ66" s="281"/>
      <c r="GK66" s="281"/>
      <c r="GL66" s="281"/>
      <c r="GM66" s="281"/>
      <c r="GN66" s="281"/>
      <c r="GO66" s="281"/>
      <c r="GP66" s="281"/>
      <c r="GQ66" s="289" t="str">
        <f>'SD F505'!F533</f>
        <v/>
      </c>
      <c r="GR66" s="289"/>
      <c r="GS66" s="289"/>
      <c r="GT66" s="289"/>
      <c r="GU66" s="289"/>
      <c r="GV66" s="289"/>
      <c r="GW66" s="289"/>
      <c r="GX66" s="289"/>
      <c r="GY66" s="289"/>
      <c r="GZ66" s="289"/>
      <c r="HA66" s="289"/>
      <c r="HB66" s="289"/>
      <c r="HC66" s="289"/>
      <c r="HD66" s="289"/>
      <c r="HE66" s="289"/>
      <c r="HF66" s="289"/>
      <c r="HG66" s="289"/>
      <c r="HH66" s="289"/>
    </row>
    <row r="67" spans="2:216" ht="2.75" customHeight="1" x14ac:dyDescent="0.35">
      <c r="B67" s="174"/>
      <c r="C67" s="175"/>
      <c r="D67" s="175"/>
      <c r="E67" s="175"/>
      <c r="F67" s="175"/>
      <c r="G67" s="175"/>
      <c r="H67" s="175"/>
      <c r="I67" s="175"/>
      <c r="J67" s="175"/>
      <c r="K67" s="175"/>
      <c r="L67" s="175"/>
      <c r="M67" s="175"/>
      <c r="N67" s="179"/>
      <c r="O67" s="179"/>
      <c r="P67" s="179"/>
      <c r="Q67" s="179"/>
      <c r="R67" s="179"/>
      <c r="S67" s="179"/>
      <c r="T67" s="179"/>
      <c r="U67" s="179"/>
      <c r="V67" s="179"/>
      <c r="W67" s="179"/>
      <c r="X67" s="175"/>
      <c r="Y67" s="175"/>
      <c r="Z67" s="175"/>
      <c r="AA67" s="175"/>
      <c r="AB67" s="175"/>
      <c r="AC67" s="175"/>
      <c r="AD67" s="175"/>
      <c r="AE67" s="175"/>
      <c r="AF67" s="175"/>
      <c r="AG67" s="175"/>
      <c r="AH67" s="181"/>
      <c r="AI67" s="181"/>
      <c r="AJ67" s="181"/>
      <c r="AK67" s="181"/>
      <c r="AL67" s="181"/>
      <c r="AM67" s="181"/>
      <c r="AN67" s="181"/>
      <c r="AO67" s="181"/>
      <c r="AP67" s="181"/>
      <c r="AQ67" s="175"/>
      <c r="AR67" s="175"/>
      <c r="AS67" s="175"/>
      <c r="AT67" s="175"/>
      <c r="AU67" s="175"/>
      <c r="AV67" s="175"/>
      <c r="AW67" s="175"/>
      <c r="AX67" s="175"/>
      <c r="AY67" s="175"/>
      <c r="AZ67" s="175"/>
      <c r="BA67" s="175"/>
      <c r="BB67" s="175"/>
      <c r="BC67" s="175"/>
      <c r="BD67" s="175"/>
      <c r="BE67" s="175"/>
      <c r="BF67" s="175"/>
      <c r="BG67" s="175"/>
      <c r="BH67" s="175"/>
      <c r="BI67" s="175"/>
      <c r="BJ67" s="175"/>
      <c r="BK67" s="175"/>
      <c r="BL67" s="175"/>
      <c r="BM67" s="175"/>
      <c r="BN67" s="175"/>
      <c r="BO67" s="175"/>
      <c r="BP67" s="175"/>
      <c r="BQ67" s="175"/>
      <c r="BR67" s="175"/>
      <c r="BS67" s="175"/>
      <c r="BT67" s="175"/>
      <c r="BU67" s="175"/>
      <c r="BV67" s="175"/>
      <c r="BW67" s="175"/>
      <c r="BX67" s="179"/>
      <c r="BY67" s="179"/>
      <c r="BZ67" s="179"/>
      <c r="CA67" s="179"/>
      <c r="CB67" s="179"/>
      <c r="CC67" s="179"/>
      <c r="CD67" s="179"/>
      <c r="CE67" s="179"/>
      <c r="CF67" s="179"/>
      <c r="CG67" s="179"/>
      <c r="CH67" s="179"/>
      <c r="CI67" s="179"/>
      <c r="CJ67" s="179"/>
      <c r="CK67" s="179"/>
      <c r="CL67" s="179"/>
      <c r="CM67" s="179"/>
      <c r="CN67" s="179"/>
      <c r="CO67" s="179"/>
      <c r="CP67" s="179"/>
      <c r="CQ67" s="179"/>
      <c r="CR67" s="179"/>
      <c r="CS67" s="179"/>
      <c r="CT67" s="179"/>
      <c r="CU67" s="179"/>
      <c r="CV67" s="179"/>
      <c r="CW67" s="179"/>
      <c r="CX67" s="179"/>
      <c r="CY67" s="179"/>
      <c r="CZ67" s="179"/>
      <c r="DA67" s="179"/>
      <c r="DB67" s="179"/>
      <c r="DC67" s="183"/>
      <c r="DE67"/>
      <c r="DF67" s="296"/>
      <c r="DG67" s="296"/>
      <c r="DH67" s="296"/>
      <c r="DI67" s="296"/>
      <c r="DJ67" s="296"/>
      <c r="DK67" s="296"/>
      <c r="DL67" s="296"/>
      <c r="DM67" s="299"/>
      <c r="DN67" s="299"/>
      <c r="DO67" s="299"/>
      <c r="DP67" s="299"/>
      <c r="DQ67" s="299"/>
      <c r="DR67" s="299"/>
      <c r="DS67" s="299"/>
      <c r="DT67" s="299"/>
      <c r="DU67" s="299"/>
      <c r="DV67" s="299"/>
      <c r="DW67" s="299"/>
      <c r="DX67" s="299"/>
      <c r="DY67" s="299"/>
      <c r="DZ67" s="299"/>
      <c r="EA67" s="299"/>
      <c r="EB67" s="299"/>
      <c r="EC67" s="299"/>
      <c r="ED67" s="299"/>
      <c r="EE67" s="299"/>
      <c r="EF67" s="299"/>
      <c r="EG67" s="299"/>
      <c r="EH67" s="299"/>
      <c r="EI67" s="299"/>
      <c r="EJ67" s="299"/>
      <c r="EK67" s="299"/>
      <c r="EL67" s="299"/>
      <c r="EM67" s="299"/>
      <c r="EN67" s="299"/>
      <c r="EO67" s="299"/>
      <c r="EP67" s="299"/>
      <c r="EQ67" s="299"/>
      <c r="ER67" s="299"/>
      <c r="ES67" s="299"/>
      <c r="ET67" s="299"/>
      <c r="EU67" s="299"/>
      <c r="EV67" s="299"/>
      <c r="EW67" s="299"/>
      <c r="EX67" s="299"/>
      <c r="EY67" s="299"/>
      <c r="EZ67" s="299"/>
      <c r="FA67" s="299"/>
      <c r="FB67" s="299"/>
      <c r="FC67" s="299"/>
      <c r="FD67" s="299"/>
      <c r="FE67" s="299"/>
      <c r="FF67" s="299"/>
      <c r="FG67" s="299"/>
      <c r="FH67" s="299"/>
      <c r="FI67" s="299"/>
      <c r="FJ67" s="299"/>
      <c r="FK67" s="299"/>
      <c r="FL67" s="299"/>
      <c r="FM67" s="299"/>
      <c r="FN67" s="299"/>
      <c r="FO67" s="300"/>
      <c r="FP67" s="300"/>
      <c r="FQ67" s="300"/>
      <c r="FR67" s="300"/>
      <c r="FS67" s="300"/>
      <c r="FT67" s="300"/>
      <c r="FU67" s="300"/>
      <c r="FV67" s="300"/>
      <c r="FW67" s="300"/>
      <c r="FX67" s="300"/>
      <c r="FY67" s="300"/>
      <c r="FZ67" s="300"/>
      <c r="GA67" s="300"/>
      <c r="GB67" s="300"/>
      <c r="GC67" s="300"/>
      <c r="GD67" s="300"/>
      <c r="GE67" s="300"/>
      <c r="GF67" s="300"/>
      <c r="GG67" s="281"/>
      <c r="GH67" s="281"/>
      <c r="GI67" s="281"/>
      <c r="GJ67" s="281"/>
      <c r="GK67" s="281"/>
      <c r="GL67" s="281"/>
      <c r="GM67" s="281"/>
      <c r="GN67" s="281"/>
      <c r="GO67" s="281"/>
      <c r="GP67" s="281"/>
      <c r="GQ67" s="289"/>
      <c r="GR67" s="289"/>
      <c r="GS67" s="289"/>
      <c r="GT67" s="289"/>
      <c r="GU67" s="289"/>
      <c r="GV67" s="289"/>
      <c r="GW67" s="289"/>
      <c r="GX67" s="289"/>
      <c r="GY67" s="289"/>
      <c r="GZ67" s="289"/>
      <c r="HA67" s="289"/>
      <c r="HB67" s="289"/>
      <c r="HC67" s="289"/>
      <c r="HD67" s="289"/>
      <c r="HE67" s="289"/>
      <c r="HF67" s="289"/>
      <c r="HG67" s="289"/>
      <c r="HH67" s="289"/>
    </row>
    <row r="68" spans="2:216" ht="2.75" customHeight="1" x14ac:dyDescent="0.35">
      <c r="B68" s="174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9"/>
      <c r="O68" s="179"/>
      <c r="P68" s="179"/>
      <c r="Q68" s="179"/>
      <c r="R68" s="179"/>
      <c r="S68" s="179"/>
      <c r="T68" s="179"/>
      <c r="U68" s="179"/>
      <c r="V68" s="179"/>
      <c r="W68" s="179"/>
      <c r="X68" s="175"/>
      <c r="Y68" s="175"/>
      <c r="Z68" s="175"/>
      <c r="AA68" s="175"/>
      <c r="AB68" s="175"/>
      <c r="AC68" s="175"/>
      <c r="AD68" s="175"/>
      <c r="AE68" s="175"/>
      <c r="AF68" s="175"/>
      <c r="AG68" s="175"/>
      <c r="AH68" s="181"/>
      <c r="AI68" s="181"/>
      <c r="AJ68" s="181"/>
      <c r="AK68" s="181"/>
      <c r="AL68" s="181"/>
      <c r="AM68" s="181"/>
      <c r="AN68" s="181"/>
      <c r="AO68" s="181"/>
      <c r="AP68" s="181"/>
      <c r="AQ68" s="175"/>
      <c r="AR68" s="175"/>
      <c r="AS68" s="175"/>
      <c r="AT68" s="175"/>
      <c r="AU68" s="175"/>
      <c r="AV68" s="175"/>
      <c r="AW68" s="175"/>
      <c r="AX68" s="175"/>
      <c r="AY68" s="175"/>
      <c r="AZ68" s="175"/>
      <c r="BA68" s="175"/>
      <c r="BB68" s="175"/>
      <c r="BC68" s="175"/>
      <c r="BD68" s="175"/>
      <c r="BE68" s="175"/>
      <c r="BF68" s="175"/>
      <c r="BG68" s="175"/>
      <c r="BH68" s="175"/>
      <c r="BI68" s="175"/>
      <c r="BJ68" s="175"/>
      <c r="BK68" s="175"/>
      <c r="BL68" s="175"/>
      <c r="BM68" s="175"/>
      <c r="BN68" s="175"/>
      <c r="BO68" s="175"/>
      <c r="BP68" s="175"/>
      <c r="BQ68" s="175"/>
      <c r="BR68" s="175"/>
      <c r="BS68" s="175"/>
      <c r="BT68" s="175"/>
      <c r="BU68" s="175"/>
      <c r="BV68" s="175"/>
      <c r="BW68" s="175"/>
      <c r="BX68" s="179"/>
      <c r="BY68" s="179"/>
      <c r="BZ68" s="179"/>
      <c r="CA68" s="179"/>
      <c r="CB68" s="179"/>
      <c r="CC68" s="179"/>
      <c r="CD68" s="179"/>
      <c r="CE68" s="179"/>
      <c r="CF68" s="179"/>
      <c r="CG68" s="179"/>
      <c r="CH68" s="179"/>
      <c r="CI68" s="179"/>
      <c r="CJ68" s="179"/>
      <c r="CK68" s="179"/>
      <c r="CL68" s="179"/>
      <c r="CM68" s="179"/>
      <c r="CN68" s="179"/>
      <c r="CO68" s="179"/>
      <c r="CP68" s="179"/>
      <c r="CQ68" s="179"/>
      <c r="CR68" s="179"/>
      <c r="CS68" s="179"/>
      <c r="CT68" s="179"/>
      <c r="CU68" s="179"/>
      <c r="CV68" s="179"/>
      <c r="CW68" s="179"/>
      <c r="CX68" s="179"/>
      <c r="CY68" s="179"/>
      <c r="CZ68" s="179"/>
      <c r="DA68" s="179"/>
      <c r="DB68" s="179"/>
      <c r="DC68" s="183"/>
      <c r="DE68"/>
      <c r="DF68" s="296"/>
      <c r="DG68" s="296"/>
      <c r="DH68" s="296"/>
      <c r="DI68" s="296"/>
      <c r="DJ68" s="296"/>
      <c r="DK68" s="296"/>
      <c r="DL68" s="296"/>
      <c r="DM68" s="299"/>
      <c r="DN68" s="299"/>
      <c r="DO68" s="299"/>
      <c r="DP68" s="299"/>
      <c r="DQ68" s="299"/>
      <c r="DR68" s="299"/>
      <c r="DS68" s="299"/>
      <c r="DT68" s="299"/>
      <c r="DU68" s="299"/>
      <c r="DV68" s="299"/>
      <c r="DW68" s="299"/>
      <c r="DX68" s="299"/>
      <c r="DY68" s="299"/>
      <c r="DZ68" s="299"/>
      <c r="EA68" s="299"/>
      <c r="EB68" s="299"/>
      <c r="EC68" s="299"/>
      <c r="ED68" s="299"/>
      <c r="EE68" s="299"/>
      <c r="EF68" s="299"/>
      <c r="EG68" s="299"/>
      <c r="EH68" s="299"/>
      <c r="EI68" s="299"/>
      <c r="EJ68" s="299"/>
      <c r="EK68" s="299"/>
      <c r="EL68" s="299"/>
      <c r="EM68" s="299"/>
      <c r="EN68" s="299"/>
      <c r="EO68" s="299"/>
      <c r="EP68" s="299"/>
      <c r="EQ68" s="299"/>
      <c r="ER68" s="299"/>
      <c r="ES68" s="299"/>
      <c r="ET68" s="299"/>
      <c r="EU68" s="299"/>
      <c r="EV68" s="299"/>
      <c r="EW68" s="299"/>
      <c r="EX68" s="299"/>
      <c r="EY68" s="299"/>
      <c r="EZ68" s="299"/>
      <c r="FA68" s="299"/>
      <c r="FB68" s="299"/>
      <c r="FC68" s="299"/>
      <c r="FD68" s="299"/>
      <c r="FE68" s="299"/>
      <c r="FF68" s="299"/>
      <c r="FG68" s="299"/>
      <c r="FH68" s="299"/>
      <c r="FI68" s="299"/>
      <c r="FJ68" s="299"/>
      <c r="FK68" s="299"/>
      <c r="FL68" s="299"/>
      <c r="FM68" s="299"/>
      <c r="FN68" s="299"/>
      <c r="FO68" s="300"/>
      <c r="FP68" s="300"/>
      <c r="FQ68" s="300"/>
      <c r="FR68" s="300"/>
      <c r="FS68" s="300"/>
      <c r="FT68" s="300"/>
      <c r="FU68" s="300"/>
      <c r="FV68" s="300"/>
      <c r="FW68" s="300"/>
      <c r="FX68" s="300"/>
      <c r="FY68" s="300"/>
      <c r="FZ68" s="300"/>
      <c r="GA68" s="300"/>
      <c r="GB68" s="300"/>
      <c r="GC68" s="300"/>
      <c r="GD68" s="300"/>
      <c r="GE68" s="300"/>
      <c r="GF68" s="300"/>
      <c r="GG68" s="281"/>
      <c r="GH68" s="281"/>
      <c r="GI68" s="281"/>
      <c r="GJ68" s="281"/>
      <c r="GK68" s="281"/>
      <c r="GL68" s="281"/>
      <c r="GM68" s="281"/>
      <c r="GN68" s="281"/>
      <c r="GO68" s="281"/>
      <c r="GP68" s="281"/>
      <c r="GQ68" s="289"/>
      <c r="GR68" s="289"/>
      <c r="GS68" s="289"/>
      <c r="GT68" s="289"/>
      <c r="GU68" s="289"/>
      <c r="GV68" s="289"/>
      <c r="GW68" s="289"/>
      <c r="GX68" s="289"/>
      <c r="GY68" s="289"/>
      <c r="GZ68" s="289"/>
      <c r="HA68" s="289"/>
      <c r="HB68" s="289"/>
      <c r="HC68" s="289"/>
      <c r="HD68" s="289"/>
      <c r="HE68" s="289"/>
      <c r="HF68" s="289"/>
      <c r="HG68" s="289"/>
      <c r="HH68" s="289"/>
    </row>
    <row r="69" spans="2:216" ht="2.75" customHeight="1" thickBot="1" x14ac:dyDescent="0.4">
      <c r="B69" s="177"/>
      <c r="C69" s="178"/>
      <c r="D69" s="178"/>
      <c r="E69" s="178"/>
      <c r="F69" s="178"/>
      <c r="G69" s="178"/>
      <c r="H69" s="178"/>
      <c r="I69" s="178"/>
      <c r="J69" s="178"/>
      <c r="K69" s="178"/>
      <c r="L69" s="178"/>
      <c r="M69" s="178"/>
      <c r="N69" s="180"/>
      <c r="O69" s="180"/>
      <c r="P69" s="180"/>
      <c r="Q69" s="180"/>
      <c r="R69" s="180"/>
      <c r="S69" s="180"/>
      <c r="T69" s="180"/>
      <c r="U69" s="180"/>
      <c r="V69" s="180"/>
      <c r="W69" s="180"/>
      <c r="X69" s="178"/>
      <c r="Y69" s="178"/>
      <c r="Z69" s="178"/>
      <c r="AA69" s="178"/>
      <c r="AB69" s="178"/>
      <c r="AC69" s="178"/>
      <c r="AD69" s="178"/>
      <c r="AE69" s="178"/>
      <c r="AF69" s="178"/>
      <c r="AG69" s="178"/>
      <c r="AH69" s="182"/>
      <c r="AI69" s="182"/>
      <c r="AJ69" s="182"/>
      <c r="AK69" s="182"/>
      <c r="AL69" s="182"/>
      <c r="AM69" s="182"/>
      <c r="AN69" s="182"/>
      <c r="AO69" s="182"/>
      <c r="AP69" s="182"/>
      <c r="AQ69" s="178"/>
      <c r="AR69" s="178"/>
      <c r="AS69" s="178"/>
      <c r="AT69" s="178"/>
      <c r="AU69" s="178"/>
      <c r="AV69" s="178"/>
      <c r="AW69" s="178"/>
      <c r="AX69" s="178"/>
      <c r="AY69" s="178"/>
      <c r="AZ69" s="178"/>
      <c r="BA69" s="178"/>
      <c r="BB69" s="178"/>
      <c r="BC69" s="178"/>
      <c r="BD69" s="178"/>
      <c r="BE69" s="178"/>
      <c r="BF69" s="178"/>
      <c r="BG69" s="178"/>
      <c r="BH69" s="178"/>
      <c r="BI69" s="178"/>
      <c r="BJ69" s="178"/>
      <c r="BK69" s="178"/>
      <c r="BL69" s="178"/>
      <c r="BM69" s="178"/>
      <c r="BN69" s="178"/>
      <c r="BO69" s="178"/>
      <c r="BP69" s="178"/>
      <c r="BQ69" s="178"/>
      <c r="BR69" s="178"/>
      <c r="BS69" s="178"/>
      <c r="BT69" s="178"/>
      <c r="BU69" s="178"/>
      <c r="BV69" s="178"/>
      <c r="BW69" s="178"/>
      <c r="BX69" s="180"/>
      <c r="BY69" s="180"/>
      <c r="BZ69" s="180"/>
      <c r="CA69" s="180"/>
      <c r="CB69" s="180"/>
      <c r="CC69" s="180"/>
      <c r="CD69" s="180"/>
      <c r="CE69" s="180"/>
      <c r="CF69" s="180"/>
      <c r="CG69" s="180"/>
      <c r="CH69" s="180"/>
      <c r="CI69" s="180"/>
      <c r="CJ69" s="180"/>
      <c r="CK69" s="180"/>
      <c r="CL69" s="180"/>
      <c r="CM69" s="180"/>
      <c r="CN69" s="180"/>
      <c r="CO69" s="180"/>
      <c r="CP69" s="180"/>
      <c r="CQ69" s="180"/>
      <c r="CR69" s="180"/>
      <c r="CS69" s="180"/>
      <c r="CT69" s="180"/>
      <c r="CU69" s="180"/>
      <c r="CV69" s="180"/>
      <c r="CW69" s="180"/>
      <c r="CX69" s="180"/>
      <c r="CY69" s="180"/>
      <c r="CZ69" s="180"/>
      <c r="DA69" s="180"/>
      <c r="DB69" s="180"/>
      <c r="DC69" s="238"/>
      <c r="DE69"/>
      <c r="DF69" s="296"/>
      <c r="DG69" s="296"/>
      <c r="DH69" s="296"/>
      <c r="DI69" s="296"/>
      <c r="DJ69" s="296"/>
      <c r="DK69" s="296"/>
      <c r="DL69" s="296"/>
      <c r="DM69" s="299"/>
      <c r="DN69" s="299"/>
      <c r="DO69" s="299"/>
      <c r="DP69" s="299"/>
      <c r="DQ69" s="299"/>
      <c r="DR69" s="299"/>
      <c r="DS69" s="299"/>
      <c r="DT69" s="299"/>
      <c r="DU69" s="299"/>
      <c r="DV69" s="299"/>
      <c r="DW69" s="299"/>
      <c r="DX69" s="299"/>
      <c r="DY69" s="299"/>
      <c r="DZ69" s="299"/>
      <c r="EA69" s="299"/>
      <c r="EB69" s="299"/>
      <c r="EC69" s="299"/>
      <c r="ED69" s="299"/>
      <c r="EE69" s="299"/>
      <c r="EF69" s="299"/>
      <c r="EG69" s="299"/>
      <c r="EH69" s="299"/>
      <c r="EI69" s="299"/>
      <c r="EJ69" s="299"/>
      <c r="EK69" s="299"/>
      <c r="EL69" s="299"/>
      <c r="EM69" s="299"/>
      <c r="EN69" s="299"/>
      <c r="EO69" s="299"/>
      <c r="EP69" s="299"/>
      <c r="EQ69" s="299"/>
      <c r="ER69" s="299"/>
      <c r="ES69" s="299"/>
      <c r="ET69" s="299"/>
      <c r="EU69" s="299"/>
      <c r="EV69" s="299"/>
      <c r="EW69" s="299"/>
      <c r="EX69" s="299"/>
      <c r="EY69" s="299"/>
      <c r="EZ69" s="299"/>
      <c r="FA69" s="299"/>
      <c r="FB69" s="299"/>
      <c r="FC69" s="299"/>
      <c r="FD69" s="299"/>
      <c r="FE69" s="299"/>
      <c r="FF69" s="299"/>
      <c r="FG69" s="299"/>
      <c r="FH69" s="299"/>
      <c r="FI69" s="299"/>
      <c r="FJ69" s="299"/>
      <c r="FK69" s="299"/>
      <c r="FL69" s="299"/>
      <c r="FM69" s="299"/>
      <c r="FN69" s="299"/>
      <c r="FO69" s="300"/>
      <c r="FP69" s="300"/>
      <c r="FQ69" s="300"/>
      <c r="FR69" s="300"/>
      <c r="FS69" s="300"/>
      <c r="FT69" s="300"/>
      <c r="FU69" s="300"/>
      <c r="FV69" s="300"/>
      <c r="FW69" s="300"/>
      <c r="FX69" s="300"/>
      <c r="FY69" s="300"/>
      <c r="FZ69" s="300"/>
      <c r="GA69" s="300"/>
      <c r="GB69" s="300"/>
      <c r="GC69" s="300"/>
      <c r="GD69" s="300"/>
      <c r="GE69" s="300"/>
      <c r="GF69" s="300"/>
      <c r="GG69" s="281"/>
      <c r="GH69" s="281"/>
      <c r="GI69" s="281"/>
      <c r="GJ69" s="281"/>
      <c r="GK69" s="281"/>
      <c r="GL69" s="281"/>
      <c r="GM69" s="281"/>
      <c r="GN69" s="281"/>
      <c r="GO69" s="281"/>
      <c r="GP69" s="281"/>
      <c r="GQ69" s="289"/>
      <c r="GR69" s="289"/>
      <c r="GS69" s="289"/>
      <c r="GT69" s="289"/>
      <c r="GU69" s="289"/>
      <c r="GV69" s="289"/>
      <c r="GW69" s="289"/>
      <c r="GX69" s="289"/>
      <c r="GY69" s="289"/>
      <c r="GZ69" s="289"/>
      <c r="HA69" s="289"/>
      <c r="HB69" s="289"/>
      <c r="HC69" s="289"/>
      <c r="HD69" s="289"/>
      <c r="HE69" s="289"/>
      <c r="HF69" s="289"/>
      <c r="HG69" s="289"/>
      <c r="HH69" s="289"/>
    </row>
    <row r="70" spans="2:216" ht="2.75" customHeight="1" x14ac:dyDescent="0.35"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  <c r="CD70" s="72"/>
      <c r="CE70" s="72"/>
      <c r="CF70" s="72"/>
      <c r="CG70" s="72"/>
      <c r="CH70" s="72"/>
      <c r="CI70" s="72"/>
      <c r="CJ70" s="72"/>
      <c r="CK70" s="72"/>
      <c r="CL70" s="72"/>
      <c r="CM70" s="72"/>
      <c r="CN70" s="72"/>
      <c r="CO70" s="72"/>
      <c r="CP70" s="72"/>
      <c r="CQ70" s="72"/>
      <c r="CR70" s="72"/>
      <c r="CS70" s="72"/>
      <c r="CT70" s="72"/>
      <c r="CU70" s="72"/>
      <c r="CV70" s="72"/>
      <c r="CW70" s="72"/>
      <c r="CX70" s="72"/>
      <c r="CY70" s="72"/>
      <c r="CZ70" s="72"/>
      <c r="DA70" s="72"/>
      <c r="DB70" s="72"/>
      <c r="DC70" s="72"/>
      <c r="DE70"/>
      <c r="DF70" s="296"/>
      <c r="DG70" s="296"/>
      <c r="DH70" s="296"/>
      <c r="DI70" s="296"/>
      <c r="DJ70" s="296"/>
      <c r="DK70" s="296"/>
      <c r="DL70" s="296"/>
      <c r="DM70" s="299"/>
      <c r="DN70" s="299"/>
      <c r="DO70" s="299"/>
      <c r="DP70" s="299"/>
      <c r="DQ70" s="299"/>
      <c r="DR70" s="299"/>
      <c r="DS70" s="299"/>
      <c r="DT70" s="299"/>
      <c r="DU70" s="299"/>
      <c r="DV70" s="299"/>
      <c r="DW70" s="299"/>
      <c r="DX70" s="299"/>
      <c r="DY70" s="299"/>
      <c r="DZ70" s="299"/>
      <c r="EA70" s="299"/>
      <c r="EB70" s="299"/>
      <c r="EC70" s="299"/>
      <c r="ED70" s="299"/>
      <c r="EE70" s="299"/>
      <c r="EF70" s="299"/>
      <c r="EG70" s="299"/>
      <c r="EH70" s="299"/>
      <c r="EI70" s="299"/>
      <c r="EJ70" s="299"/>
      <c r="EK70" s="299"/>
      <c r="EL70" s="299"/>
      <c r="EM70" s="299"/>
      <c r="EN70" s="299"/>
      <c r="EO70" s="299"/>
      <c r="EP70" s="299"/>
      <c r="EQ70" s="299"/>
      <c r="ER70" s="299"/>
      <c r="ES70" s="299"/>
      <c r="ET70" s="299"/>
      <c r="EU70" s="299"/>
      <c r="EV70" s="299"/>
      <c r="EW70" s="299"/>
      <c r="EX70" s="299"/>
      <c r="EY70" s="299"/>
      <c r="EZ70" s="299"/>
      <c r="FA70" s="299"/>
      <c r="FB70" s="299"/>
      <c r="FC70" s="299"/>
      <c r="FD70" s="299"/>
      <c r="FE70" s="299"/>
      <c r="FF70" s="299"/>
      <c r="FG70" s="299"/>
      <c r="FH70" s="299"/>
      <c r="FI70" s="299"/>
      <c r="FJ70" s="299"/>
      <c r="FK70" s="299"/>
      <c r="FL70" s="299"/>
      <c r="FM70" s="299"/>
      <c r="FN70" s="299"/>
      <c r="FO70" s="300"/>
      <c r="FP70" s="300"/>
      <c r="FQ70" s="300"/>
      <c r="FR70" s="300"/>
      <c r="FS70" s="300"/>
      <c r="FT70" s="300"/>
      <c r="FU70" s="300"/>
      <c r="FV70" s="300"/>
      <c r="FW70" s="300"/>
      <c r="FX70" s="300"/>
      <c r="FY70" s="300"/>
      <c r="FZ70" s="300"/>
      <c r="GA70" s="300"/>
      <c r="GB70" s="300"/>
      <c r="GC70" s="300"/>
      <c r="GD70" s="300"/>
      <c r="GE70" s="300"/>
      <c r="GF70" s="300"/>
      <c r="GG70" s="281"/>
      <c r="GH70" s="281"/>
      <c r="GI70" s="281"/>
      <c r="GJ70" s="281"/>
      <c r="GK70" s="281"/>
      <c r="GL70" s="281"/>
      <c r="GM70" s="281"/>
      <c r="GN70" s="281"/>
      <c r="GO70" s="281"/>
      <c r="GP70" s="281"/>
      <c r="GQ70" s="289"/>
      <c r="GR70" s="289"/>
      <c r="GS70" s="289"/>
      <c r="GT70" s="289"/>
      <c r="GU70" s="289"/>
      <c r="GV70" s="289"/>
      <c r="GW70" s="289"/>
      <c r="GX70" s="289"/>
      <c r="GY70" s="289"/>
      <c r="GZ70" s="289"/>
      <c r="HA70" s="289"/>
      <c r="HB70" s="289"/>
      <c r="HC70" s="289"/>
      <c r="HD70" s="289"/>
      <c r="HE70" s="289"/>
      <c r="HF70" s="289"/>
      <c r="HG70" s="289"/>
      <c r="HH70" s="289"/>
    </row>
    <row r="71" spans="2:216" ht="2.75" customHeight="1" x14ac:dyDescent="0.35"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2"/>
      <c r="AQ71" s="72"/>
      <c r="AR71" s="72"/>
      <c r="AS71" s="72"/>
      <c r="AT71" s="72"/>
      <c r="AU71" s="72"/>
      <c r="AV71" s="72"/>
      <c r="AW71" s="72"/>
      <c r="AX71" s="72"/>
      <c r="AY71" s="72"/>
      <c r="AZ71" s="72"/>
      <c r="BA71" s="72"/>
      <c r="BB71" s="72"/>
      <c r="BC71" s="72"/>
      <c r="BD71" s="72"/>
      <c r="BE71" s="72"/>
      <c r="BF71" s="72"/>
      <c r="BG71" s="72"/>
      <c r="BH71" s="72"/>
      <c r="BI71" s="72"/>
      <c r="BJ71" s="72"/>
      <c r="BK71" s="72"/>
      <c r="BL71" s="72"/>
      <c r="BM71" s="72"/>
      <c r="BN71" s="72"/>
      <c r="BO71" s="72"/>
      <c r="BP71" s="72"/>
      <c r="BQ71" s="72"/>
      <c r="BR71" s="72"/>
      <c r="BS71" s="72"/>
      <c r="BT71" s="72"/>
      <c r="BU71" s="72"/>
      <c r="BV71" s="72"/>
      <c r="BW71" s="72"/>
      <c r="BX71" s="72"/>
      <c r="BY71" s="72"/>
      <c r="BZ71" s="72"/>
      <c r="CA71" s="72"/>
      <c r="CB71" s="72"/>
      <c r="CC71" s="72"/>
      <c r="CD71" s="72"/>
      <c r="CE71" s="72"/>
      <c r="CF71" s="72"/>
      <c r="CG71" s="72"/>
      <c r="CH71" s="72"/>
      <c r="CI71" s="72"/>
      <c r="CJ71" s="72"/>
      <c r="CK71" s="72"/>
      <c r="CL71" s="72"/>
      <c r="CM71" s="72"/>
      <c r="CN71" s="72"/>
      <c r="CO71" s="72"/>
      <c r="CP71" s="72"/>
      <c r="CQ71" s="72"/>
      <c r="CR71" s="72"/>
      <c r="CS71" s="72"/>
      <c r="CT71" s="72"/>
      <c r="CU71" s="72"/>
      <c r="CV71" s="72"/>
      <c r="CW71" s="72"/>
      <c r="CX71" s="72"/>
      <c r="CY71" s="72"/>
      <c r="CZ71" s="72"/>
      <c r="DA71" s="72"/>
      <c r="DB71" s="72"/>
      <c r="DC71" s="72"/>
      <c r="DE71"/>
      <c r="DF71" s="302" t="s">
        <v>60</v>
      </c>
      <c r="DG71" s="302"/>
      <c r="DH71" s="302"/>
      <c r="DI71" s="302"/>
      <c r="DJ71" s="302"/>
      <c r="DK71" s="302"/>
      <c r="DL71" s="302"/>
      <c r="DM71" s="302"/>
      <c r="DN71" s="302"/>
      <c r="DO71" s="302"/>
      <c r="DP71" s="302"/>
      <c r="DQ71" s="302"/>
      <c r="DR71" s="302"/>
      <c r="DS71" s="302"/>
      <c r="DT71" s="302"/>
      <c r="DU71" s="302"/>
      <c r="DV71" s="302"/>
      <c r="DW71" s="302"/>
      <c r="DX71" s="302"/>
      <c r="DY71" s="302"/>
      <c r="DZ71" s="302"/>
      <c r="EA71" s="302"/>
      <c r="EB71" s="302"/>
      <c r="EC71" s="302"/>
      <c r="ED71" s="302"/>
      <c r="EE71" s="302"/>
      <c r="EF71" s="302"/>
      <c r="EG71" s="302"/>
      <c r="EH71" s="302"/>
      <c r="EI71" s="302"/>
      <c r="EJ71" s="302"/>
      <c r="EK71" s="302"/>
      <c r="EL71" s="302"/>
      <c r="EM71" s="302"/>
      <c r="EN71" s="302"/>
      <c r="EO71" s="302"/>
      <c r="EP71" s="302"/>
      <c r="EQ71" s="302"/>
      <c r="ER71" s="302"/>
      <c r="ES71" s="302"/>
      <c r="ET71" s="302"/>
      <c r="EU71" s="302"/>
      <c r="EV71" s="302"/>
      <c r="EW71" s="302"/>
      <c r="EX71" s="302"/>
      <c r="EY71" s="302"/>
      <c r="EZ71" s="302"/>
      <c r="FA71" s="302"/>
      <c r="FB71" s="302"/>
      <c r="FC71" s="302"/>
      <c r="FD71" s="302"/>
      <c r="FE71" s="302"/>
      <c r="FF71" s="302"/>
      <c r="FG71" s="302"/>
      <c r="FH71" s="302"/>
      <c r="FI71" s="302"/>
      <c r="FJ71" s="302"/>
      <c r="FK71" s="302"/>
      <c r="FL71" s="302"/>
      <c r="FM71" s="302"/>
      <c r="FN71" s="302"/>
      <c r="FO71" s="302"/>
      <c r="FP71" s="302"/>
      <c r="FQ71" s="302"/>
      <c r="FR71" s="302"/>
      <c r="FS71" s="302"/>
      <c r="FT71" s="302"/>
      <c r="FU71" s="302"/>
      <c r="FV71" s="302"/>
      <c r="FW71" s="302"/>
      <c r="FX71" s="281" t="str">
        <f>'SD F505'!E534</f>
        <v/>
      </c>
      <c r="FY71" s="281"/>
      <c r="FZ71" s="281"/>
      <c r="GA71" s="281"/>
      <c r="GB71" s="281"/>
      <c r="GC71" s="281"/>
      <c r="GD71" s="281"/>
      <c r="GE71" s="281"/>
      <c r="GF71" s="281"/>
      <c r="GG71" s="281"/>
      <c r="GH71" s="281"/>
      <c r="GI71" s="281"/>
      <c r="GJ71" s="281"/>
      <c r="GK71" s="281"/>
      <c r="GL71" s="281"/>
      <c r="GM71" s="281"/>
      <c r="GN71" s="281"/>
      <c r="GO71" s="281"/>
      <c r="GP71" s="281"/>
      <c r="GQ71" s="281" t="str">
        <f>'SD F505'!F534</f>
        <v/>
      </c>
      <c r="GR71" s="281"/>
      <c r="GS71" s="281"/>
      <c r="GT71" s="281"/>
      <c r="GU71" s="281"/>
      <c r="GV71" s="281"/>
      <c r="GW71" s="281"/>
      <c r="GX71" s="281"/>
      <c r="GY71" s="281"/>
      <c r="GZ71" s="281"/>
      <c r="HA71" s="281"/>
      <c r="HB71" s="281"/>
      <c r="HC71" s="281"/>
      <c r="HD71" s="281"/>
      <c r="HE71" s="281"/>
      <c r="HF71" s="281"/>
      <c r="HG71" s="281"/>
      <c r="HH71" s="281"/>
    </row>
    <row r="72" spans="2:216" ht="2.75" customHeight="1" x14ac:dyDescent="0.35">
      <c r="B72" s="239" t="s">
        <v>113</v>
      </c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0"/>
      <c r="U72" s="240"/>
      <c r="V72" s="240"/>
      <c r="W72" s="240"/>
      <c r="X72" s="240"/>
      <c r="Y72" s="240"/>
      <c r="Z72" s="240"/>
      <c r="AA72" s="240"/>
      <c r="AB72" s="240"/>
      <c r="AC72" s="240"/>
      <c r="AD72" s="240"/>
      <c r="AE72" s="240"/>
      <c r="AF72" s="240"/>
      <c r="AG72" s="240"/>
      <c r="AH72" s="240"/>
      <c r="AI72" s="240"/>
      <c r="AJ72" s="240"/>
      <c r="AK72" s="240"/>
      <c r="AL72" s="240"/>
      <c r="AM72" s="240"/>
      <c r="AN72" s="240"/>
      <c r="AO72" s="240"/>
      <c r="AP72" s="240"/>
      <c r="AQ72" s="240"/>
      <c r="AR72" s="240"/>
      <c r="AS72" s="240"/>
      <c r="AT72" s="240"/>
      <c r="AU72" s="240"/>
      <c r="AV72" s="240"/>
      <c r="AW72" s="240"/>
      <c r="AX72" s="240"/>
      <c r="AY72" s="240"/>
      <c r="AZ72" s="240"/>
      <c r="BA72" s="240"/>
      <c r="BB72" s="240"/>
      <c r="BC72" s="240"/>
      <c r="BD72" s="240"/>
      <c r="BE72" s="240"/>
      <c r="BF72" s="240"/>
      <c r="BG72" s="240"/>
      <c r="BH72" s="240"/>
      <c r="BI72" s="240"/>
      <c r="BJ72" s="240"/>
      <c r="BK72" s="240"/>
      <c r="BL72" s="240"/>
      <c r="BM72" s="240"/>
      <c r="BN72" s="240"/>
      <c r="BO72" s="240"/>
      <c r="BP72" s="240"/>
      <c r="BQ72" s="240"/>
      <c r="BR72" s="240"/>
      <c r="BS72" s="240"/>
      <c r="BT72" s="240"/>
      <c r="BU72" s="240"/>
      <c r="BV72" s="240"/>
      <c r="BW72" s="240"/>
      <c r="BX72" s="240"/>
      <c r="BY72" s="240"/>
      <c r="BZ72" s="240"/>
      <c r="CA72" s="240"/>
      <c r="CB72" s="240"/>
      <c r="CC72" s="240"/>
      <c r="CD72" s="240"/>
      <c r="CE72" s="240"/>
      <c r="CF72" s="240"/>
      <c r="CG72" s="240"/>
      <c r="CH72" s="240"/>
      <c r="CI72" s="240"/>
      <c r="CJ72" s="240"/>
      <c r="CK72" s="240"/>
      <c r="CL72" s="240"/>
      <c r="CM72" s="240"/>
      <c r="CN72" s="240"/>
      <c r="CO72" s="240"/>
      <c r="CP72" s="240"/>
      <c r="CQ72" s="240"/>
      <c r="CR72" s="240"/>
      <c r="CS72" s="240"/>
      <c r="CT72" s="240"/>
      <c r="CU72" s="240"/>
      <c r="CV72" s="240"/>
      <c r="CW72" s="240"/>
      <c r="CX72" s="240"/>
      <c r="CY72" s="240"/>
      <c r="CZ72" s="240"/>
      <c r="DA72" s="240"/>
      <c r="DB72" s="240"/>
      <c r="DC72" s="240"/>
      <c r="DE72"/>
      <c r="DF72" s="302"/>
      <c r="DG72" s="302"/>
      <c r="DH72" s="302"/>
      <c r="DI72" s="302"/>
      <c r="DJ72" s="302"/>
      <c r="DK72" s="302"/>
      <c r="DL72" s="302"/>
      <c r="DM72" s="302"/>
      <c r="DN72" s="302"/>
      <c r="DO72" s="302"/>
      <c r="DP72" s="302"/>
      <c r="DQ72" s="302"/>
      <c r="DR72" s="302"/>
      <c r="DS72" s="302"/>
      <c r="DT72" s="302"/>
      <c r="DU72" s="302"/>
      <c r="DV72" s="302"/>
      <c r="DW72" s="302"/>
      <c r="DX72" s="302"/>
      <c r="DY72" s="302"/>
      <c r="DZ72" s="302"/>
      <c r="EA72" s="302"/>
      <c r="EB72" s="302"/>
      <c r="EC72" s="302"/>
      <c r="ED72" s="302"/>
      <c r="EE72" s="302"/>
      <c r="EF72" s="302"/>
      <c r="EG72" s="302"/>
      <c r="EH72" s="302"/>
      <c r="EI72" s="302"/>
      <c r="EJ72" s="302"/>
      <c r="EK72" s="302"/>
      <c r="EL72" s="302"/>
      <c r="EM72" s="302"/>
      <c r="EN72" s="302"/>
      <c r="EO72" s="302"/>
      <c r="EP72" s="302"/>
      <c r="EQ72" s="302"/>
      <c r="ER72" s="302"/>
      <c r="ES72" s="302"/>
      <c r="ET72" s="302"/>
      <c r="EU72" s="302"/>
      <c r="EV72" s="302"/>
      <c r="EW72" s="302"/>
      <c r="EX72" s="302"/>
      <c r="EY72" s="302"/>
      <c r="EZ72" s="302"/>
      <c r="FA72" s="302"/>
      <c r="FB72" s="302"/>
      <c r="FC72" s="302"/>
      <c r="FD72" s="302"/>
      <c r="FE72" s="302"/>
      <c r="FF72" s="302"/>
      <c r="FG72" s="302"/>
      <c r="FH72" s="302"/>
      <c r="FI72" s="302"/>
      <c r="FJ72" s="302"/>
      <c r="FK72" s="302"/>
      <c r="FL72" s="302"/>
      <c r="FM72" s="302"/>
      <c r="FN72" s="302"/>
      <c r="FO72" s="302"/>
      <c r="FP72" s="302"/>
      <c r="FQ72" s="302"/>
      <c r="FR72" s="302"/>
      <c r="FS72" s="302"/>
      <c r="FT72" s="302"/>
      <c r="FU72" s="302"/>
      <c r="FV72" s="302"/>
      <c r="FW72" s="302"/>
      <c r="FX72" s="281"/>
      <c r="FY72" s="281"/>
      <c r="FZ72" s="281"/>
      <c r="GA72" s="281"/>
      <c r="GB72" s="281"/>
      <c r="GC72" s="281"/>
      <c r="GD72" s="281"/>
      <c r="GE72" s="281"/>
      <c r="GF72" s="281"/>
      <c r="GG72" s="281"/>
      <c r="GH72" s="281"/>
      <c r="GI72" s="281"/>
      <c r="GJ72" s="281"/>
      <c r="GK72" s="281"/>
      <c r="GL72" s="281"/>
      <c r="GM72" s="281"/>
      <c r="GN72" s="281"/>
      <c r="GO72" s="281"/>
      <c r="GP72" s="281"/>
      <c r="GQ72" s="281"/>
      <c r="GR72" s="281"/>
      <c r="GS72" s="281"/>
      <c r="GT72" s="281"/>
      <c r="GU72" s="281"/>
      <c r="GV72" s="281"/>
      <c r="GW72" s="281"/>
      <c r="GX72" s="281"/>
      <c r="GY72" s="281"/>
      <c r="GZ72" s="281"/>
      <c r="HA72" s="281"/>
      <c r="HB72" s="281"/>
      <c r="HC72" s="281"/>
      <c r="HD72" s="281"/>
      <c r="HE72" s="281"/>
      <c r="HF72" s="281"/>
      <c r="HG72" s="281"/>
      <c r="HH72" s="281"/>
    </row>
    <row r="73" spans="2:216" ht="2.75" customHeight="1" x14ac:dyDescent="0.35"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0"/>
      <c r="X73" s="240"/>
      <c r="Y73" s="240"/>
      <c r="Z73" s="240"/>
      <c r="AA73" s="240"/>
      <c r="AB73" s="240"/>
      <c r="AC73" s="240"/>
      <c r="AD73" s="240"/>
      <c r="AE73" s="240"/>
      <c r="AF73" s="240"/>
      <c r="AG73" s="240"/>
      <c r="AH73" s="240"/>
      <c r="AI73" s="240"/>
      <c r="AJ73" s="240"/>
      <c r="AK73" s="240"/>
      <c r="AL73" s="240"/>
      <c r="AM73" s="240"/>
      <c r="AN73" s="240"/>
      <c r="AO73" s="240"/>
      <c r="AP73" s="240"/>
      <c r="AQ73" s="240"/>
      <c r="AR73" s="240"/>
      <c r="AS73" s="240"/>
      <c r="AT73" s="240"/>
      <c r="AU73" s="240"/>
      <c r="AV73" s="240"/>
      <c r="AW73" s="240"/>
      <c r="AX73" s="240"/>
      <c r="AY73" s="240"/>
      <c r="AZ73" s="240"/>
      <c r="BA73" s="240"/>
      <c r="BB73" s="240"/>
      <c r="BC73" s="240"/>
      <c r="BD73" s="240"/>
      <c r="BE73" s="240"/>
      <c r="BF73" s="240"/>
      <c r="BG73" s="240"/>
      <c r="BH73" s="240"/>
      <c r="BI73" s="240"/>
      <c r="BJ73" s="240"/>
      <c r="BK73" s="240"/>
      <c r="BL73" s="240"/>
      <c r="BM73" s="240"/>
      <c r="BN73" s="240"/>
      <c r="BO73" s="240"/>
      <c r="BP73" s="240"/>
      <c r="BQ73" s="240"/>
      <c r="BR73" s="240"/>
      <c r="BS73" s="240"/>
      <c r="BT73" s="240"/>
      <c r="BU73" s="240"/>
      <c r="BV73" s="240"/>
      <c r="BW73" s="240"/>
      <c r="BX73" s="240"/>
      <c r="BY73" s="240"/>
      <c r="BZ73" s="240"/>
      <c r="CA73" s="240"/>
      <c r="CB73" s="240"/>
      <c r="CC73" s="240"/>
      <c r="CD73" s="240"/>
      <c r="CE73" s="240"/>
      <c r="CF73" s="240"/>
      <c r="CG73" s="240"/>
      <c r="CH73" s="240"/>
      <c r="CI73" s="240"/>
      <c r="CJ73" s="240"/>
      <c r="CK73" s="240"/>
      <c r="CL73" s="240"/>
      <c r="CM73" s="240"/>
      <c r="CN73" s="240"/>
      <c r="CO73" s="240"/>
      <c r="CP73" s="240"/>
      <c r="CQ73" s="240"/>
      <c r="CR73" s="240"/>
      <c r="CS73" s="240"/>
      <c r="CT73" s="240"/>
      <c r="CU73" s="240"/>
      <c r="CV73" s="240"/>
      <c r="CW73" s="240"/>
      <c r="CX73" s="240"/>
      <c r="CY73" s="240"/>
      <c r="CZ73" s="240"/>
      <c r="DA73" s="240"/>
      <c r="DB73" s="240"/>
      <c r="DC73" s="240"/>
      <c r="DE73"/>
      <c r="DF73" s="302"/>
      <c r="DG73" s="302"/>
      <c r="DH73" s="302"/>
      <c r="DI73" s="302"/>
      <c r="DJ73" s="302"/>
      <c r="DK73" s="302"/>
      <c r="DL73" s="302"/>
      <c r="DM73" s="302"/>
      <c r="DN73" s="302"/>
      <c r="DO73" s="302"/>
      <c r="DP73" s="302"/>
      <c r="DQ73" s="302"/>
      <c r="DR73" s="302"/>
      <c r="DS73" s="302"/>
      <c r="DT73" s="302"/>
      <c r="DU73" s="302"/>
      <c r="DV73" s="302"/>
      <c r="DW73" s="302"/>
      <c r="DX73" s="302"/>
      <c r="DY73" s="302"/>
      <c r="DZ73" s="302"/>
      <c r="EA73" s="302"/>
      <c r="EB73" s="302"/>
      <c r="EC73" s="302"/>
      <c r="ED73" s="302"/>
      <c r="EE73" s="302"/>
      <c r="EF73" s="302"/>
      <c r="EG73" s="302"/>
      <c r="EH73" s="302"/>
      <c r="EI73" s="302"/>
      <c r="EJ73" s="302"/>
      <c r="EK73" s="302"/>
      <c r="EL73" s="302"/>
      <c r="EM73" s="302"/>
      <c r="EN73" s="302"/>
      <c r="EO73" s="302"/>
      <c r="EP73" s="302"/>
      <c r="EQ73" s="302"/>
      <c r="ER73" s="302"/>
      <c r="ES73" s="302"/>
      <c r="ET73" s="302"/>
      <c r="EU73" s="302"/>
      <c r="EV73" s="302"/>
      <c r="EW73" s="302"/>
      <c r="EX73" s="302"/>
      <c r="EY73" s="302"/>
      <c r="EZ73" s="302"/>
      <c r="FA73" s="302"/>
      <c r="FB73" s="302"/>
      <c r="FC73" s="302"/>
      <c r="FD73" s="302"/>
      <c r="FE73" s="302"/>
      <c r="FF73" s="302"/>
      <c r="FG73" s="302"/>
      <c r="FH73" s="302"/>
      <c r="FI73" s="302"/>
      <c r="FJ73" s="302"/>
      <c r="FK73" s="302"/>
      <c r="FL73" s="302"/>
      <c r="FM73" s="302"/>
      <c r="FN73" s="302"/>
      <c r="FO73" s="302"/>
      <c r="FP73" s="302"/>
      <c r="FQ73" s="302"/>
      <c r="FR73" s="302"/>
      <c r="FS73" s="302"/>
      <c r="FT73" s="302"/>
      <c r="FU73" s="302"/>
      <c r="FV73" s="302"/>
      <c r="FW73" s="302"/>
      <c r="FX73" s="281"/>
      <c r="FY73" s="281"/>
      <c r="FZ73" s="281"/>
      <c r="GA73" s="281"/>
      <c r="GB73" s="281"/>
      <c r="GC73" s="281"/>
      <c r="GD73" s="281"/>
      <c r="GE73" s="281"/>
      <c r="GF73" s="281"/>
      <c r="GG73" s="281"/>
      <c r="GH73" s="281"/>
      <c r="GI73" s="281"/>
      <c r="GJ73" s="281"/>
      <c r="GK73" s="281"/>
      <c r="GL73" s="281"/>
      <c r="GM73" s="281"/>
      <c r="GN73" s="281"/>
      <c r="GO73" s="281"/>
      <c r="GP73" s="281"/>
      <c r="GQ73" s="281"/>
      <c r="GR73" s="281"/>
      <c r="GS73" s="281"/>
      <c r="GT73" s="281"/>
      <c r="GU73" s="281"/>
      <c r="GV73" s="281"/>
      <c r="GW73" s="281"/>
      <c r="GX73" s="281"/>
      <c r="GY73" s="281"/>
      <c r="GZ73" s="281"/>
      <c r="HA73" s="281"/>
      <c r="HB73" s="281"/>
      <c r="HC73" s="281"/>
      <c r="HD73" s="281"/>
      <c r="HE73" s="281"/>
      <c r="HF73" s="281"/>
      <c r="HG73" s="281"/>
      <c r="HH73" s="281"/>
    </row>
    <row r="74" spans="2:216" ht="2.75" customHeight="1" x14ac:dyDescent="0.35"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0"/>
      <c r="U74" s="240"/>
      <c r="V74" s="240"/>
      <c r="W74" s="240"/>
      <c r="X74" s="240"/>
      <c r="Y74" s="240"/>
      <c r="Z74" s="240"/>
      <c r="AA74" s="240"/>
      <c r="AB74" s="240"/>
      <c r="AC74" s="240"/>
      <c r="AD74" s="240"/>
      <c r="AE74" s="240"/>
      <c r="AF74" s="240"/>
      <c r="AG74" s="240"/>
      <c r="AH74" s="240"/>
      <c r="AI74" s="240"/>
      <c r="AJ74" s="240"/>
      <c r="AK74" s="240"/>
      <c r="AL74" s="240"/>
      <c r="AM74" s="240"/>
      <c r="AN74" s="240"/>
      <c r="AO74" s="240"/>
      <c r="AP74" s="240"/>
      <c r="AQ74" s="240"/>
      <c r="AR74" s="240"/>
      <c r="AS74" s="240"/>
      <c r="AT74" s="240"/>
      <c r="AU74" s="240"/>
      <c r="AV74" s="240"/>
      <c r="AW74" s="240"/>
      <c r="AX74" s="240"/>
      <c r="AY74" s="240"/>
      <c r="AZ74" s="240"/>
      <c r="BA74" s="240"/>
      <c r="BB74" s="240"/>
      <c r="BC74" s="240"/>
      <c r="BD74" s="240"/>
      <c r="BE74" s="240"/>
      <c r="BF74" s="240"/>
      <c r="BG74" s="240"/>
      <c r="BH74" s="240"/>
      <c r="BI74" s="240"/>
      <c r="BJ74" s="240"/>
      <c r="BK74" s="240"/>
      <c r="BL74" s="240"/>
      <c r="BM74" s="240"/>
      <c r="BN74" s="240"/>
      <c r="BO74" s="240"/>
      <c r="BP74" s="240"/>
      <c r="BQ74" s="240"/>
      <c r="BR74" s="240"/>
      <c r="BS74" s="240"/>
      <c r="BT74" s="240"/>
      <c r="BU74" s="240"/>
      <c r="BV74" s="240"/>
      <c r="BW74" s="240"/>
      <c r="BX74" s="240"/>
      <c r="BY74" s="240"/>
      <c r="BZ74" s="240"/>
      <c r="CA74" s="240"/>
      <c r="CB74" s="240"/>
      <c r="CC74" s="240"/>
      <c r="CD74" s="240"/>
      <c r="CE74" s="240"/>
      <c r="CF74" s="240"/>
      <c r="CG74" s="240"/>
      <c r="CH74" s="240"/>
      <c r="CI74" s="240"/>
      <c r="CJ74" s="240"/>
      <c r="CK74" s="240"/>
      <c r="CL74" s="240"/>
      <c r="CM74" s="240"/>
      <c r="CN74" s="240"/>
      <c r="CO74" s="240"/>
      <c r="CP74" s="240"/>
      <c r="CQ74" s="240"/>
      <c r="CR74" s="240"/>
      <c r="CS74" s="240"/>
      <c r="CT74" s="240"/>
      <c r="CU74" s="240"/>
      <c r="CV74" s="240"/>
      <c r="CW74" s="240"/>
      <c r="CX74" s="240"/>
      <c r="CY74" s="240"/>
      <c r="CZ74" s="240"/>
      <c r="DA74" s="240"/>
      <c r="DB74" s="240"/>
      <c r="DC74" s="240"/>
      <c r="DE74"/>
      <c r="DF74" s="302"/>
      <c r="DG74" s="302"/>
      <c r="DH74" s="302"/>
      <c r="DI74" s="302"/>
      <c r="DJ74" s="302"/>
      <c r="DK74" s="302"/>
      <c r="DL74" s="302"/>
      <c r="DM74" s="302"/>
      <c r="DN74" s="302"/>
      <c r="DO74" s="302"/>
      <c r="DP74" s="302"/>
      <c r="DQ74" s="302"/>
      <c r="DR74" s="302"/>
      <c r="DS74" s="302"/>
      <c r="DT74" s="302"/>
      <c r="DU74" s="302"/>
      <c r="DV74" s="302"/>
      <c r="DW74" s="302"/>
      <c r="DX74" s="302"/>
      <c r="DY74" s="302"/>
      <c r="DZ74" s="302"/>
      <c r="EA74" s="302"/>
      <c r="EB74" s="302"/>
      <c r="EC74" s="302"/>
      <c r="ED74" s="302"/>
      <c r="EE74" s="302"/>
      <c r="EF74" s="302"/>
      <c r="EG74" s="302"/>
      <c r="EH74" s="302"/>
      <c r="EI74" s="302"/>
      <c r="EJ74" s="302"/>
      <c r="EK74" s="302"/>
      <c r="EL74" s="302"/>
      <c r="EM74" s="302"/>
      <c r="EN74" s="302"/>
      <c r="EO74" s="302"/>
      <c r="EP74" s="302"/>
      <c r="EQ74" s="302"/>
      <c r="ER74" s="302"/>
      <c r="ES74" s="302"/>
      <c r="ET74" s="302"/>
      <c r="EU74" s="302"/>
      <c r="EV74" s="302"/>
      <c r="EW74" s="302"/>
      <c r="EX74" s="302"/>
      <c r="EY74" s="302"/>
      <c r="EZ74" s="302"/>
      <c r="FA74" s="302"/>
      <c r="FB74" s="302"/>
      <c r="FC74" s="302"/>
      <c r="FD74" s="302"/>
      <c r="FE74" s="302"/>
      <c r="FF74" s="302"/>
      <c r="FG74" s="302"/>
      <c r="FH74" s="302"/>
      <c r="FI74" s="302"/>
      <c r="FJ74" s="302"/>
      <c r="FK74" s="302"/>
      <c r="FL74" s="302"/>
      <c r="FM74" s="302"/>
      <c r="FN74" s="302"/>
      <c r="FO74" s="302"/>
      <c r="FP74" s="302"/>
      <c r="FQ74" s="302"/>
      <c r="FR74" s="302"/>
      <c r="FS74" s="302"/>
      <c r="FT74" s="302"/>
      <c r="FU74" s="302"/>
      <c r="FV74" s="302"/>
      <c r="FW74" s="302"/>
      <c r="FX74" s="281"/>
      <c r="FY74" s="281"/>
      <c r="FZ74" s="281"/>
      <c r="GA74" s="281"/>
      <c r="GB74" s="281"/>
      <c r="GC74" s="281"/>
      <c r="GD74" s="281"/>
      <c r="GE74" s="281"/>
      <c r="GF74" s="281"/>
      <c r="GG74" s="281"/>
      <c r="GH74" s="281"/>
      <c r="GI74" s="281"/>
      <c r="GJ74" s="281"/>
      <c r="GK74" s="281"/>
      <c r="GL74" s="281"/>
      <c r="GM74" s="281"/>
      <c r="GN74" s="281"/>
      <c r="GO74" s="281"/>
      <c r="GP74" s="281"/>
      <c r="GQ74" s="281"/>
      <c r="GR74" s="281"/>
      <c r="GS74" s="281"/>
      <c r="GT74" s="281"/>
      <c r="GU74" s="281"/>
      <c r="GV74" s="281"/>
      <c r="GW74" s="281"/>
      <c r="GX74" s="281"/>
      <c r="GY74" s="281"/>
      <c r="GZ74" s="281"/>
      <c r="HA74" s="281"/>
      <c r="HB74" s="281"/>
      <c r="HC74" s="281"/>
      <c r="HD74" s="281"/>
      <c r="HE74" s="281"/>
      <c r="HF74" s="281"/>
      <c r="HG74" s="281"/>
      <c r="HH74" s="281"/>
    </row>
    <row r="75" spans="2:216" ht="2.75" customHeight="1" x14ac:dyDescent="0.35"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0"/>
      <c r="AB75" s="240"/>
      <c r="AC75" s="240"/>
      <c r="AD75" s="240"/>
      <c r="AE75" s="240"/>
      <c r="AF75" s="240"/>
      <c r="AG75" s="240"/>
      <c r="AH75" s="240"/>
      <c r="AI75" s="240"/>
      <c r="AJ75" s="240"/>
      <c r="AK75" s="240"/>
      <c r="AL75" s="240"/>
      <c r="AM75" s="240"/>
      <c r="AN75" s="240"/>
      <c r="AO75" s="240"/>
      <c r="AP75" s="240"/>
      <c r="AQ75" s="240"/>
      <c r="AR75" s="240"/>
      <c r="AS75" s="240"/>
      <c r="AT75" s="240"/>
      <c r="AU75" s="240"/>
      <c r="AV75" s="240"/>
      <c r="AW75" s="240"/>
      <c r="AX75" s="240"/>
      <c r="AY75" s="240"/>
      <c r="AZ75" s="240"/>
      <c r="BA75" s="240"/>
      <c r="BB75" s="240"/>
      <c r="BC75" s="240"/>
      <c r="BD75" s="240"/>
      <c r="BE75" s="240"/>
      <c r="BF75" s="240"/>
      <c r="BG75" s="240"/>
      <c r="BH75" s="240"/>
      <c r="BI75" s="240"/>
      <c r="BJ75" s="240"/>
      <c r="BK75" s="240"/>
      <c r="BL75" s="240"/>
      <c r="BM75" s="240"/>
      <c r="BN75" s="240"/>
      <c r="BO75" s="240"/>
      <c r="BP75" s="240"/>
      <c r="BQ75" s="240"/>
      <c r="BR75" s="240"/>
      <c r="BS75" s="240"/>
      <c r="BT75" s="240"/>
      <c r="BU75" s="240"/>
      <c r="BV75" s="240"/>
      <c r="BW75" s="240"/>
      <c r="BX75" s="240"/>
      <c r="BY75" s="240"/>
      <c r="BZ75" s="240"/>
      <c r="CA75" s="240"/>
      <c r="CB75" s="240"/>
      <c r="CC75" s="240"/>
      <c r="CD75" s="240"/>
      <c r="CE75" s="240"/>
      <c r="CF75" s="240"/>
      <c r="CG75" s="240"/>
      <c r="CH75" s="240"/>
      <c r="CI75" s="240"/>
      <c r="CJ75" s="240"/>
      <c r="CK75" s="240"/>
      <c r="CL75" s="240"/>
      <c r="CM75" s="240"/>
      <c r="CN75" s="240"/>
      <c r="CO75" s="240"/>
      <c r="CP75" s="240"/>
      <c r="CQ75" s="240"/>
      <c r="CR75" s="240"/>
      <c r="CS75" s="240"/>
      <c r="CT75" s="240"/>
      <c r="CU75" s="240"/>
      <c r="CV75" s="240"/>
      <c r="CW75" s="240"/>
      <c r="CX75" s="240"/>
      <c r="CY75" s="240"/>
      <c r="CZ75" s="240"/>
      <c r="DA75" s="240"/>
      <c r="DB75" s="240"/>
      <c r="DC75" s="240"/>
      <c r="DE75"/>
      <c r="DF75" s="302"/>
      <c r="DG75" s="302"/>
      <c r="DH75" s="302"/>
      <c r="DI75" s="302"/>
      <c r="DJ75" s="302"/>
      <c r="DK75" s="302"/>
      <c r="DL75" s="302"/>
      <c r="DM75" s="302"/>
      <c r="DN75" s="302"/>
      <c r="DO75" s="302"/>
      <c r="DP75" s="302"/>
      <c r="DQ75" s="302"/>
      <c r="DR75" s="302"/>
      <c r="DS75" s="302"/>
      <c r="DT75" s="302"/>
      <c r="DU75" s="302"/>
      <c r="DV75" s="302"/>
      <c r="DW75" s="302"/>
      <c r="DX75" s="302"/>
      <c r="DY75" s="302"/>
      <c r="DZ75" s="302"/>
      <c r="EA75" s="302"/>
      <c r="EB75" s="302"/>
      <c r="EC75" s="302"/>
      <c r="ED75" s="302"/>
      <c r="EE75" s="302"/>
      <c r="EF75" s="302"/>
      <c r="EG75" s="302"/>
      <c r="EH75" s="302"/>
      <c r="EI75" s="302"/>
      <c r="EJ75" s="302"/>
      <c r="EK75" s="302"/>
      <c r="EL75" s="302"/>
      <c r="EM75" s="302"/>
      <c r="EN75" s="302"/>
      <c r="EO75" s="302"/>
      <c r="EP75" s="302"/>
      <c r="EQ75" s="302"/>
      <c r="ER75" s="302"/>
      <c r="ES75" s="302"/>
      <c r="ET75" s="302"/>
      <c r="EU75" s="302"/>
      <c r="EV75" s="302"/>
      <c r="EW75" s="302"/>
      <c r="EX75" s="302"/>
      <c r="EY75" s="302"/>
      <c r="EZ75" s="302"/>
      <c r="FA75" s="302"/>
      <c r="FB75" s="302"/>
      <c r="FC75" s="302"/>
      <c r="FD75" s="302"/>
      <c r="FE75" s="302"/>
      <c r="FF75" s="302"/>
      <c r="FG75" s="302"/>
      <c r="FH75" s="302"/>
      <c r="FI75" s="302"/>
      <c r="FJ75" s="302"/>
      <c r="FK75" s="302"/>
      <c r="FL75" s="302"/>
      <c r="FM75" s="302"/>
      <c r="FN75" s="302"/>
      <c r="FO75" s="302"/>
      <c r="FP75" s="302"/>
      <c r="FQ75" s="302"/>
      <c r="FR75" s="302"/>
      <c r="FS75" s="302"/>
      <c r="FT75" s="302"/>
      <c r="FU75" s="302"/>
      <c r="FV75" s="302"/>
      <c r="FW75" s="302"/>
      <c r="FX75" s="281"/>
      <c r="FY75" s="281"/>
      <c r="FZ75" s="281"/>
      <c r="GA75" s="281"/>
      <c r="GB75" s="281"/>
      <c r="GC75" s="281"/>
      <c r="GD75" s="281"/>
      <c r="GE75" s="281"/>
      <c r="GF75" s="281"/>
      <c r="GG75" s="281"/>
      <c r="GH75" s="281"/>
      <c r="GI75" s="281"/>
      <c r="GJ75" s="281"/>
      <c r="GK75" s="281"/>
      <c r="GL75" s="281"/>
      <c r="GM75" s="281"/>
      <c r="GN75" s="281"/>
      <c r="GO75" s="281"/>
      <c r="GP75" s="281"/>
      <c r="GQ75" s="281"/>
      <c r="GR75" s="281"/>
      <c r="GS75" s="281"/>
      <c r="GT75" s="281"/>
      <c r="GU75" s="281"/>
      <c r="GV75" s="281"/>
      <c r="GW75" s="281"/>
      <c r="GX75" s="281"/>
      <c r="GY75" s="281"/>
      <c r="GZ75" s="281"/>
      <c r="HA75" s="281"/>
      <c r="HB75" s="281"/>
      <c r="HC75" s="281"/>
      <c r="HD75" s="281"/>
      <c r="HE75" s="281"/>
      <c r="HF75" s="281"/>
      <c r="HG75" s="281"/>
      <c r="HH75" s="281"/>
    </row>
    <row r="76" spans="2:216" ht="2.75" customHeight="1" x14ac:dyDescent="0.35"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0"/>
      <c r="U76" s="240"/>
      <c r="V76" s="240"/>
      <c r="W76" s="240"/>
      <c r="X76" s="240"/>
      <c r="Y76" s="240"/>
      <c r="Z76" s="240"/>
      <c r="AA76" s="240"/>
      <c r="AB76" s="240"/>
      <c r="AC76" s="240"/>
      <c r="AD76" s="240"/>
      <c r="AE76" s="240"/>
      <c r="AF76" s="240"/>
      <c r="AG76" s="240"/>
      <c r="AH76" s="240"/>
      <c r="AI76" s="240"/>
      <c r="AJ76" s="240"/>
      <c r="AK76" s="240"/>
      <c r="AL76" s="240"/>
      <c r="AM76" s="240"/>
      <c r="AN76" s="240"/>
      <c r="AO76" s="240"/>
      <c r="AP76" s="240"/>
      <c r="AQ76" s="240"/>
      <c r="AR76" s="240"/>
      <c r="AS76" s="240"/>
      <c r="AT76" s="240"/>
      <c r="AU76" s="240"/>
      <c r="AV76" s="240"/>
      <c r="AW76" s="240"/>
      <c r="AX76" s="240"/>
      <c r="AY76" s="240"/>
      <c r="AZ76" s="240"/>
      <c r="BA76" s="240"/>
      <c r="BB76" s="240"/>
      <c r="BC76" s="240"/>
      <c r="BD76" s="240"/>
      <c r="BE76" s="240"/>
      <c r="BF76" s="240"/>
      <c r="BG76" s="240"/>
      <c r="BH76" s="240"/>
      <c r="BI76" s="240"/>
      <c r="BJ76" s="240"/>
      <c r="BK76" s="240"/>
      <c r="BL76" s="240"/>
      <c r="BM76" s="240"/>
      <c r="BN76" s="240"/>
      <c r="BO76" s="240"/>
      <c r="BP76" s="240"/>
      <c r="BQ76" s="240"/>
      <c r="BR76" s="240"/>
      <c r="BS76" s="240"/>
      <c r="BT76" s="240"/>
      <c r="BU76" s="240"/>
      <c r="BV76" s="240"/>
      <c r="BW76" s="240"/>
      <c r="BX76" s="240"/>
      <c r="BY76" s="240"/>
      <c r="BZ76" s="240"/>
      <c r="CA76" s="240"/>
      <c r="CB76" s="240"/>
      <c r="CC76" s="240"/>
      <c r="CD76" s="240"/>
      <c r="CE76" s="240"/>
      <c r="CF76" s="240"/>
      <c r="CG76" s="240"/>
      <c r="CH76" s="240"/>
      <c r="CI76" s="240"/>
      <c r="CJ76" s="240"/>
      <c r="CK76" s="240"/>
      <c r="CL76" s="240"/>
      <c r="CM76" s="240"/>
      <c r="CN76" s="240"/>
      <c r="CO76" s="240"/>
      <c r="CP76" s="240"/>
      <c r="CQ76" s="240"/>
      <c r="CR76" s="240"/>
      <c r="CS76" s="240"/>
      <c r="CT76" s="240"/>
      <c r="CU76" s="240"/>
      <c r="CV76" s="240"/>
      <c r="CW76" s="240"/>
      <c r="CX76" s="240"/>
      <c r="CY76" s="240"/>
      <c r="CZ76" s="240"/>
      <c r="DA76" s="240"/>
      <c r="DB76" s="240"/>
      <c r="DC76" s="240"/>
      <c r="DE76"/>
      <c r="DF76" s="302"/>
      <c r="DG76" s="302"/>
      <c r="DH76" s="302"/>
      <c r="DI76" s="302"/>
      <c r="DJ76" s="302"/>
      <c r="DK76" s="302"/>
      <c r="DL76" s="302"/>
      <c r="DM76" s="302"/>
      <c r="DN76" s="302"/>
      <c r="DO76" s="302"/>
      <c r="DP76" s="302"/>
      <c r="DQ76" s="302"/>
      <c r="DR76" s="302"/>
      <c r="DS76" s="302"/>
      <c r="DT76" s="302"/>
      <c r="DU76" s="302"/>
      <c r="DV76" s="302"/>
      <c r="DW76" s="302"/>
      <c r="DX76" s="302"/>
      <c r="DY76" s="302"/>
      <c r="DZ76" s="302"/>
      <c r="EA76" s="302"/>
      <c r="EB76" s="302"/>
      <c r="EC76" s="302"/>
      <c r="ED76" s="302"/>
      <c r="EE76" s="302"/>
      <c r="EF76" s="302"/>
      <c r="EG76" s="302"/>
      <c r="EH76" s="302"/>
      <c r="EI76" s="302"/>
      <c r="EJ76" s="302"/>
      <c r="EK76" s="302"/>
      <c r="EL76" s="302"/>
      <c r="EM76" s="302"/>
      <c r="EN76" s="302"/>
      <c r="EO76" s="302"/>
      <c r="EP76" s="302"/>
      <c r="EQ76" s="302"/>
      <c r="ER76" s="302"/>
      <c r="ES76" s="302"/>
      <c r="ET76" s="302"/>
      <c r="EU76" s="302"/>
      <c r="EV76" s="302"/>
      <c r="EW76" s="302"/>
      <c r="EX76" s="302"/>
      <c r="EY76" s="302"/>
      <c r="EZ76" s="302"/>
      <c r="FA76" s="302"/>
      <c r="FB76" s="302"/>
      <c r="FC76" s="302"/>
      <c r="FD76" s="302"/>
      <c r="FE76" s="302"/>
      <c r="FF76" s="302"/>
      <c r="FG76" s="302"/>
      <c r="FH76" s="302"/>
      <c r="FI76" s="302"/>
      <c r="FJ76" s="302"/>
      <c r="FK76" s="302"/>
      <c r="FL76" s="302"/>
      <c r="FM76" s="302"/>
      <c r="FN76" s="302"/>
      <c r="FO76" s="302"/>
      <c r="FP76" s="302"/>
      <c r="FQ76" s="302"/>
      <c r="FR76" s="302"/>
      <c r="FS76" s="302"/>
      <c r="FT76" s="302"/>
      <c r="FU76" s="302"/>
      <c r="FV76" s="302"/>
      <c r="FW76" s="302"/>
      <c r="FX76" s="281"/>
      <c r="FY76" s="281"/>
      <c r="FZ76" s="281"/>
      <c r="GA76" s="281"/>
      <c r="GB76" s="281"/>
      <c r="GC76" s="281"/>
      <c r="GD76" s="281"/>
      <c r="GE76" s="281"/>
      <c r="GF76" s="281"/>
      <c r="GG76" s="281"/>
      <c r="GH76" s="281"/>
      <c r="GI76" s="281"/>
      <c r="GJ76" s="281"/>
      <c r="GK76" s="281"/>
      <c r="GL76" s="281"/>
      <c r="GM76" s="281"/>
      <c r="GN76" s="281"/>
      <c r="GO76" s="281"/>
      <c r="GP76" s="281"/>
      <c r="GQ76" s="281"/>
      <c r="GR76" s="281"/>
      <c r="GS76" s="281"/>
      <c r="GT76" s="281"/>
      <c r="GU76" s="281"/>
      <c r="GV76" s="281"/>
      <c r="GW76" s="281"/>
      <c r="GX76" s="281"/>
      <c r="GY76" s="281"/>
      <c r="GZ76" s="281"/>
      <c r="HA76" s="281"/>
      <c r="HB76" s="281"/>
      <c r="HC76" s="281"/>
      <c r="HD76" s="281"/>
      <c r="HE76" s="281"/>
      <c r="HF76" s="281"/>
      <c r="HG76" s="281"/>
      <c r="HH76" s="281"/>
    </row>
    <row r="77" spans="2:216" ht="2.75" customHeight="1" x14ac:dyDescent="0.35"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0"/>
      <c r="AB77" s="240"/>
      <c r="AC77" s="240"/>
      <c r="AD77" s="240"/>
      <c r="AE77" s="240"/>
      <c r="AF77" s="240"/>
      <c r="AG77" s="240"/>
      <c r="AH77" s="240"/>
      <c r="AI77" s="240"/>
      <c r="AJ77" s="240"/>
      <c r="AK77" s="240"/>
      <c r="AL77" s="240"/>
      <c r="AM77" s="240"/>
      <c r="AN77" s="240"/>
      <c r="AO77" s="240"/>
      <c r="AP77" s="240"/>
      <c r="AQ77" s="240"/>
      <c r="AR77" s="240"/>
      <c r="AS77" s="240"/>
      <c r="AT77" s="240"/>
      <c r="AU77" s="240"/>
      <c r="AV77" s="240"/>
      <c r="AW77" s="240"/>
      <c r="AX77" s="240"/>
      <c r="AY77" s="240"/>
      <c r="AZ77" s="240"/>
      <c r="BA77" s="240"/>
      <c r="BB77" s="240"/>
      <c r="BC77" s="240"/>
      <c r="BD77" s="240"/>
      <c r="BE77" s="240"/>
      <c r="BF77" s="240"/>
      <c r="BG77" s="240"/>
      <c r="BH77" s="240"/>
      <c r="BI77" s="240"/>
      <c r="BJ77" s="240"/>
      <c r="BK77" s="240"/>
      <c r="BL77" s="240"/>
      <c r="BM77" s="240"/>
      <c r="BN77" s="240"/>
      <c r="BO77" s="240"/>
      <c r="BP77" s="240"/>
      <c r="BQ77" s="240"/>
      <c r="BR77" s="240"/>
      <c r="BS77" s="240"/>
      <c r="BT77" s="240"/>
      <c r="BU77" s="240"/>
      <c r="BV77" s="240"/>
      <c r="BW77" s="240"/>
      <c r="BX77" s="240"/>
      <c r="BY77" s="240"/>
      <c r="BZ77" s="240"/>
      <c r="CA77" s="240"/>
      <c r="CB77" s="240"/>
      <c r="CC77" s="240"/>
      <c r="CD77" s="240"/>
      <c r="CE77" s="240"/>
      <c r="CF77" s="240"/>
      <c r="CG77" s="240"/>
      <c r="CH77" s="240"/>
      <c r="CI77" s="240"/>
      <c r="CJ77" s="240"/>
      <c r="CK77" s="240"/>
      <c r="CL77" s="240"/>
      <c r="CM77" s="240"/>
      <c r="CN77" s="240"/>
      <c r="CO77" s="240"/>
      <c r="CP77" s="240"/>
      <c r="CQ77" s="240"/>
      <c r="CR77" s="240"/>
      <c r="CS77" s="240"/>
      <c r="CT77" s="240"/>
      <c r="CU77" s="240"/>
      <c r="CV77" s="240"/>
      <c r="CW77" s="240"/>
      <c r="CX77" s="240"/>
      <c r="CY77" s="240"/>
      <c r="CZ77" s="240"/>
      <c r="DA77" s="240"/>
      <c r="DB77" s="240"/>
      <c r="DC77" s="240"/>
      <c r="DE77"/>
      <c r="DF77" s="302"/>
      <c r="DG77" s="302"/>
      <c r="DH77" s="302"/>
      <c r="DI77" s="302"/>
      <c r="DJ77" s="302"/>
      <c r="DK77" s="302"/>
      <c r="DL77" s="302"/>
      <c r="DM77" s="302"/>
      <c r="DN77" s="302"/>
      <c r="DO77" s="302"/>
      <c r="DP77" s="302"/>
      <c r="DQ77" s="302"/>
      <c r="DR77" s="302"/>
      <c r="DS77" s="302"/>
      <c r="DT77" s="302"/>
      <c r="DU77" s="302"/>
      <c r="DV77" s="302"/>
      <c r="DW77" s="302"/>
      <c r="DX77" s="302"/>
      <c r="DY77" s="302"/>
      <c r="DZ77" s="302"/>
      <c r="EA77" s="302"/>
      <c r="EB77" s="302"/>
      <c r="EC77" s="302"/>
      <c r="ED77" s="302"/>
      <c r="EE77" s="302"/>
      <c r="EF77" s="302"/>
      <c r="EG77" s="302"/>
      <c r="EH77" s="302"/>
      <c r="EI77" s="302"/>
      <c r="EJ77" s="302"/>
      <c r="EK77" s="302"/>
      <c r="EL77" s="302"/>
      <c r="EM77" s="302"/>
      <c r="EN77" s="302"/>
      <c r="EO77" s="302"/>
      <c r="EP77" s="302"/>
      <c r="EQ77" s="302"/>
      <c r="ER77" s="302"/>
      <c r="ES77" s="302"/>
      <c r="ET77" s="302"/>
      <c r="EU77" s="302"/>
      <c r="EV77" s="302"/>
      <c r="EW77" s="302"/>
      <c r="EX77" s="302"/>
      <c r="EY77" s="302"/>
      <c r="EZ77" s="302"/>
      <c r="FA77" s="302"/>
      <c r="FB77" s="302"/>
      <c r="FC77" s="302"/>
      <c r="FD77" s="302"/>
      <c r="FE77" s="302"/>
      <c r="FF77" s="302"/>
      <c r="FG77" s="302"/>
      <c r="FH77" s="302"/>
      <c r="FI77" s="302"/>
      <c r="FJ77" s="302"/>
      <c r="FK77" s="302"/>
      <c r="FL77" s="302"/>
      <c r="FM77" s="302"/>
      <c r="FN77" s="302"/>
      <c r="FO77" s="302"/>
      <c r="FP77" s="302"/>
      <c r="FQ77" s="302"/>
      <c r="FR77" s="302"/>
      <c r="FS77" s="302"/>
      <c r="FT77" s="302"/>
      <c r="FU77" s="302"/>
      <c r="FV77" s="302"/>
      <c r="FW77" s="302"/>
      <c r="FX77" s="281"/>
      <c r="FY77" s="281"/>
      <c r="FZ77" s="281"/>
      <c r="GA77" s="281"/>
      <c r="GB77" s="281"/>
      <c r="GC77" s="281"/>
      <c r="GD77" s="281"/>
      <c r="GE77" s="281"/>
      <c r="GF77" s="281"/>
      <c r="GG77" s="281"/>
      <c r="GH77" s="281"/>
      <c r="GI77" s="281"/>
      <c r="GJ77" s="281"/>
      <c r="GK77" s="281"/>
      <c r="GL77" s="281"/>
      <c r="GM77" s="281"/>
      <c r="GN77" s="281"/>
      <c r="GO77" s="281"/>
      <c r="GP77" s="281"/>
      <c r="GQ77" s="281"/>
      <c r="GR77" s="281"/>
      <c r="GS77" s="281"/>
      <c r="GT77" s="281"/>
      <c r="GU77" s="281"/>
      <c r="GV77" s="281"/>
      <c r="GW77" s="281"/>
      <c r="GX77" s="281"/>
      <c r="GY77" s="281"/>
      <c r="GZ77" s="281"/>
      <c r="HA77" s="281"/>
      <c r="HB77" s="281"/>
      <c r="HC77" s="281"/>
      <c r="HD77" s="281"/>
      <c r="HE77" s="281"/>
      <c r="HF77" s="281"/>
      <c r="HG77" s="281"/>
      <c r="HH77" s="281"/>
    </row>
    <row r="78" spans="2:216" ht="2.75" customHeight="1" x14ac:dyDescent="0.35"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0"/>
      <c r="U78" s="240"/>
      <c r="V78" s="240"/>
      <c r="W78" s="240"/>
      <c r="X78" s="240"/>
      <c r="Y78" s="240"/>
      <c r="Z78" s="240"/>
      <c r="AA78" s="240"/>
      <c r="AB78" s="240"/>
      <c r="AC78" s="240"/>
      <c r="AD78" s="240"/>
      <c r="AE78" s="240"/>
      <c r="AF78" s="240"/>
      <c r="AG78" s="240"/>
      <c r="AH78" s="240"/>
      <c r="AI78" s="240"/>
      <c r="AJ78" s="240"/>
      <c r="AK78" s="240"/>
      <c r="AL78" s="240"/>
      <c r="AM78" s="240"/>
      <c r="AN78" s="240"/>
      <c r="AO78" s="240"/>
      <c r="AP78" s="240"/>
      <c r="AQ78" s="240"/>
      <c r="AR78" s="240"/>
      <c r="AS78" s="240"/>
      <c r="AT78" s="240"/>
      <c r="AU78" s="240"/>
      <c r="AV78" s="240"/>
      <c r="AW78" s="240"/>
      <c r="AX78" s="240"/>
      <c r="AY78" s="240"/>
      <c r="AZ78" s="240"/>
      <c r="BA78" s="240"/>
      <c r="BB78" s="240"/>
      <c r="BC78" s="240"/>
      <c r="BD78" s="240"/>
      <c r="BE78" s="240"/>
      <c r="BF78" s="240"/>
      <c r="BG78" s="240"/>
      <c r="BH78" s="240"/>
      <c r="BI78" s="240"/>
      <c r="BJ78" s="240"/>
      <c r="BK78" s="240"/>
      <c r="BL78" s="240"/>
      <c r="BM78" s="240"/>
      <c r="BN78" s="240"/>
      <c r="BO78" s="240"/>
      <c r="BP78" s="240"/>
      <c r="BQ78" s="240"/>
      <c r="BR78" s="240"/>
      <c r="BS78" s="240"/>
      <c r="BT78" s="240"/>
      <c r="BU78" s="240"/>
      <c r="BV78" s="240"/>
      <c r="BW78" s="240"/>
      <c r="BX78" s="240"/>
      <c r="BY78" s="240"/>
      <c r="BZ78" s="240"/>
      <c r="CA78" s="240"/>
      <c r="CB78" s="240"/>
      <c r="CC78" s="240"/>
      <c r="CD78" s="240"/>
      <c r="CE78" s="240"/>
      <c r="CF78" s="240"/>
      <c r="CG78" s="240"/>
      <c r="CH78" s="240"/>
      <c r="CI78" s="240"/>
      <c r="CJ78" s="240"/>
      <c r="CK78" s="240"/>
      <c r="CL78" s="240"/>
      <c r="CM78" s="240"/>
      <c r="CN78" s="240"/>
      <c r="CO78" s="240"/>
      <c r="CP78" s="240"/>
      <c r="CQ78" s="240"/>
      <c r="CR78" s="240"/>
      <c r="CS78" s="240"/>
      <c r="CT78" s="240"/>
      <c r="CU78" s="240"/>
      <c r="CV78" s="240"/>
      <c r="CW78" s="240"/>
      <c r="CX78" s="240"/>
      <c r="CY78" s="240"/>
      <c r="CZ78" s="240"/>
      <c r="DA78" s="240"/>
      <c r="DB78" s="240"/>
      <c r="DC78" s="240"/>
      <c r="DE78"/>
      <c r="DF78" s="48"/>
      <c r="DG78" s="48"/>
      <c r="DH78" s="48"/>
      <c r="DI78" s="48"/>
      <c r="DJ78" s="48"/>
      <c r="DK78" s="48"/>
      <c r="DL78" s="48"/>
      <c r="DM78" s="48"/>
      <c r="DN78" s="48"/>
      <c r="DO78" s="48"/>
      <c r="DP78" s="48"/>
      <c r="DQ78" s="48"/>
      <c r="DR78" s="48"/>
      <c r="DS78" s="48"/>
      <c r="DT78" s="48"/>
      <c r="DU78" s="48"/>
      <c r="DV78" s="48"/>
      <c r="DW78" s="48"/>
      <c r="DX78" s="48"/>
      <c r="DY78" s="48"/>
      <c r="DZ78" s="48"/>
      <c r="EA78" s="48"/>
      <c r="EB78" s="48"/>
      <c r="EC78" s="48"/>
      <c r="ED78" s="48"/>
      <c r="EE78" s="48"/>
      <c r="EF78" s="48"/>
      <c r="EG78" s="48"/>
      <c r="EH78" s="48"/>
      <c r="EI78" s="48"/>
      <c r="EJ78" s="48"/>
      <c r="EK78" s="48"/>
      <c r="EL78" s="48"/>
      <c r="EM78" s="48"/>
      <c r="EN78" s="48"/>
      <c r="EO78" s="48"/>
      <c r="EP78" s="48"/>
      <c r="EQ78" s="48"/>
      <c r="ER78" s="48"/>
      <c r="ES78" s="48"/>
      <c r="ET78" s="48"/>
      <c r="EU78" s="48"/>
      <c r="EV78" s="48"/>
      <c r="EW78" s="48"/>
      <c r="EX78" s="48"/>
      <c r="EY78" s="48"/>
      <c r="EZ78" s="48"/>
      <c r="FA78" s="48"/>
      <c r="FB78" s="48"/>
      <c r="FC78" s="48"/>
      <c r="FD78" s="48"/>
      <c r="FE78" s="48"/>
      <c r="FF78" s="48"/>
      <c r="FG78" s="48"/>
      <c r="FH78" s="48"/>
      <c r="FI78" s="48"/>
      <c r="FJ78" s="48"/>
      <c r="FK78" s="48"/>
      <c r="FL78" s="48"/>
      <c r="FM78" s="48"/>
      <c r="FN78" s="48"/>
      <c r="FO78" s="48"/>
      <c r="FP78" s="48"/>
      <c r="FQ78" s="48"/>
      <c r="FR78" s="48"/>
      <c r="FS78" s="48"/>
      <c r="FT78" s="48"/>
      <c r="FU78" s="48"/>
      <c r="FV78" s="48"/>
      <c r="FW78" s="48"/>
      <c r="FX78" s="48"/>
      <c r="FY78" s="48"/>
      <c r="FZ78" s="48"/>
      <c r="GA78" s="48"/>
      <c r="GB78" s="48"/>
      <c r="GC78" s="48"/>
      <c r="GD78" s="48"/>
      <c r="GE78" s="48"/>
      <c r="GF78" s="48"/>
      <c r="GG78" s="48"/>
      <c r="GH78" s="48"/>
      <c r="GI78" s="48"/>
      <c r="GJ78" s="48"/>
      <c r="GK78" s="48"/>
      <c r="GL78" s="48"/>
      <c r="GM78" s="48"/>
      <c r="GN78" s="48"/>
      <c r="GO78" s="48"/>
      <c r="GP78" s="48"/>
      <c r="GQ78" s="48"/>
      <c r="GR78" s="48"/>
      <c r="GS78" s="48"/>
      <c r="GT78" s="48"/>
      <c r="GU78" s="48"/>
      <c r="GV78" s="48"/>
      <c r="GW78" s="48"/>
      <c r="GX78" s="48"/>
      <c r="GY78" s="48"/>
      <c r="GZ78" s="48"/>
      <c r="HA78" s="48"/>
      <c r="HB78" s="48"/>
      <c r="HC78" s="48"/>
      <c r="HD78" s="48"/>
      <c r="HE78" s="48"/>
      <c r="HF78" s="48"/>
      <c r="HG78" s="48"/>
      <c r="HH78" s="48"/>
    </row>
    <row r="79" spans="2:216" ht="2.75" customHeight="1" x14ac:dyDescent="0.35"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0"/>
      <c r="AB79" s="240"/>
      <c r="AC79" s="240"/>
      <c r="AD79" s="240"/>
      <c r="AE79" s="240"/>
      <c r="AF79" s="240"/>
      <c r="AG79" s="240"/>
      <c r="AH79" s="240"/>
      <c r="AI79" s="240"/>
      <c r="AJ79" s="240"/>
      <c r="AK79" s="240"/>
      <c r="AL79" s="240"/>
      <c r="AM79" s="240"/>
      <c r="AN79" s="240"/>
      <c r="AO79" s="240"/>
      <c r="AP79" s="240"/>
      <c r="AQ79" s="240"/>
      <c r="AR79" s="240"/>
      <c r="AS79" s="240"/>
      <c r="AT79" s="240"/>
      <c r="AU79" s="240"/>
      <c r="AV79" s="240"/>
      <c r="AW79" s="240"/>
      <c r="AX79" s="240"/>
      <c r="AY79" s="240"/>
      <c r="AZ79" s="240"/>
      <c r="BA79" s="240"/>
      <c r="BB79" s="240"/>
      <c r="BC79" s="240"/>
      <c r="BD79" s="240"/>
      <c r="BE79" s="240"/>
      <c r="BF79" s="240"/>
      <c r="BG79" s="240"/>
      <c r="BH79" s="240"/>
      <c r="BI79" s="240"/>
      <c r="BJ79" s="240"/>
      <c r="BK79" s="240"/>
      <c r="BL79" s="240"/>
      <c r="BM79" s="240"/>
      <c r="BN79" s="240"/>
      <c r="BO79" s="240"/>
      <c r="BP79" s="240"/>
      <c r="BQ79" s="240"/>
      <c r="BR79" s="240"/>
      <c r="BS79" s="240"/>
      <c r="BT79" s="240"/>
      <c r="BU79" s="240"/>
      <c r="BV79" s="240"/>
      <c r="BW79" s="240"/>
      <c r="BX79" s="240"/>
      <c r="BY79" s="240"/>
      <c r="BZ79" s="240"/>
      <c r="CA79" s="240"/>
      <c r="CB79" s="240"/>
      <c r="CC79" s="240"/>
      <c r="CD79" s="240"/>
      <c r="CE79" s="240"/>
      <c r="CF79" s="240"/>
      <c r="CG79" s="240"/>
      <c r="CH79" s="240"/>
      <c r="CI79" s="240"/>
      <c r="CJ79" s="240"/>
      <c r="CK79" s="240"/>
      <c r="CL79" s="240"/>
      <c r="CM79" s="240"/>
      <c r="CN79" s="240"/>
      <c r="CO79" s="240"/>
      <c r="CP79" s="240"/>
      <c r="CQ79" s="240"/>
      <c r="CR79" s="240"/>
      <c r="CS79" s="240"/>
      <c r="CT79" s="240"/>
      <c r="CU79" s="240"/>
      <c r="CV79" s="240"/>
      <c r="CW79" s="240"/>
      <c r="CX79" s="240"/>
      <c r="CY79" s="240"/>
      <c r="CZ79" s="240"/>
      <c r="DA79" s="240"/>
      <c r="DB79" s="240"/>
      <c r="DC79" s="240"/>
      <c r="DE79"/>
      <c r="DF79" s="303" t="s">
        <v>61</v>
      </c>
      <c r="DG79" s="303"/>
      <c r="DH79" s="303"/>
      <c r="DI79" s="303"/>
      <c r="DJ79" s="303"/>
      <c r="DK79" s="303"/>
      <c r="DL79" s="303"/>
      <c r="DM79" s="303"/>
      <c r="DN79" s="303"/>
      <c r="DO79" s="303"/>
      <c r="DP79" s="303"/>
      <c r="DQ79" s="303"/>
      <c r="DR79" s="303"/>
      <c r="DS79" s="303"/>
      <c r="DT79" s="303"/>
      <c r="DU79" s="303"/>
      <c r="DV79" s="303"/>
      <c r="DW79" s="303"/>
      <c r="DX79" s="303"/>
      <c r="DY79" s="303"/>
      <c r="DZ79" s="303"/>
      <c r="EA79" s="303"/>
      <c r="EB79" s="303"/>
      <c r="EC79" s="303"/>
      <c r="ED79" s="303"/>
      <c r="EE79" s="303"/>
      <c r="EF79" s="303"/>
      <c r="EG79" s="303"/>
      <c r="EH79" s="303"/>
      <c r="EI79" s="303"/>
      <c r="EJ79" s="303"/>
      <c r="EK79" s="303"/>
      <c r="EL79" s="303"/>
      <c r="EM79" s="303"/>
      <c r="EN79" s="303"/>
      <c r="EO79" s="303"/>
      <c r="EP79" s="303"/>
      <c r="EQ79" s="303"/>
      <c r="ER79" s="303"/>
      <c r="ES79" s="303"/>
      <c r="ET79" s="303"/>
      <c r="EU79" s="303"/>
      <c r="EV79" s="303"/>
      <c r="EW79" s="303"/>
      <c r="EX79" s="303"/>
      <c r="EY79" s="303"/>
      <c r="EZ79" s="303"/>
      <c r="FA79" s="303"/>
      <c r="FB79" s="303"/>
      <c r="FC79" s="303"/>
      <c r="FD79" s="303"/>
      <c r="FE79" s="303"/>
      <c r="FF79" s="303"/>
      <c r="FG79" s="303"/>
      <c r="FH79" s="303"/>
      <c r="FI79" s="303"/>
      <c r="FJ79" s="303"/>
      <c r="FK79" s="303"/>
      <c r="FL79" s="303"/>
      <c r="FM79" s="303"/>
      <c r="FN79" s="303"/>
      <c r="FO79" s="303" t="s">
        <v>48</v>
      </c>
      <c r="FP79" s="303"/>
      <c r="FQ79" s="303"/>
      <c r="FR79" s="303"/>
      <c r="FS79" s="303"/>
      <c r="FT79" s="303"/>
      <c r="FU79" s="303"/>
      <c r="FV79" s="303"/>
      <c r="FW79" s="303"/>
      <c r="FX79" s="303"/>
      <c r="FY79" s="303"/>
      <c r="FZ79" s="303"/>
      <c r="GA79" s="303"/>
      <c r="GB79" s="303"/>
      <c r="GC79" s="303"/>
      <c r="GD79" s="303"/>
      <c r="GE79" s="303"/>
      <c r="GF79" s="303"/>
      <c r="GG79" s="304" t="s">
        <v>366</v>
      </c>
      <c r="GH79" s="303"/>
      <c r="GI79" s="303"/>
      <c r="GJ79" s="303"/>
      <c r="GK79" s="303"/>
      <c r="GL79" s="303"/>
      <c r="GM79" s="303"/>
      <c r="GN79" s="303"/>
      <c r="GO79" s="303"/>
      <c r="GP79" s="303"/>
      <c r="GQ79" s="303" t="s">
        <v>50</v>
      </c>
      <c r="GR79" s="303"/>
      <c r="GS79" s="303"/>
      <c r="GT79" s="303"/>
      <c r="GU79" s="303"/>
      <c r="GV79" s="303"/>
      <c r="GW79" s="303"/>
      <c r="GX79" s="303"/>
      <c r="GY79" s="303"/>
      <c r="GZ79" s="303"/>
      <c r="HA79" s="303"/>
      <c r="HB79" s="303"/>
      <c r="HC79" s="303"/>
      <c r="HD79" s="303"/>
      <c r="HE79" s="303"/>
      <c r="HF79" s="303"/>
      <c r="HG79" s="303"/>
      <c r="HH79" s="303"/>
    </row>
    <row r="80" spans="2:216" ht="2.75" customHeight="1" x14ac:dyDescent="0.35">
      <c r="B80" s="240"/>
      <c r="C80" s="240"/>
      <c r="D80" s="240"/>
      <c r="E80" s="240"/>
      <c r="F80" s="240"/>
      <c r="G80" s="240"/>
      <c r="H80" s="240"/>
      <c r="I80" s="240"/>
      <c r="J80" s="240"/>
      <c r="K80" s="240"/>
      <c r="L80" s="240"/>
      <c r="M80" s="240"/>
      <c r="N80" s="240"/>
      <c r="O80" s="240"/>
      <c r="P80" s="240"/>
      <c r="Q80" s="240"/>
      <c r="R80" s="240"/>
      <c r="S80" s="240"/>
      <c r="T80" s="240"/>
      <c r="U80" s="240"/>
      <c r="V80" s="240"/>
      <c r="W80" s="240"/>
      <c r="X80" s="240"/>
      <c r="Y80" s="240"/>
      <c r="Z80" s="240"/>
      <c r="AA80" s="240"/>
      <c r="AB80" s="240"/>
      <c r="AC80" s="240"/>
      <c r="AD80" s="240"/>
      <c r="AE80" s="240"/>
      <c r="AF80" s="240"/>
      <c r="AG80" s="240"/>
      <c r="AH80" s="240"/>
      <c r="AI80" s="240"/>
      <c r="AJ80" s="240"/>
      <c r="AK80" s="240"/>
      <c r="AL80" s="240"/>
      <c r="AM80" s="240"/>
      <c r="AN80" s="240"/>
      <c r="AO80" s="240"/>
      <c r="AP80" s="240"/>
      <c r="AQ80" s="240"/>
      <c r="AR80" s="240"/>
      <c r="AS80" s="240"/>
      <c r="AT80" s="240"/>
      <c r="AU80" s="240"/>
      <c r="AV80" s="240"/>
      <c r="AW80" s="240"/>
      <c r="AX80" s="240"/>
      <c r="AY80" s="240"/>
      <c r="AZ80" s="240"/>
      <c r="BA80" s="240"/>
      <c r="BB80" s="240"/>
      <c r="BC80" s="240"/>
      <c r="BD80" s="240"/>
      <c r="BE80" s="240"/>
      <c r="BF80" s="240"/>
      <c r="BG80" s="240"/>
      <c r="BH80" s="240"/>
      <c r="BI80" s="240"/>
      <c r="BJ80" s="240"/>
      <c r="BK80" s="240"/>
      <c r="BL80" s="240"/>
      <c r="BM80" s="240"/>
      <c r="BN80" s="240"/>
      <c r="BO80" s="240"/>
      <c r="BP80" s="240"/>
      <c r="BQ80" s="240"/>
      <c r="BR80" s="240"/>
      <c r="BS80" s="240"/>
      <c r="BT80" s="240"/>
      <c r="BU80" s="240"/>
      <c r="BV80" s="240"/>
      <c r="BW80" s="240"/>
      <c r="BX80" s="240"/>
      <c r="BY80" s="240"/>
      <c r="BZ80" s="240"/>
      <c r="CA80" s="240"/>
      <c r="CB80" s="240"/>
      <c r="CC80" s="240"/>
      <c r="CD80" s="240"/>
      <c r="CE80" s="240"/>
      <c r="CF80" s="240"/>
      <c r="CG80" s="240"/>
      <c r="CH80" s="240"/>
      <c r="CI80" s="240"/>
      <c r="CJ80" s="240"/>
      <c r="CK80" s="240"/>
      <c r="CL80" s="240"/>
      <c r="CM80" s="240"/>
      <c r="CN80" s="240"/>
      <c r="CO80" s="240"/>
      <c r="CP80" s="240"/>
      <c r="CQ80" s="240"/>
      <c r="CR80" s="240"/>
      <c r="CS80" s="240"/>
      <c r="CT80" s="240"/>
      <c r="CU80" s="240"/>
      <c r="CV80" s="240"/>
      <c r="CW80" s="240"/>
      <c r="CX80" s="240"/>
      <c r="CY80" s="240"/>
      <c r="CZ80" s="240"/>
      <c r="DA80" s="240"/>
      <c r="DB80" s="240"/>
      <c r="DC80" s="240"/>
      <c r="DE80"/>
      <c r="DF80" s="303"/>
      <c r="DG80" s="303"/>
      <c r="DH80" s="303"/>
      <c r="DI80" s="303"/>
      <c r="DJ80" s="303"/>
      <c r="DK80" s="303"/>
      <c r="DL80" s="303"/>
      <c r="DM80" s="303"/>
      <c r="DN80" s="303"/>
      <c r="DO80" s="303"/>
      <c r="DP80" s="303"/>
      <c r="DQ80" s="303"/>
      <c r="DR80" s="303"/>
      <c r="DS80" s="303"/>
      <c r="DT80" s="303"/>
      <c r="DU80" s="303"/>
      <c r="DV80" s="303"/>
      <c r="DW80" s="303"/>
      <c r="DX80" s="303"/>
      <c r="DY80" s="303"/>
      <c r="DZ80" s="303"/>
      <c r="EA80" s="303"/>
      <c r="EB80" s="303"/>
      <c r="EC80" s="303"/>
      <c r="ED80" s="303"/>
      <c r="EE80" s="303"/>
      <c r="EF80" s="303"/>
      <c r="EG80" s="303"/>
      <c r="EH80" s="303"/>
      <c r="EI80" s="303"/>
      <c r="EJ80" s="303"/>
      <c r="EK80" s="303"/>
      <c r="EL80" s="303"/>
      <c r="EM80" s="303"/>
      <c r="EN80" s="303"/>
      <c r="EO80" s="303"/>
      <c r="EP80" s="303"/>
      <c r="EQ80" s="303"/>
      <c r="ER80" s="303"/>
      <c r="ES80" s="303"/>
      <c r="ET80" s="303"/>
      <c r="EU80" s="303"/>
      <c r="EV80" s="303"/>
      <c r="EW80" s="303"/>
      <c r="EX80" s="303"/>
      <c r="EY80" s="303"/>
      <c r="EZ80" s="303"/>
      <c r="FA80" s="303"/>
      <c r="FB80" s="303"/>
      <c r="FC80" s="303"/>
      <c r="FD80" s="303"/>
      <c r="FE80" s="303"/>
      <c r="FF80" s="303"/>
      <c r="FG80" s="303"/>
      <c r="FH80" s="303"/>
      <c r="FI80" s="303"/>
      <c r="FJ80" s="303"/>
      <c r="FK80" s="303"/>
      <c r="FL80" s="303"/>
      <c r="FM80" s="303"/>
      <c r="FN80" s="303"/>
      <c r="FO80" s="303"/>
      <c r="FP80" s="303"/>
      <c r="FQ80" s="303"/>
      <c r="FR80" s="303"/>
      <c r="FS80" s="303"/>
      <c r="FT80" s="303"/>
      <c r="FU80" s="303"/>
      <c r="FV80" s="303"/>
      <c r="FW80" s="303"/>
      <c r="FX80" s="303"/>
      <c r="FY80" s="303"/>
      <c r="FZ80" s="303"/>
      <c r="GA80" s="303"/>
      <c r="GB80" s="303"/>
      <c r="GC80" s="303"/>
      <c r="GD80" s="303"/>
      <c r="GE80" s="303"/>
      <c r="GF80" s="303"/>
      <c r="GG80" s="303"/>
      <c r="GH80" s="303"/>
      <c r="GI80" s="303"/>
      <c r="GJ80" s="303"/>
      <c r="GK80" s="303"/>
      <c r="GL80" s="303"/>
      <c r="GM80" s="303"/>
      <c r="GN80" s="303"/>
      <c r="GO80" s="303"/>
      <c r="GP80" s="303"/>
      <c r="GQ80" s="303"/>
      <c r="GR80" s="303"/>
      <c r="GS80" s="303"/>
      <c r="GT80" s="303"/>
      <c r="GU80" s="303"/>
      <c r="GV80" s="303"/>
      <c r="GW80" s="303"/>
      <c r="GX80" s="303"/>
      <c r="GY80" s="303"/>
      <c r="GZ80" s="303"/>
      <c r="HA80" s="303"/>
      <c r="HB80" s="303"/>
      <c r="HC80" s="303"/>
      <c r="HD80" s="303"/>
      <c r="HE80" s="303"/>
      <c r="HF80" s="303"/>
      <c r="HG80" s="303"/>
      <c r="HH80" s="303"/>
    </row>
    <row r="81" spans="2:216" ht="2.75" customHeight="1" x14ac:dyDescent="0.35">
      <c r="B81" s="240"/>
      <c r="C81" s="240"/>
      <c r="D81" s="240"/>
      <c r="E81" s="240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240"/>
      <c r="S81" s="240"/>
      <c r="T81" s="240"/>
      <c r="U81" s="240"/>
      <c r="V81" s="240"/>
      <c r="W81" s="240"/>
      <c r="X81" s="240"/>
      <c r="Y81" s="240"/>
      <c r="Z81" s="240"/>
      <c r="AA81" s="240"/>
      <c r="AB81" s="240"/>
      <c r="AC81" s="240"/>
      <c r="AD81" s="240"/>
      <c r="AE81" s="240"/>
      <c r="AF81" s="240"/>
      <c r="AG81" s="240"/>
      <c r="AH81" s="240"/>
      <c r="AI81" s="240"/>
      <c r="AJ81" s="240"/>
      <c r="AK81" s="240"/>
      <c r="AL81" s="240"/>
      <c r="AM81" s="240"/>
      <c r="AN81" s="240"/>
      <c r="AO81" s="240"/>
      <c r="AP81" s="240"/>
      <c r="AQ81" s="240"/>
      <c r="AR81" s="240"/>
      <c r="AS81" s="240"/>
      <c r="AT81" s="240"/>
      <c r="AU81" s="240"/>
      <c r="AV81" s="240"/>
      <c r="AW81" s="240"/>
      <c r="AX81" s="240"/>
      <c r="AY81" s="240"/>
      <c r="AZ81" s="240"/>
      <c r="BA81" s="240"/>
      <c r="BB81" s="240"/>
      <c r="BC81" s="240"/>
      <c r="BD81" s="240"/>
      <c r="BE81" s="240"/>
      <c r="BF81" s="240"/>
      <c r="BG81" s="240"/>
      <c r="BH81" s="240"/>
      <c r="BI81" s="240"/>
      <c r="BJ81" s="240"/>
      <c r="BK81" s="240"/>
      <c r="BL81" s="240"/>
      <c r="BM81" s="240"/>
      <c r="BN81" s="240"/>
      <c r="BO81" s="240"/>
      <c r="BP81" s="240"/>
      <c r="BQ81" s="240"/>
      <c r="BR81" s="240"/>
      <c r="BS81" s="240"/>
      <c r="BT81" s="240"/>
      <c r="BU81" s="240"/>
      <c r="BV81" s="240"/>
      <c r="BW81" s="240"/>
      <c r="BX81" s="240"/>
      <c r="BY81" s="240"/>
      <c r="BZ81" s="240"/>
      <c r="CA81" s="240"/>
      <c r="CB81" s="240"/>
      <c r="CC81" s="240"/>
      <c r="CD81" s="240"/>
      <c r="CE81" s="240"/>
      <c r="CF81" s="240"/>
      <c r="CG81" s="240"/>
      <c r="CH81" s="240"/>
      <c r="CI81" s="240"/>
      <c r="CJ81" s="240"/>
      <c r="CK81" s="240"/>
      <c r="CL81" s="240"/>
      <c r="CM81" s="240"/>
      <c r="CN81" s="240"/>
      <c r="CO81" s="240"/>
      <c r="CP81" s="240"/>
      <c r="CQ81" s="240"/>
      <c r="CR81" s="240"/>
      <c r="CS81" s="240"/>
      <c r="CT81" s="240"/>
      <c r="CU81" s="240"/>
      <c r="CV81" s="240"/>
      <c r="CW81" s="240"/>
      <c r="CX81" s="240"/>
      <c r="CY81" s="240"/>
      <c r="CZ81" s="240"/>
      <c r="DA81" s="240"/>
      <c r="DB81" s="240"/>
      <c r="DC81" s="240"/>
      <c r="DE81"/>
      <c r="DF81" s="303"/>
      <c r="DG81" s="303"/>
      <c r="DH81" s="303"/>
      <c r="DI81" s="303"/>
      <c r="DJ81" s="303"/>
      <c r="DK81" s="303"/>
      <c r="DL81" s="303"/>
      <c r="DM81" s="303"/>
      <c r="DN81" s="303"/>
      <c r="DO81" s="303"/>
      <c r="DP81" s="303"/>
      <c r="DQ81" s="303"/>
      <c r="DR81" s="303"/>
      <c r="DS81" s="303"/>
      <c r="DT81" s="303"/>
      <c r="DU81" s="303"/>
      <c r="DV81" s="303"/>
      <c r="DW81" s="303"/>
      <c r="DX81" s="303"/>
      <c r="DY81" s="303"/>
      <c r="DZ81" s="303"/>
      <c r="EA81" s="303"/>
      <c r="EB81" s="303"/>
      <c r="EC81" s="303"/>
      <c r="ED81" s="303"/>
      <c r="EE81" s="303"/>
      <c r="EF81" s="303"/>
      <c r="EG81" s="303"/>
      <c r="EH81" s="303"/>
      <c r="EI81" s="303"/>
      <c r="EJ81" s="303"/>
      <c r="EK81" s="303"/>
      <c r="EL81" s="303"/>
      <c r="EM81" s="303"/>
      <c r="EN81" s="303"/>
      <c r="EO81" s="303"/>
      <c r="EP81" s="303"/>
      <c r="EQ81" s="303"/>
      <c r="ER81" s="303"/>
      <c r="ES81" s="303"/>
      <c r="ET81" s="303"/>
      <c r="EU81" s="303"/>
      <c r="EV81" s="303"/>
      <c r="EW81" s="303"/>
      <c r="EX81" s="303"/>
      <c r="EY81" s="303"/>
      <c r="EZ81" s="303"/>
      <c r="FA81" s="303"/>
      <c r="FB81" s="303"/>
      <c r="FC81" s="303"/>
      <c r="FD81" s="303"/>
      <c r="FE81" s="303"/>
      <c r="FF81" s="303"/>
      <c r="FG81" s="303"/>
      <c r="FH81" s="303"/>
      <c r="FI81" s="303"/>
      <c r="FJ81" s="303"/>
      <c r="FK81" s="303"/>
      <c r="FL81" s="303"/>
      <c r="FM81" s="303"/>
      <c r="FN81" s="303"/>
      <c r="FO81" s="303"/>
      <c r="FP81" s="303"/>
      <c r="FQ81" s="303"/>
      <c r="FR81" s="303"/>
      <c r="FS81" s="303"/>
      <c r="FT81" s="303"/>
      <c r="FU81" s="303"/>
      <c r="FV81" s="303"/>
      <c r="FW81" s="303"/>
      <c r="FX81" s="303"/>
      <c r="FY81" s="303"/>
      <c r="FZ81" s="303"/>
      <c r="GA81" s="303"/>
      <c r="GB81" s="303"/>
      <c r="GC81" s="303"/>
      <c r="GD81" s="303"/>
      <c r="GE81" s="303"/>
      <c r="GF81" s="303"/>
      <c r="GG81" s="303"/>
      <c r="GH81" s="303"/>
      <c r="GI81" s="303"/>
      <c r="GJ81" s="303"/>
      <c r="GK81" s="303"/>
      <c r="GL81" s="303"/>
      <c r="GM81" s="303"/>
      <c r="GN81" s="303"/>
      <c r="GO81" s="303"/>
      <c r="GP81" s="303"/>
      <c r="GQ81" s="303"/>
      <c r="GR81" s="303"/>
      <c r="GS81" s="303"/>
      <c r="GT81" s="303"/>
      <c r="GU81" s="303"/>
      <c r="GV81" s="303"/>
      <c r="GW81" s="303"/>
      <c r="GX81" s="303"/>
      <c r="GY81" s="303"/>
      <c r="GZ81" s="303"/>
      <c r="HA81" s="303"/>
      <c r="HB81" s="303"/>
      <c r="HC81" s="303"/>
      <c r="HD81" s="303"/>
      <c r="HE81" s="303"/>
      <c r="HF81" s="303"/>
      <c r="HG81" s="303"/>
      <c r="HH81" s="303"/>
    </row>
    <row r="82" spans="2:216" ht="2.75" customHeight="1" x14ac:dyDescent="0.35">
      <c r="B82" s="240"/>
      <c r="C82" s="240"/>
      <c r="D82" s="240"/>
      <c r="E82" s="240"/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/>
      <c r="Q82" s="240"/>
      <c r="R82" s="240"/>
      <c r="S82" s="240"/>
      <c r="T82" s="240"/>
      <c r="U82" s="240"/>
      <c r="V82" s="240"/>
      <c r="W82" s="240"/>
      <c r="X82" s="240"/>
      <c r="Y82" s="240"/>
      <c r="Z82" s="240"/>
      <c r="AA82" s="240"/>
      <c r="AB82" s="240"/>
      <c r="AC82" s="240"/>
      <c r="AD82" s="240"/>
      <c r="AE82" s="240"/>
      <c r="AF82" s="240"/>
      <c r="AG82" s="240"/>
      <c r="AH82" s="240"/>
      <c r="AI82" s="240"/>
      <c r="AJ82" s="240"/>
      <c r="AK82" s="240"/>
      <c r="AL82" s="240"/>
      <c r="AM82" s="240"/>
      <c r="AN82" s="240"/>
      <c r="AO82" s="240"/>
      <c r="AP82" s="240"/>
      <c r="AQ82" s="240"/>
      <c r="AR82" s="240"/>
      <c r="AS82" s="240"/>
      <c r="AT82" s="240"/>
      <c r="AU82" s="240"/>
      <c r="AV82" s="240"/>
      <c r="AW82" s="240"/>
      <c r="AX82" s="240"/>
      <c r="AY82" s="240"/>
      <c r="AZ82" s="240"/>
      <c r="BA82" s="240"/>
      <c r="BB82" s="240"/>
      <c r="BC82" s="240"/>
      <c r="BD82" s="240"/>
      <c r="BE82" s="240"/>
      <c r="BF82" s="240"/>
      <c r="BG82" s="240"/>
      <c r="BH82" s="240"/>
      <c r="BI82" s="240"/>
      <c r="BJ82" s="240"/>
      <c r="BK82" s="240"/>
      <c r="BL82" s="240"/>
      <c r="BM82" s="240"/>
      <c r="BN82" s="240"/>
      <c r="BO82" s="240"/>
      <c r="BP82" s="240"/>
      <c r="BQ82" s="240"/>
      <c r="BR82" s="240"/>
      <c r="BS82" s="240"/>
      <c r="BT82" s="240"/>
      <c r="BU82" s="240"/>
      <c r="BV82" s="240"/>
      <c r="BW82" s="240"/>
      <c r="BX82" s="240"/>
      <c r="BY82" s="240"/>
      <c r="BZ82" s="240"/>
      <c r="CA82" s="240"/>
      <c r="CB82" s="240"/>
      <c r="CC82" s="240"/>
      <c r="CD82" s="240"/>
      <c r="CE82" s="240"/>
      <c r="CF82" s="240"/>
      <c r="CG82" s="240"/>
      <c r="CH82" s="240"/>
      <c r="CI82" s="240"/>
      <c r="CJ82" s="240"/>
      <c r="CK82" s="240"/>
      <c r="CL82" s="240"/>
      <c r="CM82" s="240"/>
      <c r="CN82" s="240"/>
      <c r="CO82" s="240"/>
      <c r="CP82" s="240"/>
      <c r="CQ82" s="240"/>
      <c r="CR82" s="240"/>
      <c r="CS82" s="240"/>
      <c r="CT82" s="240"/>
      <c r="CU82" s="240"/>
      <c r="CV82" s="240"/>
      <c r="CW82" s="240"/>
      <c r="CX82" s="240"/>
      <c r="CY82" s="240"/>
      <c r="CZ82" s="240"/>
      <c r="DA82" s="240"/>
      <c r="DB82" s="240"/>
      <c r="DC82" s="240"/>
      <c r="DE82"/>
      <c r="DF82" s="303"/>
      <c r="DG82" s="303"/>
      <c r="DH82" s="303"/>
      <c r="DI82" s="303"/>
      <c r="DJ82" s="303"/>
      <c r="DK82" s="303"/>
      <c r="DL82" s="303"/>
      <c r="DM82" s="303"/>
      <c r="DN82" s="303"/>
      <c r="DO82" s="303"/>
      <c r="DP82" s="303"/>
      <c r="DQ82" s="303"/>
      <c r="DR82" s="303"/>
      <c r="DS82" s="303"/>
      <c r="DT82" s="303"/>
      <c r="DU82" s="303"/>
      <c r="DV82" s="303"/>
      <c r="DW82" s="303"/>
      <c r="DX82" s="303"/>
      <c r="DY82" s="303"/>
      <c r="DZ82" s="303"/>
      <c r="EA82" s="303"/>
      <c r="EB82" s="303"/>
      <c r="EC82" s="303"/>
      <c r="ED82" s="303"/>
      <c r="EE82" s="303"/>
      <c r="EF82" s="303"/>
      <c r="EG82" s="303"/>
      <c r="EH82" s="303"/>
      <c r="EI82" s="303"/>
      <c r="EJ82" s="303"/>
      <c r="EK82" s="303"/>
      <c r="EL82" s="303"/>
      <c r="EM82" s="303"/>
      <c r="EN82" s="303"/>
      <c r="EO82" s="303"/>
      <c r="EP82" s="303"/>
      <c r="EQ82" s="303"/>
      <c r="ER82" s="303"/>
      <c r="ES82" s="303"/>
      <c r="ET82" s="303"/>
      <c r="EU82" s="303"/>
      <c r="EV82" s="303"/>
      <c r="EW82" s="303"/>
      <c r="EX82" s="303"/>
      <c r="EY82" s="303"/>
      <c r="EZ82" s="303"/>
      <c r="FA82" s="303"/>
      <c r="FB82" s="303"/>
      <c r="FC82" s="303"/>
      <c r="FD82" s="303"/>
      <c r="FE82" s="303"/>
      <c r="FF82" s="303"/>
      <c r="FG82" s="303"/>
      <c r="FH82" s="303"/>
      <c r="FI82" s="303"/>
      <c r="FJ82" s="303"/>
      <c r="FK82" s="303"/>
      <c r="FL82" s="303"/>
      <c r="FM82" s="303"/>
      <c r="FN82" s="303"/>
      <c r="FO82" s="303"/>
      <c r="FP82" s="303"/>
      <c r="FQ82" s="303"/>
      <c r="FR82" s="303"/>
      <c r="FS82" s="303"/>
      <c r="FT82" s="303"/>
      <c r="FU82" s="303"/>
      <c r="FV82" s="303"/>
      <c r="FW82" s="303"/>
      <c r="FX82" s="303"/>
      <c r="FY82" s="303"/>
      <c r="FZ82" s="303"/>
      <c r="GA82" s="303"/>
      <c r="GB82" s="303"/>
      <c r="GC82" s="303"/>
      <c r="GD82" s="303"/>
      <c r="GE82" s="303"/>
      <c r="GF82" s="303"/>
      <c r="GG82" s="303"/>
      <c r="GH82" s="303"/>
      <c r="GI82" s="303"/>
      <c r="GJ82" s="303"/>
      <c r="GK82" s="303"/>
      <c r="GL82" s="303"/>
      <c r="GM82" s="303"/>
      <c r="GN82" s="303"/>
      <c r="GO82" s="303"/>
      <c r="GP82" s="303"/>
      <c r="GQ82" s="303"/>
      <c r="GR82" s="303"/>
      <c r="GS82" s="303"/>
      <c r="GT82" s="303"/>
      <c r="GU82" s="303"/>
      <c r="GV82" s="303"/>
      <c r="GW82" s="303"/>
      <c r="GX82" s="303"/>
      <c r="GY82" s="303"/>
      <c r="GZ82" s="303"/>
      <c r="HA82" s="303"/>
      <c r="HB82" s="303"/>
      <c r="HC82" s="303"/>
      <c r="HD82" s="303"/>
      <c r="HE82" s="303"/>
      <c r="HF82" s="303"/>
      <c r="HG82" s="303"/>
      <c r="HH82" s="303"/>
    </row>
    <row r="83" spans="2:216" ht="2.75" customHeight="1" x14ac:dyDescent="0.35">
      <c r="B83" s="240"/>
      <c r="C83" s="240"/>
      <c r="D83" s="240"/>
      <c r="E83" s="240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240"/>
      <c r="S83" s="240"/>
      <c r="T83" s="240"/>
      <c r="U83" s="240"/>
      <c r="V83" s="240"/>
      <c r="W83" s="240"/>
      <c r="X83" s="240"/>
      <c r="Y83" s="240"/>
      <c r="Z83" s="240"/>
      <c r="AA83" s="240"/>
      <c r="AB83" s="240"/>
      <c r="AC83" s="240"/>
      <c r="AD83" s="240"/>
      <c r="AE83" s="240"/>
      <c r="AF83" s="240"/>
      <c r="AG83" s="240"/>
      <c r="AH83" s="240"/>
      <c r="AI83" s="240"/>
      <c r="AJ83" s="240"/>
      <c r="AK83" s="240"/>
      <c r="AL83" s="240"/>
      <c r="AM83" s="240"/>
      <c r="AN83" s="240"/>
      <c r="AO83" s="240"/>
      <c r="AP83" s="240"/>
      <c r="AQ83" s="240"/>
      <c r="AR83" s="240"/>
      <c r="AS83" s="240"/>
      <c r="AT83" s="240"/>
      <c r="AU83" s="240"/>
      <c r="AV83" s="240"/>
      <c r="AW83" s="240"/>
      <c r="AX83" s="240"/>
      <c r="AY83" s="240"/>
      <c r="AZ83" s="240"/>
      <c r="BA83" s="240"/>
      <c r="BB83" s="240"/>
      <c r="BC83" s="240"/>
      <c r="BD83" s="240"/>
      <c r="BE83" s="240"/>
      <c r="BF83" s="240"/>
      <c r="BG83" s="240"/>
      <c r="BH83" s="240"/>
      <c r="BI83" s="240"/>
      <c r="BJ83" s="240"/>
      <c r="BK83" s="240"/>
      <c r="BL83" s="240"/>
      <c r="BM83" s="240"/>
      <c r="BN83" s="240"/>
      <c r="BO83" s="240"/>
      <c r="BP83" s="240"/>
      <c r="BQ83" s="240"/>
      <c r="BR83" s="240"/>
      <c r="BS83" s="240"/>
      <c r="BT83" s="240"/>
      <c r="BU83" s="240"/>
      <c r="BV83" s="240"/>
      <c r="BW83" s="240"/>
      <c r="BX83" s="240"/>
      <c r="BY83" s="240"/>
      <c r="BZ83" s="240"/>
      <c r="CA83" s="240"/>
      <c r="CB83" s="240"/>
      <c r="CC83" s="240"/>
      <c r="CD83" s="240"/>
      <c r="CE83" s="240"/>
      <c r="CF83" s="240"/>
      <c r="CG83" s="240"/>
      <c r="CH83" s="240"/>
      <c r="CI83" s="240"/>
      <c r="CJ83" s="240"/>
      <c r="CK83" s="240"/>
      <c r="CL83" s="240"/>
      <c r="CM83" s="240"/>
      <c r="CN83" s="240"/>
      <c r="CO83" s="240"/>
      <c r="CP83" s="240"/>
      <c r="CQ83" s="240"/>
      <c r="CR83" s="240"/>
      <c r="CS83" s="240"/>
      <c r="CT83" s="240"/>
      <c r="CU83" s="240"/>
      <c r="CV83" s="240"/>
      <c r="CW83" s="240"/>
      <c r="CX83" s="240"/>
      <c r="CY83" s="240"/>
      <c r="CZ83" s="240"/>
      <c r="DA83" s="240"/>
      <c r="DB83" s="240"/>
      <c r="DC83" s="240"/>
      <c r="DE83"/>
      <c r="DF83" s="303"/>
      <c r="DG83" s="303"/>
      <c r="DH83" s="303"/>
      <c r="DI83" s="303"/>
      <c r="DJ83" s="303"/>
      <c r="DK83" s="303"/>
      <c r="DL83" s="303"/>
      <c r="DM83" s="303"/>
      <c r="DN83" s="303"/>
      <c r="DO83" s="303"/>
      <c r="DP83" s="303"/>
      <c r="DQ83" s="303"/>
      <c r="DR83" s="303"/>
      <c r="DS83" s="303"/>
      <c r="DT83" s="303"/>
      <c r="DU83" s="303"/>
      <c r="DV83" s="303"/>
      <c r="DW83" s="303"/>
      <c r="DX83" s="303"/>
      <c r="DY83" s="303"/>
      <c r="DZ83" s="303"/>
      <c r="EA83" s="303"/>
      <c r="EB83" s="303"/>
      <c r="EC83" s="303"/>
      <c r="ED83" s="303"/>
      <c r="EE83" s="303"/>
      <c r="EF83" s="303"/>
      <c r="EG83" s="303"/>
      <c r="EH83" s="303"/>
      <c r="EI83" s="303"/>
      <c r="EJ83" s="303"/>
      <c r="EK83" s="303"/>
      <c r="EL83" s="303"/>
      <c r="EM83" s="303"/>
      <c r="EN83" s="303"/>
      <c r="EO83" s="303"/>
      <c r="EP83" s="303"/>
      <c r="EQ83" s="303"/>
      <c r="ER83" s="303"/>
      <c r="ES83" s="303"/>
      <c r="ET83" s="303"/>
      <c r="EU83" s="303"/>
      <c r="EV83" s="303"/>
      <c r="EW83" s="303"/>
      <c r="EX83" s="303"/>
      <c r="EY83" s="303"/>
      <c r="EZ83" s="303"/>
      <c r="FA83" s="303"/>
      <c r="FB83" s="303"/>
      <c r="FC83" s="303"/>
      <c r="FD83" s="303"/>
      <c r="FE83" s="303"/>
      <c r="FF83" s="303"/>
      <c r="FG83" s="303"/>
      <c r="FH83" s="303"/>
      <c r="FI83" s="303"/>
      <c r="FJ83" s="303"/>
      <c r="FK83" s="303"/>
      <c r="FL83" s="303"/>
      <c r="FM83" s="303"/>
      <c r="FN83" s="303"/>
      <c r="FO83" s="303"/>
      <c r="FP83" s="303"/>
      <c r="FQ83" s="303"/>
      <c r="FR83" s="303"/>
      <c r="FS83" s="303"/>
      <c r="FT83" s="303"/>
      <c r="FU83" s="303"/>
      <c r="FV83" s="303"/>
      <c r="FW83" s="303"/>
      <c r="FX83" s="303"/>
      <c r="FY83" s="303"/>
      <c r="FZ83" s="303"/>
      <c r="GA83" s="303"/>
      <c r="GB83" s="303"/>
      <c r="GC83" s="303"/>
      <c r="GD83" s="303"/>
      <c r="GE83" s="303"/>
      <c r="GF83" s="303"/>
      <c r="GG83" s="303"/>
      <c r="GH83" s="303"/>
      <c r="GI83" s="303"/>
      <c r="GJ83" s="303"/>
      <c r="GK83" s="303"/>
      <c r="GL83" s="303"/>
      <c r="GM83" s="303"/>
      <c r="GN83" s="303"/>
      <c r="GO83" s="303"/>
      <c r="GP83" s="303"/>
      <c r="GQ83" s="303"/>
      <c r="GR83" s="303"/>
      <c r="GS83" s="303"/>
      <c r="GT83" s="303"/>
      <c r="GU83" s="303"/>
      <c r="GV83" s="303"/>
      <c r="GW83" s="303"/>
      <c r="GX83" s="303"/>
      <c r="GY83" s="303"/>
      <c r="GZ83" s="303"/>
      <c r="HA83" s="303"/>
      <c r="HB83" s="303"/>
      <c r="HC83" s="303"/>
      <c r="HD83" s="303"/>
      <c r="HE83" s="303"/>
      <c r="HF83" s="303"/>
      <c r="HG83" s="303"/>
      <c r="HH83" s="303"/>
    </row>
    <row r="84" spans="2:216" ht="2.75" customHeight="1" x14ac:dyDescent="0.35">
      <c r="B84" s="240"/>
      <c r="C84" s="240"/>
      <c r="D84" s="240"/>
      <c r="E84" s="240"/>
      <c r="F84" s="240"/>
      <c r="G84" s="240"/>
      <c r="H84" s="240"/>
      <c r="I84" s="240"/>
      <c r="J84" s="240"/>
      <c r="K84" s="240"/>
      <c r="L84" s="240"/>
      <c r="M84" s="240"/>
      <c r="N84" s="240"/>
      <c r="O84" s="240"/>
      <c r="P84" s="240"/>
      <c r="Q84" s="240"/>
      <c r="R84" s="240"/>
      <c r="S84" s="240"/>
      <c r="T84" s="240"/>
      <c r="U84" s="240"/>
      <c r="V84" s="240"/>
      <c r="W84" s="240"/>
      <c r="X84" s="240"/>
      <c r="Y84" s="240"/>
      <c r="Z84" s="240"/>
      <c r="AA84" s="240"/>
      <c r="AB84" s="240"/>
      <c r="AC84" s="240"/>
      <c r="AD84" s="240"/>
      <c r="AE84" s="240"/>
      <c r="AF84" s="240"/>
      <c r="AG84" s="240"/>
      <c r="AH84" s="240"/>
      <c r="AI84" s="240"/>
      <c r="AJ84" s="240"/>
      <c r="AK84" s="240"/>
      <c r="AL84" s="240"/>
      <c r="AM84" s="240"/>
      <c r="AN84" s="240"/>
      <c r="AO84" s="240"/>
      <c r="AP84" s="240"/>
      <c r="AQ84" s="240"/>
      <c r="AR84" s="240"/>
      <c r="AS84" s="240"/>
      <c r="AT84" s="240"/>
      <c r="AU84" s="240"/>
      <c r="AV84" s="240"/>
      <c r="AW84" s="240"/>
      <c r="AX84" s="240"/>
      <c r="AY84" s="240"/>
      <c r="AZ84" s="240"/>
      <c r="BA84" s="240"/>
      <c r="BB84" s="240"/>
      <c r="BC84" s="240"/>
      <c r="BD84" s="240"/>
      <c r="BE84" s="240"/>
      <c r="BF84" s="240"/>
      <c r="BG84" s="240"/>
      <c r="BH84" s="240"/>
      <c r="BI84" s="240"/>
      <c r="BJ84" s="240"/>
      <c r="BK84" s="240"/>
      <c r="BL84" s="240"/>
      <c r="BM84" s="240"/>
      <c r="BN84" s="240"/>
      <c r="BO84" s="240"/>
      <c r="BP84" s="240"/>
      <c r="BQ84" s="240"/>
      <c r="BR84" s="240"/>
      <c r="BS84" s="240"/>
      <c r="BT84" s="240"/>
      <c r="BU84" s="240"/>
      <c r="BV84" s="240"/>
      <c r="BW84" s="240"/>
      <c r="BX84" s="240"/>
      <c r="BY84" s="240"/>
      <c r="BZ84" s="240"/>
      <c r="CA84" s="240"/>
      <c r="CB84" s="240"/>
      <c r="CC84" s="240"/>
      <c r="CD84" s="240"/>
      <c r="CE84" s="240"/>
      <c r="CF84" s="240"/>
      <c r="CG84" s="240"/>
      <c r="CH84" s="240"/>
      <c r="CI84" s="240"/>
      <c r="CJ84" s="240"/>
      <c r="CK84" s="240"/>
      <c r="CL84" s="240"/>
      <c r="CM84" s="240"/>
      <c r="CN84" s="240"/>
      <c r="CO84" s="240"/>
      <c r="CP84" s="240"/>
      <c r="CQ84" s="240"/>
      <c r="CR84" s="240"/>
      <c r="CS84" s="240"/>
      <c r="CT84" s="240"/>
      <c r="CU84" s="240"/>
      <c r="CV84" s="240"/>
      <c r="CW84" s="240"/>
      <c r="CX84" s="240"/>
      <c r="CY84" s="240"/>
      <c r="CZ84" s="240"/>
      <c r="DA84" s="240"/>
      <c r="DB84" s="240"/>
      <c r="DC84" s="240"/>
      <c r="DE84"/>
      <c r="DF84" s="303"/>
      <c r="DG84" s="303"/>
      <c r="DH84" s="303"/>
      <c r="DI84" s="303"/>
      <c r="DJ84" s="303"/>
      <c r="DK84" s="303"/>
      <c r="DL84" s="303"/>
      <c r="DM84" s="303"/>
      <c r="DN84" s="303"/>
      <c r="DO84" s="303"/>
      <c r="DP84" s="303"/>
      <c r="DQ84" s="303"/>
      <c r="DR84" s="303"/>
      <c r="DS84" s="303"/>
      <c r="DT84" s="303"/>
      <c r="DU84" s="303"/>
      <c r="DV84" s="303"/>
      <c r="DW84" s="303"/>
      <c r="DX84" s="303"/>
      <c r="DY84" s="303"/>
      <c r="DZ84" s="303"/>
      <c r="EA84" s="303"/>
      <c r="EB84" s="303"/>
      <c r="EC84" s="303"/>
      <c r="ED84" s="303"/>
      <c r="EE84" s="303"/>
      <c r="EF84" s="303"/>
      <c r="EG84" s="303"/>
      <c r="EH84" s="303"/>
      <c r="EI84" s="303"/>
      <c r="EJ84" s="303"/>
      <c r="EK84" s="303"/>
      <c r="EL84" s="303"/>
      <c r="EM84" s="303"/>
      <c r="EN84" s="303"/>
      <c r="EO84" s="303"/>
      <c r="EP84" s="303"/>
      <c r="EQ84" s="303"/>
      <c r="ER84" s="303"/>
      <c r="ES84" s="303"/>
      <c r="ET84" s="303"/>
      <c r="EU84" s="303"/>
      <c r="EV84" s="303"/>
      <c r="EW84" s="303"/>
      <c r="EX84" s="303"/>
      <c r="EY84" s="303"/>
      <c r="EZ84" s="303"/>
      <c r="FA84" s="303"/>
      <c r="FB84" s="303"/>
      <c r="FC84" s="303"/>
      <c r="FD84" s="303"/>
      <c r="FE84" s="303"/>
      <c r="FF84" s="303"/>
      <c r="FG84" s="303"/>
      <c r="FH84" s="303"/>
      <c r="FI84" s="303"/>
      <c r="FJ84" s="303"/>
      <c r="FK84" s="303"/>
      <c r="FL84" s="303"/>
      <c r="FM84" s="303"/>
      <c r="FN84" s="303"/>
      <c r="FO84" s="305">
        <v>3</v>
      </c>
      <c r="FP84" s="305"/>
      <c r="FQ84" s="305"/>
      <c r="FR84" s="305"/>
      <c r="FS84" s="305"/>
      <c r="FT84" s="305"/>
      <c r="FU84" s="305"/>
      <c r="FV84" s="305"/>
      <c r="FW84" s="305"/>
      <c r="FX84" s="305">
        <v>4</v>
      </c>
      <c r="FY84" s="305"/>
      <c r="FZ84" s="305"/>
      <c r="GA84" s="305"/>
      <c r="GB84" s="305"/>
      <c r="GC84" s="305"/>
      <c r="GD84" s="305"/>
      <c r="GE84" s="305"/>
      <c r="GF84" s="305"/>
      <c r="GG84" s="303"/>
      <c r="GH84" s="303"/>
      <c r="GI84" s="303"/>
      <c r="GJ84" s="303"/>
      <c r="GK84" s="303"/>
      <c r="GL84" s="303"/>
      <c r="GM84" s="303"/>
      <c r="GN84" s="303"/>
      <c r="GO84" s="303"/>
      <c r="GP84" s="303"/>
      <c r="GQ84" s="303"/>
      <c r="GR84" s="303"/>
      <c r="GS84" s="303"/>
      <c r="GT84" s="303"/>
      <c r="GU84" s="303"/>
      <c r="GV84" s="303"/>
      <c r="GW84" s="303"/>
      <c r="GX84" s="303"/>
      <c r="GY84" s="303"/>
      <c r="GZ84" s="303"/>
      <c r="HA84" s="303"/>
      <c r="HB84" s="303"/>
      <c r="HC84" s="303"/>
      <c r="HD84" s="303"/>
      <c r="HE84" s="303"/>
      <c r="HF84" s="303"/>
      <c r="HG84" s="303"/>
      <c r="HH84" s="303"/>
    </row>
    <row r="85" spans="2:216" ht="2.75" customHeight="1" x14ac:dyDescent="0.35">
      <c r="B85" s="240"/>
      <c r="C85" s="240"/>
      <c r="D85" s="240"/>
      <c r="E85" s="240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240"/>
      <c r="S85" s="240"/>
      <c r="T85" s="240"/>
      <c r="U85" s="240"/>
      <c r="V85" s="240"/>
      <c r="W85" s="240"/>
      <c r="X85" s="240"/>
      <c r="Y85" s="240"/>
      <c r="Z85" s="240"/>
      <c r="AA85" s="240"/>
      <c r="AB85" s="240"/>
      <c r="AC85" s="240"/>
      <c r="AD85" s="240"/>
      <c r="AE85" s="240"/>
      <c r="AF85" s="240"/>
      <c r="AG85" s="240"/>
      <c r="AH85" s="240"/>
      <c r="AI85" s="240"/>
      <c r="AJ85" s="240"/>
      <c r="AK85" s="240"/>
      <c r="AL85" s="240"/>
      <c r="AM85" s="240"/>
      <c r="AN85" s="240"/>
      <c r="AO85" s="240"/>
      <c r="AP85" s="240"/>
      <c r="AQ85" s="240"/>
      <c r="AR85" s="240"/>
      <c r="AS85" s="240"/>
      <c r="AT85" s="240"/>
      <c r="AU85" s="240"/>
      <c r="AV85" s="240"/>
      <c r="AW85" s="240"/>
      <c r="AX85" s="240"/>
      <c r="AY85" s="240"/>
      <c r="AZ85" s="240"/>
      <c r="BA85" s="240"/>
      <c r="BB85" s="240"/>
      <c r="BC85" s="240"/>
      <c r="BD85" s="240"/>
      <c r="BE85" s="240"/>
      <c r="BF85" s="240"/>
      <c r="BG85" s="240"/>
      <c r="BH85" s="240"/>
      <c r="BI85" s="240"/>
      <c r="BJ85" s="240"/>
      <c r="BK85" s="240"/>
      <c r="BL85" s="240"/>
      <c r="BM85" s="240"/>
      <c r="BN85" s="240"/>
      <c r="BO85" s="240"/>
      <c r="BP85" s="240"/>
      <c r="BQ85" s="240"/>
      <c r="BR85" s="240"/>
      <c r="BS85" s="240"/>
      <c r="BT85" s="240"/>
      <c r="BU85" s="240"/>
      <c r="BV85" s="240"/>
      <c r="BW85" s="240"/>
      <c r="BX85" s="240"/>
      <c r="BY85" s="240"/>
      <c r="BZ85" s="240"/>
      <c r="CA85" s="240"/>
      <c r="CB85" s="240"/>
      <c r="CC85" s="240"/>
      <c r="CD85" s="240"/>
      <c r="CE85" s="240"/>
      <c r="CF85" s="240"/>
      <c r="CG85" s="240"/>
      <c r="CH85" s="240"/>
      <c r="CI85" s="240"/>
      <c r="CJ85" s="240"/>
      <c r="CK85" s="240"/>
      <c r="CL85" s="240"/>
      <c r="CM85" s="240"/>
      <c r="CN85" s="240"/>
      <c r="CO85" s="240"/>
      <c r="CP85" s="240"/>
      <c r="CQ85" s="240"/>
      <c r="CR85" s="240"/>
      <c r="CS85" s="240"/>
      <c r="CT85" s="240"/>
      <c r="CU85" s="240"/>
      <c r="CV85" s="240"/>
      <c r="CW85" s="240"/>
      <c r="CX85" s="240"/>
      <c r="CY85" s="240"/>
      <c r="CZ85" s="240"/>
      <c r="DA85" s="240"/>
      <c r="DB85" s="240"/>
      <c r="DC85" s="240"/>
      <c r="DE85"/>
      <c r="DF85" s="303"/>
      <c r="DG85" s="303"/>
      <c r="DH85" s="303"/>
      <c r="DI85" s="303"/>
      <c r="DJ85" s="303"/>
      <c r="DK85" s="303"/>
      <c r="DL85" s="303"/>
      <c r="DM85" s="303"/>
      <c r="DN85" s="303"/>
      <c r="DO85" s="303"/>
      <c r="DP85" s="303"/>
      <c r="DQ85" s="303"/>
      <c r="DR85" s="303"/>
      <c r="DS85" s="303"/>
      <c r="DT85" s="303"/>
      <c r="DU85" s="303"/>
      <c r="DV85" s="303"/>
      <c r="DW85" s="303"/>
      <c r="DX85" s="303"/>
      <c r="DY85" s="303"/>
      <c r="DZ85" s="303"/>
      <c r="EA85" s="303"/>
      <c r="EB85" s="303"/>
      <c r="EC85" s="303"/>
      <c r="ED85" s="303"/>
      <c r="EE85" s="303"/>
      <c r="EF85" s="303"/>
      <c r="EG85" s="303"/>
      <c r="EH85" s="303"/>
      <c r="EI85" s="303"/>
      <c r="EJ85" s="303"/>
      <c r="EK85" s="303"/>
      <c r="EL85" s="303"/>
      <c r="EM85" s="303"/>
      <c r="EN85" s="303"/>
      <c r="EO85" s="303"/>
      <c r="EP85" s="303"/>
      <c r="EQ85" s="303"/>
      <c r="ER85" s="303"/>
      <c r="ES85" s="303"/>
      <c r="ET85" s="303"/>
      <c r="EU85" s="303"/>
      <c r="EV85" s="303"/>
      <c r="EW85" s="303"/>
      <c r="EX85" s="303"/>
      <c r="EY85" s="303"/>
      <c r="EZ85" s="303"/>
      <c r="FA85" s="303"/>
      <c r="FB85" s="303"/>
      <c r="FC85" s="303"/>
      <c r="FD85" s="303"/>
      <c r="FE85" s="303"/>
      <c r="FF85" s="303"/>
      <c r="FG85" s="303"/>
      <c r="FH85" s="303"/>
      <c r="FI85" s="303"/>
      <c r="FJ85" s="303"/>
      <c r="FK85" s="303"/>
      <c r="FL85" s="303"/>
      <c r="FM85" s="303"/>
      <c r="FN85" s="303"/>
      <c r="FO85" s="305"/>
      <c r="FP85" s="305"/>
      <c r="FQ85" s="305"/>
      <c r="FR85" s="305"/>
      <c r="FS85" s="305"/>
      <c r="FT85" s="305"/>
      <c r="FU85" s="305"/>
      <c r="FV85" s="305"/>
      <c r="FW85" s="305"/>
      <c r="FX85" s="305"/>
      <c r="FY85" s="305"/>
      <c r="FZ85" s="305"/>
      <c r="GA85" s="305"/>
      <c r="GB85" s="305"/>
      <c r="GC85" s="305"/>
      <c r="GD85" s="305"/>
      <c r="GE85" s="305"/>
      <c r="GF85" s="305"/>
      <c r="GG85" s="303"/>
      <c r="GH85" s="303"/>
      <c r="GI85" s="303"/>
      <c r="GJ85" s="303"/>
      <c r="GK85" s="303"/>
      <c r="GL85" s="303"/>
      <c r="GM85" s="303"/>
      <c r="GN85" s="303"/>
      <c r="GO85" s="303"/>
      <c r="GP85" s="303"/>
      <c r="GQ85" s="303"/>
      <c r="GR85" s="303"/>
      <c r="GS85" s="303"/>
      <c r="GT85" s="303"/>
      <c r="GU85" s="303"/>
      <c r="GV85" s="303"/>
      <c r="GW85" s="303"/>
      <c r="GX85" s="303"/>
      <c r="GY85" s="303"/>
      <c r="GZ85" s="303"/>
      <c r="HA85" s="303"/>
      <c r="HB85" s="303"/>
      <c r="HC85" s="303"/>
      <c r="HD85" s="303"/>
      <c r="HE85" s="303"/>
      <c r="HF85" s="303"/>
      <c r="HG85" s="303"/>
      <c r="HH85" s="303"/>
    </row>
    <row r="86" spans="2:216" ht="2.75" customHeight="1" x14ac:dyDescent="0.35">
      <c r="B86" s="240"/>
      <c r="C86" s="240"/>
      <c r="D86" s="240"/>
      <c r="E86" s="240"/>
      <c r="F86" s="240"/>
      <c r="G86" s="240"/>
      <c r="H86" s="240"/>
      <c r="I86" s="240"/>
      <c r="J86" s="240"/>
      <c r="K86" s="240"/>
      <c r="L86" s="240"/>
      <c r="M86" s="240"/>
      <c r="N86" s="240"/>
      <c r="O86" s="240"/>
      <c r="P86" s="240"/>
      <c r="Q86" s="240"/>
      <c r="R86" s="240"/>
      <c r="S86" s="240"/>
      <c r="T86" s="240"/>
      <c r="U86" s="240"/>
      <c r="V86" s="240"/>
      <c r="W86" s="240"/>
      <c r="X86" s="240"/>
      <c r="Y86" s="240"/>
      <c r="Z86" s="240"/>
      <c r="AA86" s="240"/>
      <c r="AB86" s="240"/>
      <c r="AC86" s="240"/>
      <c r="AD86" s="240"/>
      <c r="AE86" s="240"/>
      <c r="AF86" s="240"/>
      <c r="AG86" s="240"/>
      <c r="AH86" s="240"/>
      <c r="AI86" s="240"/>
      <c r="AJ86" s="240"/>
      <c r="AK86" s="240"/>
      <c r="AL86" s="240"/>
      <c r="AM86" s="240"/>
      <c r="AN86" s="240"/>
      <c r="AO86" s="240"/>
      <c r="AP86" s="240"/>
      <c r="AQ86" s="240"/>
      <c r="AR86" s="240"/>
      <c r="AS86" s="240"/>
      <c r="AT86" s="240"/>
      <c r="AU86" s="240"/>
      <c r="AV86" s="240"/>
      <c r="AW86" s="240"/>
      <c r="AX86" s="240"/>
      <c r="AY86" s="240"/>
      <c r="AZ86" s="240"/>
      <c r="BA86" s="240"/>
      <c r="BB86" s="240"/>
      <c r="BC86" s="240"/>
      <c r="BD86" s="240"/>
      <c r="BE86" s="240"/>
      <c r="BF86" s="240"/>
      <c r="BG86" s="240"/>
      <c r="BH86" s="240"/>
      <c r="BI86" s="240"/>
      <c r="BJ86" s="240"/>
      <c r="BK86" s="240"/>
      <c r="BL86" s="240"/>
      <c r="BM86" s="240"/>
      <c r="BN86" s="240"/>
      <c r="BO86" s="240"/>
      <c r="BP86" s="240"/>
      <c r="BQ86" s="240"/>
      <c r="BR86" s="240"/>
      <c r="BS86" s="240"/>
      <c r="BT86" s="240"/>
      <c r="BU86" s="240"/>
      <c r="BV86" s="240"/>
      <c r="BW86" s="240"/>
      <c r="BX86" s="240"/>
      <c r="BY86" s="240"/>
      <c r="BZ86" s="240"/>
      <c r="CA86" s="240"/>
      <c r="CB86" s="240"/>
      <c r="CC86" s="240"/>
      <c r="CD86" s="240"/>
      <c r="CE86" s="240"/>
      <c r="CF86" s="240"/>
      <c r="CG86" s="240"/>
      <c r="CH86" s="240"/>
      <c r="CI86" s="240"/>
      <c r="CJ86" s="240"/>
      <c r="CK86" s="240"/>
      <c r="CL86" s="240"/>
      <c r="CM86" s="240"/>
      <c r="CN86" s="240"/>
      <c r="CO86" s="240"/>
      <c r="CP86" s="240"/>
      <c r="CQ86" s="240"/>
      <c r="CR86" s="240"/>
      <c r="CS86" s="240"/>
      <c r="CT86" s="240"/>
      <c r="CU86" s="240"/>
      <c r="CV86" s="240"/>
      <c r="CW86" s="240"/>
      <c r="CX86" s="240"/>
      <c r="CY86" s="240"/>
      <c r="CZ86" s="240"/>
      <c r="DA86" s="240"/>
      <c r="DB86" s="240"/>
      <c r="DC86" s="240"/>
      <c r="DE86"/>
      <c r="DF86" s="303"/>
      <c r="DG86" s="303"/>
      <c r="DH86" s="303"/>
      <c r="DI86" s="303"/>
      <c r="DJ86" s="303"/>
      <c r="DK86" s="303"/>
      <c r="DL86" s="303"/>
      <c r="DM86" s="303"/>
      <c r="DN86" s="303"/>
      <c r="DO86" s="303"/>
      <c r="DP86" s="303"/>
      <c r="DQ86" s="303"/>
      <c r="DR86" s="303"/>
      <c r="DS86" s="303"/>
      <c r="DT86" s="303"/>
      <c r="DU86" s="303"/>
      <c r="DV86" s="303"/>
      <c r="DW86" s="303"/>
      <c r="DX86" s="303"/>
      <c r="DY86" s="303"/>
      <c r="DZ86" s="303"/>
      <c r="EA86" s="303"/>
      <c r="EB86" s="303"/>
      <c r="EC86" s="303"/>
      <c r="ED86" s="303"/>
      <c r="EE86" s="303"/>
      <c r="EF86" s="303"/>
      <c r="EG86" s="303"/>
      <c r="EH86" s="303"/>
      <c r="EI86" s="303"/>
      <c r="EJ86" s="303"/>
      <c r="EK86" s="303"/>
      <c r="EL86" s="303"/>
      <c r="EM86" s="303"/>
      <c r="EN86" s="303"/>
      <c r="EO86" s="303"/>
      <c r="EP86" s="303"/>
      <c r="EQ86" s="303"/>
      <c r="ER86" s="303"/>
      <c r="ES86" s="303"/>
      <c r="ET86" s="303"/>
      <c r="EU86" s="303"/>
      <c r="EV86" s="303"/>
      <c r="EW86" s="303"/>
      <c r="EX86" s="303"/>
      <c r="EY86" s="303"/>
      <c r="EZ86" s="303"/>
      <c r="FA86" s="303"/>
      <c r="FB86" s="303"/>
      <c r="FC86" s="303"/>
      <c r="FD86" s="303"/>
      <c r="FE86" s="303"/>
      <c r="FF86" s="303"/>
      <c r="FG86" s="303"/>
      <c r="FH86" s="303"/>
      <c r="FI86" s="303"/>
      <c r="FJ86" s="303"/>
      <c r="FK86" s="303"/>
      <c r="FL86" s="303"/>
      <c r="FM86" s="303"/>
      <c r="FN86" s="303"/>
      <c r="FO86" s="305"/>
      <c r="FP86" s="305"/>
      <c r="FQ86" s="305"/>
      <c r="FR86" s="305"/>
      <c r="FS86" s="305"/>
      <c r="FT86" s="305"/>
      <c r="FU86" s="305"/>
      <c r="FV86" s="305"/>
      <c r="FW86" s="305"/>
      <c r="FX86" s="305"/>
      <c r="FY86" s="305"/>
      <c r="FZ86" s="305"/>
      <c r="GA86" s="305"/>
      <c r="GB86" s="305"/>
      <c r="GC86" s="305"/>
      <c r="GD86" s="305"/>
      <c r="GE86" s="305"/>
      <c r="GF86" s="305"/>
      <c r="GG86" s="303"/>
      <c r="GH86" s="303"/>
      <c r="GI86" s="303"/>
      <c r="GJ86" s="303"/>
      <c r="GK86" s="303"/>
      <c r="GL86" s="303"/>
      <c r="GM86" s="303"/>
      <c r="GN86" s="303"/>
      <c r="GO86" s="303"/>
      <c r="GP86" s="303"/>
      <c r="GQ86" s="303"/>
      <c r="GR86" s="303"/>
      <c r="GS86" s="303"/>
      <c r="GT86" s="303"/>
      <c r="GU86" s="303"/>
      <c r="GV86" s="303"/>
      <c r="GW86" s="303"/>
      <c r="GX86" s="303"/>
      <c r="GY86" s="303"/>
      <c r="GZ86" s="303"/>
      <c r="HA86" s="303"/>
      <c r="HB86" s="303"/>
      <c r="HC86" s="303"/>
      <c r="HD86" s="303"/>
      <c r="HE86" s="303"/>
      <c r="HF86" s="303"/>
      <c r="HG86" s="303"/>
      <c r="HH86" s="303"/>
    </row>
    <row r="87" spans="2:216" ht="2.75" customHeight="1" x14ac:dyDescent="0.35">
      <c r="B87" s="240"/>
      <c r="C87" s="240"/>
      <c r="D87" s="240"/>
      <c r="E87" s="240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240"/>
      <c r="S87" s="240"/>
      <c r="T87" s="240"/>
      <c r="U87" s="240"/>
      <c r="V87" s="240"/>
      <c r="W87" s="240"/>
      <c r="X87" s="240"/>
      <c r="Y87" s="240"/>
      <c r="Z87" s="240"/>
      <c r="AA87" s="240"/>
      <c r="AB87" s="240"/>
      <c r="AC87" s="240"/>
      <c r="AD87" s="240"/>
      <c r="AE87" s="240"/>
      <c r="AF87" s="240"/>
      <c r="AG87" s="240"/>
      <c r="AH87" s="240"/>
      <c r="AI87" s="240"/>
      <c r="AJ87" s="240"/>
      <c r="AK87" s="240"/>
      <c r="AL87" s="240"/>
      <c r="AM87" s="240"/>
      <c r="AN87" s="240"/>
      <c r="AO87" s="240"/>
      <c r="AP87" s="240"/>
      <c r="AQ87" s="240"/>
      <c r="AR87" s="240"/>
      <c r="AS87" s="240"/>
      <c r="AT87" s="240"/>
      <c r="AU87" s="240"/>
      <c r="AV87" s="240"/>
      <c r="AW87" s="240"/>
      <c r="AX87" s="240"/>
      <c r="AY87" s="240"/>
      <c r="AZ87" s="240"/>
      <c r="BA87" s="240"/>
      <c r="BB87" s="240"/>
      <c r="BC87" s="240"/>
      <c r="BD87" s="240"/>
      <c r="BE87" s="240"/>
      <c r="BF87" s="240"/>
      <c r="BG87" s="240"/>
      <c r="BH87" s="240"/>
      <c r="BI87" s="240"/>
      <c r="BJ87" s="240"/>
      <c r="BK87" s="240"/>
      <c r="BL87" s="240"/>
      <c r="BM87" s="240"/>
      <c r="BN87" s="240"/>
      <c r="BO87" s="240"/>
      <c r="BP87" s="240"/>
      <c r="BQ87" s="240"/>
      <c r="BR87" s="240"/>
      <c r="BS87" s="240"/>
      <c r="BT87" s="240"/>
      <c r="BU87" s="240"/>
      <c r="BV87" s="240"/>
      <c r="BW87" s="240"/>
      <c r="BX87" s="240"/>
      <c r="BY87" s="240"/>
      <c r="BZ87" s="240"/>
      <c r="CA87" s="240"/>
      <c r="CB87" s="240"/>
      <c r="CC87" s="240"/>
      <c r="CD87" s="240"/>
      <c r="CE87" s="240"/>
      <c r="CF87" s="240"/>
      <c r="CG87" s="240"/>
      <c r="CH87" s="240"/>
      <c r="CI87" s="240"/>
      <c r="CJ87" s="240"/>
      <c r="CK87" s="240"/>
      <c r="CL87" s="240"/>
      <c r="CM87" s="240"/>
      <c r="CN87" s="240"/>
      <c r="CO87" s="240"/>
      <c r="CP87" s="240"/>
      <c r="CQ87" s="240"/>
      <c r="CR87" s="240"/>
      <c r="CS87" s="240"/>
      <c r="CT87" s="240"/>
      <c r="CU87" s="240"/>
      <c r="CV87" s="240"/>
      <c r="CW87" s="240"/>
      <c r="CX87" s="240"/>
      <c r="CY87" s="240"/>
      <c r="CZ87" s="240"/>
      <c r="DA87" s="240"/>
      <c r="DB87" s="240"/>
      <c r="DC87" s="240"/>
      <c r="DE87"/>
      <c r="DF87" s="303"/>
      <c r="DG87" s="303"/>
      <c r="DH87" s="303"/>
      <c r="DI87" s="303"/>
      <c r="DJ87" s="303"/>
      <c r="DK87" s="303"/>
      <c r="DL87" s="303"/>
      <c r="DM87" s="303"/>
      <c r="DN87" s="303"/>
      <c r="DO87" s="303"/>
      <c r="DP87" s="303"/>
      <c r="DQ87" s="303"/>
      <c r="DR87" s="303"/>
      <c r="DS87" s="303"/>
      <c r="DT87" s="303"/>
      <c r="DU87" s="303"/>
      <c r="DV87" s="303"/>
      <c r="DW87" s="303"/>
      <c r="DX87" s="303"/>
      <c r="DY87" s="303"/>
      <c r="DZ87" s="303"/>
      <c r="EA87" s="303"/>
      <c r="EB87" s="303"/>
      <c r="EC87" s="303"/>
      <c r="ED87" s="303"/>
      <c r="EE87" s="303"/>
      <c r="EF87" s="303"/>
      <c r="EG87" s="303"/>
      <c r="EH87" s="303"/>
      <c r="EI87" s="303"/>
      <c r="EJ87" s="303"/>
      <c r="EK87" s="303"/>
      <c r="EL87" s="303"/>
      <c r="EM87" s="303"/>
      <c r="EN87" s="303"/>
      <c r="EO87" s="303"/>
      <c r="EP87" s="303"/>
      <c r="EQ87" s="303"/>
      <c r="ER87" s="303"/>
      <c r="ES87" s="303"/>
      <c r="ET87" s="303"/>
      <c r="EU87" s="303"/>
      <c r="EV87" s="303"/>
      <c r="EW87" s="303"/>
      <c r="EX87" s="303"/>
      <c r="EY87" s="303"/>
      <c r="EZ87" s="303"/>
      <c r="FA87" s="303"/>
      <c r="FB87" s="303"/>
      <c r="FC87" s="303"/>
      <c r="FD87" s="303"/>
      <c r="FE87" s="303"/>
      <c r="FF87" s="303"/>
      <c r="FG87" s="303"/>
      <c r="FH87" s="303"/>
      <c r="FI87" s="303"/>
      <c r="FJ87" s="303"/>
      <c r="FK87" s="303"/>
      <c r="FL87" s="303"/>
      <c r="FM87" s="303"/>
      <c r="FN87" s="303"/>
      <c r="FO87" s="305"/>
      <c r="FP87" s="305"/>
      <c r="FQ87" s="305"/>
      <c r="FR87" s="305"/>
      <c r="FS87" s="305"/>
      <c r="FT87" s="305"/>
      <c r="FU87" s="305"/>
      <c r="FV87" s="305"/>
      <c r="FW87" s="305"/>
      <c r="FX87" s="305"/>
      <c r="FY87" s="305"/>
      <c r="FZ87" s="305"/>
      <c r="GA87" s="305"/>
      <c r="GB87" s="305"/>
      <c r="GC87" s="305"/>
      <c r="GD87" s="305"/>
      <c r="GE87" s="305"/>
      <c r="GF87" s="305"/>
      <c r="GG87" s="303"/>
      <c r="GH87" s="303"/>
      <c r="GI87" s="303"/>
      <c r="GJ87" s="303"/>
      <c r="GK87" s="303"/>
      <c r="GL87" s="303"/>
      <c r="GM87" s="303"/>
      <c r="GN87" s="303"/>
      <c r="GO87" s="303"/>
      <c r="GP87" s="303"/>
      <c r="GQ87" s="303"/>
      <c r="GR87" s="303"/>
      <c r="GS87" s="303"/>
      <c r="GT87" s="303"/>
      <c r="GU87" s="303"/>
      <c r="GV87" s="303"/>
      <c r="GW87" s="303"/>
      <c r="GX87" s="303"/>
      <c r="GY87" s="303"/>
      <c r="GZ87" s="303"/>
      <c r="HA87" s="303"/>
      <c r="HB87" s="303"/>
      <c r="HC87" s="303"/>
      <c r="HD87" s="303"/>
      <c r="HE87" s="303"/>
      <c r="HF87" s="303"/>
      <c r="HG87" s="303"/>
      <c r="HH87" s="303"/>
    </row>
    <row r="88" spans="2:216" ht="2.75" customHeight="1" x14ac:dyDescent="0.35">
      <c r="B88" s="240"/>
      <c r="C88" s="240"/>
      <c r="D88" s="240"/>
      <c r="E88" s="240"/>
      <c r="F88" s="240"/>
      <c r="G88" s="240"/>
      <c r="H88" s="240"/>
      <c r="I88" s="240"/>
      <c r="J88" s="240"/>
      <c r="K88" s="240"/>
      <c r="L88" s="240"/>
      <c r="M88" s="240"/>
      <c r="N88" s="240"/>
      <c r="O88" s="240"/>
      <c r="P88" s="240"/>
      <c r="Q88" s="240"/>
      <c r="R88" s="240"/>
      <c r="S88" s="240"/>
      <c r="T88" s="240"/>
      <c r="U88" s="240"/>
      <c r="V88" s="240"/>
      <c r="W88" s="240"/>
      <c r="X88" s="240"/>
      <c r="Y88" s="240"/>
      <c r="Z88" s="240"/>
      <c r="AA88" s="240"/>
      <c r="AB88" s="240"/>
      <c r="AC88" s="240"/>
      <c r="AD88" s="240"/>
      <c r="AE88" s="240"/>
      <c r="AF88" s="240"/>
      <c r="AG88" s="240"/>
      <c r="AH88" s="240"/>
      <c r="AI88" s="240"/>
      <c r="AJ88" s="240"/>
      <c r="AK88" s="240"/>
      <c r="AL88" s="240"/>
      <c r="AM88" s="240"/>
      <c r="AN88" s="240"/>
      <c r="AO88" s="240"/>
      <c r="AP88" s="240"/>
      <c r="AQ88" s="240"/>
      <c r="AR88" s="240"/>
      <c r="AS88" s="240"/>
      <c r="AT88" s="240"/>
      <c r="AU88" s="240"/>
      <c r="AV88" s="240"/>
      <c r="AW88" s="240"/>
      <c r="AX88" s="240"/>
      <c r="AY88" s="240"/>
      <c r="AZ88" s="240"/>
      <c r="BA88" s="240"/>
      <c r="BB88" s="240"/>
      <c r="BC88" s="240"/>
      <c r="BD88" s="240"/>
      <c r="BE88" s="240"/>
      <c r="BF88" s="240"/>
      <c r="BG88" s="240"/>
      <c r="BH88" s="240"/>
      <c r="BI88" s="240"/>
      <c r="BJ88" s="240"/>
      <c r="BK88" s="240"/>
      <c r="BL88" s="240"/>
      <c r="BM88" s="240"/>
      <c r="BN88" s="240"/>
      <c r="BO88" s="240"/>
      <c r="BP88" s="240"/>
      <c r="BQ88" s="240"/>
      <c r="BR88" s="240"/>
      <c r="BS88" s="240"/>
      <c r="BT88" s="240"/>
      <c r="BU88" s="240"/>
      <c r="BV88" s="240"/>
      <c r="BW88" s="240"/>
      <c r="BX88" s="240"/>
      <c r="BY88" s="240"/>
      <c r="BZ88" s="240"/>
      <c r="CA88" s="240"/>
      <c r="CB88" s="240"/>
      <c r="CC88" s="240"/>
      <c r="CD88" s="240"/>
      <c r="CE88" s="240"/>
      <c r="CF88" s="240"/>
      <c r="CG88" s="240"/>
      <c r="CH88" s="240"/>
      <c r="CI88" s="240"/>
      <c r="CJ88" s="240"/>
      <c r="CK88" s="240"/>
      <c r="CL88" s="240"/>
      <c r="CM88" s="240"/>
      <c r="CN88" s="240"/>
      <c r="CO88" s="240"/>
      <c r="CP88" s="240"/>
      <c r="CQ88" s="240"/>
      <c r="CR88" s="240"/>
      <c r="CS88" s="240"/>
      <c r="CT88" s="240"/>
      <c r="CU88" s="240"/>
      <c r="CV88" s="240"/>
      <c r="CW88" s="240"/>
      <c r="CX88" s="240"/>
      <c r="CY88" s="240"/>
      <c r="CZ88" s="240"/>
      <c r="DA88" s="240"/>
      <c r="DB88" s="240"/>
      <c r="DC88" s="240"/>
      <c r="DE88"/>
      <c r="DF88" s="394" t="s">
        <v>116</v>
      </c>
      <c r="DG88" s="395"/>
      <c r="DH88" s="395"/>
      <c r="DI88" s="395"/>
      <c r="DJ88" s="395"/>
      <c r="DK88" s="395"/>
      <c r="DL88" s="396"/>
      <c r="DM88" s="412" t="s">
        <v>334</v>
      </c>
      <c r="DN88" s="413"/>
      <c r="DO88" s="413"/>
      <c r="DP88" s="413"/>
      <c r="DQ88" s="413"/>
      <c r="DR88" s="413"/>
      <c r="DS88" s="413"/>
      <c r="DT88" s="413"/>
      <c r="DU88" s="413"/>
      <c r="DV88" s="413"/>
      <c r="DW88" s="413"/>
      <c r="DX88" s="413"/>
      <c r="DY88" s="413"/>
      <c r="DZ88" s="413"/>
      <c r="EA88" s="413"/>
      <c r="EB88" s="413"/>
      <c r="EC88" s="413"/>
      <c r="ED88" s="413"/>
      <c r="EE88" s="413"/>
      <c r="EF88" s="413"/>
      <c r="EG88" s="413"/>
      <c r="EH88" s="413"/>
      <c r="EI88" s="413"/>
      <c r="EJ88" s="413"/>
      <c r="EK88" s="413"/>
      <c r="EL88" s="413"/>
      <c r="EM88" s="413"/>
      <c r="EN88" s="413"/>
      <c r="EO88" s="413"/>
      <c r="EP88" s="413"/>
      <c r="EQ88" s="413"/>
      <c r="ER88" s="413"/>
      <c r="ES88" s="413"/>
      <c r="ET88" s="413"/>
      <c r="EU88" s="413"/>
      <c r="EV88" s="413"/>
      <c r="EW88" s="413"/>
      <c r="EX88" s="413"/>
      <c r="EY88" s="413"/>
      <c r="EZ88" s="413"/>
      <c r="FA88" s="413"/>
      <c r="FB88" s="413"/>
      <c r="FC88" s="413"/>
      <c r="FD88" s="413"/>
      <c r="FE88" s="413"/>
      <c r="FF88" s="413"/>
      <c r="FG88" s="413"/>
      <c r="FH88" s="413"/>
      <c r="FI88" s="413"/>
      <c r="FJ88" s="413"/>
      <c r="FK88" s="413"/>
      <c r="FL88" s="413"/>
      <c r="FM88" s="413"/>
      <c r="FN88" s="414"/>
      <c r="FO88" s="566">
        <v>96</v>
      </c>
      <c r="FP88" s="567"/>
      <c r="FQ88" s="567"/>
      <c r="FR88" s="567"/>
      <c r="FS88" s="567"/>
      <c r="FT88" s="567"/>
      <c r="FU88" s="567"/>
      <c r="FV88" s="567"/>
      <c r="FW88" s="568"/>
      <c r="FX88" s="566">
        <v>97</v>
      </c>
      <c r="FY88" s="567"/>
      <c r="FZ88" s="567"/>
      <c r="GA88" s="567"/>
      <c r="GB88" s="567"/>
      <c r="GC88" s="567"/>
      <c r="GD88" s="567"/>
      <c r="GE88" s="567"/>
      <c r="GF88" s="568"/>
      <c r="GG88" s="593">
        <v>97</v>
      </c>
      <c r="GH88" s="594"/>
      <c r="GI88" s="594"/>
      <c r="GJ88" s="594"/>
      <c r="GK88" s="594"/>
      <c r="GL88" s="594"/>
      <c r="GM88" s="594"/>
      <c r="GN88" s="594"/>
      <c r="GO88" s="594"/>
      <c r="GP88" s="595"/>
      <c r="GQ88" s="584" t="s">
        <v>368</v>
      </c>
      <c r="GR88" s="585"/>
      <c r="GS88" s="585"/>
      <c r="GT88" s="585"/>
      <c r="GU88" s="585"/>
      <c r="GV88" s="585"/>
      <c r="GW88" s="585"/>
      <c r="GX88" s="585"/>
      <c r="GY88" s="585"/>
      <c r="GZ88" s="585"/>
      <c r="HA88" s="585"/>
      <c r="HB88" s="585"/>
      <c r="HC88" s="585"/>
      <c r="HD88" s="585"/>
      <c r="HE88" s="585"/>
      <c r="HF88" s="585"/>
      <c r="HG88" s="585"/>
      <c r="HH88" s="586"/>
    </row>
    <row r="89" spans="2:216" ht="2.75" customHeight="1" x14ac:dyDescent="0.35"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  <c r="AD89" s="240"/>
      <c r="AE89" s="240"/>
      <c r="AF89" s="240"/>
      <c r="AG89" s="240"/>
      <c r="AH89" s="240"/>
      <c r="AI89" s="240"/>
      <c r="AJ89" s="240"/>
      <c r="AK89" s="240"/>
      <c r="AL89" s="240"/>
      <c r="AM89" s="240"/>
      <c r="AN89" s="240"/>
      <c r="AO89" s="240"/>
      <c r="AP89" s="240"/>
      <c r="AQ89" s="240"/>
      <c r="AR89" s="240"/>
      <c r="AS89" s="240"/>
      <c r="AT89" s="240"/>
      <c r="AU89" s="240"/>
      <c r="AV89" s="240"/>
      <c r="AW89" s="240"/>
      <c r="AX89" s="240"/>
      <c r="AY89" s="240"/>
      <c r="AZ89" s="240"/>
      <c r="BA89" s="240"/>
      <c r="BB89" s="240"/>
      <c r="BC89" s="240"/>
      <c r="BD89" s="240"/>
      <c r="BE89" s="240"/>
      <c r="BF89" s="240"/>
      <c r="BG89" s="240"/>
      <c r="BH89" s="240"/>
      <c r="BI89" s="240"/>
      <c r="BJ89" s="240"/>
      <c r="BK89" s="240"/>
      <c r="BL89" s="240"/>
      <c r="BM89" s="240"/>
      <c r="BN89" s="240"/>
      <c r="BO89" s="240"/>
      <c r="BP89" s="240"/>
      <c r="BQ89" s="240"/>
      <c r="BR89" s="240"/>
      <c r="BS89" s="240"/>
      <c r="BT89" s="240"/>
      <c r="BU89" s="240"/>
      <c r="BV89" s="240"/>
      <c r="BW89" s="240"/>
      <c r="BX89" s="240"/>
      <c r="BY89" s="240"/>
      <c r="BZ89" s="240"/>
      <c r="CA89" s="240"/>
      <c r="CB89" s="240"/>
      <c r="CC89" s="240"/>
      <c r="CD89" s="240"/>
      <c r="CE89" s="240"/>
      <c r="CF89" s="240"/>
      <c r="CG89" s="240"/>
      <c r="CH89" s="240"/>
      <c r="CI89" s="240"/>
      <c r="CJ89" s="240"/>
      <c r="CK89" s="240"/>
      <c r="CL89" s="240"/>
      <c r="CM89" s="240"/>
      <c r="CN89" s="240"/>
      <c r="CO89" s="240"/>
      <c r="CP89" s="240"/>
      <c r="CQ89" s="240"/>
      <c r="CR89" s="240"/>
      <c r="CS89" s="240"/>
      <c r="CT89" s="240"/>
      <c r="CU89" s="240"/>
      <c r="CV89" s="240"/>
      <c r="CW89" s="240"/>
      <c r="CX89" s="240"/>
      <c r="CY89" s="240"/>
      <c r="CZ89" s="240"/>
      <c r="DA89" s="240"/>
      <c r="DB89" s="240"/>
      <c r="DC89" s="240"/>
      <c r="DE89"/>
      <c r="DF89" s="397"/>
      <c r="DG89" s="398"/>
      <c r="DH89" s="398"/>
      <c r="DI89" s="398"/>
      <c r="DJ89" s="398"/>
      <c r="DK89" s="398"/>
      <c r="DL89" s="399"/>
      <c r="DM89" s="415"/>
      <c r="DN89" s="416"/>
      <c r="DO89" s="416"/>
      <c r="DP89" s="416"/>
      <c r="DQ89" s="416"/>
      <c r="DR89" s="416"/>
      <c r="DS89" s="416"/>
      <c r="DT89" s="416"/>
      <c r="DU89" s="416"/>
      <c r="DV89" s="416"/>
      <c r="DW89" s="416"/>
      <c r="DX89" s="416"/>
      <c r="DY89" s="416"/>
      <c r="DZ89" s="416"/>
      <c r="EA89" s="416"/>
      <c r="EB89" s="416"/>
      <c r="EC89" s="416"/>
      <c r="ED89" s="416"/>
      <c r="EE89" s="416"/>
      <c r="EF89" s="416"/>
      <c r="EG89" s="416"/>
      <c r="EH89" s="416"/>
      <c r="EI89" s="416"/>
      <c r="EJ89" s="416"/>
      <c r="EK89" s="416"/>
      <c r="EL89" s="416"/>
      <c r="EM89" s="416"/>
      <c r="EN89" s="416"/>
      <c r="EO89" s="416"/>
      <c r="EP89" s="416"/>
      <c r="EQ89" s="416"/>
      <c r="ER89" s="416"/>
      <c r="ES89" s="416"/>
      <c r="ET89" s="416"/>
      <c r="EU89" s="416"/>
      <c r="EV89" s="416"/>
      <c r="EW89" s="416"/>
      <c r="EX89" s="416"/>
      <c r="EY89" s="416"/>
      <c r="EZ89" s="416"/>
      <c r="FA89" s="416"/>
      <c r="FB89" s="416"/>
      <c r="FC89" s="416"/>
      <c r="FD89" s="416"/>
      <c r="FE89" s="416"/>
      <c r="FF89" s="416"/>
      <c r="FG89" s="416"/>
      <c r="FH89" s="416"/>
      <c r="FI89" s="416"/>
      <c r="FJ89" s="416"/>
      <c r="FK89" s="416"/>
      <c r="FL89" s="416"/>
      <c r="FM89" s="416"/>
      <c r="FN89" s="417"/>
      <c r="FO89" s="569"/>
      <c r="FP89" s="570"/>
      <c r="FQ89" s="570"/>
      <c r="FR89" s="570"/>
      <c r="FS89" s="570"/>
      <c r="FT89" s="570"/>
      <c r="FU89" s="570"/>
      <c r="FV89" s="570"/>
      <c r="FW89" s="571"/>
      <c r="FX89" s="569"/>
      <c r="FY89" s="570"/>
      <c r="FZ89" s="570"/>
      <c r="GA89" s="570"/>
      <c r="GB89" s="570"/>
      <c r="GC89" s="570"/>
      <c r="GD89" s="570"/>
      <c r="GE89" s="570"/>
      <c r="GF89" s="571"/>
      <c r="GG89" s="596"/>
      <c r="GH89" s="597"/>
      <c r="GI89" s="597"/>
      <c r="GJ89" s="597"/>
      <c r="GK89" s="597"/>
      <c r="GL89" s="597"/>
      <c r="GM89" s="597"/>
      <c r="GN89" s="597"/>
      <c r="GO89" s="597"/>
      <c r="GP89" s="598"/>
      <c r="GQ89" s="587"/>
      <c r="GR89" s="588"/>
      <c r="GS89" s="588"/>
      <c r="GT89" s="588"/>
      <c r="GU89" s="588"/>
      <c r="GV89" s="588"/>
      <c r="GW89" s="588"/>
      <c r="GX89" s="588"/>
      <c r="GY89" s="588"/>
      <c r="GZ89" s="588"/>
      <c r="HA89" s="588"/>
      <c r="HB89" s="588"/>
      <c r="HC89" s="588"/>
      <c r="HD89" s="588"/>
      <c r="HE89" s="588"/>
      <c r="HF89" s="588"/>
      <c r="HG89" s="588"/>
      <c r="HH89" s="589"/>
    </row>
    <row r="90" spans="2:216" ht="2.75" customHeight="1" x14ac:dyDescent="0.35">
      <c r="B90" s="240"/>
      <c r="C90" s="240"/>
      <c r="D90" s="240"/>
      <c r="E90" s="240"/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/>
      <c r="Q90" s="240"/>
      <c r="R90" s="240"/>
      <c r="S90" s="240"/>
      <c r="T90" s="240"/>
      <c r="U90" s="240"/>
      <c r="V90" s="240"/>
      <c r="W90" s="240"/>
      <c r="X90" s="240"/>
      <c r="Y90" s="240"/>
      <c r="Z90" s="240"/>
      <c r="AA90" s="240"/>
      <c r="AB90" s="240"/>
      <c r="AC90" s="240"/>
      <c r="AD90" s="240"/>
      <c r="AE90" s="240"/>
      <c r="AF90" s="240"/>
      <c r="AG90" s="240"/>
      <c r="AH90" s="240"/>
      <c r="AI90" s="240"/>
      <c r="AJ90" s="240"/>
      <c r="AK90" s="240"/>
      <c r="AL90" s="240"/>
      <c r="AM90" s="240"/>
      <c r="AN90" s="240"/>
      <c r="AO90" s="240"/>
      <c r="AP90" s="240"/>
      <c r="AQ90" s="240"/>
      <c r="AR90" s="240"/>
      <c r="AS90" s="240"/>
      <c r="AT90" s="240"/>
      <c r="AU90" s="240"/>
      <c r="AV90" s="240"/>
      <c r="AW90" s="240"/>
      <c r="AX90" s="240"/>
      <c r="AY90" s="240"/>
      <c r="AZ90" s="240"/>
      <c r="BA90" s="240"/>
      <c r="BB90" s="240"/>
      <c r="BC90" s="240"/>
      <c r="BD90" s="240"/>
      <c r="BE90" s="240"/>
      <c r="BF90" s="240"/>
      <c r="BG90" s="240"/>
      <c r="BH90" s="240"/>
      <c r="BI90" s="240"/>
      <c r="BJ90" s="240"/>
      <c r="BK90" s="240"/>
      <c r="BL90" s="240"/>
      <c r="BM90" s="240"/>
      <c r="BN90" s="240"/>
      <c r="BO90" s="240"/>
      <c r="BP90" s="240"/>
      <c r="BQ90" s="240"/>
      <c r="BR90" s="240"/>
      <c r="BS90" s="240"/>
      <c r="BT90" s="240"/>
      <c r="BU90" s="240"/>
      <c r="BV90" s="240"/>
      <c r="BW90" s="240"/>
      <c r="BX90" s="240"/>
      <c r="BY90" s="240"/>
      <c r="BZ90" s="240"/>
      <c r="CA90" s="240"/>
      <c r="CB90" s="240"/>
      <c r="CC90" s="240"/>
      <c r="CD90" s="240"/>
      <c r="CE90" s="240"/>
      <c r="CF90" s="240"/>
      <c r="CG90" s="240"/>
      <c r="CH90" s="240"/>
      <c r="CI90" s="240"/>
      <c r="CJ90" s="240"/>
      <c r="CK90" s="240"/>
      <c r="CL90" s="240"/>
      <c r="CM90" s="240"/>
      <c r="CN90" s="240"/>
      <c r="CO90" s="240"/>
      <c r="CP90" s="240"/>
      <c r="CQ90" s="240"/>
      <c r="CR90" s="240"/>
      <c r="CS90" s="240"/>
      <c r="CT90" s="240"/>
      <c r="CU90" s="240"/>
      <c r="CV90" s="240"/>
      <c r="CW90" s="240"/>
      <c r="CX90" s="240"/>
      <c r="CY90" s="240"/>
      <c r="CZ90" s="240"/>
      <c r="DA90" s="240"/>
      <c r="DB90" s="240"/>
      <c r="DC90" s="240"/>
      <c r="DE90"/>
      <c r="DF90" s="397"/>
      <c r="DG90" s="398"/>
      <c r="DH90" s="398"/>
      <c r="DI90" s="398"/>
      <c r="DJ90" s="398"/>
      <c r="DK90" s="398"/>
      <c r="DL90" s="399"/>
      <c r="DM90" s="415"/>
      <c r="DN90" s="416"/>
      <c r="DO90" s="416"/>
      <c r="DP90" s="416"/>
      <c r="DQ90" s="416"/>
      <c r="DR90" s="416"/>
      <c r="DS90" s="416"/>
      <c r="DT90" s="416"/>
      <c r="DU90" s="416"/>
      <c r="DV90" s="416"/>
      <c r="DW90" s="416"/>
      <c r="DX90" s="416"/>
      <c r="DY90" s="416"/>
      <c r="DZ90" s="416"/>
      <c r="EA90" s="416"/>
      <c r="EB90" s="416"/>
      <c r="EC90" s="416"/>
      <c r="ED90" s="416"/>
      <c r="EE90" s="416"/>
      <c r="EF90" s="416"/>
      <c r="EG90" s="416"/>
      <c r="EH90" s="416"/>
      <c r="EI90" s="416"/>
      <c r="EJ90" s="416"/>
      <c r="EK90" s="416"/>
      <c r="EL90" s="416"/>
      <c r="EM90" s="416"/>
      <c r="EN90" s="416"/>
      <c r="EO90" s="416"/>
      <c r="EP90" s="416"/>
      <c r="EQ90" s="416"/>
      <c r="ER90" s="416"/>
      <c r="ES90" s="416"/>
      <c r="ET90" s="416"/>
      <c r="EU90" s="416"/>
      <c r="EV90" s="416"/>
      <c r="EW90" s="416"/>
      <c r="EX90" s="416"/>
      <c r="EY90" s="416"/>
      <c r="EZ90" s="416"/>
      <c r="FA90" s="416"/>
      <c r="FB90" s="416"/>
      <c r="FC90" s="416"/>
      <c r="FD90" s="416"/>
      <c r="FE90" s="416"/>
      <c r="FF90" s="416"/>
      <c r="FG90" s="416"/>
      <c r="FH90" s="416"/>
      <c r="FI90" s="416"/>
      <c r="FJ90" s="416"/>
      <c r="FK90" s="416"/>
      <c r="FL90" s="416"/>
      <c r="FM90" s="416"/>
      <c r="FN90" s="417"/>
      <c r="FO90" s="569"/>
      <c r="FP90" s="570"/>
      <c r="FQ90" s="570"/>
      <c r="FR90" s="570"/>
      <c r="FS90" s="570"/>
      <c r="FT90" s="570"/>
      <c r="FU90" s="570"/>
      <c r="FV90" s="570"/>
      <c r="FW90" s="571"/>
      <c r="FX90" s="569"/>
      <c r="FY90" s="570"/>
      <c r="FZ90" s="570"/>
      <c r="GA90" s="570"/>
      <c r="GB90" s="570"/>
      <c r="GC90" s="570"/>
      <c r="GD90" s="570"/>
      <c r="GE90" s="570"/>
      <c r="GF90" s="571"/>
      <c r="GG90" s="596"/>
      <c r="GH90" s="597"/>
      <c r="GI90" s="597"/>
      <c r="GJ90" s="597"/>
      <c r="GK90" s="597"/>
      <c r="GL90" s="597"/>
      <c r="GM90" s="597"/>
      <c r="GN90" s="597"/>
      <c r="GO90" s="597"/>
      <c r="GP90" s="598"/>
      <c r="GQ90" s="587"/>
      <c r="GR90" s="588"/>
      <c r="GS90" s="588"/>
      <c r="GT90" s="588"/>
      <c r="GU90" s="588"/>
      <c r="GV90" s="588"/>
      <c r="GW90" s="588"/>
      <c r="GX90" s="588"/>
      <c r="GY90" s="588"/>
      <c r="GZ90" s="588"/>
      <c r="HA90" s="588"/>
      <c r="HB90" s="588"/>
      <c r="HC90" s="588"/>
      <c r="HD90" s="588"/>
      <c r="HE90" s="588"/>
      <c r="HF90" s="588"/>
      <c r="HG90" s="588"/>
      <c r="HH90" s="589"/>
    </row>
    <row r="91" spans="2:216" ht="2.75" customHeight="1" x14ac:dyDescent="0.35">
      <c r="B91" s="240"/>
      <c r="C91" s="240"/>
      <c r="D91" s="240"/>
      <c r="E91" s="240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240"/>
      <c r="S91" s="240"/>
      <c r="T91" s="240"/>
      <c r="U91" s="240"/>
      <c r="V91" s="240"/>
      <c r="W91" s="240"/>
      <c r="X91" s="240"/>
      <c r="Y91" s="240"/>
      <c r="Z91" s="240"/>
      <c r="AA91" s="240"/>
      <c r="AB91" s="240"/>
      <c r="AC91" s="240"/>
      <c r="AD91" s="240"/>
      <c r="AE91" s="240"/>
      <c r="AF91" s="240"/>
      <c r="AG91" s="240"/>
      <c r="AH91" s="240"/>
      <c r="AI91" s="240"/>
      <c r="AJ91" s="240"/>
      <c r="AK91" s="240"/>
      <c r="AL91" s="240"/>
      <c r="AM91" s="240"/>
      <c r="AN91" s="240"/>
      <c r="AO91" s="240"/>
      <c r="AP91" s="240"/>
      <c r="AQ91" s="240"/>
      <c r="AR91" s="240"/>
      <c r="AS91" s="240"/>
      <c r="AT91" s="240"/>
      <c r="AU91" s="240"/>
      <c r="AV91" s="240"/>
      <c r="AW91" s="240"/>
      <c r="AX91" s="240"/>
      <c r="AY91" s="240"/>
      <c r="AZ91" s="240"/>
      <c r="BA91" s="240"/>
      <c r="BB91" s="240"/>
      <c r="BC91" s="240"/>
      <c r="BD91" s="240"/>
      <c r="BE91" s="240"/>
      <c r="BF91" s="240"/>
      <c r="BG91" s="240"/>
      <c r="BH91" s="240"/>
      <c r="BI91" s="240"/>
      <c r="BJ91" s="240"/>
      <c r="BK91" s="240"/>
      <c r="BL91" s="240"/>
      <c r="BM91" s="240"/>
      <c r="BN91" s="240"/>
      <c r="BO91" s="240"/>
      <c r="BP91" s="240"/>
      <c r="BQ91" s="240"/>
      <c r="BR91" s="240"/>
      <c r="BS91" s="240"/>
      <c r="BT91" s="240"/>
      <c r="BU91" s="240"/>
      <c r="BV91" s="240"/>
      <c r="BW91" s="240"/>
      <c r="BX91" s="240"/>
      <c r="BY91" s="240"/>
      <c r="BZ91" s="240"/>
      <c r="CA91" s="240"/>
      <c r="CB91" s="240"/>
      <c r="CC91" s="240"/>
      <c r="CD91" s="240"/>
      <c r="CE91" s="240"/>
      <c r="CF91" s="240"/>
      <c r="CG91" s="240"/>
      <c r="CH91" s="240"/>
      <c r="CI91" s="240"/>
      <c r="CJ91" s="240"/>
      <c r="CK91" s="240"/>
      <c r="CL91" s="240"/>
      <c r="CM91" s="240"/>
      <c r="CN91" s="240"/>
      <c r="CO91" s="240"/>
      <c r="CP91" s="240"/>
      <c r="CQ91" s="240"/>
      <c r="CR91" s="240"/>
      <c r="CS91" s="240"/>
      <c r="CT91" s="240"/>
      <c r="CU91" s="240"/>
      <c r="CV91" s="240"/>
      <c r="CW91" s="240"/>
      <c r="CX91" s="240"/>
      <c r="CY91" s="240"/>
      <c r="CZ91" s="240"/>
      <c r="DA91" s="240"/>
      <c r="DB91" s="240"/>
      <c r="DC91" s="240"/>
      <c r="DE91"/>
      <c r="DF91" s="397"/>
      <c r="DG91" s="398"/>
      <c r="DH91" s="398"/>
      <c r="DI91" s="398"/>
      <c r="DJ91" s="398"/>
      <c r="DK91" s="398"/>
      <c r="DL91" s="399"/>
      <c r="DM91" s="415"/>
      <c r="DN91" s="416"/>
      <c r="DO91" s="416"/>
      <c r="DP91" s="416"/>
      <c r="DQ91" s="416"/>
      <c r="DR91" s="416"/>
      <c r="DS91" s="416"/>
      <c r="DT91" s="416"/>
      <c r="DU91" s="416"/>
      <c r="DV91" s="416"/>
      <c r="DW91" s="416"/>
      <c r="DX91" s="416"/>
      <c r="DY91" s="416"/>
      <c r="DZ91" s="416"/>
      <c r="EA91" s="416"/>
      <c r="EB91" s="416"/>
      <c r="EC91" s="416"/>
      <c r="ED91" s="416"/>
      <c r="EE91" s="416"/>
      <c r="EF91" s="416"/>
      <c r="EG91" s="416"/>
      <c r="EH91" s="416"/>
      <c r="EI91" s="416"/>
      <c r="EJ91" s="416"/>
      <c r="EK91" s="416"/>
      <c r="EL91" s="416"/>
      <c r="EM91" s="416"/>
      <c r="EN91" s="416"/>
      <c r="EO91" s="416"/>
      <c r="EP91" s="416"/>
      <c r="EQ91" s="416"/>
      <c r="ER91" s="416"/>
      <c r="ES91" s="416"/>
      <c r="ET91" s="416"/>
      <c r="EU91" s="416"/>
      <c r="EV91" s="416"/>
      <c r="EW91" s="416"/>
      <c r="EX91" s="416"/>
      <c r="EY91" s="416"/>
      <c r="EZ91" s="416"/>
      <c r="FA91" s="416"/>
      <c r="FB91" s="416"/>
      <c r="FC91" s="416"/>
      <c r="FD91" s="416"/>
      <c r="FE91" s="416"/>
      <c r="FF91" s="416"/>
      <c r="FG91" s="416"/>
      <c r="FH91" s="416"/>
      <c r="FI91" s="416"/>
      <c r="FJ91" s="416"/>
      <c r="FK91" s="416"/>
      <c r="FL91" s="416"/>
      <c r="FM91" s="416"/>
      <c r="FN91" s="417"/>
      <c r="FO91" s="569"/>
      <c r="FP91" s="570"/>
      <c r="FQ91" s="570"/>
      <c r="FR91" s="570"/>
      <c r="FS91" s="570"/>
      <c r="FT91" s="570"/>
      <c r="FU91" s="570"/>
      <c r="FV91" s="570"/>
      <c r="FW91" s="571"/>
      <c r="FX91" s="569"/>
      <c r="FY91" s="570"/>
      <c r="FZ91" s="570"/>
      <c r="GA91" s="570"/>
      <c r="GB91" s="570"/>
      <c r="GC91" s="570"/>
      <c r="GD91" s="570"/>
      <c r="GE91" s="570"/>
      <c r="GF91" s="571"/>
      <c r="GG91" s="596"/>
      <c r="GH91" s="597"/>
      <c r="GI91" s="597"/>
      <c r="GJ91" s="597"/>
      <c r="GK91" s="597"/>
      <c r="GL91" s="597"/>
      <c r="GM91" s="597"/>
      <c r="GN91" s="597"/>
      <c r="GO91" s="597"/>
      <c r="GP91" s="598"/>
      <c r="GQ91" s="587"/>
      <c r="GR91" s="588"/>
      <c r="GS91" s="588"/>
      <c r="GT91" s="588"/>
      <c r="GU91" s="588"/>
      <c r="GV91" s="588"/>
      <c r="GW91" s="588"/>
      <c r="GX91" s="588"/>
      <c r="GY91" s="588"/>
      <c r="GZ91" s="588"/>
      <c r="HA91" s="588"/>
      <c r="HB91" s="588"/>
      <c r="HC91" s="588"/>
      <c r="HD91" s="588"/>
      <c r="HE91" s="588"/>
      <c r="HF91" s="588"/>
      <c r="HG91" s="588"/>
      <c r="HH91" s="589"/>
    </row>
    <row r="92" spans="2:216" ht="2.75" customHeight="1" x14ac:dyDescent="0.35">
      <c r="B92" s="240"/>
      <c r="C92" s="240"/>
      <c r="D92" s="240"/>
      <c r="E92" s="240"/>
      <c r="F92" s="240"/>
      <c r="G92" s="240"/>
      <c r="H92" s="240"/>
      <c r="I92" s="240"/>
      <c r="J92" s="240"/>
      <c r="K92" s="240"/>
      <c r="L92" s="240"/>
      <c r="M92" s="240"/>
      <c r="N92" s="240"/>
      <c r="O92" s="240"/>
      <c r="P92" s="240"/>
      <c r="Q92" s="240"/>
      <c r="R92" s="240"/>
      <c r="S92" s="240"/>
      <c r="T92" s="240"/>
      <c r="U92" s="240"/>
      <c r="V92" s="240"/>
      <c r="W92" s="240"/>
      <c r="X92" s="240"/>
      <c r="Y92" s="240"/>
      <c r="Z92" s="240"/>
      <c r="AA92" s="240"/>
      <c r="AB92" s="240"/>
      <c r="AC92" s="240"/>
      <c r="AD92" s="240"/>
      <c r="AE92" s="240"/>
      <c r="AF92" s="240"/>
      <c r="AG92" s="240"/>
      <c r="AH92" s="240"/>
      <c r="AI92" s="240"/>
      <c r="AJ92" s="240"/>
      <c r="AK92" s="240"/>
      <c r="AL92" s="240"/>
      <c r="AM92" s="240"/>
      <c r="AN92" s="240"/>
      <c r="AO92" s="240"/>
      <c r="AP92" s="240"/>
      <c r="AQ92" s="240"/>
      <c r="AR92" s="240"/>
      <c r="AS92" s="240"/>
      <c r="AT92" s="240"/>
      <c r="AU92" s="240"/>
      <c r="AV92" s="240"/>
      <c r="AW92" s="240"/>
      <c r="AX92" s="240"/>
      <c r="AY92" s="240"/>
      <c r="AZ92" s="240"/>
      <c r="BA92" s="240"/>
      <c r="BB92" s="240"/>
      <c r="BC92" s="240"/>
      <c r="BD92" s="240"/>
      <c r="BE92" s="240"/>
      <c r="BF92" s="240"/>
      <c r="BG92" s="240"/>
      <c r="BH92" s="240"/>
      <c r="BI92" s="240"/>
      <c r="BJ92" s="240"/>
      <c r="BK92" s="240"/>
      <c r="BL92" s="240"/>
      <c r="BM92" s="240"/>
      <c r="BN92" s="240"/>
      <c r="BO92" s="240"/>
      <c r="BP92" s="240"/>
      <c r="BQ92" s="240"/>
      <c r="BR92" s="240"/>
      <c r="BS92" s="240"/>
      <c r="BT92" s="240"/>
      <c r="BU92" s="240"/>
      <c r="BV92" s="240"/>
      <c r="BW92" s="240"/>
      <c r="BX92" s="240"/>
      <c r="BY92" s="240"/>
      <c r="BZ92" s="240"/>
      <c r="CA92" s="240"/>
      <c r="CB92" s="240"/>
      <c r="CC92" s="240"/>
      <c r="CD92" s="240"/>
      <c r="CE92" s="240"/>
      <c r="CF92" s="240"/>
      <c r="CG92" s="240"/>
      <c r="CH92" s="240"/>
      <c r="CI92" s="240"/>
      <c r="CJ92" s="240"/>
      <c r="CK92" s="240"/>
      <c r="CL92" s="240"/>
      <c r="CM92" s="240"/>
      <c r="CN92" s="240"/>
      <c r="CO92" s="240"/>
      <c r="CP92" s="240"/>
      <c r="CQ92" s="240"/>
      <c r="CR92" s="240"/>
      <c r="CS92" s="240"/>
      <c r="CT92" s="240"/>
      <c r="CU92" s="240"/>
      <c r="CV92" s="240"/>
      <c r="CW92" s="240"/>
      <c r="CX92" s="240"/>
      <c r="CY92" s="240"/>
      <c r="CZ92" s="240"/>
      <c r="DA92" s="240"/>
      <c r="DB92" s="240"/>
      <c r="DC92" s="240"/>
      <c r="DE92"/>
      <c r="DF92" s="397"/>
      <c r="DG92" s="398"/>
      <c r="DH92" s="398"/>
      <c r="DI92" s="398"/>
      <c r="DJ92" s="398"/>
      <c r="DK92" s="398"/>
      <c r="DL92" s="399"/>
      <c r="DM92" s="418"/>
      <c r="DN92" s="419"/>
      <c r="DO92" s="419"/>
      <c r="DP92" s="419"/>
      <c r="DQ92" s="419"/>
      <c r="DR92" s="419"/>
      <c r="DS92" s="419"/>
      <c r="DT92" s="419"/>
      <c r="DU92" s="419"/>
      <c r="DV92" s="419"/>
      <c r="DW92" s="419"/>
      <c r="DX92" s="419"/>
      <c r="DY92" s="419"/>
      <c r="DZ92" s="419"/>
      <c r="EA92" s="419"/>
      <c r="EB92" s="419"/>
      <c r="EC92" s="419"/>
      <c r="ED92" s="419"/>
      <c r="EE92" s="419"/>
      <c r="EF92" s="419"/>
      <c r="EG92" s="419"/>
      <c r="EH92" s="419"/>
      <c r="EI92" s="419"/>
      <c r="EJ92" s="419"/>
      <c r="EK92" s="419"/>
      <c r="EL92" s="419"/>
      <c r="EM92" s="419"/>
      <c r="EN92" s="419"/>
      <c r="EO92" s="419"/>
      <c r="EP92" s="419"/>
      <c r="EQ92" s="419"/>
      <c r="ER92" s="419"/>
      <c r="ES92" s="419"/>
      <c r="ET92" s="419"/>
      <c r="EU92" s="419"/>
      <c r="EV92" s="419"/>
      <c r="EW92" s="419"/>
      <c r="EX92" s="419"/>
      <c r="EY92" s="419"/>
      <c r="EZ92" s="419"/>
      <c r="FA92" s="419"/>
      <c r="FB92" s="419"/>
      <c r="FC92" s="419"/>
      <c r="FD92" s="419"/>
      <c r="FE92" s="419"/>
      <c r="FF92" s="419"/>
      <c r="FG92" s="419"/>
      <c r="FH92" s="419"/>
      <c r="FI92" s="419"/>
      <c r="FJ92" s="419"/>
      <c r="FK92" s="419"/>
      <c r="FL92" s="419"/>
      <c r="FM92" s="419"/>
      <c r="FN92" s="420"/>
      <c r="FO92" s="572"/>
      <c r="FP92" s="573"/>
      <c r="FQ92" s="573"/>
      <c r="FR92" s="573"/>
      <c r="FS92" s="573"/>
      <c r="FT92" s="573"/>
      <c r="FU92" s="573"/>
      <c r="FV92" s="573"/>
      <c r="FW92" s="574"/>
      <c r="FX92" s="572"/>
      <c r="FY92" s="573"/>
      <c r="FZ92" s="573"/>
      <c r="GA92" s="573"/>
      <c r="GB92" s="573"/>
      <c r="GC92" s="573"/>
      <c r="GD92" s="573"/>
      <c r="GE92" s="573"/>
      <c r="GF92" s="574"/>
      <c r="GG92" s="599"/>
      <c r="GH92" s="600"/>
      <c r="GI92" s="600"/>
      <c r="GJ92" s="600"/>
      <c r="GK92" s="600"/>
      <c r="GL92" s="600"/>
      <c r="GM92" s="600"/>
      <c r="GN92" s="600"/>
      <c r="GO92" s="600"/>
      <c r="GP92" s="601"/>
      <c r="GQ92" s="590"/>
      <c r="GR92" s="591"/>
      <c r="GS92" s="591"/>
      <c r="GT92" s="591"/>
      <c r="GU92" s="591"/>
      <c r="GV92" s="591"/>
      <c r="GW92" s="591"/>
      <c r="GX92" s="591"/>
      <c r="GY92" s="591"/>
      <c r="GZ92" s="591"/>
      <c r="HA92" s="591"/>
      <c r="HB92" s="591"/>
      <c r="HC92" s="591"/>
      <c r="HD92" s="591"/>
      <c r="HE92" s="591"/>
      <c r="HF92" s="591"/>
      <c r="HG92" s="591"/>
      <c r="HH92" s="592"/>
    </row>
    <row r="93" spans="2:216" ht="2.75" customHeight="1" x14ac:dyDescent="0.35">
      <c r="B93" s="240"/>
      <c r="C93" s="240"/>
      <c r="D93" s="240"/>
      <c r="E93" s="240"/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/>
      <c r="Q93" s="240"/>
      <c r="R93" s="240"/>
      <c r="S93" s="240"/>
      <c r="T93" s="240"/>
      <c r="U93" s="240"/>
      <c r="V93" s="240"/>
      <c r="W93" s="240"/>
      <c r="X93" s="240"/>
      <c r="Y93" s="240"/>
      <c r="Z93" s="240"/>
      <c r="AA93" s="240"/>
      <c r="AB93" s="240"/>
      <c r="AC93" s="240"/>
      <c r="AD93" s="240"/>
      <c r="AE93" s="240"/>
      <c r="AF93" s="240"/>
      <c r="AG93" s="240"/>
      <c r="AH93" s="240"/>
      <c r="AI93" s="240"/>
      <c r="AJ93" s="240"/>
      <c r="AK93" s="240"/>
      <c r="AL93" s="240"/>
      <c r="AM93" s="240"/>
      <c r="AN93" s="240"/>
      <c r="AO93" s="240"/>
      <c r="AP93" s="240"/>
      <c r="AQ93" s="240"/>
      <c r="AR93" s="240"/>
      <c r="AS93" s="240"/>
      <c r="AT93" s="240"/>
      <c r="AU93" s="240"/>
      <c r="AV93" s="240"/>
      <c r="AW93" s="240"/>
      <c r="AX93" s="240"/>
      <c r="AY93" s="240"/>
      <c r="AZ93" s="240"/>
      <c r="BA93" s="240"/>
      <c r="BB93" s="240"/>
      <c r="BC93" s="240"/>
      <c r="BD93" s="240"/>
      <c r="BE93" s="240"/>
      <c r="BF93" s="240"/>
      <c r="BG93" s="240"/>
      <c r="BH93" s="240"/>
      <c r="BI93" s="240"/>
      <c r="BJ93" s="240"/>
      <c r="BK93" s="240"/>
      <c r="BL93" s="240"/>
      <c r="BM93" s="240"/>
      <c r="BN93" s="240"/>
      <c r="BO93" s="240"/>
      <c r="BP93" s="240"/>
      <c r="BQ93" s="240"/>
      <c r="BR93" s="240"/>
      <c r="BS93" s="240"/>
      <c r="BT93" s="240"/>
      <c r="BU93" s="240"/>
      <c r="BV93" s="240"/>
      <c r="BW93" s="240"/>
      <c r="BX93" s="240"/>
      <c r="BY93" s="240"/>
      <c r="BZ93" s="240"/>
      <c r="CA93" s="240"/>
      <c r="CB93" s="240"/>
      <c r="CC93" s="240"/>
      <c r="CD93" s="240"/>
      <c r="CE93" s="240"/>
      <c r="CF93" s="240"/>
      <c r="CG93" s="240"/>
      <c r="CH93" s="240"/>
      <c r="CI93" s="240"/>
      <c r="CJ93" s="240"/>
      <c r="CK93" s="240"/>
      <c r="CL93" s="240"/>
      <c r="CM93" s="240"/>
      <c r="CN93" s="240"/>
      <c r="CO93" s="240"/>
      <c r="CP93" s="240"/>
      <c r="CQ93" s="240"/>
      <c r="CR93" s="240"/>
      <c r="CS93" s="240"/>
      <c r="CT93" s="240"/>
      <c r="CU93" s="240"/>
      <c r="CV93" s="240"/>
      <c r="CW93" s="240"/>
      <c r="CX93" s="240"/>
      <c r="CY93" s="240"/>
      <c r="CZ93" s="240"/>
      <c r="DA93" s="240"/>
      <c r="DB93" s="240"/>
      <c r="DC93" s="240"/>
      <c r="DE93"/>
      <c r="DF93" s="397"/>
      <c r="DG93" s="398"/>
      <c r="DH93" s="398"/>
      <c r="DI93" s="398"/>
      <c r="DJ93" s="398"/>
      <c r="DK93" s="398"/>
      <c r="DL93" s="399"/>
      <c r="DM93" s="412" t="s">
        <v>335</v>
      </c>
      <c r="DN93" s="413"/>
      <c r="DO93" s="413"/>
      <c r="DP93" s="413"/>
      <c r="DQ93" s="413"/>
      <c r="DR93" s="413"/>
      <c r="DS93" s="413"/>
      <c r="DT93" s="413"/>
      <c r="DU93" s="413"/>
      <c r="DV93" s="413"/>
      <c r="DW93" s="413"/>
      <c r="DX93" s="413"/>
      <c r="DY93" s="413"/>
      <c r="DZ93" s="413"/>
      <c r="EA93" s="413"/>
      <c r="EB93" s="413"/>
      <c r="EC93" s="413"/>
      <c r="ED93" s="413"/>
      <c r="EE93" s="413"/>
      <c r="EF93" s="413"/>
      <c r="EG93" s="413"/>
      <c r="EH93" s="413"/>
      <c r="EI93" s="413"/>
      <c r="EJ93" s="413"/>
      <c r="EK93" s="413"/>
      <c r="EL93" s="413"/>
      <c r="EM93" s="413"/>
      <c r="EN93" s="413"/>
      <c r="EO93" s="413"/>
      <c r="EP93" s="413"/>
      <c r="EQ93" s="413"/>
      <c r="ER93" s="413"/>
      <c r="ES93" s="413"/>
      <c r="ET93" s="413"/>
      <c r="EU93" s="413"/>
      <c r="EV93" s="413"/>
      <c r="EW93" s="413"/>
      <c r="EX93" s="413"/>
      <c r="EY93" s="413"/>
      <c r="EZ93" s="413"/>
      <c r="FA93" s="413"/>
      <c r="FB93" s="413"/>
      <c r="FC93" s="413"/>
      <c r="FD93" s="413"/>
      <c r="FE93" s="413"/>
      <c r="FF93" s="413"/>
      <c r="FG93" s="413"/>
      <c r="FH93" s="413"/>
      <c r="FI93" s="413"/>
      <c r="FJ93" s="413"/>
      <c r="FK93" s="413"/>
      <c r="FL93" s="413"/>
      <c r="FM93" s="413"/>
      <c r="FN93" s="414"/>
      <c r="FO93" s="566">
        <v>88</v>
      </c>
      <c r="FP93" s="567"/>
      <c r="FQ93" s="567"/>
      <c r="FR93" s="567"/>
      <c r="FS93" s="567"/>
      <c r="FT93" s="567"/>
      <c r="FU93" s="567"/>
      <c r="FV93" s="567"/>
      <c r="FW93" s="568"/>
      <c r="FX93" s="566">
        <v>92</v>
      </c>
      <c r="FY93" s="567"/>
      <c r="FZ93" s="567"/>
      <c r="GA93" s="567"/>
      <c r="GB93" s="567"/>
      <c r="GC93" s="567"/>
      <c r="GD93" s="567"/>
      <c r="GE93" s="567"/>
      <c r="GF93" s="568"/>
      <c r="GG93" s="593">
        <v>90</v>
      </c>
      <c r="GH93" s="594"/>
      <c r="GI93" s="594"/>
      <c r="GJ93" s="594"/>
      <c r="GK93" s="594"/>
      <c r="GL93" s="594"/>
      <c r="GM93" s="594"/>
      <c r="GN93" s="594"/>
      <c r="GO93" s="594"/>
      <c r="GP93" s="595"/>
      <c r="GQ93" s="584" t="s">
        <v>368</v>
      </c>
      <c r="GR93" s="585"/>
      <c r="GS93" s="585"/>
      <c r="GT93" s="585"/>
      <c r="GU93" s="585"/>
      <c r="GV93" s="585"/>
      <c r="GW93" s="585"/>
      <c r="GX93" s="585"/>
      <c r="GY93" s="585"/>
      <c r="GZ93" s="585"/>
      <c r="HA93" s="585"/>
      <c r="HB93" s="585"/>
      <c r="HC93" s="585"/>
      <c r="HD93" s="585"/>
      <c r="HE93" s="585"/>
      <c r="HF93" s="585"/>
      <c r="HG93" s="585"/>
      <c r="HH93" s="586"/>
    </row>
    <row r="94" spans="2:216" ht="2.75" customHeight="1" x14ac:dyDescent="0.35">
      <c r="B94" s="240"/>
      <c r="C94" s="240"/>
      <c r="D94" s="240"/>
      <c r="E94" s="240"/>
      <c r="F94" s="240"/>
      <c r="G94" s="240"/>
      <c r="H94" s="240"/>
      <c r="I94" s="240"/>
      <c r="J94" s="240"/>
      <c r="K94" s="240"/>
      <c r="L94" s="240"/>
      <c r="M94" s="240"/>
      <c r="N94" s="240"/>
      <c r="O94" s="240"/>
      <c r="P94" s="240"/>
      <c r="Q94" s="240"/>
      <c r="R94" s="240"/>
      <c r="S94" s="240"/>
      <c r="T94" s="240"/>
      <c r="U94" s="240"/>
      <c r="V94" s="240"/>
      <c r="W94" s="240"/>
      <c r="X94" s="240"/>
      <c r="Y94" s="240"/>
      <c r="Z94" s="240"/>
      <c r="AA94" s="240"/>
      <c r="AB94" s="240"/>
      <c r="AC94" s="240"/>
      <c r="AD94" s="240"/>
      <c r="AE94" s="240"/>
      <c r="AF94" s="240"/>
      <c r="AG94" s="240"/>
      <c r="AH94" s="240"/>
      <c r="AI94" s="240"/>
      <c r="AJ94" s="240"/>
      <c r="AK94" s="240"/>
      <c r="AL94" s="240"/>
      <c r="AM94" s="240"/>
      <c r="AN94" s="240"/>
      <c r="AO94" s="240"/>
      <c r="AP94" s="240"/>
      <c r="AQ94" s="240"/>
      <c r="AR94" s="240"/>
      <c r="AS94" s="240"/>
      <c r="AT94" s="240"/>
      <c r="AU94" s="240"/>
      <c r="AV94" s="240"/>
      <c r="AW94" s="240"/>
      <c r="AX94" s="240"/>
      <c r="AY94" s="240"/>
      <c r="AZ94" s="240"/>
      <c r="BA94" s="240"/>
      <c r="BB94" s="240"/>
      <c r="BC94" s="240"/>
      <c r="BD94" s="240"/>
      <c r="BE94" s="240"/>
      <c r="BF94" s="240"/>
      <c r="BG94" s="240"/>
      <c r="BH94" s="240"/>
      <c r="BI94" s="240"/>
      <c r="BJ94" s="240"/>
      <c r="BK94" s="240"/>
      <c r="BL94" s="240"/>
      <c r="BM94" s="240"/>
      <c r="BN94" s="240"/>
      <c r="BO94" s="240"/>
      <c r="BP94" s="240"/>
      <c r="BQ94" s="240"/>
      <c r="BR94" s="240"/>
      <c r="BS94" s="240"/>
      <c r="BT94" s="240"/>
      <c r="BU94" s="240"/>
      <c r="BV94" s="240"/>
      <c r="BW94" s="240"/>
      <c r="BX94" s="240"/>
      <c r="BY94" s="240"/>
      <c r="BZ94" s="240"/>
      <c r="CA94" s="240"/>
      <c r="CB94" s="240"/>
      <c r="CC94" s="240"/>
      <c r="CD94" s="240"/>
      <c r="CE94" s="240"/>
      <c r="CF94" s="240"/>
      <c r="CG94" s="240"/>
      <c r="CH94" s="240"/>
      <c r="CI94" s="240"/>
      <c r="CJ94" s="240"/>
      <c r="CK94" s="240"/>
      <c r="CL94" s="240"/>
      <c r="CM94" s="240"/>
      <c r="CN94" s="240"/>
      <c r="CO94" s="240"/>
      <c r="CP94" s="240"/>
      <c r="CQ94" s="240"/>
      <c r="CR94" s="240"/>
      <c r="CS94" s="240"/>
      <c r="CT94" s="240"/>
      <c r="CU94" s="240"/>
      <c r="CV94" s="240"/>
      <c r="CW94" s="240"/>
      <c r="CX94" s="240"/>
      <c r="CY94" s="240"/>
      <c r="CZ94" s="240"/>
      <c r="DA94" s="240"/>
      <c r="DB94" s="240"/>
      <c r="DC94" s="240"/>
      <c r="DE94"/>
      <c r="DF94" s="397"/>
      <c r="DG94" s="398"/>
      <c r="DH94" s="398"/>
      <c r="DI94" s="398"/>
      <c r="DJ94" s="398"/>
      <c r="DK94" s="398"/>
      <c r="DL94" s="399"/>
      <c r="DM94" s="415"/>
      <c r="DN94" s="416"/>
      <c r="DO94" s="416"/>
      <c r="DP94" s="416"/>
      <c r="DQ94" s="416"/>
      <c r="DR94" s="416"/>
      <c r="DS94" s="416"/>
      <c r="DT94" s="416"/>
      <c r="DU94" s="416"/>
      <c r="DV94" s="416"/>
      <c r="DW94" s="416"/>
      <c r="DX94" s="416"/>
      <c r="DY94" s="416"/>
      <c r="DZ94" s="416"/>
      <c r="EA94" s="416"/>
      <c r="EB94" s="416"/>
      <c r="EC94" s="416"/>
      <c r="ED94" s="416"/>
      <c r="EE94" s="416"/>
      <c r="EF94" s="416"/>
      <c r="EG94" s="416"/>
      <c r="EH94" s="416"/>
      <c r="EI94" s="416"/>
      <c r="EJ94" s="416"/>
      <c r="EK94" s="416"/>
      <c r="EL94" s="416"/>
      <c r="EM94" s="416"/>
      <c r="EN94" s="416"/>
      <c r="EO94" s="416"/>
      <c r="EP94" s="416"/>
      <c r="EQ94" s="416"/>
      <c r="ER94" s="416"/>
      <c r="ES94" s="416"/>
      <c r="ET94" s="416"/>
      <c r="EU94" s="416"/>
      <c r="EV94" s="416"/>
      <c r="EW94" s="416"/>
      <c r="EX94" s="416"/>
      <c r="EY94" s="416"/>
      <c r="EZ94" s="416"/>
      <c r="FA94" s="416"/>
      <c r="FB94" s="416"/>
      <c r="FC94" s="416"/>
      <c r="FD94" s="416"/>
      <c r="FE94" s="416"/>
      <c r="FF94" s="416"/>
      <c r="FG94" s="416"/>
      <c r="FH94" s="416"/>
      <c r="FI94" s="416"/>
      <c r="FJ94" s="416"/>
      <c r="FK94" s="416"/>
      <c r="FL94" s="416"/>
      <c r="FM94" s="416"/>
      <c r="FN94" s="417"/>
      <c r="FO94" s="569"/>
      <c r="FP94" s="570"/>
      <c r="FQ94" s="570"/>
      <c r="FR94" s="570"/>
      <c r="FS94" s="570"/>
      <c r="FT94" s="570"/>
      <c r="FU94" s="570"/>
      <c r="FV94" s="570"/>
      <c r="FW94" s="571"/>
      <c r="FX94" s="569"/>
      <c r="FY94" s="570"/>
      <c r="FZ94" s="570"/>
      <c r="GA94" s="570"/>
      <c r="GB94" s="570"/>
      <c r="GC94" s="570"/>
      <c r="GD94" s="570"/>
      <c r="GE94" s="570"/>
      <c r="GF94" s="571"/>
      <c r="GG94" s="596"/>
      <c r="GH94" s="597"/>
      <c r="GI94" s="597"/>
      <c r="GJ94" s="597"/>
      <c r="GK94" s="597"/>
      <c r="GL94" s="597"/>
      <c r="GM94" s="597"/>
      <c r="GN94" s="597"/>
      <c r="GO94" s="597"/>
      <c r="GP94" s="598"/>
      <c r="GQ94" s="587"/>
      <c r="GR94" s="588"/>
      <c r="GS94" s="588"/>
      <c r="GT94" s="588"/>
      <c r="GU94" s="588"/>
      <c r="GV94" s="588"/>
      <c r="GW94" s="588"/>
      <c r="GX94" s="588"/>
      <c r="GY94" s="588"/>
      <c r="GZ94" s="588"/>
      <c r="HA94" s="588"/>
      <c r="HB94" s="588"/>
      <c r="HC94" s="588"/>
      <c r="HD94" s="588"/>
      <c r="HE94" s="588"/>
      <c r="HF94" s="588"/>
      <c r="HG94" s="588"/>
      <c r="HH94" s="589"/>
    </row>
    <row r="95" spans="2:216" ht="2.75" customHeight="1" x14ac:dyDescent="0.35">
      <c r="B95" s="240"/>
      <c r="C95" s="240"/>
      <c r="D95" s="240"/>
      <c r="E95" s="240"/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/>
      <c r="Q95" s="240"/>
      <c r="R95" s="240"/>
      <c r="S95" s="240"/>
      <c r="T95" s="240"/>
      <c r="U95" s="240"/>
      <c r="V95" s="240"/>
      <c r="W95" s="240"/>
      <c r="X95" s="240"/>
      <c r="Y95" s="240"/>
      <c r="Z95" s="240"/>
      <c r="AA95" s="240"/>
      <c r="AB95" s="240"/>
      <c r="AC95" s="240"/>
      <c r="AD95" s="240"/>
      <c r="AE95" s="240"/>
      <c r="AF95" s="240"/>
      <c r="AG95" s="240"/>
      <c r="AH95" s="240"/>
      <c r="AI95" s="240"/>
      <c r="AJ95" s="240"/>
      <c r="AK95" s="240"/>
      <c r="AL95" s="240"/>
      <c r="AM95" s="240"/>
      <c r="AN95" s="240"/>
      <c r="AO95" s="240"/>
      <c r="AP95" s="240"/>
      <c r="AQ95" s="240"/>
      <c r="AR95" s="240"/>
      <c r="AS95" s="240"/>
      <c r="AT95" s="240"/>
      <c r="AU95" s="240"/>
      <c r="AV95" s="240"/>
      <c r="AW95" s="240"/>
      <c r="AX95" s="240"/>
      <c r="AY95" s="240"/>
      <c r="AZ95" s="240"/>
      <c r="BA95" s="240"/>
      <c r="BB95" s="240"/>
      <c r="BC95" s="240"/>
      <c r="BD95" s="240"/>
      <c r="BE95" s="240"/>
      <c r="BF95" s="240"/>
      <c r="BG95" s="240"/>
      <c r="BH95" s="240"/>
      <c r="BI95" s="240"/>
      <c r="BJ95" s="240"/>
      <c r="BK95" s="240"/>
      <c r="BL95" s="240"/>
      <c r="BM95" s="240"/>
      <c r="BN95" s="240"/>
      <c r="BO95" s="240"/>
      <c r="BP95" s="240"/>
      <c r="BQ95" s="240"/>
      <c r="BR95" s="240"/>
      <c r="BS95" s="240"/>
      <c r="BT95" s="240"/>
      <c r="BU95" s="240"/>
      <c r="BV95" s="240"/>
      <c r="BW95" s="240"/>
      <c r="BX95" s="240"/>
      <c r="BY95" s="240"/>
      <c r="BZ95" s="240"/>
      <c r="CA95" s="240"/>
      <c r="CB95" s="240"/>
      <c r="CC95" s="240"/>
      <c r="CD95" s="240"/>
      <c r="CE95" s="240"/>
      <c r="CF95" s="240"/>
      <c r="CG95" s="240"/>
      <c r="CH95" s="240"/>
      <c r="CI95" s="240"/>
      <c r="CJ95" s="240"/>
      <c r="CK95" s="240"/>
      <c r="CL95" s="240"/>
      <c r="CM95" s="240"/>
      <c r="CN95" s="240"/>
      <c r="CO95" s="240"/>
      <c r="CP95" s="240"/>
      <c r="CQ95" s="240"/>
      <c r="CR95" s="240"/>
      <c r="CS95" s="240"/>
      <c r="CT95" s="240"/>
      <c r="CU95" s="240"/>
      <c r="CV95" s="240"/>
      <c r="CW95" s="240"/>
      <c r="CX95" s="240"/>
      <c r="CY95" s="240"/>
      <c r="CZ95" s="240"/>
      <c r="DA95" s="240"/>
      <c r="DB95" s="240"/>
      <c r="DC95" s="240"/>
      <c r="DE95"/>
      <c r="DF95" s="397"/>
      <c r="DG95" s="398"/>
      <c r="DH95" s="398"/>
      <c r="DI95" s="398"/>
      <c r="DJ95" s="398"/>
      <c r="DK95" s="398"/>
      <c r="DL95" s="399"/>
      <c r="DM95" s="415"/>
      <c r="DN95" s="416"/>
      <c r="DO95" s="416"/>
      <c r="DP95" s="416"/>
      <c r="DQ95" s="416"/>
      <c r="DR95" s="416"/>
      <c r="DS95" s="416"/>
      <c r="DT95" s="416"/>
      <c r="DU95" s="416"/>
      <c r="DV95" s="416"/>
      <c r="DW95" s="416"/>
      <c r="DX95" s="416"/>
      <c r="DY95" s="416"/>
      <c r="DZ95" s="416"/>
      <c r="EA95" s="416"/>
      <c r="EB95" s="416"/>
      <c r="EC95" s="416"/>
      <c r="ED95" s="416"/>
      <c r="EE95" s="416"/>
      <c r="EF95" s="416"/>
      <c r="EG95" s="416"/>
      <c r="EH95" s="416"/>
      <c r="EI95" s="416"/>
      <c r="EJ95" s="416"/>
      <c r="EK95" s="416"/>
      <c r="EL95" s="416"/>
      <c r="EM95" s="416"/>
      <c r="EN95" s="416"/>
      <c r="EO95" s="416"/>
      <c r="EP95" s="416"/>
      <c r="EQ95" s="416"/>
      <c r="ER95" s="416"/>
      <c r="ES95" s="416"/>
      <c r="ET95" s="416"/>
      <c r="EU95" s="416"/>
      <c r="EV95" s="416"/>
      <c r="EW95" s="416"/>
      <c r="EX95" s="416"/>
      <c r="EY95" s="416"/>
      <c r="EZ95" s="416"/>
      <c r="FA95" s="416"/>
      <c r="FB95" s="416"/>
      <c r="FC95" s="416"/>
      <c r="FD95" s="416"/>
      <c r="FE95" s="416"/>
      <c r="FF95" s="416"/>
      <c r="FG95" s="416"/>
      <c r="FH95" s="416"/>
      <c r="FI95" s="416"/>
      <c r="FJ95" s="416"/>
      <c r="FK95" s="416"/>
      <c r="FL95" s="416"/>
      <c r="FM95" s="416"/>
      <c r="FN95" s="417"/>
      <c r="FO95" s="569"/>
      <c r="FP95" s="570"/>
      <c r="FQ95" s="570"/>
      <c r="FR95" s="570"/>
      <c r="FS95" s="570"/>
      <c r="FT95" s="570"/>
      <c r="FU95" s="570"/>
      <c r="FV95" s="570"/>
      <c r="FW95" s="571"/>
      <c r="FX95" s="569"/>
      <c r="FY95" s="570"/>
      <c r="FZ95" s="570"/>
      <c r="GA95" s="570"/>
      <c r="GB95" s="570"/>
      <c r="GC95" s="570"/>
      <c r="GD95" s="570"/>
      <c r="GE95" s="570"/>
      <c r="GF95" s="571"/>
      <c r="GG95" s="596"/>
      <c r="GH95" s="597"/>
      <c r="GI95" s="597"/>
      <c r="GJ95" s="597"/>
      <c r="GK95" s="597"/>
      <c r="GL95" s="597"/>
      <c r="GM95" s="597"/>
      <c r="GN95" s="597"/>
      <c r="GO95" s="597"/>
      <c r="GP95" s="598"/>
      <c r="GQ95" s="587"/>
      <c r="GR95" s="588"/>
      <c r="GS95" s="588"/>
      <c r="GT95" s="588"/>
      <c r="GU95" s="588"/>
      <c r="GV95" s="588"/>
      <c r="GW95" s="588"/>
      <c r="GX95" s="588"/>
      <c r="GY95" s="588"/>
      <c r="GZ95" s="588"/>
      <c r="HA95" s="588"/>
      <c r="HB95" s="588"/>
      <c r="HC95" s="588"/>
      <c r="HD95" s="588"/>
      <c r="HE95" s="588"/>
      <c r="HF95" s="588"/>
      <c r="HG95" s="588"/>
      <c r="HH95" s="589"/>
    </row>
    <row r="96" spans="2:216" ht="2.75" customHeight="1" x14ac:dyDescent="0.35">
      <c r="B96" s="240"/>
      <c r="C96" s="240"/>
      <c r="D96" s="240"/>
      <c r="E96" s="240"/>
      <c r="F96" s="240"/>
      <c r="G96" s="240"/>
      <c r="H96" s="240"/>
      <c r="I96" s="240"/>
      <c r="J96" s="240"/>
      <c r="K96" s="240"/>
      <c r="L96" s="240"/>
      <c r="M96" s="240"/>
      <c r="N96" s="240"/>
      <c r="O96" s="240"/>
      <c r="P96" s="240"/>
      <c r="Q96" s="240"/>
      <c r="R96" s="240"/>
      <c r="S96" s="240"/>
      <c r="T96" s="240"/>
      <c r="U96" s="240"/>
      <c r="V96" s="240"/>
      <c r="W96" s="240"/>
      <c r="X96" s="240"/>
      <c r="Y96" s="240"/>
      <c r="Z96" s="240"/>
      <c r="AA96" s="240"/>
      <c r="AB96" s="240"/>
      <c r="AC96" s="240"/>
      <c r="AD96" s="240"/>
      <c r="AE96" s="240"/>
      <c r="AF96" s="240"/>
      <c r="AG96" s="240"/>
      <c r="AH96" s="240"/>
      <c r="AI96" s="240"/>
      <c r="AJ96" s="240"/>
      <c r="AK96" s="240"/>
      <c r="AL96" s="240"/>
      <c r="AM96" s="240"/>
      <c r="AN96" s="240"/>
      <c r="AO96" s="240"/>
      <c r="AP96" s="240"/>
      <c r="AQ96" s="240"/>
      <c r="AR96" s="240"/>
      <c r="AS96" s="240"/>
      <c r="AT96" s="240"/>
      <c r="AU96" s="240"/>
      <c r="AV96" s="240"/>
      <c r="AW96" s="240"/>
      <c r="AX96" s="240"/>
      <c r="AY96" s="240"/>
      <c r="AZ96" s="240"/>
      <c r="BA96" s="240"/>
      <c r="BB96" s="240"/>
      <c r="BC96" s="240"/>
      <c r="BD96" s="240"/>
      <c r="BE96" s="240"/>
      <c r="BF96" s="240"/>
      <c r="BG96" s="240"/>
      <c r="BH96" s="240"/>
      <c r="BI96" s="240"/>
      <c r="BJ96" s="240"/>
      <c r="BK96" s="240"/>
      <c r="BL96" s="240"/>
      <c r="BM96" s="240"/>
      <c r="BN96" s="240"/>
      <c r="BO96" s="240"/>
      <c r="BP96" s="240"/>
      <c r="BQ96" s="240"/>
      <c r="BR96" s="240"/>
      <c r="BS96" s="240"/>
      <c r="BT96" s="240"/>
      <c r="BU96" s="240"/>
      <c r="BV96" s="240"/>
      <c r="BW96" s="240"/>
      <c r="BX96" s="240"/>
      <c r="BY96" s="240"/>
      <c r="BZ96" s="240"/>
      <c r="CA96" s="240"/>
      <c r="CB96" s="240"/>
      <c r="CC96" s="240"/>
      <c r="CD96" s="240"/>
      <c r="CE96" s="240"/>
      <c r="CF96" s="240"/>
      <c r="CG96" s="240"/>
      <c r="CH96" s="240"/>
      <c r="CI96" s="240"/>
      <c r="CJ96" s="240"/>
      <c r="CK96" s="240"/>
      <c r="CL96" s="240"/>
      <c r="CM96" s="240"/>
      <c r="CN96" s="240"/>
      <c r="CO96" s="240"/>
      <c r="CP96" s="240"/>
      <c r="CQ96" s="240"/>
      <c r="CR96" s="240"/>
      <c r="CS96" s="240"/>
      <c r="CT96" s="240"/>
      <c r="CU96" s="240"/>
      <c r="CV96" s="240"/>
      <c r="CW96" s="240"/>
      <c r="CX96" s="240"/>
      <c r="CY96" s="240"/>
      <c r="CZ96" s="240"/>
      <c r="DA96" s="240"/>
      <c r="DB96" s="240"/>
      <c r="DC96" s="240"/>
      <c r="DE96"/>
      <c r="DF96" s="397"/>
      <c r="DG96" s="398"/>
      <c r="DH96" s="398"/>
      <c r="DI96" s="398"/>
      <c r="DJ96" s="398"/>
      <c r="DK96" s="398"/>
      <c r="DL96" s="399"/>
      <c r="DM96" s="415"/>
      <c r="DN96" s="416"/>
      <c r="DO96" s="416"/>
      <c r="DP96" s="416"/>
      <c r="DQ96" s="416"/>
      <c r="DR96" s="416"/>
      <c r="DS96" s="416"/>
      <c r="DT96" s="416"/>
      <c r="DU96" s="416"/>
      <c r="DV96" s="416"/>
      <c r="DW96" s="416"/>
      <c r="DX96" s="416"/>
      <c r="DY96" s="416"/>
      <c r="DZ96" s="416"/>
      <c r="EA96" s="416"/>
      <c r="EB96" s="416"/>
      <c r="EC96" s="416"/>
      <c r="ED96" s="416"/>
      <c r="EE96" s="416"/>
      <c r="EF96" s="416"/>
      <c r="EG96" s="416"/>
      <c r="EH96" s="416"/>
      <c r="EI96" s="416"/>
      <c r="EJ96" s="416"/>
      <c r="EK96" s="416"/>
      <c r="EL96" s="416"/>
      <c r="EM96" s="416"/>
      <c r="EN96" s="416"/>
      <c r="EO96" s="416"/>
      <c r="EP96" s="416"/>
      <c r="EQ96" s="416"/>
      <c r="ER96" s="416"/>
      <c r="ES96" s="416"/>
      <c r="ET96" s="416"/>
      <c r="EU96" s="416"/>
      <c r="EV96" s="416"/>
      <c r="EW96" s="416"/>
      <c r="EX96" s="416"/>
      <c r="EY96" s="416"/>
      <c r="EZ96" s="416"/>
      <c r="FA96" s="416"/>
      <c r="FB96" s="416"/>
      <c r="FC96" s="416"/>
      <c r="FD96" s="416"/>
      <c r="FE96" s="416"/>
      <c r="FF96" s="416"/>
      <c r="FG96" s="416"/>
      <c r="FH96" s="416"/>
      <c r="FI96" s="416"/>
      <c r="FJ96" s="416"/>
      <c r="FK96" s="416"/>
      <c r="FL96" s="416"/>
      <c r="FM96" s="416"/>
      <c r="FN96" s="417"/>
      <c r="FO96" s="569"/>
      <c r="FP96" s="570"/>
      <c r="FQ96" s="570"/>
      <c r="FR96" s="570"/>
      <c r="FS96" s="570"/>
      <c r="FT96" s="570"/>
      <c r="FU96" s="570"/>
      <c r="FV96" s="570"/>
      <c r="FW96" s="571"/>
      <c r="FX96" s="569"/>
      <c r="FY96" s="570"/>
      <c r="FZ96" s="570"/>
      <c r="GA96" s="570"/>
      <c r="GB96" s="570"/>
      <c r="GC96" s="570"/>
      <c r="GD96" s="570"/>
      <c r="GE96" s="570"/>
      <c r="GF96" s="571"/>
      <c r="GG96" s="596"/>
      <c r="GH96" s="597"/>
      <c r="GI96" s="597"/>
      <c r="GJ96" s="597"/>
      <c r="GK96" s="597"/>
      <c r="GL96" s="597"/>
      <c r="GM96" s="597"/>
      <c r="GN96" s="597"/>
      <c r="GO96" s="597"/>
      <c r="GP96" s="598"/>
      <c r="GQ96" s="587"/>
      <c r="GR96" s="588"/>
      <c r="GS96" s="588"/>
      <c r="GT96" s="588"/>
      <c r="GU96" s="588"/>
      <c r="GV96" s="588"/>
      <c r="GW96" s="588"/>
      <c r="GX96" s="588"/>
      <c r="GY96" s="588"/>
      <c r="GZ96" s="588"/>
      <c r="HA96" s="588"/>
      <c r="HB96" s="588"/>
      <c r="HC96" s="588"/>
      <c r="HD96" s="588"/>
      <c r="HE96" s="588"/>
      <c r="HF96" s="588"/>
      <c r="HG96" s="588"/>
      <c r="HH96" s="589"/>
    </row>
    <row r="97" spans="2:216" ht="2.75" customHeight="1" x14ac:dyDescent="0.35">
      <c r="B97" s="240"/>
      <c r="C97" s="240"/>
      <c r="D97" s="240"/>
      <c r="E97" s="240"/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/>
      <c r="Q97" s="240"/>
      <c r="R97" s="240"/>
      <c r="S97" s="240"/>
      <c r="T97" s="240"/>
      <c r="U97" s="240"/>
      <c r="V97" s="240"/>
      <c r="W97" s="240"/>
      <c r="X97" s="240"/>
      <c r="Y97" s="240"/>
      <c r="Z97" s="240"/>
      <c r="AA97" s="240"/>
      <c r="AB97" s="240"/>
      <c r="AC97" s="240"/>
      <c r="AD97" s="240"/>
      <c r="AE97" s="240"/>
      <c r="AF97" s="240"/>
      <c r="AG97" s="240"/>
      <c r="AH97" s="240"/>
      <c r="AI97" s="240"/>
      <c r="AJ97" s="240"/>
      <c r="AK97" s="240"/>
      <c r="AL97" s="240"/>
      <c r="AM97" s="240"/>
      <c r="AN97" s="240"/>
      <c r="AO97" s="240"/>
      <c r="AP97" s="240"/>
      <c r="AQ97" s="240"/>
      <c r="AR97" s="240"/>
      <c r="AS97" s="240"/>
      <c r="AT97" s="240"/>
      <c r="AU97" s="240"/>
      <c r="AV97" s="240"/>
      <c r="AW97" s="240"/>
      <c r="AX97" s="240"/>
      <c r="AY97" s="240"/>
      <c r="AZ97" s="240"/>
      <c r="BA97" s="240"/>
      <c r="BB97" s="240"/>
      <c r="BC97" s="240"/>
      <c r="BD97" s="240"/>
      <c r="BE97" s="240"/>
      <c r="BF97" s="240"/>
      <c r="BG97" s="240"/>
      <c r="BH97" s="240"/>
      <c r="BI97" s="240"/>
      <c r="BJ97" s="240"/>
      <c r="BK97" s="240"/>
      <c r="BL97" s="240"/>
      <c r="BM97" s="240"/>
      <c r="BN97" s="240"/>
      <c r="BO97" s="240"/>
      <c r="BP97" s="240"/>
      <c r="BQ97" s="240"/>
      <c r="BR97" s="240"/>
      <c r="BS97" s="240"/>
      <c r="BT97" s="240"/>
      <c r="BU97" s="240"/>
      <c r="BV97" s="240"/>
      <c r="BW97" s="240"/>
      <c r="BX97" s="240"/>
      <c r="BY97" s="240"/>
      <c r="BZ97" s="240"/>
      <c r="CA97" s="240"/>
      <c r="CB97" s="240"/>
      <c r="CC97" s="240"/>
      <c r="CD97" s="240"/>
      <c r="CE97" s="240"/>
      <c r="CF97" s="240"/>
      <c r="CG97" s="240"/>
      <c r="CH97" s="240"/>
      <c r="CI97" s="240"/>
      <c r="CJ97" s="240"/>
      <c r="CK97" s="240"/>
      <c r="CL97" s="240"/>
      <c r="CM97" s="240"/>
      <c r="CN97" s="240"/>
      <c r="CO97" s="240"/>
      <c r="CP97" s="240"/>
      <c r="CQ97" s="240"/>
      <c r="CR97" s="240"/>
      <c r="CS97" s="240"/>
      <c r="CT97" s="240"/>
      <c r="CU97" s="240"/>
      <c r="CV97" s="240"/>
      <c r="CW97" s="240"/>
      <c r="CX97" s="240"/>
      <c r="CY97" s="240"/>
      <c r="CZ97" s="240"/>
      <c r="DA97" s="240"/>
      <c r="DB97" s="240"/>
      <c r="DC97" s="240"/>
      <c r="DE97"/>
      <c r="DF97" s="400"/>
      <c r="DG97" s="401"/>
      <c r="DH97" s="401"/>
      <c r="DI97" s="401"/>
      <c r="DJ97" s="401"/>
      <c r="DK97" s="401"/>
      <c r="DL97" s="402"/>
      <c r="DM97" s="418"/>
      <c r="DN97" s="419"/>
      <c r="DO97" s="419"/>
      <c r="DP97" s="419"/>
      <c r="DQ97" s="419"/>
      <c r="DR97" s="419"/>
      <c r="DS97" s="419"/>
      <c r="DT97" s="419"/>
      <c r="DU97" s="419"/>
      <c r="DV97" s="419"/>
      <c r="DW97" s="419"/>
      <c r="DX97" s="419"/>
      <c r="DY97" s="419"/>
      <c r="DZ97" s="419"/>
      <c r="EA97" s="419"/>
      <c r="EB97" s="419"/>
      <c r="EC97" s="419"/>
      <c r="ED97" s="419"/>
      <c r="EE97" s="419"/>
      <c r="EF97" s="419"/>
      <c r="EG97" s="419"/>
      <c r="EH97" s="419"/>
      <c r="EI97" s="419"/>
      <c r="EJ97" s="419"/>
      <c r="EK97" s="419"/>
      <c r="EL97" s="419"/>
      <c r="EM97" s="419"/>
      <c r="EN97" s="419"/>
      <c r="EO97" s="419"/>
      <c r="EP97" s="419"/>
      <c r="EQ97" s="419"/>
      <c r="ER97" s="419"/>
      <c r="ES97" s="419"/>
      <c r="ET97" s="419"/>
      <c r="EU97" s="419"/>
      <c r="EV97" s="419"/>
      <c r="EW97" s="419"/>
      <c r="EX97" s="419"/>
      <c r="EY97" s="419"/>
      <c r="EZ97" s="419"/>
      <c r="FA97" s="419"/>
      <c r="FB97" s="419"/>
      <c r="FC97" s="419"/>
      <c r="FD97" s="419"/>
      <c r="FE97" s="419"/>
      <c r="FF97" s="419"/>
      <c r="FG97" s="419"/>
      <c r="FH97" s="419"/>
      <c r="FI97" s="419"/>
      <c r="FJ97" s="419"/>
      <c r="FK97" s="419"/>
      <c r="FL97" s="419"/>
      <c r="FM97" s="419"/>
      <c r="FN97" s="420"/>
      <c r="FO97" s="572"/>
      <c r="FP97" s="573"/>
      <c r="FQ97" s="573"/>
      <c r="FR97" s="573"/>
      <c r="FS97" s="573"/>
      <c r="FT97" s="573"/>
      <c r="FU97" s="573"/>
      <c r="FV97" s="573"/>
      <c r="FW97" s="574"/>
      <c r="FX97" s="572"/>
      <c r="FY97" s="573"/>
      <c r="FZ97" s="573"/>
      <c r="GA97" s="573"/>
      <c r="GB97" s="573"/>
      <c r="GC97" s="573"/>
      <c r="GD97" s="573"/>
      <c r="GE97" s="573"/>
      <c r="GF97" s="574"/>
      <c r="GG97" s="599"/>
      <c r="GH97" s="600"/>
      <c r="GI97" s="600"/>
      <c r="GJ97" s="600"/>
      <c r="GK97" s="600"/>
      <c r="GL97" s="600"/>
      <c r="GM97" s="600"/>
      <c r="GN97" s="600"/>
      <c r="GO97" s="600"/>
      <c r="GP97" s="601"/>
      <c r="GQ97" s="590"/>
      <c r="GR97" s="591"/>
      <c r="GS97" s="591"/>
      <c r="GT97" s="591"/>
      <c r="GU97" s="591"/>
      <c r="GV97" s="591"/>
      <c r="GW97" s="591"/>
      <c r="GX97" s="591"/>
      <c r="GY97" s="591"/>
      <c r="GZ97" s="591"/>
      <c r="HA97" s="591"/>
      <c r="HB97" s="591"/>
      <c r="HC97" s="591"/>
      <c r="HD97" s="591"/>
      <c r="HE97" s="591"/>
      <c r="HF97" s="591"/>
      <c r="HG97" s="591"/>
      <c r="HH97" s="592"/>
    </row>
    <row r="98" spans="2:216" ht="2.75" customHeight="1" x14ac:dyDescent="0.35">
      <c r="B98" s="240"/>
      <c r="C98" s="240"/>
      <c r="D98" s="240"/>
      <c r="E98" s="240"/>
      <c r="F98" s="240"/>
      <c r="G98" s="240"/>
      <c r="H98" s="240"/>
      <c r="I98" s="240"/>
      <c r="J98" s="240"/>
      <c r="K98" s="240"/>
      <c r="L98" s="240"/>
      <c r="M98" s="240"/>
      <c r="N98" s="240"/>
      <c r="O98" s="240"/>
      <c r="P98" s="240"/>
      <c r="Q98" s="240"/>
      <c r="R98" s="240"/>
      <c r="S98" s="240"/>
      <c r="T98" s="240"/>
      <c r="U98" s="240"/>
      <c r="V98" s="240"/>
      <c r="W98" s="240"/>
      <c r="X98" s="240"/>
      <c r="Y98" s="240"/>
      <c r="Z98" s="240"/>
      <c r="AA98" s="240"/>
      <c r="AB98" s="240"/>
      <c r="AC98" s="240"/>
      <c r="AD98" s="240"/>
      <c r="AE98" s="240"/>
      <c r="AF98" s="240"/>
      <c r="AG98" s="240"/>
      <c r="AH98" s="240"/>
      <c r="AI98" s="240"/>
      <c r="AJ98" s="240"/>
      <c r="AK98" s="240"/>
      <c r="AL98" s="240"/>
      <c r="AM98" s="240"/>
      <c r="AN98" s="240"/>
      <c r="AO98" s="240"/>
      <c r="AP98" s="240"/>
      <c r="AQ98" s="240"/>
      <c r="AR98" s="240"/>
      <c r="AS98" s="240"/>
      <c r="AT98" s="240"/>
      <c r="AU98" s="240"/>
      <c r="AV98" s="240"/>
      <c r="AW98" s="240"/>
      <c r="AX98" s="240"/>
      <c r="AY98" s="240"/>
      <c r="AZ98" s="240"/>
      <c r="BA98" s="240"/>
      <c r="BB98" s="240"/>
      <c r="BC98" s="240"/>
      <c r="BD98" s="240"/>
      <c r="BE98" s="240"/>
      <c r="BF98" s="240"/>
      <c r="BG98" s="240"/>
      <c r="BH98" s="240"/>
      <c r="BI98" s="240"/>
      <c r="BJ98" s="240"/>
      <c r="BK98" s="240"/>
      <c r="BL98" s="240"/>
      <c r="BM98" s="240"/>
      <c r="BN98" s="240"/>
      <c r="BO98" s="240"/>
      <c r="BP98" s="240"/>
      <c r="BQ98" s="240"/>
      <c r="BR98" s="240"/>
      <c r="BS98" s="240"/>
      <c r="BT98" s="240"/>
      <c r="BU98" s="240"/>
      <c r="BV98" s="240"/>
      <c r="BW98" s="240"/>
      <c r="BX98" s="240"/>
      <c r="BY98" s="240"/>
      <c r="BZ98" s="240"/>
      <c r="CA98" s="240"/>
      <c r="CB98" s="240"/>
      <c r="CC98" s="240"/>
      <c r="CD98" s="240"/>
      <c r="CE98" s="240"/>
      <c r="CF98" s="240"/>
      <c r="CG98" s="240"/>
      <c r="CH98" s="240"/>
      <c r="CI98" s="240"/>
      <c r="CJ98" s="240"/>
      <c r="CK98" s="240"/>
      <c r="CL98" s="240"/>
      <c r="CM98" s="240"/>
      <c r="CN98" s="240"/>
      <c r="CO98" s="240"/>
      <c r="CP98" s="240"/>
      <c r="CQ98" s="240"/>
      <c r="CR98" s="240"/>
      <c r="CS98" s="240"/>
      <c r="CT98" s="240"/>
      <c r="CU98" s="240"/>
      <c r="CV98" s="240"/>
      <c r="CW98" s="240"/>
      <c r="CX98" s="240"/>
      <c r="CY98" s="240"/>
      <c r="CZ98" s="240"/>
      <c r="DA98" s="240"/>
      <c r="DB98" s="240"/>
      <c r="DC98" s="240"/>
      <c r="DE98"/>
      <c r="DF98" s="394" t="s">
        <v>364</v>
      </c>
      <c r="DG98" s="395"/>
      <c r="DH98" s="395"/>
      <c r="DI98" s="395"/>
      <c r="DJ98" s="395"/>
      <c r="DK98" s="395"/>
      <c r="DL98" s="396"/>
      <c r="DM98" s="412" t="s">
        <v>336</v>
      </c>
      <c r="DN98" s="413"/>
      <c r="DO98" s="413"/>
      <c r="DP98" s="413"/>
      <c r="DQ98" s="413"/>
      <c r="DR98" s="413"/>
      <c r="DS98" s="413"/>
      <c r="DT98" s="413"/>
      <c r="DU98" s="413"/>
      <c r="DV98" s="413"/>
      <c r="DW98" s="413"/>
      <c r="DX98" s="413"/>
      <c r="DY98" s="413"/>
      <c r="DZ98" s="413"/>
      <c r="EA98" s="413"/>
      <c r="EB98" s="413"/>
      <c r="EC98" s="413"/>
      <c r="ED98" s="413"/>
      <c r="EE98" s="413"/>
      <c r="EF98" s="413"/>
      <c r="EG98" s="413"/>
      <c r="EH98" s="413"/>
      <c r="EI98" s="413"/>
      <c r="EJ98" s="413"/>
      <c r="EK98" s="413"/>
      <c r="EL98" s="413"/>
      <c r="EM98" s="413"/>
      <c r="EN98" s="413"/>
      <c r="EO98" s="413"/>
      <c r="EP98" s="413"/>
      <c r="EQ98" s="413"/>
      <c r="ER98" s="413"/>
      <c r="ES98" s="413"/>
      <c r="ET98" s="413"/>
      <c r="EU98" s="413"/>
      <c r="EV98" s="413"/>
      <c r="EW98" s="413"/>
      <c r="EX98" s="413"/>
      <c r="EY98" s="413"/>
      <c r="EZ98" s="413"/>
      <c r="FA98" s="413"/>
      <c r="FB98" s="413"/>
      <c r="FC98" s="413"/>
      <c r="FD98" s="413"/>
      <c r="FE98" s="413"/>
      <c r="FF98" s="413"/>
      <c r="FG98" s="413"/>
      <c r="FH98" s="413"/>
      <c r="FI98" s="413"/>
      <c r="FJ98" s="413"/>
      <c r="FK98" s="413"/>
      <c r="FL98" s="413"/>
      <c r="FM98" s="413"/>
      <c r="FN98" s="414"/>
      <c r="FO98" s="566">
        <v>85</v>
      </c>
      <c r="FP98" s="567"/>
      <c r="FQ98" s="567"/>
      <c r="FR98" s="567"/>
      <c r="FS98" s="567"/>
      <c r="FT98" s="567"/>
      <c r="FU98" s="567"/>
      <c r="FV98" s="567"/>
      <c r="FW98" s="568"/>
      <c r="FX98" s="566">
        <v>88</v>
      </c>
      <c r="FY98" s="567"/>
      <c r="FZ98" s="567"/>
      <c r="GA98" s="567"/>
      <c r="GB98" s="567"/>
      <c r="GC98" s="567"/>
      <c r="GD98" s="567"/>
      <c r="GE98" s="567"/>
      <c r="GF98" s="568"/>
      <c r="GG98" s="593">
        <v>87</v>
      </c>
      <c r="GH98" s="594"/>
      <c r="GI98" s="594"/>
      <c r="GJ98" s="594"/>
      <c r="GK98" s="594"/>
      <c r="GL98" s="594"/>
      <c r="GM98" s="594"/>
      <c r="GN98" s="594"/>
      <c r="GO98" s="594"/>
      <c r="GP98" s="595"/>
      <c r="GQ98" s="584" t="s">
        <v>368</v>
      </c>
      <c r="GR98" s="585"/>
      <c r="GS98" s="585"/>
      <c r="GT98" s="585"/>
      <c r="GU98" s="585"/>
      <c r="GV98" s="585"/>
      <c r="GW98" s="585"/>
      <c r="GX98" s="585"/>
      <c r="GY98" s="585"/>
      <c r="GZ98" s="585"/>
      <c r="HA98" s="585"/>
      <c r="HB98" s="585"/>
      <c r="HC98" s="585"/>
      <c r="HD98" s="585"/>
      <c r="HE98" s="585"/>
      <c r="HF98" s="585"/>
      <c r="HG98" s="585"/>
      <c r="HH98" s="586"/>
    </row>
    <row r="99" spans="2:216" ht="2.75" customHeight="1" x14ac:dyDescent="0.35"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2"/>
      <c r="AQ99" s="72"/>
      <c r="AR99" s="72"/>
      <c r="AS99" s="72"/>
      <c r="AT99" s="72"/>
      <c r="AU99" s="72"/>
      <c r="AV99" s="72"/>
      <c r="AW99" s="72"/>
      <c r="AX99" s="72"/>
      <c r="AY99" s="72"/>
      <c r="AZ99" s="72"/>
      <c r="BA99" s="151" t="s">
        <v>365</v>
      </c>
      <c r="BB99" s="151"/>
      <c r="BC99" s="151"/>
      <c r="BD99" s="151"/>
      <c r="BE99" s="151"/>
      <c r="BF99" s="151"/>
      <c r="BG99" s="151"/>
      <c r="BH99" s="151"/>
      <c r="BI99" s="151"/>
      <c r="BJ99" s="151"/>
      <c r="BK99" s="151"/>
      <c r="BL99" s="151"/>
      <c r="BM99" s="151"/>
      <c r="BN99" s="151"/>
      <c r="BO99" s="151"/>
      <c r="BP99" s="151"/>
      <c r="BQ99" s="151"/>
      <c r="BR99" s="151"/>
      <c r="BS99" s="151"/>
      <c r="BT99" s="151"/>
      <c r="BU99" s="151"/>
      <c r="BV99" s="151"/>
      <c r="BW99" s="151"/>
      <c r="BX99" s="151"/>
      <c r="BY99" s="151"/>
      <c r="BZ99" s="151"/>
      <c r="CA99" s="151"/>
      <c r="CB99" s="151"/>
      <c r="CC99" s="151"/>
      <c r="CD99" s="151"/>
      <c r="CE99" s="151"/>
      <c r="CF99" s="151"/>
      <c r="CG99" s="151"/>
      <c r="CH99" s="151"/>
      <c r="CI99" s="151"/>
      <c r="CJ99" s="151"/>
      <c r="CK99" s="151"/>
      <c r="CL99" s="151"/>
      <c r="CM99" s="151"/>
      <c r="CN99" s="151"/>
      <c r="CO99" s="151"/>
      <c r="CP99" s="151"/>
      <c r="CQ99" s="151"/>
      <c r="CR99" s="151"/>
      <c r="CS99" s="151"/>
      <c r="CT99" s="151"/>
      <c r="CU99" s="151"/>
      <c r="CV99" s="151"/>
      <c r="CW99" s="151"/>
      <c r="CX99" s="151"/>
      <c r="CY99" s="151"/>
      <c r="CZ99" s="151"/>
      <c r="DA99" s="151"/>
      <c r="DB99" s="151"/>
      <c r="DC99" s="151"/>
      <c r="DE99"/>
      <c r="DF99" s="397"/>
      <c r="DG99" s="398"/>
      <c r="DH99" s="398"/>
      <c r="DI99" s="398"/>
      <c r="DJ99" s="398"/>
      <c r="DK99" s="398"/>
      <c r="DL99" s="399"/>
      <c r="DM99" s="415"/>
      <c r="DN99" s="416"/>
      <c r="DO99" s="416"/>
      <c r="DP99" s="416"/>
      <c r="DQ99" s="416"/>
      <c r="DR99" s="416"/>
      <c r="DS99" s="416"/>
      <c r="DT99" s="416"/>
      <c r="DU99" s="416"/>
      <c r="DV99" s="416"/>
      <c r="DW99" s="416"/>
      <c r="DX99" s="416"/>
      <c r="DY99" s="416"/>
      <c r="DZ99" s="416"/>
      <c r="EA99" s="416"/>
      <c r="EB99" s="416"/>
      <c r="EC99" s="416"/>
      <c r="ED99" s="416"/>
      <c r="EE99" s="416"/>
      <c r="EF99" s="416"/>
      <c r="EG99" s="416"/>
      <c r="EH99" s="416"/>
      <c r="EI99" s="416"/>
      <c r="EJ99" s="416"/>
      <c r="EK99" s="416"/>
      <c r="EL99" s="416"/>
      <c r="EM99" s="416"/>
      <c r="EN99" s="416"/>
      <c r="EO99" s="416"/>
      <c r="EP99" s="416"/>
      <c r="EQ99" s="416"/>
      <c r="ER99" s="416"/>
      <c r="ES99" s="416"/>
      <c r="ET99" s="416"/>
      <c r="EU99" s="416"/>
      <c r="EV99" s="416"/>
      <c r="EW99" s="416"/>
      <c r="EX99" s="416"/>
      <c r="EY99" s="416"/>
      <c r="EZ99" s="416"/>
      <c r="FA99" s="416"/>
      <c r="FB99" s="416"/>
      <c r="FC99" s="416"/>
      <c r="FD99" s="416"/>
      <c r="FE99" s="416"/>
      <c r="FF99" s="416"/>
      <c r="FG99" s="416"/>
      <c r="FH99" s="416"/>
      <c r="FI99" s="416"/>
      <c r="FJ99" s="416"/>
      <c r="FK99" s="416"/>
      <c r="FL99" s="416"/>
      <c r="FM99" s="416"/>
      <c r="FN99" s="417"/>
      <c r="FO99" s="569"/>
      <c r="FP99" s="570"/>
      <c r="FQ99" s="570"/>
      <c r="FR99" s="570"/>
      <c r="FS99" s="570"/>
      <c r="FT99" s="570"/>
      <c r="FU99" s="570"/>
      <c r="FV99" s="570"/>
      <c r="FW99" s="571"/>
      <c r="FX99" s="569"/>
      <c r="FY99" s="570"/>
      <c r="FZ99" s="570"/>
      <c r="GA99" s="570"/>
      <c r="GB99" s="570"/>
      <c r="GC99" s="570"/>
      <c r="GD99" s="570"/>
      <c r="GE99" s="570"/>
      <c r="GF99" s="571"/>
      <c r="GG99" s="596"/>
      <c r="GH99" s="597"/>
      <c r="GI99" s="597"/>
      <c r="GJ99" s="597"/>
      <c r="GK99" s="597"/>
      <c r="GL99" s="597"/>
      <c r="GM99" s="597"/>
      <c r="GN99" s="597"/>
      <c r="GO99" s="597"/>
      <c r="GP99" s="598"/>
      <c r="GQ99" s="587"/>
      <c r="GR99" s="588"/>
      <c r="GS99" s="588"/>
      <c r="GT99" s="588"/>
      <c r="GU99" s="588"/>
      <c r="GV99" s="588"/>
      <c r="GW99" s="588"/>
      <c r="GX99" s="588"/>
      <c r="GY99" s="588"/>
      <c r="GZ99" s="588"/>
      <c r="HA99" s="588"/>
      <c r="HB99" s="588"/>
      <c r="HC99" s="588"/>
      <c r="HD99" s="588"/>
      <c r="HE99" s="588"/>
      <c r="HF99" s="588"/>
      <c r="HG99" s="588"/>
      <c r="HH99" s="589"/>
    </row>
    <row r="100" spans="2:216" ht="2.75" customHeight="1" x14ac:dyDescent="0.35"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2"/>
      <c r="AQ100" s="72"/>
      <c r="AR100" s="72"/>
      <c r="AS100" s="72"/>
      <c r="AT100" s="72"/>
      <c r="AU100" s="72"/>
      <c r="AV100" s="72"/>
      <c r="AW100" s="72"/>
      <c r="AX100" s="72"/>
      <c r="AY100" s="72"/>
      <c r="AZ100" s="72"/>
      <c r="BA100" s="151"/>
      <c r="BB100" s="151"/>
      <c r="BC100" s="151"/>
      <c r="BD100" s="151"/>
      <c r="BE100" s="151"/>
      <c r="BF100" s="151"/>
      <c r="BG100" s="151"/>
      <c r="BH100" s="151"/>
      <c r="BI100" s="151"/>
      <c r="BJ100" s="151"/>
      <c r="BK100" s="151"/>
      <c r="BL100" s="151"/>
      <c r="BM100" s="151"/>
      <c r="BN100" s="151"/>
      <c r="BO100" s="151"/>
      <c r="BP100" s="151"/>
      <c r="BQ100" s="151"/>
      <c r="BR100" s="151"/>
      <c r="BS100" s="151"/>
      <c r="BT100" s="151"/>
      <c r="BU100" s="151"/>
      <c r="BV100" s="151"/>
      <c r="BW100" s="151"/>
      <c r="BX100" s="151"/>
      <c r="BY100" s="151"/>
      <c r="BZ100" s="151"/>
      <c r="CA100" s="151"/>
      <c r="CB100" s="151"/>
      <c r="CC100" s="151"/>
      <c r="CD100" s="151"/>
      <c r="CE100" s="151"/>
      <c r="CF100" s="151"/>
      <c r="CG100" s="151"/>
      <c r="CH100" s="151"/>
      <c r="CI100" s="151"/>
      <c r="CJ100" s="151"/>
      <c r="CK100" s="151"/>
      <c r="CL100" s="151"/>
      <c r="CM100" s="151"/>
      <c r="CN100" s="151"/>
      <c r="CO100" s="151"/>
      <c r="CP100" s="151"/>
      <c r="CQ100" s="151"/>
      <c r="CR100" s="151"/>
      <c r="CS100" s="151"/>
      <c r="CT100" s="151"/>
      <c r="CU100" s="151"/>
      <c r="CV100" s="151"/>
      <c r="CW100" s="151"/>
      <c r="CX100" s="151"/>
      <c r="CY100" s="151"/>
      <c r="CZ100" s="151"/>
      <c r="DA100" s="151"/>
      <c r="DB100" s="151"/>
      <c r="DC100" s="151"/>
      <c r="DE100"/>
      <c r="DF100" s="397"/>
      <c r="DG100" s="398"/>
      <c r="DH100" s="398"/>
      <c r="DI100" s="398"/>
      <c r="DJ100" s="398"/>
      <c r="DK100" s="398"/>
      <c r="DL100" s="399"/>
      <c r="DM100" s="415"/>
      <c r="DN100" s="416"/>
      <c r="DO100" s="416"/>
      <c r="DP100" s="416"/>
      <c r="DQ100" s="416"/>
      <c r="DR100" s="416"/>
      <c r="DS100" s="416"/>
      <c r="DT100" s="416"/>
      <c r="DU100" s="416"/>
      <c r="DV100" s="416"/>
      <c r="DW100" s="416"/>
      <c r="DX100" s="416"/>
      <c r="DY100" s="416"/>
      <c r="DZ100" s="416"/>
      <c r="EA100" s="416"/>
      <c r="EB100" s="416"/>
      <c r="EC100" s="416"/>
      <c r="ED100" s="416"/>
      <c r="EE100" s="416"/>
      <c r="EF100" s="416"/>
      <c r="EG100" s="416"/>
      <c r="EH100" s="416"/>
      <c r="EI100" s="416"/>
      <c r="EJ100" s="416"/>
      <c r="EK100" s="416"/>
      <c r="EL100" s="416"/>
      <c r="EM100" s="416"/>
      <c r="EN100" s="416"/>
      <c r="EO100" s="416"/>
      <c r="EP100" s="416"/>
      <c r="EQ100" s="416"/>
      <c r="ER100" s="416"/>
      <c r="ES100" s="416"/>
      <c r="ET100" s="416"/>
      <c r="EU100" s="416"/>
      <c r="EV100" s="416"/>
      <c r="EW100" s="416"/>
      <c r="EX100" s="416"/>
      <c r="EY100" s="416"/>
      <c r="EZ100" s="416"/>
      <c r="FA100" s="416"/>
      <c r="FB100" s="416"/>
      <c r="FC100" s="416"/>
      <c r="FD100" s="416"/>
      <c r="FE100" s="416"/>
      <c r="FF100" s="416"/>
      <c r="FG100" s="416"/>
      <c r="FH100" s="416"/>
      <c r="FI100" s="416"/>
      <c r="FJ100" s="416"/>
      <c r="FK100" s="416"/>
      <c r="FL100" s="416"/>
      <c r="FM100" s="416"/>
      <c r="FN100" s="417"/>
      <c r="FO100" s="569"/>
      <c r="FP100" s="570"/>
      <c r="FQ100" s="570"/>
      <c r="FR100" s="570"/>
      <c r="FS100" s="570"/>
      <c r="FT100" s="570"/>
      <c r="FU100" s="570"/>
      <c r="FV100" s="570"/>
      <c r="FW100" s="571"/>
      <c r="FX100" s="569"/>
      <c r="FY100" s="570"/>
      <c r="FZ100" s="570"/>
      <c r="GA100" s="570"/>
      <c r="GB100" s="570"/>
      <c r="GC100" s="570"/>
      <c r="GD100" s="570"/>
      <c r="GE100" s="570"/>
      <c r="GF100" s="571"/>
      <c r="GG100" s="596"/>
      <c r="GH100" s="597"/>
      <c r="GI100" s="597"/>
      <c r="GJ100" s="597"/>
      <c r="GK100" s="597"/>
      <c r="GL100" s="597"/>
      <c r="GM100" s="597"/>
      <c r="GN100" s="597"/>
      <c r="GO100" s="597"/>
      <c r="GP100" s="598"/>
      <c r="GQ100" s="587"/>
      <c r="GR100" s="588"/>
      <c r="GS100" s="588"/>
      <c r="GT100" s="588"/>
      <c r="GU100" s="588"/>
      <c r="GV100" s="588"/>
      <c r="GW100" s="588"/>
      <c r="GX100" s="588"/>
      <c r="GY100" s="588"/>
      <c r="GZ100" s="588"/>
      <c r="HA100" s="588"/>
      <c r="HB100" s="588"/>
      <c r="HC100" s="588"/>
      <c r="HD100" s="588"/>
      <c r="HE100" s="588"/>
      <c r="HF100" s="588"/>
      <c r="HG100" s="588"/>
      <c r="HH100" s="589"/>
    </row>
    <row r="101" spans="2:216" ht="2.75" customHeight="1" x14ac:dyDescent="0.35"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72"/>
      <c r="AW101" s="72"/>
      <c r="AX101" s="72"/>
      <c r="AY101" s="72"/>
      <c r="AZ101" s="72"/>
      <c r="BA101" s="151"/>
      <c r="BB101" s="151"/>
      <c r="BC101" s="151"/>
      <c r="BD101" s="151"/>
      <c r="BE101" s="151"/>
      <c r="BF101" s="151"/>
      <c r="BG101" s="151"/>
      <c r="BH101" s="151"/>
      <c r="BI101" s="151"/>
      <c r="BJ101" s="151"/>
      <c r="BK101" s="151"/>
      <c r="BL101" s="151"/>
      <c r="BM101" s="151"/>
      <c r="BN101" s="151"/>
      <c r="BO101" s="151"/>
      <c r="BP101" s="151"/>
      <c r="BQ101" s="151"/>
      <c r="BR101" s="151"/>
      <c r="BS101" s="151"/>
      <c r="BT101" s="151"/>
      <c r="BU101" s="151"/>
      <c r="BV101" s="151"/>
      <c r="BW101" s="151"/>
      <c r="BX101" s="151"/>
      <c r="BY101" s="151"/>
      <c r="BZ101" s="151"/>
      <c r="CA101" s="151"/>
      <c r="CB101" s="151"/>
      <c r="CC101" s="151"/>
      <c r="CD101" s="151"/>
      <c r="CE101" s="151"/>
      <c r="CF101" s="151"/>
      <c r="CG101" s="151"/>
      <c r="CH101" s="151"/>
      <c r="CI101" s="151"/>
      <c r="CJ101" s="151"/>
      <c r="CK101" s="151"/>
      <c r="CL101" s="151"/>
      <c r="CM101" s="151"/>
      <c r="CN101" s="151"/>
      <c r="CO101" s="151"/>
      <c r="CP101" s="151"/>
      <c r="CQ101" s="151"/>
      <c r="CR101" s="151"/>
      <c r="CS101" s="151"/>
      <c r="CT101" s="151"/>
      <c r="CU101" s="151"/>
      <c r="CV101" s="151"/>
      <c r="CW101" s="151"/>
      <c r="CX101" s="151"/>
      <c r="CY101" s="151"/>
      <c r="CZ101" s="151"/>
      <c r="DA101" s="151"/>
      <c r="DB101" s="151"/>
      <c r="DC101" s="151"/>
      <c r="DE101"/>
      <c r="DF101" s="397"/>
      <c r="DG101" s="398"/>
      <c r="DH101" s="398"/>
      <c r="DI101" s="398"/>
      <c r="DJ101" s="398"/>
      <c r="DK101" s="398"/>
      <c r="DL101" s="399"/>
      <c r="DM101" s="415"/>
      <c r="DN101" s="416"/>
      <c r="DO101" s="416"/>
      <c r="DP101" s="416"/>
      <c r="DQ101" s="416"/>
      <c r="DR101" s="416"/>
      <c r="DS101" s="416"/>
      <c r="DT101" s="416"/>
      <c r="DU101" s="416"/>
      <c r="DV101" s="416"/>
      <c r="DW101" s="416"/>
      <c r="DX101" s="416"/>
      <c r="DY101" s="416"/>
      <c r="DZ101" s="416"/>
      <c r="EA101" s="416"/>
      <c r="EB101" s="416"/>
      <c r="EC101" s="416"/>
      <c r="ED101" s="416"/>
      <c r="EE101" s="416"/>
      <c r="EF101" s="416"/>
      <c r="EG101" s="416"/>
      <c r="EH101" s="416"/>
      <c r="EI101" s="416"/>
      <c r="EJ101" s="416"/>
      <c r="EK101" s="416"/>
      <c r="EL101" s="416"/>
      <c r="EM101" s="416"/>
      <c r="EN101" s="416"/>
      <c r="EO101" s="416"/>
      <c r="EP101" s="416"/>
      <c r="EQ101" s="416"/>
      <c r="ER101" s="416"/>
      <c r="ES101" s="416"/>
      <c r="ET101" s="416"/>
      <c r="EU101" s="416"/>
      <c r="EV101" s="416"/>
      <c r="EW101" s="416"/>
      <c r="EX101" s="416"/>
      <c r="EY101" s="416"/>
      <c r="EZ101" s="416"/>
      <c r="FA101" s="416"/>
      <c r="FB101" s="416"/>
      <c r="FC101" s="416"/>
      <c r="FD101" s="416"/>
      <c r="FE101" s="416"/>
      <c r="FF101" s="416"/>
      <c r="FG101" s="416"/>
      <c r="FH101" s="416"/>
      <c r="FI101" s="416"/>
      <c r="FJ101" s="416"/>
      <c r="FK101" s="416"/>
      <c r="FL101" s="416"/>
      <c r="FM101" s="416"/>
      <c r="FN101" s="417"/>
      <c r="FO101" s="569"/>
      <c r="FP101" s="570"/>
      <c r="FQ101" s="570"/>
      <c r="FR101" s="570"/>
      <c r="FS101" s="570"/>
      <c r="FT101" s="570"/>
      <c r="FU101" s="570"/>
      <c r="FV101" s="570"/>
      <c r="FW101" s="571"/>
      <c r="FX101" s="569"/>
      <c r="FY101" s="570"/>
      <c r="FZ101" s="570"/>
      <c r="GA101" s="570"/>
      <c r="GB101" s="570"/>
      <c r="GC101" s="570"/>
      <c r="GD101" s="570"/>
      <c r="GE101" s="570"/>
      <c r="GF101" s="571"/>
      <c r="GG101" s="596"/>
      <c r="GH101" s="597"/>
      <c r="GI101" s="597"/>
      <c r="GJ101" s="597"/>
      <c r="GK101" s="597"/>
      <c r="GL101" s="597"/>
      <c r="GM101" s="597"/>
      <c r="GN101" s="597"/>
      <c r="GO101" s="597"/>
      <c r="GP101" s="598"/>
      <c r="GQ101" s="587"/>
      <c r="GR101" s="588"/>
      <c r="GS101" s="588"/>
      <c r="GT101" s="588"/>
      <c r="GU101" s="588"/>
      <c r="GV101" s="588"/>
      <c r="GW101" s="588"/>
      <c r="GX101" s="588"/>
      <c r="GY101" s="588"/>
      <c r="GZ101" s="588"/>
      <c r="HA101" s="588"/>
      <c r="HB101" s="588"/>
      <c r="HC101" s="588"/>
      <c r="HD101" s="588"/>
      <c r="HE101" s="588"/>
      <c r="HF101" s="588"/>
      <c r="HG101" s="588"/>
      <c r="HH101" s="589"/>
    </row>
    <row r="102" spans="2:216" ht="2.75" customHeight="1" x14ac:dyDescent="0.35"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72"/>
      <c r="AW102" s="72"/>
      <c r="AX102" s="72"/>
      <c r="AY102" s="72"/>
      <c r="AZ102" s="72"/>
      <c r="BA102" s="151"/>
      <c r="BB102" s="151"/>
      <c r="BC102" s="151"/>
      <c r="BD102" s="151"/>
      <c r="BE102" s="151"/>
      <c r="BF102" s="151"/>
      <c r="BG102" s="151"/>
      <c r="BH102" s="151"/>
      <c r="BI102" s="151"/>
      <c r="BJ102" s="151"/>
      <c r="BK102" s="151"/>
      <c r="BL102" s="151"/>
      <c r="BM102" s="151"/>
      <c r="BN102" s="151"/>
      <c r="BO102" s="151"/>
      <c r="BP102" s="151"/>
      <c r="BQ102" s="151"/>
      <c r="BR102" s="151"/>
      <c r="BS102" s="151"/>
      <c r="BT102" s="151"/>
      <c r="BU102" s="151"/>
      <c r="BV102" s="151"/>
      <c r="BW102" s="151"/>
      <c r="BX102" s="151"/>
      <c r="BY102" s="151"/>
      <c r="BZ102" s="151"/>
      <c r="CA102" s="151"/>
      <c r="CB102" s="151"/>
      <c r="CC102" s="151"/>
      <c r="CD102" s="151"/>
      <c r="CE102" s="151"/>
      <c r="CF102" s="151"/>
      <c r="CG102" s="151"/>
      <c r="CH102" s="151"/>
      <c r="CI102" s="151"/>
      <c r="CJ102" s="151"/>
      <c r="CK102" s="151"/>
      <c r="CL102" s="151"/>
      <c r="CM102" s="151"/>
      <c r="CN102" s="151"/>
      <c r="CO102" s="151"/>
      <c r="CP102" s="151"/>
      <c r="CQ102" s="151"/>
      <c r="CR102" s="151"/>
      <c r="CS102" s="151"/>
      <c r="CT102" s="151"/>
      <c r="CU102" s="151"/>
      <c r="CV102" s="151"/>
      <c r="CW102" s="151"/>
      <c r="CX102" s="151"/>
      <c r="CY102" s="151"/>
      <c r="CZ102" s="151"/>
      <c r="DA102" s="151"/>
      <c r="DB102" s="151"/>
      <c r="DC102" s="151"/>
      <c r="DE102"/>
      <c r="DF102" s="397"/>
      <c r="DG102" s="398"/>
      <c r="DH102" s="398"/>
      <c r="DI102" s="398"/>
      <c r="DJ102" s="398"/>
      <c r="DK102" s="398"/>
      <c r="DL102" s="399"/>
      <c r="DM102" s="418"/>
      <c r="DN102" s="419"/>
      <c r="DO102" s="419"/>
      <c r="DP102" s="419"/>
      <c r="DQ102" s="419"/>
      <c r="DR102" s="419"/>
      <c r="DS102" s="419"/>
      <c r="DT102" s="419"/>
      <c r="DU102" s="419"/>
      <c r="DV102" s="419"/>
      <c r="DW102" s="419"/>
      <c r="DX102" s="419"/>
      <c r="DY102" s="419"/>
      <c r="DZ102" s="419"/>
      <c r="EA102" s="419"/>
      <c r="EB102" s="419"/>
      <c r="EC102" s="419"/>
      <c r="ED102" s="419"/>
      <c r="EE102" s="419"/>
      <c r="EF102" s="419"/>
      <c r="EG102" s="419"/>
      <c r="EH102" s="419"/>
      <c r="EI102" s="419"/>
      <c r="EJ102" s="419"/>
      <c r="EK102" s="419"/>
      <c r="EL102" s="419"/>
      <c r="EM102" s="419"/>
      <c r="EN102" s="419"/>
      <c r="EO102" s="419"/>
      <c r="EP102" s="419"/>
      <c r="EQ102" s="419"/>
      <c r="ER102" s="419"/>
      <c r="ES102" s="419"/>
      <c r="ET102" s="419"/>
      <c r="EU102" s="419"/>
      <c r="EV102" s="419"/>
      <c r="EW102" s="419"/>
      <c r="EX102" s="419"/>
      <c r="EY102" s="419"/>
      <c r="EZ102" s="419"/>
      <c r="FA102" s="419"/>
      <c r="FB102" s="419"/>
      <c r="FC102" s="419"/>
      <c r="FD102" s="419"/>
      <c r="FE102" s="419"/>
      <c r="FF102" s="419"/>
      <c r="FG102" s="419"/>
      <c r="FH102" s="419"/>
      <c r="FI102" s="419"/>
      <c r="FJ102" s="419"/>
      <c r="FK102" s="419"/>
      <c r="FL102" s="419"/>
      <c r="FM102" s="419"/>
      <c r="FN102" s="420"/>
      <c r="FO102" s="572"/>
      <c r="FP102" s="573"/>
      <c r="FQ102" s="573"/>
      <c r="FR102" s="573"/>
      <c r="FS102" s="573"/>
      <c r="FT102" s="573"/>
      <c r="FU102" s="573"/>
      <c r="FV102" s="573"/>
      <c r="FW102" s="574"/>
      <c r="FX102" s="572"/>
      <c r="FY102" s="573"/>
      <c r="FZ102" s="573"/>
      <c r="GA102" s="573"/>
      <c r="GB102" s="573"/>
      <c r="GC102" s="573"/>
      <c r="GD102" s="573"/>
      <c r="GE102" s="573"/>
      <c r="GF102" s="574"/>
      <c r="GG102" s="599"/>
      <c r="GH102" s="600"/>
      <c r="GI102" s="600"/>
      <c r="GJ102" s="600"/>
      <c r="GK102" s="600"/>
      <c r="GL102" s="600"/>
      <c r="GM102" s="600"/>
      <c r="GN102" s="600"/>
      <c r="GO102" s="600"/>
      <c r="GP102" s="601"/>
      <c r="GQ102" s="590"/>
      <c r="GR102" s="591"/>
      <c r="GS102" s="591"/>
      <c r="GT102" s="591"/>
      <c r="GU102" s="591"/>
      <c r="GV102" s="591"/>
      <c r="GW102" s="591"/>
      <c r="GX102" s="591"/>
      <c r="GY102" s="591"/>
      <c r="GZ102" s="591"/>
      <c r="HA102" s="591"/>
      <c r="HB102" s="591"/>
      <c r="HC102" s="591"/>
      <c r="HD102" s="591"/>
      <c r="HE102" s="591"/>
      <c r="HF102" s="591"/>
      <c r="HG102" s="591"/>
      <c r="HH102" s="592"/>
    </row>
    <row r="103" spans="2:216" ht="2.75" customHeight="1" x14ac:dyDescent="0.35"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72" t="s">
        <v>17</v>
      </c>
      <c r="AK103" s="72"/>
      <c r="AL103" s="72"/>
      <c r="AM103" s="72"/>
      <c r="AN103" s="72"/>
      <c r="AO103" s="72"/>
      <c r="AP103" s="72"/>
      <c r="AQ103" s="72"/>
      <c r="AR103" s="72"/>
      <c r="AS103" s="72"/>
      <c r="AT103" s="72"/>
      <c r="AU103" s="72"/>
      <c r="AV103" s="72"/>
      <c r="AW103" s="72"/>
      <c r="AX103" s="72"/>
      <c r="AY103" s="72"/>
      <c r="AZ103" s="72"/>
      <c r="BA103" s="151"/>
      <c r="BB103" s="151"/>
      <c r="BC103" s="151"/>
      <c r="BD103" s="151"/>
      <c r="BE103" s="151"/>
      <c r="BF103" s="151"/>
      <c r="BG103" s="151"/>
      <c r="BH103" s="151"/>
      <c r="BI103" s="151"/>
      <c r="BJ103" s="151"/>
      <c r="BK103" s="151"/>
      <c r="BL103" s="151"/>
      <c r="BM103" s="151"/>
      <c r="BN103" s="151"/>
      <c r="BO103" s="151"/>
      <c r="BP103" s="151"/>
      <c r="BQ103" s="151"/>
      <c r="BR103" s="151"/>
      <c r="BS103" s="151"/>
      <c r="BT103" s="151"/>
      <c r="BU103" s="151"/>
      <c r="BV103" s="151"/>
      <c r="BW103" s="151"/>
      <c r="BX103" s="151"/>
      <c r="BY103" s="151"/>
      <c r="BZ103" s="151"/>
      <c r="CA103" s="151"/>
      <c r="CB103" s="151"/>
      <c r="CC103" s="151"/>
      <c r="CD103" s="151"/>
      <c r="CE103" s="151"/>
      <c r="CF103" s="151"/>
      <c r="CG103" s="151"/>
      <c r="CH103" s="151"/>
      <c r="CI103" s="151"/>
      <c r="CJ103" s="151"/>
      <c r="CK103" s="151"/>
      <c r="CL103" s="151"/>
      <c r="CM103" s="151"/>
      <c r="CN103" s="151"/>
      <c r="CO103" s="151"/>
      <c r="CP103" s="151"/>
      <c r="CQ103" s="151"/>
      <c r="CR103" s="151"/>
      <c r="CS103" s="151"/>
      <c r="CT103" s="151"/>
      <c r="CU103" s="151"/>
      <c r="CV103" s="151"/>
      <c r="CW103" s="151"/>
      <c r="CX103" s="151"/>
      <c r="CY103" s="151"/>
      <c r="CZ103" s="151"/>
      <c r="DA103" s="151"/>
      <c r="DB103" s="151"/>
      <c r="DC103" s="151"/>
      <c r="DE103"/>
      <c r="DF103" s="397"/>
      <c r="DG103" s="398"/>
      <c r="DH103" s="398"/>
      <c r="DI103" s="398"/>
      <c r="DJ103" s="398"/>
      <c r="DK103" s="398"/>
      <c r="DL103" s="399"/>
      <c r="DM103" s="421" t="s">
        <v>367</v>
      </c>
      <c r="DN103" s="422"/>
      <c r="DO103" s="422"/>
      <c r="DP103" s="422"/>
      <c r="DQ103" s="422"/>
      <c r="DR103" s="422"/>
      <c r="DS103" s="422"/>
      <c r="DT103" s="422"/>
      <c r="DU103" s="422"/>
      <c r="DV103" s="422"/>
      <c r="DW103" s="422"/>
      <c r="DX103" s="422"/>
      <c r="DY103" s="422"/>
      <c r="DZ103" s="422"/>
      <c r="EA103" s="422"/>
      <c r="EB103" s="422"/>
      <c r="EC103" s="422"/>
      <c r="ED103" s="422"/>
      <c r="EE103" s="422"/>
      <c r="EF103" s="422"/>
      <c r="EG103" s="422"/>
      <c r="EH103" s="422"/>
      <c r="EI103" s="422"/>
      <c r="EJ103" s="422"/>
      <c r="EK103" s="422"/>
      <c r="EL103" s="422"/>
      <c r="EM103" s="422"/>
      <c r="EN103" s="422"/>
      <c r="EO103" s="422"/>
      <c r="EP103" s="422"/>
      <c r="EQ103" s="422"/>
      <c r="ER103" s="422"/>
      <c r="ES103" s="422"/>
      <c r="ET103" s="422"/>
      <c r="EU103" s="422"/>
      <c r="EV103" s="422"/>
      <c r="EW103" s="422"/>
      <c r="EX103" s="422"/>
      <c r="EY103" s="422"/>
      <c r="EZ103" s="422"/>
      <c r="FA103" s="422"/>
      <c r="FB103" s="422"/>
      <c r="FC103" s="422"/>
      <c r="FD103" s="422"/>
      <c r="FE103" s="422"/>
      <c r="FF103" s="422"/>
      <c r="FG103" s="422"/>
      <c r="FH103" s="422"/>
      <c r="FI103" s="422"/>
      <c r="FJ103" s="422"/>
      <c r="FK103" s="422"/>
      <c r="FL103" s="422"/>
      <c r="FM103" s="422"/>
      <c r="FN103" s="423"/>
      <c r="FO103" s="566">
        <v>91</v>
      </c>
      <c r="FP103" s="567"/>
      <c r="FQ103" s="567"/>
      <c r="FR103" s="567"/>
      <c r="FS103" s="567"/>
      <c r="FT103" s="567"/>
      <c r="FU103" s="567"/>
      <c r="FV103" s="567"/>
      <c r="FW103" s="568"/>
      <c r="FX103" s="566">
        <v>93</v>
      </c>
      <c r="FY103" s="567"/>
      <c r="FZ103" s="567"/>
      <c r="GA103" s="567"/>
      <c r="GB103" s="567"/>
      <c r="GC103" s="567"/>
      <c r="GD103" s="567"/>
      <c r="GE103" s="567"/>
      <c r="GF103" s="568"/>
      <c r="GG103" s="593">
        <v>92</v>
      </c>
      <c r="GH103" s="594"/>
      <c r="GI103" s="594"/>
      <c r="GJ103" s="594"/>
      <c r="GK103" s="594"/>
      <c r="GL103" s="594"/>
      <c r="GM103" s="594"/>
      <c r="GN103" s="594"/>
      <c r="GO103" s="594"/>
      <c r="GP103" s="595"/>
      <c r="GQ103" s="584" t="s">
        <v>368</v>
      </c>
      <c r="GR103" s="585"/>
      <c r="GS103" s="585"/>
      <c r="GT103" s="585"/>
      <c r="GU103" s="585"/>
      <c r="GV103" s="585"/>
      <c r="GW103" s="585"/>
      <c r="GX103" s="585"/>
      <c r="GY103" s="585"/>
      <c r="GZ103" s="585"/>
      <c r="HA103" s="585"/>
      <c r="HB103" s="585"/>
      <c r="HC103" s="585"/>
      <c r="HD103" s="585"/>
      <c r="HE103" s="585"/>
      <c r="HF103" s="585"/>
      <c r="HG103" s="585"/>
      <c r="HH103" s="586"/>
    </row>
    <row r="104" spans="2:216" ht="2.75" customHeight="1" x14ac:dyDescent="0.35"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151"/>
      <c r="BB104" s="151"/>
      <c r="BC104" s="151"/>
      <c r="BD104" s="151"/>
      <c r="BE104" s="151"/>
      <c r="BF104" s="151"/>
      <c r="BG104" s="151"/>
      <c r="BH104" s="151"/>
      <c r="BI104" s="151"/>
      <c r="BJ104" s="151"/>
      <c r="BK104" s="151"/>
      <c r="BL104" s="151"/>
      <c r="BM104" s="151"/>
      <c r="BN104" s="151"/>
      <c r="BO104" s="151"/>
      <c r="BP104" s="151"/>
      <c r="BQ104" s="151"/>
      <c r="BR104" s="151"/>
      <c r="BS104" s="151"/>
      <c r="BT104" s="151"/>
      <c r="BU104" s="151"/>
      <c r="BV104" s="151"/>
      <c r="BW104" s="151"/>
      <c r="BX104" s="151"/>
      <c r="BY104" s="151"/>
      <c r="BZ104" s="151"/>
      <c r="CA104" s="151"/>
      <c r="CB104" s="151"/>
      <c r="CC104" s="151"/>
      <c r="CD104" s="151"/>
      <c r="CE104" s="151"/>
      <c r="CF104" s="151"/>
      <c r="CG104" s="151"/>
      <c r="CH104" s="151"/>
      <c r="CI104" s="151"/>
      <c r="CJ104" s="151"/>
      <c r="CK104" s="151"/>
      <c r="CL104" s="151"/>
      <c r="CM104" s="151"/>
      <c r="CN104" s="151"/>
      <c r="CO104" s="151"/>
      <c r="CP104" s="151"/>
      <c r="CQ104" s="151"/>
      <c r="CR104" s="151"/>
      <c r="CS104" s="151"/>
      <c r="CT104" s="151"/>
      <c r="CU104" s="151"/>
      <c r="CV104" s="151"/>
      <c r="CW104" s="151"/>
      <c r="CX104" s="151"/>
      <c r="CY104" s="151"/>
      <c r="CZ104" s="151"/>
      <c r="DA104" s="151"/>
      <c r="DB104" s="151"/>
      <c r="DC104" s="151"/>
      <c r="DE104"/>
      <c r="DF104" s="397"/>
      <c r="DG104" s="398"/>
      <c r="DH104" s="398"/>
      <c r="DI104" s="398"/>
      <c r="DJ104" s="398"/>
      <c r="DK104" s="398"/>
      <c r="DL104" s="399"/>
      <c r="DM104" s="424"/>
      <c r="DN104" s="425"/>
      <c r="DO104" s="425"/>
      <c r="DP104" s="425"/>
      <c r="DQ104" s="425"/>
      <c r="DR104" s="425"/>
      <c r="DS104" s="425"/>
      <c r="DT104" s="425"/>
      <c r="DU104" s="425"/>
      <c r="DV104" s="425"/>
      <c r="DW104" s="425"/>
      <c r="DX104" s="425"/>
      <c r="DY104" s="425"/>
      <c r="DZ104" s="425"/>
      <c r="EA104" s="425"/>
      <c r="EB104" s="425"/>
      <c r="EC104" s="425"/>
      <c r="ED104" s="425"/>
      <c r="EE104" s="425"/>
      <c r="EF104" s="425"/>
      <c r="EG104" s="425"/>
      <c r="EH104" s="425"/>
      <c r="EI104" s="425"/>
      <c r="EJ104" s="425"/>
      <c r="EK104" s="425"/>
      <c r="EL104" s="425"/>
      <c r="EM104" s="425"/>
      <c r="EN104" s="425"/>
      <c r="EO104" s="425"/>
      <c r="EP104" s="425"/>
      <c r="EQ104" s="425"/>
      <c r="ER104" s="425"/>
      <c r="ES104" s="425"/>
      <c r="ET104" s="425"/>
      <c r="EU104" s="425"/>
      <c r="EV104" s="425"/>
      <c r="EW104" s="425"/>
      <c r="EX104" s="425"/>
      <c r="EY104" s="425"/>
      <c r="EZ104" s="425"/>
      <c r="FA104" s="425"/>
      <c r="FB104" s="425"/>
      <c r="FC104" s="425"/>
      <c r="FD104" s="425"/>
      <c r="FE104" s="425"/>
      <c r="FF104" s="425"/>
      <c r="FG104" s="425"/>
      <c r="FH104" s="425"/>
      <c r="FI104" s="425"/>
      <c r="FJ104" s="425"/>
      <c r="FK104" s="425"/>
      <c r="FL104" s="425"/>
      <c r="FM104" s="425"/>
      <c r="FN104" s="426"/>
      <c r="FO104" s="569"/>
      <c r="FP104" s="570"/>
      <c r="FQ104" s="570"/>
      <c r="FR104" s="570"/>
      <c r="FS104" s="570"/>
      <c r="FT104" s="570"/>
      <c r="FU104" s="570"/>
      <c r="FV104" s="570"/>
      <c r="FW104" s="571"/>
      <c r="FX104" s="569"/>
      <c r="FY104" s="570"/>
      <c r="FZ104" s="570"/>
      <c r="GA104" s="570"/>
      <c r="GB104" s="570"/>
      <c r="GC104" s="570"/>
      <c r="GD104" s="570"/>
      <c r="GE104" s="570"/>
      <c r="GF104" s="571"/>
      <c r="GG104" s="596"/>
      <c r="GH104" s="597"/>
      <c r="GI104" s="597"/>
      <c r="GJ104" s="597"/>
      <c r="GK104" s="597"/>
      <c r="GL104" s="597"/>
      <c r="GM104" s="597"/>
      <c r="GN104" s="597"/>
      <c r="GO104" s="597"/>
      <c r="GP104" s="598"/>
      <c r="GQ104" s="587"/>
      <c r="GR104" s="588"/>
      <c r="GS104" s="588"/>
      <c r="GT104" s="588"/>
      <c r="GU104" s="588"/>
      <c r="GV104" s="588"/>
      <c r="GW104" s="588"/>
      <c r="GX104" s="588"/>
      <c r="GY104" s="588"/>
      <c r="GZ104" s="588"/>
      <c r="HA104" s="588"/>
      <c r="HB104" s="588"/>
      <c r="HC104" s="588"/>
      <c r="HD104" s="588"/>
      <c r="HE104" s="588"/>
      <c r="HF104" s="588"/>
      <c r="HG104" s="588"/>
      <c r="HH104" s="589"/>
    </row>
    <row r="105" spans="2:216" ht="2.75" customHeight="1" x14ac:dyDescent="0.35"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152" t="s">
        <v>14</v>
      </c>
      <c r="BB105" s="152"/>
      <c r="BC105" s="152"/>
      <c r="BD105" s="152"/>
      <c r="BE105" s="152"/>
      <c r="BF105" s="152"/>
      <c r="BG105" s="152"/>
      <c r="BH105" s="152"/>
      <c r="BI105" s="152"/>
      <c r="BJ105" s="152"/>
      <c r="BK105" s="152"/>
      <c r="BL105" s="152"/>
      <c r="BM105" s="152"/>
      <c r="BN105" s="152"/>
      <c r="BO105" s="152"/>
      <c r="BP105" s="152"/>
      <c r="BQ105" s="152"/>
      <c r="BR105" s="152"/>
      <c r="BS105" s="152"/>
      <c r="BT105" s="152"/>
      <c r="BU105" s="152"/>
      <c r="BV105" s="152"/>
      <c r="BW105" s="152"/>
      <c r="BX105" s="152"/>
      <c r="BY105" s="152"/>
      <c r="BZ105" s="152"/>
      <c r="CA105" s="152"/>
      <c r="CB105" s="152"/>
      <c r="CC105" s="152"/>
      <c r="CD105" s="152"/>
      <c r="CE105" s="152"/>
      <c r="CF105" s="152"/>
      <c r="CG105" s="152"/>
      <c r="CH105" s="152"/>
      <c r="CI105" s="152"/>
      <c r="CJ105" s="152"/>
      <c r="CK105" s="152"/>
      <c r="CL105" s="152"/>
      <c r="CM105" s="152"/>
      <c r="CN105" s="152"/>
      <c r="CO105" s="152"/>
      <c r="CP105" s="152"/>
      <c r="CQ105" s="152"/>
      <c r="CR105" s="152"/>
      <c r="CS105" s="152"/>
      <c r="CT105" s="152"/>
      <c r="CU105" s="152"/>
      <c r="CV105" s="152"/>
      <c r="CW105" s="152"/>
      <c r="CX105" s="152"/>
      <c r="CY105" s="152"/>
      <c r="CZ105" s="152"/>
      <c r="DA105" s="152"/>
      <c r="DB105" s="152"/>
      <c r="DC105" s="152"/>
      <c r="DE105"/>
      <c r="DF105" s="397"/>
      <c r="DG105" s="398"/>
      <c r="DH105" s="398"/>
      <c r="DI105" s="398"/>
      <c r="DJ105" s="398"/>
      <c r="DK105" s="398"/>
      <c r="DL105" s="399"/>
      <c r="DM105" s="424"/>
      <c r="DN105" s="425"/>
      <c r="DO105" s="425"/>
      <c r="DP105" s="425"/>
      <c r="DQ105" s="425"/>
      <c r="DR105" s="425"/>
      <c r="DS105" s="425"/>
      <c r="DT105" s="425"/>
      <c r="DU105" s="425"/>
      <c r="DV105" s="425"/>
      <c r="DW105" s="425"/>
      <c r="DX105" s="425"/>
      <c r="DY105" s="425"/>
      <c r="DZ105" s="425"/>
      <c r="EA105" s="425"/>
      <c r="EB105" s="425"/>
      <c r="EC105" s="425"/>
      <c r="ED105" s="425"/>
      <c r="EE105" s="425"/>
      <c r="EF105" s="425"/>
      <c r="EG105" s="425"/>
      <c r="EH105" s="425"/>
      <c r="EI105" s="425"/>
      <c r="EJ105" s="425"/>
      <c r="EK105" s="425"/>
      <c r="EL105" s="425"/>
      <c r="EM105" s="425"/>
      <c r="EN105" s="425"/>
      <c r="EO105" s="425"/>
      <c r="EP105" s="425"/>
      <c r="EQ105" s="425"/>
      <c r="ER105" s="425"/>
      <c r="ES105" s="425"/>
      <c r="ET105" s="425"/>
      <c r="EU105" s="425"/>
      <c r="EV105" s="425"/>
      <c r="EW105" s="425"/>
      <c r="EX105" s="425"/>
      <c r="EY105" s="425"/>
      <c r="EZ105" s="425"/>
      <c r="FA105" s="425"/>
      <c r="FB105" s="425"/>
      <c r="FC105" s="425"/>
      <c r="FD105" s="425"/>
      <c r="FE105" s="425"/>
      <c r="FF105" s="425"/>
      <c r="FG105" s="425"/>
      <c r="FH105" s="425"/>
      <c r="FI105" s="425"/>
      <c r="FJ105" s="425"/>
      <c r="FK105" s="425"/>
      <c r="FL105" s="425"/>
      <c r="FM105" s="425"/>
      <c r="FN105" s="426"/>
      <c r="FO105" s="569"/>
      <c r="FP105" s="570"/>
      <c r="FQ105" s="570"/>
      <c r="FR105" s="570"/>
      <c r="FS105" s="570"/>
      <c r="FT105" s="570"/>
      <c r="FU105" s="570"/>
      <c r="FV105" s="570"/>
      <c r="FW105" s="571"/>
      <c r="FX105" s="569"/>
      <c r="FY105" s="570"/>
      <c r="FZ105" s="570"/>
      <c r="GA105" s="570"/>
      <c r="GB105" s="570"/>
      <c r="GC105" s="570"/>
      <c r="GD105" s="570"/>
      <c r="GE105" s="570"/>
      <c r="GF105" s="571"/>
      <c r="GG105" s="596"/>
      <c r="GH105" s="597"/>
      <c r="GI105" s="597"/>
      <c r="GJ105" s="597"/>
      <c r="GK105" s="597"/>
      <c r="GL105" s="597"/>
      <c r="GM105" s="597"/>
      <c r="GN105" s="597"/>
      <c r="GO105" s="597"/>
      <c r="GP105" s="598"/>
      <c r="GQ105" s="587"/>
      <c r="GR105" s="588"/>
      <c r="GS105" s="588"/>
      <c r="GT105" s="588"/>
      <c r="GU105" s="588"/>
      <c r="GV105" s="588"/>
      <c r="GW105" s="588"/>
      <c r="GX105" s="588"/>
      <c r="GY105" s="588"/>
      <c r="GZ105" s="588"/>
      <c r="HA105" s="588"/>
      <c r="HB105" s="588"/>
      <c r="HC105" s="588"/>
      <c r="HD105" s="588"/>
      <c r="HE105" s="588"/>
      <c r="HF105" s="588"/>
      <c r="HG105" s="588"/>
      <c r="HH105" s="589"/>
    </row>
    <row r="106" spans="2:216" ht="2.75" customHeight="1" x14ac:dyDescent="0.35"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152"/>
      <c r="BB106" s="152"/>
      <c r="BC106" s="152"/>
      <c r="BD106" s="152"/>
      <c r="BE106" s="152"/>
      <c r="BF106" s="152"/>
      <c r="BG106" s="152"/>
      <c r="BH106" s="152"/>
      <c r="BI106" s="152"/>
      <c r="BJ106" s="152"/>
      <c r="BK106" s="152"/>
      <c r="BL106" s="152"/>
      <c r="BM106" s="152"/>
      <c r="BN106" s="152"/>
      <c r="BO106" s="152"/>
      <c r="BP106" s="152"/>
      <c r="BQ106" s="152"/>
      <c r="BR106" s="152"/>
      <c r="BS106" s="152"/>
      <c r="BT106" s="152"/>
      <c r="BU106" s="152"/>
      <c r="BV106" s="152"/>
      <c r="BW106" s="152"/>
      <c r="BX106" s="152"/>
      <c r="BY106" s="152"/>
      <c r="BZ106" s="152"/>
      <c r="CA106" s="152"/>
      <c r="CB106" s="152"/>
      <c r="CC106" s="152"/>
      <c r="CD106" s="152"/>
      <c r="CE106" s="152"/>
      <c r="CF106" s="152"/>
      <c r="CG106" s="152"/>
      <c r="CH106" s="152"/>
      <c r="CI106" s="152"/>
      <c r="CJ106" s="152"/>
      <c r="CK106" s="152"/>
      <c r="CL106" s="152"/>
      <c r="CM106" s="152"/>
      <c r="CN106" s="152"/>
      <c r="CO106" s="152"/>
      <c r="CP106" s="152"/>
      <c r="CQ106" s="152"/>
      <c r="CR106" s="152"/>
      <c r="CS106" s="152"/>
      <c r="CT106" s="152"/>
      <c r="CU106" s="152"/>
      <c r="CV106" s="152"/>
      <c r="CW106" s="152"/>
      <c r="CX106" s="152"/>
      <c r="CY106" s="152"/>
      <c r="CZ106" s="152"/>
      <c r="DA106" s="152"/>
      <c r="DB106" s="152"/>
      <c r="DC106" s="152"/>
      <c r="DE106"/>
      <c r="DF106" s="397"/>
      <c r="DG106" s="398"/>
      <c r="DH106" s="398"/>
      <c r="DI106" s="398"/>
      <c r="DJ106" s="398"/>
      <c r="DK106" s="398"/>
      <c r="DL106" s="399"/>
      <c r="DM106" s="424"/>
      <c r="DN106" s="425"/>
      <c r="DO106" s="425"/>
      <c r="DP106" s="425"/>
      <c r="DQ106" s="425"/>
      <c r="DR106" s="425"/>
      <c r="DS106" s="425"/>
      <c r="DT106" s="425"/>
      <c r="DU106" s="425"/>
      <c r="DV106" s="425"/>
      <c r="DW106" s="425"/>
      <c r="DX106" s="425"/>
      <c r="DY106" s="425"/>
      <c r="DZ106" s="425"/>
      <c r="EA106" s="425"/>
      <c r="EB106" s="425"/>
      <c r="EC106" s="425"/>
      <c r="ED106" s="425"/>
      <c r="EE106" s="425"/>
      <c r="EF106" s="425"/>
      <c r="EG106" s="425"/>
      <c r="EH106" s="425"/>
      <c r="EI106" s="425"/>
      <c r="EJ106" s="425"/>
      <c r="EK106" s="425"/>
      <c r="EL106" s="425"/>
      <c r="EM106" s="425"/>
      <c r="EN106" s="425"/>
      <c r="EO106" s="425"/>
      <c r="EP106" s="425"/>
      <c r="EQ106" s="425"/>
      <c r="ER106" s="425"/>
      <c r="ES106" s="425"/>
      <c r="ET106" s="425"/>
      <c r="EU106" s="425"/>
      <c r="EV106" s="425"/>
      <c r="EW106" s="425"/>
      <c r="EX106" s="425"/>
      <c r="EY106" s="425"/>
      <c r="EZ106" s="425"/>
      <c r="FA106" s="425"/>
      <c r="FB106" s="425"/>
      <c r="FC106" s="425"/>
      <c r="FD106" s="425"/>
      <c r="FE106" s="425"/>
      <c r="FF106" s="425"/>
      <c r="FG106" s="425"/>
      <c r="FH106" s="425"/>
      <c r="FI106" s="425"/>
      <c r="FJ106" s="425"/>
      <c r="FK106" s="425"/>
      <c r="FL106" s="425"/>
      <c r="FM106" s="425"/>
      <c r="FN106" s="426"/>
      <c r="FO106" s="569"/>
      <c r="FP106" s="570"/>
      <c r="FQ106" s="570"/>
      <c r="FR106" s="570"/>
      <c r="FS106" s="570"/>
      <c r="FT106" s="570"/>
      <c r="FU106" s="570"/>
      <c r="FV106" s="570"/>
      <c r="FW106" s="571"/>
      <c r="FX106" s="569"/>
      <c r="FY106" s="570"/>
      <c r="FZ106" s="570"/>
      <c r="GA106" s="570"/>
      <c r="GB106" s="570"/>
      <c r="GC106" s="570"/>
      <c r="GD106" s="570"/>
      <c r="GE106" s="570"/>
      <c r="GF106" s="571"/>
      <c r="GG106" s="596"/>
      <c r="GH106" s="597"/>
      <c r="GI106" s="597"/>
      <c r="GJ106" s="597"/>
      <c r="GK106" s="597"/>
      <c r="GL106" s="597"/>
      <c r="GM106" s="597"/>
      <c r="GN106" s="597"/>
      <c r="GO106" s="597"/>
      <c r="GP106" s="598"/>
      <c r="GQ106" s="587"/>
      <c r="GR106" s="588"/>
      <c r="GS106" s="588"/>
      <c r="GT106" s="588"/>
      <c r="GU106" s="588"/>
      <c r="GV106" s="588"/>
      <c r="GW106" s="588"/>
      <c r="GX106" s="588"/>
      <c r="GY106" s="588"/>
      <c r="GZ106" s="588"/>
      <c r="HA106" s="588"/>
      <c r="HB106" s="588"/>
      <c r="HC106" s="588"/>
      <c r="HD106" s="588"/>
      <c r="HE106" s="588"/>
      <c r="HF106" s="588"/>
      <c r="HG106" s="588"/>
      <c r="HH106" s="589"/>
    </row>
    <row r="107" spans="2:216" ht="2.75" customHeight="1" x14ac:dyDescent="0.35"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72"/>
      <c r="AP107" s="72"/>
      <c r="AQ107" s="72"/>
      <c r="AR107" s="72"/>
      <c r="AS107" s="72"/>
      <c r="AT107" s="72"/>
      <c r="AU107" s="72"/>
      <c r="AV107" s="72"/>
      <c r="AW107" s="72"/>
      <c r="AX107" s="72"/>
      <c r="AY107" s="72"/>
      <c r="AZ107" s="72"/>
      <c r="BA107" s="152"/>
      <c r="BB107" s="152"/>
      <c r="BC107" s="152"/>
      <c r="BD107" s="152"/>
      <c r="BE107" s="152"/>
      <c r="BF107" s="152"/>
      <c r="BG107" s="152"/>
      <c r="BH107" s="152"/>
      <c r="BI107" s="152"/>
      <c r="BJ107" s="152"/>
      <c r="BK107" s="152"/>
      <c r="BL107" s="152"/>
      <c r="BM107" s="152"/>
      <c r="BN107" s="152"/>
      <c r="BO107" s="152"/>
      <c r="BP107" s="152"/>
      <c r="BQ107" s="152"/>
      <c r="BR107" s="152"/>
      <c r="BS107" s="152"/>
      <c r="BT107" s="152"/>
      <c r="BU107" s="152"/>
      <c r="BV107" s="152"/>
      <c r="BW107" s="152"/>
      <c r="BX107" s="152"/>
      <c r="BY107" s="152"/>
      <c r="BZ107" s="152"/>
      <c r="CA107" s="152"/>
      <c r="CB107" s="152"/>
      <c r="CC107" s="152"/>
      <c r="CD107" s="152"/>
      <c r="CE107" s="152"/>
      <c r="CF107" s="152"/>
      <c r="CG107" s="152"/>
      <c r="CH107" s="152"/>
      <c r="CI107" s="152"/>
      <c r="CJ107" s="152"/>
      <c r="CK107" s="152"/>
      <c r="CL107" s="152"/>
      <c r="CM107" s="152"/>
      <c r="CN107" s="152"/>
      <c r="CO107" s="152"/>
      <c r="CP107" s="152"/>
      <c r="CQ107" s="152"/>
      <c r="CR107" s="152"/>
      <c r="CS107" s="152"/>
      <c r="CT107" s="152"/>
      <c r="CU107" s="152"/>
      <c r="CV107" s="152"/>
      <c r="CW107" s="152"/>
      <c r="CX107" s="152"/>
      <c r="CY107" s="152"/>
      <c r="CZ107" s="152"/>
      <c r="DA107" s="152"/>
      <c r="DB107" s="152"/>
      <c r="DC107" s="152"/>
      <c r="DE107"/>
      <c r="DF107" s="400"/>
      <c r="DG107" s="401"/>
      <c r="DH107" s="401"/>
      <c r="DI107" s="401"/>
      <c r="DJ107" s="401"/>
      <c r="DK107" s="401"/>
      <c r="DL107" s="402"/>
      <c r="DM107" s="427"/>
      <c r="DN107" s="428"/>
      <c r="DO107" s="428"/>
      <c r="DP107" s="428"/>
      <c r="DQ107" s="428"/>
      <c r="DR107" s="428"/>
      <c r="DS107" s="428"/>
      <c r="DT107" s="428"/>
      <c r="DU107" s="428"/>
      <c r="DV107" s="428"/>
      <c r="DW107" s="428"/>
      <c r="DX107" s="428"/>
      <c r="DY107" s="428"/>
      <c r="DZ107" s="428"/>
      <c r="EA107" s="428"/>
      <c r="EB107" s="428"/>
      <c r="EC107" s="428"/>
      <c r="ED107" s="428"/>
      <c r="EE107" s="428"/>
      <c r="EF107" s="428"/>
      <c r="EG107" s="428"/>
      <c r="EH107" s="428"/>
      <c r="EI107" s="428"/>
      <c r="EJ107" s="428"/>
      <c r="EK107" s="428"/>
      <c r="EL107" s="428"/>
      <c r="EM107" s="428"/>
      <c r="EN107" s="428"/>
      <c r="EO107" s="428"/>
      <c r="EP107" s="428"/>
      <c r="EQ107" s="428"/>
      <c r="ER107" s="428"/>
      <c r="ES107" s="428"/>
      <c r="ET107" s="428"/>
      <c r="EU107" s="428"/>
      <c r="EV107" s="428"/>
      <c r="EW107" s="428"/>
      <c r="EX107" s="428"/>
      <c r="EY107" s="428"/>
      <c r="EZ107" s="428"/>
      <c r="FA107" s="428"/>
      <c r="FB107" s="428"/>
      <c r="FC107" s="428"/>
      <c r="FD107" s="428"/>
      <c r="FE107" s="428"/>
      <c r="FF107" s="428"/>
      <c r="FG107" s="428"/>
      <c r="FH107" s="428"/>
      <c r="FI107" s="428"/>
      <c r="FJ107" s="428"/>
      <c r="FK107" s="428"/>
      <c r="FL107" s="428"/>
      <c r="FM107" s="428"/>
      <c r="FN107" s="429"/>
      <c r="FO107" s="572"/>
      <c r="FP107" s="573"/>
      <c r="FQ107" s="573"/>
      <c r="FR107" s="573"/>
      <c r="FS107" s="573"/>
      <c r="FT107" s="573"/>
      <c r="FU107" s="573"/>
      <c r="FV107" s="573"/>
      <c r="FW107" s="574"/>
      <c r="FX107" s="572"/>
      <c r="FY107" s="573"/>
      <c r="FZ107" s="573"/>
      <c r="GA107" s="573"/>
      <c r="GB107" s="573"/>
      <c r="GC107" s="573"/>
      <c r="GD107" s="573"/>
      <c r="GE107" s="573"/>
      <c r="GF107" s="574"/>
      <c r="GG107" s="599"/>
      <c r="GH107" s="600"/>
      <c r="GI107" s="600"/>
      <c r="GJ107" s="600"/>
      <c r="GK107" s="600"/>
      <c r="GL107" s="600"/>
      <c r="GM107" s="600"/>
      <c r="GN107" s="600"/>
      <c r="GO107" s="600"/>
      <c r="GP107" s="601"/>
      <c r="GQ107" s="590"/>
      <c r="GR107" s="591"/>
      <c r="GS107" s="591"/>
      <c r="GT107" s="591"/>
      <c r="GU107" s="591"/>
      <c r="GV107" s="591"/>
      <c r="GW107" s="591"/>
      <c r="GX107" s="591"/>
      <c r="GY107" s="591"/>
      <c r="GZ107" s="591"/>
      <c r="HA107" s="591"/>
      <c r="HB107" s="591"/>
      <c r="HC107" s="591"/>
      <c r="HD107" s="591"/>
      <c r="HE107" s="591"/>
      <c r="HF107" s="591"/>
      <c r="HG107" s="591"/>
      <c r="HH107" s="592"/>
    </row>
    <row r="108" spans="2:216" ht="2.75" customHeight="1" thickBot="1" x14ac:dyDescent="0.4"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  <c r="AL108" s="72"/>
      <c r="AM108" s="72"/>
      <c r="AN108" s="72"/>
      <c r="AO108" s="72"/>
      <c r="AP108" s="72"/>
      <c r="AQ108" s="72"/>
      <c r="AR108" s="72"/>
      <c r="AS108" s="72"/>
      <c r="AT108" s="72"/>
      <c r="AU108" s="72"/>
      <c r="AV108" s="72"/>
      <c r="AW108" s="72"/>
      <c r="AX108" s="72"/>
      <c r="AY108" s="72"/>
      <c r="AZ108" s="72"/>
      <c r="BA108" s="72"/>
      <c r="BB108" s="72"/>
      <c r="BC108" s="72"/>
      <c r="BD108" s="72"/>
      <c r="BE108" s="72"/>
      <c r="BF108" s="72"/>
      <c r="BG108" s="72"/>
      <c r="BH108" s="72"/>
      <c r="BI108" s="72"/>
      <c r="BJ108" s="72"/>
      <c r="BK108" s="72"/>
      <c r="BL108" s="72"/>
      <c r="BM108" s="72"/>
      <c r="BN108" s="72"/>
      <c r="BO108" s="72"/>
      <c r="BP108" s="72"/>
      <c r="BQ108" s="72"/>
      <c r="BR108" s="72"/>
      <c r="BS108" s="72"/>
      <c r="BT108" s="72"/>
      <c r="BU108" s="72"/>
      <c r="BV108" s="72"/>
      <c r="BW108" s="72"/>
      <c r="BX108" s="72"/>
      <c r="BY108" s="72"/>
      <c r="BZ108" s="72"/>
      <c r="CA108" s="72"/>
      <c r="CB108" s="72"/>
      <c r="CC108" s="72"/>
      <c r="CD108" s="72"/>
      <c r="CE108" s="72"/>
      <c r="CF108" s="72"/>
      <c r="CG108" s="72"/>
      <c r="CH108" s="72"/>
      <c r="CI108" s="72"/>
      <c r="CJ108" s="72"/>
      <c r="CK108" s="72"/>
      <c r="CL108" s="72"/>
      <c r="CM108" s="72"/>
      <c r="CN108" s="72"/>
      <c r="CO108" s="72"/>
      <c r="CP108" s="72"/>
      <c r="CQ108" s="72"/>
      <c r="CR108" s="72"/>
      <c r="CS108" s="72"/>
      <c r="CT108" s="72"/>
      <c r="CU108" s="72"/>
      <c r="CV108" s="72"/>
      <c r="CW108" s="72"/>
      <c r="CX108" s="72"/>
      <c r="CY108" s="72"/>
      <c r="CZ108" s="72"/>
      <c r="DA108" s="72"/>
      <c r="DB108" s="72"/>
      <c r="DC108" s="72"/>
      <c r="DE108"/>
      <c r="DF108" s="403" t="s">
        <v>117</v>
      </c>
      <c r="DG108" s="404"/>
      <c r="DH108" s="404"/>
      <c r="DI108" s="404"/>
      <c r="DJ108" s="404"/>
      <c r="DK108" s="404"/>
      <c r="DL108" s="405"/>
      <c r="DM108" s="412" t="s">
        <v>362</v>
      </c>
      <c r="DN108" s="413"/>
      <c r="DO108" s="413"/>
      <c r="DP108" s="413"/>
      <c r="DQ108" s="413"/>
      <c r="DR108" s="413"/>
      <c r="DS108" s="413"/>
      <c r="DT108" s="413"/>
      <c r="DU108" s="413"/>
      <c r="DV108" s="413"/>
      <c r="DW108" s="413"/>
      <c r="DX108" s="413"/>
      <c r="DY108" s="413"/>
      <c r="DZ108" s="413"/>
      <c r="EA108" s="413"/>
      <c r="EB108" s="413"/>
      <c r="EC108" s="413"/>
      <c r="ED108" s="413"/>
      <c r="EE108" s="413"/>
      <c r="EF108" s="413"/>
      <c r="EG108" s="413"/>
      <c r="EH108" s="413"/>
      <c r="EI108" s="413"/>
      <c r="EJ108" s="413"/>
      <c r="EK108" s="413"/>
      <c r="EL108" s="413"/>
      <c r="EM108" s="413"/>
      <c r="EN108" s="413"/>
      <c r="EO108" s="413"/>
      <c r="EP108" s="413"/>
      <c r="EQ108" s="413"/>
      <c r="ER108" s="413"/>
      <c r="ES108" s="413"/>
      <c r="ET108" s="413"/>
      <c r="EU108" s="413"/>
      <c r="EV108" s="413"/>
      <c r="EW108" s="413"/>
      <c r="EX108" s="413"/>
      <c r="EY108" s="413"/>
      <c r="EZ108" s="413"/>
      <c r="FA108" s="413"/>
      <c r="FB108" s="413"/>
      <c r="FC108" s="413"/>
      <c r="FD108" s="413"/>
      <c r="FE108" s="413"/>
      <c r="FF108" s="413"/>
      <c r="FG108" s="413"/>
      <c r="FH108" s="413"/>
      <c r="FI108" s="413"/>
      <c r="FJ108" s="413"/>
      <c r="FK108" s="413"/>
      <c r="FL108" s="413"/>
      <c r="FM108" s="413"/>
      <c r="FN108" s="414"/>
      <c r="FO108" s="566">
        <v>86</v>
      </c>
      <c r="FP108" s="567"/>
      <c r="FQ108" s="567"/>
      <c r="FR108" s="567"/>
      <c r="FS108" s="567"/>
      <c r="FT108" s="567"/>
      <c r="FU108" s="567"/>
      <c r="FV108" s="567"/>
      <c r="FW108" s="568"/>
      <c r="FX108" s="566">
        <v>86</v>
      </c>
      <c r="FY108" s="567"/>
      <c r="FZ108" s="567"/>
      <c r="GA108" s="567"/>
      <c r="GB108" s="567"/>
      <c r="GC108" s="567"/>
      <c r="GD108" s="567"/>
      <c r="GE108" s="567"/>
      <c r="GF108" s="568"/>
      <c r="GG108" s="593">
        <v>86</v>
      </c>
      <c r="GH108" s="594"/>
      <c r="GI108" s="594"/>
      <c r="GJ108" s="594"/>
      <c r="GK108" s="594"/>
      <c r="GL108" s="594"/>
      <c r="GM108" s="594"/>
      <c r="GN108" s="594"/>
      <c r="GO108" s="594"/>
      <c r="GP108" s="595"/>
      <c r="GQ108" s="584" t="s">
        <v>368</v>
      </c>
      <c r="GR108" s="585"/>
      <c r="GS108" s="585"/>
      <c r="GT108" s="585"/>
      <c r="GU108" s="585"/>
      <c r="GV108" s="585"/>
      <c r="GW108" s="585"/>
      <c r="GX108" s="585"/>
      <c r="GY108" s="585"/>
      <c r="GZ108" s="585"/>
      <c r="HA108" s="585"/>
      <c r="HB108" s="585"/>
      <c r="HC108" s="585"/>
      <c r="HD108" s="585"/>
      <c r="HE108" s="585"/>
      <c r="HF108" s="585"/>
      <c r="HG108" s="585"/>
      <c r="HH108" s="586"/>
    </row>
    <row r="109" spans="2:216" ht="2.75" customHeight="1" x14ac:dyDescent="0.35">
      <c r="B109" s="218" t="s">
        <v>15</v>
      </c>
      <c r="C109" s="219"/>
      <c r="D109" s="219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  <c r="AA109" s="219"/>
      <c r="AB109" s="219"/>
      <c r="AC109" s="219"/>
      <c r="AD109" s="219"/>
      <c r="AE109" s="219"/>
      <c r="AF109" s="219"/>
      <c r="AG109" s="219"/>
      <c r="AH109" s="219"/>
      <c r="AI109" s="219"/>
      <c r="AJ109" s="219"/>
      <c r="AK109" s="219"/>
      <c r="AL109" s="219"/>
      <c r="AM109" s="219"/>
      <c r="AN109" s="219"/>
      <c r="AO109" s="219"/>
      <c r="AP109" s="219"/>
      <c r="AQ109" s="219"/>
      <c r="AR109" s="219"/>
      <c r="AS109" s="219"/>
      <c r="AT109" s="219"/>
      <c r="AU109" s="219"/>
      <c r="AV109" s="219"/>
      <c r="AW109" s="219"/>
      <c r="AX109" s="219"/>
      <c r="AY109" s="219"/>
      <c r="AZ109" s="219"/>
      <c r="BA109" s="219"/>
      <c r="BB109" s="219"/>
      <c r="BC109" s="219"/>
      <c r="BD109" s="219"/>
      <c r="BE109" s="219"/>
      <c r="BF109" s="219"/>
      <c r="BG109" s="219"/>
      <c r="BH109" s="219"/>
      <c r="BI109" s="219"/>
      <c r="BJ109" s="219"/>
      <c r="BK109" s="219"/>
      <c r="BL109" s="219"/>
      <c r="BM109" s="219"/>
      <c r="BN109" s="219"/>
      <c r="BO109" s="219"/>
      <c r="BP109" s="219"/>
      <c r="BQ109" s="219"/>
      <c r="BR109" s="219"/>
      <c r="BS109" s="219"/>
      <c r="BT109" s="219"/>
      <c r="BU109" s="219"/>
      <c r="BV109" s="219"/>
      <c r="BW109" s="219"/>
      <c r="BX109" s="219"/>
      <c r="BY109" s="219"/>
      <c r="BZ109" s="219"/>
      <c r="CA109" s="219"/>
      <c r="CB109" s="219"/>
      <c r="CC109" s="219"/>
      <c r="CD109" s="219"/>
      <c r="CE109" s="219"/>
      <c r="CF109" s="219"/>
      <c r="CG109" s="219"/>
      <c r="CH109" s="219"/>
      <c r="CI109" s="219"/>
      <c r="CJ109" s="219"/>
      <c r="CK109" s="219"/>
      <c r="CL109" s="219"/>
      <c r="CM109" s="219"/>
      <c r="CN109" s="219"/>
      <c r="CO109" s="219"/>
      <c r="CP109" s="219"/>
      <c r="CQ109" s="219"/>
      <c r="CR109" s="219"/>
      <c r="CS109" s="219"/>
      <c r="CT109" s="219"/>
      <c r="CU109" s="219"/>
      <c r="CV109" s="219"/>
      <c r="CW109" s="219"/>
      <c r="CX109" s="219"/>
      <c r="CY109" s="219"/>
      <c r="CZ109" s="219"/>
      <c r="DA109" s="219"/>
      <c r="DB109" s="219"/>
      <c r="DC109" s="220"/>
      <c r="DE109"/>
      <c r="DF109" s="406"/>
      <c r="DG109" s="407"/>
      <c r="DH109" s="407"/>
      <c r="DI109" s="407"/>
      <c r="DJ109" s="407"/>
      <c r="DK109" s="407"/>
      <c r="DL109" s="408"/>
      <c r="DM109" s="415"/>
      <c r="DN109" s="416"/>
      <c r="DO109" s="416"/>
      <c r="DP109" s="416"/>
      <c r="DQ109" s="416"/>
      <c r="DR109" s="416"/>
      <c r="DS109" s="416"/>
      <c r="DT109" s="416"/>
      <c r="DU109" s="416"/>
      <c r="DV109" s="416"/>
      <c r="DW109" s="416"/>
      <c r="DX109" s="416"/>
      <c r="DY109" s="416"/>
      <c r="DZ109" s="416"/>
      <c r="EA109" s="416"/>
      <c r="EB109" s="416"/>
      <c r="EC109" s="416"/>
      <c r="ED109" s="416"/>
      <c r="EE109" s="416"/>
      <c r="EF109" s="416"/>
      <c r="EG109" s="416"/>
      <c r="EH109" s="416"/>
      <c r="EI109" s="416"/>
      <c r="EJ109" s="416"/>
      <c r="EK109" s="416"/>
      <c r="EL109" s="416"/>
      <c r="EM109" s="416"/>
      <c r="EN109" s="416"/>
      <c r="EO109" s="416"/>
      <c r="EP109" s="416"/>
      <c r="EQ109" s="416"/>
      <c r="ER109" s="416"/>
      <c r="ES109" s="416"/>
      <c r="ET109" s="416"/>
      <c r="EU109" s="416"/>
      <c r="EV109" s="416"/>
      <c r="EW109" s="416"/>
      <c r="EX109" s="416"/>
      <c r="EY109" s="416"/>
      <c r="EZ109" s="416"/>
      <c r="FA109" s="416"/>
      <c r="FB109" s="416"/>
      <c r="FC109" s="416"/>
      <c r="FD109" s="416"/>
      <c r="FE109" s="416"/>
      <c r="FF109" s="416"/>
      <c r="FG109" s="416"/>
      <c r="FH109" s="416"/>
      <c r="FI109" s="416"/>
      <c r="FJ109" s="416"/>
      <c r="FK109" s="416"/>
      <c r="FL109" s="416"/>
      <c r="FM109" s="416"/>
      <c r="FN109" s="417"/>
      <c r="FO109" s="569"/>
      <c r="FP109" s="570"/>
      <c r="FQ109" s="570"/>
      <c r="FR109" s="570"/>
      <c r="FS109" s="570"/>
      <c r="FT109" s="570"/>
      <c r="FU109" s="570"/>
      <c r="FV109" s="570"/>
      <c r="FW109" s="571"/>
      <c r="FX109" s="569"/>
      <c r="FY109" s="570"/>
      <c r="FZ109" s="570"/>
      <c r="GA109" s="570"/>
      <c r="GB109" s="570"/>
      <c r="GC109" s="570"/>
      <c r="GD109" s="570"/>
      <c r="GE109" s="570"/>
      <c r="GF109" s="571"/>
      <c r="GG109" s="596"/>
      <c r="GH109" s="597"/>
      <c r="GI109" s="597"/>
      <c r="GJ109" s="597"/>
      <c r="GK109" s="597"/>
      <c r="GL109" s="597"/>
      <c r="GM109" s="597"/>
      <c r="GN109" s="597"/>
      <c r="GO109" s="597"/>
      <c r="GP109" s="598"/>
      <c r="GQ109" s="587"/>
      <c r="GR109" s="588"/>
      <c r="GS109" s="588"/>
      <c r="GT109" s="588"/>
      <c r="GU109" s="588"/>
      <c r="GV109" s="588"/>
      <c r="GW109" s="588"/>
      <c r="GX109" s="588"/>
      <c r="GY109" s="588"/>
      <c r="GZ109" s="588"/>
      <c r="HA109" s="588"/>
      <c r="HB109" s="588"/>
      <c r="HC109" s="588"/>
      <c r="HD109" s="588"/>
      <c r="HE109" s="588"/>
      <c r="HF109" s="588"/>
      <c r="HG109" s="588"/>
      <c r="HH109" s="589"/>
    </row>
    <row r="110" spans="2:216" ht="2.75" customHeight="1" x14ac:dyDescent="0.35">
      <c r="B110" s="221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  <c r="AA110" s="222"/>
      <c r="AB110" s="222"/>
      <c r="AC110" s="222"/>
      <c r="AD110" s="222"/>
      <c r="AE110" s="222"/>
      <c r="AF110" s="222"/>
      <c r="AG110" s="222"/>
      <c r="AH110" s="222"/>
      <c r="AI110" s="222"/>
      <c r="AJ110" s="222"/>
      <c r="AK110" s="222"/>
      <c r="AL110" s="222"/>
      <c r="AM110" s="222"/>
      <c r="AN110" s="222"/>
      <c r="AO110" s="222"/>
      <c r="AP110" s="222"/>
      <c r="AQ110" s="222"/>
      <c r="AR110" s="222"/>
      <c r="AS110" s="222"/>
      <c r="AT110" s="222"/>
      <c r="AU110" s="222"/>
      <c r="AV110" s="222"/>
      <c r="AW110" s="222"/>
      <c r="AX110" s="222"/>
      <c r="AY110" s="222"/>
      <c r="AZ110" s="222"/>
      <c r="BA110" s="222"/>
      <c r="BB110" s="222"/>
      <c r="BC110" s="222"/>
      <c r="BD110" s="222"/>
      <c r="BE110" s="222"/>
      <c r="BF110" s="222"/>
      <c r="BG110" s="222"/>
      <c r="BH110" s="222"/>
      <c r="BI110" s="222"/>
      <c r="BJ110" s="222"/>
      <c r="BK110" s="222"/>
      <c r="BL110" s="222"/>
      <c r="BM110" s="222"/>
      <c r="BN110" s="222"/>
      <c r="BO110" s="222"/>
      <c r="BP110" s="222"/>
      <c r="BQ110" s="222"/>
      <c r="BR110" s="222"/>
      <c r="BS110" s="222"/>
      <c r="BT110" s="222"/>
      <c r="BU110" s="222"/>
      <c r="BV110" s="222"/>
      <c r="BW110" s="222"/>
      <c r="BX110" s="222"/>
      <c r="BY110" s="222"/>
      <c r="BZ110" s="222"/>
      <c r="CA110" s="222"/>
      <c r="CB110" s="222"/>
      <c r="CC110" s="222"/>
      <c r="CD110" s="222"/>
      <c r="CE110" s="222"/>
      <c r="CF110" s="222"/>
      <c r="CG110" s="222"/>
      <c r="CH110" s="222"/>
      <c r="CI110" s="222"/>
      <c r="CJ110" s="222"/>
      <c r="CK110" s="222"/>
      <c r="CL110" s="222"/>
      <c r="CM110" s="222"/>
      <c r="CN110" s="222"/>
      <c r="CO110" s="222"/>
      <c r="CP110" s="222"/>
      <c r="CQ110" s="222"/>
      <c r="CR110" s="222"/>
      <c r="CS110" s="222"/>
      <c r="CT110" s="222"/>
      <c r="CU110" s="222"/>
      <c r="CV110" s="222"/>
      <c r="CW110" s="222"/>
      <c r="CX110" s="222"/>
      <c r="CY110" s="222"/>
      <c r="CZ110" s="222"/>
      <c r="DA110" s="222"/>
      <c r="DB110" s="222"/>
      <c r="DC110" s="223"/>
      <c r="DE110"/>
      <c r="DF110" s="406"/>
      <c r="DG110" s="407"/>
      <c r="DH110" s="407"/>
      <c r="DI110" s="407"/>
      <c r="DJ110" s="407"/>
      <c r="DK110" s="407"/>
      <c r="DL110" s="408"/>
      <c r="DM110" s="415"/>
      <c r="DN110" s="416"/>
      <c r="DO110" s="416"/>
      <c r="DP110" s="416"/>
      <c r="DQ110" s="416"/>
      <c r="DR110" s="416"/>
      <c r="DS110" s="416"/>
      <c r="DT110" s="416"/>
      <c r="DU110" s="416"/>
      <c r="DV110" s="416"/>
      <c r="DW110" s="416"/>
      <c r="DX110" s="416"/>
      <c r="DY110" s="416"/>
      <c r="DZ110" s="416"/>
      <c r="EA110" s="416"/>
      <c r="EB110" s="416"/>
      <c r="EC110" s="416"/>
      <c r="ED110" s="416"/>
      <c r="EE110" s="416"/>
      <c r="EF110" s="416"/>
      <c r="EG110" s="416"/>
      <c r="EH110" s="416"/>
      <c r="EI110" s="416"/>
      <c r="EJ110" s="416"/>
      <c r="EK110" s="416"/>
      <c r="EL110" s="416"/>
      <c r="EM110" s="416"/>
      <c r="EN110" s="416"/>
      <c r="EO110" s="416"/>
      <c r="EP110" s="416"/>
      <c r="EQ110" s="416"/>
      <c r="ER110" s="416"/>
      <c r="ES110" s="416"/>
      <c r="ET110" s="416"/>
      <c r="EU110" s="416"/>
      <c r="EV110" s="416"/>
      <c r="EW110" s="416"/>
      <c r="EX110" s="416"/>
      <c r="EY110" s="416"/>
      <c r="EZ110" s="416"/>
      <c r="FA110" s="416"/>
      <c r="FB110" s="416"/>
      <c r="FC110" s="416"/>
      <c r="FD110" s="416"/>
      <c r="FE110" s="416"/>
      <c r="FF110" s="416"/>
      <c r="FG110" s="416"/>
      <c r="FH110" s="416"/>
      <c r="FI110" s="416"/>
      <c r="FJ110" s="416"/>
      <c r="FK110" s="416"/>
      <c r="FL110" s="416"/>
      <c r="FM110" s="416"/>
      <c r="FN110" s="417"/>
      <c r="FO110" s="569"/>
      <c r="FP110" s="570"/>
      <c r="FQ110" s="570"/>
      <c r="FR110" s="570"/>
      <c r="FS110" s="570"/>
      <c r="FT110" s="570"/>
      <c r="FU110" s="570"/>
      <c r="FV110" s="570"/>
      <c r="FW110" s="571"/>
      <c r="FX110" s="569"/>
      <c r="FY110" s="570"/>
      <c r="FZ110" s="570"/>
      <c r="GA110" s="570"/>
      <c r="GB110" s="570"/>
      <c r="GC110" s="570"/>
      <c r="GD110" s="570"/>
      <c r="GE110" s="570"/>
      <c r="GF110" s="571"/>
      <c r="GG110" s="596"/>
      <c r="GH110" s="597"/>
      <c r="GI110" s="597"/>
      <c r="GJ110" s="597"/>
      <c r="GK110" s="597"/>
      <c r="GL110" s="597"/>
      <c r="GM110" s="597"/>
      <c r="GN110" s="597"/>
      <c r="GO110" s="597"/>
      <c r="GP110" s="598"/>
      <c r="GQ110" s="587"/>
      <c r="GR110" s="588"/>
      <c r="GS110" s="588"/>
      <c r="GT110" s="588"/>
      <c r="GU110" s="588"/>
      <c r="GV110" s="588"/>
      <c r="GW110" s="588"/>
      <c r="GX110" s="588"/>
      <c r="GY110" s="588"/>
      <c r="GZ110" s="588"/>
      <c r="HA110" s="588"/>
      <c r="HB110" s="588"/>
      <c r="HC110" s="588"/>
      <c r="HD110" s="588"/>
      <c r="HE110" s="588"/>
      <c r="HF110" s="588"/>
      <c r="HG110" s="588"/>
      <c r="HH110" s="589"/>
    </row>
    <row r="111" spans="2:216" ht="2.75" customHeight="1" x14ac:dyDescent="0.35">
      <c r="B111" s="221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  <c r="AA111" s="222"/>
      <c r="AB111" s="222"/>
      <c r="AC111" s="222"/>
      <c r="AD111" s="222"/>
      <c r="AE111" s="222"/>
      <c r="AF111" s="222"/>
      <c r="AG111" s="222"/>
      <c r="AH111" s="222"/>
      <c r="AI111" s="222"/>
      <c r="AJ111" s="222"/>
      <c r="AK111" s="222"/>
      <c r="AL111" s="222"/>
      <c r="AM111" s="222"/>
      <c r="AN111" s="222"/>
      <c r="AO111" s="222"/>
      <c r="AP111" s="222"/>
      <c r="AQ111" s="222"/>
      <c r="AR111" s="222"/>
      <c r="AS111" s="222"/>
      <c r="AT111" s="222"/>
      <c r="AU111" s="222"/>
      <c r="AV111" s="222"/>
      <c r="AW111" s="222"/>
      <c r="AX111" s="222"/>
      <c r="AY111" s="222"/>
      <c r="AZ111" s="222"/>
      <c r="BA111" s="222"/>
      <c r="BB111" s="222"/>
      <c r="BC111" s="222"/>
      <c r="BD111" s="222"/>
      <c r="BE111" s="222"/>
      <c r="BF111" s="222"/>
      <c r="BG111" s="222"/>
      <c r="BH111" s="222"/>
      <c r="BI111" s="222"/>
      <c r="BJ111" s="222"/>
      <c r="BK111" s="222"/>
      <c r="BL111" s="222"/>
      <c r="BM111" s="222"/>
      <c r="BN111" s="222"/>
      <c r="BO111" s="222"/>
      <c r="BP111" s="222"/>
      <c r="BQ111" s="222"/>
      <c r="BR111" s="222"/>
      <c r="BS111" s="222"/>
      <c r="BT111" s="222"/>
      <c r="BU111" s="222"/>
      <c r="BV111" s="222"/>
      <c r="BW111" s="222"/>
      <c r="BX111" s="222"/>
      <c r="BY111" s="222"/>
      <c r="BZ111" s="222"/>
      <c r="CA111" s="222"/>
      <c r="CB111" s="222"/>
      <c r="CC111" s="222"/>
      <c r="CD111" s="222"/>
      <c r="CE111" s="222"/>
      <c r="CF111" s="222"/>
      <c r="CG111" s="222"/>
      <c r="CH111" s="222"/>
      <c r="CI111" s="222"/>
      <c r="CJ111" s="222"/>
      <c r="CK111" s="222"/>
      <c r="CL111" s="222"/>
      <c r="CM111" s="222"/>
      <c r="CN111" s="222"/>
      <c r="CO111" s="222"/>
      <c r="CP111" s="222"/>
      <c r="CQ111" s="222"/>
      <c r="CR111" s="222"/>
      <c r="CS111" s="222"/>
      <c r="CT111" s="222"/>
      <c r="CU111" s="222"/>
      <c r="CV111" s="222"/>
      <c r="CW111" s="222"/>
      <c r="CX111" s="222"/>
      <c r="CY111" s="222"/>
      <c r="CZ111" s="222"/>
      <c r="DA111" s="222"/>
      <c r="DB111" s="222"/>
      <c r="DC111" s="223"/>
      <c r="DE111"/>
      <c r="DF111" s="406"/>
      <c r="DG111" s="407"/>
      <c r="DH111" s="407"/>
      <c r="DI111" s="407"/>
      <c r="DJ111" s="407"/>
      <c r="DK111" s="407"/>
      <c r="DL111" s="408"/>
      <c r="DM111" s="415"/>
      <c r="DN111" s="416"/>
      <c r="DO111" s="416"/>
      <c r="DP111" s="416"/>
      <c r="DQ111" s="416"/>
      <c r="DR111" s="416"/>
      <c r="DS111" s="416"/>
      <c r="DT111" s="416"/>
      <c r="DU111" s="416"/>
      <c r="DV111" s="416"/>
      <c r="DW111" s="416"/>
      <c r="DX111" s="416"/>
      <c r="DY111" s="416"/>
      <c r="DZ111" s="416"/>
      <c r="EA111" s="416"/>
      <c r="EB111" s="416"/>
      <c r="EC111" s="416"/>
      <c r="ED111" s="416"/>
      <c r="EE111" s="416"/>
      <c r="EF111" s="416"/>
      <c r="EG111" s="416"/>
      <c r="EH111" s="416"/>
      <c r="EI111" s="416"/>
      <c r="EJ111" s="416"/>
      <c r="EK111" s="416"/>
      <c r="EL111" s="416"/>
      <c r="EM111" s="416"/>
      <c r="EN111" s="416"/>
      <c r="EO111" s="416"/>
      <c r="EP111" s="416"/>
      <c r="EQ111" s="416"/>
      <c r="ER111" s="416"/>
      <c r="ES111" s="416"/>
      <c r="ET111" s="416"/>
      <c r="EU111" s="416"/>
      <c r="EV111" s="416"/>
      <c r="EW111" s="416"/>
      <c r="EX111" s="416"/>
      <c r="EY111" s="416"/>
      <c r="EZ111" s="416"/>
      <c r="FA111" s="416"/>
      <c r="FB111" s="416"/>
      <c r="FC111" s="416"/>
      <c r="FD111" s="416"/>
      <c r="FE111" s="416"/>
      <c r="FF111" s="416"/>
      <c r="FG111" s="416"/>
      <c r="FH111" s="416"/>
      <c r="FI111" s="416"/>
      <c r="FJ111" s="416"/>
      <c r="FK111" s="416"/>
      <c r="FL111" s="416"/>
      <c r="FM111" s="416"/>
      <c r="FN111" s="417"/>
      <c r="FO111" s="569"/>
      <c r="FP111" s="570"/>
      <c r="FQ111" s="570"/>
      <c r="FR111" s="570"/>
      <c r="FS111" s="570"/>
      <c r="FT111" s="570"/>
      <c r="FU111" s="570"/>
      <c r="FV111" s="570"/>
      <c r="FW111" s="571"/>
      <c r="FX111" s="569"/>
      <c r="FY111" s="570"/>
      <c r="FZ111" s="570"/>
      <c r="GA111" s="570"/>
      <c r="GB111" s="570"/>
      <c r="GC111" s="570"/>
      <c r="GD111" s="570"/>
      <c r="GE111" s="570"/>
      <c r="GF111" s="571"/>
      <c r="GG111" s="596"/>
      <c r="GH111" s="597"/>
      <c r="GI111" s="597"/>
      <c r="GJ111" s="597"/>
      <c r="GK111" s="597"/>
      <c r="GL111" s="597"/>
      <c r="GM111" s="597"/>
      <c r="GN111" s="597"/>
      <c r="GO111" s="597"/>
      <c r="GP111" s="598"/>
      <c r="GQ111" s="587"/>
      <c r="GR111" s="588"/>
      <c r="GS111" s="588"/>
      <c r="GT111" s="588"/>
      <c r="GU111" s="588"/>
      <c r="GV111" s="588"/>
      <c r="GW111" s="588"/>
      <c r="GX111" s="588"/>
      <c r="GY111" s="588"/>
      <c r="GZ111" s="588"/>
      <c r="HA111" s="588"/>
      <c r="HB111" s="588"/>
      <c r="HC111" s="588"/>
      <c r="HD111" s="588"/>
      <c r="HE111" s="588"/>
      <c r="HF111" s="588"/>
      <c r="HG111" s="588"/>
      <c r="HH111" s="589"/>
    </row>
    <row r="112" spans="2:216" ht="2.75" customHeight="1" x14ac:dyDescent="0.35">
      <c r="B112" s="221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  <c r="AA112" s="222"/>
      <c r="AB112" s="222"/>
      <c r="AC112" s="222"/>
      <c r="AD112" s="222"/>
      <c r="AE112" s="222"/>
      <c r="AF112" s="222"/>
      <c r="AG112" s="222"/>
      <c r="AH112" s="222"/>
      <c r="AI112" s="222"/>
      <c r="AJ112" s="222"/>
      <c r="AK112" s="222"/>
      <c r="AL112" s="222"/>
      <c r="AM112" s="222"/>
      <c r="AN112" s="222"/>
      <c r="AO112" s="222"/>
      <c r="AP112" s="222"/>
      <c r="AQ112" s="222"/>
      <c r="AR112" s="222"/>
      <c r="AS112" s="222"/>
      <c r="AT112" s="222"/>
      <c r="AU112" s="222"/>
      <c r="AV112" s="222"/>
      <c r="AW112" s="222"/>
      <c r="AX112" s="222"/>
      <c r="AY112" s="222"/>
      <c r="AZ112" s="222"/>
      <c r="BA112" s="222"/>
      <c r="BB112" s="222"/>
      <c r="BC112" s="222"/>
      <c r="BD112" s="222"/>
      <c r="BE112" s="222"/>
      <c r="BF112" s="222"/>
      <c r="BG112" s="222"/>
      <c r="BH112" s="222"/>
      <c r="BI112" s="222"/>
      <c r="BJ112" s="222"/>
      <c r="BK112" s="222"/>
      <c r="BL112" s="222"/>
      <c r="BM112" s="222"/>
      <c r="BN112" s="222"/>
      <c r="BO112" s="222"/>
      <c r="BP112" s="222"/>
      <c r="BQ112" s="222"/>
      <c r="BR112" s="222"/>
      <c r="BS112" s="222"/>
      <c r="BT112" s="222"/>
      <c r="BU112" s="222"/>
      <c r="BV112" s="222"/>
      <c r="BW112" s="222"/>
      <c r="BX112" s="222"/>
      <c r="BY112" s="222"/>
      <c r="BZ112" s="222"/>
      <c r="CA112" s="222"/>
      <c r="CB112" s="222"/>
      <c r="CC112" s="222"/>
      <c r="CD112" s="222"/>
      <c r="CE112" s="222"/>
      <c r="CF112" s="222"/>
      <c r="CG112" s="222"/>
      <c r="CH112" s="222"/>
      <c r="CI112" s="222"/>
      <c r="CJ112" s="222"/>
      <c r="CK112" s="222"/>
      <c r="CL112" s="222"/>
      <c r="CM112" s="222"/>
      <c r="CN112" s="222"/>
      <c r="CO112" s="222"/>
      <c r="CP112" s="222"/>
      <c r="CQ112" s="222"/>
      <c r="CR112" s="222"/>
      <c r="CS112" s="222"/>
      <c r="CT112" s="222"/>
      <c r="CU112" s="222"/>
      <c r="CV112" s="222"/>
      <c r="CW112" s="222"/>
      <c r="CX112" s="222"/>
      <c r="CY112" s="222"/>
      <c r="CZ112" s="222"/>
      <c r="DA112" s="222"/>
      <c r="DB112" s="222"/>
      <c r="DC112" s="223"/>
      <c r="DE112"/>
      <c r="DF112" s="406"/>
      <c r="DG112" s="407"/>
      <c r="DH112" s="407"/>
      <c r="DI112" s="407"/>
      <c r="DJ112" s="407"/>
      <c r="DK112" s="407"/>
      <c r="DL112" s="408"/>
      <c r="DM112" s="418"/>
      <c r="DN112" s="419"/>
      <c r="DO112" s="419"/>
      <c r="DP112" s="419"/>
      <c r="DQ112" s="419"/>
      <c r="DR112" s="419"/>
      <c r="DS112" s="419"/>
      <c r="DT112" s="419"/>
      <c r="DU112" s="419"/>
      <c r="DV112" s="419"/>
      <c r="DW112" s="419"/>
      <c r="DX112" s="419"/>
      <c r="DY112" s="419"/>
      <c r="DZ112" s="419"/>
      <c r="EA112" s="419"/>
      <c r="EB112" s="419"/>
      <c r="EC112" s="419"/>
      <c r="ED112" s="419"/>
      <c r="EE112" s="419"/>
      <c r="EF112" s="419"/>
      <c r="EG112" s="419"/>
      <c r="EH112" s="419"/>
      <c r="EI112" s="419"/>
      <c r="EJ112" s="419"/>
      <c r="EK112" s="419"/>
      <c r="EL112" s="419"/>
      <c r="EM112" s="419"/>
      <c r="EN112" s="419"/>
      <c r="EO112" s="419"/>
      <c r="EP112" s="419"/>
      <c r="EQ112" s="419"/>
      <c r="ER112" s="419"/>
      <c r="ES112" s="419"/>
      <c r="ET112" s="419"/>
      <c r="EU112" s="419"/>
      <c r="EV112" s="419"/>
      <c r="EW112" s="419"/>
      <c r="EX112" s="419"/>
      <c r="EY112" s="419"/>
      <c r="EZ112" s="419"/>
      <c r="FA112" s="419"/>
      <c r="FB112" s="419"/>
      <c r="FC112" s="419"/>
      <c r="FD112" s="419"/>
      <c r="FE112" s="419"/>
      <c r="FF112" s="419"/>
      <c r="FG112" s="419"/>
      <c r="FH112" s="419"/>
      <c r="FI112" s="419"/>
      <c r="FJ112" s="419"/>
      <c r="FK112" s="419"/>
      <c r="FL112" s="419"/>
      <c r="FM112" s="419"/>
      <c r="FN112" s="420"/>
      <c r="FO112" s="572"/>
      <c r="FP112" s="573"/>
      <c r="FQ112" s="573"/>
      <c r="FR112" s="573"/>
      <c r="FS112" s="573"/>
      <c r="FT112" s="573"/>
      <c r="FU112" s="573"/>
      <c r="FV112" s="573"/>
      <c r="FW112" s="574"/>
      <c r="FX112" s="572"/>
      <c r="FY112" s="573"/>
      <c r="FZ112" s="573"/>
      <c r="GA112" s="573"/>
      <c r="GB112" s="573"/>
      <c r="GC112" s="573"/>
      <c r="GD112" s="573"/>
      <c r="GE112" s="573"/>
      <c r="GF112" s="574"/>
      <c r="GG112" s="599"/>
      <c r="GH112" s="600"/>
      <c r="GI112" s="600"/>
      <c r="GJ112" s="600"/>
      <c r="GK112" s="600"/>
      <c r="GL112" s="600"/>
      <c r="GM112" s="600"/>
      <c r="GN112" s="600"/>
      <c r="GO112" s="600"/>
      <c r="GP112" s="601"/>
      <c r="GQ112" s="590"/>
      <c r="GR112" s="591"/>
      <c r="GS112" s="591"/>
      <c r="GT112" s="591"/>
      <c r="GU112" s="591"/>
      <c r="GV112" s="591"/>
      <c r="GW112" s="591"/>
      <c r="GX112" s="591"/>
      <c r="GY112" s="591"/>
      <c r="GZ112" s="591"/>
      <c r="HA112" s="591"/>
      <c r="HB112" s="591"/>
      <c r="HC112" s="591"/>
      <c r="HD112" s="591"/>
      <c r="HE112" s="591"/>
      <c r="HF112" s="591"/>
      <c r="HG112" s="591"/>
      <c r="HH112" s="592"/>
    </row>
    <row r="113" spans="2:216" ht="2.75" customHeight="1" x14ac:dyDescent="0.35">
      <c r="B113" s="224"/>
      <c r="C113" s="225"/>
      <c r="D113" s="225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  <c r="AA113" s="225"/>
      <c r="AB113" s="225"/>
      <c r="AC113" s="225"/>
      <c r="AD113" s="225"/>
      <c r="AE113" s="225"/>
      <c r="AF113" s="225"/>
      <c r="AG113" s="225"/>
      <c r="AH113" s="225"/>
      <c r="AI113" s="225"/>
      <c r="AJ113" s="225"/>
      <c r="AK113" s="225"/>
      <c r="AL113" s="225"/>
      <c r="AM113" s="225"/>
      <c r="AN113" s="225"/>
      <c r="AO113" s="225"/>
      <c r="AP113" s="225"/>
      <c r="AQ113" s="225"/>
      <c r="AR113" s="225"/>
      <c r="AS113" s="225"/>
      <c r="AT113" s="225"/>
      <c r="AU113" s="225"/>
      <c r="AV113" s="225"/>
      <c r="AW113" s="225"/>
      <c r="AX113" s="225"/>
      <c r="AY113" s="225"/>
      <c r="AZ113" s="225"/>
      <c r="BA113" s="225"/>
      <c r="BB113" s="225"/>
      <c r="BC113" s="225"/>
      <c r="BD113" s="225"/>
      <c r="BE113" s="225"/>
      <c r="BF113" s="225"/>
      <c r="BG113" s="225"/>
      <c r="BH113" s="225"/>
      <c r="BI113" s="225"/>
      <c r="BJ113" s="225"/>
      <c r="BK113" s="225"/>
      <c r="BL113" s="225"/>
      <c r="BM113" s="225"/>
      <c r="BN113" s="225"/>
      <c r="BO113" s="225"/>
      <c r="BP113" s="225"/>
      <c r="BQ113" s="225"/>
      <c r="BR113" s="225"/>
      <c r="BS113" s="225"/>
      <c r="BT113" s="225"/>
      <c r="BU113" s="225"/>
      <c r="BV113" s="225"/>
      <c r="BW113" s="225"/>
      <c r="BX113" s="225"/>
      <c r="BY113" s="225"/>
      <c r="BZ113" s="225"/>
      <c r="CA113" s="225"/>
      <c r="CB113" s="225"/>
      <c r="CC113" s="225"/>
      <c r="CD113" s="225"/>
      <c r="CE113" s="225"/>
      <c r="CF113" s="225"/>
      <c r="CG113" s="225"/>
      <c r="CH113" s="225"/>
      <c r="CI113" s="225"/>
      <c r="CJ113" s="225"/>
      <c r="CK113" s="225"/>
      <c r="CL113" s="225"/>
      <c r="CM113" s="225"/>
      <c r="CN113" s="225"/>
      <c r="CO113" s="225"/>
      <c r="CP113" s="225"/>
      <c r="CQ113" s="225"/>
      <c r="CR113" s="225"/>
      <c r="CS113" s="225"/>
      <c r="CT113" s="225"/>
      <c r="CU113" s="225"/>
      <c r="CV113" s="225"/>
      <c r="CW113" s="225"/>
      <c r="CX113" s="225"/>
      <c r="CY113" s="225"/>
      <c r="CZ113" s="225"/>
      <c r="DA113" s="225"/>
      <c r="DB113" s="225"/>
      <c r="DC113" s="226"/>
      <c r="DE113"/>
      <c r="DF113" s="406"/>
      <c r="DG113" s="407"/>
      <c r="DH113" s="407"/>
      <c r="DI113" s="407"/>
      <c r="DJ113" s="407"/>
      <c r="DK113" s="407"/>
      <c r="DL113" s="408"/>
      <c r="DM113" s="421" t="s">
        <v>363</v>
      </c>
      <c r="DN113" s="422"/>
      <c r="DO113" s="422"/>
      <c r="DP113" s="422"/>
      <c r="DQ113" s="422"/>
      <c r="DR113" s="422"/>
      <c r="DS113" s="422"/>
      <c r="DT113" s="422"/>
      <c r="DU113" s="422"/>
      <c r="DV113" s="422"/>
      <c r="DW113" s="422"/>
      <c r="DX113" s="422"/>
      <c r="DY113" s="422"/>
      <c r="DZ113" s="422"/>
      <c r="EA113" s="422"/>
      <c r="EB113" s="422"/>
      <c r="EC113" s="422"/>
      <c r="ED113" s="422"/>
      <c r="EE113" s="422"/>
      <c r="EF113" s="422"/>
      <c r="EG113" s="422"/>
      <c r="EH113" s="422"/>
      <c r="EI113" s="422"/>
      <c r="EJ113" s="422"/>
      <c r="EK113" s="422"/>
      <c r="EL113" s="422"/>
      <c r="EM113" s="422"/>
      <c r="EN113" s="422"/>
      <c r="EO113" s="422"/>
      <c r="EP113" s="422"/>
      <c r="EQ113" s="422"/>
      <c r="ER113" s="422"/>
      <c r="ES113" s="422"/>
      <c r="ET113" s="422"/>
      <c r="EU113" s="422"/>
      <c r="EV113" s="422"/>
      <c r="EW113" s="422"/>
      <c r="EX113" s="422"/>
      <c r="EY113" s="422"/>
      <c r="EZ113" s="422"/>
      <c r="FA113" s="422"/>
      <c r="FB113" s="422"/>
      <c r="FC113" s="422"/>
      <c r="FD113" s="422"/>
      <c r="FE113" s="422"/>
      <c r="FF113" s="422"/>
      <c r="FG113" s="422"/>
      <c r="FH113" s="422"/>
      <c r="FI113" s="422"/>
      <c r="FJ113" s="422"/>
      <c r="FK113" s="422"/>
      <c r="FL113" s="422"/>
      <c r="FM113" s="422"/>
      <c r="FN113" s="423"/>
      <c r="FO113" s="566">
        <v>84</v>
      </c>
      <c r="FP113" s="567"/>
      <c r="FQ113" s="567"/>
      <c r="FR113" s="567"/>
      <c r="FS113" s="567"/>
      <c r="FT113" s="567"/>
      <c r="FU113" s="567"/>
      <c r="FV113" s="567"/>
      <c r="FW113" s="568"/>
      <c r="FX113" s="566">
        <v>88</v>
      </c>
      <c r="FY113" s="567"/>
      <c r="FZ113" s="567"/>
      <c r="GA113" s="567"/>
      <c r="GB113" s="567"/>
      <c r="GC113" s="567"/>
      <c r="GD113" s="567"/>
      <c r="GE113" s="567"/>
      <c r="GF113" s="568"/>
      <c r="GG113" s="593">
        <v>86</v>
      </c>
      <c r="GH113" s="594"/>
      <c r="GI113" s="594"/>
      <c r="GJ113" s="594"/>
      <c r="GK113" s="594"/>
      <c r="GL113" s="594"/>
      <c r="GM113" s="594"/>
      <c r="GN113" s="594"/>
      <c r="GO113" s="594"/>
      <c r="GP113" s="595"/>
      <c r="GQ113" s="584" t="s">
        <v>368</v>
      </c>
      <c r="GR113" s="585"/>
      <c r="GS113" s="585"/>
      <c r="GT113" s="585"/>
      <c r="GU113" s="585"/>
      <c r="GV113" s="585"/>
      <c r="GW113" s="585"/>
      <c r="GX113" s="585"/>
      <c r="GY113" s="585"/>
      <c r="GZ113" s="585"/>
      <c r="HA113" s="585"/>
      <c r="HB113" s="585"/>
      <c r="HC113" s="585"/>
      <c r="HD113" s="585"/>
      <c r="HE113" s="585"/>
      <c r="HF113" s="585"/>
      <c r="HG113" s="585"/>
      <c r="HH113" s="586"/>
    </row>
    <row r="114" spans="2:216" ht="2.75" customHeight="1" x14ac:dyDescent="0.35">
      <c r="B114" s="122" t="s">
        <v>124</v>
      </c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  <c r="AD114" s="123"/>
      <c r="AE114" s="123"/>
      <c r="AF114" s="123"/>
      <c r="AG114" s="123"/>
      <c r="AH114" s="123"/>
      <c r="AI114" s="123"/>
      <c r="AJ114" s="123"/>
      <c r="AK114" s="123"/>
      <c r="AL114" s="123"/>
      <c r="AM114" s="123"/>
      <c r="AN114" s="123"/>
      <c r="AO114" s="123"/>
      <c r="AP114" s="123"/>
      <c r="AQ114" s="123"/>
      <c r="AR114" s="123"/>
      <c r="AS114" s="123"/>
      <c r="AT114" s="123"/>
      <c r="AU114" s="123"/>
      <c r="AV114" s="123"/>
      <c r="AW114" s="123"/>
      <c r="AX114" s="123"/>
      <c r="AY114" s="123"/>
      <c r="AZ114" s="123"/>
      <c r="BA114" s="123"/>
      <c r="BB114" s="123"/>
      <c r="BC114" s="123"/>
      <c r="BD114" s="123"/>
      <c r="BE114" s="123"/>
      <c r="BF114" s="123"/>
      <c r="BG114" s="123"/>
      <c r="BH114" s="123"/>
      <c r="BI114" s="123"/>
      <c r="BJ114" s="123"/>
      <c r="BK114" s="128">
        <f>IF('SD F505'!K521="",0, 'SD F505'!K521)</f>
        <v>0</v>
      </c>
      <c r="BL114" s="128"/>
      <c r="BM114" s="128"/>
      <c r="BN114" s="128"/>
      <c r="BO114" s="128"/>
      <c r="BP114" s="128"/>
      <c r="BQ114" s="128"/>
      <c r="BR114" s="128"/>
      <c r="BS114" s="128"/>
      <c r="BT114" s="128"/>
      <c r="BU114" s="128"/>
      <c r="BV114" s="128"/>
      <c r="BW114" s="128"/>
      <c r="BX114" s="128"/>
      <c r="BY114" s="128"/>
      <c r="BZ114" s="128"/>
      <c r="CA114" s="128"/>
      <c r="CB114" s="128"/>
      <c r="CC114" s="128"/>
      <c r="CD114" s="128"/>
      <c r="CE114" s="128"/>
      <c r="CF114" s="128"/>
      <c r="CG114" s="128"/>
      <c r="CH114" s="128"/>
      <c r="CI114" s="128"/>
      <c r="CJ114" s="128"/>
      <c r="CK114" s="128"/>
      <c r="CL114" s="128"/>
      <c r="CM114" s="128"/>
      <c r="CN114" s="128"/>
      <c r="CO114" s="128"/>
      <c r="CP114" s="128"/>
      <c r="CQ114" s="128"/>
      <c r="CR114" s="128"/>
      <c r="CS114" s="128"/>
      <c r="CT114" s="128"/>
      <c r="CU114" s="128"/>
      <c r="CV114" s="128"/>
      <c r="CW114" s="128"/>
      <c r="CX114" s="128"/>
      <c r="CY114" s="128"/>
      <c r="CZ114" s="128"/>
      <c r="DA114" s="128"/>
      <c r="DB114" s="128"/>
      <c r="DC114" s="129"/>
      <c r="DE114"/>
      <c r="DF114" s="406"/>
      <c r="DG114" s="407"/>
      <c r="DH114" s="407"/>
      <c r="DI114" s="407"/>
      <c r="DJ114" s="407"/>
      <c r="DK114" s="407"/>
      <c r="DL114" s="408"/>
      <c r="DM114" s="424"/>
      <c r="DN114" s="425"/>
      <c r="DO114" s="425"/>
      <c r="DP114" s="425"/>
      <c r="DQ114" s="425"/>
      <c r="DR114" s="425"/>
      <c r="DS114" s="425"/>
      <c r="DT114" s="425"/>
      <c r="DU114" s="425"/>
      <c r="DV114" s="425"/>
      <c r="DW114" s="425"/>
      <c r="DX114" s="425"/>
      <c r="DY114" s="425"/>
      <c r="DZ114" s="425"/>
      <c r="EA114" s="425"/>
      <c r="EB114" s="425"/>
      <c r="EC114" s="425"/>
      <c r="ED114" s="425"/>
      <c r="EE114" s="425"/>
      <c r="EF114" s="425"/>
      <c r="EG114" s="425"/>
      <c r="EH114" s="425"/>
      <c r="EI114" s="425"/>
      <c r="EJ114" s="425"/>
      <c r="EK114" s="425"/>
      <c r="EL114" s="425"/>
      <c r="EM114" s="425"/>
      <c r="EN114" s="425"/>
      <c r="EO114" s="425"/>
      <c r="EP114" s="425"/>
      <c r="EQ114" s="425"/>
      <c r="ER114" s="425"/>
      <c r="ES114" s="425"/>
      <c r="ET114" s="425"/>
      <c r="EU114" s="425"/>
      <c r="EV114" s="425"/>
      <c r="EW114" s="425"/>
      <c r="EX114" s="425"/>
      <c r="EY114" s="425"/>
      <c r="EZ114" s="425"/>
      <c r="FA114" s="425"/>
      <c r="FB114" s="425"/>
      <c r="FC114" s="425"/>
      <c r="FD114" s="425"/>
      <c r="FE114" s="425"/>
      <c r="FF114" s="425"/>
      <c r="FG114" s="425"/>
      <c r="FH114" s="425"/>
      <c r="FI114" s="425"/>
      <c r="FJ114" s="425"/>
      <c r="FK114" s="425"/>
      <c r="FL114" s="425"/>
      <c r="FM114" s="425"/>
      <c r="FN114" s="426"/>
      <c r="FO114" s="569"/>
      <c r="FP114" s="570"/>
      <c r="FQ114" s="570"/>
      <c r="FR114" s="570"/>
      <c r="FS114" s="570"/>
      <c r="FT114" s="570"/>
      <c r="FU114" s="570"/>
      <c r="FV114" s="570"/>
      <c r="FW114" s="571"/>
      <c r="FX114" s="569"/>
      <c r="FY114" s="570"/>
      <c r="FZ114" s="570"/>
      <c r="GA114" s="570"/>
      <c r="GB114" s="570"/>
      <c r="GC114" s="570"/>
      <c r="GD114" s="570"/>
      <c r="GE114" s="570"/>
      <c r="GF114" s="571"/>
      <c r="GG114" s="596"/>
      <c r="GH114" s="597"/>
      <c r="GI114" s="597"/>
      <c r="GJ114" s="597"/>
      <c r="GK114" s="597"/>
      <c r="GL114" s="597"/>
      <c r="GM114" s="597"/>
      <c r="GN114" s="597"/>
      <c r="GO114" s="597"/>
      <c r="GP114" s="598"/>
      <c r="GQ114" s="587"/>
      <c r="GR114" s="588"/>
      <c r="GS114" s="588"/>
      <c r="GT114" s="588"/>
      <c r="GU114" s="588"/>
      <c r="GV114" s="588"/>
      <c r="GW114" s="588"/>
      <c r="GX114" s="588"/>
      <c r="GY114" s="588"/>
      <c r="GZ114" s="588"/>
      <c r="HA114" s="588"/>
      <c r="HB114" s="588"/>
      <c r="HC114" s="588"/>
      <c r="HD114" s="588"/>
      <c r="HE114" s="588"/>
      <c r="HF114" s="588"/>
      <c r="HG114" s="588"/>
      <c r="HH114" s="589"/>
    </row>
    <row r="115" spans="2:216" ht="2.75" customHeight="1" x14ac:dyDescent="0.35">
      <c r="B115" s="124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  <c r="AD115" s="125"/>
      <c r="AE115" s="125"/>
      <c r="AF115" s="125"/>
      <c r="AG115" s="125"/>
      <c r="AH115" s="125"/>
      <c r="AI115" s="125"/>
      <c r="AJ115" s="125"/>
      <c r="AK115" s="125"/>
      <c r="AL115" s="125"/>
      <c r="AM115" s="125"/>
      <c r="AN115" s="125"/>
      <c r="AO115" s="125"/>
      <c r="AP115" s="125"/>
      <c r="AQ115" s="125"/>
      <c r="AR115" s="125"/>
      <c r="AS115" s="125"/>
      <c r="AT115" s="125"/>
      <c r="AU115" s="125"/>
      <c r="AV115" s="125"/>
      <c r="AW115" s="125"/>
      <c r="AX115" s="125"/>
      <c r="AY115" s="125"/>
      <c r="AZ115" s="125"/>
      <c r="BA115" s="125"/>
      <c r="BB115" s="125"/>
      <c r="BC115" s="125"/>
      <c r="BD115" s="125"/>
      <c r="BE115" s="125"/>
      <c r="BF115" s="125"/>
      <c r="BG115" s="125"/>
      <c r="BH115" s="125"/>
      <c r="BI115" s="125"/>
      <c r="BJ115" s="125"/>
      <c r="BK115" s="130"/>
      <c r="BL115" s="130"/>
      <c r="BM115" s="130"/>
      <c r="BN115" s="130"/>
      <c r="BO115" s="130"/>
      <c r="BP115" s="130"/>
      <c r="BQ115" s="130"/>
      <c r="BR115" s="130"/>
      <c r="BS115" s="130"/>
      <c r="BT115" s="130"/>
      <c r="BU115" s="130"/>
      <c r="BV115" s="130"/>
      <c r="BW115" s="130"/>
      <c r="BX115" s="130"/>
      <c r="BY115" s="130"/>
      <c r="BZ115" s="130"/>
      <c r="CA115" s="130"/>
      <c r="CB115" s="130"/>
      <c r="CC115" s="130"/>
      <c r="CD115" s="130"/>
      <c r="CE115" s="130"/>
      <c r="CF115" s="130"/>
      <c r="CG115" s="130"/>
      <c r="CH115" s="130"/>
      <c r="CI115" s="130"/>
      <c r="CJ115" s="130"/>
      <c r="CK115" s="130"/>
      <c r="CL115" s="130"/>
      <c r="CM115" s="130"/>
      <c r="CN115" s="130"/>
      <c r="CO115" s="130"/>
      <c r="CP115" s="130"/>
      <c r="CQ115" s="130"/>
      <c r="CR115" s="130"/>
      <c r="CS115" s="130"/>
      <c r="CT115" s="130"/>
      <c r="CU115" s="130"/>
      <c r="CV115" s="130"/>
      <c r="CW115" s="130"/>
      <c r="CX115" s="130"/>
      <c r="CY115" s="130"/>
      <c r="CZ115" s="130"/>
      <c r="DA115" s="130"/>
      <c r="DB115" s="130"/>
      <c r="DC115" s="131"/>
      <c r="DE115"/>
      <c r="DF115" s="406"/>
      <c r="DG115" s="407"/>
      <c r="DH115" s="407"/>
      <c r="DI115" s="407"/>
      <c r="DJ115" s="407"/>
      <c r="DK115" s="407"/>
      <c r="DL115" s="408"/>
      <c r="DM115" s="424"/>
      <c r="DN115" s="425"/>
      <c r="DO115" s="425"/>
      <c r="DP115" s="425"/>
      <c r="DQ115" s="425"/>
      <c r="DR115" s="425"/>
      <c r="DS115" s="425"/>
      <c r="DT115" s="425"/>
      <c r="DU115" s="425"/>
      <c r="DV115" s="425"/>
      <c r="DW115" s="425"/>
      <c r="DX115" s="425"/>
      <c r="DY115" s="425"/>
      <c r="DZ115" s="425"/>
      <c r="EA115" s="425"/>
      <c r="EB115" s="425"/>
      <c r="EC115" s="425"/>
      <c r="ED115" s="425"/>
      <c r="EE115" s="425"/>
      <c r="EF115" s="425"/>
      <c r="EG115" s="425"/>
      <c r="EH115" s="425"/>
      <c r="EI115" s="425"/>
      <c r="EJ115" s="425"/>
      <c r="EK115" s="425"/>
      <c r="EL115" s="425"/>
      <c r="EM115" s="425"/>
      <c r="EN115" s="425"/>
      <c r="EO115" s="425"/>
      <c r="EP115" s="425"/>
      <c r="EQ115" s="425"/>
      <c r="ER115" s="425"/>
      <c r="ES115" s="425"/>
      <c r="ET115" s="425"/>
      <c r="EU115" s="425"/>
      <c r="EV115" s="425"/>
      <c r="EW115" s="425"/>
      <c r="EX115" s="425"/>
      <c r="EY115" s="425"/>
      <c r="EZ115" s="425"/>
      <c r="FA115" s="425"/>
      <c r="FB115" s="425"/>
      <c r="FC115" s="425"/>
      <c r="FD115" s="425"/>
      <c r="FE115" s="425"/>
      <c r="FF115" s="425"/>
      <c r="FG115" s="425"/>
      <c r="FH115" s="425"/>
      <c r="FI115" s="425"/>
      <c r="FJ115" s="425"/>
      <c r="FK115" s="425"/>
      <c r="FL115" s="425"/>
      <c r="FM115" s="425"/>
      <c r="FN115" s="426"/>
      <c r="FO115" s="569"/>
      <c r="FP115" s="570"/>
      <c r="FQ115" s="570"/>
      <c r="FR115" s="570"/>
      <c r="FS115" s="570"/>
      <c r="FT115" s="570"/>
      <c r="FU115" s="570"/>
      <c r="FV115" s="570"/>
      <c r="FW115" s="571"/>
      <c r="FX115" s="569"/>
      <c r="FY115" s="570"/>
      <c r="FZ115" s="570"/>
      <c r="GA115" s="570"/>
      <c r="GB115" s="570"/>
      <c r="GC115" s="570"/>
      <c r="GD115" s="570"/>
      <c r="GE115" s="570"/>
      <c r="GF115" s="571"/>
      <c r="GG115" s="596"/>
      <c r="GH115" s="597"/>
      <c r="GI115" s="597"/>
      <c r="GJ115" s="597"/>
      <c r="GK115" s="597"/>
      <c r="GL115" s="597"/>
      <c r="GM115" s="597"/>
      <c r="GN115" s="597"/>
      <c r="GO115" s="597"/>
      <c r="GP115" s="598"/>
      <c r="GQ115" s="587"/>
      <c r="GR115" s="588"/>
      <c r="GS115" s="588"/>
      <c r="GT115" s="588"/>
      <c r="GU115" s="588"/>
      <c r="GV115" s="588"/>
      <c r="GW115" s="588"/>
      <c r="GX115" s="588"/>
      <c r="GY115" s="588"/>
      <c r="GZ115" s="588"/>
      <c r="HA115" s="588"/>
      <c r="HB115" s="588"/>
      <c r="HC115" s="588"/>
      <c r="HD115" s="588"/>
      <c r="HE115" s="588"/>
      <c r="HF115" s="588"/>
      <c r="HG115" s="588"/>
      <c r="HH115" s="589"/>
    </row>
    <row r="116" spans="2:216" ht="2.75" customHeight="1" x14ac:dyDescent="0.35">
      <c r="B116" s="124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  <c r="AD116" s="125"/>
      <c r="AE116" s="125"/>
      <c r="AF116" s="125"/>
      <c r="AG116" s="125"/>
      <c r="AH116" s="125"/>
      <c r="AI116" s="125"/>
      <c r="AJ116" s="125"/>
      <c r="AK116" s="125"/>
      <c r="AL116" s="125"/>
      <c r="AM116" s="125"/>
      <c r="AN116" s="125"/>
      <c r="AO116" s="125"/>
      <c r="AP116" s="125"/>
      <c r="AQ116" s="125"/>
      <c r="AR116" s="125"/>
      <c r="AS116" s="125"/>
      <c r="AT116" s="125"/>
      <c r="AU116" s="125"/>
      <c r="AV116" s="125"/>
      <c r="AW116" s="125"/>
      <c r="AX116" s="125"/>
      <c r="AY116" s="125"/>
      <c r="AZ116" s="125"/>
      <c r="BA116" s="125"/>
      <c r="BB116" s="125"/>
      <c r="BC116" s="125"/>
      <c r="BD116" s="125"/>
      <c r="BE116" s="125"/>
      <c r="BF116" s="125"/>
      <c r="BG116" s="125"/>
      <c r="BH116" s="125"/>
      <c r="BI116" s="125"/>
      <c r="BJ116" s="125"/>
      <c r="BK116" s="130"/>
      <c r="BL116" s="130"/>
      <c r="BM116" s="130"/>
      <c r="BN116" s="130"/>
      <c r="BO116" s="130"/>
      <c r="BP116" s="130"/>
      <c r="BQ116" s="130"/>
      <c r="BR116" s="130"/>
      <c r="BS116" s="130"/>
      <c r="BT116" s="130"/>
      <c r="BU116" s="130"/>
      <c r="BV116" s="130"/>
      <c r="BW116" s="130"/>
      <c r="BX116" s="130"/>
      <c r="BY116" s="130"/>
      <c r="BZ116" s="130"/>
      <c r="CA116" s="130"/>
      <c r="CB116" s="130"/>
      <c r="CC116" s="130"/>
      <c r="CD116" s="130"/>
      <c r="CE116" s="130"/>
      <c r="CF116" s="130"/>
      <c r="CG116" s="130"/>
      <c r="CH116" s="130"/>
      <c r="CI116" s="130"/>
      <c r="CJ116" s="130"/>
      <c r="CK116" s="130"/>
      <c r="CL116" s="130"/>
      <c r="CM116" s="130"/>
      <c r="CN116" s="130"/>
      <c r="CO116" s="130"/>
      <c r="CP116" s="130"/>
      <c r="CQ116" s="130"/>
      <c r="CR116" s="130"/>
      <c r="CS116" s="130"/>
      <c r="CT116" s="130"/>
      <c r="CU116" s="130"/>
      <c r="CV116" s="130"/>
      <c r="CW116" s="130"/>
      <c r="CX116" s="130"/>
      <c r="CY116" s="130"/>
      <c r="CZ116" s="130"/>
      <c r="DA116" s="130"/>
      <c r="DB116" s="130"/>
      <c r="DC116" s="131"/>
      <c r="DE116"/>
      <c r="DF116" s="406"/>
      <c r="DG116" s="407"/>
      <c r="DH116" s="407"/>
      <c r="DI116" s="407"/>
      <c r="DJ116" s="407"/>
      <c r="DK116" s="407"/>
      <c r="DL116" s="408"/>
      <c r="DM116" s="424"/>
      <c r="DN116" s="425"/>
      <c r="DO116" s="425"/>
      <c r="DP116" s="425"/>
      <c r="DQ116" s="425"/>
      <c r="DR116" s="425"/>
      <c r="DS116" s="425"/>
      <c r="DT116" s="425"/>
      <c r="DU116" s="425"/>
      <c r="DV116" s="425"/>
      <c r="DW116" s="425"/>
      <c r="DX116" s="425"/>
      <c r="DY116" s="425"/>
      <c r="DZ116" s="425"/>
      <c r="EA116" s="425"/>
      <c r="EB116" s="425"/>
      <c r="EC116" s="425"/>
      <c r="ED116" s="425"/>
      <c r="EE116" s="425"/>
      <c r="EF116" s="425"/>
      <c r="EG116" s="425"/>
      <c r="EH116" s="425"/>
      <c r="EI116" s="425"/>
      <c r="EJ116" s="425"/>
      <c r="EK116" s="425"/>
      <c r="EL116" s="425"/>
      <c r="EM116" s="425"/>
      <c r="EN116" s="425"/>
      <c r="EO116" s="425"/>
      <c r="EP116" s="425"/>
      <c r="EQ116" s="425"/>
      <c r="ER116" s="425"/>
      <c r="ES116" s="425"/>
      <c r="ET116" s="425"/>
      <c r="EU116" s="425"/>
      <c r="EV116" s="425"/>
      <c r="EW116" s="425"/>
      <c r="EX116" s="425"/>
      <c r="EY116" s="425"/>
      <c r="EZ116" s="425"/>
      <c r="FA116" s="425"/>
      <c r="FB116" s="425"/>
      <c r="FC116" s="425"/>
      <c r="FD116" s="425"/>
      <c r="FE116" s="425"/>
      <c r="FF116" s="425"/>
      <c r="FG116" s="425"/>
      <c r="FH116" s="425"/>
      <c r="FI116" s="425"/>
      <c r="FJ116" s="425"/>
      <c r="FK116" s="425"/>
      <c r="FL116" s="425"/>
      <c r="FM116" s="425"/>
      <c r="FN116" s="426"/>
      <c r="FO116" s="569"/>
      <c r="FP116" s="570"/>
      <c r="FQ116" s="570"/>
      <c r="FR116" s="570"/>
      <c r="FS116" s="570"/>
      <c r="FT116" s="570"/>
      <c r="FU116" s="570"/>
      <c r="FV116" s="570"/>
      <c r="FW116" s="571"/>
      <c r="FX116" s="569"/>
      <c r="FY116" s="570"/>
      <c r="FZ116" s="570"/>
      <c r="GA116" s="570"/>
      <c r="GB116" s="570"/>
      <c r="GC116" s="570"/>
      <c r="GD116" s="570"/>
      <c r="GE116" s="570"/>
      <c r="GF116" s="571"/>
      <c r="GG116" s="596"/>
      <c r="GH116" s="597"/>
      <c r="GI116" s="597"/>
      <c r="GJ116" s="597"/>
      <c r="GK116" s="597"/>
      <c r="GL116" s="597"/>
      <c r="GM116" s="597"/>
      <c r="GN116" s="597"/>
      <c r="GO116" s="597"/>
      <c r="GP116" s="598"/>
      <c r="GQ116" s="587"/>
      <c r="GR116" s="588"/>
      <c r="GS116" s="588"/>
      <c r="GT116" s="588"/>
      <c r="GU116" s="588"/>
      <c r="GV116" s="588"/>
      <c r="GW116" s="588"/>
      <c r="GX116" s="588"/>
      <c r="GY116" s="588"/>
      <c r="GZ116" s="588"/>
      <c r="HA116" s="588"/>
      <c r="HB116" s="588"/>
      <c r="HC116" s="588"/>
      <c r="HD116" s="588"/>
      <c r="HE116" s="588"/>
      <c r="HF116" s="588"/>
      <c r="HG116" s="588"/>
      <c r="HH116" s="589"/>
    </row>
    <row r="117" spans="2:216" ht="2.75" customHeight="1" x14ac:dyDescent="0.35">
      <c r="B117" s="124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  <c r="AD117" s="125"/>
      <c r="AE117" s="125"/>
      <c r="AF117" s="125"/>
      <c r="AG117" s="125"/>
      <c r="AH117" s="125"/>
      <c r="AI117" s="125"/>
      <c r="AJ117" s="125"/>
      <c r="AK117" s="125"/>
      <c r="AL117" s="125"/>
      <c r="AM117" s="125"/>
      <c r="AN117" s="125"/>
      <c r="AO117" s="125"/>
      <c r="AP117" s="125"/>
      <c r="AQ117" s="125"/>
      <c r="AR117" s="125"/>
      <c r="AS117" s="125"/>
      <c r="AT117" s="125"/>
      <c r="AU117" s="125"/>
      <c r="AV117" s="125"/>
      <c r="AW117" s="125"/>
      <c r="AX117" s="125"/>
      <c r="AY117" s="125"/>
      <c r="AZ117" s="125"/>
      <c r="BA117" s="125"/>
      <c r="BB117" s="125"/>
      <c r="BC117" s="125"/>
      <c r="BD117" s="125"/>
      <c r="BE117" s="125"/>
      <c r="BF117" s="125"/>
      <c r="BG117" s="125"/>
      <c r="BH117" s="125"/>
      <c r="BI117" s="125"/>
      <c r="BJ117" s="125"/>
      <c r="BK117" s="130"/>
      <c r="BL117" s="130"/>
      <c r="BM117" s="130"/>
      <c r="BN117" s="130"/>
      <c r="BO117" s="130"/>
      <c r="BP117" s="130"/>
      <c r="BQ117" s="130"/>
      <c r="BR117" s="130"/>
      <c r="BS117" s="130"/>
      <c r="BT117" s="130"/>
      <c r="BU117" s="130"/>
      <c r="BV117" s="130"/>
      <c r="BW117" s="130"/>
      <c r="BX117" s="130"/>
      <c r="BY117" s="130"/>
      <c r="BZ117" s="130"/>
      <c r="CA117" s="130"/>
      <c r="CB117" s="130"/>
      <c r="CC117" s="130"/>
      <c r="CD117" s="130"/>
      <c r="CE117" s="130"/>
      <c r="CF117" s="130"/>
      <c r="CG117" s="130"/>
      <c r="CH117" s="130"/>
      <c r="CI117" s="130"/>
      <c r="CJ117" s="130"/>
      <c r="CK117" s="130"/>
      <c r="CL117" s="130"/>
      <c r="CM117" s="130"/>
      <c r="CN117" s="130"/>
      <c r="CO117" s="130"/>
      <c r="CP117" s="130"/>
      <c r="CQ117" s="130"/>
      <c r="CR117" s="130"/>
      <c r="CS117" s="130"/>
      <c r="CT117" s="130"/>
      <c r="CU117" s="130"/>
      <c r="CV117" s="130"/>
      <c r="CW117" s="130"/>
      <c r="CX117" s="130"/>
      <c r="CY117" s="130"/>
      <c r="CZ117" s="130"/>
      <c r="DA117" s="130"/>
      <c r="DB117" s="130"/>
      <c r="DC117" s="131"/>
      <c r="DE117"/>
      <c r="DF117" s="406"/>
      <c r="DG117" s="407"/>
      <c r="DH117" s="407"/>
      <c r="DI117" s="407"/>
      <c r="DJ117" s="407"/>
      <c r="DK117" s="407"/>
      <c r="DL117" s="408"/>
      <c r="DM117" s="427"/>
      <c r="DN117" s="428"/>
      <c r="DO117" s="428"/>
      <c r="DP117" s="428"/>
      <c r="DQ117" s="428"/>
      <c r="DR117" s="428"/>
      <c r="DS117" s="428"/>
      <c r="DT117" s="428"/>
      <c r="DU117" s="428"/>
      <c r="DV117" s="428"/>
      <c r="DW117" s="428"/>
      <c r="DX117" s="428"/>
      <c r="DY117" s="428"/>
      <c r="DZ117" s="428"/>
      <c r="EA117" s="428"/>
      <c r="EB117" s="428"/>
      <c r="EC117" s="428"/>
      <c r="ED117" s="428"/>
      <c r="EE117" s="428"/>
      <c r="EF117" s="428"/>
      <c r="EG117" s="428"/>
      <c r="EH117" s="428"/>
      <c r="EI117" s="428"/>
      <c r="EJ117" s="428"/>
      <c r="EK117" s="428"/>
      <c r="EL117" s="428"/>
      <c r="EM117" s="428"/>
      <c r="EN117" s="428"/>
      <c r="EO117" s="428"/>
      <c r="EP117" s="428"/>
      <c r="EQ117" s="428"/>
      <c r="ER117" s="428"/>
      <c r="ES117" s="428"/>
      <c r="ET117" s="428"/>
      <c r="EU117" s="428"/>
      <c r="EV117" s="428"/>
      <c r="EW117" s="428"/>
      <c r="EX117" s="428"/>
      <c r="EY117" s="428"/>
      <c r="EZ117" s="428"/>
      <c r="FA117" s="428"/>
      <c r="FB117" s="428"/>
      <c r="FC117" s="428"/>
      <c r="FD117" s="428"/>
      <c r="FE117" s="428"/>
      <c r="FF117" s="428"/>
      <c r="FG117" s="428"/>
      <c r="FH117" s="428"/>
      <c r="FI117" s="428"/>
      <c r="FJ117" s="428"/>
      <c r="FK117" s="428"/>
      <c r="FL117" s="428"/>
      <c r="FM117" s="428"/>
      <c r="FN117" s="429"/>
      <c r="FO117" s="572"/>
      <c r="FP117" s="573"/>
      <c r="FQ117" s="573"/>
      <c r="FR117" s="573"/>
      <c r="FS117" s="573"/>
      <c r="FT117" s="573"/>
      <c r="FU117" s="573"/>
      <c r="FV117" s="573"/>
      <c r="FW117" s="574"/>
      <c r="FX117" s="572"/>
      <c r="FY117" s="573"/>
      <c r="FZ117" s="573"/>
      <c r="GA117" s="573"/>
      <c r="GB117" s="573"/>
      <c r="GC117" s="573"/>
      <c r="GD117" s="573"/>
      <c r="GE117" s="573"/>
      <c r="GF117" s="574"/>
      <c r="GG117" s="599"/>
      <c r="GH117" s="600"/>
      <c r="GI117" s="600"/>
      <c r="GJ117" s="600"/>
      <c r="GK117" s="600"/>
      <c r="GL117" s="600"/>
      <c r="GM117" s="600"/>
      <c r="GN117" s="600"/>
      <c r="GO117" s="600"/>
      <c r="GP117" s="601"/>
      <c r="GQ117" s="590"/>
      <c r="GR117" s="591"/>
      <c r="GS117" s="591"/>
      <c r="GT117" s="591"/>
      <c r="GU117" s="591"/>
      <c r="GV117" s="591"/>
      <c r="GW117" s="591"/>
      <c r="GX117" s="591"/>
      <c r="GY117" s="591"/>
      <c r="GZ117" s="591"/>
      <c r="HA117" s="591"/>
      <c r="HB117" s="591"/>
      <c r="HC117" s="591"/>
      <c r="HD117" s="591"/>
      <c r="HE117" s="591"/>
      <c r="HF117" s="591"/>
      <c r="HG117" s="591"/>
      <c r="HH117" s="592"/>
    </row>
    <row r="118" spans="2:216" ht="2.75" customHeight="1" x14ac:dyDescent="0.35">
      <c r="B118" s="126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  <c r="AA118" s="127"/>
      <c r="AB118" s="127"/>
      <c r="AC118" s="127"/>
      <c r="AD118" s="127"/>
      <c r="AE118" s="127"/>
      <c r="AF118" s="127"/>
      <c r="AG118" s="127"/>
      <c r="AH118" s="127"/>
      <c r="AI118" s="127"/>
      <c r="AJ118" s="127"/>
      <c r="AK118" s="127"/>
      <c r="AL118" s="127"/>
      <c r="AM118" s="127"/>
      <c r="AN118" s="127"/>
      <c r="AO118" s="127"/>
      <c r="AP118" s="127"/>
      <c r="AQ118" s="127"/>
      <c r="AR118" s="127"/>
      <c r="AS118" s="127"/>
      <c r="AT118" s="127"/>
      <c r="AU118" s="127"/>
      <c r="AV118" s="127"/>
      <c r="AW118" s="127"/>
      <c r="AX118" s="127"/>
      <c r="AY118" s="127"/>
      <c r="AZ118" s="127"/>
      <c r="BA118" s="127"/>
      <c r="BB118" s="127"/>
      <c r="BC118" s="127"/>
      <c r="BD118" s="127"/>
      <c r="BE118" s="127"/>
      <c r="BF118" s="127"/>
      <c r="BG118" s="127"/>
      <c r="BH118" s="127"/>
      <c r="BI118" s="127"/>
      <c r="BJ118" s="127"/>
      <c r="BK118" s="132"/>
      <c r="BL118" s="132"/>
      <c r="BM118" s="132"/>
      <c r="BN118" s="132"/>
      <c r="BO118" s="132"/>
      <c r="BP118" s="132"/>
      <c r="BQ118" s="132"/>
      <c r="BR118" s="132"/>
      <c r="BS118" s="132"/>
      <c r="BT118" s="132"/>
      <c r="BU118" s="132"/>
      <c r="BV118" s="132"/>
      <c r="BW118" s="132"/>
      <c r="BX118" s="132"/>
      <c r="BY118" s="132"/>
      <c r="BZ118" s="132"/>
      <c r="CA118" s="132"/>
      <c r="CB118" s="132"/>
      <c r="CC118" s="132"/>
      <c r="CD118" s="132"/>
      <c r="CE118" s="132"/>
      <c r="CF118" s="132"/>
      <c r="CG118" s="132"/>
      <c r="CH118" s="132"/>
      <c r="CI118" s="132"/>
      <c r="CJ118" s="132"/>
      <c r="CK118" s="132"/>
      <c r="CL118" s="132"/>
      <c r="CM118" s="132"/>
      <c r="CN118" s="132"/>
      <c r="CO118" s="132"/>
      <c r="CP118" s="132"/>
      <c r="CQ118" s="132"/>
      <c r="CR118" s="132"/>
      <c r="CS118" s="132"/>
      <c r="CT118" s="132"/>
      <c r="CU118" s="132"/>
      <c r="CV118" s="132"/>
      <c r="CW118" s="132"/>
      <c r="CX118" s="132"/>
      <c r="CY118" s="132"/>
      <c r="CZ118" s="132"/>
      <c r="DA118" s="132"/>
      <c r="DB118" s="132"/>
      <c r="DC118" s="133"/>
      <c r="DE118"/>
      <c r="DF118" s="406"/>
      <c r="DG118" s="407"/>
      <c r="DH118" s="407"/>
      <c r="DI118" s="407"/>
      <c r="DJ118" s="407"/>
      <c r="DK118" s="407"/>
      <c r="DL118" s="408"/>
      <c r="DM118" s="412" t="s">
        <v>344</v>
      </c>
      <c r="DN118" s="413"/>
      <c r="DO118" s="413"/>
      <c r="DP118" s="413"/>
      <c r="DQ118" s="413"/>
      <c r="DR118" s="413"/>
      <c r="DS118" s="413"/>
      <c r="DT118" s="413"/>
      <c r="DU118" s="413"/>
      <c r="DV118" s="413"/>
      <c r="DW118" s="413"/>
      <c r="DX118" s="413"/>
      <c r="DY118" s="413"/>
      <c r="DZ118" s="413"/>
      <c r="EA118" s="413"/>
      <c r="EB118" s="413"/>
      <c r="EC118" s="413"/>
      <c r="ED118" s="413"/>
      <c r="EE118" s="413"/>
      <c r="EF118" s="413"/>
      <c r="EG118" s="413"/>
      <c r="EH118" s="413"/>
      <c r="EI118" s="413"/>
      <c r="EJ118" s="413"/>
      <c r="EK118" s="413"/>
      <c r="EL118" s="413"/>
      <c r="EM118" s="413"/>
      <c r="EN118" s="413"/>
      <c r="EO118" s="413"/>
      <c r="EP118" s="413"/>
      <c r="EQ118" s="413"/>
      <c r="ER118" s="413"/>
      <c r="ES118" s="413"/>
      <c r="ET118" s="413"/>
      <c r="EU118" s="413"/>
      <c r="EV118" s="413"/>
      <c r="EW118" s="413"/>
      <c r="EX118" s="413"/>
      <c r="EY118" s="413"/>
      <c r="EZ118" s="413"/>
      <c r="FA118" s="413"/>
      <c r="FB118" s="413"/>
      <c r="FC118" s="413"/>
      <c r="FD118" s="413"/>
      <c r="FE118" s="413"/>
      <c r="FF118" s="413"/>
      <c r="FG118" s="413"/>
      <c r="FH118" s="413"/>
      <c r="FI118" s="413"/>
      <c r="FJ118" s="413"/>
      <c r="FK118" s="413"/>
      <c r="FL118" s="413"/>
      <c r="FM118" s="413"/>
      <c r="FN118" s="414"/>
      <c r="FO118" s="566">
        <v>96</v>
      </c>
      <c r="FP118" s="567"/>
      <c r="FQ118" s="567"/>
      <c r="FR118" s="567"/>
      <c r="FS118" s="567"/>
      <c r="FT118" s="567"/>
      <c r="FU118" s="567"/>
      <c r="FV118" s="567"/>
      <c r="FW118" s="568"/>
      <c r="FX118" s="566">
        <v>96</v>
      </c>
      <c r="FY118" s="567"/>
      <c r="FZ118" s="567"/>
      <c r="GA118" s="567"/>
      <c r="GB118" s="567"/>
      <c r="GC118" s="567"/>
      <c r="GD118" s="567"/>
      <c r="GE118" s="567"/>
      <c r="GF118" s="568"/>
      <c r="GG118" s="593">
        <v>96</v>
      </c>
      <c r="GH118" s="594"/>
      <c r="GI118" s="594"/>
      <c r="GJ118" s="594"/>
      <c r="GK118" s="594"/>
      <c r="GL118" s="594"/>
      <c r="GM118" s="594"/>
      <c r="GN118" s="594"/>
      <c r="GO118" s="594"/>
      <c r="GP118" s="595"/>
      <c r="GQ118" s="584" t="s">
        <v>368</v>
      </c>
      <c r="GR118" s="585"/>
      <c r="GS118" s="585"/>
      <c r="GT118" s="585"/>
      <c r="GU118" s="585"/>
      <c r="GV118" s="585"/>
      <c r="GW118" s="585"/>
      <c r="GX118" s="585"/>
      <c r="GY118" s="585"/>
      <c r="GZ118" s="585"/>
      <c r="HA118" s="585"/>
      <c r="HB118" s="585"/>
      <c r="HC118" s="585"/>
      <c r="HD118" s="585"/>
      <c r="HE118" s="585"/>
      <c r="HF118" s="585"/>
      <c r="HG118" s="585"/>
      <c r="HH118" s="586"/>
    </row>
    <row r="119" spans="2:216" ht="2.75" customHeight="1" x14ac:dyDescent="0.35">
      <c r="B119" s="122" t="s">
        <v>125</v>
      </c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  <c r="AD119" s="123"/>
      <c r="AE119" s="123"/>
      <c r="AF119" s="123"/>
      <c r="AG119" s="123"/>
      <c r="AH119" s="123"/>
      <c r="AI119" s="123"/>
      <c r="AJ119" s="123"/>
      <c r="AK119" s="123"/>
      <c r="AL119" s="123"/>
      <c r="AM119" s="128" t="str">
        <f>'SD F505'!M521</f>
        <v/>
      </c>
      <c r="AN119" s="128"/>
      <c r="AO119" s="128"/>
      <c r="AP119" s="128"/>
      <c r="AQ119" s="128"/>
      <c r="AR119" s="128"/>
      <c r="AS119" s="128"/>
      <c r="AT119" s="128"/>
      <c r="AU119" s="128"/>
      <c r="AV119" s="128"/>
      <c r="AW119" s="128"/>
      <c r="AX119" s="128"/>
      <c r="AY119" s="128"/>
      <c r="AZ119" s="128"/>
      <c r="BA119" s="128"/>
      <c r="BB119" s="128"/>
      <c r="BC119" s="128"/>
      <c r="BD119" s="128"/>
      <c r="BE119" s="128"/>
      <c r="BF119" s="128"/>
      <c r="BG119" s="128"/>
      <c r="BH119" s="128"/>
      <c r="BI119" s="128"/>
      <c r="BJ119" s="128"/>
      <c r="BK119" s="128"/>
      <c r="BL119" s="128"/>
      <c r="BM119" s="128"/>
      <c r="BN119" s="128"/>
      <c r="BO119" s="128"/>
      <c r="BP119" s="128"/>
      <c r="BQ119" s="128"/>
      <c r="BR119" s="128"/>
      <c r="BS119" s="128"/>
      <c r="BT119" s="128"/>
      <c r="BU119" s="128"/>
      <c r="BV119" s="128"/>
      <c r="BW119" s="128"/>
      <c r="BX119" s="128"/>
      <c r="BY119" s="128"/>
      <c r="BZ119" s="128"/>
      <c r="CA119" s="128"/>
      <c r="CB119" s="128"/>
      <c r="CC119" s="128"/>
      <c r="CD119" s="128"/>
      <c r="CE119" s="128"/>
      <c r="CF119" s="128"/>
      <c r="CG119" s="128"/>
      <c r="CH119" s="128"/>
      <c r="CI119" s="128"/>
      <c r="CJ119" s="128"/>
      <c r="CK119" s="128"/>
      <c r="CL119" s="128"/>
      <c r="CM119" s="128"/>
      <c r="CN119" s="128"/>
      <c r="CO119" s="128"/>
      <c r="CP119" s="128"/>
      <c r="CQ119" s="128"/>
      <c r="CR119" s="128"/>
      <c r="CS119" s="128"/>
      <c r="CT119" s="128"/>
      <c r="CU119" s="128"/>
      <c r="CV119" s="128"/>
      <c r="CW119" s="128"/>
      <c r="CX119" s="128"/>
      <c r="CY119" s="128"/>
      <c r="CZ119" s="128"/>
      <c r="DA119" s="128"/>
      <c r="DB119" s="128"/>
      <c r="DC119" s="129"/>
      <c r="DE119"/>
      <c r="DF119" s="406"/>
      <c r="DG119" s="407"/>
      <c r="DH119" s="407"/>
      <c r="DI119" s="407"/>
      <c r="DJ119" s="407"/>
      <c r="DK119" s="407"/>
      <c r="DL119" s="408"/>
      <c r="DM119" s="415"/>
      <c r="DN119" s="416"/>
      <c r="DO119" s="416"/>
      <c r="DP119" s="416"/>
      <c r="DQ119" s="416"/>
      <c r="DR119" s="416"/>
      <c r="DS119" s="416"/>
      <c r="DT119" s="416"/>
      <c r="DU119" s="416"/>
      <c r="DV119" s="416"/>
      <c r="DW119" s="416"/>
      <c r="DX119" s="416"/>
      <c r="DY119" s="416"/>
      <c r="DZ119" s="416"/>
      <c r="EA119" s="416"/>
      <c r="EB119" s="416"/>
      <c r="EC119" s="416"/>
      <c r="ED119" s="416"/>
      <c r="EE119" s="416"/>
      <c r="EF119" s="416"/>
      <c r="EG119" s="416"/>
      <c r="EH119" s="416"/>
      <c r="EI119" s="416"/>
      <c r="EJ119" s="416"/>
      <c r="EK119" s="416"/>
      <c r="EL119" s="416"/>
      <c r="EM119" s="416"/>
      <c r="EN119" s="416"/>
      <c r="EO119" s="416"/>
      <c r="EP119" s="416"/>
      <c r="EQ119" s="416"/>
      <c r="ER119" s="416"/>
      <c r="ES119" s="416"/>
      <c r="ET119" s="416"/>
      <c r="EU119" s="416"/>
      <c r="EV119" s="416"/>
      <c r="EW119" s="416"/>
      <c r="EX119" s="416"/>
      <c r="EY119" s="416"/>
      <c r="EZ119" s="416"/>
      <c r="FA119" s="416"/>
      <c r="FB119" s="416"/>
      <c r="FC119" s="416"/>
      <c r="FD119" s="416"/>
      <c r="FE119" s="416"/>
      <c r="FF119" s="416"/>
      <c r="FG119" s="416"/>
      <c r="FH119" s="416"/>
      <c r="FI119" s="416"/>
      <c r="FJ119" s="416"/>
      <c r="FK119" s="416"/>
      <c r="FL119" s="416"/>
      <c r="FM119" s="416"/>
      <c r="FN119" s="417"/>
      <c r="FO119" s="569"/>
      <c r="FP119" s="570"/>
      <c r="FQ119" s="570"/>
      <c r="FR119" s="570"/>
      <c r="FS119" s="570"/>
      <c r="FT119" s="570"/>
      <c r="FU119" s="570"/>
      <c r="FV119" s="570"/>
      <c r="FW119" s="571"/>
      <c r="FX119" s="569"/>
      <c r="FY119" s="570"/>
      <c r="FZ119" s="570"/>
      <c r="GA119" s="570"/>
      <c r="GB119" s="570"/>
      <c r="GC119" s="570"/>
      <c r="GD119" s="570"/>
      <c r="GE119" s="570"/>
      <c r="GF119" s="571"/>
      <c r="GG119" s="596"/>
      <c r="GH119" s="597"/>
      <c r="GI119" s="597"/>
      <c r="GJ119" s="597"/>
      <c r="GK119" s="597"/>
      <c r="GL119" s="597"/>
      <c r="GM119" s="597"/>
      <c r="GN119" s="597"/>
      <c r="GO119" s="597"/>
      <c r="GP119" s="598"/>
      <c r="GQ119" s="587"/>
      <c r="GR119" s="588"/>
      <c r="GS119" s="588"/>
      <c r="GT119" s="588"/>
      <c r="GU119" s="588"/>
      <c r="GV119" s="588"/>
      <c r="GW119" s="588"/>
      <c r="GX119" s="588"/>
      <c r="GY119" s="588"/>
      <c r="GZ119" s="588"/>
      <c r="HA119" s="588"/>
      <c r="HB119" s="588"/>
      <c r="HC119" s="588"/>
      <c r="HD119" s="588"/>
      <c r="HE119" s="588"/>
      <c r="HF119" s="588"/>
      <c r="HG119" s="588"/>
      <c r="HH119" s="589"/>
    </row>
    <row r="120" spans="2:216" ht="2.75" customHeight="1" x14ac:dyDescent="0.35">
      <c r="B120" s="124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  <c r="AD120" s="125"/>
      <c r="AE120" s="125"/>
      <c r="AF120" s="125"/>
      <c r="AG120" s="125"/>
      <c r="AH120" s="125"/>
      <c r="AI120" s="125"/>
      <c r="AJ120" s="125"/>
      <c r="AK120" s="125"/>
      <c r="AL120" s="125"/>
      <c r="AM120" s="130"/>
      <c r="AN120" s="130"/>
      <c r="AO120" s="130"/>
      <c r="AP120" s="130"/>
      <c r="AQ120" s="130"/>
      <c r="AR120" s="130"/>
      <c r="AS120" s="130"/>
      <c r="AT120" s="130"/>
      <c r="AU120" s="130"/>
      <c r="AV120" s="130"/>
      <c r="AW120" s="130"/>
      <c r="AX120" s="130"/>
      <c r="AY120" s="130"/>
      <c r="AZ120" s="130"/>
      <c r="BA120" s="130"/>
      <c r="BB120" s="130"/>
      <c r="BC120" s="130"/>
      <c r="BD120" s="130"/>
      <c r="BE120" s="130"/>
      <c r="BF120" s="130"/>
      <c r="BG120" s="130"/>
      <c r="BH120" s="130"/>
      <c r="BI120" s="130"/>
      <c r="BJ120" s="130"/>
      <c r="BK120" s="130"/>
      <c r="BL120" s="130"/>
      <c r="BM120" s="130"/>
      <c r="BN120" s="130"/>
      <c r="BO120" s="130"/>
      <c r="BP120" s="130"/>
      <c r="BQ120" s="130"/>
      <c r="BR120" s="130"/>
      <c r="BS120" s="130"/>
      <c r="BT120" s="130"/>
      <c r="BU120" s="130"/>
      <c r="BV120" s="130"/>
      <c r="BW120" s="130"/>
      <c r="BX120" s="130"/>
      <c r="BY120" s="130"/>
      <c r="BZ120" s="130"/>
      <c r="CA120" s="130"/>
      <c r="CB120" s="130"/>
      <c r="CC120" s="130"/>
      <c r="CD120" s="130"/>
      <c r="CE120" s="130"/>
      <c r="CF120" s="130"/>
      <c r="CG120" s="130"/>
      <c r="CH120" s="130"/>
      <c r="CI120" s="130"/>
      <c r="CJ120" s="130"/>
      <c r="CK120" s="130"/>
      <c r="CL120" s="130"/>
      <c r="CM120" s="130"/>
      <c r="CN120" s="130"/>
      <c r="CO120" s="130"/>
      <c r="CP120" s="130"/>
      <c r="CQ120" s="130"/>
      <c r="CR120" s="130"/>
      <c r="CS120" s="130"/>
      <c r="CT120" s="130"/>
      <c r="CU120" s="130"/>
      <c r="CV120" s="130"/>
      <c r="CW120" s="130"/>
      <c r="CX120" s="130"/>
      <c r="CY120" s="130"/>
      <c r="CZ120" s="130"/>
      <c r="DA120" s="130"/>
      <c r="DB120" s="130"/>
      <c r="DC120" s="131"/>
      <c r="DE120"/>
      <c r="DF120" s="406"/>
      <c r="DG120" s="407"/>
      <c r="DH120" s="407"/>
      <c r="DI120" s="407"/>
      <c r="DJ120" s="407"/>
      <c r="DK120" s="407"/>
      <c r="DL120" s="408"/>
      <c r="DM120" s="415"/>
      <c r="DN120" s="416"/>
      <c r="DO120" s="416"/>
      <c r="DP120" s="416"/>
      <c r="DQ120" s="416"/>
      <c r="DR120" s="416"/>
      <c r="DS120" s="416"/>
      <c r="DT120" s="416"/>
      <c r="DU120" s="416"/>
      <c r="DV120" s="416"/>
      <c r="DW120" s="416"/>
      <c r="DX120" s="416"/>
      <c r="DY120" s="416"/>
      <c r="DZ120" s="416"/>
      <c r="EA120" s="416"/>
      <c r="EB120" s="416"/>
      <c r="EC120" s="416"/>
      <c r="ED120" s="416"/>
      <c r="EE120" s="416"/>
      <c r="EF120" s="416"/>
      <c r="EG120" s="416"/>
      <c r="EH120" s="416"/>
      <c r="EI120" s="416"/>
      <c r="EJ120" s="416"/>
      <c r="EK120" s="416"/>
      <c r="EL120" s="416"/>
      <c r="EM120" s="416"/>
      <c r="EN120" s="416"/>
      <c r="EO120" s="416"/>
      <c r="EP120" s="416"/>
      <c r="EQ120" s="416"/>
      <c r="ER120" s="416"/>
      <c r="ES120" s="416"/>
      <c r="ET120" s="416"/>
      <c r="EU120" s="416"/>
      <c r="EV120" s="416"/>
      <c r="EW120" s="416"/>
      <c r="EX120" s="416"/>
      <c r="EY120" s="416"/>
      <c r="EZ120" s="416"/>
      <c r="FA120" s="416"/>
      <c r="FB120" s="416"/>
      <c r="FC120" s="416"/>
      <c r="FD120" s="416"/>
      <c r="FE120" s="416"/>
      <c r="FF120" s="416"/>
      <c r="FG120" s="416"/>
      <c r="FH120" s="416"/>
      <c r="FI120" s="416"/>
      <c r="FJ120" s="416"/>
      <c r="FK120" s="416"/>
      <c r="FL120" s="416"/>
      <c r="FM120" s="416"/>
      <c r="FN120" s="417"/>
      <c r="FO120" s="569"/>
      <c r="FP120" s="570"/>
      <c r="FQ120" s="570"/>
      <c r="FR120" s="570"/>
      <c r="FS120" s="570"/>
      <c r="FT120" s="570"/>
      <c r="FU120" s="570"/>
      <c r="FV120" s="570"/>
      <c r="FW120" s="571"/>
      <c r="FX120" s="569"/>
      <c r="FY120" s="570"/>
      <c r="FZ120" s="570"/>
      <c r="GA120" s="570"/>
      <c r="GB120" s="570"/>
      <c r="GC120" s="570"/>
      <c r="GD120" s="570"/>
      <c r="GE120" s="570"/>
      <c r="GF120" s="571"/>
      <c r="GG120" s="596"/>
      <c r="GH120" s="597"/>
      <c r="GI120" s="597"/>
      <c r="GJ120" s="597"/>
      <c r="GK120" s="597"/>
      <c r="GL120" s="597"/>
      <c r="GM120" s="597"/>
      <c r="GN120" s="597"/>
      <c r="GO120" s="597"/>
      <c r="GP120" s="598"/>
      <c r="GQ120" s="587"/>
      <c r="GR120" s="588"/>
      <c r="GS120" s="588"/>
      <c r="GT120" s="588"/>
      <c r="GU120" s="588"/>
      <c r="GV120" s="588"/>
      <c r="GW120" s="588"/>
      <c r="GX120" s="588"/>
      <c r="GY120" s="588"/>
      <c r="GZ120" s="588"/>
      <c r="HA120" s="588"/>
      <c r="HB120" s="588"/>
      <c r="HC120" s="588"/>
      <c r="HD120" s="588"/>
      <c r="HE120" s="588"/>
      <c r="HF120" s="588"/>
      <c r="HG120" s="588"/>
      <c r="HH120" s="589"/>
    </row>
    <row r="121" spans="2:216" ht="2.75" customHeight="1" x14ac:dyDescent="0.35">
      <c r="B121" s="124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  <c r="AD121" s="125"/>
      <c r="AE121" s="125"/>
      <c r="AF121" s="125"/>
      <c r="AG121" s="125"/>
      <c r="AH121" s="125"/>
      <c r="AI121" s="125"/>
      <c r="AJ121" s="125"/>
      <c r="AK121" s="125"/>
      <c r="AL121" s="125"/>
      <c r="AM121" s="130"/>
      <c r="AN121" s="130"/>
      <c r="AO121" s="130"/>
      <c r="AP121" s="130"/>
      <c r="AQ121" s="130"/>
      <c r="AR121" s="130"/>
      <c r="AS121" s="130"/>
      <c r="AT121" s="130"/>
      <c r="AU121" s="130"/>
      <c r="AV121" s="130"/>
      <c r="AW121" s="130"/>
      <c r="AX121" s="130"/>
      <c r="AY121" s="130"/>
      <c r="AZ121" s="130"/>
      <c r="BA121" s="130"/>
      <c r="BB121" s="130"/>
      <c r="BC121" s="130"/>
      <c r="BD121" s="130"/>
      <c r="BE121" s="130"/>
      <c r="BF121" s="130"/>
      <c r="BG121" s="130"/>
      <c r="BH121" s="130"/>
      <c r="BI121" s="130"/>
      <c r="BJ121" s="130"/>
      <c r="BK121" s="130"/>
      <c r="BL121" s="130"/>
      <c r="BM121" s="130"/>
      <c r="BN121" s="130"/>
      <c r="BO121" s="130"/>
      <c r="BP121" s="130"/>
      <c r="BQ121" s="130"/>
      <c r="BR121" s="130"/>
      <c r="BS121" s="130"/>
      <c r="BT121" s="130"/>
      <c r="BU121" s="130"/>
      <c r="BV121" s="130"/>
      <c r="BW121" s="130"/>
      <c r="BX121" s="130"/>
      <c r="BY121" s="130"/>
      <c r="BZ121" s="130"/>
      <c r="CA121" s="130"/>
      <c r="CB121" s="130"/>
      <c r="CC121" s="130"/>
      <c r="CD121" s="130"/>
      <c r="CE121" s="130"/>
      <c r="CF121" s="130"/>
      <c r="CG121" s="130"/>
      <c r="CH121" s="130"/>
      <c r="CI121" s="130"/>
      <c r="CJ121" s="130"/>
      <c r="CK121" s="130"/>
      <c r="CL121" s="130"/>
      <c r="CM121" s="130"/>
      <c r="CN121" s="130"/>
      <c r="CO121" s="130"/>
      <c r="CP121" s="130"/>
      <c r="CQ121" s="130"/>
      <c r="CR121" s="130"/>
      <c r="CS121" s="130"/>
      <c r="CT121" s="130"/>
      <c r="CU121" s="130"/>
      <c r="CV121" s="130"/>
      <c r="CW121" s="130"/>
      <c r="CX121" s="130"/>
      <c r="CY121" s="130"/>
      <c r="CZ121" s="130"/>
      <c r="DA121" s="130"/>
      <c r="DB121" s="130"/>
      <c r="DC121" s="131"/>
      <c r="DE121"/>
      <c r="DF121" s="406"/>
      <c r="DG121" s="407"/>
      <c r="DH121" s="407"/>
      <c r="DI121" s="407"/>
      <c r="DJ121" s="407"/>
      <c r="DK121" s="407"/>
      <c r="DL121" s="408"/>
      <c r="DM121" s="415"/>
      <c r="DN121" s="416"/>
      <c r="DO121" s="416"/>
      <c r="DP121" s="416"/>
      <c r="DQ121" s="416"/>
      <c r="DR121" s="416"/>
      <c r="DS121" s="416"/>
      <c r="DT121" s="416"/>
      <c r="DU121" s="416"/>
      <c r="DV121" s="416"/>
      <c r="DW121" s="416"/>
      <c r="DX121" s="416"/>
      <c r="DY121" s="416"/>
      <c r="DZ121" s="416"/>
      <c r="EA121" s="416"/>
      <c r="EB121" s="416"/>
      <c r="EC121" s="416"/>
      <c r="ED121" s="416"/>
      <c r="EE121" s="416"/>
      <c r="EF121" s="416"/>
      <c r="EG121" s="416"/>
      <c r="EH121" s="416"/>
      <c r="EI121" s="416"/>
      <c r="EJ121" s="416"/>
      <c r="EK121" s="416"/>
      <c r="EL121" s="416"/>
      <c r="EM121" s="416"/>
      <c r="EN121" s="416"/>
      <c r="EO121" s="416"/>
      <c r="EP121" s="416"/>
      <c r="EQ121" s="416"/>
      <c r="ER121" s="416"/>
      <c r="ES121" s="416"/>
      <c r="ET121" s="416"/>
      <c r="EU121" s="416"/>
      <c r="EV121" s="416"/>
      <c r="EW121" s="416"/>
      <c r="EX121" s="416"/>
      <c r="EY121" s="416"/>
      <c r="EZ121" s="416"/>
      <c r="FA121" s="416"/>
      <c r="FB121" s="416"/>
      <c r="FC121" s="416"/>
      <c r="FD121" s="416"/>
      <c r="FE121" s="416"/>
      <c r="FF121" s="416"/>
      <c r="FG121" s="416"/>
      <c r="FH121" s="416"/>
      <c r="FI121" s="416"/>
      <c r="FJ121" s="416"/>
      <c r="FK121" s="416"/>
      <c r="FL121" s="416"/>
      <c r="FM121" s="416"/>
      <c r="FN121" s="417"/>
      <c r="FO121" s="569"/>
      <c r="FP121" s="570"/>
      <c r="FQ121" s="570"/>
      <c r="FR121" s="570"/>
      <c r="FS121" s="570"/>
      <c r="FT121" s="570"/>
      <c r="FU121" s="570"/>
      <c r="FV121" s="570"/>
      <c r="FW121" s="571"/>
      <c r="FX121" s="569"/>
      <c r="FY121" s="570"/>
      <c r="FZ121" s="570"/>
      <c r="GA121" s="570"/>
      <c r="GB121" s="570"/>
      <c r="GC121" s="570"/>
      <c r="GD121" s="570"/>
      <c r="GE121" s="570"/>
      <c r="GF121" s="571"/>
      <c r="GG121" s="596"/>
      <c r="GH121" s="597"/>
      <c r="GI121" s="597"/>
      <c r="GJ121" s="597"/>
      <c r="GK121" s="597"/>
      <c r="GL121" s="597"/>
      <c r="GM121" s="597"/>
      <c r="GN121" s="597"/>
      <c r="GO121" s="597"/>
      <c r="GP121" s="598"/>
      <c r="GQ121" s="587"/>
      <c r="GR121" s="588"/>
      <c r="GS121" s="588"/>
      <c r="GT121" s="588"/>
      <c r="GU121" s="588"/>
      <c r="GV121" s="588"/>
      <c r="GW121" s="588"/>
      <c r="GX121" s="588"/>
      <c r="GY121" s="588"/>
      <c r="GZ121" s="588"/>
      <c r="HA121" s="588"/>
      <c r="HB121" s="588"/>
      <c r="HC121" s="588"/>
      <c r="HD121" s="588"/>
      <c r="HE121" s="588"/>
      <c r="HF121" s="588"/>
      <c r="HG121" s="588"/>
      <c r="HH121" s="589"/>
    </row>
    <row r="122" spans="2:216" ht="2.75" customHeight="1" x14ac:dyDescent="0.35">
      <c r="B122" s="124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  <c r="AD122" s="125"/>
      <c r="AE122" s="125"/>
      <c r="AF122" s="125"/>
      <c r="AG122" s="125"/>
      <c r="AH122" s="125"/>
      <c r="AI122" s="125"/>
      <c r="AJ122" s="125"/>
      <c r="AK122" s="125"/>
      <c r="AL122" s="125"/>
      <c r="AM122" s="130"/>
      <c r="AN122" s="130"/>
      <c r="AO122" s="130"/>
      <c r="AP122" s="130"/>
      <c r="AQ122" s="130"/>
      <c r="AR122" s="130"/>
      <c r="AS122" s="130"/>
      <c r="AT122" s="130"/>
      <c r="AU122" s="130"/>
      <c r="AV122" s="130"/>
      <c r="AW122" s="130"/>
      <c r="AX122" s="130"/>
      <c r="AY122" s="130"/>
      <c r="AZ122" s="130"/>
      <c r="BA122" s="130"/>
      <c r="BB122" s="130"/>
      <c r="BC122" s="130"/>
      <c r="BD122" s="130"/>
      <c r="BE122" s="130"/>
      <c r="BF122" s="130"/>
      <c r="BG122" s="130"/>
      <c r="BH122" s="130"/>
      <c r="BI122" s="130"/>
      <c r="BJ122" s="130"/>
      <c r="BK122" s="130"/>
      <c r="BL122" s="130"/>
      <c r="BM122" s="130"/>
      <c r="BN122" s="130"/>
      <c r="BO122" s="130"/>
      <c r="BP122" s="130"/>
      <c r="BQ122" s="130"/>
      <c r="BR122" s="130"/>
      <c r="BS122" s="130"/>
      <c r="BT122" s="130"/>
      <c r="BU122" s="130"/>
      <c r="BV122" s="130"/>
      <c r="BW122" s="130"/>
      <c r="BX122" s="130"/>
      <c r="BY122" s="130"/>
      <c r="BZ122" s="130"/>
      <c r="CA122" s="130"/>
      <c r="CB122" s="130"/>
      <c r="CC122" s="130"/>
      <c r="CD122" s="130"/>
      <c r="CE122" s="130"/>
      <c r="CF122" s="130"/>
      <c r="CG122" s="130"/>
      <c r="CH122" s="130"/>
      <c r="CI122" s="130"/>
      <c r="CJ122" s="130"/>
      <c r="CK122" s="130"/>
      <c r="CL122" s="130"/>
      <c r="CM122" s="130"/>
      <c r="CN122" s="130"/>
      <c r="CO122" s="130"/>
      <c r="CP122" s="130"/>
      <c r="CQ122" s="130"/>
      <c r="CR122" s="130"/>
      <c r="CS122" s="130"/>
      <c r="CT122" s="130"/>
      <c r="CU122" s="130"/>
      <c r="CV122" s="130"/>
      <c r="CW122" s="130"/>
      <c r="CX122" s="130"/>
      <c r="CY122" s="130"/>
      <c r="CZ122" s="130"/>
      <c r="DA122" s="130"/>
      <c r="DB122" s="130"/>
      <c r="DC122" s="131"/>
      <c r="DE122"/>
      <c r="DF122" s="409"/>
      <c r="DG122" s="410"/>
      <c r="DH122" s="410"/>
      <c r="DI122" s="410"/>
      <c r="DJ122" s="410"/>
      <c r="DK122" s="410"/>
      <c r="DL122" s="411"/>
      <c r="DM122" s="418"/>
      <c r="DN122" s="419"/>
      <c r="DO122" s="419"/>
      <c r="DP122" s="419"/>
      <c r="DQ122" s="419"/>
      <c r="DR122" s="419"/>
      <c r="DS122" s="419"/>
      <c r="DT122" s="419"/>
      <c r="DU122" s="419"/>
      <c r="DV122" s="419"/>
      <c r="DW122" s="419"/>
      <c r="DX122" s="419"/>
      <c r="DY122" s="419"/>
      <c r="DZ122" s="419"/>
      <c r="EA122" s="419"/>
      <c r="EB122" s="419"/>
      <c r="EC122" s="419"/>
      <c r="ED122" s="419"/>
      <c r="EE122" s="419"/>
      <c r="EF122" s="419"/>
      <c r="EG122" s="419"/>
      <c r="EH122" s="419"/>
      <c r="EI122" s="419"/>
      <c r="EJ122" s="419"/>
      <c r="EK122" s="419"/>
      <c r="EL122" s="419"/>
      <c r="EM122" s="419"/>
      <c r="EN122" s="419"/>
      <c r="EO122" s="419"/>
      <c r="EP122" s="419"/>
      <c r="EQ122" s="419"/>
      <c r="ER122" s="419"/>
      <c r="ES122" s="419"/>
      <c r="ET122" s="419"/>
      <c r="EU122" s="419"/>
      <c r="EV122" s="419"/>
      <c r="EW122" s="419"/>
      <c r="EX122" s="419"/>
      <c r="EY122" s="419"/>
      <c r="EZ122" s="419"/>
      <c r="FA122" s="419"/>
      <c r="FB122" s="419"/>
      <c r="FC122" s="419"/>
      <c r="FD122" s="419"/>
      <c r="FE122" s="419"/>
      <c r="FF122" s="419"/>
      <c r="FG122" s="419"/>
      <c r="FH122" s="419"/>
      <c r="FI122" s="419"/>
      <c r="FJ122" s="419"/>
      <c r="FK122" s="419"/>
      <c r="FL122" s="419"/>
      <c r="FM122" s="419"/>
      <c r="FN122" s="420"/>
      <c r="FO122" s="572"/>
      <c r="FP122" s="573"/>
      <c r="FQ122" s="573"/>
      <c r="FR122" s="573"/>
      <c r="FS122" s="573"/>
      <c r="FT122" s="573"/>
      <c r="FU122" s="573"/>
      <c r="FV122" s="573"/>
      <c r="FW122" s="574"/>
      <c r="FX122" s="572"/>
      <c r="FY122" s="573"/>
      <c r="FZ122" s="573"/>
      <c r="GA122" s="573"/>
      <c r="GB122" s="573"/>
      <c r="GC122" s="573"/>
      <c r="GD122" s="573"/>
      <c r="GE122" s="573"/>
      <c r="GF122" s="574"/>
      <c r="GG122" s="599"/>
      <c r="GH122" s="600"/>
      <c r="GI122" s="600"/>
      <c r="GJ122" s="600"/>
      <c r="GK122" s="600"/>
      <c r="GL122" s="600"/>
      <c r="GM122" s="600"/>
      <c r="GN122" s="600"/>
      <c r="GO122" s="600"/>
      <c r="GP122" s="601"/>
      <c r="GQ122" s="590"/>
      <c r="GR122" s="591"/>
      <c r="GS122" s="591"/>
      <c r="GT122" s="591"/>
      <c r="GU122" s="591"/>
      <c r="GV122" s="591"/>
      <c r="GW122" s="591"/>
      <c r="GX122" s="591"/>
      <c r="GY122" s="591"/>
      <c r="GZ122" s="591"/>
      <c r="HA122" s="591"/>
      <c r="HB122" s="591"/>
      <c r="HC122" s="591"/>
      <c r="HD122" s="591"/>
      <c r="HE122" s="591"/>
      <c r="HF122" s="591"/>
      <c r="HG122" s="591"/>
      <c r="HH122" s="592"/>
    </row>
    <row r="123" spans="2:216" ht="2.75" customHeight="1" x14ac:dyDescent="0.35">
      <c r="B123" s="126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  <c r="AA123" s="127"/>
      <c r="AB123" s="127"/>
      <c r="AC123" s="127"/>
      <c r="AD123" s="127"/>
      <c r="AE123" s="127"/>
      <c r="AF123" s="127"/>
      <c r="AG123" s="127"/>
      <c r="AH123" s="127"/>
      <c r="AI123" s="127"/>
      <c r="AJ123" s="127"/>
      <c r="AK123" s="127"/>
      <c r="AL123" s="127"/>
      <c r="AM123" s="132"/>
      <c r="AN123" s="132"/>
      <c r="AO123" s="132"/>
      <c r="AP123" s="132"/>
      <c r="AQ123" s="132"/>
      <c r="AR123" s="132"/>
      <c r="AS123" s="132"/>
      <c r="AT123" s="132"/>
      <c r="AU123" s="132"/>
      <c r="AV123" s="132"/>
      <c r="AW123" s="132"/>
      <c r="AX123" s="132"/>
      <c r="AY123" s="132"/>
      <c r="AZ123" s="132"/>
      <c r="BA123" s="132"/>
      <c r="BB123" s="132"/>
      <c r="BC123" s="132"/>
      <c r="BD123" s="132"/>
      <c r="BE123" s="132"/>
      <c r="BF123" s="132"/>
      <c r="BG123" s="132"/>
      <c r="BH123" s="132"/>
      <c r="BI123" s="132"/>
      <c r="BJ123" s="132"/>
      <c r="BK123" s="132"/>
      <c r="BL123" s="132"/>
      <c r="BM123" s="132"/>
      <c r="BN123" s="132"/>
      <c r="BO123" s="132"/>
      <c r="BP123" s="132"/>
      <c r="BQ123" s="132"/>
      <c r="BR123" s="132"/>
      <c r="BS123" s="132"/>
      <c r="BT123" s="132"/>
      <c r="BU123" s="132"/>
      <c r="BV123" s="132"/>
      <c r="BW123" s="132"/>
      <c r="BX123" s="132"/>
      <c r="BY123" s="132"/>
      <c r="BZ123" s="132"/>
      <c r="CA123" s="132"/>
      <c r="CB123" s="132"/>
      <c r="CC123" s="132"/>
      <c r="CD123" s="132"/>
      <c r="CE123" s="132"/>
      <c r="CF123" s="132"/>
      <c r="CG123" s="132"/>
      <c r="CH123" s="132"/>
      <c r="CI123" s="132"/>
      <c r="CJ123" s="132"/>
      <c r="CK123" s="132"/>
      <c r="CL123" s="132"/>
      <c r="CM123" s="132"/>
      <c r="CN123" s="132"/>
      <c r="CO123" s="132"/>
      <c r="CP123" s="132"/>
      <c r="CQ123" s="132"/>
      <c r="CR123" s="132"/>
      <c r="CS123" s="132"/>
      <c r="CT123" s="132"/>
      <c r="CU123" s="132"/>
      <c r="CV123" s="132"/>
      <c r="CW123" s="132"/>
      <c r="CX123" s="132"/>
      <c r="CY123" s="132"/>
      <c r="CZ123" s="132"/>
      <c r="DA123" s="132"/>
      <c r="DB123" s="132"/>
      <c r="DC123" s="133"/>
      <c r="DE123"/>
      <c r="DF123" s="507"/>
      <c r="DG123" s="508"/>
      <c r="DH123" s="508"/>
      <c r="DI123" s="508"/>
      <c r="DJ123" s="508"/>
      <c r="DK123" s="508"/>
      <c r="DL123" s="509"/>
      <c r="DM123" s="575"/>
      <c r="DN123" s="576"/>
      <c r="DO123" s="576"/>
      <c r="DP123" s="576"/>
      <c r="DQ123" s="576"/>
      <c r="DR123" s="576"/>
      <c r="DS123" s="576"/>
      <c r="DT123" s="576"/>
      <c r="DU123" s="576"/>
      <c r="DV123" s="576"/>
      <c r="DW123" s="576"/>
      <c r="DX123" s="576"/>
      <c r="DY123" s="576"/>
      <c r="DZ123" s="576"/>
      <c r="EA123" s="576"/>
      <c r="EB123" s="576"/>
      <c r="EC123" s="576"/>
      <c r="ED123" s="576"/>
      <c r="EE123" s="576"/>
      <c r="EF123" s="576"/>
      <c r="EG123" s="576"/>
      <c r="EH123" s="576"/>
      <c r="EI123" s="576"/>
      <c r="EJ123" s="576"/>
      <c r="EK123" s="576"/>
      <c r="EL123" s="576"/>
      <c r="EM123" s="576"/>
      <c r="EN123" s="576"/>
      <c r="EO123" s="576"/>
      <c r="EP123" s="576"/>
      <c r="EQ123" s="576"/>
      <c r="ER123" s="576"/>
      <c r="ES123" s="576"/>
      <c r="ET123" s="576"/>
      <c r="EU123" s="576"/>
      <c r="EV123" s="576"/>
      <c r="EW123" s="576"/>
      <c r="EX123" s="576"/>
      <c r="EY123" s="576"/>
      <c r="EZ123" s="576"/>
      <c r="FA123" s="576"/>
      <c r="FB123" s="576"/>
      <c r="FC123" s="576"/>
      <c r="FD123" s="576"/>
      <c r="FE123" s="576"/>
      <c r="FF123" s="576"/>
      <c r="FG123" s="576"/>
      <c r="FH123" s="576"/>
      <c r="FI123" s="576"/>
      <c r="FJ123" s="576"/>
      <c r="FK123" s="576"/>
      <c r="FL123" s="576"/>
      <c r="FM123" s="576"/>
      <c r="FN123" s="577"/>
      <c r="FO123" s="525">
        <f>'SD F505'!HY526</f>
        <v>0</v>
      </c>
      <c r="FP123" s="526"/>
      <c r="FQ123" s="526"/>
      <c r="FR123" s="526"/>
      <c r="FS123" s="526"/>
      <c r="FT123" s="526"/>
      <c r="FU123" s="526"/>
      <c r="FV123" s="526"/>
      <c r="FW123" s="527"/>
      <c r="FX123" s="525">
        <f>'SD F505'!HZ526</f>
        <v>0</v>
      </c>
      <c r="FY123" s="526"/>
      <c r="FZ123" s="526"/>
      <c r="GA123" s="526"/>
      <c r="GB123" s="526"/>
      <c r="GC123" s="526"/>
      <c r="GD123" s="526"/>
      <c r="GE123" s="526"/>
      <c r="GF123" s="527"/>
      <c r="GG123" s="533">
        <f>'SD F505'!DI548</f>
        <v>0</v>
      </c>
      <c r="GH123" s="534"/>
      <c r="GI123" s="534"/>
      <c r="GJ123" s="534"/>
      <c r="GK123" s="534"/>
      <c r="GL123" s="534"/>
      <c r="GM123" s="534"/>
      <c r="GN123" s="534"/>
      <c r="GO123" s="534"/>
      <c r="GP123" s="535"/>
      <c r="GQ123" s="541">
        <f>'SD F505'!DJ548</f>
        <v>0</v>
      </c>
      <c r="GR123" s="542"/>
      <c r="GS123" s="542"/>
      <c r="GT123" s="542"/>
      <c r="GU123" s="542"/>
      <c r="GV123" s="542"/>
      <c r="GW123" s="542"/>
      <c r="GX123" s="542"/>
      <c r="GY123" s="542"/>
      <c r="GZ123" s="542"/>
      <c r="HA123" s="542"/>
      <c r="HB123" s="542"/>
      <c r="HC123" s="542"/>
      <c r="HD123" s="542"/>
      <c r="HE123" s="542"/>
      <c r="HF123" s="542"/>
      <c r="HG123" s="542"/>
      <c r="HH123" s="543"/>
    </row>
    <row r="124" spans="2:216" ht="2.75" customHeight="1" x14ac:dyDescent="0.35">
      <c r="B124" s="122" t="s">
        <v>19</v>
      </c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8" t="str">
        <f>'SD F505'!M521</f>
        <v/>
      </c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  <c r="AM124" s="128"/>
      <c r="AN124" s="128"/>
      <c r="AO124" s="128"/>
      <c r="AP124" s="128"/>
      <c r="AQ124" s="128"/>
      <c r="AR124" s="128"/>
      <c r="AS124" s="128"/>
      <c r="AT124" s="128"/>
      <c r="AU124" s="128"/>
      <c r="AV124" s="128"/>
      <c r="AW124" s="128"/>
      <c r="AX124" s="128"/>
      <c r="AY124" s="128"/>
      <c r="AZ124" s="128"/>
      <c r="BA124" s="128"/>
      <c r="BB124" s="128"/>
      <c r="BC124" s="128"/>
      <c r="BD124" s="128"/>
      <c r="BE124" s="128"/>
      <c r="BF124" s="128"/>
      <c r="BG124" s="128"/>
      <c r="BH124" s="128"/>
      <c r="BI124" s="128"/>
      <c r="BJ124" s="128"/>
      <c r="BK124" s="128"/>
      <c r="BL124" s="128"/>
      <c r="BM124" s="128"/>
      <c r="BN124" s="128"/>
      <c r="BO124" s="128"/>
      <c r="BP124" s="128"/>
      <c r="BQ124" s="128"/>
      <c r="BR124" s="128"/>
      <c r="BS124" s="128"/>
      <c r="BT124" s="128"/>
      <c r="BU124" s="128"/>
      <c r="BV124" s="128"/>
      <c r="BW124" s="128"/>
      <c r="BX124" s="128"/>
      <c r="BY124" s="128"/>
      <c r="BZ124" s="128"/>
      <c r="CA124" s="128"/>
      <c r="CB124" s="128"/>
      <c r="CC124" s="128"/>
      <c r="CD124" s="128"/>
      <c r="CE124" s="128"/>
      <c r="CF124" s="128"/>
      <c r="CG124" s="128"/>
      <c r="CH124" s="128"/>
      <c r="CI124" s="128"/>
      <c r="CJ124" s="128"/>
      <c r="CK124" s="128"/>
      <c r="CL124" s="128"/>
      <c r="CM124" s="128"/>
      <c r="CN124" s="128"/>
      <c r="CO124" s="128"/>
      <c r="CP124" s="128"/>
      <c r="CQ124" s="128"/>
      <c r="CR124" s="128"/>
      <c r="CS124" s="128"/>
      <c r="CT124" s="128"/>
      <c r="CU124" s="128"/>
      <c r="CV124" s="128"/>
      <c r="CW124" s="128"/>
      <c r="CX124" s="128"/>
      <c r="CY124" s="128"/>
      <c r="CZ124" s="128"/>
      <c r="DA124" s="128"/>
      <c r="DB124" s="128"/>
      <c r="DC124" s="129"/>
      <c r="DE124"/>
      <c r="DF124" s="510"/>
      <c r="DG124" s="511"/>
      <c r="DH124" s="511"/>
      <c r="DI124" s="511"/>
      <c r="DJ124" s="511"/>
      <c r="DK124" s="511"/>
      <c r="DL124" s="512"/>
      <c r="DM124" s="578"/>
      <c r="DN124" s="579"/>
      <c r="DO124" s="579"/>
      <c r="DP124" s="579"/>
      <c r="DQ124" s="579"/>
      <c r="DR124" s="579"/>
      <c r="DS124" s="579"/>
      <c r="DT124" s="579"/>
      <c r="DU124" s="579"/>
      <c r="DV124" s="579"/>
      <c r="DW124" s="579"/>
      <c r="DX124" s="579"/>
      <c r="DY124" s="579"/>
      <c r="DZ124" s="579"/>
      <c r="EA124" s="579"/>
      <c r="EB124" s="579"/>
      <c r="EC124" s="579"/>
      <c r="ED124" s="579"/>
      <c r="EE124" s="579"/>
      <c r="EF124" s="579"/>
      <c r="EG124" s="579"/>
      <c r="EH124" s="579"/>
      <c r="EI124" s="579"/>
      <c r="EJ124" s="579"/>
      <c r="EK124" s="579"/>
      <c r="EL124" s="579"/>
      <c r="EM124" s="579"/>
      <c r="EN124" s="579"/>
      <c r="EO124" s="579"/>
      <c r="EP124" s="579"/>
      <c r="EQ124" s="579"/>
      <c r="ER124" s="579"/>
      <c r="ES124" s="579"/>
      <c r="ET124" s="579"/>
      <c r="EU124" s="579"/>
      <c r="EV124" s="579"/>
      <c r="EW124" s="579"/>
      <c r="EX124" s="579"/>
      <c r="EY124" s="579"/>
      <c r="EZ124" s="579"/>
      <c r="FA124" s="579"/>
      <c r="FB124" s="579"/>
      <c r="FC124" s="579"/>
      <c r="FD124" s="579"/>
      <c r="FE124" s="579"/>
      <c r="FF124" s="579"/>
      <c r="FG124" s="579"/>
      <c r="FH124" s="579"/>
      <c r="FI124" s="579"/>
      <c r="FJ124" s="579"/>
      <c r="FK124" s="579"/>
      <c r="FL124" s="579"/>
      <c r="FM124" s="579"/>
      <c r="FN124" s="580"/>
      <c r="FO124" s="528"/>
      <c r="FP124" s="478"/>
      <c r="FQ124" s="478"/>
      <c r="FR124" s="478"/>
      <c r="FS124" s="478"/>
      <c r="FT124" s="478"/>
      <c r="FU124" s="478"/>
      <c r="FV124" s="478"/>
      <c r="FW124" s="529"/>
      <c r="FX124" s="528"/>
      <c r="FY124" s="478"/>
      <c r="FZ124" s="478"/>
      <c r="GA124" s="478"/>
      <c r="GB124" s="478"/>
      <c r="GC124" s="478"/>
      <c r="GD124" s="478"/>
      <c r="GE124" s="478"/>
      <c r="GF124" s="529"/>
      <c r="GG124" s="536"/>
      <c r="GH124" s="479"/>
      <c r="GI124" s="479"/>
      <c r="GJ124" s="479"/>
      <c r="GK124" s="479"/>
      <c r="GL124" s="479"/>
      <c r="GM124" s="479"/>
      <c r="GN124" s="479"/>
      <c r="GO124" s="479"/>
      <c r="GP124" s="537"/>
      <c r="GQ124" s="544"/>
      <c r="GR124" s="469"/>
      <c r="GS124" s="469"/>
      <c r="GT124" s="469"/>
      <c r="GU124" s="469"/>
      <c r="GV124" s="469"/>
      <c r="GW124" s="469"/>
      <c r="GX124" s="469"/>
      <c r="GY124" s="469"/>
      <c r="GZ124" s="469"/>
      <c r="HA124" s="469"/>
      <c r="HB124" s="469"/>
      <c r="HC124" s="469"/>
      <c r="HD124" s="469"/>
      <c r="HE124" s="469"/>
      <c r="HF124" s="469"/>
      <c r="HG124" s="469"/>
      <c r="HH124" s="545"/>
    </row>
    <row r="125" spans="2:216" ht="2.75" customHeight="1" x14ac:dyDescent="0.35">
      <c r="B125" s="124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30"/>
      <c r="AB125" s="130"/>
      <c r="AC125" s="130"/>
      <c r="AD125" s="130"/>
      <c r="AE125" s="130"/>
      <c r="AF125" s="130"/>
      <c r="AG125" s="130"/>
      <c r="AH125" s="130"/>
      <c r="AI125" s="130"/>
      <c r="AJ125" s="130"/>
      <c r="AK125" s="130"/>
      <c r="AL125" s="130"/>
      <c r="AM125" s="130"/>
      <c r="AN125" s="130"/>
      <c r="AO125" s="130"/>
      <c r="AP125" s="130"/>
      <c r="AQ125" s="130"/>
      <c r="AR125" s="130"/>
      <c r="AS125" s="130"/>
      <c r="AT125" s="130"/>
      <c r="AU125" s="130"/>
      <c r="AV125" s="130"/>
      <c r="AW125" s="130"/>
      <c r="AX125" s="130"/>
      <c r="AY125" s="130"/>
      <c r="AZ125" s="130"/>
      <c r="BA125" s="130"/>
      <c r="BB125" s="130"/>
      <c r="BC125" s="130"/>
      <c r="BD125" s="130"/>
      <c r="BE125" s="130"/>
      <c r="BF125" s="130"/>
      <c r="BG125" s="130"/>
      <c r="BH125" s="130"/>
      <c r="BI125" s="130"/>
      <c r="BJ125" s="130"/>
      <c r="BK125" s="130"/>
      <c r="BL125" s="130"/>
      <c r="BM125" s="130"/>
      <c r="BN125" s="130"/>
      <c r="BO125" s="130"/>
      <c r="BP125" s="130"/>
      <c r="BQ125" s="130"/>
      <c r="BR125" s="130"/>
      <c r="BS125" s="130"/>
      <c r="BT125" s="130"/>
      <c r="BU125" s="130"/>
      <c r="BV125" s="130"/>
      <c r="BW125" s="130"/>
      <c r="BX125" s="130"/>
      <c r="BY125" s="130"/>
      <c r="BZ125" s="130"/>
      <c r="CA125" s="130"/>
      <c r="CB125" s="130"/>
      <c r="CC125" s="130"/>
      <c r="CD125" s="130"/>
      <c r="CE125" s="130"/>
      <c r="CF125" s="130"/>
      <c r="CG125" s="130"/>
      <c r="CH125" s="130"/>
      <c r="CI125" s="130"/>
      <c r="CJ125" s="130"/>
      <c r="CK125" s="130"/>
      <c r="CL125" s="130"/>
      <c r="CM125" s="130"/>
      <c r="CN125" s="130"/>
      <c r="CO125" s="130"/>
      <c r="CP125" s="130"/>
      <c r="CQ125" s="130"/>
      <c r="CR125" s="130"/>
      <c r="CS125" s="130"/>
      <c r="CT125" s="130"/>
      <c r="CU125" s="130"/>
      <c r="CV125" s="130"/>
      <c r="CW125" s="130"/>
      <c r="CX125" s="130"/>
      <c r="CY125" s="130"/>
      <c r="CZ125" s="130"/>
      <c r="DA125" s="130"/>
      <c r="DB125" s="130"/>
      <c r="DC125" s="131"/>
      <c r="DE125"/>
      <c r="DF125" s="510"/>
      <c r="DG125" s="511"/>
      <c r="DH125" s="511"/>
      <c r="DI125" s="511"/>
      <c r="DJ125" s="511"/>
      <c r="DK125" s="511"/>
      <c r="DL125" s="512"/>
      <c r="DM125" s="578"/>
      <c r="DN125" s="579"/>
      <c r="DO125" s="579"/>
      <c r="DP125" s="579"/>
      <c r="DQ125" s="579"/>
      <c r="DR125" s="579"/>
      <c r="DS125" s="579"/>
      <c r="DT125" s="579"/>
      <c r="DU125" s="579"/>
      <c r="DV125" s="579"/>
      <c r="DW125" s="579"/>
      <c r="DX125" s="579"/>
      <c r="DY125" s="579"/>
      <c r="DZ125" s="579"/>
      <c r="EA125" s="579"/>
      <c r="EB125" s="579"/>
      <c r="EC125" s="579"/>
      <c r="ED125" s="579"/>
      <c r="EE125" s="579"/>
      <c r="EF125" s="579"/>
      <c r="EG125" s="579"/>
      <c r="EH125" s="579"/>
      <c r="EI125" s="579"/>
      <c r="EJ125" s="579"/>
      <c r="EK125" s="579"/>
      <c r="EL125" s="579"/>
      <c r="EM125" s="579"/>
      <c r="EN125" s="579"/>
      <c r="EO125" s="579"/>
      <c r="EP125" s="579"/>
      <c r="EQ125" s="579"/>
      <c r="ER125" s="579"/>
      <c r="ES125" s="579"/>
      <c r="ET125" s="579"/>
      <c r="EU125" s="579"/>
      <c r="EV125" s="579"/>
      <c r="EW125" s="579"/>
      <c r="EX125" s="579"/>
      <c r="EY125" s="579"/>
      <c r="EZ125" s="579"/>
      <c r="FA125" s="579"/>
      <c r="FB125" s="579"/>
      <c r="FC125" s="579"/>
      <c r="FD125" s="579"/>
      <c r="FE125" s="579"/>
      <c r="FF125" s="579"/>
      <c r="FG125" s="579"/>
      <c r="FH125" s="579"/>
      <c r="FI125" s="579"/>
      <c r="FJ125" s="579"/>
      <c r="FK125" s="579"/>
      <c r="FL125" s="579"/>
      <c r="FM125" s="579"/>
      <c r="FN125" s="580"/>
      <c r="FO125" s="528"/>
      <c r="FP125" s="478"/>
      <c r="FQ125" s="478"/>
      <c r="FR125" s="478"/>
      <c r="FS125" s="478"/>
      <c r="FT125" s="478"/>
      <c r="FU125" s="478"/>
      <c r="FV125" s="478"/>
      <c r="FW125" s="529"/>
      <c r="FX125" s="528"/>
      <c r="FY125" s="478"/>
      <c r="FZ125" s="478"/>
      <c r="GA125" s="478"/>
      <c r="GB125" s="478"/>
      <c r="GC125" s="478"/>
      <c r="GD125" s="478"/>
      <c r="GE125" s="478"/>
      <c r="GF125" s="529"/>
      <c r="GG125" s="536"/>
      <c r="GH125" s="479"/>
      <c r="GI125" s="479"/>
      <c r="GJ125" s="479"/>
      <c r="GK125" s="479"/>
      <c r="GL125" s="479"/>
      <c r="GM125" s="479"/>
      <c r="GN125" s="479"/>
      <c r="GO125" s="479"/>
      <c r="GP125" s="537"/>
      <c r="GQ125" s="544"/>
      <c r="GR125" s="469"/>
      <c r="GS125" s="469"/>
      <c r="GT125" s="469"/>
      <c r="GU125" s="469"/>
      <c r="GV125" s="469"/>
      <c r="GW125" s="469"/>
      <c r="GX125" s="469"/>
      <c r="GY125" s="469"/>
      <c r="GZ125" s="469"/>
      <c r="HA125" s="469"/>
      <c r="HB125" s="469"/>
      <c r="HC125" s="469"/>
      <c r="HD125" s="469"/>
      <c r="HE125" s="469"/>
      <c r="HF125" s="469"/>
      <c r="HG125" s="469"/>
      <c r="HH125" s="545"/>
    </row>
    <row r="126" spans="2:216" ht="2.75" customHeight="1" x14ac:dyDescent="0.35">
      <c r="B126" s="124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30"/>
      <c r="AB126" s="130"/>
      <c r="AC126" s="130"/>
      <c r="AD126" s="130"/>
      <c r="AE126" s="130"/>
      <c r="AF126" s="130"/>
      <c r="AG126" s="130"/>
      <c r="AH126" s="130"/>
      <c r="AI126" s="130"/>
      <c r="AJ126" s="130"/>
      <c r="AK126" s="130"/>
      <c r="AL126" s="130"/>
      <c r="AM126" s="130"/>
      <c r="AN126" s="130"/>
      <c r="AO126" s="130"/>
      <c r="AP126" s="130"/>
      <c r="AQ126" s="130"/>
      <c r="AR126" s="130"/>
      <c r="AS126" s="130"/>
      <c r="AT126" s="130"/>
      <c r="AU126" s="130"/>
      <c r="AV126" s="130"/>
      <c r="AW126" s="130"/>
      <c r="AX126" s="130"/>
      <c r="AY126" s="130"/>
      <c r="AZ126" s="130"/>
      <c r="BA126" s="130"/>
      <c r="BB126" s="130"/>
      <c r="BC126" s="130"/>
      <c r="BD126" s="130"/>
      <c r="BE126" s="130"/>
      <c r="BF126" s="130"/>
      <c r="BG126" s="130"/>
      <c r="BH126" s="130"/>
      <c r="BI126" s="130"/>
      <c r="BJ126" s="130"/>
      <c r="BK126" s="130"/>
      <c r="BL126" s="130"/>
      <c r="BM126" s="130"/>
      <c r="BN126" s="130"/>
      <c r="BO126" s="130"/>
      <c r="BP126" s="130"/>
      <c r="BQ126" s="130"/>
      <c r="BR126" s="130"/>
      <c r="BS126" s="130"/>
      <c r="BT126" s="130"/>
      <c r="BU126" s="130"/>
      <c r="BV126" s="130"/>
      <c r="BW126" s="130"/>
      <c r="BX126" s="130"/>
      <c r="BY126" s="130"/>
      <c r="BZ126" s="130"/>
      <c r="CA126" s="130"/>
      <c r="CB126" s="130"/>
      <c r="CC126" s="130"/>
      <c r="CD126" s="130"/>
      <c r="CE126" s="130"/>
      <c r="CF126" s="130"/>
      <c r="CG126" s="130"/>
      <c r="CH126" s="130"/>
      <c r="CI126" s="130"/>
      <c r="CJ126" s="130"/>
      <c r="CK126" s="130"/>
      <c r="CL126" s="130"/>
      <c r="CM126" s="130"/>
      <c r="CN126" s="130"/>
      <c r="CO126" s="130"/>
      <c r="CP126" s="130"/>
      <c r="CQ126" s="130"/>
      <c r="CR126" s="130"/>
      <c r="CS126" s="130"/>
      <c r="CT126" s="130"/>
      <c r="CU126" s="130"/>
      <c r="CV126" s="130"/>
      <c r="CW126" s="130"/>
      <c r="CX126" s="130"/>
      <c r="CY126" s="130"/>
      <c r="CZ126" s="130"/>
      <c r="DA126" s="130"/>
      <c r="DB126" s="130"/>
      <c r="DC126" s="131"/>
      <c r="DE126"/>
      <c r="DF126" s="510"/>
      <c r="DG126" s="511"/>
      <c r="DH126" s="511"/>
      <c r="DI126" s="511"/>
      <c r="DJ126" s="511"/>
      <c r="DK126" s="511"/>
      <c r="DL126" s="512"/>
      <c r="DM126" s="578"/>
      <c r="DN126" s="579"/>
      <c r="DO126" s="579"/>
      <c r="DP126" s="579"/>
      <c r="DQ126" s="579"/>
      <c r="DR126" s="579"/>
      <c r="DS126" s="579"/>
      <c r="DT126" s="579"/>
      <c r="DU126" s="579"/>
      <c r="DV126" s="579"/>
      <c r="DW126" s="579"/>
      <c r="DX126" s="579"/>
      <c r="DY126" s="579"/>
      <c r="DZ126" s="579"/>
      <c r="EA126" s="579"/>
      <c r="EB126" s="579"/>
      <c r="EC126" s="579"/>
      <c r="ED126" s="579"/>
      <c r="EE126" s="579"/>
      <c r="EF126" s="579"/>
      <c r="EG126" s="579"/>
      <c r="EH126" s="579"/>
      <c r="EI126" s="579"/>
      <c r="EJ126" s="579"/>
      <c r="EK126" s="579"/>
      <c r="EL126" s="579"/>
      <c r="EM126" s="579"/>
      <c r="EN126" s="579"/>
      <c r="EO126" s="579"/>
      <c r="EP126" s="579"/>
      <c r="EQ126" s="579"/>
      <c r="ER126" s="579"/>
      <c r="ES126" s="579"/>
      <c r="ET126" s="579"/>
      <c r="EU126" s="579"/>
      <c r="EV126" s="579"/>
      <c r="EW126" s="579"/>
      <c r="EX126" s="579"/>
      <c r="EY126" s="579"/>
      <c r="EZ126" s="579"/>
      <c r="FA126" s="579"/>
      <c r="FB126" s="579"/>
      <c r="FC126" s="579"/>
      <c r="FD126" s="579"/>
      <c r="FE126" s="579"/>
      <c r="FF126" s="579"/>
      <c r="FG126" s="579"/>
      <c r="FH126" s="579"/>
      <c r="FI126" s="579"/>
      <c r="FJ126" s="579"/>
      <c r="FK126" s="579"/>
      <c r="FL126" s="579"/>
      <c r="FM126" s="579"/>
      <c r="FN126" s="580"/>
      <c r="FO126" s="528"/>
      <c r="FP126" s="478"/>
      <c r="FQ126" s="478"/>
      <c r="FR126" s="478"/>
      <c r="FS126" s="478"/>
      <c r="FT126" s="478"/>
      <c r="FU126" s="478"/>
      <c r="FV126" s="478"/>
      <c r="FW126" s="529"/>
      <c r="FX126" s="528"/>
      <c r="FY126" s="478"/>
      <c r="FZ126" s="478"/>
      <c r="GA126" s="478"/>
      <c r="GB126" s="478"/>
      <c r="GC126" s="478"/>
      <c r="GD126" s="478"/>
      <c r="GE126" s="478"/>
      <c r="GF126" s="529"/>
      <c r="GG126" s="536"/>
      <c r="GH126" s="479"/>
      <c r="GI126" s="479"/>
      <c r="GJ126" s="479"/>
      <c r="GK126" s="479"/>
      <c r="GL126" s="479"/>
      <c r="GM126" s="479"/>
      <c r="GN126" s="479"/>
      <c r="GO126" s="479"/>
      <c r="GP126" s="537"/>
      <c r="GQ126" s="544"/>
      <c r="GR126" s="469"/>
      <c r="GS126" s="469"/>
      <c r="GT126" s="469"/>
      <c r="GU126" s="469"/>
      <c r="GV126" s="469"/>
      <c r="GW126" s="469"/>
      <c r="GX126" s="469"/>
      <c r="GY126" s="469"/>
      <c r="GZ126" s="469"/>
      <c r="HA126" s="469"/>
      <c r="HB126" s="469"/>
      <c r="HC126" s="469"/>
      <c r="HD126" s="469"/>
      <c r="HE126" s="469"/>
      <c r="HF126" s="469"/>
      <c r="HG126" s="469"/>
      <c r="HH126" s="545"/>
    </row>
    <row r="127" spans="2:216" ht="2.75" customHeight="1" x14ac:dyDescent="0.35">
      <c r="B127" s="124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30"/>
      <c r="AB127" s="130"/>
      <c r="AC127" s="130"/>
      <c r="AD127" s="130"/>
      <c r="AE127" s="130"/>
      <c r="AF127" s="130"/>
      <c r="AG127" s="130"/>
      <c r="AH127" s="130"/>
      <c r="AI127" s="130"/>
      <c r="AJ127" s="130"/>
      <c r="AK127" s="130"/>
      <c r="AL127" s="130"/>
      <c r="AM127" s="130"/>
      <c r="AN127" s="130"/>
      <c r="AO127" s="130"/>
      <c r="AP127" s="130"/>
      <c r="AQ127" s="130"/>
      <c r="AR127" s="130"/>
      <c r="AS127" s="130"/>
      <c r="AT127" s="130"/>
      <c r="AU127" s="130"/>
      <c r="AV127" s="130"/>
      <c r="AW127" s="130"/>
      <c r="AX127" s="130"/>
      <c r="AY127" s="130"/>
      <c r="AZ127" s="130"/>
      <c r="BA127" s="130"/>
      <c r="BB127" s="130"/>
      <c r="BC127" s="130"/>
      <c r="BD127" s="130"/>
      <c r="BE127" s="130"/>
      <c r="BF127" s="130"/>
      <c r="BG127" s="130"/>
      <c r="BH127" s="130"/>
      <c r="BI127" s="130"/>
      <c r="BJ127" s="130"/>
      <c r="BK127" s="130"/>
      <c r="BL127" s="130"/>
      <c r="BM127" s="130"/>
      <c r="BN127" s="130"/>
      <c r="BO127" s="130"/>
      <c r="BP127" s="130"/>
      <c r="BQ127" s="130"/>
      <c r="BR127" s="130"/>
      <c r="BS127" s="130"/>
      <c r="BT127" s="130"/>
      <c r="BU127" s="130"/>
      <c r="BV127" s="130"/>
      <c r="BW127" s="130"/>
      <c r="BX127" s="130"/>
      <c r="BY127" s="130"/>
      <c r="BZ127" s="130"/>
      <c r="CA127" s="130"/>
      <c r="CB127" s="130"/>
      <c r="CC127" s="130"/>
      <c r="CD127" s="130"/>
      <c r="CE127" s="130"/>
      <c r="CF127" s="130"/>
      <c r="CG127" s="130"/>
      <c r="CH127" s="130"/>
      <c r="CI127" s="130"/>
      <c r="CJ127" s="130"/>
      <c r="CK127" s="130"/>
      <c r="CL127" s="130"/>
      <c r="CM127" s="130"/>
      <c r="CN127" s="130"/>
      <c r="CO127" s="130"/>
      <c r="CP127" s="130"/>
      <c r="CQ127" s="130"/>
      <c r="CR127" s="130"/>
      <c r="CS127" s="130"/>
      <c r="CT127" s="130"/>
      <c r="CU127" s="130"/>
      <c r="CV127" s="130"/>
      <c r="CW127" s="130"/>
      <c r="CX127" s="130"/>
      <c r="CY127" s="130"/>
      <c r="CZ127" s="130"/>
      <c r="DA127" s="130"/>
      <c r="DB127" s="130"/>
      <c r="DC127" s="131"/>
      <c r="DE127"/>
      <c r="DF127" s="510"/>
      <c r="DG127" s="511"/>
      <c r="DH127" s="511"/>
      <c r="DI127" s="511"/>
      <c r="DJ127" s="511"/>
      <c r="DK127" s="511"/>
      <c r="DL127" s="512"/>
      <c r="DM127" s="581"/>
      <c r="DN127" s="582"/>
      <c r="DO127" s="582"/>
      <c r="DP127" s="582"/>
      <c r="DQ127" s="582"/>
      <c r="DR127" s="582"/>
      <c r="DS127" s="582"/>
      <c r="DT127" s="582"/>
      <c r="DU127" s="582"/>
      <c r="DV127" s="582"/>
      <c r="DW127" s="582"/>
      <c r="DX127" s="582"/>
      <c r="DY127" s="582"/>
      <c r="DZ127" s="582"/>
      <c r="EA127" s="582"/>
      <c r="EB127" s="582"/>
      <c r="EC127" s="582"/>
      <c r="ED127" s="582"/>
      <c r="EE127" s="582"/>
      <c r="EF127" s="582"/>
      <c r="EG127" s="582"/>
      <c r="EH127" s="582"/>
      <c r="EI127" s="582"/>
      <c r="EJ127" s="582"/>
      <c r="EK127" s="582"/>
      <c r="EL127" s="582"/>
      <c r="EM127" s="582"/>
      <c r="EN127" s="582"/>
      <c r="EO127" s="582"/>
      <c r="EP127" s="582"/>
      <c r="EQ127" s="582"/>
      <c r="ER127" s="582"/>
      <c r="ES127" s="582"/>
      <c r="ET127" s="582"/>
      <c r="EU127" s="582"/>
      <c r="EV127" s="582"/>
      <c r="EW127" s="582"/>
      <c r="EX127" s="582"/>
      <c r="EY127" s="582"/>
      <c r="EZ127" s="582"/>
      <c r="FA127" s="582"/>
      <c r="FB127" s="582"/>
      <c r="FC127" s="582"/>
      <c r="FD127" s="582"/>
      <c r="FE127" s="582"/>
      <c r="FF127" s="582"/>
      <c r="FG127" s="582"/>
      <c r="FH127" s="582"/>
      <c r="FI127" s="582"/>
      <c r="FJ127" s="582"/>
      <c r="FK127" s="582"/>
      <c r="FL127" s="582"/>
      <c r="FM127" s="582"/>
      <c r="FN127" s="583"/>
      <c r="FO127" s="530"/>
      <c r="FP127" s="531"/>
      <c r="FQ127" s="531"/>
      <c r="FR127" s="531"/>
      <c r="FS127" s="531"/>
      <c r="FT127" s="531"/>
      <c r="FU127" s="531"/>
      <c r="FV127" s="531"/>
      <c r="FW127" s="532"/>
      <c r="FX127" s="530"/>
      <c r="FY127" s="531"/>
      <c r="FZ127" s="531"/>
      <c r="GA127" s="531"/>
      <c r="GB127" s="531"/>
      <c r="GC127" s="531"/>
      <c r="GD127" s="531"/>
      <c r="GE127" s="531"/>
      <c r="GF127" s="532"/>
      <c r="GG127" s="538"/>
      <c r="GH127" s="539"/>
      <c r="GI127" s="539"/>
      <c r="GJ127" s="539"/>
      <c r="GK127" s="539"/>
      <c r="GL127" s="539"/>
      <c r="GM127" s="539"/>
      <c r="GN127" s="539"/>
      <c r="GO127" s="539"/>
      <c r="GP127" s="540"/>
      <c r="GQ127" s="546"/>
      <c r="GR127" s="547"/>
      <c r="GS127" s="547"/>
      <c r="GT127" s="547"/>
      <c r="GU127" s="547"/>
      <c r="GV127" s="547"/>
      <c r="GW127" s="547"/>
      <c r="GX127" s="547"/>
      <c r="GY127" s="547"/>
      <c r="GZ127" s="547"/>
      <c r="HA127" s="547"/>
      <c r="HB127" s="547"/>
      <c r="HC127" s="547"/>
      <c r="HD127" s="547"/>
      <c r="HE127" s="547"/>
      <c r="HF127" s="547"/>
      <c r="HG127" s="547"/>
      <c r="HH127" s="548"/>
    </row>
    <row r="128" spans="2:216" ht="2.75" customHeight="1" x14ac:dyDescent="0.35">
      <c r="B128" s="124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30"/>
      <c r="AB128" s="130"/>
      <c r="AC128" s="130"/>
      <c r="AD128" s="130"/>
      <c r="AE128" s="130"/>
      <c r="AF128" s="130"/>
      <c r="AG128" s="130"/>
      <c r="AH128" s="130"/>
      <c r="AI128" s="130"/>
      <c r="AJ128" s="130"/>
      <c r="AK128" s="130"/>
      <c r="AL128" s="130"/>
      <c r="AM128" s="130"/>
      <c r="AN128" s="130"/>
      <c r="AO128" s="130"/>
      <c r="AP128" s="130"/>
      <c r="AQ128" s="130"/>
      <c r="AR128" s="130"/>
      <c r="AS128" s="130"/>
      <c r="AT128" s="130"/>
      <c r="AU128" s="130"/>
      <c r="AV128" s="130"/>
      <c r="AW128" s="130"/>
      <c r="AX128" s="130"/>
      <c r="AY128" s="130"/>
      <c r="AZ128" s="130"/>
      <c r="BA128" s="130"/>
      <c r="BB128" s="130"/>
      <c r="BC128" s="130"/>
      <c r="BD128" s="130"/>
      <c r="BE128" s="130"/>
      <c r="BF128" s="130"/>
      <c r="BG128" s="130"/>
      <c r="BH128" s="130"/>
      <c r="BI128" s="130"/>
      <c r="BJ128" s="130"/>
      <c r="BK128" s="130"/>
      <c r="BL128" s="130"/>
      <c r="BM128" s="130"/>
      <c r="BN128" s="130"/>
      <c r="BO128" s="130"/>
      <c r="BP128" s="130"/>
      <c r="BQ128" s="130"/>
      <c r="BR128" s="130"/>
      <c r="BS128" s="130"/>
      <c r="BT128" s="130"/>
      <c r="BU128" s="130"/>
      <c r="BV128" s="130"/>
      <c r="BW128" s="130"/>
      <c r="BX128" s="130"/>
      <c r="BY128" s="130"/>
      <c r="BZ128" s="130"/>
      <c r="CA128" s="130"/>
      <c r="CB128" s="130"/>
      <c r="CC128" s="130"/>
      <c r="CD128" s="130"/>
      <c r="CE128" s="130"/>
      <c r="CF128" s="130"/>
      <c r="CG128" s="130"/>
      <c r="CH128" s="130"/>
      <c r="CI128" s="130"/>
      <c r="CJ128" s="130"/>
      <c r="CK128" s="130"/>
      <c r="CL128" s="130"/>
      <c r="CM128" s="130"/>
      <c r="CN128" s="130"/>
      <c r="CO128" s="130"/>
      <c r="CP128" s="130"/>
      <c r="CQ128" s="130"/>
      <c r="CR128" s="130"/>
      <c r="CS128" s="130"/>
      <c r="CT128" s="130"/>
      <c r="CU128" s="130"/>
      <c r="CV128" s="130"/>
      <c r="CW128" s="130"/>
      <c r="CX128" s="130"/>
      <c r="CY128" s="130"/>
      <c r="CZ128" s="130"/>
      <c r="DA128" s="130"/>
      <c r="DB128" s="130"/>
      <c r="DC128" s="131"/>
      <c r="DE128"/>
      <c r="DF128" s="510"/>
      <c r="DG128" s="511"/>
      <c r="DH128" s="511"/>
      <c r="DI128" s="511"/>
      <c r="DJ128" s="511"/>
      <c r="DK128" s="511"/>
      <c r="DL128" s="512"/>
      <c r="DM128" s="516"/>
      <c r="DN128" s="517"/>
      <c r="DO128" s="517"/>
      <c r="DP128" s="517"/>
      <c r="DQ128" s="517"/>
      <c r="DR128" s="517"/>
      <c r="DS128" s="517"/>
      <c r="DT128" s="517"/>
      <c r="DU128" s="517"/>
      <c r="DV128" s="517"/>
      <c r="DW128" s="517"/>
      <c r="DX128" s="517"/>
      <c r="DY128" s="517"/>
      <c r="DZ128" s="517"/>
      <c r="EA128" s="517"/>
      <c r="EB128" s="517"/>
      <c r="EC128" s="517"/>
      <c r="ED128" s="517"/>
      <c r="EE128" s="517"/>
      <c r="EF128" s="517"/>
      <c r="EG128" s="517"/>
      <c r="EH128" s="517"/>
      <c r="EI128" s="517"/>
      <c r="EJ128" s="517"/>
      <c r="EK128" s="517"/>
      <c r="EL128" s="517"/>
      <c r="EM128" s="517"/>
      <c r="EN128" s="517"/>
      <c r="EO128" s="517"/>
      <c r="EP128" s="517"/>
      <c r="EQ128" s="517"/>
      <c r="ER128" s="517"/>
      <c r="ES128" s="517"/>
      <c r="ET128" s="517"/>
      <c r="EU128" s="517"/>
      <c r="EV128" s="517"/>
      <c r="EW128" s="517"/>
      <c r="EX128" s="517"/>
      <c r="EY128" s="517"/>
      <c r="EZ128" s="517"/>
      <c r="FA128" s="517"/>
      <c r="FB128" s="517"/>
      <c r="FC128" s="517"/>
      <c r="FD128" s="517"/>
      <c r="FE128" s="517"/>
      <c r="FF128" s="517"/>
      <c r="FG128" s="517"/>
      <c r="FH128" s="517"/>
      <c r="FI128" s="517"/>
      <c r="FJ128" s="517"/>
      <c r="FK128" s="517"/>
      <c r="FL128" s="517"/>
      <c r="FM128" s="517"/>
      <c r="FN128" s="518"/>
      <c r="FO128" s="525">
        <f>'SD F505'!IC526</f>
        <v>0</v>
      </c>
      <c r="FP128" s="526"/>
      <c r="FQ128" s="526"/>
      <c r="FR128" s="526"/>
      <c r="FS128" s="526"/>
      <c r="FT128" s="526"/>
      <c r="FU128" s="526"/>
      <c r="FV128" s="526"/>
      <c r="FW128" s="527"/>
      <c r="FX128" s="525">
        <f>'SD F505'!ID526</f>
        <v>0</v>
      </c>
      <c r="FY128" s="526"/>
      <c r="FZ128" s="526"/>
      <c r="GA128" s="526"/>
      <c r="GB128" s="526"/>
      <c r="GC128" s="526"/>
      <c r="GD128" s="526"/>
      <c r="GE128" s="526"/>
      <c r="GF128" s="527"/>
      <c r="GG128" s="533">
        <f>'SD F505'!DI549</f>
        <v>0</v>
      </c>
      <c r="GH128" s="534"/>
      <c r="GI128" s="534"/>
      <c r="GJ128" s="534"/>
      <c r="GK128" s="534"/>
      <c r="GL128" s="534"/>
      <c r="GM128" s="534"/>
      <c r="GN128" s="534"/>
      <c r="GO128" s="534"/>
      <c r="GP128" s="535"/>
      <c r="GQ128" s="541">
        <f>'SD F505'!DJ549</f>
        <v>0</v>
      </c>
      <c r="GR128" s="542"/>
      <c r="GS128" s="542"/>
      <c r="GT128" s="542"/>
      <c r="GU128" s="542"/>
      <c r="GV128" s="542"/>
      <c r="GW128" s="542"/>
      <c r="GX128" s="542"/>
      <c r="GY128" s="542"/>
      <c r="GZ128" s="542"/>
      <c r="HA128" s="542"/>
      <c r="HB128" s="542"/>
      <c r="HC128" s="542"/>
      <c r="HD128" s="542"/>
      <c r="HE128" s="542"/>
      <c r="HF128" s="542"/>
      <c r="HG128" s="542"/>
      <c r="HH128" s="543"/>
    </row>
    <row r="129" spans="2:216" ht="2.75" customHeight="1" thickBot="1" x14ac:dyDescent="0.4">
      <c r="B129" s="165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  <c r="Y129" s="166"/>
      <c r="Z129" s="166"/>
      <c r="AA129" s="167"/>
      <c r="AB129" s="167"/>
      <c r="AC129" s="167"/>
      <c r="AD129" s="167"/>
      <c r="AE129" s="167"/>
      <c r="AF129" s="167"/>
      <c r="AG129" s="167"/>
      <c r="AH129" s="167"/>
      <c r="AI129" s="167"/>
      <c r="AJ129" s="167"/>
      <c r="AK129" s="167"/>
      <c r="AL129" s="167"/>
      <c r="AM129" s="167"/>
      <c r="AN129" s="167"/>
      <c r="AO129" s="167"/>
      <c r="AP129" s="167"/>
      <c r="AQ129" s="167"/>
      <c r="AR129" s="167"/>
      <c r="AS129" s="167"/>
      <c r="AT129" s="167"/>
      <c r="AU129" s="167"/>
      <c r="AV129" s="167"/>
      <c r="AW129" s="167"/>
      <c r="AX129" s="167"/>
      <c r="AY129" s="167"/>
      <c r="AZ129" s="167"/>
      <c r="BA129" s="167"/>
      <c r="BB129" s="167"/>
      <c r="BC129" s="167"/>
      <c r="BD129" s="167"/>
      <c r="BE129" s="167"/>
      <c r="BF129" s="167"/>
      <c r="BG129" s="167"/>
      <c r="BH129" s="167"/>
      <c r="BI129" s="167"/>
      <c r="BJ129" s="167"/>
      <c r="BK129" s="167"/>
      <c r="BL129" s="167"/>
      <c r="BM129" s="167"/>
      <c r="BN129" s="167"/>
      <c r="BO129" s="167"/>
      <c r="BP129" s="167"/>
      <c r="BQ129" s="167"/>
      <c r="BR129" s="167"/>
      <c r="BS129" s="167"/>
      <c r="BT129" s="167"/>
      <c r="BU129" s="167"/>
      <c r="BV129" s="167"/>
      <c r="BW129" s="167"/>
      <c r="BX129" s="167"/>
      <c r="BY129" s="167"/>
      <c r="BZ129" s="167"/>
      <c r="CA129" s="167"/>
      <c r="CB129" s="167"/>
      <c r="CC129" s="167"/>
      <c r="CD129" s="167"/>
      <c r="CE129" s="167"/>
      <c r="CF129" s="167"/>
      <c r="CG129" s="167"/>
      <c r="CH129" s="167"/>
      <c r="CI129" s="167"/>
      <c r="CJ129" s="167"/>
      <c r="CK129" s="167"/>
      <c r="CL129" s="167"/>
      <c r="CM129" s="167"/>
      <c r="CN129" s="167"/>
      <c r="CO129" s="167"/>
      <c r="CP129" s="167"/>
      <c r="CQ129" s="167"/>
      <c r="CR129" s="167"/>
      <c r="CS129" s="167"/>
      <c r="CT129" s="167"/>
      <c r="CU129" s="167"/>
      <c r="CV129" s="167"/>
      <c r="CW129" s="167"/>
      <c r="CX129" s="167"/>
      <c r="CY129" s="167"/>
      <c r="CZ129" s="167"/>
      <c r="DA129" s="167"/>
      <c r="DB129" s="167"/>
      <c r="DC129" s="168"/>
      <c r="DE129"/>
      <c r="DF129" s="510"/>
      <c r="DG129" s="511"/>
      <c r="DH129" s="511"/>
      <c r="DI129" s="511"/>
      <c r="DJ129" s="511"/>
      <c r="DK129" s="511"/>
      <c r="DL129" s="512"/>
      <c r="DM129" s="519"/>
      <c r="DN129" s="520"/>
      <c r="DO129" s="520"/>
      <c r="DP129" s="520"/>
      <c r="DQ129" s="520"/>
      <c r="DR129" s="520"/>
      <c r="DS129" s="520"/>
      <c r="DT129" s="520"/>
      <c r="DU129" s="520"/>
      <c r="DV129" s="520"/>
      <c r="DW129" s="520"/>
      <c r="DX129" s="520"/>
      <c r="DY129" s="520"/>
      <c r="DZ129" s="520"/>
      <c r="EA129" s="520"/>
      <c r="EB129" s="520"/>
      <c r="EC129" s="520"/>
      <c r="ED129" s="520"/>
      <c r="EE129" s="520"/>
      <c r="EF129" s="520"/>
      <c r="EG129" s="520"/>
      <c r="EH129" s="520"/>
      <c r="EI129" s="520"/>
      <c r="EJ129" s="520"/>
      <c r="EK129" s="520"/>
      <c r="EL129" s="520"/>
      <c r="EM129" s="520"/>
      <c r="EN129" s="520"/>
      <c r="EO129" s="520"/>
      <c r="EP129" s="520"/>
      <c r="EQ129" s="520"/>
      <c r="ER129" s="520"/>
      <c r="ES129" s="520"/>
      <c r="ET129" s="520"/>
      <c r="EU129" s="520"/>
      <c r="EV129" s="520"/>
      <c r="EW129" s="520"/>
      <c r="EX129" s="520"/>
      <c r="EY129" s="520"/>
      <c r="EZ129" s="520"/>
      <c r="FA129" s="520"/>
      <c r="FB129" s="520"/>
      <c r="FC129" s="520"/>
      <c r="FD129" s="520"/>
      <c r="FE129" s="520"/>
      <c r="FF129" s="520"/>
      <c r="FG129" s="520"/>
      <c r="FH129" s="520"/>
      <c r="FI129" s="520"/>
      <c r="FJ129" s="520"/>
      <c r="FK129" s="520"/>
      <c r="FL129" s="520"/>
      <c r="FM129" s="520"/>
      <c r="FN129" s="521"/>
      <c r="FO129" s="528"/>
      <c r="FP129" s="478"/>
      <c r="FQ129" s="478"/>
      <c r="FR129" s="478"/>
      <c r="FS129" s="478"/>
      <c r="FT129" s="478"/>
      <c r="FU129" s="478"/>
      <c r="FV129" s="478"/>
      <c r="FW129" s="529"/>
      <c r="FX129" s="528"/>
      <c r="FY129" s="478"/>
      <c r="FZ129" s="478"/>
      <c r="GA129" s="478"/>
      <c r="GB129" s="478"/>
      <c r="GC129" s="478"/>
      <c r="GD129" s="478"/>
      <c r="GE129" s="478"/>
      <c r="GF129" s="529"/>
      <c r="GG129" s="536"/>
      <c r="GH129" s="479"/>
      <c r="GI129" s="479"/>
      <c r="GJ129" s="479"/>
      <c r="GK129" s="479"/>
      <c r="GL129" s="479"/>
      <c r="GM129" s="479"/>
      <c r="GN129" s="479"/>
      <c r="GO129" s="479"/>
      <c r="GP129" s="537"/>
      <c r="GQ129" s="544"/>
      <c r="GR129" s="469"/>
      <c r="GS129" s="469"/>
      <c r="GT129" s="469"/>
      <c r="GU129" s="469"/>
      <c r="GV129" s="469"/>
      <c r="GW129" s="469"/>
      <c r="GX129" s="469"/>
      <c r="GY129" s="469"/>
      <c r="GZ129" s="469"/>
      <c r="HA129" s="469"/>
      <c r="HB129" s="469"/>
      <c r="HC129" s="469"/>
      <c r="HD129" s="469"/>
      <c r="HE129" s="469"/>
      <c r="HF129" s="469"/>
      <c r="HG129" s="469"/>
      <c r="HH129" s="545"/>
    </row>
    <row r="130" spans="2:216" ht="2.75" customHeight="1" x14ac:dyDescent="0.35"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  <c r="AR130" s="72"/>
      <c r="AS130" s="72"/>
      <c r="AT130" s="72"/>
      <c r="AU130" s="72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2"/>
      <c r="CD130" s="72"/>
      <c r="CE130" s="72"/>
      <c r="CF130" s="72"/>
      <c r="CG130" s="72"/>
      <c r="CH130" s="72"/>
      <c r="CI130" s="72"/>
      <c r="CJ130" s="72"/>
      <c r="CK130" s="72"/>
      <c r="CL130" s="72"/>
      <c r="CM130" s="72"/>
      <c r="CN130" s="72"/>
      <c r="CO130" s="72"/>
      <c r="CP130" s="72"/>
      <c r="CQ130" s="72"/>
      <c r="CR130" s="72"/>
      <c r="CS130" s="72"/>
      <c r="CT130" s="72"/>
      <c r="CU130" s="72"/>
      <c r="CV130" s="72"/>
      <c r="CW130" s="72"/>
      <c r="CX130" s="72"/>
      <c r="CY130" s="72"/>
      <c r="CZ130" s="72"/>
      <c r="DA130" s="72"/>
      <c r="DB130" s="72"/>
      <c r="DC130" s="72"/>
      <c r="DE130"/>
      <c r="DF130" s="510"/>
      <c r="DG130" s="511"/>
      <c r="DH130" s="511"/>
      <c r="DI130" s="511"/>
      <c r="DJ130" s="511"/>
      <c r="DK130" s="511"/>
      <c r="DL130" s="512"/>
      <c r="DM130" s="519"/>
      <c r="DN130" s="520"/>
      <c r="DO130" s="520"/>
      <c r="DP130" s="520"/>
      <c r="DQ130" s="520"/>
      <c r="DR130" s="520"/>
      <c r="DS130" s="520"/>
      <c r="DT130" s="520"/>
      <c r="DU130" s="520"/>
      <c r="DV130" s="520"/>
      <c r="DW130" s="520"/>
      <c r="DX130" s="520"/>
      <c r="DY130" s="520"/>
      <c r="DZ130" s="520"/>
      <c r="EA130" s="520"/>
      <c r="EB130" s="520"/>
      <c r="EC130" s="520"/>
      <c r="ED130" s="520"/>
      <c r="EE130" s="520"/>
      <c r="EF130" s="520"/>
      <c r="EG130" s="520"/>
      <c r="EH130" s="520"/>
      <c r="EI130" s="520"/>
      <c r="EJ130" s="520"/>
      <c r="EK130" s="520"/>
      <c r="EL130" s="520"/>
      <c r="EM130" s="520"/>
      <c r="EN130" s="520"/>
      <c r="EO130" s="520"/>
      <c r="EP130" s="520"/>
      <c r="EQ130" s="520"/>
      <c r="ER130" s="520"/>
      <c r="ES130" s="520"/>
      <c r="ET130" s="520"/>
      <c r="EU130" s="520"/>
      <c r="EV130" s="520"/>
      <c r="EW130" s="520"/>
      <c r="EX130" s="520"/>
      <c r="EY130" s="520"/>
      <c r="EZ130" s="520"/>
      <c r="FA130" s="520"/>
      <c r="FB130" s="520"/>
      <c r="FC130" s="520"/>
      <c r="FD130" s="520"/>
      <c r="FE130" s="520"/>
      <c r="FF130" s="520"/>
      <c r="FG130" s="520"/>
      <c r="FH130" s="520"/>
      <c r="FI130" s="520"/>
      <c r="FJ130" s="520"/>
      <c r="FK130" s="520"/>
      <c r="FL130" s="520"/>
      <c r="FM130" s="520"/>
      <c r="FN130" s="521"/>
      <c r="FO130" s="528"/>
      <c r="FP130" s="478"/>
      <c r="FQ130" s="478"/>
      <c r="FR130" s="478"/>
      <c r="FS130" s="478"/>
      <c r="FT130" s="478"/>
      <c r="FU130" s="478"/>
      <c r="FV130" s="478"/>
      <c r="FW130" s="529"/>
      <c r="FX130" s="528"/>
      <c r="FY130" s="478"/>
      <c r="FZ130" s="478"/>
      <c r="GA130" s="478"/>
      <c r="GB130" s="478"/>
      <c r="GC130" s="478"/>
      <c r="GD130" s="478"/>
      <c r="GE130" s="478"/>
      <c r="GF130" s="529"/>
      <c r="GG130" s="536"/>
      <c r="GH130" s="479"/>
      <c r="GI130" s="479"/>
      <c r="GJ130" s="479"/>
      <c r="GK130" s="479"/>
      <c r="GL130" s="479"/>
      <c r="GM130" s="479"/>
      <c r="GN130" s="479"/>
      <c r="GO130" s="479"/>
      <c r="GP130" s="537"/>
      <c r="GQ130" s="544"/>
      <c r="GR130" s="469"/>
      <c r="GS130" s="469"/>
      <c r="GT130" s="469"/>
      <c r="GU130" s="469"/>
      <c r="GV130" s="469"/>
      <c r="GW130" s="469"/>
      <c r="GX130" s="469"/>
      <c r="GY130" s="469"/>
      <c r="GZ130" s="469"/>
      <c r="HA130" s="469"/>
      <c r="HB130" s="469"/>
      <c r="HC130" s="469"/>
      <c r="HD130" s="469"/>
      <c r="HE130" s="469"/>
      <c r="HF130" s="469"/>
      <c r="HG130" s="469"/>
      <c r="HH130" s="545"/>
    </row>
    <row r="131" spans="2:216" ht="2.75" customHeight="1" x14ac:dyDescent="0.35"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72"/>
      <c r="AW131" s="72"/>
      <c r="AX131" s="72"/>
      <c r="AY131" s="72"/>
      <c r="AZ131" s="72"/>
      <c r="BA131" s="72"/>
      <c r="BB131" s="72"/>
      <c r="BC131" s="72"/>
      <c r="BD131" s="72"/>
      <c r="BE131" s="72"/>
      <c r="BF131" s="72"/>
      <c r="BG131" s="72"/>
      <c r="BH131" s="72"/>
      <c r="BI131" s="72"/>
      <c r="BJ131" s="72"/>
      <c r="BK131" s="72"/>
      <c r="BL131" s="72"/>
      <c r="BM131" s="72"/>
      <c r="BN131" s="72"/>
      <c r="BO131" s="72"/>
      <c r="BP131" s="72"/>
      <c r="BQ131" s="72"/>
      <c r="BR131" s="72"/>
      <c r="BS131" s="72"/>
      <c r="BT131" s="72"/>
      <c r="BU131" s="72"/>
      <c r="BV131" s="72"/>
      <c r="BW131" s="72"/>
      <c r="BX131" s="72"/>
      <c r="BY131" s="72"/>
      <c r="BZ131" s="72"/>
      <c r="CA131" s="72"/>
      <c r="CB131" s="72"/>
      <c r="CC131" s="72"/>
      <c r="CD131" s="72"/>
      <c r="CE131" s="72"/>
      <c r="CF131" s="72"/>
      <c r="CG131" s="72"/>
      <c r="CH131" s="72"/>
      <c r="CI131" s="72"/>
      <c r="CJ131" s="72"/>
      <c r="CK131" s="72"/>
      <c r="CL131" s="72"/>
      <c r="CM131" s="72"/>
      <c r="CN131" s="72"/>
      <c r="CO131" s="72"/>
      <c r="CP131" s="72"/>
      <c r="CQ131" s="72"/>
      <c r="CR131" s="72"/>
      <c r="CS131" s="72"/>
      <c r="CT131" s="72"/>
      <c r="CU131" s="72"/>
      <c r="CV131" s="72"/>
      <c r="CW131" s="72"/>
      <c r="CX131" s="72"/>
      <c r="CY131" s="72"/>
      <c r="CZ131" s="72"/>
      <c r="DA131" s="72"/>
      <c r="DB131" s="72"/>
      <c r="DC131" s="72"/>
      <c r="DE131"/>
      <c r="DF131" s="510"/>
      <c r="DG131" s="511"/>
      <c r="DH131" s="511"/>
      <c r="DI131" s="511"/>
      <c r="DJ131" s="511"/>
      <c r="DK131" s="511"/>
      <c r="DL131" s="512"/>
      <c r="DM131" s="519"/>
      <c r="DN131" s="520"/>
      <c r="DO131" s="520"/>
      <c r="DP131" s="520"/>
      <c r="DQ131" s="520"/>
      <c r="DR131" s="520"/>
      <c r="DS131" s="520"/>
      <c r="DT131" s="520"/>
      <c r="DU131" s="520"/>
      <c r="DV131" s="520"/>
      <c r="DW131" s="520"/>
      <c r="DX131" s="520"/>
      <c r="DY131" s="520"/>
      <c r="DZ131" s="520"/>
      <c r="EA131" s="520"/>
      <c r="EB131" s="520"/>
      <c r="EC131" s="520"/>
      <c r="ED131" s="520"/>
      <c r="EE131" s="520"/>
      <c r="EF131" s="520"/>
      <c r="EG131" s="520"/>
      <c r="EH131" s="520"/>
      <c r="EI131" s="520"/>
      <c r="EJ131" s="520"/>
      <c r="EK131" s="520"/>
      <c r="EL131" s="520"/>
      <c r="EM131" s="520"/>
      <c r="EN131" s="520"/>
      <c r="EO131" s="520"/>
      <c r="EP131" s="520"/>
      <c r="EQ131" s="520"/>
      <c r="ER131" s="520"/>
      <c r="ES131" s="520"/>
      <c r="ET131" s="520"/>
      <c r="EU131" s="520"/>
      <c r="EV131" s="520"/>
      <c r="EW131" s="520"/>
      <c r="EX131" s="520"/>
      <c r="EY131" s="520"/>
      <c r="EZ131" s="520"/>
      <c r="FA131" s="520"/>
      <c r="FB131" s="520"/>
      <c r="FC131" s="520"/>
      <c r="FD131" s="520"/>
      <c r="FE131" s="520"/>
      <c r="FF131" s="520"/>
      <c r="FG131" s="520"/>
      <c r="FH131" s="520"/>
      <c r="FI131" s="520"/>
      <c r="FJ131" s="520"/>
      <c r="FK131" s="520"/>
      <c r="FL131" s="520"/>
      <c r="FM131" s="520"/>
      <c r="FN131" s="521"/>
      <c r="FO131" s="528"/>
      <c r="FP131" s="478"/>
      <c r="FQ131" s="478"/>
      <c r="FR131" s="478"/>
      <c r="FS131" s="478"/>
      <c r="FT131" s="478"/>
      <c r="FU131" s="478"/>
      <c r="FV131" s="478"/>
      <c r="FW131" s="529"/>
      <c r="FX131" s="528"/>
      <c r="FY131" s="478"/>
      <c r="FZ131" s="478"/>
      <c r="GA131" s="478"/>
      <c r="GB131" s="478"/>
      <c r="GC131" s="478"/>
      <c r="GD131" s="478"/>
      <c r="GE131" s="478"/>
      <c r="GF131" s="529"/>
      <c r="GG131" s="536"/>
      <c r="GH131" s="479"/>
      <c r="GI131" s="479"/>
      <c r="GJ131" s="479"/>
      <c r="GK131" s="479"/>
      <c r="GL131" s="479"/>
      <c r="GM131" s="479"/>
      <c r="GN131" s="479"/>
      <c r="GO131" s="479"/>
      <c r="GP131" s="537"/>
      <c r="GQ131" s="544"/>
      <c r="GR131" s="469"/>
      <c r="GS131" s="469"/>
      <c r="GT131" s="469"/>
      <c r="GU131" s="469"/>
      <c r="GV131" s="469"/>
      <c r="GW131" s="469"/>
      <c r="GX131" s="469"/>
      <c r="GY131" s="469"/>
      <c r="GZ131" s="469"/>
      <c r="HA131" s="469"/>
      <c r="HB131" s="469"/>
      <c r="HC131" s="469"/>
      <c r="HD131" s="469"/>
      <c r="HE131" s="469"/>
      <c r="HF131" s="469"/>
      <c r="HG131" s="469"/>
      <c r="HH131" s="545"/>
    </row>
    <row r="132" spans="2:216" ht="2.75" customHeight="1" x14ac:dyDescent="0.35"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  <c r="AR132" s="72"/>
      <c r="AS132" s="72"/>
      <c r="AT132" s="72"/>
      <c r="AU132" s="72"/>
      <c r="AV132" s="72"/>
      <c r="AW132" s="72"/>
      <c r="AX132" s="72"/>
      <c r="AY132" s="72"/>
      <c r="AZ132" s="72"/>
      <c r="BA132" s="72"/>
      <c r="BB132" s="72"/>
      <c r="BC132" s="72"/>
      <c r="BD132" s="72"/>
      <c r="BE132" s="72"/>
      <c r="BF132" s="72"/>
      <c r="BG132" s="72"/>
      <c r="BH132" s="72"/>
      <c r="BI132" s="72"/>
      <c r="BJ132" s="72"/>
      <c r="BK132" s="72"/>
      <c r="BL132" s="72"/>
      <c r="BM132" s="72"/>
      <c r="BN132" s="72"/>
      <c r="BO132" s="72"/>
      <c r="BP132" s="72"/>
      <c r="BQ132" s="72"/>
      <c r="BR132" s="72"/>
      <c r="BS132" s="72"/>
      <c r="BT132" s="72"/>
      <c r="BU132" s="72"/>
      <c r="BV132" s="72"/>
      <c r="BW132" s="72"/>
      <c r="BX132" s="72"/>
      <c r="BY132" s="72"/>
      <c r="BZ132" s="72"/>
      <c r="CA132" s="72"/>
      <c r="CB132" s="72"/>
      <c r="CC132" s="72"/>
      <c r="CD132" s="72"/>
      <c r="CE132" s="72"/>
      <c r="CF132" s="72"/>
      <c r="CG132" s="72"/>
      <c r="CH132" s="72"/>
      <c r="CI132" s="72"/>
      <c r="CJ132" s="72"/>
      <c r="CK132" s="72"/>
      <c r="CL132" s="72"/>
      <c r="CM132" s="72"/>
      <c r="CN132" s="72"/>
      <c r="CO132" s="72"/>
      <c r="CP132" s="72"/>
      <c r="CQ132" s="72"/>
      <c r="CR132" s="72"/>
      <c r="CS132" s="72"/>
      <c r="CT132" s="72"/>
      <c r="CU132" s="72"/>
      <c r="CV132" s="72"/>
      <c r="CW132" s="72"/>
      <c r="CX132" s="72"/>
      <c r="CY132" s="72"/>
      <c r="CZ132" s="72"/>
      <c r="DA132" s="72"/>
      <c r="DB132" s="72"/>
      <c r="DC132" s="72"/>
      <c r="DE132"/>
      <c r="DF132" s="513"/>
      <c r="DG132" s="514"/>
      <c r="DH132" s="514"/>
      <c r="DI132" s="514"/>
      <c r="DJ132" s="514"/>
      <c r="DK132" s="514"/>
      <c r="DL132" s="515"/>
      <c r="DM132" s="522"/>
      <c r="DN132" s="523"/>
      <c r="DO132" s="523"/>
      <c r="DP132" s="523"/>
      <c r="DQ132" s="523"/>
      <c r="DR132" s="523"/>
      <c r="DS132" s="523"/>
      <c r="DT132" s="523"/>
      <c r="DU132" s="523"/>
      <c r="DV132" s="523"/>
      <c r="DW132" s="523"/>
      <c r="DX132" s="523"/>
      <c r="DY132" s="523"/>
      <c r="DZ132" s="523"/>
      <c r="EA132" s="523"/>
      <c r="EB132" s="523"/>
      <c r="EC132" s="523"/>
      <c r="ED132" s="523"/>
      <c r="EE132" s="523"/>
      <c r="EF132" s="523"/>
      <c r="EG132" s="523"/>
      <c r="EH132" s="523"/>
      <c r="EI132" s="523"/>
      <c r="EJ132" s="523"/>
      <c r="EK132" s="523"/>
      <c r="EL132" s="523"/>
      <c r="EM132" s="523"/>
      <c r="EN132" s="523"/>
      <c r="EO132" s="523"/>
      <c r="EP132" s="523"/>
      <c r="EQ132" s="523"/>
      <c r="ER132" s="523"/>
      <c r="ES132" s="523"/>
      <c r="ET132" s="523"/>
      <c r="EU132" s="523"/>
      <c r="EV132" s="523"/>
      <c r="EW132" s="523"/>
      <c r="EX132" s="523"/>
      <c r="EY132" s="523"/>
      <c r="EZ132" s="523"/>
      <c r="FA132" s="523"/>
      <c r="FB132" s="523"/>
      <c r="FC132" s="523"/>
      <c r="FD132" s="523"/>
      <c r="FE132" s="523"/>
      <c r="FF132" s="523"/>
      <c r="FG132" s="523"/>
      <c r="FH132" s="523"/>
      <c r="FI132" s="523"/>
      <c r="FJ132" s="523"/>
      <c r="FK132" s="523"/>
      <c r="FL132" s="523"/>
      <c r="FM132" s="523"/>
      <c r="FN132" s="524"/>
      <c r="FO132" s="530"/>
      <c r="FP132" s="531"/>
      <c r="FQ132" s="531"/>
      <c r="FR132" s="531"/>
      <c r="FS132" s="531"/>
      <c r="FT132" s="531"/>
      <c r="FU132" s="531"/>
      <c r="FV132" s="531"/>
      <c r="FW132" s="532"/>
      <c r="FX132" s="530"/>
      <c r="FY132" s="531"/>
      <c r="FZ132" s="531"/>
      <c r="GA132" s="531"/>
      <c r="GB132" s="531"/>
      <c r="GC132" s="531"/>
      <c r="GD132" s="531"/>
      <c r="GE132" s="531"/>
      <c r="GF132" s="532"/>
      <c r="GG132" s="538"/>
      <c r="GH132" s="539"/>
      <c r="GI132" s="539"/>
      <c r="GJ132" s="539"/>
      <c r="GK132" s="539"/>
      <c r="GL132" s="539"/>
      <c r="GM132" s="539"/>
      <c r="GN132" s="539"/>
      <c r="GO132" s="539"/>
      <c r="GP132" s="540"/>
      <c r="GQ132" s="546"/>
      <c r="GR132" s="547"/>
      <c r="GS132" s="547"/>
      <c r="GT132" s="547"/>
      <c r="GU132" s="547"/>
      <c r="GV132" s="547"/>
      <c r="GW132" s="547"/>
      <c r="GX132" s="547"/>
      <c r="GY132" s="547"/>
      <c r="GZ132" s="547"/>
      <c r="HA132" s="547"/>
      <c r="HB132" s="547"/>
      <c r="HC132" s="547"/>
      <c r="HD132" s="547"/>
      <c r="HE132" s="547"/>
      <c r="HF132" s="547"/>
      <c r="HG132" s="547"/>
      <c r="HH132" s="548"/>
    </row>
    <row r="133" spans="2:216" ht="2.75" customHeight="1" x14ac:dyDescent="0.35">
      <c r="B133" s="151" t="s">
        <v>349</v>
      </c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  <c r="AD133" s="151"/>
      <c r="AE133" s="151"/>
      <c r="AF133" s="151"/>
      <c r="AG133" s="151"/>
      <c r="AH133" s="151"/>
      <c r="AI133" s="151"/>
      <c r="AJ133" s="151"/>
      <c r="AK133" s="151"/>
      <c r="AL133" s="151"/>
      <c r="AM133" s="151"/>
      <c r="AN133" s="151"/>
      <c r="AO133" s="151"/>
      <c r="AP133" s="151"/>
      <c r="AQ133" s="151"/>
      <c r="AR133" s="151"/>
      <c r="AS133" s="151"/>
      <c r="AT133" s="151"/>
      <c r="AU133" s="151"/>
      <c r="AV133" s="151"/>
      <c r="AW133" s="151"/>
      <c r="AX133" s="151"/>
      <c r="AY133" s="151"/>
      <c r="AZ133" s="151"/>
      <c r="BA133" s="151"/>
      <c r="BB133" s="151"/>
      <c r="BC133" s="151"/>
      <c r="BD133" s="151"/>
      <c r="BE133" s="151"/>
      <c r="BF133" s="151"/>
      <c r="BG133" s="151"/>
      <c r="BH133" s="151"/>
      <c r="BI133" s="151"/>
      <c r="BJ133" s="151"/>
      <c r="BK133" s="151"/>
      <c r="BL133" s="151"/>
      <c r="BM133" s="151"/>
      <c r="BN133" s="151"/>
      <c r="BO133" s="151"/>
      <c r="BP133" s="151"/>
      <c r="BQ133" s="151"/>
      <c r="BR133" s="151"/>
      <c r="BS133" s="151"/>
      <c r="BT133" s="151"/>
      <c r="BU133" s="151"/>
      <c r="BV133" s="151"/>
      <c r="BW133" s="151"/>
      <c r="BX133" s="151"/>
      <c r="BY133" s="151"/>
      <c r="BZ133" s="151"/>
      <c r="CA133" s="151"/>
      <c r="CB133" s="151"/>
      <c r="CC133" s="151"/>
      <c r="CD133" s="151"/>
      <c r="CE133" s="151"/>
      <c r="CF133" s="151"/>
      <c r="CG133" s="151"/>
      <c r="CH133" s="151"/>
      <c r="CI133" s="151"/>
      <c r="CJ133" s="151"/>
      <c r="CK133" s="151"/>
      <c r="CL133" s="151"/>
      <c r="CM133" s="151"/>
      <c r="CN133" s="151"/>
      <c r="CO133" s="151"/>
      <c r="CP133" s="151"/>
      <c r="CQ133" s="151"/>
      <c r="CR133" s="151"/>
      <c r="CS133" s="151"/>
      <c r="CT133" s="151"/>
      <c r="CU133" s="151"/>
      <c r="CV133" s="151"/>
      <c r="CW133" s="151"/>
      <c r="CX133" s="151"/>
      <c r="CY133" s="151"/>
      <c r="CZ133" s="151"/>
      <c r="DA133" s="151"/>
      <c r="DB133" s="151"/>
      <c r="DC133" s="151"/>
      <c r="DE133"/>
      <c r="DF133" s="549" t="s">
        <v>60</v>
      </c>
      <c r="DG133" s="550"/>
      <c r="DH133" s="550"/>
      <c r="DI133" s="550"/>
      <c r="DJ133" s="550"/>
      <c r="DK133" s="550"/>
      <c r="DL133" s="550"/>
      <c r="DM133" s="550"/>
      <c r="DN133" s="550"/>
      <c r="DO133" s="550"/>
      <c r="DP133" s="550"/>
      <c r="DQ133" s="550"/>
      <c r="DR133" s="550"/>
      <c r="DS133" s="550"/>
      <c r="DT133" s="550"/>
      <c r="DU133" s="550"/>
      <c r="DV133" s="550"/>
      <c r="DW133" s="550"/>
      <c r="DX133" s="550"/>
      <c r="DY133" s="550"/>
      <c r="DZ133" s="550"/>
      <c r="EA133" s="550"/>
      <c r="EB133" s="550"/>
      <c r="EC133" s="550"/>
      <c r="ED133" s="550"/>
      <c r="EE133" s="550"/>
      <c r="EF133" s="550"/>
      <c r="EG133" s="550"/>
      <c r="EH133" s="550"/>
      <c r="EI133" s="550"/>
      <c r="EJ133" s="550"/>
      <c r="EK133" s="550"/>
      <c r="EL133" s="550"/>
      <c r="EM133" s="550"/>
      <c r="EN133" s="550"/>
      <c r="EO133" s="550"/>
      <c r="EP133" s="550"/>
      <c r="EQ133" s="550"/>
      <c r="ER133" s="550"/>
      <c r="ES133" s="550"/>
      <c r="ET133" s="550"/>
      <c r="EU133" s="550"/>
      <c r="EV133" s="550"/>
      <c r="EW133" s="550"/>
      <c r="EX133" s="550"/>
      <c r="EY133" s="550"/>
      <c r="EZ133" s="550"/>
      <c r="FA133" s="550"/>
      <c r="FB133" s="550"/>
      <c r="FC133" s="550"/>
      <c r="FD133" s="550"/>
      <c r="FE133" s="550"/>
      <c r="FF133" s="550"/>
      <c r="FG133" s="550"/>
      <c r="FH133" s="550"/>
      <c r="FI133" s="550"/>
      <c r="FJ133" s="550"/>
      <c r="FK133" s="550"/>
      <c r="FL133" s="550"/>
      <c r="FM133" s="550"/>
      <c r="FN133" s="550"/>
      <c r="FO133" s="550"/>
      <c r="FP133" s="550"/>
      <c r="FQ133" s="550"/>
      <c r="FR133" s="550"/>
      <c r="FS133" s="550"/>
      <c r="FT133" s="550"/>
      <c r="FU133" s="550"/>
      <c r="FV133" s="550"/>
      <c r="FW133" s="551"/>
      <c r="FX133" s="558" t="str">
        <f>'SD F505'!E545</f>
        <v/>
      </c>
      <c r="FY133" s="559"/>
      <c r="FZ133" s="559"/>
      <c r="GA133" s="559"/>
      <c r="GB133" s="559"/>
      <c r="GC133" s="559"/>
      <c r="GD133" s="559"/>
      <c r="GE133" s="559"/>
      <c r="GF133" s="559"/>
      <c r="GG133" s="559"/>
      <c r="GH133" s="559"/>
      <c r="GI133" s="559"/>
      <c r="GJ133" s="559"/>
      <c r="GK133" s="559"/>
      <c r="GL133" s="559"/>
      <c r="GM133" s="559"/>
      <c r="GN133" s="559"/>
      <c r="GO133" s="559"/>
      <c r="GP133" s="560"/>
      <c r="GQ133" s="558" t="s">
        <v>368</v>
      </c>
      <c r="GR133" s="559"/>
      <c r="GS133" s="559"/>
      <c r="GT133" s="559"/>
      <c r="GU133" s="559"/>
      <c r="GV133" s="559"/>
      <c r="GW133" s="559"/>
      <c r="GX133" s="559"/>
      <c r="GY133" s="559"/>
      <c r="GZ133" s="559"/>
      <c r="HA133" s="559"/>
      <c r="HB133" s="559"/>
      <c r="HC133" s="559"/>
      <c r="HD133" s="559"/>
      <c r="HE133" s="559"/>
      <c r="HF133" s="559"/>
      <c r="HG133" s="559"/>
      <c r="HH133" s="560"/>
    </row>
    <row r="134" spans="2:216" ht="2.75" customHeight="1" x14ac:dyDescent="0.35"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  <c r="AD134" s="151"/>
      <c r="AE134" s="151"/>
      <c r="AF134" s="151"/>
      <c r="AG134" s="151"/>
      <c r="AH134" s="151"/>
      <c r="AI134" s="151"/>
      <c r="AJ134" s="151"/>
      <c r="AK134" s="151"/>
      <c r="AL134" s="151"/>
      <c r="AM134" s="151"/>
      <c r="AN134" s="151"/>
      <c r="AO134" s="151"/>
      <c r="AP134" s="151"/>
      <c r="AQ134" s="151"/>
      <c r="AR134" s="151"/>
      <c r="AS134" s="151"/>
      <c r="AT134" s="151"/>
      <c r="AU134" s="151"/>
      <c r="AV134" s="151"/>
      <c r="AW134" s="151"/>
      <c r="AX134" s="151"/>
      <c r="AY134" s="151"/>
      <c r="AZ134" s="151"/>
      <c r="BA134" s="151"/>
      <c r="BB134" s="151"/>
      <c r="BC134" s="151"/>
      <c r="BD134" s="151"/>
      <c r="BE134" s="151"/>
      <c r="BF134" s="151"/>
      <c r="BG134" s="151"/>
      <c r="BH134" s="151"/>
      <c r="BI134" s="151"/>
      <c r="BJ134" s="151"/>
      <c r="BK134" s="151"/>
      <c r="BL134" s="151"/>
      <c r="BM134" s="151"/>
      <c r="BN134" s="151"/>
      <c r="BO134" s="151"/>
      <c r="BP134" s="151"/>
      <c r="BQ134" s="151"/>
      <c r="BR134" s="151"/>
      <c r="BS134" s="151"/>
      <c r="BT134" s="151"/>
      <c r="BU134" s="151"/>
      <c r="BV134" s="151"/>
      <c r="BW134" s="151"/>
      <c r="BX134" s="151"/>
      <c r="BY134" s="151"/>
      <c r="BZ134" s="151"/>
      <c r="CA134" s="151"/>
      <c r="CB134" s="151"/>
      <c r="CC134" s="151"/>
      <c r="CD134" s="151"/>
      <c r="CE134" s="151"/>
      <c r="CF134" s="151"/>
      <c r="CG134" s="151"/>
      <c r="CH134" s="151"/>
      <c r="CI134" s="151"/>
      <c r="CJ134" s="151"/>
      <c r="CK134" s="151"/>
      <c r="CL134" s="151"/>
      <c r="CM134" s="151"/>
      <c r="CN134" s="151"/>
      <c r="CO134" s="151"/>
      <c r="CP134" s="151"/>
      <c r="CQ134" s="151"/>
      <c r="CR134" s="151"/>
      <c r="CS134" s="151"/>
      <c r="CT134" s="151"/>
      <c r="CU134" s="151"/>
      <c r="CV134" s="151"/>
      <c r="CW134" s="151"/>
      <c r="CX134" s="151"/>
      <c r="CY134" s="151"/>
      <c r="CZ134" s="151"/>
      <c r="DA134" s="151"/>
      <c r="DB134" s="151"/>
      <c r="DC134" s="151"/>
      <c r="DE134"/>
      <c r="DF134" s="552"/>
      <c r="DG134" s="553"/>
      <c r="DH134" s="553"/>
      <c r="DI134" s="553"/>
      <c r="DJ134" s="553"/>
      <c r="DK134" s="553"/>
      <c r="DL134" s="553"/>
      <c r="DM134" s="553"/>
      <c r="DN134" s="553"/>
      <c r="DO134" s="553"/>
      <c r="DP134" s="553"/>
      <c r="DQ134" s="553"/>
      <c r="DR134" s="553"/>
      <c r="DS134" s="553"/>
      <c r="DT134" s="553"/>
      <c r="DU134" s="553"/>
      <c r="DV134" s="553"/>
      <c r="DW134" s="553"/>
      <c r="DX134" s="553"/>
      <c r="DY134" s="553"/>
      <c r="DZ134" s="553"/>
      <c r="EA134" s="553"/>
      <c r="EB134" s="553"/>
      <c r="EC134" s="553"/>
      <c r="ED134" s="553"/>
      <c r="EE134" s="553"/>
      <c r="EF134" s="553"/>
      <c r="EG134" s="553"/>
      <c r="EH134" s="553"/>
      <c r="EI134" s="553"/>
      <c r="EJ134" s="553"/>
      <c r="EK134" s="553"/>
      <c r="EL134" s="553"/>
      <c r="EM134" s="553"/>
      <c r="EN134" s="553"/>
      <c r="EO134" s="553"/>
      <c r="EP134" s="553"/>
      <c r="EQ134" s="553"/>
      <c r="ER134" s="553"/>
      <c r="ES134" s="553"/>
      <c r="ET134" s="553"/>
      <c r="EU134" s="553"/>
      <c r="EV134" s="553"/>
      <c r="EW134" s="553"/>
      <c r="EX134" s="553"/>
      <c r="EY134" s="553"/>
      <c r="EZ134" s="553"/>
      <c r="FA134" s="553"/>
      <c r="FB134" s="553"/>
      <c r="FC134" s="553"/>
      <c r="FD134" s="553"/>
      <c r="FE134" s="553"/>
      <c r="FF134" s="553"/>
      <c r="FG134" s="553"/>
      <c r="FH134" s="553"/>
      <c r="FI134" s="553"/>
      <c r="FJ134" s="553"/>
      <c r="FK134" s="553"/>
      <c r="FL134" s="553"/>
      <c r="FM134" s="553"/>
      <c r="FN134" s="553"/>
      <c r="FO134" s="553"/>
      <c r="FP134" s="553"/>
      <c r="FQ134" s="553"/>
      <c r="FR134" s="553"/>
      <c r="FS134" s="553"/>
      <c r="FT134" s="553"/>
      <c r="FU134" s="553"/>
      <c r="FV134" s="553"/>
      <c r="FW134" s="554"/>
      <c r="FX134" s="561"/>
      <c r="FY134" s="484"/>
      <c r="FZ134" s="484"/>
      <c r="GA134" s="484"/>
      <c r="GB134" s="484"/>
      <c r="GC134" s="484"/>
      <c r="GD134" s="484"/>
      <c r="GE134" s="484"/>
      <c r="GF134" s="484"/>
      <c r="GG134" s="484"/>
      <c r="GH134" s="484"/>
      <c r="GI134" s="484"/>
      <c r="GJ134" s="484"/>
      <c r="GK134" s="484"/>
      <c r="GL134" s="484"/>
      <c r="GM134" s="484"/>
      <c r="GN134" s="484"/>
      <c r="GO134" s="484"/>
      <c r="GP134" s="562"/>
      <c r="GQ134" s="561"/>
      <c r="GR134" s="484"/>
      <c r="GS134" s="484"/>
      <c r="GT134" s="484"/>
      <c r="GU134" s="484"/>
      <c r="GV134" s="484"/>
      <c r="GW134" s="484"/>
      <c r="GX134" s="484"/>
      <c r="GY134" s="484"/>
      <c r="GZ134" s="484"/>
      <c r="HA134" s="484"/>
      <c r="HB134" s="484"/>
      <c r="HC134" s="484"/>
      <c r="HD134" s="484"/>
      <c r="HE134" s="484"/>
      <c r="HF134" s="484"/>
      <c r="HG134" s="484"/>
      <c r="HH134" s="562"/>
    </row>
    <row r="135" spans="2:216" ht="2.75" customHeight="1" x14ac:dyDescent="0.35"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  <c r="AD135" s="151"/>
      <c r="AE135" s="151"/>
      <c r="AF135" s="151"/>
      <c r="AG135" s="151"/>
      <c r="AH135" s="151"/>
      <c r="AI135" s="151"/>
      <c r="AJ135" s="151"/>
      <c r="AK135" s="151"/>
      <c r="AL135" s="151"/>
      <c r="AM135" s="151"/>
      <c r="AN135" s="151"/>
      <c r="AO135" s="151"/>
      <c r="AP135" s="151"/>
      <c r="AQ135" s="151"/>
      <c r="AR135" s="151"/>
      <c r="AS135" s="151"/>
      <c r="AT135" s="151"/>
      <c r="AU135" s="151"/>
      <c r="AV135" s="151"/>
      <c r="AW135" s="151"/>
      <c r="AX135" s="151"/>
      <c r="AY135" s="151"/>
      <c r="AZ135" s="151"/>
      <c r="BA135" s="151"/>
      <c r="BB135" s="151"/>
      <c r="BC135" s="151"/>
      <c r="BD135" s="151"/>
      <c r="BE135" s="151"/>
      <c r="BF135" s="151"/>
      <c r="BG135" s="151"/>
      <c r="BH135" s="151"/>
      <c r="BI135" s="151"/>
      <c r="BJ135" s="151"/>
      <c r="BK135" s="151"/>
      <c r="BL135" s="151"/>
      <c r="BM135" s="151"/>
      <c r="BN135" s="151"/>
      <c r="BO135" s="151"/>
      <c r="BP135" s="151"/>
      <c r="BQ135" s="151"/>
      <c r="BR135" s="151"/>
      <c r="BS135" s="151"/>
      <c r="BT135" s="151"/>
      <c r="BU135" s="151"/>
      <c r="BV135" s="151"/>
      <c r="BW135" s="151"/>
      <c r="BX135" s="151"/>
      <c r="BY135" s="151"/>
      <c r="BZ135" s="151"/>
      <c r="CA135" s="151"/>
      <c r="CB135" s="151"/>
      <c r="CC135" s="151"/>
      <c r="CD135" s="151"/>
      <c r="CE135" s="151"/>
      <c r="CF135" s="151"/>
      <c r="CG135" s="151"/>
      <c r="CH135" s="151"/>
      <c r="CI135" s="151"/>
      <c r="CJ135" s="151"/>
      <c r="CK135" s="151"/>
      <c r="CL135" s="151"/>
      <c r="CM135" s="151"/>
      <c r="CN135" s="151"/>
      <c r="CO135" s="151"/>
      <c r="CP135" s="151"/>
      <c r="CQ135" s="151"/>
      <c r="CR135" s="151"/>
      <c r="CS135" s="151"/>
      <c r="CT135" s="151"/>
      <c r="CU135" s="151"/>
      <c r="CV135" s="151"/>
      <c r="CW135" s="151"/>
      <c r="CX135" s="151"/>
      <c r="CY135" s="151"/>
      <c r="CZ135" s="151"/>
      <c r="DA135" s="151"/>
      <c r="DB135" s="151"/>
      <c r="DC135" s="151"/>
      <c r="DE135"/>
      <c r="DF135" s="552"/>
      <c r="DG135" s="553"/>
      <c r="DH135" s="553"/>
      <c r="DI135" s="553"/>
      <c r="DJ135" s="553"/>
      <c r="DK135" s="553"/>
      <c r="DL135" s="553"/>
      <c r="DM135" s="553"/>
      <c r="DN135" s="553"/>
      <c r="DO135" s="553"/>
      <c r="DP135" s="553"/>
      <c r="DQ135" s="553"/>
      <c r="DR135" s="553"/>
      <c r="DS135" s="553"/>
      <c r="DT135" s="553"/>
      <c r="DU135" s="553"/>
      <c r="DV135" s="553"/>
      <c r="DW135" s="553"/>
      <c r="DX135" s="553"/>
      <c r="DY135" s="553"/>
      <c r="DZ135" s="553"/>
      <c r="EA135" s="553"/>
      <c r="EB135" s="553"/>
      <c r="EC135" s="553"/>
      <c r="ED135" s="553"/>
      <c r="EE135" s="553"/>
      <c r="EF135" s="553"/>
      <c r="EG135" s="553"/>
      <c r="EH135" s="553"/>
      <c r="EI135" s="553"/>
      <c r="EJ135" s="553"/>
      <c r="EK135" s="553"/>
      <c r="EL135" s="553"/>
      <c r="EM135" s="553"/>
      <c r="EN135" s="553"/>
      <c r="EO135" s="553"/>
      <c r="EP135" s="553"/>
      <c r="EQ135" s="553"/>
      <c r="ER135" s="553"/>
      <c r="ES135" s="553"/>
      <c r="ET135" s="553"/>
      <c r="EU135" s="553"/>
      <c r="EV135" s="553"/>
      <c r="EW135" s="553"/>
      <c r="EX135" s="553"/>
      <c r="EY135" s="553"/>
      <c r="EZ135" s="553"/>
      <c r="FA135" s="553"/>
      <c r="FB135" s="553"/>
      <c r="FC135" s="553"/>
      <c r="FD135" s="553"/>
      <c r="FE135" s="553"/>
      <c r="FF135" s="553"/>
      <c r="FG135" s="553"/>
      <c r="FH135" s="553"/>
      <c r="FI135" s="553"/>
      <c r="FJ135" s="553"/>
      <c r="FK135" s="553"/>
      <c r="FL135" s="553"/>
      <c r="FM135" s="553"/>
      <c r="FN135" s="553"/>
      <c r="FO135" s="553"/>
      <c r="FP135" s="553"/>
      <c r="FQ135" s="553"/>
      <c r="FR135" s="553"/>
      <c r="FS135" s="553"/>
      <c r="FT135" s="553"/>
      <c r="FU135" s="553"/>
      <c r="FV135" s="553"/>
      <c r="FW135" s="554"/>
      <c r="FX135" s="561"/>
      <c r="FY135" s="484"/>
      <c r="FZ135" s="484"/>
      <c r="GA135" s="484"/>
      <c r="GB135" s="484"/>
      <c r="GC135" s="484"/>
      <c r="GD135" s="484"/>
      <c r="GE135" s="484"/>
      <c r="GF135" s="484"/>
      <c r="GG135" s="484"/>
      <c r="GH135" s="484"/>
      <c r="GI135" s="484"/>
      <c r="GJ135" s="484"/>
      <c r="GK135" s="484"/>
      <c r="GL135" s="484"/>
      <c r="GM135" s="484"/>
      <c r="GN135" s="484"/>
      <c r="GO135" s="484"/>
      <c r="GP135" s="562"/>
      <c r="GQ135" s="561"/>
      <c r="GR135" s="484"/>
      <c r="GS135" s="484"/>
      <c r="GT135" s="484"/>
      <c r="GU135" s="484"/>
      <c r="GV135" s="484"/>
      <c r="GW135" s="484"/>
      <c r="GX135" s="484"/>
      <c r="GY135" s="484"/>
      <c r="GZ135" s="484"/>
      <c r="HA135" s="484"/>
      <c r="HB135" s="484"/>
      <c r="HC135" s="484"/>
      <c r="HD135" s="484"/>
      <c r="HE135" s="484"/>
      <c r="HF135" s="484"/>
      <c r="HG135" s="484"/>
      <c r="HH135" s="562"/>
    </row>
    <row r="136" spans="2:216" ht="2.75" customHeight="1" x14ac:dyDescent="0.35"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  <c r="AD136" s="151"/>
      <c r="AE136" s="151"/>
      <c r="AF136" s="151"/>
      <c r="AG136" s="151"/>
      <c r="AH136" s="151"/>
      <c r="AI136" s="151"/>
      <c r="AJ136" s="151"/>
      <c r="AK136" s="151"/>
      <c r="AL136" s="151"/>
      <c r="AM136" s="151"/>
      <c r="AN136" s="151"/>
      <c r="AO136" s="151"/>
      <c r="AP136" s="151"/>
      <c r="AQ136" s="151"/>
      <c r="AR136" s="151"/>
      <c r="AS136" s="151"/>
      <c r="AT136" s="151"/>
      <c r="AU136" s="151"/>
      <c r="AV136" s="151"/>
      <c r="AW136" s="151"/>
      <c r="AX136" s="151"/>
      <c r="AY136" s="151"/>
      <c r="AZ136" s="151"/>
      <c r="BA136" s="151"/>
      <c r="BB136" s="151"/>
      <c r="BC136" s="151"/>
      <c r="BD136" s="151"/>
      <c r="BE136" s="151"/>
      <c r="BF136" s="151"/>
      <c r="BG136" s="151"/>
      <c r="BH136" s="151"/>
      <c r="BI136" s="151"/>
      <c r="BJ136" s="151"/>
      <c r="BK136" s="151"/>
      <c r="BL136" s="151"/>
      <c r="BM136" s="151"/>
      <c r="BN136" s="151"/>
      <c r="BO136" s="151"/>
      <c r="BP136" s="151"/>
      <c r="BQ136" s="151"/>
      <c r="BR136" s="151"/>
      <c r="BS136" s="151"/>
      <c r="BT136" s="151"/>
      <c r="BU136" s="151"/>
      <c r="BV136" s="151"/>
      <c r="BW136" s="151"/>
      <c r="BX136" s="151"/>
      <c r="BY136" s="151"/>
      <c r="BZ136" s="151"/>
      <c r="CA136" s="151"/>
      <c r="CB136" s="151"/>
      <c r="CC136" s="151"/>
      <c r="CD136" s="151"/>
      <c r="CE136" s="151"/>
      <c r="CF136" s="151"/>
      <c r="CG136" s="151"/>
      <c r="CH136" s="151"/>
      <c r="CI136" s="151"/>
      <c r="CJ136" s="151"/>
      <c r="CK136" s="151"/>
      <c r="CL136" s="151"/>
      <c r="CM136" s="151"/>
      <c r="CN136" s="151"/>
      <c r="CO136" s="151"/>
      <c r="CP136" s="151"/>
      <c r="CQ136" s="151"/>
      <c r="CR136" s="151"/>
      <c r="CS136" s="151"/>
      <c r="CT136" s="151"/>
      <c r="CU136" s="151"/>
      <c r="CV136" s="151"/>
      <c r="CW136" s="151"/>
      <c r="CX136" s="151"/>
      <c r="CY136" s="151"/>
      <c r="CZ136" s="151"/>
      <c r="DA136" s="151"/>
      <c r="DB136" s="151"/>
      <c r="DC136" s="151"/>
      <c r="DE136"/>
      <c r="DF136" s="552"/>
      <c r="DG136" s="553"/>
      <c r="DH136" s="553"/>
      <c r="DI136" s="553"/>
      <c r="DJ136" s="553"/>
      <c r="DK136" s="553"/>
      <c r="DL136" s="553"/>
      <c r="DM136" s="553"/>
      <c r="DN136" s="553"/>
      <c r="DO136" s="553"/>
      <c r="DP136" s="553"/>
      <c r="DQ136" s="553"/>
      <c r="DR136" s="553"/>
      <c r="DS136" s="553"/>
      <c r="DT136" s="553"/>
      <c r="DU136" s="553"/>
      <c r="DV136" s="553"/>
      <c r="DW136" s="553"/>
      <c r="DX136" s="553"/>
      <c r="DY136" s="553"/>
      <c r="DZ136" s="553"/>
      <c r="EA136" s="553"/>
      <c r="EB136" s="553"/>
      <c r="EC136" s="553"/>
      <c r="ED136" s="553"/>
      <c r="EE136" s="553"/>
      <c r="EF136" s="553"/>
      <c r="EG136" s="553"/>
      <c r="EH136" s="553"/>
      <c r="EI136" s="553"/>
      <c r="EJ136" s="553"/>
      <c r="EK136" s="553"/>
      <c r="EL136" s="553"/>
      <c r="EM136" s="553"/>
      <c r="EN136" s="553"/>
      <c r="EO136" s="553"/>
      <c r="EP136" s="553"/>
      <c r="EQ136" s="553"/>
      <c r="ER136" s="553"/>
      <c r="ES136" s="553"/>
      <c r="ET136" s="553"/>
      <c r="EU136" s="553"/>
      <c r="EV136" s="553"/>
      <c r="EW136" s="553"/>
      <c r="EX136" s="553"/>
      <c r="EY136" s="553"/>
      <c r="EZ136" s="553"/>
      <c r="FA136" s="553"/>
      <c r="FB136" s="553"/>
      <c r="FC136" s="553"/>
      <c r="FD136" s="553"/>
      <c r="FE136" s="553"/>
      <c r="FF136" s="553"/>
      <c r="FG136" s="553"/>
      <c r="FH136" s="553"/>
      <c r="FI136" s="553"/>
      <c r="FJ136" s="553"/>
      <c r="FK136" s="553"/>
      <c r="FL136" s="553"/>
      <c r="FM136" s="553"/>
      <c r="FN136" s="553"/>
      <c r="FO136" s="553"/>
      <c r="FP136" s="553"/>
      <c r="FQ136" s="553"/>
      <c r="FR136" s="553"/>
      <c r="FS136" s="553"/>
      <c r="FT136" s="553"/>
      <c r="FU136" s="553"/>
      <c r="FV136" s="553"/>
      <c r="FW136" s="554"/>
      <c r="FX136" s="561"/>
      <c r="FY136" s="484"/>
      <c r="FZ136" s="484"/>
      <c r="GA136" s="484"/>
      <c r="GB136" s="484"/>
      <c r="GC136" s="484"/>
      <c r="GD136" s="484"/>
      <c r="GE136" s="484"/>
      <c r="GF136" s="484"/>
      <c r="GG136" s="484"/>
      <c r="GH136" s="484"/>
      <c r="GI136" s="484"/>
      <c r="GJ136" s="484"/>
      <c r="GK136" s="484"/>
      <c r="GL136" s="484"/>
      <c r="GM136" s="484"/>
      <c r="GN136" s="484"/>
      <c r="GO136" s="484"/>
      <c r="GP136" s="562"/>
      <c r="GQ136" s="561"/>
      <c r="GR136" s="484"/>
      <c r="GS136" s="484"/>
      <c r="GT136" s="484"/>
      <c r="GU136" s="484"/>
      <c r="GV136" s="484"/>
      <c r="GW136" s="484"/>
      <c r="GX136" s="484"/>
      <c r="GY136" s="484"/>
      <c r="GZ136" s="484"/>
      <c r="HA136" s="484"/>
      <c r="HB136" s="484"/>
      <c r="HC136" s="484"/>
      <c r="HD136" s="484"/>
      <c r="HE136" s="484"/>
      <c r="HF136" s="484"/>
      <c r="HG136" s="484"/>
      <c r="HH136" s="562"/>
    </row>
    <row r="137" spans="2:216" ht="2.75" customHeight="1" x14ac:dyDescent="0.35"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  <c r="AD137" s="151"/>
      <c r="AE137" s="151"/>
      <c r="AF137" s="151"/>
      <c r="AG137" s="151"/>
      <c r="AH137" s="151"/>
      <c r="AI137" s="151"/>
      <c r="AJ137" s="151"/>
      <c r="AK137" s="151"/>
      <c r="AL137" s="151"/>
      <c r="AM137" s="151"/>
      <c r="AN137" s="151"/>
      <c r="AO137" s="151"/>
      <c r="AP137" s="151"/>
      <c r="AQ137" s="151"/>
      <c r="AR137" s="151"/>
      <c r="AS137" s="151"/>
      <c r="AT137" s="151"/>
      <c r="AU137" s="151"/>
      <c r="AV137" s="151"/>
      <c r="AW137" s="151"/>
      <c r="AX137" s="151"/>
      <c r="AY137" s="151"/>
      <c r="AZ137" s="151"/>
      <c r="BA137" s="151"/>
      <c r="BB137" s="151"/>
      <c r="BC137" s="151"/>
      <c r="BD137" s="151"/>
      <c r="BE137" s="151"/>
      <c r="BF137" s="151"/>
      <c r="BG137" s="151"/>
      <c r="BH137" s="151"/>
      <c r="BI137" s="151"/>
      <c r="BJ137" s="151"/>
      <c r="BK137" s="151"/>
      <c r="BL137" s="151"/>
      <c r="BM137" s="151"/>
      <c r="BN137" s="151"/>
      <c r="BO137" s="151"/>
      <c r="BP137" s="151"/>
      <c r="BQ137" s="151"/>
      <c r="BR137" s="151"/>
      <c r="BS137" s="151"/>
      <c r="BT137" s="151"/>
      <c r="BU137" s="151"/>
      <c r="BV137" s="151"/>
      <c r="BW137" s="151"/>
      <c r="BX137" s="151"/>
      <c r="BY137" s="151"/>
      <c r="BZ137" s="151"/>
      <c r="CA137" s="151"/>
      <c r="CB137" s="151"/>
      <c r="CC137" s="151"/>
      <c r="CD137" s="151"/>
      <c r="CE137" s="151"/>
      <c r="CF137" s="151"/>
      <c r="CG137" s="151"/>
      <c r="CH137" s="151"/>
      <c r="CI137" s="151"/>
      <c r="CJ137" s="151"/>
      <c r="CK137" s="151"/>
      <c r="CL137" s="151"/>
      <c r="CM137" s="151"/>
      <c r="CN137" s="151"/>
      <c r="CO137" s="151"/>
      <c r="CP137" s="151"/>
      <c r="CQ137" s="151"/>
      <c r="CR137" s="151"/>
      <c r="CS137" s="151"/>
      <c r="CT137" s="151"/>
      <c r="CU137" s="151"/>
      <c r="CV137" s="151"/>
      <c r="CW137" s="151"/>
      <c r="CX137" s="151"/>
      <c r="CY137" s="151"/>
      <c r="CZ137" s="151"/>
      <c r="DA137" s="151"/>
      <c r="DB137" s="151"/>
      <c r="DC137" s="151"/>
      <c r="DE137"/>
      <c r="DF137" s="552"/>
      <c r="DG137" s="553"/>
      <c r="DH137" s="553"/>
      <c r="DI137" s="553"/>
      <c r="DJ137" s="553"/>
      <c r="DK137" s="553"/>
      <c r="DL137" s="553"/>
      <c r="DM137" s="553"/>
      <c r="DN137" s="553"/>
      <c r="DO137" s="553"/>
      <c r="DP137" s="553"/>
      <c r="DQ137" s="553"/>
      <c r="DR137" s="553"/>
      <c r="DS137" s="553"/>
      <c r="DT137" s="553"/>
      <c r="DU137" s="553"/>
      <c r="DV137" s="553"/>
      <c r="DW137" s="553"/>
      <c r="DX137" s="553"/>
      <c r="DY137" s="553"/>
      <c r="DZ137" s="553"/>
      <c r="EA137" s="553"/>
      <c r="EB137" s="553"/>
      <c r="EC137" s="553"/>
      <c r="ED137" s="553"/>
      <c r="EE137" s="553"/>
      <c r="EF137" s="553"/>
      <c r="EG137" s="553"/>
      <c r="EH137" s="553"/>
      <c r="EI137" s="553"/>
      <c r="EJ137" s="553"/>
      <c r="EK137" s="553"/>
      <c r="EL137" s="553"/>
      <c r="EM137" s="553"/>
      <c r="EN137" s="553"/>
      <c r="EO137" s="553"/>
      <c r="EP137" s="553"/>
      <c r="EQ137" s="553"/>
      <c r="ER137" s="553"/>
      <c r="ES137" s="553"/>
      <c r="ET137" s="553"/>
      <c r="EU137" s="553"/>
      <c r="EV137" s="553"/>
      <c r="EW137" s="553"/>
      <c r="EX137" s="553"/>
      <c r="EY137" s="553"/>
      <c r="EZ137" s="553"/>
      <c r="FA137" s="553"/>
      <c r="FB137" s="553"/>
      <c r="FC137" s="553"/>
      <c r="FD137" s="553"/>
      <c r="FE137" s="553"/>
      <c r="FF137" s="553"/>
      <c r="FG137" s="553"/>
      <c r="FH137" s="553"/>
      <c r="FI137" s="553"/>
      <c r="FJ137" s="553"/>
      <c r="FK137" s="553"/>
      <c r="FL137" s="553"/>
      <c r="FM137" s="553"/>
      <c r="FN137" s="553"/>
      <c r="FO137" s="553"/>
      <c r="FP137" s="553"/>
      <c r="FQ137" s="553"/>
      <c r="FR137" s="553"/>
      <c r="FS137" s="553"/>
      <c r="FT137" s="553"/>
      <c r="FU137" s="553"/>
      <c r="FV137" s="553"/>
      <c r="FW137" s="554"/>
      <c r="FX137" s="561"/>
      <c r="FY137" s="484"/>
      <c r="FZ137" s="484"/>
      <c r="GA137" s="484"/>
      <c r="GB137" s="484"/>
      <c r="GC137" s="484"/>
      <c r="GD137" s="484"/>
      <c r="GE137" s="484"/>
      <c r="GF137" s="484"/>
      <c r="GG137" s="484"/>
      <c r="GH137" s="484"/>
      <c r="GI137" s="484"/>
      <c r="GJ137" s="484"/>
      <c r="GK137" s="484"/>
      <c r="GL137" s="484"/>
      <c r="GM137" s="484"/>
      <c r="GN137" s="484"/>
      <c r="GO137" s="484"/>
      <c r="GP137" s="562"/>
      <c r="GQ137" s="561"/>
      <c r="GR137" s="484"/>
      <c r="GS137" s="484"/>
      <c r="GT137" s="484"/>
      <c r="GU137" s="484"/>
      <c r="GV137" s="484"/>
      <c r="GW137" s="484"/>
      <c r="GX137" s="484"/>
      <c r="GY137" s="484"/>
      <c r="GZ137" s="484"/>
      <c r="HA137" s="484"/>
      <c r="HB137" s="484"/>
      <c r="HC137" s="484"/>
      <c r="HD137" s="484"/>
      <c r="HE137" s="484"/>
      <c r="HF137" s="484"/>
      <c r="HG137" s="484"/>
      <c r="HH137" s="562"/>
    </row>
    <row r="138" spans="2:216" ht="2.75" customHeight="1" x14ac:dyDescent="0.35"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  <c r="AD138" s="151"/>
      <c r="AE138" s="151"/>
      <c r="AF138" s="151"/>
      <c r="AG138" s="151"/>
      <c r="AH138" s="151"/>
      <c r="AI138" s="151"/>
      <c r="AJ138" s="151"/>
      <c r="AK138" s="151"/>
      <c r="AL138" s="151"/>
      <c r="AM138" s="151"/>
      <c r="AN138" s="151"/>
      <c r="AO138" s="151"/>
      <c r="AP138" s="151"/>
      <c r="AQ138" s="151"/>
      <c r="AR138" s="151"/>
      <c r="AS138" s="151"/>
      <c r="AT138" s="151"/>
      <c r="AU138" s="151"/>
      <c r="AV138" s="151"/>
      <c r="AW138" s="151"/>
      <c r="AX138" s="151"/>
      <c r="AY138" s="151"/>
      <c r="AZ138" s="151"/>
      <c r="BA138" s="151"/>
      <c r="BB138" s="151"/>
      <c r="BC138" s="151"/>
      <c r="BD138" s="151"/>
      <c r="BE138" s="151"/>
      <c r="BF138" s="151"/>
      <c r="BG138" s="151"/>
      <c r="BH138" s="151"/>
      <c r="BI138" s="151"/>
      <c r="BJ138" s="151"/>
      <c r="BK138" s="151"/>
      <c r="BL138" s="151"/>
      <c r="BM138" s="151"/>
      <c r="BN138" s="151"/>
      <c r="BO138" s="151"/>
      <c r="BP138" s="151"/>
      <c r="BQ138" s="151"/>
      <c r="BR138" s="151"/>
      <c r="BS138" s="151"/>
      <c r="BT138" s="151"/>
      <c r="BU138" s="151"/>
      <c r="BV138" s="151"/>
      <c r="BW138" s="151"/>
      <c r="BX138" s="151"/>
      <c r="BY138" s="151"/>
      <c r="BZ138" s="151"/>
      <c r="CA138" s="151"/>
      <c r="CB138" s="151"/>
      <c r="CC138" s="151"/>
      <c r="CD138" s="151"/>
      <c r="CE138" s="151"/>
      <c r="CF138" s="151"/>
      <c r="CG138" s="151"/>
      <c r="CH138" s="151"/>
      <c r="CI138" s="151"/>
      <c r="CJ138" s="151"/>
      <c r="CK138" s="151"/>
      <c r="CL138" s="151"/>
      <c r="CM138" s="151"/>
      <c r="CN138" s="151"/>
      <c r="CO138" s="151"/>
      <c r="CP138" s="151"/>
      <c r="CQ138" s="151"/>
      <c r="CR138" s="151"/>
      <c r="CS138" s="151"/>
      <c r="CT138" s="151"/>
      <c r="CU138" s="151"/>
      <c r="CV138" s="151"/>
      <c r="CW138" s="151"/>
      <c r="CX138" s="151"/>
      <c r="CY138" s="151"/>
      <c r="CZ138" s="151"/>
      <c r="DA138" s="151"/>
      <c r="DB138" s="151"/>
      <c r="DC138" s="151"/>
      <c r="DE138"/>
      <c r="DF138" s="552"/>
      <c r="DG138" s="553"/>
      <c r="DH138" s="553"/>
      <c r="DI138" s="553"/>
      <c r="DJ138" s="553"/>
      <c r="DK138" s="553"/>
      <c r="DL138" s="553"/>
      <c r="DM138" s="553"/>
      <c r="DN138" s="553"/>
      <c r="DO138" s="553"/>
      <c r="DP138" s="553"/>
      <c r="DQ138" s="553"/>
      <c r="DR138" s="553"/>
      <c r="DS138" s="553"/>
      <c r="DT138" s="553"/>
      <c r="DU138" s="553"/>
      <c r="DV138" s="553"/>
      <c r="DW138" s="553"/>
      <c r="DX138" s="553"/>
      <c r="DY138" s="553"/>
      <c r="DZ138" s="553"/>
      <c r="EA138" s="553"/>
      <c r="EB138" s="553"/>
      <c r="EC138" s="553"/>
      <c r="ED138" s="553"/>
      <c r="EE138" s="553"/>
      <c r="EF138" s="553"/>
      <c r="EG138" s="553"/>
      <c r="EH138" s="553"/>
      <c r="EI138" s="553"/>
      <c r="EJ138" s="553"/>
      <c r="EK138" s="553"/>
      <c r="EL138" s="553"/>
      <c r="EM138" s="553"/>
      <c r="EN138" s="553"/>
      <c r="EO138" s="553"/>
      <c r="EP138" s="553"/>
      <c r="EQ138" s="553"/>
      <c r="ER138" s="553"/>
      <c r="ES138" s="553"/>
      <c r="ET138" s="553"/>
      <c r="EU138" s="553"/>
      <c r="EV138" s="553"/>
      <c r="EW138" s="553"/>
      <c r="EX138" s="553"/>
      <c r="EY138" s="553"/>
      <c r="EZ138" s="553"/>
      <c r="FA138" s="553"/>
      <c r="FB138" s="553"/>
      <c r="FC138" s="553"/>
      <c r="FD138" s="553"/>
      <c r="FE138" s="553"/>
      <c r="FF138" s="553"/>
      <c r="FG138" s="553"/>
      <c r="FH138" s="553"/>
      <c r="FI138" s="553"/>
      <c r="FJ138" s="553"/>
      <c r="FK138" s="553"/>
      <c r="FL138" s="553"/>
      <c r="FM138" s="553"/>
      <c r="FN138" s="553"/>
      <c r="FO138" s="553"/>
      <c r="FP138" s="553"/>
      <c r="FQ138" s="553"/>
      <c r="FR138" s="553"/>
      <c r="FS138" s="553"/>
      <c r="FT138" s="553"/>
      <c r="FU138" s="553"/>
      <c r="FV138" s="553"/>
      <c r="FW138" s="554"/>
      <c r="FX138" s="561"/>
      <c r="FY138" s="484"/>
      <c r="FZ138" s="484"/>
      <c r="GA138" s="484"/>
      <c r="GB138" s="484"/>
      <c r="GC138" s="484"/>
      <c r="GD138" s="484"/>
      <c r="GE138" s="484"/>
      <c r="GF138" s="484"/>
      <c r="GG138" s="484"/>
      <c r="GH138" s="484"/>
      <c r="GI138" s="484"/>
      <c r="GJ138" s="484"/>
      <c r="GK138" s="484"/>
      <c r="GL138" s="484"/>
      <c r="GM138" s="484"/>
      <c r="GN138" s="484"/>
      <c r="GO138" s="484"/>
      <c r="GP138" s="562"/>
      <c r="GQ138" s="561"/>
      <c r="GR138" s="484"/>
      <c r="GS138" s="484"/>
      <c r="GT138" s="484"/>
      <c r="GU138" s="484"/>
      <c r="GV138" s="484"/>
      <c r="GW138" s="484"/>
      <c r="GX138" s="484"/>
      <c r="GY138" s="484"/>
      <c r="GZ138" s="484"/>
      <c r="HA138" s="484"/>
      <c r="HB138" s="484"/>
      <c r="HC138" s="484"/>
      <c r="HD138" s="484"/>
      <c r="HE138" s="484"/>
      <c r="HF138" s="484"/>
      <c r="HG138" s="484"/>
      <c r="HH138" s="562"/>
    </row>
    <row r="139" spans="2:216" ht="2.75" customHeight="1" x14ac:dyDescent="0.35">
      <c r="B139" s="152" t="s">
        <v>21</v>
      </c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  <c r="AD139" s="152"/>
      <c r="AE139" s="152"/>
      <c r="AF139" s="152"/>
      <c r="AG139" s="152"/>
      <c r="AH139" s="152"/>
      <c r="AI139" s="152"/>
      <c r="AJ139" s="152"/>
      <c r="AK139" s="152"/>
      <c r="AL139" s="152"/>
      <c r="AM139" s="152"/>
      <c r="AN139" s="152"/>
      <c r="AO139" s="152"/>
      <c r="AP139" s="152"/>
      <c r="AQ139" s="152"/>
      <c r="AR139" s="152"/>
      <c r="AS139" s="152"/>
      <c r="AT139" s="152"/>
      <c r="AU139" s="152"/>
      <c r="AV139" s="152"/>
      <c r="AW139" s="152"/>
      <c r="AX139" s="152"/>
      <c r="AY139" s="152"/>
      <c r="AZ139" s="152"/>
      <c r="BA139" s="152"/>
      <c r="BB139" s="152"/>
      <c r="BC139" s="152"/>
      <c r="BD139" s="152"/>
      <c r="BE139" s="152"/>
      <c r="BF139" s="152"/>
      <c r="BG139" s="152"/>
      <c r="BH139" s="152"/>
      <c r="BI139" s="152"/>
      <c r="BJ139" s="152"/>
      <c r="BK139" s="152"/>
      <c r="BL139" s="152"/>
      <c r="BM139" s="152"/>
      <c r="BN139" s="152"/>
      <c r="BO139" s="152"/>
      <c r="BP139" s="152"/>
      <c r="BQ139" s="152"/>
      <c r="BR139" s="152"/>
      <c r="BS139" s="152"/>
      <c r="BT139" s="152"/>
      <c r="BU139" s="152"/>
      <c r="BV139" s="152"/>
      <c r="BW139" s="152"/>
      <c r="BX139" s="152"/>
      <c r="BY139" s="152"/>
      <c r="BZ139" s="152"/>
      <c r="CA139" s="152"/>
      <c r="CB139" s="152"/>
      <c r="CC139" s="152"/>
      <c r="CD139" s="152"/>
      <c r="CE139" s="152"/>
      <c r="CF139" s="152"/>
      <c r="CG139" s="152"/>
      <c r="CH139" s="152"/>
      <c r="CI139" s="152"/>
      <c r="CJ139" s="152"/>
      <c r="CK139" s="152"/>
      <c r="CL139" s="152"/>
      <c r="CM139" s="152"/>
      <c r="CN139" s="152"/>
      <c r="CO139" s="152"/>
      <c r="CP139" s="152"/>
      <c r="CQ139" s="152"/>
      <c r="CR139" s="152"/>
      <c r="CS139" s="152"/>
      <c r="CT139" s="152"/>
      <c r="CU139" s="152"/>
      <c r="CV139" s="152"/>
      <c r="CW139" s="152"/>
      <c r="CX139" s="152"/>
      <c r="CY139" s="152"/>
      <c r="CZ139" s="152"/>
      <c r="DA139" s="152"/>
      <c r="DB139" s="152"/>
      <c r="DC139" s="152"/>
      <c r="DE139"/>
      <c r="DF139" s="555"/>
      <c r="DG139" s="556"/>
      <c r="DH139" s="556"/>
      <c r="DI139" s="556"/>
      <c r="DJ139" s="556"/>
      <c r="DK139" s="556"/>
      <c r="DL139" s="556"/>
      <c r="DM139" s="556"/>
      <c r="DN139" s="556"/>
      <c r="DO139" s="556"/>
      <c r="DP139" s="556"/>
      <c r="DQ139" s="556"/>
      <c r="DR139" s="556"/>
      <c r="DS139" s="556"/>
      <c r="DT139" s="556"/>
      <c r="DU139" s="556"/>
      <c r="DV139" s="556"/>
      <c r="DW139" s="556"/>
      <c r="DX139" s="556"/>
      <c r="DY139" s="556"/>
      <c r="DZ139" s="556"/>
      <c r="EA139" s="556"/>
      <c r="EB139" s="556"/>
      <c r="EC139" s="556"/>
      <c r="ED139" s="556"/>
      <c r="EE139" s="556"/>
      <c r="EF139" s="556"/>
      <c r="EG139" s="556"/>
      <c r="EH139" s="556"/>
      <c r="EI139" s="556"/>
      <c r="EJ139" s="556"/>
      <c r="EK139" s="556"/>
      <c r="EL139" s="556"/>
      <c r="EM139" s="556"/>
      <c r="EN139" s="556"/>
      <c r="EO139" s="556"/>
      <c r="EP139" s="556"/>
      <c r="EQ139" s="556"/>
      <c r="ER139" s="556"/>
      <c r="ES139" s="556"/>
      <c r="ET139" s="556"/>
      <c r="EU139" s="556"/>
      <c r="EV139" s="556"/>
      <c r="EW139" s="556"/>
      <c r="EX139" s="556"/>
      <c r="EY139" s="556"/>
      <c r="EZ139" s="556"/>
      <c r="FA139" s="556"/>
      <c r="FB139" s="556"/>
      <c r="FC139" s="556"/>
      <c r="FD139" s="556"/>
      <c r="FE139" s="556"/>
      <c r="FF139" s="556"/>
      <c r="FG139" s="556"/>
      <c r="FH139" s="556"/>
      <c r="FI139" s="556"/>
      <c r="FJ139" s="556"/>
      <c r="FK139" s="556"/>
      <c r="FL139" s="556"/>
      <c r="FM139" s="556"/>
      <c r="FN139" s="556"/>
      <c r="FO139" s="556"/>
      <c r="FP139" s="556"/>
      <c r="FQ139" s="556"/>
      <c r="FR139" s="556"/>
      <c r="FS139" s="556"/>
      <c r="FT139" s="556"/>
      <c r="FU139" s="556"/>
      <c r="FV139" s="556"/>
      <c r="FW139" s="557"/>
      <c r="FX139" s="563"/>
      <c r="FY139" s="564"/>
      <c r="FZ139" s="564"/>
      <c r="GA139" s="564"/>
      <c r="GB139" s="564"/>
      <c r="GC139" s="564"/>
      <c r="GD139" s="564"/>
      <c r="GE139" s="564"/>
      <c r="GF139" s="564"/>
      <c r="GG139" s="564"/>
      <c r="GH139" s="564"/>
      <c r="GI139" s="564"/>
      <c r="GJ139" s="564"/>
      <c r="GK139" s="564"/>
      <c r="GL139" s="564"/>
      <c r="GM139" s="564"/>
      <c r="GN139" s="564"/>
      <c r="GO139" s="564"/>
      <c r="GP139" s="565"/>
      <c r="GQ139" s="563"/>
      <c r="GR139" s="564"/>
      <c r="GS139" s="564"/>
      <c r="GT139" s="564"/>
      <c r="GU139" s="564"/>
      <c r="GV139" s="564"/>
      <c r="GW139" s="564"/>
      <c r="GX139" s="564"/>
      <c r="GY139" s="564"/>
      <c r="GZ139" s="564"/>
      <c r="HA139" s="564"/>
      <c r="HB139" s="564"/>
      <c r="HC139" s="564"/>
      <c r="HD139" s="564"/>
      <c r="HE139" s="564"/>
      <c r="HF139" s="564"/>
      <c r="HG139" s="564"/>
      <c r="HH139" s="565"/>
    </row>
    <row r="140" spans="2:216" ht="2.75" customHeight="1" x14ac:dyDescent="0.35"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  <c r="AD140" s="152"/>
      <c r="AE140" s="152"/>
      <c r="AF140" s="152"/>
      <c r="AG140" s="152"/>
      <c r="AH140" s="152"/>
      <c r="AI140" s="152"/>
      <c r="AJ140" s="152"/>
      <c r="AK140" s="152"/>
      <c r="AL140" s="152"/>
      <c r="AM140" s="152"/>
      <c r="AN140" s="152"/>
      <c r="AO140" s="152"/>
      <c r="AP140" s="152"/>
      <c r="AQ140" s="152"/>
      <c r="AR140" s="152"/>
      <c r="AS140" s="152"/>
      <c r="AT140" s="152"/>
      <c r="AU140" s="152"/>
      <c r="AV140" s="152"/>
      <c r="AW140" s="152"/>
      <c r="AX140" s="152"/>
      <c r="AY140" s="152"/>
      <c r="AZ140" s="152"/>
      <c r="BA140" s="152"/>
      <c r="BB140" s="152"/>
      <c r="BC140" s="152"/>
      <c r="BD140" s="152"/>
      <c r="BE140" s="152"/>
      <c r="BF140" s="152"/>
      <c r="BG140" s="152"/>
      <c r="BH140" s="152"/>
      <c r="BI140" s="152"/>
      <c r="BJ140" s="152"/>
      <c r="BK140" s="152"/>
      <c r="BL140" s="152"/>
      <c r="BM140" s="152"/>
      <c r="BN140" s="152"/>
      <c r="BO140" s="152"/>
      <c r="BP140" s="152"/>
      <c r="BQ140" s="152"/>
      <c r="BR140" s="152"/>
      <c r="BS140" s="152"/>
      <c r="BT140" s="152"/>
      <c r="BU140" s="152"/>
      <c r="BV140" s="152"/>
      <c r="BW140" s="152"/>
      <c r="BX140" s="152"/>
      <c r="BY140" s="152"/>
      <c r="BZ140" s="152"/>
      <c r="CA140" s="152"/>
      <c r="CB140" s="152"/>
      <c r="CC140" s="152"/>
      <c r="CD140" s="152"/>
      <c r="CE140" s="152"/>
      <c r="CF140" s="152"/>
      <c r="CG140" s="152"/>
      <c r="CH140" s="152"/>
      <c r="CI140" s="152"/>
      <c r="CJ140" s="152"/>
      <c r="CK140" s="152"/>
      <c r="CL140" s="152"/>
      <c r="CM140" s="152"/>
      <c r="CN140" s="152"/>
      <c r="CO140" s="152"/>
      <c r="CP140" s="152"/>
      <c r="CQ140" s="152"/>
      <c r="CR140" s="152"/>
      <c r="CS140" s="152"/>
      <c r="CT140" s="152"/>
      <c r="CU140" s="152"/>
      <c r="CV140" s="152"/>
      <c r="CW140" s="152"/>
      <c r="CX140" s="152"/>
      <c r="CY140" s="152"/>
      <c r="CZ140" s="152"/>
      <c r="DA140" s="152"/>
      <c r="DB140" s="152"/>
      <c r="DC140" s="152"/>
      <c r="DE140"/>
      <c r="DF140" s="48"/>
      <c r="DG140" s="48"/>
      <c r="DH140" s="48"/>
      <c r="DI140" s="48"/>
      <c r="DJ140" s="48"/>
      <c r="DK140" s="48"/>
      <c r="DL140" s="48"/>
      <c r="DM140" s="48"/>
      <c r="DN140" s="48"/>
      <c r="DO140" s="48"/>
      <c r="DP140" s="48"/>
      <c r="DQ140" s="48"/>
      <c r="DR140" s="48"/>
      <c r="DS140" s="48"/>
      <c r="DT140" s="48"/>
      <c r="DU140" s="48"/>
      <c r="DV140" s="48"/>
      <c r="DW140" s="48"/>
      <c r="DX140" s="48"/>
      <c r="DY140" s="48"/>
      <c r="DZ140" s="48"/>
      <c r="EA140" s="48"/>
      <c r="EB140" s="48"/>
      <c r="EC140" s="48"/>
      <c r="ED140" s="48"/>
      <c r="EE140" s="48"/>
      <c r="EF140" s="48"/>
      <c r="EG140" s="48"/>
      <c r="EH140" s="48"/>
      <c r="EI140" s="48"/>
      <c r="EJ140" s="48"/>
      <c r="EK140" s="48"/>
      <c r="EL140" s="48"/>
      <c r="EM140" s="48"/>
      <c r="EN140" s="48"/>
      <c r="EO140" s="48"/>
      <c r="EP140" s="48"/>
      <c r="EQ140" s="48"/>
      <c r="ER140" s="48"/>
      <c r="ES140" s="48"/>
      <c r="ET140" s="48"/>
      <c r="EU140" s="48"/>
      <c r="EV140" s="48"/>
      <c r="EW140" s="48"/>
      <c r="EX140" s="48"/>
      <c r="EY140" s="48"/>
      <c r="EZ140" s="48"/>
      <c r="FA140" s="48"/>
      <c r="FB140" s="48"/>
      <c r="FC140" s="48"/>
      <c r="FD140" s="48"/>
      <c r="FE140" s="48"/>
      <c r="FF140" s="48"/>
      <c r="FG140" s="48"/>
      <c r="FH140" s="48"/>
      <c r="FI140" s="48"/>
      <c r="FJ140" s="48"/>
      <c r="FK140" s="48"/>
      <c r="FL140" s="48"/>
      <c r="FM140" s="48"/>
      <c r="FN140" s="48"/>
      <c r="FO140" s="48"/>
      <c r="FP140" s="48"/>
      <c r="FQ140" s="48"/>
      <c r="FR140" s="48"/>
      <c r="FS140" s="48"/>
      <c r="FT140" s="48"/>
      <c r="FU140" s="48"/>
      <c r="FV140" s="48"/>
      <c r="FW140" s="48"/>
      <c r="FX140" s="48"/>
      <c r="FY140" s="48"/>
      <c r="FZ140" s="48"/>
      <c r="GA140" s="48"/>
      <c r="GB140" s="48"/>
      <c r="GC140" s="48"/>
      <c r="GD140" s="48"/>
      <c r="GE140" s="48"/>
      <c r="GF140" s="48"/>
      <c r="GG140" s="48"/>
      <c r="GH140" s="48"/>
      <c r="GI140" s="48"/>
      <c r="GJ140" s="48"/>
      <c r="GK140" s="48"/>
      <c r="GL140" s="48"/>
      <c r="GM140" s="48"/>
      <c r="GN140" s="48"/>
      <c r="GO140" s="48"/>
      <c r="GP140" s="48"/>
      <c r="GQ140" s="48"/>
      <c r="GR140" s="48"/>
      <c r="GS140" s="48"/>
      <c r="GT140" s="48"/>
      <c r="GU140" s="48"/>
      <c r="GV140" s="48"/>
      <c r="GW140" s="48"/>
      <c r="GX140" s="48"/>
      <c r="GY140" s="48"/>
      <c r="GZ140" s="48"/>
      <c r="HA140" s="48"/>
      <c r="HB140" s="48"/>
      <c r="HC140" s="48"/>
      <c r="HD140" s="48"/>
      <c r="HE140" s="48"/>
      <c r="HF140" s="48"/>
      <c r="HG140" s="48"/>
      <c r="HH140" s="48"/>
    </row>
    <row r="141" spans="2:216" ht="2.75" customHeight="1" x14ac:dyDescent="0.35"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  <c r="AD141" s="152"/>
      <c r="AE141" s="152"/>
      <c r="AF141" s="152"/>
      <c r="AG141" s="152"/>
      <c r="AH141" s="152"/>
      <c r="AI141" s="152"/>
      <c r="AJ141" s="152"/>
      <c r="AK141" s="152"/>
      <c r="AL141" s="152"/>
      <c r="AM141" s="152"/>
      <c r="AN141" s="152"/>
      <c r="AO141" s="152"/>
      <c r="AP141" s="152"/>
      <c r="AQ141" s="152"/>
      <c r="AR141" s="152"/>
      <c r="AS141" s="152"/>
      <c r="AT141" s="152"/>
      <c r="AU141" s="152"/>
      <c r="AV141" s="152"/>
      <c r="AW141" s="152"/>
      <c r="AX141" s="152"/>
      <c r="AY141" s="152"/>
      <c r="AZ141" s="152"/>
      <c r="BA141" s="152"/>
      <c r="BB141" s="152"/>
      <c r="BC141" s="152"/>
      <c r="BD141" s="152"/>
      <c r="BE141" s="152"/>
      <c r="BF141" s="152"/>
      <c r="BG141" s="152"/>
      <c r="BH141" s="152"/>
      <c r="BI141" s="152"/>
      <c r="BJ141" s="152"/>
      <c r="BK141" s="152"/>
      <c r="BL141" s="152"/>
      <c r="BM141" s="152"/>
      <c r="BN141" s="152"/>
      <c r="BO141" s="152"/>
      <c r="BP141" s="152"/>
      <c r="BQ141" s="152"/>
      <c r="BR141" s="152"/>
      <c r="BS141" s="152"/>
      <c r="BT141" s="152"/>
      <c r="BU141" s="152"/>
      <c r="BV141" s="152"/>
      <c r="BW141" s="152"/>
      <c r="BX141" s="152"/>
      <c r="BY141" s="152"/>
      <c r="BZ141" s="152"/>
      <c r="CA141" s="152"/>
      <c r="CB141" s="152"/>
      <c r="CC141" s="152"/>
      <c r="CD141" s="152"/>
      <c r="CE141" s="152"/>
      <c r="CF141" s="152"/>
      <c r="CG141" s="152"/>
      <c r="CH141" s="152"/>
      <c r="CI141" s="152"/>
      <c r="CJ141" s="152"/>
      <c r="CK141" s="152"/>
      <c r="CL141" s="152"/>
      <c r="CM141" s="152"/>
      <c r="CN141" s="152"/>
      <c r="CO141" s="152"/>
      <c r="CP141" s="152"/>
      <c r="CQ141" s="152"/>
      <c r="CR141" s="152"/>
      <c r="CS141" s="152"/>
      <c r="CT141" s="152"/>
      <c r="CU141" s="152"/>
      <c r="CV141" s="152"/>
      <c r="CW141" s="152"/>
      <c r="CX141" s="152"/>
      <c r="CY141" s="152"/>
      <c r="CZ141" s="152"/>
      <c r="DA141" s="152"/>
      <c r="DB141" s="152"/>
      <c r="DC141" s="152"/>
      <c r="DE141"/>
      <c r="DF141" s="291" t="s">
        <v>71</v>
      </c>
      <c r="DG141" s="291"/>
      <c r="DH141" s="291"/>
      <c r="DI141" s="291"/>
      <c r="DJ141" s="291"/>
      <c r="DK141" s="291"/>
      <c r="DL141" s="291"/>
      <c r="DM141" s="291"/>
      <c r="DN141" s="291"/>
      <c r="DO141" s="291"/>
      <c r="DP141" s="291"/>
      <c r="DQ141" s="291"/>
      <c r="DR141" s="291"/>
      <c r="DS141" s="291"/>
      <c r="DT141" s="291"/>
      <c r="DU141" s="291"/>
      <c r="DV141" s="291"/>
      <c r="DW141" s="291"/>
      <c r="DX141" s="291"/>
      <c r="DY141" s="291"/>
      <c r="DZ141" s="291"/>
      <c r="EA141" s="291"/>
      <c r="EB141" s="291"/>
      <c r="EC141" s="291"/>
      <c r="ED141" s="291"/>
      <c r="EE141" s="291"/>
      <c r="EF141" s="291"/>
      <c r="EG141" s="291"/>
      <c r="EH141" s="291"/>
      <c r="EI141" s="291"/>
      <c r="EJ141" s="291"/>
      <c r="EK141" s="291"/>
      <c r="EL141" s="291"/>
      <c r="EM141" s="291"/>
      <c r="EN141" s="291"/>
      <c r="EO141" s="291"/>
      <c r="EP141" s="291"/>
      <c r="EQ141" s="291"/>
      <c r="ER141" s="291"/>
      <c r="ES141" s="291"/>
      <c r="ET141" s="291"/>
      <c r="EU141" s="291"/>
      <c r="EV141" s="291"/>
      <c r="EW141" s="291"/>
      <c r="EX141" s="291"/>
      <c r="EY141" s="291"/>
      <c r="EZ141" s="291"/>
      <c r="FA141" s="291"/>
      <c r="FB141" s="291"/>
      <c r="FC141" s="291"/>
      <c r="FD141" s="291"/>
      <c r="FE141" s="291"/>
      <c r="FF141" s="291"/>
      <c r="FG141" s="291"/>
      <c r="FH141" s="291"/>
      <c r="FI141" s="291"/>
      <c r="FJ141" s="291"/>
      <c r="FK141" s="291"/>
      <c r="FL141" s="291"/>
      <c r="FM141" s="291"/>
      <c r="FN141" s="291"/>
      <c r="FO141" s="291"/>
      <c r="FP141" s="291"/>
      <c r="FQ141" s="291"/>
      <c r="FR141" s="291"/>
      <c r="FS141" s="291"/>
      <c r="FT141" s="291"/>
      <c r="FU141" s="291"/>
      <c r="FV141" s="291"/>
      <c r="FW141" s="291"/>
      <c r="FX141" s="291"/>
      <c r="FY141" s="291"/>
      <c r="FZ141" s="291"/>
      <c r="GA141" s="291"/>
      <c r="GB141" s="291"/>
      <c r="GC141" s="291"/>
      <c r="GD141" s="291"/>
      <c r="GE141" s="291"/>
      <c r="GF141" s="291"/>
      <c r="GG141" s="291"/>
      <c r="GH141" s="291"/>
      <c r="GI141" s="291"/>
      <c r="GJ141" s="291"/>
      <c r="GK141" s="291"/>
      <c r="GL141" s="291"/>
      <c r="GM141" s="291"/>
      <c r="GN141" s="291"/>
      <c r="GO141" s="291"/>
      <c r="GP141" s="291"/>
      <c r="GQ141" s="291"/>
      <c r="GR141" s="291"/>
      <c r="GS141" s="291"/>
      <c r="GT141" s="291"/>
      <c r="GU141" s="291"/>
      <c r="GV141" s="291"/>
      <c r="GW141" s="291"/>
      <c r="GX141" s="291"/>
      <c r="GY141" s="291"/>
      <c r="GZ141" s="291"/>
      <c r="HA141" s="291"/>
      <c r="HB141" s="291"/>
      <c r="HC141" s="291"/>
      <c r="HD141" s="291"/>
      <c r="HE141" s="291"/>
      <c r="HF141" s="291"/>
      <c r="HG141" s="291"/>
      <c r="HH141" s="291"/>
    </row>
    <row r="142" spans="2:216" ht="2.75" customHeight="1" x14ac:dyDescent="0.35"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  <c r="AD142" s="152"/>
      <c r="AE142" s="152"/>
      <c r="AF142" s="152"/>
      <c r="AG142" s="152"/>
      <c r="AH142" s="152"/>
      <c r="AI142" s="152"/>
      <c r="AJ142" s="152"/>
      <c r="AK142" s="152"/>
      <c r="AL142" s="152"/>
      <c r="AM142" s="152"/>
      <c r="AN142" s="152"/>
      <c r="AO142" s="152"/>
      <c r="AP142" s="152"/>
      <c r="AQ142" s="152"/>
      <c r="AR142" s="152"/>
      <c r="AS142" s="152"/>
      <c r="AT142" s="152"/>
      <c r="AU142" s="152"/>
      <c r="AV142" s="152"/>
      <c r="AW142" s="152"/>
      <c r="AX142" s="152"/>
      <c r="AY142" s="152"/>
      <c r="AZ142" s="152"/>
      <c r="BA142" s="152"/>
      <c r="BB142" s="152"/>
      <c r="BC142" s="152"/>
      <c r="BD142" s="152"/>
      <c r="BE142" s="152"/>
      <c r="BF142" s="152"/>
      <c r="BG142" s="152"/>
      <c r="BH142" s="152"/>
      <c r="BI142" s="152"/>
      <c r="BJ142" s="152"/>
      <c r="BK142" s="152"/>
      <c r="BL142" s="152"/>
      <c r="BM142" s="152"/>
      <c r="BN142" s="152"/>
      <c r="BO142" s="152"/>
      <c r="BP142" s="152"/>
      <c r="BQ142" s="152"/>
      <c r="BR142" s="152"/>
      <c r="BS142" s="152"/>
      <c r="BT142" s="152"/>
      <c r="BU142" s="152"/>
      <c r="BV142" s="152"/>
      <c r="BW142" s="152"/>
      <c r="BX142" s="152"/>
      <c r="BY142" s="152"/>
      <c r="BZ142" s="152"/>
      <c r="CA142" s="152"/>
      <c r="CB142" s="152"/>
      <c r="CC142" s="152"/>
      <c r="CD142" s="152"/>
      <c r="CE142" s="152"/>
      <c r="CF142" s="152"/>
      <c r="CG142" s="152"/>
      <c r="CH142" s="152"/>
      <c r="CI142" s="152"/>
      <c r="CJ142" s="152"/>
      <c r="CK142" s="152"/>
      <c r="CL142" s="152"/>
      <c r="CM142" s="152"/>
      <c r="CN142" s="152"/>
      <c r="CO142" s="152"/>
      <c r="CP142" s="152"/>
      <c r="CQ142" s="152"/>
      <c r="CR142" s="152"/>
      <c r="CS142" s="152"/>
      <c r="CT142" s="152"/>
      <c r="CU142" s="152"/>
      <c r="CV142" s="152"/>
      <c r="CW142" s="152"/>
      <c r="CX142" s="152"/>
      <c r="CY142" s="152"/>
      <c r="CZ142" s="152"/>
      <c r="DA142" s="152"/>
      <c r="DB142" s="152"/>
      <c r="DC142" s="152"/>
      <c r="DE142"/>
      <c r="DF142" s="291"/>
      <c r="DG142" s="291"/>
      <c r="DH142" s="291"/>
      <c r="DI142" s="291"/>
      <c r="DJ142" s="291"/>
      <c r="DK142" s="291"/>
      <c r="DL142" s="291"/>
      <c r="DM142" s="291"/>
      <c r="DN142" s="291"/>
      <c r="DO142" s="291"/>
      <c r="DP142" s="291"/>
      <c r="DQ142" s="291"/>
      <c r="DR142" s="291"/>
      <c r="DS142" s="291"/>
      <c r="DT142" s="291"/>
      <c r="DU142" s="291"/>
      <c r="DV142" s="291"/>
      <c r="DW142" s="291"/>
      <c r="DX142" s="291"/>
      <c r="DY142" s="291"/>
      <c r="DZ142" s="291"/>
      <c r="EA142" s="291"/>
      <c r="EB142" s="291"/>
      <c r="EC142" s="291"/>
      <c r="ED142" s="291"/>
      <c r="EE142" s="291"/>
      <c r="EF142" s="291"/>
      <c r="EG142" s="291"/>
      <c r="EH142" s="291"/>
      <c r="EI142" s="291"/>
      <c r="EJ142" s="291"/>
      <c r="EK142" s="291"/>
      <c r="EL142" s="291"/>
      <c r="EM142" s="291"/>
      <c r="EN142" s="291"/>
      <c r="EO142" s="291"/>
      <c r="EP142" s="291"/>
      <c r="EQ142" s="291"/>
      <c r="ER142" s="291"/>
      <c r="ES142" s="291"/>
      <c r="ET142" s="291"/>
      <c r="EU142" s="291"/>
      <c r="EV142" s="291"/>
      <c r="EW142" s="291"/>
      <c r="EX142" s="291"/>
      <c r="EY142" s="291"/>
      <c r="EZ142" s="291"/>
      <c r="FA142" s="291"/>
      <c r="FB142" s="291"/>
      <c r="FC142" s="291"/>
      <c r="FD142" s="291"/>
      <c r="FE142" s="291"/>
      <c r="FF142" s="291"/>
      <c r="FG142" s="291"/>
      <c r="FH142" s="291"/>
      <c r="FI142" s="291"/>
      <c r="FJ142" s="291"/>
      <c r="FK142" s="291"/>
      <c r="FL142" s="291"/>
      <c r="FM142" s="291"/>
      <c r="FN142" s="291"/>
      <c r="FO142" s="291"/>
      <c r="FP142" s="291"/>
      <c r="FQ142" s="291"/>
      <c r="FR142" s="291"/>
      <c r="FS142" s="291"/>
      <c r="FT142" s="291"/>
      <c r="FU142" s="291"/>
      <c r="FV142" s="291"/>
      <c r="FW142" s="291"/>
      <c r="FX142" s="291"/>
      <c r="FY142" s="291"/>
      <c r="FZ142" s="291"/>
      <c r="GA142" s="291"/>
      <c r="GB142" s="291"/>
      <c r="GC142" s="291"/>
      <c r="GD142" s="291"/>
      <c r="GE142" s="291"/>
      <c r="GF142" s="291"/>
      <c r="GG142" s="291"/>
      <c r="GH142" s="291"/>
      <c r="GI142" s="291"/>
      <c r="GJ142" s="291"/>
      <c r="GK142" s="291"/>
      <c r="GL142" s="291"/>
      <c r="GM142" s="291"/>
      <c r="GN142" s="291"/>
      <c r="GO142" s="291"/>
      <c r="GP142" s="291"/>
      <c r="GQ142" s="291"/>
      <c r="GR142" s="291"/>
      <c r="GS142" s="291"/>
      <c r="GT142" s="291"/>
      <c r="GU142" s="291"/>
      <c r="GV142" s="291"/>
      <c r="GW142" s="291"/>
      <c r="GX142" s="291"/>
      <c r="GY142" s="291"/>
      <c r="GZ142" s="291"/>
      <c r="HA142" s="291"/>
      <c r="HB142" s="291"/>
      <c r="HC142" s="291"/>
      <c r="HD142" s="291"/>
      <c r="HE142" s="291"/>
      <c r="HF142" s="291"/>
      <c r="HG142" s="291"/>
      <c r="HH142" s="291"/>
    </row>
    <row r="143" spans="2:216" ht="2.75" customHeight="1" thickBot="1" x14ac:dyDescent="0.4"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  <c r="AR143" s="72"/>
      <c r="AS143" s="72"/>
      <c r="AT143" s="72"/>
      <c r="AU143" s="72"/>
      <c r="AV143" s="72"/>
      <c r="AW143" s="72"/>
      <c r="AX143" s="72"/>
      <c r="AY143" s="72"/>
      <c r="AZ143" s="72"/>
      <c r="BA143" s="72"/>
      <c r="BB143" s="72"/>
      <c r="BC143" s="72"/>
      <c r="BD143" s="72"/>
      <c r="BE143" s="72"/>
      <c r="BF143" s="72"/>
      <c r="BG143" s="72"/>
      <c r="BH143" s="72"/>
      <c r="BI143" s="72"/>
      <c r="BJ143" s="72"/>
      <c r="BK143" s="72"/>
      <c r="BL143" s="72"/>
      <c r="BM143" s="72"/>
      <c r="BN143" s="72"/>
      <c r="BO143" s="72"/>
      <c r="BP143" s="72"/>
      <c r="BQ143" s="72"/>
      <c r="BR143" s="72"/>
      <c r="BS143" s="72"/>
      <c r="BT143" s="72"/>
      <c r="BU143" s="72"/>
      <c r="BV143" s="72"/>
      <c r="BW143" s="72"/>
      <c r="BX143" s="72"/>
      <c r="BY143" s="72"/>
      <c r="BZ143" s="72"/>
      <c r="CA143" s="72"/>
      <c r="CB143" s="72"/>
      <c r="CC143" s="72"/>
      <c r="CD143" s="72"/>
      <c r="CE143" s="72"/>
      <c r="CF143" s="72"/>
      <c r="CG143" s="72"/>
      <c r="CH143" s="72"/>
      <c r="CI143" s="72"/>
      <c r="CJ143" s="72"/>
      <c r="CK143" s="72"/>
      <c r="CL143" s="72"/>
      <c r="CM143" s="72"/>
      <c r="CN143" s="72"/>
      <c r="CO143" s="72"/>
      <c r="CP143" s="72"/>
      <c r="CQ143" s="72"/>
      <c r="CR143" s="72"/>
      <c r="CS143" s="72"/>
      <c r="CT143" s="72"/>
      <c r="CU143" s="72"/>
      <c r="CV143" s="72"/>
      <c r="CW143" s="72"/>
      <c r="CX143" s="72"/>
      <c r="CY143" s="72"/>
      <c r="CZ143" s="72"/>
      <c r="DA143" s="72"/>
      <c r="DB143" s="72"/>
      <c r="DC143" s="72"/>
      <c r="DE143"/>
      <c r="DF143" s="291"/>
      <c r="DG143" s="291"/>
      <c r="DH143" s="291"/>
      <c r="DI143" s="291"/>
      <c r="DJ143" s="291"/>
      <c r="DK143" s="291"/>
      <c r="DL143" s="291"/>
      <c r="DM143" s="291"/>
      <c r="DN143" s="291"/>
      <c r="DO143" s="291"/>
      <c r="DP143" s="291"/>
      <c r="DQ143" s="291"/>
      <c r="DR143" s="291"/>
      <c r="DS143" s="291"/>
      <c r="DT143" s="291"/>
      <c r="DU143" s="291"/>
      <c r="DV143" s="291"/>
      <c r="DW143" s="291"/>
      <c r="DX143" s="291"/>
      <c r="DY143" s="291"/>
      <c r="DZ143" s="291"/>
      <c r="EA143" s="291"/>
      <c r="EB143" s="291"/>
      <c r="EC143" s="291"/>
      <c r="ED143" s="291"/>
      <c r="EE143" s="291"/>
      <c r="EF143" s="291"/>
      <c r="EG143" s="291"/>
      <c r="EH143" s="291"/>
      <c r="EI143" s="291"/>
      <c r="EJ143" s="291"/>
      <c r="EK143" s="291"/>
      <c r="EL143" s="291"/>
      <c r="EM143" s="291"/>
      <c r="EN143" s="291"/>
      <c r="EO143" s="291"/>
      <c r="EP143" s="291"/>
      <c r="EQ143" s="291"/>
      <c r="ER143" s="291"/>
      <c r="ES143" s="291"/>
      <c r="ET143" s="291"/>
      <c r="EU143" s="291"/>
      <c r="EV143" s="291"/>
      <c r="EW143" s="291"/>
      <c r="EX143" s="291"/>
      <c r="EY143" s="291"/>
      <c r="EZ143" s="291"/>
      <c r="FA143" s="291"/>
      <c r="FB143" s="291"/>
      <c r="FC143" s="291"/>
      <c r="FD143" s="291"/>
      <c r="FE143" s="291"/>
      <c r="FF143" s="291"/>
      <c r="FG143" s="291"/>
      <c r="FH143" s="291"/>
      <c r="FI143" s="291"/>
      <c r="FJ143" s="291"/>
      <c r="FK143" s="291"/>
      <c r="FL143" s="291"/>
      <c r="FM143" s="291"/>
      <c r="FN143" s="291"/>
      <c r="FO143" s="291"/>
      <c r="FP143" s="291"/>
      <c r="FQ143" s="291"/>
      <c r="FR143" s="291"/>
      <c r="FS143" s="291"/>
      <c r="FT143" s="291"/>
      <c r="FU143" s="291"/>
      <c r="FV143" s="291"/>
      <c r="FW143" s="291"/>
      <c r="FX143" s="291"/>
      <c r="FY143" s="291"/>
      <c r="FZ143" s="291"/>
      <c r="GA143" s="291"/>
      <c r="GB143" s="291"/>
      <c r="GC143" s="291"/>
      <c r="GD143" s="291"/>
      <c r="GE143" s="291"/>
      <c r="GF143" s="291"/>
      <c r="GG143" s="291"/>
      <c r="GH143" s="291"/>
      <c r="GI143" s="291"/>
      <c r="GJ143" s="291"/>
      <c r="GK143" s="291"/>
      <c r="GL143" s="291"/>
      <c r="GM143" s="291"/>
      <c r="GN143" s="291"/>
      <c r="GO143" s="291"/>
      <c r="GP143" s="291"/>
      <c r="GQ143" s="291"/>
      <c r="GR143" s="291"/>
      <c r="GS143" s="291"/>
      <c r="GT143" s="291"/>
      <c r="GU143" s="291"/>
      <c r="GV143" s="291"/>
      <c r="GW143" s="291"/>
      <c r="GX143" s="291"/>
      <c r="GY143" s="291"/>
      <c r="GZ143" s="291"/>
      <c r="HA143" s="291"/>
      <c r="HB143" s="291"/>
      <c r="HC143" s="291"/>
      <c r="HD143" s="291"/>
      <c r="HE143" s="291"/>
      <c r="HF143" s="291"/>
      <c r="HG143" s="291"/>
      <c r="HH143" s="291"/>
    </row>
    <row r="144" spans="2:216" ht="2.75" customHeight="1" x14ac:dyDescent="0.35">
      <c r="B144" s="227" t="s">
        <v>22</v>
      </c>
      <c r="C144" s="228"/>
      <c r="D144" s="228"/>
      <c r="E144" s="228"/>
      <c r="F144" s="228"/>
      <c r="G144" s="228"/>
      <c r="H144" s="228"/>
      <c r="I144" s="228"/>
      <c r="J144" s="228"/>
      <c r="K144" s="228"/>
      <c r="L144" s="228"/>
      <c r="M144" s="228"/>
      <c r="N144" s="228"/>
      <c r="O144" s="228"/>
      <c r="P144" s="228"/>
      <c r="Q144" s="228"/>
      <c r="R144" s="228"/>
      <c r="S144" s="228"/>
      <c r="T144" s="228"/>
      <c r="U144" s="228"/>
      <c r="V144" s="228"/>
      <c r="W144" s="228"/>
      <c r="X144" s="228"/>
      <c r="Y144" s="228"/>
      <c r="Z144" s="228"/>
      <c r="AA144" s="228"/>
      <c r="AB144" s="228"/>
      <c r="AC144" s="228"/>
      <c r="AD144" s="228"/>
      <c r="AE144" s="228"/>
      <c r="AF144" s="228"/>
      <c r="AG144" s="228"/>
      <c r="AH144" s="228"/>
      <c r="AI144" s="228"/>
      <c r="AJ144" s="228"/>
      <c r="AK144" s="228"/>
      <c r="AL144" s="228"/>
      <c r="AM144" s="228"/>
      <c r="AN144" s="228"/>
      <c r="AO144" s="228"/>
      <c r="AP144" s="228"/>
      <c r="AQ144" s="228"/>
      <c r="AR144" s="228"/>
      <c r="AS144" s="228"/>
      <c r="AT144" s="228"/>
      <c r="AU144" s="228"/>
      <c r="AV144" s="228"/>
      <c r="AW144" s="228"/>
      <c r="AX144" s="228"/>
      <c r="AY144" s="228"/>
      <c r="AZ144" s="228"/>
      <c r="BA144" s="228"/>
      <c r="BB144" s="228"/>
      <c r="BC144" s="228"/>
      <c r="BD144" s="228"/>
      <c r="BE144" s="228"/>
      <c r="BF144" s="228"/>
      <c r="BG144" s="228"/>
      <c r="BH144" s="228"/>
      <c r="BI144" s="228"/>
      <c r="BJ144" s="228"/>
      <c r="BK144" s="228"/>
      <c r="BL144" s="228"/>
      <c r="BM144" s="228"/>
      <c r="BN144" s="228"/>
      <c r="BO144" s="228"/>
      <c r="BP144" s="228"/>
      <c r="BQ144" s="228"/>
      <c r="BR144" s="228"/>
      <c r="BS144" s="228"/>
      <c r="BT144" s="228"/>
      <c r="BU144" s="228"/>
      <c r="BV144" s="228"/>
      <c r="BW144" s="228"/>
      <c r="BX144" s="228"/>
      <c r="BY144" s="228"/>
      <c r="BZ144" s="228"/>
      <c r="CA144" s="228"/>
      <c r="CB144" s="228"/>
      <c r="CC144" s="228"/>
      <c r="CD144" s="228"/>
      <c r="CE144" s="228"/>
      <c r="CF144" s="228"/>
      <c r="CG144" s="228"/>
      <c r="CH144" s="228"/>
      <c r="CI144" s="228"/>
      <c r="CJ144" s="228"/>
      <c r="CK144" s="228"/>
      <c r="CL144" s="228"/>
      <c r="CM144" s="228"/>
      <c r="CN144" s="228"/>
      <c r="CO144" s="228"/>
      <c r="CP144" s="228"/>
      <c r="CQ144" s="228"/>
      <c r="CR144" s="228"/>
      <c r="CS144" s="228"/>
      <c r="CT144" s="228"/>
      <c r="CU144" s="228"/>
      <c r="CV144" s="228"/>
      <c r="CW144" s="228"/>
      <c r="CX144" s="228"/>
      <c r="CY144" s="228"/>
      <c r="CZ144" s="228"/>
      <c r="DA144" s="228"/>
      <c r="DB144" s="228"/>
      <c r="DC144" s="229"/>
      <c r="DE144"/>
      <c r="DF144" s="291"/>
      <c r="DG144" s="291"/>
      <c r="DH144" s="291"/>
      <c r="DI144" s="291"/>
      <c r="DJ144" s="291"/>
      <c r="DK144" s="291"/>
      <c r="DL144" s="291"/>
      <c r="DM144" s="291"/>
      <c r="DN144" s="291"/>
      <c r="DO144" s="291"/>
      <c r="DP144" s="291"/>
      <c r="DQ144" s="291"/>
      <c r="DR144" s="291"/>
      <c r="DS144" s="291"/>
      <c r="DT144" s="291"/>
      <c r="DU144" s="291"/>
      <c r="DV144" s="291"/>
      <c r="DW144" s="291"/>
      <c r="DX144" s="291"/>
      <c r="DY144" s="291"/>
      <c r="DZ144" s="291"/>
      <c r="EA144" s="291"/>
      <c r="EB144" s="291"/>
      <c r="EC144" s="291"/>
      <c r="ED144" s="291"/>
      <c r="EE144" s="291"/>
      <c r="EF144" s="291"/>
      <c r="EG144" s="291"/>
      <c r="EH144" s="291"/>
      <c r="EI144" s="291"/>
      <c r="EJ144" s="291"/>
      <c r="EK144" s="291"/>
      <c r="EL144" s="291"/>
      <c r="EM144" s="291"/>
      <c r="EN144" s="291"/>
      <c r="EO144" s="291"/>
      <c r="EP144" s="291"/>
      <c r="EQ144" s="291"/>
      <c r="ER144" s="291"/>
      <c r="ES144" s="291"/>
      <c r="ET144" s="291"/>
      <c r="EU144" s="291"/>
      <c r="EV144" s="291"/>
      <c r="EW144" s="291"/>
      <c r="EX144" s="291"/>
      <c r="EY144" s="291"/>
      <c r="EZ144" s="291"/>
      <c r="FA144" s="291"/>
      <c r="FB144" s="291"/>
      <c r="FC144" s="291"/>
      <c r="FD144" s="291"/>
      <c r="FE144" s="291"/>
      <c r="FF144" s="291"/>
      <c r="FG144" s="291"/>
      <c r="FH144" s="291"/>
      <c r="FI144" s="291"/>
      <c r="FJ144" s="291"/>
      <c r="FK144" s="291"/>
      <c r="FL144" s="291"/>
      <c r="FM144" s="291"/>
      <c r="FN144" s="291"/>
      <c r="FO144" s="291"/>
      <c r="FP144" s="291"/>
      <c r="FQ144" s="291"/>
      <c r="FR144" s="291"/>
      <c r="FS144" s="291"/>
      <c r="FT144" s="291"/>
      <c r="FU144" s="291"/>
      <c r="FV144" s="291"/>
      <c r="FW144" s="291"/>
      <c r="FX144" s="291"/>
      <c r="FY144" s="291"/>
      <c r="FZ144" s="291"/>
      <c r="GA144" s="291"/>
      <c r="GB144" s="291"/>
      <c r="GC144" s="291"/>
      <c r="GD144" s="291"/>
      <c r="GE144" s="291"/>
      <c r="GF144" s="291"/>
      <c r="GG144" s="291"/>
      <c r="GH144" s="291"/>
      <c r="GI144" s="291"/>
      <c r="GJ144" s="291"/>
      <c r="GK144" s="291"/>
      <c r="GL144" s="291"/>
      <c r="GM144" s="291"/>
      <c r="GN144" s="291"/>
      <c r="GO144" s="291"/>
      <c r="GP144" s="291"/>
      <c r="GQ144" s="291"/>
      <c r="GR144" s="291"/>
      <c r="GS144" s="291"/>
      <c r="GT144" s="291"/>
      <c r="GU144" s="291"/>
      <c r="GV144" s="291"/>
      <c r="GW144" s="291"/>
      <c r="GX144" s="291"/>
      <c r="GY144" s="291"/>
      <c r="GZ144" s="291"/>
      <c r="HA144" s="291"/>
      <c r="HB144" s="291"/>
      <c r="HC144" s="291"/>
      <c r="HD144" s="291"/>
      <c r="HE144" s="291"/>
      <c r="HF144" s="291"/>
      <c r="HG144" s="291"/>
      <c r="HH144" s="291"/>
    </row>
    <row r="145" spans="2:216" ht="2.75" customHeight="1" x14ac:dyDescent="0.35">
      <c r="B145" s="230"/>
      <c r="C145" s="231"/>
      <c r="D145" s="231"/>
      <c r="E145" s="231"/>
      <c r="F145" s="231"/>
      <c r="G145" s="231"/>
      <c r="H145" s="231"/>
      <c r="I145" s="231"/>
      <c r="J145" s="231"/>
      <c r="K145" s="231"/>
      <c r="L145" s="231"/>
      <c r="M145" s="231"/>
      <c r="N145" s="231"/>
      <c r="O145" s="231"/>
      <c r="P145" s="231"/>
      <c r="Q145" s="231"/>
      <c r="R145" s="231"/>
      <c r="S145" s="231"/>
      <c r="T145" s="231"/>
      <c r="U145" s="231"/>
      <c r="V145" s="231"/>
      <c r="W145" s="231"/>
      <c r="X145" s="231"/>
      <c r="Y145" s="231"/>
      <c r="Z145" s="231"/>
      <c r="AA145" s="231"/>
      <c r="AB145" s="231"/>
      <c r="AC145" s="231"/>
      <c r="AD145" s="231"/>
      <c r="AE145" s="231"/>
      <c r="AF145" s="231"/>
      <c r="AG145" s="231"/>
      <c r="AH145" s="231"/>
      <c r="AI145" s="231"/>
      <c r="AJ145" s="231"/>
      <c r="AK145" s="231"/>
      <c r="AL145" s="231"/>
      <c r="AM145" s="231"/>
      <c r="AN145" s="231"/>
      <c r="AO145" s="231"/>
      <c r="AP145" s="231"/>
      <c r="AQ145" s="231"/>
      <c r="AR145" s="231"/>
      <c r="AS145" s="231"/>
      <c r="AT145" s="231"/>
      <c r="AU145" s="231"/>
      <c r="AV145" s="231"/>
      <c r="AW145" s="231"/>
      <c r="AX145" s="231"/>
      <c r="AY145" s="231"/>
      <c r="AZ145" s="231"/>
      <c r="BA145" s="231"/>
      <c r="BB145" s="231"/>
      <c r="BC145" s="231"/>
      <c r="BD145" s="231"/>
      <c r="BE145" s="231"/>
      <c r="BF145" s="231"/>
      <c r="BG145" s="231"/>
      <c r="BH145" s="231"/>
      <c r="BI145" s="231"/>
      <c r="BJ145" s="231"/>
      <c r="BK145" s="231"/>
      <c r="BL145" s="231"/>
      <c r="BM145" s="231"/>
      <c r="BN145" s="231"/>
      <c r="BO145" s="231"/>
      <c r="BP145" s="231"/>
      <c r="BQ145" s="231"/>
      <c r="BR145" s="231"/>
      <c r="BS145" s="231"/>
      <c r="BT145" s="231"/>
      <c r="BU145" s="231"/>
      <c r="BV145" s="231"/>
      <c r="BW145" s="231"/>
      <c r="BX145" s="231"/>
      <c r="BY145" s="231"/>
      <c r="BZ145" s="231"/>
      <c r="CA145" s="231"/>
      <c r="CB145" s="231"/>
      <c r="CC145" s="231"/>
      <c r="CD145" s="231"/>
      <c r="CE145" s="231"/>
      <c r="CF145" s="231"/>
      <c r="CG145" s="231"/>
      <c r="CH145" s="231"/>
      <c r="CI145" s="231"/>
      <c r="CJ145" s="231"/>
      <c r="CK145" s="231"/>
      <c r="CL145" s="231"/>
      <c r="CM145" s="231"/>
      <c r="CN145" s="231"/>
      <c r="CO145" s="231"/>
      <c r="CP145" s="231"/>
      <c r="CQ145" s="231"/>
      <c r="CR145" s="231"/>
      <c r="CS145" s="231"/>
      <c r="CT145" s="231"/>
      <c r="CU145" s="231"/>
      <c r="CV145" s="231"/>
      <c r="CW145" s="231"/>
      <c r="CX145" s="231"/>
      <c r="CY145" s="231"/>
      <c r="CZ145" s="231"/>
      <c r="DA145" s="231"/>
      <c r="DB145" s="231"/>
      <c r="DC145" s="232"/>
      <c r="DE145"/>
      <c r="DF145" s="53"/>
      <c r="DG145" s="53"/>
      <c r="DH145" s="53"/>
      <c r="DI145" s="53"/>
      <c r="DJ145" s="53"/>
      <c r="DK145" s="53"/>
      <c r="DL145" s="53"/>
      <c r="DM145" s="53"/>
      <c r="DN145" s="53"/>
      <c r="DO145" s="53"/>
      <c r="DP145" s="53"/>
      <c r="DQ145" s="53"/>
      <c r="DR145" s="53"/>
      <c r="DS145" s="53"/>
      <c r="DT145" s="53"/>
      <c r="DU145" s="53"/>
      <c r="DV145" s="53"/>
      <c r="DW145" s="53"/>
      <c r="DX145" s="53"/>
      <c r="DY145" s="53"/>
      <c r="DZ145" s="53"/>
      <c r="EA145" s="53"/>
      <c r="EB145" s="53"/>
      <c r="EC145" s="53"/>
      <c r="ED145" s="53"/>
      <c r="EE145" s="53"/>
      <c r="EF145" s="53"/>
      <c r="EG145" s="53"/>
      <c r="EH145" s="53"/>
      <c r="EI145" s="53"/>
      <c r="EJ145" s="53"/>
      <c r="EK145" s="53"/>
      <c r="EL145" s="53"/>
      <c r="EM145" s="53"/>
      <c r="EN145" s="53"/>
      <c r="EO145" s="53"/>
      <c r="EP145" s="53"/>
      <c r="EQ145" s="53"/>
      <c r="ER145" s="53"/>
      <c r="ES145" s="53"/>
      <c r="ET145" s="53"/>
      <c r="EU145" s="53"/>
      <c r="EV145" s="53"/>
      <c r="EW145" s="53"/>
      <c r="EX145" s="53"/>
      <c r="EY145" s="53"/>
      <c r="EZ145" s="53"/>
      <c r="FA145" s="53"/>
      <c r="FB145" s="53"/>
      <c r="FC145" s="53"/>
      <c r="FD145" s="53"/>
      <c r="FE145" s="53"/>
      <c r="FF145" s="53"/>
      <c r="FG145" s="53"/>
      <c r="FH145" s="53"/>
      <c r="FI145" s="53"/>
      <c r="FJ145" s="53"/>
      <c r="FK145" s="53"/>
      <c r="FL145" s="53"/>
      <c r="FM145" s="53"/>
      <c r="FN145" s="53"/>
      <c r="FO145" s="53"/>
      <c r="FP145" s="53"/>
      <c r="FQ145" s="53"/>
      <c r="FR145" s="53"/>
      <c r="FS145" s="53"/>
      <c r="FT145" s="53"/>
      <c r="FU145" s="53"/>
      <c r="FV145" s="53"/>
      <c r="FW145" s="53"/>
      <c r="FX145" s="53"/>
      <c r="FY145" s="53"/>
      <c r="FZ145" s="53"/>
      <c r="GA145" s="53"/>
      <c r="GB145" s="53"/>
      <c r="GC145" s="53"/>
      <c r="GD145" s="53"/>
      <c r="GE145" s="53"/>
      <c r="GF145" s="53"/>
      <c r="GG145" s="53"/>
      <c r="GH145" s="53"/>
      <c r="GI145" s="53"/>
      <c r="GJ145" s="53"/>
      <c r="GK145" s="53"/>
      <c r="GL145" s="53"/>
      <c r="GM145" s="53"/>
      <c r="GN145" s="53"/>
      <c r="GO145" s="53"/>
      <c r="GP145" s="53"/>
      <c r="GQ145" s="53"/>
      <c r="GR145" s="53"/>
      <c r="GS145" s="53"/>
      <c r="GT145" s="53"/>
      <c r="GU145" s="53"/>
      <c r="GV145" s="53"/>
      <c r="GW145" s="53"/>
      <c r="GX145" s="53"/>
      <c r="GY145" s="53"/>
      <c r="GZ145" s="53"/>
      <c r="HA145" s="53"/>
      <c r="HB145" s="53"/>
      <c r="HC145" s="53"/>
      <c r="HD145" s="53"/>
      <c r="HE145" s="53"/>
      <c r="HF145" s="53"/>
      <c r="HG145" s="53"/>
      <c r="HH145" s="48"/>
    </row>
    <row r="146" spans="2:216" ht="2.75" customHeight="1" x14ac:dyDescent="0.35">
      <c r="B146" s="230"/>
      <c r="C146" s="231"/>
      <c r="D146" s="231"/>
      <c r="E146" s="231"/>
      <c r="F146" s="231"/>
      <c r="G146" s="231"/>
      <c r="H146" s="231"/>
      <c r="I146" s="231"/>
      <c r="J146" s="231"/>
      <c r="K146" s="231"/>
      <c r="L146" s="231"/>
      <c r="M146" s="231"/>
      <c r="N146" s="231"/>
      <c r="O146" s="231"/>
      <c r="P146" s="231"/>
      <c r="Q146" s="231"/>
      <c r="R146" s="231"/>
      <c r="S146" s="231"/>
      <c r="T146" s="231"/>
      <c r="U146" s="231"/>
      <c r="V146" s="231"/>
      <c r="W146" s="231"/>
      <c r="X146" s="231"/>
      <c r="Y146" s="231"/>
      <c r="Z146" s="231"/>
      <c r="AA146" s="231"/>
      <c r="AB146" s="231"/>
      <c r="AC146" s="231"/>
      <c r="AD146" s="231"/>
      <c r="AE146" s="231"/>
      <c r="AF146" s="231"/>
      <c r="AG146" s="231"/>
      <c r="AH146" s="231"/>
      <c r="AI146" s="231"/>
      <c r="AJ146" s="231"/>
      <c r="AK146" s="231"/>
      <c r="AL146" s="231"/>
      <c r="AM146" s="231"/>
      <c r="AN146" s="231"/>
      <c r="AO146" s="231"/>
      <c r="AP146" s="231"/>
      <c r="AQ146" s="231"/>
      <c r="AR146" s="231"/>
      <c r="AS146" s="231"/>
      <c r="AT146" s="231"/>
      <c r="AU146" s="231"/>
      <c r="AV146" s="231"/>
      <c r="AW146" s="231"/>
      <c r="AX146" s="231"/>
      <c r="AY146" s="231"/>
      <c r="AZ146" s="231"/>
      <c r="BA146" s="231"/>
      <c r="BB146" s="231"/>
      <c r="BC146" s="231"/>
      <c r="BD146" s="231"/>
      <c r="BE146" s="231"/>
      <c r="BF146" s="231"/>
      <c r="BG146" s="231"/>
      <c r="BH146" s="231"/>
      <c r="BI146" s="231"/>
      <c r="BJ146" s="231"/>
      <c r="BK146" s="231"/>
      <c r="BL146" s="231"/>
      <c r="BM146" s="231"/>
      <c r="BN146" s="231"/>
      <c r="BO146" s="231"/>
      <c r="BP146" s="231"/>
      <c r="BQ146" s="231"/>
      <c r="BR146" s="231"/>
      <c r="BS146" s="231"/>
      <c r="BT146" s="231"/>
      <c r="BU146" s="231"/>
      <c r="BV146" s="231"/>
      <c r="BW146" s="231"/>
      <c r="BX146" s="231"/>
      <c r="BY146" s="231"/>
      <c r="BZ146" s="231"/>
      <c r="CA146" s="231"/>
      <c r="CB146" s="231"/>
      <c r="CC146" s="231"/>
      <c r="CD146" s="231"/>
      <c r="CE146" s="231"/>
      <c r="CF146" s="231"/>
      <c r="CG146" s="231"/>
      <c r="CH146" s="231"/>
      <c r="CI146" s="231"/>
      <c r="CJ146" s="231"/>
      <c r="CK146" s="231"/>
      <c r="CL146" s="231"/>
      <c r="CM146" s="231"/>
      <c r="CN146" s="231"/>
      <c r="CO146" s="231"/>
      <c r="CP146" s="231"/>
      <c r="CQ146" s="231"/>
      <c r="CR146" s="231"/>
      <c r="CS146" s="231"/>
      <c r="CT146" s="231"/>
      <c r="CU146" s="231"/>
      <c r="CV146" s="231"/>
      <c r="CW146" s="231"/>
      <c r="CX146" s="231"/>
      <c r="CY146" s="231"/>
      <c r="CZ146" s="231"/>
      <c r="DA146" s="231"/>
      <c r="DB146" s="231"/>
      <c r="DC146" s="232"/>
      <c r="DE146"/>
      <c r="DF146" s="287" t="s">
        <v>72</v>
      </c>
      <c r="DG146" s="287"/>
      <c r="DH146" s="287"/>
      <c r="DI146" s="287"/>
      <c r="DJ146" s="287"/>
      <c r="DK146" s="287"/>
      <c r="DL146" s="287"/>
      <c r="DM146" s="287"/>
      <c r="DN146" s="287"/>
      <c r="DO146" s="287"/>
      <c r="DP146" s="287"/>
      <c r="DQ146" s="287" t="s">
        <v>73</v>
      </c>
      <c r="DR146" s="287"/>
      <c r="DS146" s="287"/>
      <c r="DT146" s="287"/>
      <c r="DU146" s="287"/>
      <c r="DV146" s="287"/>
      <c r="DW146" s="287"/>
      <c r="DX146" s="287"/>
      <c r="DY146" s="287"/>
      <c r="DZ146" s="287"/>
      <c r="EA146" s="287"/>
      <c r="EB146" s="287"/>
      <c r="EC146" s="287"/>
      <c r="ED146" s="287"/>
      <c r="EE146" s="287"/>
      <c r="EF146" s="287"/>
      <c r="EG146" s="287"/>
      <c r="EH146" s="287"/>
      <c r="EI146" s="287"/>
      <c r="EJ146" s="287"/>
      <c r="EK146" s="287"/>
      <c r="EL146" s="287"/>
      <c r="EM146" s="287"/>
      <c r="EN146" s="287"/>
      <c r="EO146" s="287"/>
      <c r="EP146" s="287"/>
      <c r="EQ146" s="287"/>
      <c r="ER146" s="287"/>
      <c r="ES146" s="287"/>
      <c r="ET146" s="287"/>
      <c r="EU146" s="287"/>
      <c r="EV146" s="287"/>
      <c r="EW146" s="287"/>
      <c r="EX146" s="287"/>
      <c r="EY146" s="287"/>
      <c r="EZ146" s="287"/>
      <c r="FA146" s="287"/>
      <c r="FB146" s="287"/>
      <c r="FC146" s="287"/>
      <c r="FD146" s="287"/>
      <c r="FE146" s="287"/>
      <c r="FF146" s="287"/>
      <c r="FG146" s="287"/>
      <c r="FH146" s="287"/>
      <c r="FI146" s="287"/>
      <c r="FJ146" s="287"/>
      <c r="FK146" s="287"/>
      <c r="FL146" s="287"/>
      <c r="FM146" s="287"/>
      <c r="FN146" s="287"/>
      <c r="FO146" s="287"/>
      <c r="FP146" s="287"/>
      <c r="FQ146" s="287"/>
      <c r="FR146" s="287"/>
      <c r="FS146" s="287"/>
      <c r="FT146" s="287"/>
      <c r="FU146" s="287"/>
      <c r="FV146" s="287"/>
      <c r="FW146" s="287"/>
      <c r="FX146" s="287"/>
      <c r="FY146" s="287"/>
      <c r="FZ146" s="287"/>
      <c r="GA146" s="287"/>
      <c r="GB146" s="287"/>
      <c r="GC146" s="287"/>
      <c r="GD146" s="287"/>
      <c r="GE146" s="287"/>
      <c r="GF146" s="287"/>
      <c r="GG146" s="287" t="s">
        <v>48</v>
      </c>
      <c r="GH146" s="287"/>
      <c r="GI146" s="287"/>
      <c r="GJ146" s="287"/>
      <c r="GK146" s="287"/>
      <c r="GL146" s="287"/>
      <c r="GM146" s="287"/>
      <c r="GN146" s="287"/>
      <c r="GO146" s="287"/>
      <c r="GP146" s="287"/>
      <c r="GQ146" s="287"/>
      <c r="GR146" s="287"/>
      <c r="GS146" s="287"/>
      <c r="GT146" s="287"/>
      <c r="GU146" s="287"/>
      <c r="GV146" s="287"/>
      <c r="GW146" s="287"/>
      <c r="GX146" s="287"/>
      <c r="GY146" s="287"/>
      <c r="GZ146" s="287"/>
      <c r="HA146" s="287"/>
      <c r="HB146" s="287"/>
      <c r="HC146" s="287"/>
      <c r="HD146" s="287"/>
      <c r="HE146" s="287"/>
      <c r="HF146" s="287"/>
      <c r="HG146" s="287"/>
      <c r="HH146" s="287"/>
    </row>
    <row r="147" spans="2:216" ht="2.75" customHeight="1" x14ac:dyDescent="0.35">
      <c r="B147" s="230"/>
      <c r="C147" s="231"/>
      <c r="D147" s="231"/>
      <c r="E147" s="231"/>
      <c r="F147" s="231"/>
      <c r="G147" s="231"/>
      <c r="H147" s="231"/>
      <c r="I147" s="231"/>
      <c r="J147" s="231"/>
      <c r="K147" s="231"/>
      <c r="L147" s="231"/>
      <c r="M147" s="231"/>
      <c r="N147" s="231"/>
      <c r="O147" s="231"/>
      <c r="P147" s="231"/>
      <c r="Q147" s="231"/>
      <c r="R147" s="231"/>
      <c r="S147" s="231"/>
      <c r="T147" s="231"/>
      <c r="U147" s="231"/>
      <c r="V147" s="231"/>
      <c r="W147" s="231"/>
      <c r="X147" s="231"/>
      <c r="Y147" s="231"/>
      <c r="Z147" s="231"/>
      <c r="AA147" s="231"/>
      <c r="AB147" s="231"/>
      <c r="AC147" s="231"/>
      <c r="AD147" s="231"/>
      <c r="AE147" s="231"/>
      <c r="AF147" s="231"/>
      <c r="AG147" s="231"/>
      <c r="AH147" s="231"/>
      <c r="AI147" s="231"/>
      <c r="AJ147" s="231"/>
      <c r="AK147" s="231"/>
      <c r="AL147" s="231"/>
      <c r="AM147" s="231"/>
      <c r="AN147" s="231"/>
      <c r="AO147" s="231"/>
      <c r="AP147" s="231"/>
      <c r="AQ147" s="231"/>
      <c r="AR147" s="231"/>
      <c r="AS147" s="231"/>
      <c r="AT147" s="231"/>
      <c r="AU147" s="231"/>
      <c r="AV147" s="231"/>
      <c r="AW147" s="231"/>
      <c r="AX147" s="231"/>
      <c r="AY147" s="231"/>
      <c r="AZ147" s="231"/>
      <c r="BA147" s="231"/>
      <c r="BB147" s="231"/>
      <c r="BC147" s="231"/>
      <c r="BD147" s="231"/>
      <c r="BE147" s="231"/>
      <c r="BF147" s="231"/>
      <c r="BG147" s="231"/>
      <c r="BH147" s="231"/>
      <c r="BI147" s="231"/>
      <c r="BJ147" s="231"/>
      <c r="BK147" s="231"/>
      <c r="BL147" s="231"/>
      <c r="BM147" s="231"/>
      <c r="BN147" s="231"/>
      <c r="BO147" s="231"/>
      <c r="BP147" s="231"/>
      <c r="BQ147" s="231"/>
      <c r="BR147" s="231"/>
      <c r="BS147" s="231"/>
      <c r="BT147" s="231"/>
      <c r="BU147" s="231"/>
      <c r="BV147" s="231"/>
      <c r="BW147" s="231"/>
      <c r="BX147" s="231"/>
      <c r="BY147" s="231"/>
      <c r="BZ147" s="231"/>
      <c r="CA147" s="231"/>
      <c r="CB147" s="231"/>
      <c r="CC147" s="231"/>
      <c r="CD147" s="231"/>
      <c r="CE147" s="231"/>
      <c r="CF147" s="231"/>
      <c r="CG147" s="231"/>
      <c r="CH147" s="231"/>
      <c r="CI147" s="231"/>
      <c r="CJ147" s="231"/>
      <c r="CK147" s="231"/>
      <c r="CL147" s="231"/>
      <c r="CM147" s="231"/>
      <c r="CN147" s="231"/>
      <c r="CO147" s="231"/>
      <c r="CP147" s="231"/>
      <c r="CQ147" s="231"/>
      <c r="CR147" s="231"/>
      <c r="CS147" s="231"/>
      <c r="CT147" s="231"/>
      <c r="CU147" s="231"/>
      <c r="CV147" s="231"/>
      <c r="CW147" s="231"/>
      <c r="CX147" s="231"/>
      <c r="CY147" s="231"/>
      <c r="CZ147" s="231"/>
      <c r="DA147" s="231"/>
      <c r="DB147" s="231"/>
      <c r="DC147" s="232"/>
      <c r="DE147"/>
      <c r="DF147" s="287"/>
      <c r="DG147" s="287"/>
      <c r="DH147" s="287"/>
      <c r="DI147" s="287"/>
      <c r="DJ147" s="287"/>
      <c r="DK147" s="287"/>
      <c r="DL147" s="287"/>
      <c r="DM147" s="287"/>
      <c r="DN147" s="287"/>
      <c r="DO147" s="287"/>
      <c r="DP147" s="287"/>
      <c r="DQ147" s="287"/>
      <c r="DR147" s="287"/>
      <c r="DS147" s="287"/>
      <c r="DT147" s="287"/>
      <c r="DU147" s="287"/>
      <c r="DV147" s="287"/>
      <c r="DW147" s="287"/>
      <c r="DX147" s="287"/>
      <c r="DY147" s="287"/>
      <c r="DZ147" s="287"/>
      <c r="EA147" s="287"/>
      <c r="EB147" s="287"/>
      <c r="EC147" s="287"/>
      <c r="ED147" s="287"/>
      <c r="EE147" s="287"/>
      <c r="EF147" s="287"/>
      <c r="EG147" s="287"/>
      <c r="EH147" s="287"/>
      <c r="EI147" s="287"/>
      <c r="EJ147" s="287"/>
      <c r="EK147" s="287"/>
      <c r="EL147" s="287"/>
      <c r="EM147" s="287"/>
      <c r="EN147" s="287"/>
      <c r="EO147" s="287"/>
      <c r="EP147" s="287"/>
      <c r="EQ147" s="287"/>
      <c r="ER147" s="287"/>
      <c r="ES147" s="287"/>
      <c r="ET147" s="287"/>
      <c r="EU147" s="287"/>
      <c r="EV147" s="287"/>
      <c r="EW147" s="287"/>
      <c r="EX147" s="287"/>
      <c r="EY147" s="287"/>
      <c r="EZ147" s="287"/>
      <c r="FA147" s="287"/>
      <c r="FB147" s="287"/>
      <c r="FC147" s="287"/>
      <c r="FD147" s="287"/>
      <c r="FE147" s="287"/>
      <c r="FF147" s="287"/>
      <c r="FG147" s="287"/>
      <c r="FH147" s="287"/>
      <c r="FI147" s="287"/>
      <c r="FJ147" s="287"/>
      <c r="FK147" s="287"/>
      <c r="FL147" s="287"/>
      <c r="FM147" s="287"/>
      <c r="FN147" s="287"/>
      <c r="FO147" s="287"/>
      <c r="FP147" s="287"/>
      <c r="FQ147" s="287"/>
      <c r="FR147" s="287"/>
      <c r="FS147" s="287"/>
      <c r="FT147" s="287"/>
      <c r="FU147" s="287"/>
      <c r="FV147" s="287"/>
      <c r="FW147" s="287"/>
      <c r="FX147" s="287"/>
      <c r="FY147" s="287"/>
      <c r="FZ147" s="287"/>
      <c r="GA147" s="287"/>
      <c r="GB147" s="287"/>
      <c r="GC147" s="287"/>
      <c r="GD147" s="287"/>
      <c r="GE147" s="287"/>
      <c r="GF147" s="287"/>
      <c r="GG147" s="287"/>
      <c r="GH147" s="287"/>
      <c r="GI147" s="287"/>
      <c r="GJ147" s="287"/>
      <c r="GK147" s="287"/>
      <c r="GL147" s="287"/>
      <c r="GM147" s="287"/>
      <c r="GN147" s="287"/>
      <c r="GO147" s="287"/>
      <c r="GP147" s="287"/>
      <c r="GQ147" s="287"/>
      <c r="GR147" s="287"/>
      <c r="GS147" s="287"/>
      <c r="GT147" s="287"/>
      <c r="GU147" s="287"/>
      <c r="GV147" s="287"/>
      <c r="GW147" s="287"/>
      <c r="GX147" s="287"/>
      <c r="GY147" s="287"/>
      <c r="GZ147" s="287"/>
      <c r="HA147" s="287"/>
      <c r="HB147" s="287"/>
      <c r="HC147" s="287"/>
      <c r="HD147" s="287"/>
      <c r="HE147" s="287"/>
      <c r="HF147" s="287"/>
      <c r="HG147" s="287"/>
      <c r="HH147" s="287"/>
    </row>
    <row r="148" spans="2:216" ht="2.75" customHeight="1" x14ac:dyDescent="0.35">
      <c r="B148" s="230"/>
      <c r="C148" s="231"/>
      <c r="D148" s="231"/>
      <c r="E148" s="231"/>
      <c r="F148" s="231"/>
      <c r="G148" s="231"/>
      <c r="H148" s="231"/>
      <c r="I148" s="231"/>
      <c r="J148" s="231"/>
      <c r="K148" s="231"/>
      <c r="L148" s="231"/>
      <c r="M148" s="231"/>
      <c r="N148" s="231"/>
      <c r="O148" s="231"/>
      <c r="P148" s="231"/>
      <c r="Q148" s="231"/>
      <c r="R148" s="231"/>
      <c r="S148" s="231"/>
      <c r="T148" s="231"/>
      <c r="U148" s="231"/>
      <c r="V148" s="231"/>
      <c r="W148" s="231"/>
      <c r="X148" s="231"/>
      <c r="Y148" s="231"/>
      <c r="Z148" s="231"/>
      <c r="AA148" s="231"/>
      <c r="AB148" s="231"/>
      <c r="AC148" s="231"/>
      <c r="AD148" s="231"/>
      <c r="AE148" s="231"/>
      <c r="AF148" s="231"/>
      <c r="AG148" s="231"/>
      <c r="AH148" s="231"/>
      <c r="AI148" s="231"/>
      <c r="AJ148" s="231"/>
      <c r="AK148" s="231"/>
      <c r="AL148" s="231"/>
      <c r="AM148" s="231"/>
      <c r="AN148" s="231"/>
      <c r="AO148" s="231"/>
      <c r="AP148" s="231"/>
      <c r="AQ148" s="231"/>
      <c r="AR148" s="231"/>
      <c r="AS148" s="231"/>
      <c r="AT148" s="231"/>
      <c r="AU148" s="231"/>
      <c r="AV148" s="231"/>
      <c r="AW148" s="231"/>
      <c r="AX148" s="231"/>
      <c r="AY148" s="231"/>
      <c r="AZ148" s="231"/>
      <c r="BA148" s="231"/>
      <c r="BB148" s="231"/>
      <c r="BC148" s="231"/>
      <c r="BD148" s="231"/>
      <c r="BE148" s="231"/>
      <c r="BF148" s="231"/>
      <c r="BG148" s="231"/>
      <c r="BH148" s="231"/>
      <c r="BI148" s="231"/>
      <c r="BJ148" s="231"/>
      <c r="BK148" s="231"/>
      <c r="BL148" s="231"/>
      <c r="BM148" s="231"/>
      <c r="BN148" s="231"/>
      <c r="BO148" s="231"/>
      <c r="BP148" s="231"/>
      <c r="BQ148" s="231"/>
      <c r="BR148" s="231"/>
      <c r="BS148" s="231"/>
      <c r="BT148" s="231"/>
      <c r="BU148" s="231"/>
      <c r="BV148" s="231"/>
      <c r="BW148" s="231"/>
      <c r="BX148" s="231"/>
      <c r="BY148" s="231"/>
      <c r="BZ148" s="231"/>
      <c r="CA148" s="231"/>
      <c r="CB148" s="231"/>
      <c r="CC148" s="231"/>
      <c r="CD148" s="231"/>
      <c r="CE148" s="231"/>
      <c r="CF148" s="231"/>
      <c r="CG148" s="231"/>
      <c r="CH148" s="231"/>
      <c r="CI148" s="231"/>
      <c r="CJ148" s="231"/>
      <c r="CK148" s="231"/>
      <c r="CL148" s="231"/>
      <c r="CM148" s="231"/>
      <c r="CN148" s="231"/>
      <c r="CO148" s="231"/>
      <c r="CP148" s="231"/>
      <c r="CQ148" s="231"/>
      <c r="CR148" s="231"/>
      <c r="CS148" s="231"/>
      <c r="CT148" s="231"/>
      <c r="CU148" s="231"/>
      <c r="CV148" s="231"/>
      <c r="CW148" s="231"/>
      <c r="CX148" s="231"/>
      <c r="CY148" s="231"/>
      <c r="CZ148" s="231"/>
      <c r="DA148" s="231"/>
      <c r="DB148" s="231"/>
      <c r="DC148" s="232"/>
      <c r="DE148"/>
      <c r="DF148" s="287"/>
      <c r="DG148" s="287"/>
      <c r="DH148" s="287"/>
      <c r="DI148" s="287"/>
      <c r="DJ148" s="287"/>
      <c r="DK148" s="287"/>
      <c r="DL148" s="287"/>
      <c r="DM148" s="287"/>
      <c r="DN148" s="287"/>
      <c r="DO148" s="287"/>
      <c r="DP148" s="287"/>
      <c r="DQ148" s="287"/>
      <c r="DR148" s="287"/>
      <c r="DS148" s="287"/>
      <c r="DT148" s="287"/>
      <c r="DU148" s="287"/>
      <c r="DV148" s="287"/>
      <c r="DW148" s="287"/>
      <c r="DX148" s="287"/>
      <c r="DY148" s="287"/>
      <c r="DZ148" s="287"/>
      <c r="EA148" s="287"/>
      <c r="EB148" s="287"/>
      <c r="EC148" s="287"/>
      <c r="ED148" s="287"/>
      <c r="EE148" s="287"/>
      <c r="EF148" s="287"/>
      <c r="EG148" s="287"/>
      <c r="EH148" s="287"/>
      <c r="EI148" s="287"/>
      <c r="EJ148" s="287"/>
      <c r="EK148" s="287"/>
      <c r="EL148" s="287"/>
      <c r="EM148" s="287"/>
      <c r="EN148" s="287"/>
      <c r="EO148" s="287"/>
      <c r="EP148" s="287"/>
      <c r="EQ148" s="287"/>
      <c r="ER148" s="287"/>
      <c r="ES148" s="287"/>
      <c r="ET148" s="287"/>
      <c r="EU148" s="287"/>
      <c r="EV148" s="287"/>
      <c r="EW148" s="287"/>
      <c r="EX148" s="287"/>
      <c r="EY148" s="287"/>
      <c r="EZ148" s="287"/>
      <c r="FA148" s="287"/>
      <c r="FB148" s="287"/>
      <c r="FC148" s="287"/>
      <c r="FD148" s="287"/>
      <c r="FE148" s="287"/>
      <c r="FF148" s="287"/>
      <c r="FG148" s="287"/>
      <c r="FH148" s="287"/>
      <c r="FI148" s="287"/>
      <c r="FJ148" s="287"/>
      <c r="FK148" s="287"/>
      <c r="FL148" s="287"/>
      <c r="FM148" s="287"/>
      <c r="FN148" s="287"/>
      <c r="FO148" s="287"/>
      <c r="FP148" s="287"/>
      <c r="FQ148" s="287"/>
      <c r="FR148" s="287"/>
      <c r="FS148" s="287"/>
      <c r="FT148" s="287"/>
      <c r="FU148" s="287"/>
      <c r="FV148" s="287"/>
      <c r="FW148" s="287"/>
      <c r="FX148" s="287"/>
      <c r="FY148" s="287"/>
      <c r="FZ148" s="287"/>
      <c r="GA148" s="287"/>
      <c r="GB148" s="287"/>
      <c r="GC148" s="287"/>
      <c r="GD148" s="287"/>
      <c r="GE148" s="287"/>
      <c r="GF148" s="287"/>
      <c r="GG148" s="287"/>
      <c r="GH148" s="287"/>
      <c r="GI148" s="287"/>
      <c r="GJ148" s="287"/>
      <c r="GK148" s="287"/>
      <c r="GL148" s="287"/>
      <c r="GM148" s="287"/>
      <c r="GN148" s="287"/>
      <c r="GO148" s="287"/>
      <c r="GP148" s="287"/>
      <c r="GQ148" s="287"/>
      <c r="GR148" s="287"/>
      <c r="GS148" s="287"/>
      <c r="GT148" s="287"/>
      <c r="GU148" s="287"/>
      <c r="GV148" s="287"/>
      <c r="GW148" s="287"/>
      <c r="GX148" s="287"/>
      <c r="GY148" s="287"/>
      <c r="GZ148" s="287"/>
      <c r="HA148" s="287"/>
      <c r="HB148" s="287"/>
      <c r="HC148" s="287"/>
      <c r="HD148" s="287"/>
      <c r="HE148" s="287"/>
      <c r="HF148" s="287"/>
      <c r="HG148" s="287"/>
      <c r="HH148" s="287"/>
    </row>
    <row r="149" spans="2:216" ht="2.75" customHeight="1" x14ac:dyDescent="0.35">
      <c r="B149" s="233"/>
      <c r="C149" s="234"/>
      <c r="D149" s="234"/>
      <c r="E149" s="234"/>
      <c r="F149" s="234"/>
      <c r="G149" s="234"/>
      <c r="H149" s="234"/>
      <c r="I149" s="234"/>
      <c r="J149" s="234"/>
      <c r="K149" s="234"/>
      <c r="L149" s="234"/>
      <c r="M149" s="234"/>
      <c r="N149" s="234"/>
      <c r="O149" s="234"/>
      <c r="P149" s="234"/>
      <c r="Q149" s="234"/>
      <c r="R149" s="234"/>
      <c r="S149" s="234"/>
      <c r="T149" s="234"/>
      <c r="U149" s="234"/>
      <c r="V149" s="234"/>
      <c r="W149" s="234"/>
      <c r="X149" s="234"/>
      <c r="Y149" s="234"/>
      <c r="Z149" s="234"/>
      <c r="AA149" s="234"/>
      <c r="AB149" s="234"/>
      <c r="AC149" s="234"/>
      <c r="AD149" s="234"/>
      <c r="AE149" s="234"/>
      <c r="AF149" s="234"/>
      <c r="AG149" s="234"/>
      <c r="AH149" s="234"/>
      <c r="AI149" s="234"/>
      <c r="AJ149" s="234"/>
      <c r="AK149" s="234"/>
      <c r="AL149" s="234"/>
      <c r="AM149" s="234"/>
      <c r="AN149" s="234"/>
      <c r="AO149" s="234"/>
      <c r="AP149" s="234"/>
      <c r="AQ149" s="234"/>
      <c r="AR149" s="234"/>
      <c r="AS149" s="234"/>
      <c r="AT149" s="234"/>
      <c r="AU149" s="234"/>
      <c r="AV149" s="234"/>
      <c r="AW149" s="234"/>
      <c r="AX149" s="234"/>
      <c r="AY149" s="234"/>
      <c r="AZ149" s="234"/>
      <c r="BA149" s="234"/>
      <c r="BB149" s="234"/>
      <c r="BC149" s="234"/>
      <c r="BD149" s="234"/>
      <c r="BE149" s="234"/>
      <c r="BF149" s="234"/>
      <c r="BG149" s="234"/>
      <c r="BH149" s="234"/>
      <c r="BI149" s="234"/>
      <c r="BJ149" s="234"/>
      <c r="BK149" s="234"/>
      <c r="BL149" s="234"/>
      <c r="BM149" s="234"/>
      <c r="BN149" s="234"/>
      <c r="BO149" s="234"/>
      <c r="BP149" s="234"/>
      <c r="BQ149" s="234"/>
      <c r="BR149" s="234"/>
      <c r="BS149" s="234"/>
      <c r="BT149" s="234"/>
      <c r="BU149" s="234"/>
      <c r="BV149" s="234"/>
      <c r="BW149" s="234"/>
      <c r="BX149" s="234"/>
      <c r="BY149" s="234"/>
      <c r="BZ149" s="234"/>
      <c r="CA149" s="234"/>
      <c r="CB149" s="234"/>
      <c r="CC149" s="234"/>
      <c r="CD149" s="234"/>
      <c r="CE149" s="234"/>
      <c r="CF149" s="234"/>
      <c r="CG149" s="234"/>
      <c r="CH149" s="234"/>
      <c r="CI149" s="234"/>
      <c r="CJ149" s="234"/>
      <c r="CK149" s="234"/>
      <c r="CL149" s="234"/>
      <c r="CM149" s="234"/>
      <c r="CN149" s="234"/>
      <c r="CO149" s="234"/>
      <c r="CP149" s="234"/>
      <c r="CQ149" s="234"/>
      <c r="CR149" s="234"/>
      <c r="CS149" s="234"/>
      <c r="CT149" s="234"/>
      <c r="CU149" s="234"/>
      <c r="CV149" s="234"/>
      <c r="CW149" s="234"/>
      <c r="CX149" s="234"/>
      <c r="CY149" s="234"/>
      <c r="CZ149" s="234"/>
      <c r="DA149" s="234"/>
      <c r="DB149" s="234"/>
      <c r="DC149" s="235"/>
      <c r="DE149"/>
      <c r="DF149" s="287"/>
      <c r="DG149" s="287"/>
      <c r="DH149" s="287"/>
      <c r="DI149" s="287"/>
      <c r="DJ149" s="287"/>
      <c r="DK149" s="287"/>
      <c r="DL149" s="287"/>
      <c r="DM149" s="287"/>
      <c r="DN149" s="287"/>
      <c r="DO149" s="287"/>
      <c r="DP149" s="287"/>
      <c r="DQ149" s="287"/>
      <c r="DR149" s="287"/>
      <c r="DS149" s="287"/>
      <c r="DT149" s="287"/>
      <c r="DU149" s="287"/>
      <c r="DV149" s="287"/>
      <c r="DW149" s="287"/>
      <c r="DX149" s="287"/>
      <c r="DY149" s="287"/>
      <c r="DZ149" s="287"/>
      <c r="EA149" s="287"/>
      <c r="EB149" s="287"/>
      <c r="EC149" s="287"/>
      <c r="ED149" s="287"/>
      <c r="EE149" s="287"/>
      <c r="EF149" s="287"/>
      <c r="EG149" s="287"/>
      <c r="EH149" s="287"/>
      <c r="EI149" s="287"/>
      <c r="EJ149" s="287"/>
      <c r="EK149" s="287"/>
      <c r="EL149" s="287"/>
      <c r="EM149" s="287"/>
      <c r="EN149" s="287"/>
      <c r="EO149" s="287"/>
      <c r="EP149" s="287"/>
      <c r="EQ149" s="287"/>
      <c r="ER149" s="287"/>
      <c r="ES149" s="287"/>
      <c r="ET149" s="287"/>
      <c r="EU149" s="287"/>
      <c r="EV149" s="287"/>
      <c r="EW149" s="287"/>
      <c r="EX149" s="287"/>
      <c r="EY149" s="287"/>
      <c r="EZ149" s="287"/>
      <c r="FA149" s="287"/>
      <c r="FB149" s="287"/>
      <c r="FC149" s="287"/>
      <c r="FD149" s="287"/>
      <c r="FE149" s="287"/>
      <c r="FF149" s="287"/>
      <c r="FG149" s="287"/>
      <c r="FH149" s="287"/>
      <c r="FI149" s="287"/>
      <c r="FJ149" s="287"/>
      <c r="FK149" s="287"/>
      <c r="FL149" s="287"/>
      <c r="FM149" s="287"/>
      <c r="FN149" s="287"/>
      <c r="FO149" s="287"/>
      <c r="FP149" s="287"/>
      <c r="FQ149" s="287"/>
      <c r="FR149" s="287"/>
      <c r="FS149" s="287"/>
      <c r="FT149" s="287"/>
      <c r="FU149" s="287"/>
      <c r="FV149" s="287"/>
      <c r="FW149" s="287"/>
      <c r="FX149" s="287"/>
      <c r="FY149" s="287"/>
      <c r="FZ149" s="287"/>
      <c r="GA149" s="287"/>
      <c r="GB149" s="287"/>
      <c r="GC149" s="287"/>
      <c r="GD149" s="287"/>
      <c r="GE149" s="287"/>
      <c r="GF149" s="287"/>
      <c r="GG149" s="287">
        <v>1</v>
      </c>
      <c r="GH149" s="287"/>
      <c r="GI149" s="287"/>
      <c r="GJ149" s="287"/>
      <c r="GK149" s="287"/>
      <c r="GL149" s="287"/>
      <c r="GM149" s="287"/>
      <c r="GN149" s="287">
        <v>2</v>
      </c>
      <c r="GO149" s="287"/>
      <c r="GP149" s="287"/>
      <c r="GQ149" s="287"/>
      <c r="GR149" s="287"/>
      <c r="GS149" s="287"/>
      <c r="GT149" s="287"/>
      <c r="GU149" s="287">
        <v>3</v>
      </c>
      <c r="GV149" s="287"/>
      <c r="GW149" s="287"/>
      <c r="GX149" s="287"/>
      <c r="GY149" s="287"/>
      <c r="GZ149" s="287"/>
      <c r="HA149" s="287"/>
      <c r="HB149" s="287">
        <v>4</v>
      </c>
      <c r="HC149" s="287"/>
      <c r="HD149" s="287"/>
      <c r="HE149" s="287"/>
      <c r="HF149" s="287"/>
      <c r="HG149" s="287"/>
      <c r="HH149" s="287"/>
    </row>
    <row r="150" spans="2:216" ht="2.75" customHeight="1" x14ac:dyDescent="0.35">
      <c r="B150" s="122" t="s">
        <v>126</v>
      </c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  <c r="AD150" s="123"/>
      <c r="AE150" s="123"/>
      <c r="AF150" s="123"/>
      <c r="AG150" s="123"/>
      <c r="AH150" s="123"/>
      <c r="AI150" s="123"/>
      <c r="AJ150" s="123"/>
      <c r="AK150" s="123"/>
      <c r="AL150" s="123"/>
      <c r="AM150" s="123"/>
      <c r="AN150" s="123"/>
      <c r="AO150" s="123"/>
      <c r="AP150" s="128" t="str">
        <f>'SD F505'!N521</f>
        <v/>
      </c>
      <c r="AQ150" s="128"/>
      <c r="AR150" s="128"/>
      <c r="AS150" s="128"/>
      <c r="AT150" s="128"/>
      <c r="AU150" s="128"/>
      <c r="AV150" s="128"/>
      <c r="AW150" s="128"/>
      <c r="AX150" s="128"/>
      <c r="AY150" s="128"/>
      <c r="AZ150" s="128"/>
      <c r="BA150" s="128"/>
      <c r="BB150" s="128"/>
      <c r="BC150" s="128"/>
      <c r="BD150" s="128"/>
      <c r="BE150" s="128"/>
      <c r="BF150" s="128"/>
      <c r="BG150" s="128"/>
      <c r="BH150" s="128"/>
      <c r="BI150" s="128"/>
      <c r="BJ150" s="128"/>
      <c r="BK150" s="128"/>
      <c r="BL150" s="128"/>
      <c r="BM150" s="128"/>
      <c r="BN150" s="128"/>
      <c r="BO150" s="128"/>
      <c r="BP150" s="128"/>
      <c r="BQ150" s="128"/>
      <c r="BR150" s="128"/>
      <c r="BS150" s="128"/>
      <c r="BT150" s="128"/>
      <c r="BU150" s="128"/>
      <c r="BV150" s="128"/>
      <c r="BW150" s="128"/>
      <c r="BX150" s="128"/>
      <c r="BY150" s="128"/>
      <c r="BZ150" s="128"/>
      <c r="CA150" s="128"/>
      <c r="CB150" s="128"/>
      <c r="CC150" s="128"/>
      <c r="CD150" s="128"/>
      <c r="CE150" s="128"/>
      <c r="CF150" s="128"/>
      <c r="CG150" s="128"/>
      <c r="CH150" s="128"/>
      <c r="CI150" s="128"/>
      <c r="CJ150" s="128"/>
      <c r="CK150" s="128"/>
      <c r="CL150" s="128"/>
      <c r="CM150" s="128"/>
      <c r="CN150" s="128"/>
      <c r="CO150" s="128"/>
      <c r="CP150" s="128"/>
      <c r="CQ150" s="128"/>
      <c r="CR150" s="128"/>
      <c r="CS150" s="128"/>
      <c r="CT150" s="128"/>
      <c r="CU150" s="128"/>
      <c r="CV150" s="128"/>
      <c r="CW150" s="128"/>
      <c r="CX150" s="128"/>
      <c r="CY150" s="128"/>
      <c r="CZ150" s="128"/>
      <c r="DA150" s="128"/>
      <c r="DB150" s="128"/>
      <c r="DC150" s="129"/>
      <c r="DE150"/>
      <c r="DF150" s="287"/>
      <c r="DG150" s="287"/>
      <c r="DH150" s="287"/>
      <c r="DI150" s="287"/>
      <c r="DJ150" s="287"/>
      <c r="DK150" s="287"/>
      <c r="DL150" s="287"/>
      <c r="DM150" s="287"/>
      <c r="DN150" s="287"/>
      <c r="DO150" s="287"/>
      <c r="DP150" s="287"/>
      <c r="DQ150" s="287"/>
      <c r="DR150" s="287"/>
      <c r="DS150" s="287"/>
      <c r="DT150" s="287"/>
      <c r="DU150" s="287"/>
      <c r="DV150" s="287"/>
      <c r="DW150" s="287"/>
      <c r="DX150" s="287"/>
      <c r="DY150" s="287"/>
      <c r="DZ150" s="287"/>
      <c r="EA150" s="287"/>
      <c r="EB150" s="287"/>
      <c r="EC150" s="287"/>
      <c r="ED150" s="287"/>
      <c r="EE150" s="287"/>
      <c r="EF150" s="287"/>
      <c r="EG150" s="287"/>
      <c r="EH150" s="287"/>
      <c r="EI150" s="287"/>
      <c r="EJ150" s="287"/>
      <c r="EK150" s="287"/>
      <c r="EL150" s="287"/>
      <c r="EM150" s="287"/>
      <c r="EN150" s="287"/>
      <c r="EO150" s="287"/>
      <c r="EP150" s="287"/>
      <c r="EQ150" s="287"/>
      <c r="ER150" s="287"/>
      <c r="ES150" s="287"/>
      <c r="ET150" s="287"/>
      <c r="EU150" s="287"/>
      <c r="EV150" s="287"/>
      <c r="EW150" s="287"/>
      <c r="EX150" s="287"/>
      <c r="EY150" s="287"/>
      <c r="EZ150" s="287"/>
      <c r="FA150" s="287"/>
      <c r="FB150" s="287"/>
      <c r="FC150" s="287"/>
      <c r="FD150" s="287"/>
      <c r="FE150" s="287"/>
      <c r="FF150" s="287"/>
      <c r="FG150" s="287"/>
      <c r="FH150" s="287"/>
      <c r="FI150" s="287"/>
      <c r="FJ150" s="287"/>
      <c r="FK150" s="287"/>
      <c r="FL150" s="287"/>
      <c r="FM150" s="287"/>
      <c r="FN150" s="287"/>
      <c r="FO150" s="287"/>
      <c r="FP150" s="287"/>
      <c r="FQ150" s="287"/>
      <c r="FR150" s="287"/>
      <c r="FS150" s="287"/>
      <c r="FT150" s="287"/>
      <c r="FU150" s="287"/>
      <c r="FV150" s="287"/>
      <c r="FW150" s="287"/>
      <c r="FX150" s="287"/>
      <c r="FY150" s="287"/>
      <c r="FZ150" s="287"/>
      <c r="GA150" s="287"/>
      <c r="GB150" s="287"/>
      <c r="GC150" s="287"/>
      <c r="GD150" s="287"/>
      <c r="GE150" s="287"/>
      <c r="GF150" s="287"/>
      <c r="GG150" s="287"/>
      <c r="GH150" s="287"/>
      <c r="GI150" s="287"/>
      <c r="GJ150" s="287"/>
      <c r="GK150" s="287"/>
      <c r="GL150" s="287"/>
      <c r="GM150" s="287"/>
      <c r="GN150" s="287"/>
      <c r="GO150" s="287"/>
      <c r="GP150" s="287"/>
      <c r="GQ150" s="287"/>
      <c r="GR150" s="287"/>
      <c r="GS150" s="287"/>
      <c r="GT150" s="287"/>
      <c r="GU150" s="287"/>
      <c r="GV150" s="287"/>
      <c r="GW150" s="287"/>
      <c r="GX150" s="287"/>
      <c r="GY150" s="287"/>
      <c r="GZ150" s="287"/>
      <c r="HA150" s="287"/>
      <c r="HB150" s="287"/>
      <c r="HC150" s="287"/>
      <c r="HD150" s="287"/>
      <c r="HE150" s="287"/>
      <c r="HF150" s="287"/>
      <c r="HG150" s="287"/>
      <c r="HH150" s="287"/>
    </row>
    <row r="151" spans="2:216" ht="2.75" customHeight="1" x14ac:dyDescent="0.35">
      <c r="B151" s="124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  <c r="AD151" s="125"/>
      <c r="AE151" s="125"/>
      <c r="AF151" s="125"/>
      <c r="AG151" s="125"/>
      <c r="AH151" s="125"/>
      <c r="AI151" s="125"/>
      <c r="AJ151" s="125"/>
      <c r="AK151" s="125"/>
      <c r="AL151" s="125"/>
      <c r="AM151" s="125"/>
      <c r="AN151" s="125"/>
      <c r="AO151" s="125"/>
      <c r="AP151" s="130"/>
      <c r="AQ151" s="130"/>
      <c r="AR151" s="130"/>
      <c r="AS151" s="130"/>
      <c r="AT151" s="130"/>
      <c r="AU151" s="130"/>
      <c r="AV151" s="130"/>
      <c r="AW151" s="130"/>
      <c r="AX151" s="130"/>
      <c r="AY151" s="130"/>
      <c r="AZ151" s="130"/>
      <c r="BA151" s="130"/>
      <c r="BB151" s="130"/>
      <c r="BC151" s="130"/>
      <c r="BD151" s="130"/>
      <c r="BE151" s="130"/>
      <c r="BF151" s="130"/>
      <c r="BG151" s="130"/>
      <c r="BH151" s="130"/>
      <c r="BI151" s="130"/>
      <c r="BJ151" s="130"/>
      <c r="BK151" s="130"/>
      <c r="BL151" s="130"/>
      <c r="BM151" s="130"/>
      <c r="BN151" s="130"/>
      <c r="BO151" s="130"/>
      <c r="BP151" s="130"/>
      <c r="BQ151" s="130"/>
      <c r="BR151" s="130"/>
      <c r="BS151" s="130"/>
      <c r="BT151" s="130"/>
      <c r="BU151" s="130"/>
      <c r="BV151" s="130"/>
      <c r="BW151" s="130"/>
      <c r="BX151" s="130"/>
      <c r="BY151" s="130"/>
      <c r="BZ151" s="130"/>
      <c r="CA151" s="130"/>
      <c r="CB151" s="130"/>
      <c r="CC151" s="130"/>
      <c r="CD151" s="130"/>
      <c r="CE151" s="130"/>
      <c r="CF151" s="130"/>
      <c r="CG151" s="130"/>
      <c r="CH151" s="130"/>
      <c r="CI151" s="130"/>
      <c r="CJ151" s="130"/>
      <c r="CK151" s="130"/>
      <c r="CL151" s="130"/>
      <c r="CM151" s="130"/>
      <c r="CN151" s="130"/>
      <c r="CO151" s="130"/>
      <c r="CP151" s="130"/>
      <c r="CQ151" s="130"/>
      <c r="CR151" s="130"/>
      <c r="CS151" s="130"/>
      <c r="CT151" s="130"/>
      <c r="CU151" s="130"/>
      <c r="CV151" s="130"/>
      <c r="CW151" s="130"/>
      <c r="CX151" s="130"/>
      <c r="CY151" s="130"/>
      <c r="CZ151" s="130"/>
      <c r="DA151" s="130"/>
      <c r="DB151" s="130"/>
      <c r="DC151" s="131"/>
      <c r="DE151"/>
      <c r="DF151" s="287"/>
      <c r="DG151" s="287"/>
      <c r="DH151" s="287"/>
      <c r="DI151" s="287"/>
      <c r="DJ151" s="287"/>
      <c r="DK151" s="287"/>
      <c r="DL151" s="287"/>
      <c r="DM151" s="287"/>
      <c r="DN151" s="287"/>
      <c r="DO151" s="287"/>
      <c r="DP151" s="287"/>
      <c r="DQ151" s="287"/>
      <c r="DR151" s="287"/>
      <c r="DS151" s="287"/>
      <c r="DT151" s="287"/>
      <c r="DU151" s="287"/>
      <c r="DV151" s="287"/>
      <c r="DW151" s="287"/>
      <c r="DX151" s="287"/>
      <c r="DY151" s="287"/>
      <c r="DZ151" s="287"/>
      <c r="EA151" s="287"/>
      <c r="EB151" s="287"/>
      <c r="EC151" s="287"/>
      <c r="ED151" s="287"/>
      <c r="EE151" s="287"/>
      <c r="EF151" s="287"/>
      <c r="EG151" s="287"/>
      <c r="EH151" s="287"/>
      <c r="EI151" s="287"/>
      <c r="EJ151" s="287"/>
      <c r="EK151" s="287"/>
      <c r="EL151" s="287"/>
      <c r="EM151" s="287"/>
      <c r="EN151" s="287"/>
      <c r="EO151" s="287"/>
      <c r="EP151" s="287"/>
      <c r="EQ151" s="287"/>
      <c r="ER151" s="287"/>
      <c r="ES151" s="287"/>
      <c r="ET151" s="287"/>
      <c r="EU151" s="287"/>
      <c r="EV151" s="287"/>
      <c r="EW151" s="287"/>
      <c r="EX151" s="287"/>
      <c r="EY151" s="287"/>
      <c r="EZ151" s="287"/>
      <c r="FA151" s="287"/>
      <c r="FB151" s="287"/>
      <c r="FC151" s="287"/>
      <c r="FD151" s="287"/>
      <c r="FE151" s="287"/>
      <c r="FF151" s="287"/>
      <c r="FG151" s="287"/>
      <c r="FH151" s="287"/>
      <c r="FI151" s="287"/>
      <c r="FJ151" s="287"/>
      <c r="FK151" s="287"/>
      <c r="FL151" s="287"/>
      <c r="FM151" s="287"/>
      <c r="FN151" s="287"/>
      <c r="FO151" s="287"/>
      <c r="FP151" s="287"/>
      <c r="FQ151" s="287"/>
      <c r="FR151" s="287"/>
      <c r="FS151" s="287"/>
      <c r="FT151" s="287"/>
      <c r="FU151" s="287"/>
      <c r="FV151" s="287"/>
      <c r="FW151" s="287"/>
      <c r="FX151" s="287"/>
      <c r="FY151" s="287"/>
      <c r="FZ151" s="287"/>
      <c r="GA151" s="287"/>
      <c r="GB151" s="287"/>
      <c r="GC151" s="287"/>
      <c r="GD151" s="287"/>
      <c r="GE151" s="287"/>
      <c r="GF151" s="287"/>
      <c r="GG151" s="287"/>
      <c r="GH151" s="287"/>
      <c r="GI151" s="287"/>
      <c r="GJ151" s="287"/>
      <c r="GK151" s="287"/>
      <c r="GL151" s="287"/>
      <c r="GM151" s="287"/>
      <c r="GN151" s="287"/>
      <c r="GO151" s="287"/>
      <c r="GP151" s="287"/>
      <c r="GQ151" s="287"/>
      <c r="GR151" s="287"/>
      <c r="GS151" s="287"/>
      <c r="GT151" s="287"/>
      <c r="GU151" s="287"/>
      <c r="GV151" s="287"/>
      <c r="GW151" s="287"/>
      <c r="GX151" s="287"/>
      <c r="GY151" s="287"/>
      <c r="GZ151" s="287"/>
      <c r="HA151" s="287"/>
      <c r="HB151" s="287"/>
      <c r="HC151" s="287"/>
      <c r="HD151" s="287"/>
      <c r="HE151" s="287"/>
      <c r="HF151" s="287"/>
      <c r="HG151" s="287"/>
      <c r="HH151" s="287"/>
    </row>
    <row r="152" spans="2:216" ht="2.75" customHeight="1" x14ac:dyDescent="0.35">
      <c r="B152" s="124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  <c r="AD152" s="125"/>
      <c r="AE152" s="125"/>
      <c r="AF152" s="125"/>
      <c r="AG152" s="125"/>
      <c r="AH152" s="125"/>
      <c r="AI152" s="125"/>
      <c r="AJ152" s="125"/>
      <c r="AK152" s="125"/>
      <c r="AL152" s="125"/>
      <c r="AM152" s="125"/>
      <c r="AN152" s="125"/>
      <c r="AO152" s="125"/>
      <c r="AP152" s="130"/>
      <c r="AQ152" s="130"/>
      <c r="AR152" s="130"/>
      <c r="AS152" s="130"/>
      <c r="AT152" s="130"/>
      <c r="AU152" s="130"/>
      <c r="AV152" s="130"/>
      <c r="AW152" s="130"/>
      <c r="AX152" s="130"/>
      <c r="AY152" s="130"/>
      <c r="AZ152" s="130"/>
      <c r="BA152" s="130"/>
      <c r="BB152" s="130"/>
      <c r="BC152" s="130"/>
      <c r="BD152" s="130"/>
      <c r="BE152" s="130"/>
      <c r="BF152" s="130"/>
      <c r="BG152" s="130"/>
      <c r="BH152" s="130"/>
      <c r="BI152" s="130"/>
      <c r="BJ152" s="130"/>
      <c r="BK152" s="130"/>
      <c r="BL152" s="130"/>
      <c r="BM152" s="130"/>
      <c r="BN152" s="130"/>
      <c r="BO152" s="130"/>
      <c r="BP152" s="130"/>
      <c r="BQ152" s="130"/>
      <c r="BR152" s="130"/>
      <c r="BS152" s="130"/>
      <c r="BT152" s="130"/>
      <c r="BU152" s="130"/>
      <c r="BV152" s="130"/>
      <c r="BW152" s="130"/>
      <c r="BX152" s="130"/>
      <c r="BY152" s="130"/>
      <c r="BZ152" s="130"/>
      <c r="CA152" s="130"/>
      <c r="CB152" s="130"/>
      <c r="CC152" s="130"/>
      <c r="CD152" s="130"/>
      <c r="CE152" s="130"/>
      <c r="CF152" s="130"/>
      <c r="CG152" s="130"/>
      <c r="CH152" s="130"/>
      <c r="CI152" s="130"/>
      <c r="CJ152" s="130"/>
      <c r="CK152" s="130"/>
      <c r="CL152" s="130"/>
      <c r="CM152" s="130"/>
      <c r="CN152" s="130"/>
      <c r="CO152" s="130"/>
      <c r="CP152" s="130"/>
      <c r="CQ152" s="130"/>
      <c r="CR152" s="130"/>
      <c r="CS152" s="130"/>
      <c r="CT152" s="130"/>
      <c r="CU152" s="130"/>
      <c r="CV152" s="130"/>
      <c r="CW152" s="130"/>
      <c r="CX152" s="130"/>
      <c r="CY152" s="130"/>
      <c r="CZ152" s="130"/>
      <c r="DA152" s="130"/>
      <c r="DB152" s="130"/>
      <c r="DC152" s="131"/>
      <c r="DE152"/>
      <c r="DF152" s="280" t="s">
        <v>119</v>
      </c>
      <c r="DG152" s="278"/>
      <c r="DH152" s="278"/>
      <c r="DI152" s="278"/>
      <c r="DJ152" s="278"/>
      <c r="DK152" s="278"/>
      <c r="DL152" s="278"/>
      <c r="DM152" s="278"/>
      <c r="DN152" s="278"/>
      <c r="DO152" s="278"/>
      <c r="DP152" s="278"/>
      <c r="DQ152" s="286" t="s">
        <v>74</v>
      </c>
      <c r="DR152" s="286"/>
      <c r="DS152" s="286"/>
      <c r="DT152" s="286"/>
      <c r="DU152" s="286"/>
      <c r="DV152" s="286"/>
      <c r="DW152" s="286"/>
      <c r="DX152" s="286"/>
      <c r="DY152" s="286"/>
      <c r="DZ152" s="286"/>
      <c r="EA152" s="286"/>
      <c r="EB152" s="286"/>
      <c r="EC152" s="286"/>
      <c r="ED152" s="286"/>
      <c r="EE152" s="286"/>
      <c r="EF152" s="286"/>
      <c r="EG152" s="286"/>
      <c r="EH152" s="286"/>
      <c r="EI152" s="286"/>
      <c r="EJ152" s="286"/>
      <c r="EK152" s="286"/>
      <c r="EL152" s="286"/>
      <c r="EM152" s="286"/>
      <c r="EN152" s="286"/>
      <c r="EO152" s="286"/>
      <c r="EP152" s="286"/>
      <c r="EQ152" s="286"/>
      <c r="ER152" s="286"/>
      <c r="ES152" s="286"/>
      <c r="ET152" s="286"/>
      <c r="EU152" s="286"/>
      <c r="EV152" s="286"/>
      <c r="EW152" s="286"/>
      <c r="EX152" s="286"/>
      <c r="EY152" s="286"/>
      <c r="EZ152" s="286"/>
      <c r="FA152" s="286"/>
      <c r="FB152" s="286"/>
      <c r="FC152" s="286"/>
      <c r="FD152" s="286"/>
      <c r="FE152" s="286"/>
      <c r="FF152" s="286"/>
      <c r="FG152" s="286"/>
      <c r="FH152" s="286"/>
      <c r="FI152" s="286"/>
      <c r="FJ152" s="286"/>
      <c r="FK152" s="286"/>
      <c r="FL152" s="286"/>
      <c r="FM152" s="286"/>
      <c r="FN152" s="286"/>
      <c r="FO152" s="286"/>
      <c r="FP152" s="286"/>
      <c r="FQ152" s="286"/>
      <c r="FR152" s="286"/>
      <c r="FS152" s="286"/>
      <c r="FT152" s="286"/>
      <c r="FU152" s="286"/>
      <c r="FV152" s="286"/>
      <c r="FW152" s="286"/>
      <c r="FX152" s="286"/>
      <c r="FY152" s="286"/>
      <c r="FZ152" s="286"/>
      <c r="GA152" s="286"/>
      <c r="GB152" s="286"/>
      <c r="GC152" s="286"/>
      <c r="GD152" s="286"/>
      <c r="GE152" s="286"/>
      <c r="GF152" s="286"/>
      <c r="GG152" s="281"/>
      <c r="GH152" s="281"/>
      <c r="GI152" s="281"/>
      <c r="GJ152" s="281"/>
      <c r="GK152" s="281"/>
      <c r="GL152" s="281"/>
      <c r="GM152" s="281"/>
      <c r="GN152" s="281"/>
      <c r="GO152" s="281"/>
      <c r="GP152" s="281"/>
      <c r="GQ152" s="281"/>
      <c r="GR152" s="281"/>
      <c r="GS152" s="281"/>
      <c r="GT152" s="281"/>
      <c r="GU152" s="281"/>
      <c r="GV152" s="281"/>
      <c r="GW152" s="281"/>
      <c r="GX152" s="281"/>
      <c r="GY152" s="281"/>
      <c r="GZ152" s="281"/>
      <c r="HA152" s="281"/>
      <c r="HB152" s="281"/>
      <c r="HC152" s="281"/>
      <c r="HD152" s="281"/>
      <c r="HE152" s="281"/>
      <c r="HF152" s="281"/>
      <c r="HG152" s="281"/>
      <c r="HH152" s="281"/>
    </row>
    <row r="153" spans="2:216" ht="2.75" customHeight="1" x14ac:dyDescent="0.35">
      <c r="B153" s="124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  <c r="AD153" s="125"/>
      <c r="AE153" s="125"/>
      <c r="AF153" s="125"/>
      <c r="AG153" s="125"/>
      <c r="AH153" s="125"/>
      <c r="AI153" s="125"/>
      <c r="AJ153" s="125"/>
      <c r="AK153" s="125"/>
      <c r="AL153" s="125"/>
      <c r="AM153" s="125"/>
      <c r="AN153" s="125"/>
      <c r="AO153" s="125"/>
      <c r="AP153" s="130"/>
      <c r="AQ153" s="130"/>
      <c r="AR153" s="130"/>
      <c r="AS153" s="130"/>
      <c r="AT153" s="130"/>
      <c r="AU153" s="130"/>
      <c r="AV153" s="130"/>
      <c r="AW153" s="130"/>
      <c r="AX153" s="130"/>
      <c r="AY153" s="130"/>
      <c r="AZ153" s="130"/>
      <c r="BA153" s="130"/>
      <c r="BB153" s="130"/>
      <c r="BC153" s="130"/>
      <c r="BD153" s="130"/>
      <c r="BE153" s="130"/>
      <c r="BF153" s="130"/>
      <c r="BG153" s="130"/>
      <c r="BH153" s="130"/>
      <c r="BI153" s="130"/>
      <c r="BJ153" s="130"/>
      <c r="BK153" s="130"/>
      <c r="BL153" s="130"/>
      <c r="BM153" s="130"/>
      <c r="BN153" s="130"/>
      <c r="BO153" s="130"/>
      <c r="BP153" s="130"/>
      <c r="BQ153" s="130"/>
      <c r="BR153" s="130"/>
      <c r="BS153" s="130"/>
      <c r="BT153" s="130"/>
      <c r="BU153" s="130"/>
      <c r="BV153" s="130"/>
      <c r="BW153" s="130"/>
      <c r="BX153" s="130"/>
      <c r="BY153" s="130"/>
      <c r="BZ153" s="130"/>
      <c r="CA153" s="130"/>
      <c r="CB153" s="130"/>
      <c r="CC153" s="130"/>
      <c r="CD153" s="130"/>
      <c r="CE153" s="130"/>
      <c r="CF153" s="130"/>
      <c r="CG153" s="130"/>
      <c r="CH153" s="130"/>
      <c r="CI153" s="130"/>
      <c r="CJ153" s="130"/>
      <c r="CK153" s="130"/>
      <c r="CL153" s="130"/>
      <c r="CM153" s="130"/>
      <c r="CN153" s="130"/>
      <c r="CO153" s="130"/>
      <c r="CP153" s="130"/>
      <c r="CQ153" s="130"/>
      <c r="CR153" s="130"/>
      <c r="CS153" s="130"/>
      <c r="CT153" s="130"/>
      <c r="CU153" s="130"/>
      <c r="CV153" s="130"/>
      <c r="CW153" s="130"/>
      <c r="CX153" s="130"/>
      <c r="CY153" s="130"/>
      <c r="CZ153" s="130"/>
      <c r="DA153" s="130"/>
      <c r="DB153" s="130"/>
      <c r="DC153" s="131"/>
      <c r="DE153"/>
      <c r="DF153" s="278"/>
      <c r="DG153" s="278"/>
      <c r="DH153" s="278"/>
      <c r="DI153" s="278"/>
      <c r="DJ153" s="278"/>
      <c r="DK153" s="278"/>
      <c r="DL153" s="278"/>
      <c r="DM153" s="278"/>
      <c r="DN153" s="278"/>
      <c r="DO153" s="278"/>
      <c r="DP153" s="278"/>
      <c r="DQ153" s="286"/>
      <c r="DR153" s="286"/>
      <c r="DS153" s="286"/>
      <c r="DT153" s="286"/>
      <c r="DU153" s="286"/>
      <c r="DV153" s="286"/>
      <c r="DW153" s="286"/>
      <c r="DX153" s="286"/>
      <c r="DY153" s="286"/>
      <c r="DZ153" s="286"/>
      <c r="EA153" s="286"/>
      <c r="EB153" s="286"/>
      <c r="EC153" s="286"/>
      <c r="ED153" s="286"/>
      <c r="EE153" s="286"/>
      <c r="EF153" s="286"/>
      <c r="EG153" s="286"/>
      <c r="EH153" s="286"/>
      <c r="EI153" s="286"/>
      <c r="EJ153" s="286"/>
      <c r="EK153" s="286"/>
      <c r="EL153" s="286"/>
      <c r="EM153" s="286"/>
      <c r="EN153" s="286"/>
      <c r="EO153" s="286"/>
      <c r="EP153" s="286"/>
      <c r="EQ153" s="286"/>
      <c r="ER153" s="286"/>
      <c r="ES153" s="286"/>
      <c r="ET153" s="286"/>
      <c r="EU153" s="286"/>
      <c r="EV153" s="286"/>
      <c r="EW153" s="286"/>
      <c r="EX153" s="286"/>
      <c r="EY153" s="286"/>
      <c r="EZ153" s="286"/>
      <c r="FA153" s="286"/>
      <c r="FB153" s="286"/>
      <c r="FC153" s="286"/>
      <c r="FD153" s="286"/>
      <c r="FE153" s="286"/>
      <c r="FF153" s="286"/>
      <c r="FG153" s="286"/>
      <c r="FH153" s="286"/>
      <c r="FI153" s="286"/>
      <c r="FJ153" s="286"/>
      <c r="FK153" s="286"/>
      <c r="FL153" s="286"/>
      <c r="FM153" s="286"/>
      <c r="FN153" s="286"/>
      <c r="FO153" s="286"/>
      <c r="FP153" s="286"/>
      <c r="FQ153" s="286"/>
      <c r="FR153" s="286"/>
      <c r="FS153" s="286"/>
      <c r="FT153" s="286"/>
      <c r="FU153" s="286"/>
      <c r="FV153" s="286"/>
      <c r="FW153" s="286"/>
      <c r="FX153" s="286"/>
      <c r="FY153" s="286"/>
      <c r="FZ153" s="286"/>
      <c r="GA153" s="286"/>
      <c r="GB153" s="286"/>
      <c r="GC153" s="286"/>
      <c r="GD153" s="286"/>
      <c r="GE153" s="286"/>
      <c r="GF153" s="286"/>
      <c r="GG153" s="281"/>
      <c r="GH153" s="281"/>
      <c r="GI153" s="281"/>
      <c r="GJ153" s="281"/>
      <c r="GK153" s="281"/>
      <c r="GL153" s="281"/>
      <c r="GM153" s="281"/>
      <c r="GN153" s="281"/>
      <c r="GO153" s="281"/>
      <c r="GP153" s="281"/>
      <c r="GQ153" s="281"/>
      <c r="GR153" s="281"/>
      <c r="GS153" s="281"/>
      <c r="GT153" s="281"/>
      <c r="GU153" s="281"/>
      <c r="GV153" s="281"/>
      <c r="GW153" s="281"/>
      <c r="GX153" s="281"/>
      <c r="GY153" s="281"/>
      <c r="GZ153" s="281"/>
      <c r="HA153" s="281"/>
      <c r="HB153" s="281"/>
      <c r="HC153" s="281"/>
      <c r="HD153" s="281"/>
      <c r="HE153" s="281"/>
      <c r="HF153" s="281"/>
      <c r="HG153" s="281"/>
      <c r="HH153" s="281"/>
    </row>
    <row r="154" spans="2:216" ht="2.75" customHeight="1" x14ac:dyDescent="0.35">
      <c r="B154" s="126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  <c r="AA154" s="127"/>
      <c r="AB154" s="127"/>
      <c r="AC154" s="127"/>
      <c r="AD154" s="127"/>
      <c r="AE154" s="127"/>
      <c r="AF154" s="127"/>
      <c r="AG154" s="127"/>
      <c r="AH154" s="127"/>
      <c r="AI154" s="127"/>
      <c r="AJ154" s="127"/>
      <c r="AK154" s="127"/>
      <c r="AL154" s="127"/>
      <c r="AM154" s="127"/>
      <c r="AN154" s="127"/>
      <c r="AO154" s="127"/>
      <c r="AP154" s="132"/>
      <c r="AQ154" s="132"/>
      <c r="AR154" s="132"/>
      <c r="AS154" s="132"/>
      <c r="AT154" s="132"/>
      <c r="AU154" s="132"/>
      <c r="AV154" s="132"/>
      <c r="AW154" s="132"/>
      <c r="AX154" s="132"/>
      <c r="AY154" s="132"/>
      <c r="AZ154" s="132"/>
      <c r="BA154" s="132"/>
      <c r="BB154" s="132"/>
      <c r="BC154" s="132"/>
      <c r="BD154" s="132"/>
      <c r="BE154" s="132"/>
      <c r="BF154" s="132"/>
      <c r="BG154" s="132"/>
      <c r="BH154" s="132"/>
      <c r="BI154" s="132"/>
      <c r="BJ154" s="132"/>
      <c r="BK154" s="132"/>
      <c r="BL154" s="132"/>
      <c r="BM154" s="132"/>
      <c r="BN154" s="132"/>
      <c r="BO154" s="132"/>
      <c r="BP154" s="132"/>
      <c r="BQ154" s="132"/>
      <c r="BR154" s="132"/>
      <c r="BS154" s="132"/>
      <c r="BT154" s="132"/>
      <c r="BU154" s="132"/>
      <c r="BV154" s="132"/>
      <c r="BW154" s="132"/>
      <c r="BX154" s="132"/>
      <c r="BY154" s="132"/>
      <c r="BZ154" s="132"/>
      <c r="CA154" s="132"/>
      <c r="CB154" s="132"/>
      <c r="CC154" s="132"/>
      <c r="CD154" s="132"/>
      <c r="CE154" s="132"/>
      <c r="CF154" s="132"/>
      <c r="CG154" s="132"/>
      <c r="CH154" s="132"/>
      <c r="CI154" s="132"/>
      <c r="CJ154" s="132"/>
      <c r="CK154" s="132"/>
      <c r="CL154" s="132"/>
      <c r="CM154" s="132"/>
      <c r="CN154" s="132"/>
      <c r="CO154" s="132"/>
      <c r="CP154" s="132"/>
      <c r="CQ154" s="132"/>
      <c r="CR154" s="132"/>
      <c r="CS154" s="132"/>
      <c r="CT154" s="132"/>
      <c r="CU154" s="132"/>
      <c r="CV154" s="132"/>
      <c r="CW154" s="132"/>
      <c r="CX154" s="132"/>
      <c r="CY154" s="132"/>
      <c r="CZ154" s="132"/>
      <c r="DA154" s="132"/>
      <c r="DB154" s="132"/>
      <c r="DC154" s="133"/>
      <c r="DE154"/>
      <c r="DF154" s="278"/>
      <c r="DG154" s="278"/>
      <c r="DH154" s="278"/>
      <c r="DI154" s="278"/>
      <c r="DJ154" s="278"/>
      <c r="DK154" s="278"/>
      <c r="DL154" s="278"/>
      <c r="DM154" s="278"/>
      <c r="DN154" s="278"/>
      <c r="DO154" s="278"/>
      <c r="DP154" s="278"/>
      <c r="DQ154" s="286"/>
      <c r="DR154" s="286"/>
      <c r="DS154" s="286"/>
      <c r="DT154" s="286"/>
      <c r="DU154" s="286"/>
      <c r="DV154" s="286"/>
      <c r="DW154" s="286"/>
      <c r="DX154" s="286"/>
      <c r="DY154" s="286"/>
      <c r="DZ154" s="286"/>
      <c r="EA154" s="286"/>
      <c r="EB154" s="286"/>
      <c r="EC154" s="286"/>
      <c r="ED154" s="286"/>
      <c r="EE154" s="286"/>
      <c r="EF154" s="286"/>
      <c r="EG154" s="286"/>
      <c r="EH154" s="286"/>
      <c r="EI154" s="286"/>
      <c r="EJ154" s="286"/>
      <c r="EK154" s="286"/>
      <c r="EL154" s="286"/>
      <c r="EM154" s="286"/>
      <c r="EN154" s="286"/>
      <c r="EO154" s="286"/>
      <c r="EP154" s="286"/>
      <c r="EQ154" s="286"/>
      <c r="ER154" s="286"/>
      <c r="ES154" s="286"/>
      <c r="ET154" s="286"/>
      <c r="EU154" s="286"/>
      <c r="EV154" s="286"/>
      <c r="EW154" s="286"/>
      <c r="EX154" s="286"/>
      <c r="EY154" s="286"/>
      <c r="EZ154" s="286"/>
      <c r="FA154" s="286"/>
      <c r="FB154" s="286"/>
      <c r="FC154" s="286"/>
      <c r="FD154" s="286"/>
      <c r="FE154" s="286"/>
      <c r="FF154" s="286"/>
      <c r="FG154" s="286"/>
      <c r="FH154" s="286"/>
      <c r="FI154" s="286"/>
      <c r="FJ154" s="286"/>
      <c r="FK154" s="286"/>
      <c r="FL154" s="286"/>
      <c r="FM154" s="286"/>
      <c r="FN154" s="286"/>
      <c r="FO154" s="286"/>
      <c r="FP154" s="286"/>
      <c r="FQ154" s="286"/>
      <c r="FR154" s="286"/>
      <c r="FS154" s="286"/>
      <c r="FT154" s="286"/>
      <c r="FU154" s="286"/>
      <c r="FV154" s="286"/>
      <c r="FW154" s="286"/>
      <c r="FX154" s="286"/>
      <c r="FY154" s="286"/>
      <c r="FZ154" s="286"/>
      <c r="GA154" s="286"/>
      <c r="GB154" s="286"/>
      <c r="GC154" s="286"/>
      <c r="GD154" s="286"/>
      <c r="GE154" s="286"/>
      <c r="GF154" s="286"/>
      <c r="GG154" s="281"/>
      <c r="GH154" s="281"/>
      <c r="GI154" s="281"/>
      <c r="GJ154" s="281"/>
      <c r="GK154" s="281"/>
      <c r="GL154" s="281"/>
      <c r="GM154" s="281"/>
      <c r="GN154" s="281"/>
      <c r="GO154" s="281"/>
      <c r="GP154" s="281"/>
      <c r="GQ154" s="281"/>
      <c r="GR154" s="281"/>
      <c r="GS154" s="281"/>
      <c r="GT154" s="281"/>
      <c r="GU154" s="281"/>
      <c r="GV154" s="281"/>
      <c r="GW154" s="281"/>
      <c r="GX154" s="281"/>
      <c r="GY154" s="281"/>
      <c r="GZ154" s="281"/>
      <c r="HA154" s="281"/>
      <c r="HB154" s="281"/>
      <c r="HC154" s="281"/>
      <c r="HD154" s="281"/>
      <c r="HE154" s="281"/>
      <c r="HF154" s="281"/>
      <c r="HG154" s="281"/>
      <c r="HH154" s="281"/>
    </row>
    <row r="155" spans="2:216" ht="2.75" customHeight="1" x14ac:dyDescent="0.35">
      <c r="B155" s="122" t="s">
        <v>127</v>
      </c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8" t="str">
        <f>'SD F505'!O521</f>
        <v/>
      </c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28"/>
      <c r="AH155" s="128"/>
      <c r="AI155" s="128"/>
      <c r="AJ155" s="128"/>
      <c r="AK155" s="128"/>
      <c r="AL155" s="128"/>
      <c r="AM155" s="128"/>
      <c r="AN155" s="128"/>
      <c r="AO155" s="128"/>
      <c r="AP155" s="128"/>
      <c r="AQ155" s="128"/>
      <c r="AR155" s="128"/>
      <c r="AS155" s="128"/>
      <c r="AT155" s="128"/>
      <c r="AU155" s="128"/>
      <c r="AV155" s="128"/>
      <c r="AW155" s="128"/>
      <c r="AX155" s="128"/>
      <c r="AY155" s="128"/>
      <c r="AZ155" s="128"/>
      <c r="BA155" s="128"/>
      <c r="BB155" s="128"/>
      <c r="BC155" s="128"/>
      <c r="BD155" s="128"/>
      <c r="BE155" s="128"/>
      <c r="BF155" s="128"/>
      <c r="BG155" s="128"/>
      <c r="BH155" s="128"/>
      <c r="BI155" s="128"/>
      <c r="BJ155" s="128"/>
      <c r="BK155" s="128"/>
      <c r="BL155" s="128"/>
      <c r="BM155" s="128"/>
      <c r="BN155" s="128"/>
      <c r="BO155" s="128"/>
      <c r="BP155" s="128"/>
      <c r="BQ155" s="128"/>
      <c r="BR155" s="128"/>
      <c r="BS155" s="128"/>
      <c r="BT155" s="128"/>
      <c r="BU155" s="128"/>
      <c r="BV155" s="128"/>
      <c r="BW155" s="128"/>
      <c r="BX155" s="128"/>
      <c r="BY155" s="128"/>
      <c r="BZ155" s="128"/>
      <c r="CA155" s="128"/>
      <c r="CB155" s="128"/>
      <c r="CC155" s="128"/>
      <c r="CD155" s="128"/>
      <c r="CE155" s="128"/>
      <c r="CF155" s="128"/>
      <c r="CG155" s="128"/>
      <c r="CH155" s="128"/>
      <c r="CI155" s="128"/>
      <c r="CJ155" s="128"/>
      <c r="CK155" s="128"/>
      <c r="CL155" s="128"/>
      <c r="CM155" s="128"/>
      <c r="CN155" s="128"/>
      <c r="CO155" s="128"/>
      <c r="CP155" s="128"/>
      <c r="CQ155" s="128"/>
      <c r="CR155" s="128"/>
      <c r="CS155" s="128"/>
      <c r="CT155" s="128"/>
      <c r="CU155" s="128"/>
      <c r="CV155" s="128"/>
      <c r="CW155" s="128"/>
      <c r="CX155" s="128"/>
      <c r="CY155" s="128"/>
      <c r="CZ155" s="128"/>
      <c r="DA155" s="128"/>
      <c r="DB155" s="128"/>
      <c r="DC155" s="129"/>
      <c r="DE155"/>
      <c r="DF155" s="278"/>
      <c r="DG155" s="278"/>
      <c r="DH155" s="278"/>
      <c r="DI155" s="278"/>
      <c r="DJ155" s="278"/>
      <c r="DK155" s="278"/>
      <c r="DL155" s="278"/>
      <c r="DM155" s="278"/>
      <c r="DN155" s="278"/>
      <c r="DO155" s="278"/>
      <c r="DP155" s="278"/>
      <c r="DQ155" s="286"/>
      <c r="DR155" s="286"/>
      <c r="DS155" s="286"/>
      <c r="DT155" s="286"/>
      <c r="DU155" s="286"/>
      <c r="DV155" s="286"/>
      <c r="DW155" s="286"/>
      <c r="DX155" s="286"/>
      <c r="DY155" s="286"/>
      <c r="DZ155" s="286"/>
      <c r="EA155" s="286"/>
      <c r="EB155" s="286"/>
      <c r="EC155" s="286"/>
      <c r="ED155" s="286"/>
      <c r="EE155" s="286"/>
      <c r="EF155" s="286"/>
      <c r="EG155" s="286"/>
      <c r="EH155" s="286"/>
      <c r="EI155" s="286"/>
      <c r="EJ155" s="286"/>
      <c r="EK155" s="286"/>
      <c r="EL155" s="286"/>
      <c r="EM155" s="286"/>
      <c r="EN155" s="286"/>
      <c r="EO155" s="286"/>
      <c r="EP155" s="286"/>
      <c r="EQ155" s="286"/>
      <c r="ER155" s="286"/>
      <c r="ES155" s="286"/>
      <c r="ET155" s="286"/>
      <c r="EU155" s="286"/>
      <c r="EV155" s="286"/>
      <c r="EW155" s="286"/>
      <c r="EX155" s="286"/>
      <c r="EY155" s="286"/>
      <c r="EZ155" s="286"/>
      <c r="FA155" s="286"/>
      <c r="FB155" s="286"/>
      <c r="FC155" s="286"/>
      <c r="FD155" s="286"/>
      <c r="FE155" s="286"/>
      <c r="FF155" s="286"/>
      <c r="FG155" s="286"/>
      <c r="FH155" s="286"/>
      <c r="FI155" s="286"/>
      <c r="FJ155" s="286"/>
      <c r="FK155" s="286"/>
      <c r="FL155" s="286"/>
      <c r="FM155" s="286"/>
      <c r="FN155" s="286"/>
      <c r="FO155" s="286"/>
      <c r="FP155" s="286"/>
      <c r="FQ155" s="286"/>
      <c r="FR155" s="286"/>
      <c r="FS155" s="286"/>
      <c r="FT155" s="286"/>
      <c r="FU155" s="286"/>
      <c r="FV155" s="286"/>
      <c r="FW155" s="286"/>
      <c r="FX155" s="286"/>
      <c r="FY155" s="286"/>
      <c r="FZ155" s="286"/>
      <c r="GA155" s="286"/>
      <c r="GB155" s="286"/>
      <c r="GC155" s="286"/>
      <c r="GD155" s="286"/>
      <c r="GE155" s="286"/>
      <c r="GF155" s="286"/>
      <c r="GG155" s="281"/>
      <c r="GH155" s="281"/>
      <c r="GI155" s="281"/>
      <c r="GJ155" s="281"/>
      <c r="GK155" s="281"/>
      <c r="GL155" s="281"/>
      <c r="GM155" s="281"/>
      <c r="GN155" s="281"/>
      <c r="GO155" s="281"/>
      <c r="GP155" s="281"/>
      <c r="GQ155" s="281"/>
      <c r="GR155" s="281"/>
      <c r="GS155" s="281"/>
      <c r="GT155" s="281"/>
      <c r="GU155" s="281"/>
      <c r="GV155" s="281"/>
      <c r="GW155" s="281"/>
      <c r="GX155" s="281"/>
      <c r="GY155" s="281"/>
      <c r="GZ155" s="281"/>
      <c r="HA155" s="281"/>
      <c r="HB155" s="281"/>
      <c r="HC155" s="281"/>
      <c r="HD155" s="281"/>
      <c r="HE155" s="281"/>
      <c r="HF155" s="281"/>
      <c r="HG155" s="281"/>
      <c r="HH155" s="281"/>
    </row>
    <row r="156" spans="2:216" ht="2.75" customHeight="1" x14ac:dyDescent="0.35">
      <c r="B156" s="124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  <c r="AD156" s="130"/>
      <c r="AE156" s="130"/>
      <c r="AF156" s="130"/>
      <c r="AG156" s="130"/>
      <c r="AH156" s="130"/>
      <c r="AI156" s="130"/>
      <c r="AJ156" s="130"/>
      <c r="AK156" s="130"/>
      <c r="AL156" s="130"/>
      <c r="AM156" s="130"/>
      <c r="AN156" s="130"/>
      <c r="AO156" s="130"/>
      <c r="AP156" s="130"/>
      <c r="AQ156" s="130"/>
      <c r="AR156" s="130"/>
      <c r="AS156" s="130"/>
      <c r="AT156" s="130"/>
      <c r="AU156" s="130"/>
      <c r="AV156" s="130"/>
      <c r="AW156" s="130"/>
      <c r="AX156" s="130"/>
      <c r="AY156" s="130"/>
      <c r="AZ156" s="130"/>
      <c r="BA156" s="130"/>
      <c r="BB156" s="130"/>
      <c r="BC156" s="130"/>
      <c r="BD156" s="130"/>
      <c r="BE156" s="130"/>
      <c r="BF156" s="130"/>
      <c r="BG156" s="130"/>
      <c r="BH156" s="130"/>
      <c r="BI156" s="130"/>
      <c r="BJ156" s="130"/>
      <c r="BK156" s="130"/>
      <c r="BL156" s="130"/>
      <c r="BM156" s="130"/>
      <c r="BN156" s="130"/>
      <c r="BO156" s="130"/>
      <c r="BP156" s="130"/>
      <c r="BQ156" s="130"/>
      <c r="BR156" s="130"/>
      <c r="BS156" s="130"/>
      <c r="BT156" s="130"/>
      <c r="BU156" s="130"/>
      <c r="BV156" s="130"/>
      <c r="BW156" s="130"/>
      <c r="BX156" s="130"/>
      <c r="BY156" s="130"/>
      <c r="BZ156" s="130"/>
      <c r="CA156" s="130"/>
      <c r="CB156" s="130"/>
      <c r="CC156" s="130"/>
      <c r="CD156" s="130"/>
      <c r="CE156" s="130"/>
      <c r="CF156" s="130"/>
      <c r="CG156" s="130"/>
      <c r="CH156" s="130"/>
      <c r="CI156" s="130"/>
      <c r="CJ156" s="130"/>
      <c r="CK156" s="130"/>
      <c r="CL156" s="130"/>
      <c r="CM156" s="130"/>
      <c r="CN156" s="130"/>
      <c r="CO156" s="130"/>
      <c r="CP156" s="130"/>
      <c r="CQ156" s="130"/>
      <c r="CR156" s="130"/>
      <c r="CS156" s="130"/>
      <c r="CT156" s="130"/>
      <c r="CU156" s="130"/>
      <c r="CV156" s="130"/>
      <c r="CW156" s="130"/>
      <c r="CX156" s="130"/>
      <c r="CY156" s="130"/>
      <c r="CZ156" s="130"/>
      <c r="DA156" s="130"/>
      <c r="DB156" s="130"/>
      <c r="DC156" s="131"/>
      <c r="DE156"/>
      <c r="DF156" s="278"/>
      <c r="DG156" s="278"/>
      <c r="DH156" s="278"/>
      <c r="DI156" s="278"/>
      <c r="DJ156" s="278"/>
      <c r="DK156" s="278"/>
      <c r="DL156" s="278"/>
      <c r="DM156" s="278"/>
      <c r="DN156" s="278"/>
      <c r="DO156" s="278"/>
      <c r="DP156" s="278"/>
      <c r="DQ156" s="286"/>
      <c r="DR156" s="286"/>
      <c r="DS156" s="286"/>
      <c r="DT156" s="286"/>
      <c r="DU156" s="286"/>
      <c r="DV156" s="286"/>
      <c r="DW156" s="286"/>
      <c r="DX156" s="286"/>
      <c r="DY156" s="286"/>
      <c r="DZ156" s="286"/>
      <c r="EA156" s="286"/>
      <c r="EB156" s="286"/>
      <c r="EC156" s="286"/>
      <c r="ED156" s="286"/>
      <c r="EE156" s="286"/>
      <c r="EF156" s="286"/>
      <c r="EG156" s="286"/>
      <c r="EH156" s="286"/>
      <c r="EI156" s="286"/>
      <c r="EJ156" s="286"/>
      <c r="EK156" s="286"/>
      <c r="EL156" s="286"/>
      <c r="EM156" s="286"/>
      <c r="EN156" s="286"/>
      <c r="EO156" s="286"/>
      <c r="EP156" s="286"/>
      <c r="EQ156" s="286"/>
      <c r="ER156" s="286"/>
      <c r="ES156" s="286"/>
      <c r="ET156" s="286"/>
      <c r="EU156" s="286"/>
      <c r="EV156" s="286"/>
      <c r="EW156" s="286"/>
      <c r="EX156" s="286"/>
      <c r="EY156" s="286"/>
      <c r="EZ156" s="286"/>
      <c r="FA156" s="286"/>
      <c r="FB156" s="286"/>
      <c r="FC156" s="286"/>
      <c r="FD156" s="286"/>
      <c r="FE156" s="286"/>
      <c r="FF156" s="286"/>
      <c r="FG156" s="286"/>
      <c r="FH156" s="286"/>
      <c r="FI156" s="286"/>
      <c r="FJ156" s="286"/>
      <c r="FK156" s="286"/>
      <c r="FL156" s="286"/>
      <c r="FM156" s="286"/>
      <c r="FN156" s="286"/>
      <c r="FO156" s="286"/>
      <c r="FP156" s="286"/>
      <c r="FQ156" s="286"/>
      <c r="FR156" s="286"/>
      <c r="FS156" s="286"/>
      <c r="FT156" s="286"/>
      <c r="FU156" s="286"/>
      <c r="FV156" s="286"/>
      <c r="FW156" s="286"/>
      <c r="FX156" s="286"/>
      <c r="FY156" s="286"/>
      <c r="FZ156" s="286"/>
      <c r="GA156" s="286"/>
      <c r="GB156" s="286"/>
      <c r="GC156" s="286"/>
      <c r="GD156" s="286"/>
      <c r="GE156" s="286"/>
      <c r="GF156" s="286"/>
      <c r="GG156" s="281"/>
      <c r="GH156" s="281"/>
      <c r="GI156" s="281"/>
      <c r="GJ156" s="281"/>
      <c r="GK156" s="281"/>
      <c r="GL156" s="281"/>
      <c r="GM156" s="281"/>
      <c r="GN156" s="281"/>
      <c r="GO156" s="281"/>
      <c r="GP156" s="281"/>
      <c r="GQ156" s="281"/>
      <c r="GR156" s="281"/>
      <c r="GS156" s="281"/>
      <c r="GT156" s="281"/>
      <c r="GU156" s="281"/>
      <c r="GV156" s="281"/>
      <c r="GW156" s="281"/>
      <c r="GX156" s="281"/>
      <c r="GY156" s="281"/>
      <c r="GZ156" s="281"/>
      <c r="HA156" s="281"/>
      <c r="HB156" s="281"/>
      <c r="HC156" s="281"/>
      <c r="HD156" s="281"/>
      <c r="HE156" s="281"/>
      <c r="HF156" s="281"/>
      <c r="HG156" s="281"/>
      <c r="HH156" s="281"/>
    </row>
    <row r="157" spans="2:216" ht="2.75" customHeight="1" x14ac:dyDescent="0.35">
      <c r="B157" s="124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  <c r="AD157" s="130"/>
      <c r="AE157" s="130"/>
      <c r="AF157" s="130"/>
      <c r="AG157" s="130"/>
      <c r="AH157" s="130"/>
      <c r="AI157" s="130"/>
      <c r="AJ157" s="130"/>
      <c r="AK157" s="130"/>
      <c r="AL157" s="130"/>
      <c r="AM157" s="130"/>
      <c r="AN157" s="130"/>
      <c r="AO157" s="130"/>
      <c r="AP157" s="130"/>
      <c r="AQ157" s="130"/>
      <c r="AR157" s="130"/>
      <c r="AS157" s="130"/>
      <c r="AT157" s="130"/>
      <c r="AU157" s="130"/>
      <c r="AV157" s="130"/>
      <c r="AW157" s="130"/>
      <c r="AX157" s="130"/>
      <c r="AY157" s="130"/>
      <c r="AZ157" s="130"/>
      <c r="BA157" s="130"/>
      <c r="BB157" s="130"/>
      <c r="BC157" s="130"/>
      <c r="BD157" s="130"/>
      <c r="BE157" s="130"/>
      <c r="BF157" s="130"/>
      <c r="BG157" s="130"/>
      <c r="BH157" s="130"/>
      <c r="BI157" s="130"/>
      <c r="BJ157" s="130"/>
      <c r="BK157" s="130"/>
      <c r="BL157" s="130"/>
      <c r="BM157" s="130"/>
      <c r="BN157" s="130"/>
      <c r="BO157" s="130"/>
      <c r="BP157" s="130"/>
      <c r="BQ157" s="130"/>
      <c r="BR157" s="130"/>
      <c r="BS157" s="130"/>
      <c r="BT157" s="130"/>
      <c r="BU157" s="130"/>
      <c r="BV157" s="130"/>
      <c r="BW157" s="130"/>
      <c r="BX157" s="130"/>
      <c r="BY157" s="130"/>
      <c r="BZ157" s="130"/>
      <c r="CA157" s="130"/>
      <c r="CB157" s="130"/>
      <c r="CC157" s="130"/>
      <c r="CD157" s="130"/>
      <c r="CE157" s="130"/>
      <c r="CF157" s="130"/>
      <c r="CG157" s="130"/>
      <c r="CH157" s="130"/>
      <c r="CI157" s="130"/>
      <c r="CJ157" s="130"/>
      <c r="CK157" s="130"/>
      <c r="CL157" s="130"/>
      <c r="CM157" s="130"/>
      <c r="CN157" s="130"/>
      <c r="CO157" s="130"/>
      <c r="CP157" s="130"/>
      <c r="CQ157" s="130"/>
      <c r="CR157" s="130"/>
      <c r="CS157" s="130"/>
      <c r="CT157" s="130"/>
      <c r="CU157" s="130"/>
      <c r="CV157" s="130"/>
      <c r="CW157" s="130"/>
      <c r="CX157" s="130"/>
      <c r="CY157" s="130"/>
      <c r="CZ157" s="130"/>
      <c r="DA157" s="130"/>
      <c r="DB157" s="130"/>
      <c r="DC157" s="131"/>
      <c r="DE157"/>
      <c r="DF157" s="278"/>
      <c r="DG157" s="278"/>
      <c r="DH157" s="278"/>
      <c r="DI157" s="278"/>
      <c r="DJ157" s="278"/>
      <c r="DK157" s="278"/>
      <c r="DL157" s="278"/>
      <c r="DM157" s="278"/>
      <c r="DN157" s="278"/>
      <c r="DO157" s="278"/>
      <c r="DP157" s="278"/>
      <c r="DQ157" s="286"/>
      <c r="DR157" s="286"/>
      <c r="DS157" s="286"/>
      <c r="DT157" s="286"/>
      <c r="DU157" s="286"/>
      <c r="DV157" s="286"/>
      <c r="DW157" s="286"/>
      <c r="DX157" s="286"/>
      <c r="DY157" s="286"/>
      <c r="DZ157" s="286"/>
      <c r="EA157" s="286"/>
      <c r="EB157" s="286"/>
      <c r="EC157" s="286"/>
      <c r="ED157" s="286"/>
      <c r="EE157" s="286"/>
      <c r="EF157" s="286"/>
      <c r="EG157" s="286"/>
      <c r="EH157" s="286"/>
      <c r="EI157" s="286"/>
      <c r="EJ157" s="286"/>
      <c r="EK157" s="286"/>
      <c r="EL157" s="286"/>
      <c r="EM157" s="286"/>
      <c r="EN157" s="286"/>
      <c r="EO157" s="286"/>
      <c r="EP157" s="286"/>
      <c r="EQ157" s="286"/>
      <c r="ER157" s="286"/>
      <c r="ES157" s="286"/>
      <c r="ET157" s="286"/>
      <c r="EU157" s="286"/>
      <c r="EV157" s="286"/>
      <c r="EW157" s="286"/>
      <c r="EX157" s="286"/>
      <c r="EY157" s="286"/>
      <c r="EZ157" s="286"/>
      <c r="FA157" s="286"/>
      <c r="FB157" s="286"/>
      <c r="FC157" s="286"/>
      <c r="FD157" s="286"/>
      <c r="FE157" s="286"/>
      <c r="FF157" s="286"/>
      <c r="FG157" s="286"/>
      <c r="FH157" s="286"/>
      <c r="FI157" s="286"/>
      <c r="FJ157" s="286"/>
      <c r="FK157" s="286"/>
      <c r="FL157" s="286"/>
      <c r="FM157" s="286"/>
      <c r="FN157" s="286"/>
      <c r="FO157" s="286"/>
      <c r="FP157" s="286"/>
      <c r="FQ157" s="286"/>
      <c r="FR157" s="286"/>
      <c r="FS157" s="286"/>
      <c r="FT157" s="286"/>
      <c r="FU157" s="286"/>
      <c r="FV157" s="286"/>
      <c r="FW157" s="286"/>
      <c r="FX157" s="286"/>
      <c r="FY157" s="286"/>
      <c r="FZ157" s="286"/>
      <c r="GA157" s="286"/>
      <c r="GB157" s="286"/>
      <c r="GC157" s="286"/>
      <c r="GD157" s="286"/>
      <c r="GE157" s="286"/>
      <c r="GF157" s="286"/>
      <c r="GG157" s="281"/>
      <c r="GH157" s="281"/>
      <c r="GI157" s="281"/>
      <c r="GJ157" s="281"/>
      <c r="GK157" s="281"/>
      <c r="GL157" s="281"/>
      <c r="GM157" s="281"/>
      <c r="GN157" s="281"/>
      <c r="GO157" s="281"/>
      <c r="GP157" s="281"/>
      <c r="GQ157" s="281"/>
      <c r="GR157" s="281"/>
      <c r="GS157" s="281"/>
      <c r="GT157" s="281"/>
      <c r="GU157" s="281"/>
      <c r="GV157" s="281"/>
      <c r="GW157" s="281"/>
      <c r="GX157" s="281"/>
      <c r="GY157" s="281"/>
      <c r="GZ157" s="281"/>
      <c r="HA157" s="281"/>
      <c r="HB157" s="281"/>
      <c r="HC157" s="281"/>
      <c r="HD157" s="281"/>
      <c r="HE157" s="281"/>
      <c r="HF157" s="281"/>
      <c r="HG157" s="281"/>
      <c r="HH157" s="281"/>
    </row>
    <row r="158" spans="2:216" ht="2.75" customHeight="1" x14ac:dyDescent="0.35">
      <c r="B158" s="124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  <c r="AD158" s="130"/>
      <c r="AE158" s="130"/>
      <c r="AF158" s="130"/>
      <c r="AG158" s="130"/>
      <c r="AH158" s="130"/>
      <c r="AI158" s="130"/>
      <c r="AJ158" s="130"/>
      <c r="AK158" s="130"/>
      <c r="AL158" s="130"/>
      <c r="AM158" s="130"/>
      <c r="AN158" s="130"/>
      <c r="AO158" s="130"/>
      <c r="AP158" s="130"/>
      <c r="AQ158" s="130"/>
      <c r="AR158" s="130"/>
      <c r="AS158" s="130"/>
      <c r="AT158" s="130"/>
      <c r="AU158" s="130"/>
      <c r="AV158" s="130"/>
      <c r="AW158" s="130"/>
      <c r="AX158" s="130"/>
      <c r="AY158" s="130"/>
      <c r="AZ158" s="130"/>
      <c r="BA158" s="130"/>
      <c r="BB158" s="130"/>
      <c r="BC158" s="130"/>
      <c r="BD158" s="130"/>
      <c r="BE158" s="130"/>
      <c r="BF158" s="130"/>
      <c r="BG158" s="130"/>
      <c r="BH158" s="130"/>
      <c r="BI158" s="130"/>
      <c r="BJ158" s="130"/>
      <c r="BK158" s="130"/>
      <c r="BL158" s="130"/>
      <c r="BM158" s="130"/>
      <c r="BN158" s="130"/>
      <c r="BO158" s="130"/>
      <c r="BP158" s="130"/>
      <c r="BQ158" s="130"/>
      <c r="BR158" s="130"/>
      <c r="BS158" s="130"/>
      <c r="BT158" s="130"/>
      <c r="BU158" s="130"/>
      <c r="BV158" s="130"/>
      <c r="BW158" s="130"/>
      <c r="BX158" s="130"/>
      <c r="BY158" s="130"/>
      <c r="BZ158" s="130"/>
      <c r="CA158" s="130"/>
      <c r="CB158" s="130"/>
      <c r="CC158" s="130"/>
      <c r="CD158" s="130"/>
      <c r="CE158" s="130"/>
      <c r="CF158" s="130"/>
      <c r="CG158" s="130"/>
      <c r="CH158" s="130"/>
      <c r="CI158" s="130"/>
      <c r="CJ158" s="130"/>
      <c r="CK158" s="130"/>
      <c r="CL158" s="130"/>
      <c r="CM158" s="130"/>
      <c r="CN158" s="130"/>
      <c r="CO158" s="130"/>
      <c r="CP158" s="130"/>
      <c r="CQ158" s="130"/>
      <c r="CR158" s="130"/>
      <c r="CS158" s="130"/>
      <c r="CT158" s="130"/>
      <c r="CU158" s="130"/>
      <c r="CV158" s="130"/>
      <c r="CW158" s="130"/>
      <c r="CX158" s="130"/>
      <c r="CY158" s="130"/>
      <c r="CZ158" s="130"/>
      <c r="DA158" s="130"/>
      <c r="DB158" s="130"/>
      <c r="DC158" s="131"/>
      <c r="DE158"/>
      <c r="DF158" s="278"/>
      <c r="DG158" s="278"/>
      <c r="DH158" s="278"/>
      <c r="DI158" s="278"/>
      <c r="DJ158" s="278"/>
      <c r="DK158" s="278"/>
      <c r="DL158" s="278"/>
      <c r="DM158" s="278"/>
      <c r="DN158" s="278"/>
      <c r="DO158" s="278"/>
      <c r="DP158" s="278"/>
      <c r="DQ158" s="286"/>
      <c r="DR158" s="286"/>
      <c r="DS158" s="286"/>
      <c r="DT158" s="286"/>
      <c r="DU158" s="286"/>
      <c r="DV158" s="286"/>
      <c r="DW158" s="286"/>
      <c r="DX158" s="286"/>
      <c r="DY158" s="286"/>
      <c r="DZ158" s="286"/>
      <c r="EA158" s="286"/>
      <c r="EB158" s="286"/>
      <c r="EC158" s="286"/>
      <c r="ED158" s="286"/>
      <c r="EE158" s="286"/>
      <c r="EF158" s="286"/>
      <c r="EG158" s="286"/>
      <c r="EH158" s="286"/>
      <c r="EI158" s="286"/>
      <c r="EJ158" s="286"/>
      <c r="EK158" s="286"/>
      <c r="EL158" s="286"/>
      <c r="EM158" s="286"/>
      <c r="EN158" s="286"/>
      <c r="EO158" s="286"/>
      <c r="EP158" s="286"/>
      <c r="EQ158" s="286"/>
      <c r="ER158" s="286"/>
      <c r="ES158" s="286"/>
      <c r="ET158" s="286"/>
      <c r="EU158" s="286"/>
      <c r="EV158" s="286"/>
      <c r="EW158" s="286"/>
      <c r="EX158" s="286"/>
      <c r="EY158" s="286"/>
      <c r="EZ158" s="286"/>
      <c r="FA158" s="286"/>
      <c r="FB158" s="286"/>
      <c r="FC158" s="286"/>
      <c r="FD158" s="286"/>
      <c r="FE158" s="286"/>
      <c r="FF158" s="286"/>
      <c r="FG158" s="286"/>
      <c r="FH158" s="286"/>
      <c r="FI158" s="286"/>
      <c r="FJ158" s="286"/>
      <c r="FK158" s="286"/>
      <c r="FL158" s="286"/>
      <c r="FM158" s="286"/>
      <c r="FN158" s="286"/>
      <c r="FO158" s="286"/>
      <c r="FP158" s="286"/>
      <c r="FQ158" s="286"/>
      <c r="FR158" s="286"/>
      <c r="FS158" s="286"/>
      <c r="FT158" s="286"/>
      <c r="FU158" s="286"/>
      <c r="FV158" s="286"/>
      <c r="FW158" s="286"/>
      <c r="FX158" s="286"/>
      <c r="FY158" s="286"/>
      <c r="FZ158" s="286"/>
      <c r="GA158" s="286"/>
      <c r="GB158" s="286"/>
      <c r="GC158" s="286"/>
      <c r="GD158" s="286"/>
      <c r="GE158" s="286"/>
      <c r="GF158" s="286"/>
      <c r="GG158" s="281"/>
      <c r="GH158" s="281"/>
      <c r="GI158" s="281"/>
      <c r="GJ158" s="281"/>
      <c r="GK158" s="281"/>
      <c r="GL158" s="281"/>
      <c r="GM158" s="281"/>
      <c r="GN158" s="281"/>
      <c r="GO158" s="281"/>
      <c r="GP158" s="281"/>
      <c r="GQ158" s="281"/>
      <c r="GR158" s="281"/>
      <c r="GS158" s="281"/>
      <c r="GT158" s="281"/>
      <c r="GU158" s="281"/>
      <c r="GV158" s="281"/>
      <c r="GW158" s="281"/>
      <c r="GX158" s="281"/>
      <c r="GY158" s="281"/>
      <c r="GZ158" s="281"/>
      <c r="HA158" s="281"/>
      <c r="HB158" s="281"/>
      <c r="HC158" s="281"/>
      <c r="HD158" s="281"/>
      <c r="HE158" s="281"/>
      <c r="HF158" s="281"/>
      <c r="HG158" s="281"/>
      <c r="HH158" s="281"/>
    </row>
    <row r="159" spans="2:216" ht="2.75" customHeight="1" thickBot="1" x14ac:dyDescent="0.4">
      <c r="B159" s="165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7"/>
      <c r="O159" s="167"/>
      <c r="P159" s="167"/>
      <c r="Q159" s="167"/>
      <c r="R159" s="167"/>
      <c r="S159" s="167"/>
      <c r="T159" s="167"/>
      <c r="U159" s="167"/>
      <c r="V159" s="167"/>
      <c r="W159" s="167"/>
      <c r="X159" s="167"/>
      <c r="Y159" s="167"/>
      <c r="Z159" s="167"/>
      <c r="AA159" s="167"/>
      <c r="AB159" s="167"/>
      <c r="AC159" s="167"/>
      <c r="AD159" s="167"/>
      <c r="AE159" s="167"/>
      <c r="AF159" s="167"/>
      <c r="AG159" s="167"/>
      <c r="AH159" s="167"/>
      <c r="AI159" s="167"/>
      <c r="AJ159" s="167"/>
      <c r="AK159" s="167"/>
      <c r="AL159" s="167"/>
      <c r="AM159" s="167"/>
      <c r="AN159" s="167"/>
      <c r="AO159" s="167"/>
      <c r="AP159" s="167"/>
      <c r="AQ159" s="167"/>
      <c r="AR159" s="167"/>
      <c r="AS159" s="167"/>
      <c r="AT159" s="167"/>
      <c r="AU159" s="167"/>
      <c r="AV159" s="167"/>
      <c r="AW159" s="167"/>
      <c r="AX159" s="167"/>
      <c r="AY159" s="167"/>
      <c r="AZ159" s="167"/>
      <c r="BA159" s="167"/>
      <c r="BB159" s="167"/>
      <c r="BC159" s="167"/>
      <c r="BD159" s="167"/>
      <c r="BE159" s="167"/>
      <c r="BF159" s="167"/>
      <c r="BG159" s="167"/>
      <c r="BH159" s="167"/>
      <c r="BI159" s="167"/>
      <c r="BJ159" s="167"/>
      <c r="BK159" s="167"/>
      <c r="BL159" s="167"/>
      <c r="BM159" s="167"/>
      <c r="BN159" s="167"/>
      <c r="BO159" s="167"/>
      <c r="BP159" s="167"/>
      <c r="BQ159" s="167"/>
      <c r="BR159" s="167"/>
      <c r="BS159" s="167"/>
      <c r="BT159" s="167"/>
      <c r="BU159" s="167"/>
      <c r="BV159" s="167"/>
      <c r="BW159" s="167"/>
      <c r="BX159" s="167"/>
      <c r="BY159" s="167"/>
      <c r="BZ159" s="167"/>
      <c r="CA159" s="167"/>
      <c r="CB159" s="167"/>
      <c r="CC159" s="167"/>
      <c r="CD159" s="167"/>
      <c r="CE159" s="167"/>
      <c r="CF159" s="167"/>
      <c r="CG159" s="167"/>
      <c r="CH159" s="167"/>
      <c r="CI159" s="167"/>
      <c r="CJ159" s="167"/>
      <c r="CK159" s="167"/>
      <c r="CL159" s="167"/>
      <c r="CM159" s="167"/>
      <c r="CN159" s="167"/>
      <c r="CO159" s="167"/>
      <c r="CP159" s="167"/>
      <c r="CQ159" s="167"/>
      <c r="CR159" s="167"/>
      <c r="CS159" s="167"/>
      <c r="CT159" s="167"/>
      <c r="CU159" s="167"/>
      <c r="CV159" s="167"/>
      <c r="CW159" s="167"/>
      <c r="CX159" s="167"/>
      <c r="CY159" s="167"/>
      <c r="CZ159" s="167"/>
      <c r="DA159" s="167"/>
      <c r="DB159" s="167"/>
      <c r="DC159" s="168"/>
      <c r="DE159"/>
      <c r="DF159" s="278"/>
      <c r="DG159" s="278"/>
      <c r="DH159" s="278"/>
      <c r="DI159" s="278"/>
      <c r="DJ159" s="278"/>
      <c r="DK159" s="278"/>
      <c r="DL159" s="278"/>
      <c r="DM159" s="278"/>
      <c r="DN159" s="278"/>
      <c r="DO159" s="278"/>
      <c r="DP159" s="278"/>
      <c r="DQ159" s="286" t="s">
        <v>75</v>
      </c>
      <c r="DR159" s="286"/>
      <c r="DS159" s="286"/>
      <c r="DT159" s="286"/>
      <c r="DU159" s="286"/>
      <c r="DV159" s="286"/>
      <c r="DW159" s="286"/>
      <c r="DX159" s="286"/>
      <c r="DY159" s="286"/>
      <c r="DZ159" s="286"/>
      <c r="EA159" s="286"/>
      <c r="EB159" s="286"/>
      <c r="EC159" s="286"/>
      <c r="ED159" s="286"/>
      <c r="EE159" s="286"/>
      <c r="EF159" s="286"/>
      <c r="EG159" s="286"/>
      <c r="EH159" s="286"/>
      <c r="EI159" s="286"/>
      <c r="EJ159" s="286"/>
      <c r="EK159" s="286"/>
      <c r="EL159" s="286"/>
      <c r="EM159" s="286"/>
      <c r="EN159" s="286"/>
      <c r="EO159" s="286"/>
      <c r="EP159" s="286"/>
      <c r="EQ159" s="286"/>
      <c r="ER159" s="286"/>
      <c r="ES159" s="286"/>
      <c r="ET159" s="286"/>
      <c r="EU159" s="286"/>
      <c r="EV159" s="286"/>
      <c r="EW159" s="286"/>
      <c r="EX159" s="286"/>
      <c r="EY159" s="286"/>
      <c r="EZ159" s="286"/>
      <c r="FA159" s="286"/>
      <c r="FB159" s="286"/>
      <c r="FC159" s="286"/>
      <c r="FD159" s="286"/>
      <c r="FE159" s="286"/>
      <c r="FF159" s="286"/>
      <c r="FG159" s="286"/>
      <c r="FH159" s="286"/>
      <c r="FI159" s="286"/>
      <c r="FJ159" s="286"/>
      <c r="FK159" s="286"/>
      <c r="FL159" s="286"/>
      <c r="FM159" s="286"/>
      <c r="FN159" s="286"/>
      <c r="FO159" s="286"/>
      <c r="FP159" s="286"/>
      <c r="FQ159" s="286"/>
      <c r="FR159" s="286"/>
      <c r="FS159" s="286"/>
      <c r="FT159" s="286"/>
      <c r="FU159" s="286"/>
      <c r="FV159" s="286"/>
      <c r="FW159" s="286"/>
      <c r="FX159" s="286"/>
      <c r="FY159" s="286"/>
      <c r="FZ159" s="286"/>
      <c r="GA159" s="286"/>
      <c r="GB159" s="286"/>
      <c r="GC159" s="286"/>
      <c r="GD159" s="286"/>
      <c r="GE159" s="286"/>
      <c r="GF159" s="286"/>
      <c r="GG159" s="281"/>
      <c r="GH159" s="281"/>
      <c r="GI159" s="281"/>
      <c r="GJ159" s="281"/>
      <c r="GK159" s="281"/>
      <c r="GL159" s="281"/>
      <c r="GM159" s="281"/>
      <c r="GN159" s="281"/>
      <c r="GO159" s="281"/>
      <c r="GP159" s="281"/>
      <c r="GQ159" s="281"/>
      <c r="GR159" s="281"/>
      <c r="GS159" s="281"/>
      <c r="GT159" s="281"/>
      <c r="GU159" s="506"/>
      <c r="GV159" s="506"/>
      <c r="GW159" s="506"/>
      <c r="GX159" s="506"/>
      <c r="GY159" s="506"/>
      <c r="GZ159" s="506"/>
      <c r="HA159" s="506"/>
      <c r="HB159" s="281"/>
      <c r="HC159" s="281"/>
      <c r="HD159" s="281"/>
      <c r="HE159" s="281"/>
      <c r="HF159" s="281"/>
      <c r="HG159" s="281"/>
      <c r="HH159" s="281"/>
    </row>
    <row r="160" spans="2:216" ht="2.75" customHeight="1" x14ac:dyDescent="0.35"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2"/>
      <c r="AQ160" s="72"/>
      <c r="AR160" s="72"/>
      <c r="AS160" s="72"/>
      <c r="AT160" s="72"/>
      <c r="AU160" s="72"/>
      <c r="AV160" s="72"/>
      <c r="AW160" s="72"/>
      <c r="AX160" s="72"/>
      <c r="AY160" s="72"/>
      <c r="AZ160" s="72"/>
      <c r="BA160" s="72"/>
      <c r="BB160" s="72"/>
      <c r="BC160" s="72"/>
      <c r="BD160" s="72"/>
      <c r="BE160" s="72"/>
      <c r="BF160" s="72"/>
      <c r="BG160" s="72"/>
      <c r="BH160" s="72"/>
      <c r="BI160" s="72"/>
      <c r="BJ160" s="72"/>
      <c r="BK160" s="72"/>
      <c r="BL160" s="72"/>
      <c r="BM160" s="72"/>
      <c r="BN160" s="72"/>
      <c r="BO160" s="72"/>
      <c r="BP160" s="72"/>
      <c r="BQ160" s="72"/>
      <c r="BR160" s="72"/>
      <c r="BS160" s="72"/>
      <c r="BT160" s="72"/>
      <c r="BU160" s="72"/>
      <c r="BV160" s="72"/>
      <c r="BW160" s="72"/>
      <c r="BX160" s="72"/>
      <c r="BY160" s="72"/>
      <c r="BZ160" s="72"/>
      <c r="CA160" s="72"/>
      <c r="CB160" s="72"/>
      <c r="CC160" s="72"/>
      <c r="CD160" s="72"/>
      <c r="CE160" s="72"/>
      <c r="CF160" s="72"/>
      <c r="CG160" s="72"/>
      <c r="CH160" s="72"/>
      <c r="CI160" s="72"/>
      <c r="CJ160" s="72"/>
      <c r="CK160" s="72"/>
      <c r="CL160" s="72"/>
      <c r="CM160" s="72"/>
      <c r="CN160" s="72"/>
      <c r="CO160" s="72"/>
      <c r="CP160" s="72"/>
      <c r="CQ160" s="72"/>
      <c r="CR160" s="72"/>
      <c r="CS160" s="72"/>
      <c r="CT160" s="72"/>
      <c r="CU160" s="72"/>
      <c r="CV160" s="72"/>
      <c r="CW160" s="72"/>
      <c r="CX160" s="72"/>
      <c r="CY160" s="72"/>
      <c r="CZ160" s="72"/>
      <c r="DA160" s="72"/>
      <c r="DB160" s="72"/>
      <c r="DC160" s="72"/>
      <c r="DE160"/>
      <c r="DF160" s="278"/>
      <c r="DG160" s="278"/>
      <c r="DH160" s="278"/>
      <c r="DI160" s="278"/>
      <c r="DJ160" s="278"/>
      <c r="DK160" s="278"/>
      <c r="DL160" s="278"/>
      <c r="DM160" s="278"/>
      <c r="DN160" s="278"/>
      <c r="DO160" s="278"/>
      <c r="DP160" s="278"/>
      <c r="DQ160" s="286"/>
      <c r="DR160" s="286"/>
      <c r="DS160" s="286"/>
      <c r="DT160" s="286"/>
      <c r="DU160" s="286"/>
      <c r="DV160" s="286"/>
      <c r="DW160" s="286"/>
      <c r="DX160" s="286"/>
      <c r="DY160" s="286"/>
      <c r="DZ160" s="286"/>
      <c r="EA160" s="286"/>
      <c r="EB160" s="286"/>
      <c r="EC160" s="286"/>
      <c r="ED160" s="286"/>
      <c r="EE160" s="286"/>
      <c r="EF160" s="286"/>
      <c r="EG160" s="286"/>
      <c r="EH160" s="286"/>
      <c r="EI160" s="286"/>
      <c r="EJ160" s="286"/>
      <c r="EK160" s="286"/>
      <c r="EL160" s="286"/>
      <c r="EM160" s="286"/>
      <c r="EN160" s="286"/>
      <c r="EO160" s="286"/>
      <c r="EP160" s="286"/>
      <c r="EQ160" s="286"/>
      <c r="ER160" s="286"/>
      <c r="ES160" s="286"/>
      <c r="ET160" s="286"/>
      <c r="EU160" s="286"/>
      <c r="EV160" s="286"/>
      <c r="EW160" s="286"/>
      <c r="EX160" s="286"/>
      <c r="EY160" s="286"/>
      <c r="EZ160" s="286"/>
      <c r="FA160" s="286"/>
      <c r="FB160" s="286"/>
      <c r="FC160" s="286"/>
      <c r="FD160" s="286"/>
      <c r="FE160" s="286"/>
      <c r="FF160" s="286"/>
      <c r="FG160" s="286"/>
      <c r="FH160" s="286"/>
      <c r="FI160" s="286"/>
      <c r="FJ160" s="286"/>
      <c r="FK160" s="286"/>
      <c r="FL160" s="286"/>
      <c r="FM160" s="286"/>
      <c r="FN160" s="286"/>
      <c r="FO160" s="286"/>
      <c r="FP160" s="286"/>
      <c r="FQ160" s="286"/>
      <c r="FR160" s="286"/>
      <c r="FS160" s="286"/>
      <c r="FT160" s="286"/>
      <c r="FU160" s="286"/>
      <c r="FV160" s="286"/>
      <c r="FW160" s="286"/>
      <c r="FX160" s="286"/>
      <c r="FY160" s="286"/>
      <c r="FZ160" s="286"/>
      <c r="GA160" s="286"/>
      <c r="GB160" s="286"/>
      <c r="GC160" s="286"/>
      <c r="GD160" s="286"/>
      <c r="GE160" s="286"/>
      <c r="GF160" s="286"/>
      <c r="GG160" s="281"/>
      <c r="GH160" s="281"/>
      <c r="GI160" s="281"/>
      <c r="GJ160" s="281"/>
      <c r="GK160" s="281"/>
      <c r="GL160" s="281"/>
      <c r="GM160" s="281"/>
      <c r="GN160" s="281"/>
      <c r="GO160" s="281"/>
      <c r="GP160" s="281"/>
      <c r="GQ160" s="281"/>
      <c r="GR160" s="281"/>
      <c r="GS160" s="281"/>
      <c r="GT160" s="281"/>
      <c r="GU160" s="506"/>
      <c r="GV160" s="506"/>
      <c r="GW160" s="506"/>
      <c r="GX160" s="506"/>
      <c r="GY160" s="506"/>
      <c r="GZ160" s="506"/>
      <c r="HA160" s="506"/>
      <c r="HB160" s="281"/>
      <c r="HC160" s="281"/>
      <c r="HD160" s="281"/>
      <c r="HE160" s="281"/>
      <c r="HF160" s="281"/>
      <c r="HG160" s="281"/>
      <c r="HH160" s="281"/>
    </row>
    <row r="161" spans="2:216" ht="2.75" customHeight="1" x14ac:dyDescent="0.35"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2"/>
      <c r="AQ161" s="72"/>
      <c r="AR161" s="72"/>
      <c r="AS161" s="72"/>
      <c r="AT161" s="72"/>
      <c r="AU161" s="72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72"/>
      <c r="BJ161" s="72"/>
      <c r="BK161" s="72"/>
      <c r="BL161" s="72"/>
      <c r="BM161" s="72"/>
      <c r="BN161" s="72"/>
      <c r="BO161" s="72"/>
      <c r="BP161" s="72"/>
      <c r="BQ161" s="72"/>
      <c r="BR161" s="72"/>
      <c r="BS161" s="72"/>
      <c r="BT161" s="72"/>
      <c r="BU161" s="72"/>
      <c r="BV161" s="72"/>
      <c r="BW161" s="72"/>
      <c r="BX161" s="72"/>
      <c r="BY161" s="72"/>
      <c r="BZ161" s="72"/>
      <c r="CA161" s="72"/>
      <c r="CB161" s="72"/>
      <c r="CC161" s="72"/>
      <c r="CD161" s="72"/>
      <c r="CE161" s="72"/>
      <c r="CF161" s="72"/>
      <c r="CG161" s="72"/>
      <c r="CH161" s="72"/>
      <c r="CI161" s="72"/>
      <c r="CJ161" s="72"/>
      <c r="CK161" s="72"/>
      <c r="CL161" s="72"/>
      <c r="CM161" s="72"/>
      <c r="CN161" s="72"/>
      <c r="CO161" s="72"/>
      <c r="CP161" s="72"/>
      <c r="CQ161" s="72"/>
      <c r="CR161" s="72"/>
      <c r="CS161" s="72"/>
      <c r="CT161" s="72"/>
      <c r="CU161" s="72"/>
      <c r="CV161" s="72"/>
      <c r="CW161" s="72"/>
      <c r="CX161" s="72"/>
      <c r="CY161" s="72"/>
      <c r="CZ161" s="72"/>
      <c r="DA161" s="72"/>
      <c r="DB161" s="72"/>
      <c r="DC161" s="72"/>
      <c r="DE161"/>
      <c r="DF161" s="278"/>
      <c r="DG161" s="278"/>
      <c r="DH161" s="278"/>
      <c r="DI161" s="278"/>
      <c r="DJ161" s="278"/>
      <c r="DK161" s="278"/>
      <c r="DL161" s="278"/>
      <c r="DM161" s="278"/>
      <c r="DN161" s="278"/>
      <c r="DO161" s="278"/>
      <c r="DP161" s="278"/>
      <c r="DQ161" s="286"/>
      <c r="DR161" s="286"/>
      <c r="DS161" s="286"/>
      <c r="DT161" s="286"/>
      <c r="DU161" s="286"/>
      <c r="DV161" s="286"/>
      <c r="DW161" s="286"/>
      <c r="DX161" s="286"/>
      <c r="DY161" s="286"/>
      <c r="DZ161" s="286"/>
      <c r="EA161" s="286"/>
      <c r="EB161" s="286"/>
      <c r="EC161" s="286"/>
      <c r="ED161" s="286"/>
      <c r="EE161" s="286"/>
      <c r="EF161" s="286"/>
      <c r="EG161" s="286"/>
      <c r="EH161" s="286"/>
      <c r="EI161" s="286"/>
      <c r="EJ161" s="286"/>
      <c r="EK161" s="286"/>
      <c r="EL161" s="286"/>
      <c r="EM161" s="286"/>
      <c r="EN161" s="286"/>
      <c r="EO161" s="286"/>
      <c r="EP161" s="286"/>
      <c r="EQ161" s="286"/>
      <c r="ER161" s="286"/>
      <c r="ES161" s="286"/>
      <c r="ET161" s="286"/>
      <c r="EU161" s="286"/>
      <c r="EV161" s="286"/>
      <c r="EW161" s="286"/>
      <c r="EX161" s="286"/>
      <c r="EY161" s="286"/>
      <c r="EZ161" s="286"/>
      <c r="FA161" s="286"/>
      <c r="FB161" s="286"/>
      <c r="FC161" s="286"/>
      <c r="FD161" s="286"/>
      <c r="FE161" s="286"/>
      <c r="FF161" s="286"/>
      <c r="FG161" s="286"/>
      <c r="FH161" s="286"/>
      <c r="FI161" s="286"/>
      <c r="FJ161" s="286"/>
      <c r="FK161" s="286"/>
      <c r="FL161" s="286"/>
      <c r="FM161" s="286"/>
      <c r="FN161" s="286"/>
      <c r="FO161" s="286"/>
      <c r="FP161" s="286"/>
      <c r="FQ161" s="286"/>
      <c r="FR161" s="286"/>
      <c r="FS161" s="286"/>
      <c r="FT161" s="286"/>
      <c r="FU161" s="286"/>
      <c r="FV161" s="286"/>
      <c r="FW161" s="286"/>
      <c r="FX161" s="286"/>
      <c r="FY161" s="286"/>
      <c r="FZ161" s="286"/>
      <c r="GA161" s="286"/>
      <c r="GB161" s="286"/>
      <c r="GC161" s="286"/>
      <c r="GD161" s="286"/>
      <c r="GE161" s="286"/>
      <c r="GF161" s="286"/>
      <c r="GG161" s="281"/>
      <c r="GH161" s="281"/>
      <c r="GI161" s="281"/>
      <c r="GJ161" s="281"/>
      <c r="GK161" s="281"/>
      <c r="GL161" s="281"/>
      <c r="GM161" s="281"/>
      <c r="GN161" s="281"/>
      <c r="GO161" s="281"/>
      <c r="GP161" s="281"/>
      <c r="GQ161" s="281"/>
      <c r="GR161" s="281"/>
      <c r="GS161" s="281"/>
      <c r="GT161" s="281"/>
      <c r="GU161" s="506"/>
      <c r="GV161" s="506"/>
      <c r="GW161" s="506"/>
      <c r="GX161" s="506"/>
      <c r="GY161" s="506"/>
      <c r="GZ161" s="506"/>
      <c r="HA161" s="506"/>
      <c r="HB161" s="281"/>
      <c r="HC161" s="281"/>
      <c r="HD161" s="281"/>
      <c r="HE161" s="281"/>
      <c r="HF161" s="281"/>
      <c r="HG161" s="281"/>
      <c r="HH161" s="281"/>
    </row>
    <row r="162" spans="2:216" ht="2.75" customHeight="1" x14ac:dyDescent="0.35"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2"/>
      <c r="AQ162" s="72"/>
      <c r="AR162" s="72"/>
      <c r="AS162" s="72"/>
      <c r="AT162" s="72"/>
      <c r="AU162" s="72"/>
      <c r="AV162" s="72"/>
      <c r="AW162" s="72"/>
      <c r="AX162" s="72"/>
      <c r="AY162" s="72"/>
      <c r="AZ162" s="72"/>
      <c r="BA162" s="72"/>
      <c r="BB162" s="72"/>
      <c r="BC162" s="72"/>
      <c r="BD162" s="72"/>
      <c r="BE162" s="72"/>
      <c r="BF162" s="72"/>
      <c r="BG162" s="72"/>
      <c r="BH162" s="72"/>
      <c r="BI162" s="72"/>
      <c r="BJ162" s="72"/>
      <c r="BK162" s="72"/>
      <c r="BL162" s="72"/>
      <c r="BM162" s="72"/>
      <c r="BN162" s="72"/>
      <c r="BO162" s="72"/>
      <c r="BP162" s="72"/>
      <c r="BQ162" s="72"/>
      <c r="BR162" s="72"/>
      <c r="BS162" s="72"/>
      <c r="BT162" s="72"/>
      <c r="BU162" s="72"/>
      <c r="BV162" s="72"/>
      <c r="BW162" s="72"/>
      <c r="BX162" s="72"/>
      <c r="BY162" s="72"/>
      <c r="BZ162" s="72"/>
      <c r="CA162" s="72"/>
      <c r="CB162" s="72"/>
      <c r="CC162" s="72"/>
      <c r="CD162" s="72"/>
      <c r="CE162" s="72"/>
      <c r="CF162" s="72"/>
      <c r="CG162" s="72"/>
      <c r="CH162" s="72"/>
      <c r="CI162" s="72"/>
      <c r="CJ162" s="72"/>
      <c r="CK162" s="72"/>
      <c r="CL162" s="72"/>
      <c r="CM162" s="72"/>
      <c r="CN162" s="72"/>
      <c r="CO162" s="72"/>
      <c r="CP162" s="72"/>
      <c r="CQ162" s="72"/>
      <c r="CR162" s="72"/>
      <c r="CS162" s="72"/>
      <c r="CT162" s="72"/>
      <c r="CU162" s="72"/>
      <c r="CV162" s="72"/>
      <c r="CW162" s="72"/>
      <c r="CX162" s="72"/>
      <c r="CY162" s="72"/>
      <c r="CZ162" s="72"/>
      <c r="DA162" s="72"/>
      <c r="DB162" s="72"/>
      <c r="DC162" s="72"/>
      <c r="DE162"/>
      <c r="DF162" s="278"/>
      <c r="DG162" s="278"/>
      <c r="DH162" s="278"/>
      <c r="DI162" s="278"/>
      <c r="DJ162" s="278"/>
      <c r="DK162" s="278"/>
      <c r="DL162" s="278"/>
      <c r="DM162" s="278"/>
      <c r="DN162" s="278"/>
      <c r="DO162" s="278"/>
      <c r="DP162" s="278"/>
      <c r="DQ162" s="286"/>
      <c r="DR162" s="286"/>
      <c r="DS162" s="286"/>
      <c r="DT162" s="286"/>
      <c r="DU162" s="286"/>
      <c r="DV162" s="286"/>
      <c r="DW162" s="286"/>
      <c r="DX162" s="286"/>
      <c r="DY162" s="286"/>
      <c r="DZ162" s="286"/>
      <c r="EA162" s="286"/>
      <c r="EB162" s="286"/>
      <c r="EC162" s="286"/>
      <c r="ED162" s="286"/>
      <c r="EE162" s="286"/>
      <c r="EF162" s="286"/>
      <c r="EG162" s="286"/>
      <c r="EH162" s="286"/>
      <c r="EI162" s="286"/>
      <c r="EJ162" s="286"/>
      <c r="EK162" s="286"/>
      <c r="EL162" s="286"/>
      <c r="EM162" s="286"/>
      <c r="EN162" s="286"/>
      <c r="EO162" s="286"/>
      <c r="EP162" s="286"/>
      <c r="EQ162" s="286"/>
      <c r="ER162" s="286"/>
      <c r="ES162" s="286"/>
      <c r="ET162" s="286"/>
      <c r="EU162" s="286"/>
      <c r="EV162" s="286"/>
      <c r="EW162" s="286"/>
      <c r="EX162" s="286"/>
      <c r="EY162" s="286"/>
      <c r="EZ162" s="286"/>
      <c r="FA162" s="286"/>
      <c r="FB162" s="286"/>
      <c r="FC162" s="286"/>
      <c r="FD162" s="286"/>
      <c r="FE162" s="286"/>
      <c r="FF162" s="286"/>
      <c r="FG162" s="286"/>
      <c r="FH162" s="286"/>
      <c r="FI162" s="286"/>
      <c r="FJ162" s="286"/>
      <c r="FK162" s="286"/>
      <c r="FL162" s="286"/>
      <c r="FM162" s="286"/>
      <c r="FN162" s="286"/>
      <c r="FO162" s="286"/>
      <c r="FP162" s="286"/>
      <c r="FQ162" s="286"/>
      <c r="FR162" s="286"/>
      <c r="FS162" s="286"/>
      <c r="FT162" s="286"/>
      <c r="FU162" s="286"/>
      <c r="FV162" s="286"/>
      <c r="FW162" s="286"/>
      <c r="FX162" s="286"/>
      <c r="FY162" s="286"/>
      <c r="FZ162" s="286"/>
      <c r="GA162" s="286"/>
      <c r="GB162" s="286"/>
      <c r="GC162" s="286"/>
      <c r="GD162" s="286"/>
      <c r="GE162" s="286"/>
      <c r="GF162" s="286"/>
      <c r="GG162" s="281"/>
      <c r="GH162" s="281"/>
      <c r="GI162" s="281"/>
      <c r="GJ162" s="281"/>
      <c r="GK162" s="281"/>
      <c r="GL162" s="281"/>
      <c r="GM162" s="281"/>
      <c r="GN162" s="281"/>
      <c r="GO162" s="281"/>
      <c r="GP162" s="281"/>
      <c r="GQ162" s="281"/>
      <c r="GR162" s="281"/>
      <c r="GS162" s="281"/>
      <c r="GT162" s="281"/>
      <c r="GU162" s="506"/>
      <c r="GV162" s="506"/>
      <c r="GW162" s="506"/>
      <c r="GX162" s="506"/>
      <c r="GY162" s="506"/>
      <c r="GZ162" s="506"/>
      <c r="HA162" s="506"/>
      <c r="HB162" s="281"/>
      <c r="HC162" s="281"/>
      <c r="HD162" s="281"/>
      <c r="HE162" s="281"/>
      <c r="HF162" s="281"/>
      <c r="HG162" s="281"/>
      <c r="HH162" s="281"/>
    </row>
    <row r="163" spans="2:216" ht="2.75" customHeight="1" x14ac:dyDescent="0.35"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2"/>
      <c r="AQ163" s="72"/>
      <c r="AR163" s="72"/>
      <c r="AS163" s="72"/>
      <c r="AT163" s="72"/>
      <c r="AU163" s="72"/>
      <c r="AV163" s="72"/>
      <c r="AW163" s="72"/>
      <c r="AX163" s="72"/>
      <c r="AY163" s="72"/>
      <c r="AZ163" s="72"/>
      <c r="BA163" s="72"/>
      <c r="BB163" s="72"/>
      <c r="BC163" s="151" t="s">
        <v>349</v>
      </c>
      <c r="BD163" s="151"/>
      <c r="BE163" s="151"/>
      <c r="BF163" s="151"/>
      <c r="BG163" s="151"/>
      <c r="BH163" s="151"/>
      <c r="BI163" s="151"/>
      <c r="BJ163" s="151"/>
      <c r="BK163" s="151"/>
      <c r="BL163" s="151"/>
      <c r="BM163" s="151"/>
      <c r="BN163" s="151"/>
      <c r="BO163" s="151"/>
      <c r="BP163" s="151"/>
      <c r="BQ163" s="151"/>
      <c r="BR163" s="151"/>
      <c r="BS163" s="151"/>
      <c r="BT163" s="151"/>
      <c r="BU163" s="151"/>
      <c r="BV163" s="151"/>
      <c r="BW163" s="151"/>
      <c r="BX163" s="151"/>
      <c r="BY163" s="151"/>
      <c r="BZ163" s="151"/>
      <c r="CA163" s="151"/>
      <c r="CB163" s="151"/>
      <c r="CC163" s="151"/>
      <c r="CD163" s="151"/>
      <c r="CE163" s="151"/>
      <c r="CF163" s="151"/>
      <c r="CG163" s="151"/>
      <c r="CH163" s="151"/>
      <c r="CI163" s="151"/>
      <c r="CJ163" s="151"/>
      <c r="CK163" s="151"/>
      <c r="CL163" s="151"/>
      <c r="CM163" s="151"/>
      <c r="CN163" s="151"/>
      <c r="CO163" s="151"/>
      <c r="CP163" s="151"/>
      <c r="CQ163" s="151"/>
      <c r="CR163" s="151"/>
      <c r="CS163" s="151"/>
      <c r="CT163" s="151"/>
      <c r="CU163" s="151"/>
      <c r="CV163" s="151"/>
      <c r="CW163" s="151"/>
      <c r="CX163" s="151"/>
      <c r="CY163" s="151"/>
      <c r="CZ163" s="151"/>
      <c r="DA163" s="151"/>
      <c r="DB163" s="151"/>
      <c r="DC163" s="151"/>
      <c r="DE163"/>
      <c r="DF163" s="278"/>
      <c r="DG163" s="278"/>
      <c r="DH163" s="278"/>
      <c r="DI163" s="278"/>
      <c r="DJ163" s="278"/>
      <c r="DK163" s="278"/>
      <c r="DL163" s="278"/>
      <c r="DM163" s="278"/>
      <c r="DN163" s="278"/>
      <c r="DO163" s="278"/>
      <c r="DP163" s="278"/>
      <c r="DQ163" s="286"/>
      <c r="DR163" s="286"/>
      <c r="DS163" s="286"/>
      <c r="DT163" s="286"/>
      <c r="DU163" s="286"/>
      <c r="DV163" s="286"/>
      <c r="DW163" s="286"/>
      <c r="DX163" s="286"/>
      <c r="DY163" s="286"/>
      <c r="DZ163" s="286"/>
      <c r="EA163" s="286"/>
      <c r="EB163" s="286"/>
      <c r="EC163" s="286"/>
      <c r="ED163" s="286"/>
      <c r="EE163" s="286"/>
      <c r="EF163" s="286"/>
      <c r="EG163" s="286"/>
      <c r="EH163" s="286"/>
      <c r="EI163" s="286"/>
      <c r="EJ163" s="286"/>
      <c r="EK163" s="286"/>
      <c r="EL163" s="286"/>
      <c r="EM163" s="286"/>
      <c r="EN163" s="286"/>
      <c r="EO163" s="286"/>
      <c r="EP163" s="286"/>
      <c r="EQ163" s="286"/>
      <c r="ER163" s="286"/>
      <c r="ES163" s="286"/>
      <c r="ET163" s="286"/>
      <c r="EU163" s="286"/>
      <c r="EV163" s="286"/>
      <c r="EW163" s="286"/>
      <c r="EX163" s="286"/>
      <c r="EY163" s="286"/>
      <c r="EZ163" s="286"/>
      <c r="FA163" s="286"/>
      <c r="FB163" s="286"/>
      <c r="FC163" s="286"/>
      <c r="FD163" s="286"/>
      <c r="FE163" s="286"/>
      <c r="FF163" s="286"/>
      <c r="FG163" s="286"/>
      <c r="FH163" s="286"/>
      <c r="FI163" s="286"/>
      <c r="FJ163" s="286"/>
      <c r="FK163" s="286"/>
      <c r="FL163" s="286"/>
      <c r="FM163" s="286"/>
      <c r="FN163" s="286"/>
      <c r="FO163" s="286"/>
      <c r="FP163" s="286"/>
      <c r="FQ163" s="286"/>
      <c r="FR163" s="286"/>
      <c r="FS163" s="286"/>
      <c r="FT163" s="286"/>
      <c r="FU163" s="286"/>
      <c r="FV163" s="286"/>
      <c r="FW163" s="286"/>
      <c r="FX163" s="286"/>
      <c r="FY163" s="286"/>
      <c r="FZ163" s="286"/>
      <c r="GA163" s="286"/>
      <c r="GB163" s="286"/>
      <c r="GC163" s="286"/>
      <c r="GD163" s="286"/>
      <c r="GE163" s="286"/>
      <c r="GF163" s="286"/>
      <c r="GG163" s="281"/>
      <c r="GH163" s="281"/>
      <c r="GI163" s="281"/>
      <c r="GJ163" s="281"/>
      <c r="GK163" s="281"/>
      <c r="GL163" s="281"/>
      <c r="GM163" s="281"/>
      <c r="GN163" s="281"/>
      <c r="GO163" s="281"/>
      <c r="GP163" s="281"/>
      <c r="GQ163" s="281"/>
      <c r="GR163" s="281"/>
      <c r="GS163" s="281"/>
      <c r="GT163" s="281"/>
      <c r="GU163" s="506"/>
      <c r="GV163" s="506"/>
      <c r="GW163" s="506"/>
      <c r="GX163" s="506"/>
      <c r="GY163" s="506"/>
      <c r="GZ163" s="506"/>
      <c r="HA163" s="506"/>
      <c r="HB163" s="281"/>
      <c r="HC163" s="281"/>
      <c r="HD163" s="281"/>
      <c r="HE163" s="281"/>
      <c r="HF163" s="281"/>
      <c r="HG163" s="281"/>
      <c r="HH163" s="281"/>
    </row>
    <row r="164" spans="2:216" ht="2.75" customHeight="1" x14ac:dyDescent="0.35"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72"/>
      <c r="AP164" s="72"/>
      <c r="AQ164" s="72"/>
      <c r="AR164" s="72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151"/>
      <c r="BD164" s="151"/>
      <c r="BE164" s="151"/>
      <c r="BF164" s="151"/>
      <c r="BG164" s="151"/>
      <c r="BH164" s="151"/>
      <c r="BI164" s="151"/>
      <c r="BJ164" s="151"/>
      <c r="BK164" s="151"/>
      <c r="BL164" s="151"/>
      <c r="BM164" s="151"/>
      <c r="BN164" s="151"/>
      <c r="BO164" s="151"/>
      <c r="BP164" s="151"/>
      <c r="BQ164" s="151"/>
      <c r="BR164" s="151"/>
      <c r="BS164" s="151"/>
      <c r="BT164" s="151"/>
      <c r="BU164" s="151"/>
      <c r="BV164" s="151"/>
      <c r="BW164" s="151"/>
      <c r="BX164" s="151"/>
      <c r="BY164" s="151"/>
      <c r="BZ164" s="151"/>
      <c r="CA164" s="151"/>
      <c r="CB164" s="151"/>
      <c r="CC164" s="151"/>
      <c r="CD164" s="151"/>
      <c r="CE164" s="151"/>
      <c r="CF164" s="151"/>
      <c r="CG164" s="151"/>
      <c r="CH164" s="151"/>
      <c r="CI164" s="151"/>
      <c r="CJ164" s="151"/>
      <c r="CK164" s="151"/>
      <c r="CL164" s="151"/>
      <c r="CM164" s="151"/>
      <c r="CN164" s="151"/>
      <c r="CO164" s="151"/>
      <c r="CP164" s="151"/>
      <c r="CQ164" s="151"/>
      <c r="CR164" s="151"/>
      <c r="CS164" s="151"/>
      <c r="CT164" s="151"/>
      <c r="CU164" s="151"/>
      <c r="CV164" s="151"/>
      <c r="CW164" s="151"/>
      <c r="CX164" s="151"/>
      <c r="CY164" s="151"/>
      <c r="CZ164" s="151"/>
      <c r="DA164" s="151"/>
      <c r="DB164" s="151"/>
      <c r="DC164" s="151"/>
      <c r="DE164"/>
      <c r="DF164" s="278"/>
      <c r="DG164" s="278"/>
      <c r="DH164" s="278"/>
      <c r="DI164" s="278"/>
      <c r="DJ164" s="278"/>
      <c r="DK164" s="278"/>
      <c r="DL164" s="278"/>
      <c r="DM164" s="278"/>
      <c r="DN164" s="278"/>
      <c r="DO164" s="278"/>
      <c r="DP164" s="278"/>
      <c r="DQ164" s="286"/>
      <c r="DR164" s="286"/>
      <c r="DS164" s="286"/>
      <c r="DT164" s="286"/>
      <c r="DU164" s="286"/>
      <c r="DV164" s="286"/>
      <c r="DW164" s="286"/>
      <c r="DX164" s="286"/>
      <c r="DY164" s="286"/>
      <c r="DZ164" s="286"/>
      <c r="EA164" s="286"/>
      <c r="EB164" s="286"/>
      <c r="EC164" s="286"/>
      <c r="ED164" s="286"/>
      <c r="EE164" s="286"/>
      <c r="EF164" s="286"/>
      <c r="EG164" s="286"/>
      <c r="EH164" s="286"/>
      <c r="EI164" s="286"/>
      <c r="EJ164" s="286"/>
      <c r="EK164" s="286"/>
      <c r="EL164" s="286"/>
      <c r="EM164" s="286"/>
      <c r="EN164" s="286"/>
      <c r="EO164" s="286"/>
      <c r="EP164" s="286"/>
      <c r="EQ164" s="286"/>
      <c r="ER164" s="286"/>
      <c r="ES164" s="286"/>
      <c r="ET164" s="286"/>
      <c r="EU164" s="286"/>
      <c r="EV164" s="286"/>
      <c r="EW164" s="286"/>
      <c r="EX164" s="286"/>
      <c r="EY164" s="286"/>
      <c r="EZ164" s="286"/>
      <c r="FA164" s="286"/>
      <c r="FB164" s="286"/>
      <c r="FC164" s="286"/>
      <c r="FD164" s="286"/>
      <c r="FE164" s="286"/>
      <c r="FF164" s="286"/>
      <c r="FG164" s="286"/>
      <c r="FH164" s="286"/>
      <c r="FI164" s="286"/>
      <c r="FJ164" s="286"/>
      <c r="FK164" s="286"/>
      <c r="FL164" s="286"/>
      <c r="FM164" s="286"/>
      <c r="FN164" s="286"/>
      <c r="FO164" s="286"/>
      <c r="FP164" s="286"/>
      <c r="FQ164" s="286"/>
      <c r="FR164" s="286"/>
      <c r="FS164" s="286"/>
      <c r="FT164" s="286"/>
      <c r="FU164" s="286"/>
      <c r="FV164" s="286"/>
      <c r="FW164" s="286"/>
      <c r="FX164" s="286"/>
      <c r="FY164" s="286"/>
      <c r="FZ164" s="286"/>
      <c r="GA164" s="286"/>
      <c r="GB164" s="286"/>
      <c r="GC164" s="286"/>
      <c r="GD164" s="286"/>
      <c r="GE164" s="286"/>
      <c r="GF164" s="286"/>
      <c r="GG164" s="281"/>
      <c r="GH164" s="281"/>
      <c r="GI164" s="281"/>
      <c r="GJ164" s="281"/>
      <c r="GK164" s="281"/>
      <c r="GL164" s="281"/>
      <c r="GM164" s="281"/>
      <c r="GN164" s="281"/>
      <c r="GO164" s="281"/>
      <c r="GP164" s="281"/>
      <c r="GQ164" s="281"/>
      <c r="GR164" s="281"/>
      <c r="GS164" s="281"/>
      <c r="GT164" s="281"/>
      <c r="GU164" s="506"/>
      <c r="GV164" s="506"/>
      <c r="GW164" s="506"/>
      <c r="GX164" s="506"/>
      <c r="GY164" s="506"/>
      <c r="GZ164" s="506"/>
      <c r="HA164" s="506"/>
      <c r="HB164" s="281"/>
      <c r="HC164" s="281"/>
      <c r="HD164" s="281"/>
      <c r="HE164" s="281"/>
      <c r="HF164" s="281"/>
      <c r="HG164" s="281"/>
      <c r="HH164" s="281"/>
    </row>
    <row r="165" spans="2:216" ht="2.75" customHeight="1" x14ac:dyDescent="0.35"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72"/>
      <c r="AP165" s="72"/>
      <c r="AQ165" s="72"/>
      <c r="AR165" s="72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151"/>
      <c r="BD165" s="151"/>
      <c r="BE165" s="151"/>
      <c r="BF165" s="151"/>
      <c r="BG165" s="151"/>
      <c r="BH165" s="151"/>
      <c r="BI165" s="151"/>
      <c r="BJ165" s="151"/>
      <c r="BK165" s="151"/>
      <c r="BL165" s="151"/>
      <c r="BM165" s="151"/>
      <c r="BN165" s="151"/>
      <c r="BO165" s="151"/>
      <c r="BP165" s="151"/>
      <c r="BQ165" s="151"/>
      <c r="BR165" s="151"/>
      <c r="BS165" s="151"/>
      <c r="BT165" s="151"/>
      <c r="BU165" s="151"/>
      <c r="BV165" s="151"/>
      <c r="BW165" s="151"/>
      <c r="BX165" s="151"/>
      <c r="BY165" s="151"/>
      <c r="BZ165" s="151"/>
      <c r="CA165" s="151"/>
      <c r="CB165" s="151"/>
      <c r="CC165" s="151"/>
      <c r="CD165" s="151"/>
      <c r="CE165" s="151"/>
      <c r="CF165" s="151"/>
      <c r="CG165" s="151"/>
      <c r="CH165" s="151"/>
      <c r="CI165" s="151"/>
      <c r="CJ165" s="151"/>
      <c r="CK165" s="151"/>
      <c r="CL165" s="151"/>
      <c r="CM165" s="151"/>
      <c r="CN165" s="151"/>
      <c r="CO165" s="151"/>
      <c r="CP165" s="151"/>
      <c r="CQ165" s="151"/>
      <c r="CR165" s="151"/>
      <c r="CS165" s="151"/>
      <c r="CT165" s="151"/>
      <c r="CU165" s="151"/>
      <c r="CV165" s="151"/>
      <c r="CW165" s="151"/>
      <c r="CX165" s="151"/>
      <c r="CY165" s="151"/>
      <c r="CZ165" s="151"/>
      <c r="DA165" s="151"/>
      <c r="DB165" s="151"/>
      <c r="DC165" s="151"/>
      <c r="DE165"/>
      <c r="DF165" s="278"/>
      <c r="DG165" s="278"/>
      <c r="DH165" s="278"/>
      <c r="DI165" s="278"/>
      <c r="DJ165" s="278"/>
      <c r="DK165" s="278"/>
      <c r="DL165" s="278"/>
      <c r="DM165" s="278"/>
      <c r="DN165" s="278"/>
      <c r="DO165" s="278"/>
      <c r="DP165" s="278"/>
      <c r="DQ165" s="286"/>
      <c r="DR165" s="286"/>
      <c r="DS165" s="286"/>
      <c r="DT165" s="286"/>
      <c r="DU165" s="286"/>
      <c r="DV165" s="286"/>
      <c r="DW165" s="286"/>
      <c r="DX165" s="286"/>
      <c r="DY165" s="286"/>
      <c r="DZ165" s="286"/>
      <c r="EA165" s="286"/>
      <c r="EB165" s="286"/>
      <c r="EC165" s="286"/>
      <c r="ED165" s="286"/>
      <c r="EE165" s="286"/>
      <c r="EF165" s="286"/>
      <c r="EG165" s="286"/>
      <c r="EH165" s="286"/>
      <c r="EI165" s="286"/>
      <c r="EJ165" s="286"/>
      <c r="EK165" s="286"/>
      <c r="EL165" s="286"/>
      <c r="EM165" s="286"/>
      <c r="EN165" s="286"/>
      <c r="EO165" s="286"/>
      <c r="EP165" s="286"/>
      <c r="EQ165" s="286"/>
      <c r="ER165" s="286"/>
      <c r="ES165" s="286"/>
      <c r="ET165" s="286"/>
      <c r="EU165" s="286"/>
      <c r="EV165" s="286"/>
      <c r="EW165" s="286"/>
      <c r="EX165" s="286"/>
      <c r="EY165" s="286"/>
      <c r="EZ165" s="286"/>
      <c r="FA165" s="286"/>
      <c r="FB165" s="286"/>
      <c r="FC165" s="286"/>
      <c r="FD165" s="286"/>
      <c r="FE165" s="286"/>
      <c r="FF165" s="286"/>
      <c r="FG165" s="286"/>
      <c r="FH165" s="286"/>
      <c r="FI165" s="286"/>
      <c r="FJ165" s="286"/>
      <c r="FK165" s="286"/>
      <c r="FL165" s="286"/>
      <c r="FM165" s="286"/>
      <c r="FN165" s="286"/>
      <c r="FO165" s="286"/>
      <c r="FP165" s="286"/>
      <c r="FQ165" s="286"/>
      <c r="FR165" s="286"/>
      <c r="FS165" s="286"/>
      <c r="FT165" s="286"/>
      <c r="FU165" s="286"/>
      <c r="FV165" s="286"/>
      <c r="FW165" s="286"/>
      <c r="FX165" s="286"/>
      <c r="FY165" s="286"/>
      <c r="FZ165" s="286"/>
      <c r="GA165" s="286"/>
      <c r="GB165" s="286"/>
      <c r="GC165" s="286"/>
      <c r="GD165" s="286"/>
      <c r="GE165" s="286"/>
      <c r="GF165" s="286"/>
      <c r="GG165" s="281"/>
      <c r="GH165" s="281"/>
      <c r="GI165" s="281"/>
      <c r="GJ165" s="281"/>
      <c r="GK165" s="281"/>
      <c r="GL165" s="281"/>
      <c r="GM165" s="281"/>
      <c r="GN165" s="281"/>
      <c r="GO165" s="281"/>
      <c r="GP165" s="281"/>
      <c r="GQ165" s="281"/>
      <c r="GR165" s="281"/>
      <c r="GS165" s="281"/>
      <c r="GT165" s="281"/>
      <c r="GU165" s="506"/>
      <c r="GV165" s="506"/>
      <c r="GW165" s="506"/>
      <c r="GX165" s="506"/>
      <c r="GY165" s="506"/>
      <c r="GZ165" s="506"/>
      <c r="HA165" s="506"/>
      <c r="HB165" s="281"/>
      <c r="HC165" s="281"/>
      <c r="HD165" s="281"/>
      <c r="HE165" s="281"/>
      <c r="HF165" s="281"/>
      <c r="HG165" s="281"/>
      <c r="HH165" s="281"/>
    </row>
    <row r="166" spans="2:216" ht="2.75" customHeight="1" x14ac:dyDescent="0.35"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  <c r="AR166" s="72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151"/>
      <c r="BD166" s="151"/>
      <c r="BE166" s="151"/>
      <c r="BF166" s="151"/>
      <c r="BG166" s="151"/>
      <c r="BH166" s="151"/>
      <c r="BI166" s="151"/>
      <c r="BJ166" s="151"/>
      <c r="BK166" s="151"/>
      <c r="BL166" s="151"/>
      <c r="BM166" s="151"/>
      <c r="BN166" s="151"/>
      <c r="BO166" s="151"/>
      <c r="BP166" s="151"/>
      <c r="BQ166" s="151"/>
      <c r="BR166" s="151"/>
      <c r="BS166" s="151"/>
      <c r="BT166" s="151"/>
      <c r="BU166" s="151"/>
      <c r="BV166" s="151"/>
      <c r="BW166" s="151"/>
      <c r="BX166" s="151"/>
      <c r="BY166" s="151"/>
      <c r="BZ166" s="151"/>
      <c r="CA166" s="151"/>
      <c r="CB166" s="151"/>
      <c r="CC166" s="151"/>
      <c r="CD166" s="151"/>
      <c r="CE166" s="151"/>
      <c r="CF166" s="151"/>
      <c r="CG166" s="151"/>
      <c r="CH166" s="151"/>
      <c r="CI166" s="151"/>
      <c r="CJ166" s="151"/>
      <c r="CK166" s="151"/>
      <c r="CL166" s="151"/>
      <c r="CM166" s="151"/>
      <c r="CN166" s="151"/>
      <c r="CO166" s="151"/>
      <c r="CP166" s="151"/>
      <c r="CQ166" s="151"/>
      <c r="CR166" s="151"/>
      <c r="CS166" s="151"/>
      <c r="CT166" s="151"/>
      <c r="CU166" s="151"/>
      <c r="CV166" s="151"/>
      <c r="CW166" s="151"/>
      <c r="CX166" s="151"/>
      <c r="CY166" s="151"/>
      <c r="CZ166" s="151"/>
      <c r="DA166" s="151"/>
      <c r="DB166" s="151"/>
      <c r="DC166" s="151"/>
      <c r="DE166"/>
      <c r="DF166" s="280" t="s">
        <v>120</v>
      </c>
      <c r="DG166" s="278"/>
      <c r="DH166" s="278"/>
      <c r="DI166" s="278"/>
      <c r="DJ166" s="278"/>
      <c r="DK166" s="278"/>
      <c r="DL166" s="278"/>
      <c r="DM166" s="278"/>
      <c r="DN166" s="278"/>
      <c r="DO166" s="278"/>
      <c r="DP166" s="278"/>
      <c r="DQ166" s="286" t="s">
        <v>76</v>
      </c>
      <c r="DR166" s="286"/>
      <c r="DS166" s="286"/>
      <c r="DT166" s="286"/>
      <c r="DU166" s="286"/>
      <c r="DV166" s="286"/>
      <c r="DW166" s="286"/>
      <c r="DX166" s="286"/>
      <c r="DY166" s="286"/>
      <c r="DZ166" s="286"/>
      <c r="EA166" s="286"/>
      <c r="EB166" s="286"/>
      <c r="EC166" s="286"/>
      <c r="ED166" s="286"/>
      <c r="EE166" s="286"/>
      <c r="EF166" s="286"/>
      <c r="EG166" s="286"/>
      <c r="EH166" s="286"/>
      <c r="EI166" s="286"/>
      <c r="EJ166" s="286"/>
      <c r="EK166" s="286"/>
      <c r="EL166" s="286"/>
      <c r="EM166" s="286"/>
      <c r="EN166" s="286"/>
      <c r="EO166" s="286"/>
      <c r="EP166" s="286"/>
      <c r="EQ166" s="286"/>
      <c r="ER166" s="286"/>
      <c r="ES166" s="286"/>
      <c r="ET166" s="286"/>
      <c r="EU166" s="286"/>
      <c r="EV166" s="286"/>
      <c r="EW166" s="286"/>
      <c r="EX166" s="286"/>
      <c r="EY166" s="286"/>
      <c r="EZ166" s="286"/>
      <c r="FA166" s="286"/>
      <c r="FB166" s="286"/>
      <c r="FC166" s="286"/>
      <c r="FD166" s="286"/>
      <c r="FE166" s="286"/>
      <c r="FF166" s="286"/>
      <c r="FG166" s="286"/>
      <c r="FH166" s="286"/>
      <c r="FI166" s="286"/>
      <c r="FJ166" s="286"/>
      <c r="FK166" s="286"/>
      <c r="FL166" s="286"/>
      <c r="FM166" s="286"/>
      <c r="FN166" s="286"/>
      <c r="FO166" s="286"/>
      <c r="FP166" s="286"/>
      <c r="FQ166" s="286"/>
      <c r="FR166" s="286"/>
      <c r="FS166" s="286"/>
      <c r="FT166" s="286"/>
      <c r="FU166" s="286"/>
      <c r="FV166" s="286"/>
      <c r="FW166" s="286"/>
      <c r="FX166" s="286"/>
      <c r="FY166" s="286"/>
      <c r="FZ166" s="286"/>
      <c r="GA166" s="286"/>
      <c r="GB166" s="286"/>
      <c r="GC166" s="286"/>
      <c r="GD166" s="286"/>
      <c r="GE166" s="286"/>
      <c r="GF166" s="286"/>
      <c r="GG166" s="281"/>
      <c r="GH166" s="281"/>
      <c r="GI166" s="281"/>
      <c r="GJ166" s="281"/>
      <c r="GK166" s="281"/>
      <c r="GL166" s="281"/>
      <c r="GM166" s="281"/>
      <c r="GN166" s="281"/>
      <c r="GO166" s="281"/>
      <c r="GP166" s="281"/>
      <c r="GQ166" s="281"/>
      <c r="GR166" s="281"/>
      <c r="GS166" s="281"/>
      <c r="GT166" s="281"/>
      <c r="GU166" s="281"/>
      <c r="GV166" s="281"/>
      <c r="GW166" s="281"/>
      <c r="GX166" s="281"/>
      <c r="GY166" s="281"/>
      <c r="GZ166" s="281"/>
      <c r="HA166" s="281"/>
      <c r="HB166" s="281"/>
      <c r="HC166" s="281"/>
      <c r="HD166" s="281"/>
      <c r="HE166" s="281"/>
      <c r="HF166" s="281"/>
      <c r="HG166" s="281"/>
      <c r="HH166" s="281"/>
    </row>
    <row r="167" spans="2:216" ht="2.75" customHeight="1" x14ac:dyDescent="0.35"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  <c r="AR167" s="72"/>
      <c r="AS167" s="72"/>
      <c r="AT167" s="72"/>
      <c r="AU167" s="72"/>
      <c r="AV167" s="72"/>
      <c r="AW167" s="72"/>
      <c r="AX167" s="72"/>
      <c r="AY167" s="72"/>
      <c r="AZ167" s="72"/>
      <c r="BA167" s="72"/>
      <c r="BB167" s="72"/>
      <c r="BC167" s="151"/>
      <c r="BD167" s="151"/>
      <c r="BE167" s="151"/>
      <c r="BF167" s="151"/>
      <c r="BG167" s="151"/>
      <c r="BH167" s="151"/>
      <c r="BI167" s="151"/>
      <c r="BJ167" s="151"/>
      <c r="BK167" s="151"/>
      <c r="BL167" s="151"/>
      <c r="BM167" s="151"/>
      <c r="BN167" s="151"/>
      <c r="BO167" s="151"/>
      <c r="BP167" s="151"/>
      <c r="BQ167" s="151"/>
      <c r="BR167" s="151"/>
      <c r="BS167" s="151"/>
      <c r="BT167" s="151"/>
      <c r="BU167" s="151"/>
      <c r="BV167" s="151"/>
      <c r="BW167" s="151"/>
      <c r="BX167" s="151"/>
      <c r="BY167" s="151"/>
      <c r="BZ167" s="151"/>
      <c r="CA167" s="151"/>
      <c r="CB167" s="151"/>
      <c r="CC167" s="151"/>
      <c r="CD167" s="151"/>
      <c r="CE167" s="151"/>
      <c r="CF167" s="151"/>
      <c r="CG167" s="151"/>
      <c r="CH167" s="151"/>
      <c r="CI167" s="151"/>
      <c r="CJ167" s="151"/>
      <c r="CK167" s="151"/>
      <c r="CL167" s="151"/>
      <c r="CM167" s="151"/>
      <c r="CN167" s="151"/>
      <c r="CO167" s="151"/>
      <c r="CP167" s="151"/>
      <c r="CQ167" s="151"/>
      <c r="CR167" s="151"/>
      <c r="CS167" s="151"/>
      <c r="CT167" s="151"/>
      <c r="CU167" s="151"/>
      <c r="CV167" s="151"/>
      <c r="CW167" s="151"/>
      <c r="CX167" s="151"/>
      <c r="CY167" s="151"/>
      <c r="CZ167" s="151"/>
      <c r="DA167" s="151"/>
      <c r="DB167" s="151"/>
      <c r="DC167" s="151"/>
      <c r="DE167"/>
      <c r="DF167" s="278"/>
      <c r="DG167" s="278"/>
      <c r="DH167" s="278"/>
      <c r="DI167" s="278"/>
      <c r="DJ167" s="278"/>
      <c r="DK167" s="278"/>
      <c r="DL167" s="278"/>
      <c r="DM167" s="278"/>
      <c r="DN167" s="278"/>
      <c r="DO167" s="278"/>
      <c r="DP167" s="278"/>
      <c r="DQ167" s="286"/>
      <c r="DR167" s="286"/>
      <c r="DS167" s="286"/>
      <c r="DT167" s="286"/>
      <c r="DU167" s="286"/>
      <c r="DV167" s="286"/>
      <c r="DW167" s="286"/>
      <c r="DX167" s="286"/>
      <c r="DY167" s="286"/>
      <c r="DZ167" s="286"/>
      <c r="EA167" s="286"/>
      <c r="EB167" s="286"/>
      <c r="EC167" s="286"/>
      <c r="ED167" s="286"/>
      <c r="EE167" s="286"/>
      <c r="EF167" s="286"/>
      <c r="EG167" s="286"/>
      <c r="EH167" s="286"/>
      <c r="EI167" s="286"/>
      <c r="EJ167" s="286"/>
      <c r="EK167" s="286"/>
      <c r="EL167" s="286"/>
      <c r="EM167" s="286"/>
      <c r="EN167" s="286"/>
      <c r="EO167" s="286"/>
      <c r="EP167" s="286"/>
      <c r="EQ167" s="286"/>
      <c r="ER167" s="286"/>
      <c r="ES167" s="286"/>
      <c r="ET167" s="286"/>
      <c r="EU167" s="286"/>
      <c r="EV167" s="286"/>
      <c r="EW167" s="286"/>
      <c r="EX167" s="286"/>
      <c r="EY167" s="286"/>
      <c r="EZ167" s="286"/>
      <c r="FA167" s="286"/>
      <c r="FB167" s="286"/>
      <c r="FC167" s="286"/>
      <c r="FD167" s="286"/>
      <c r="FE167" s="286"/>
      <c r="FF167" s="286"/>
      <c r="FG167" s="286"/>
      <c r="FH167" s="286"/>
      <c r="FI167" s="286"/>
      <c r="FJ167" s="286"/>
      <c r="FK167" s="286"/>
      <c r="FL167" s="286"/>
      <c r="FM167" s="286"/>
      <c r="FN167" s="286"/>
      <c r="FO167" s="286"/>
      <c r="FP167" s="286"/>
      <c r="FQ167" s="286"/>
      <c r="FR167" s="286"/>
      <c r="FS167" s="286"/>
      <c r="FT167" s="286"/>
      <c r="FU167" s="286"/>
      <c r="FV167" s="286"/>
      <c r="FW167" s="286"/>
      <c r="FX167" s="286"/>
      <c r="FY167" s="286"/>
      <c r="FZ167" s="286"/>
      <c r="GA167" s="286"/>
      <c r="GB167" s="286"/>
      <c r="GC167" s="286"/>
      <c r="GD167" s="286"/>
      <c r="GE167" s="286"/>
      <c r="GF167" s="286"/>
      <c r="GG167" s="281"/>
      <c r="GH167" s="281"/>
      <c r="GI167" s="281"/>
      <c r="GJ167" s="281"/>
      <c r="GK167" s="281"/>
      <c r="GL167" s="281"/>
      <c r="GM167" s="281"/>
      <c r="GN167" s="281"/>
      <c r="GO167" s="281"/>
      <c r="GP167" s="281"/>
      <c r="GQ167" s="281"/>
      <c r="GR167" s="281"/>
      <c r="GS167" s="281"/>
      <c r="GT167" s="281"/>
      <c r="GU167" s="281"/>
      <c r="GV167" s="281"/>
      <c r="GW167" s="281"/>
      <c r="GX167" s="281"/>
      <c r="GY167" s="281"/>
      <c r="GZ167" s="281"/>
      <c r="HA167" s="281"/>
      <c r="HB167" s="281"/>
      <c r="HC167" s="281"/>
      <c r="HD167" s="281"/>
      <c r="HE167" s="281"/>
      <c r="HF167" s="281"/>
      <c r="HG167" s="281"/>
      <c r="HH167" s="281"/>
    </row>
    <row r="168" spans="2:216" ht="2.75" customHeight="1" x14ac:dyDescent="0.35"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  <c r="AR168" s="72"/>
      <c r="AS168" s="72"/>
      <c r="AT168" s="72"/>
      <c r="AU168" s="72"/>
      <c r="AV168" s="72"/>
      <c r="AW168" s="72"/>
      <c r="AX168" s="72"/>
      <c r="AY168" s="72"/>
      <c r="AZ168" s="72"/>
      <c r="BA168" s="72"/>
      <c r="BB168" s="72"/>
      <c r="BC168" s="151"/>
      <c r="BD168" s="151"/>
      <c r="BE168" s="151"/>
      <c r="BF168" s="151"/>
      <c r="BG168" s="151"/>
      <c r="BH168" s="151"/>
      <c r="BI168" s="151"/>
      <c r="BJ168" s="151"/>
      <c r="BK168" s="151"/>
      <c r="BL168" s="151"/>
      <c r="BM168" s="151"/>
      <c r="BN168" s="151"/>
      <c r="BO168" s="151"/>
      <c r="BP168" s="151"/>
      <c r="BQ168" s="151"/>
      <c r="BR168" s="151"/>
      <c r="BS168" s="151"/>
      <c r="BT168" s="151"/>
      <c r="BU168" s="151"/>
      <c r="BV168" s="151"/>
      <c r="BW168" s="151"/>
      <c r="BX168" s="151"/>
      <c r="BY168" s="151"/>
      <c r="BZ168" s="151"/>
      <c r="CA168" s="151"/>
      <c r="CB168" s="151"/>
      <c r="CC168" s="151"/>
      <c r="CD168" s="151"/>
      <c r="CE168" s="151"/>
      <c r="CF168" s="151"/>
      <c r="CG168" s="151"/>
      <c r="CH168" s="151"/>
      <c r="CI168" s="151"/>
      <c r="CJ168" s="151"/>
      <c r="CK168" s="151"/>
      <c r="CL168" s="151"/>
      <c r="CM168" s="151"/>
      <c r="CN168" s="151"/>
      <c r="CO168" s="151"/>
      <c r="CP168" s="151"/>
      <c r="CQ168" s="151"/>
      <c r="CR168" s="151"/>
      <c r="CS168" s="151"/>
      <c r="CT168" s="151"/>
      <c r="CU168" s="151"/>
      <c r="CV168" s="151"/>
      <c r="CW168" s="151"/>
      <c r="CX168" s="151"/>
      <c r="CY168" s="151"/>
      <c r="CZ168" s="151"/>
      <c r="DA168" s="151"/>
      <c r="DB168" s="151"/>
      <c r="DC168" s="151"/>
      <c r="DE168"/>
      <c r="DF168" s="278"/>
      <c r="DG168" s="278"/>
      <c r="DH168" s="278"/>
      <c r="DI168" s="278"/>
      <c r="DJ168" s="278"/>
      <c r="DK168" s="278"/>
      <c r="DL168" s="278"/>
      <c r="DM168" s="278"/>
      <c r="DN168" s="278"/>
      <c r="DO168" s="278"/>
      <c r="DP168" s="278"/>
      <c r="DQ168" s="286"/>
      <c r="DR168" s="286"/>
      <c r="DS168" s="286"/>
      <c r="DT168" s="286"/>
      <c r="DU168" s="286"/>
      <c r="DV168" s="286"/>
      <c r="DW168" s="286"/>
      <c r="DX168" s="286"/>
      <c r="DY168" s="286"/>
      <c r="DZ168" s="286"/>
      <c r="EA168" s="286"/>
      <c r="EB168" s="286"/>
      <c r="EC168" s="286"/>
      <c r="ED168" s="286"/>
      <c r="EE168" s="286"/>
      <c r="EF168" s="286"/>
      <c r="EG168" s="286"/>
      <c r="EH168" s="286"/>
      <c r="EI168" s="286"/>
      <c r="EJ168" s="286"/>
      <c r="EK168" s="286"/>
      <c r="EL168" s="286"/>
      <c r="EM168" s="286"/>
      <c r="EN168" s="286"/>
      <c r="EO168" s="286"/>
      <c r="EP168" s="286"/>
      <c r="EQ168" s="286"/>
      <c r="ER168" s="286"/>
      <c r="ES168" s="286"/>
      <c r="ET168" s="286"/>
      <c r="EU168" s="286"/>
      <c r="EV168" s="286"/>
      <c r="EW168" s="286"/>
      <c r="EX168" s="286"/>
      <c r="EY168" s="286"/>
      <c r="EZ168" s="286"/>
      <c r="FA168" s="286"/>
      <c r="FB168" s="286"/>
      <c r="FC168" s="286"/>
      <c r="FD168" s="286"/>
      <c r="FE168" s="286"/>
      <c r="FF168" s="286"/>
      <c r="FG168" s="286"/>
      <c r="FH168" s="286"/>
      <c r="FI168" s="286"/>
      <c r="FJ168" s="286"/>
      <c r="FK168" s="286"/>
      <c r="FL168" s="286"/>
      <c r="FM168" s="286"/>
      <c r="FN168" s="286"/>
      <c r="FO168" s="286"/>
      <c r="FP168" s="286"/>
      <c r="FQ168" s="286"/>
      <c r="FR168" s="286"/>
      <c r="FS168" s="286"/>
      <c r="FT168" s="286"/>
      <c r="FU168" s="286"/>
      <c r="FV168" s="286"/>
      <c r="FW168" s="286"/>
      <c r="FX168" s="286"/>
      <c r="FY168" s="286"/>
      <c r="FZ168" s="286"/>
      <c r="GA168" s="286"/>
      <c r="GB168" s="286"/>
      <c r="GC168" s="286"/>
      <c r="GD168" s="286"/>
      <c r="GE168" s="286"/>
      <c r="GF168" s="286"/>
      <c r="GG168" s="281"/>
      <c r="GH168" s="281"/>
      <c r="GI168" s="281"/>
      <c r="GJ168" s="281"/>
      <c r="GK168" s="281"/>
      <c r="GL168" s="281"/>
      <c r="GM168" s="281"/>
      <c r="GN168" s="281"/>
      <c r="GO168" s="281"/>
      <c r="GP168" s="281"/>
      <c r="GQ168" s="281"/>
      <c r="GR168" s="281"/>
      <c r="GS168" s="281"/>
      <c r="GT168" s="281"/>
      <c r="GU168" s="281"/>
      <c r="GV168" s="281"/>
      <c r="GW168" s="281"/>
      <c r="GX168" s="281"/>
      <c r="GY168" s="281"/>
      <c r="GZ168" s="281"/>
      <c r="HA168" s="281"/>
      <c r="HB168" s="281"/>
      <c r="HC168" s="281"/>
      <c r="HD168" s="281"/>
      <c r="HE168" s="281"/>
      <c r="HF168" s="281"/>
      <c r="HG168" s="281"/>
      <c r="HH168" s="281"/>
    </row>
    <row r="169" spans="2:216" ht="2.75" customHeight="1" x14ac:dyDescent="0.35"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  <c r="AR169" s="72"/>
      <c r="AS169" s="72"/>
      <c r="AT169" s="72"/>
      <c r="AU169" s="72"/>
      <c r="AV169" s="72"/>
      <c r="AW169" s="72"/>
      <c r="AX169" s="72"/>
      <c r="AY169" s="72"/>
      <c r="AZ169" s="72"/>
      <c r="BA169" s="72"/>
      <c r="BB169" s="72"/>
      <c r="BC169" s="152" t="s">
        <v>21</v>
      </c>
      <c r="BD169" s="152"/>
      <c r="BE169" s="152"/>
      <c r="BF169" s="152"/>
      <c r="BG169" s="152"/>
      <c r="BH169" s="152"/>
      <c r="BI169" s="152"/>
      <c r="BJ169" s="152"/>
      <c r="BK169" s="152"/>
      <c r="BL169" s="152"/>
      <c r="BM169" s="152"/>
      <c r="BN169" s="152"/>
      <c r="BO169" s="152"/>
      <c r="BP169" s="152"/>
      <c r="BQ169" s="152"/>
      <c r="BR169" s="152"/>
      <c r="BS169" s="152"/>
      <c r="BT169" s="152"/>
      <c r="BU169" s="152"/>
      <c r="BV169" s="152"/>
      <c r="BW169" s="152"/>
      <c r="BX169" s="152"/>
      <c r="BY169" s="152"/>
      <c r="BZ169" s="152"/>
      <c r="CA169" s="152"/>
      <c r="CB169" s="152"/>
      <c r="CC169" s="152"/>
      <c r="CD169" s="152"/>
      <c r="CE169" s="152"/>
      <c r="CF169" s="152"/>
      <c r="CG169" s="152"/>
      <c r="CH169" s="152"/>
      <c r="CI169" s="152"/>
      <c r="CJ169" s="152"/>
      <c r="CK169" s="152"/>
      <c r="CL169" s="152"/>
      <c r="CM169" s="152"/>
      <c r="CN169" s="152"/>
      <c r="CO169" s="152"/>
      <c r="CP169" s="152"/>
      <c r="CQ169" s="152"/>
      <c r="CR169" s="152"/>
      <c r="CS169" s="152"/>
      <c r="CT169" s="152"/>
      <c r="CU169" s="152"/>
      <c r="CV169" s="152"/>
      <c r="CW169" s="152"/>
      <c r="CX169" s="152"/>
      <c r="CY169" s="152"/>
      <c r="CZ169" s="152"/>
      <c r="DA169" s="152"/>
      <c r="DB169" s="152"/>
      <c r="DC169" s="152"/>
      <c r="DE169"/>
      <c r="DF169" s="278"/>
      <c r="DG169" s="278"/>
      <c r="DH169" s="278"/>
      <c r="DI169" s="278"/>
      <c r="DJ169" s="278"/>
      <c r="DK169" s="278"/>
      <c r="DL169" s="278"/>
      <c r="DM169" s="278"/>
      <c r="DN169" s="278"/>
      <c r="DO169" s="278"/>
      <c r="DP169" s="278"/>
      <c r="DQ169" s="286"/>
      <c r="DR169" s="286"/>
      <c r="DS169" s="286"/>
      <c r="DT169" s="286"/>
      <c r="DU169" s="286"/>
      <c r="DV169" s="286"/>
      <c r="DW169" s="286"/>
      <c r="DX169" s="286"/>
      <c r="DY169" s="286"/>
      <c r="DZ169" s="286"/>
      <c r="EA169" s="286"/>
      <c r="EB169" s="286"/>
      <c r="EC169" s="286"/>
      <c r="ED169" s="286"/>
      <c r="EE169" s="286"/>
      <c r="EF169" s="286"/>
      <c r="EG169" s="286"/>
      <c r="EH169" s="286"/>
      <c r="EI169" s="286"/>
      <c r="EJ169" s="286"/>
      <c r="EK169" s="286"/>
      <c r="EL169" s="286"/>
      <c r="EM169" s="286"/>
      <c r="EN169" s="286"/>
      <c r="EO169" s="286"/>
      <c r="EP169" s="286"/>
      <c r="EQ169" s="286"/>
      <c r="ER169" s="286"/>
      <c r="ES169" s="286"/>
      <c r="ET169" s="286"/>
      <c r="EU169" s="286"/>
      <c r="EV169" s="286"/>
      <c r="EW169" s="286"/>
      <c r="EX169" s="286"/>
      <c r="EY169" s="286"/>
      <c r="EZ169" s="286"/>
      <c r="FA169" s="286"/>
      <c r="FB169" s="286"/>
      <c r="FC169" s="286"/>
      <c r="FD169" s="286"/>
      <c r="FE169" s="286"/>
      <c r="FF169" s="286"/>
      <c r="FG169" s="286"/>
      <c r="FH169" s="286"/>
      <c r="FI169" s="286"/>
      <c r="FJ169" s="286"/>
      <c r="FK169" s="286"/>
      <c r="FL169" s="286"/>
      <c r="FM169" s="286"/>
      <c r="FN169" s="286"/>
      <c r="FO169" s="286"/>
      <c r="FP169" s="286"/>
      <c r="FQ169" s="286"/>
      <c r="FR169" s="286"/>
      <c r="FS169" s="286"/>
      <c r="FT169" s="286"/>
      <c r="FU169" s="286"/>
      <c r="FV169" s="286"/>
      <c r="FW169" s="286"/>
      <c r="FX169" s="286"/>
      <c r="FY169" s="286"/>
      <c r="FZ169" s="286"/>
      <c r="GA169" s="286"/>
      <c r="GB169" s="286"/>
      <c r="GC169" s="286"/>
      <c r="GD169" s="286"/>
      <c r="GE169" s="286"/>
      <c r="GF169" s="286"/>
      <c r="GG169" s="281"/>
      <c r="GH169" s="281"/>
      <c r="GI169" s="281"/>
      <c r="GJ169" s="281"/>
      <c r="GK169" s="281"/>
      <c r="GL169" s="281"/>
      <c r="GM169" s="281"/>
      <c r="GN169" s="281"/>
      <c r="GO169" s="281"/>
      <c r="GP169" s="281"/>
      <c r="GQ169" s="281"/>
      <c r="GR169" s="281"/>
      <c r="GS169" s="281"/>
      <c r="GT169" s="281"/>
      <c r="GU169" s="281"/>
      <c r="GV169" s="281"/>
      <c r="GW169" s="281"/>
      <c r="GX169" s="281"/>
      <c r="GY169" s="281"/>
      <c r="GZ169" s="281"/>
      <c r="HA169" s="281"/>
      <c r="HB169" s="281"/>
      <c r="HC169" s="281"/>
      <c r="HD169" s="281"/>
      <c r="HE169" s="281"/>
      <c r="HF169" s="281"/>
      <c r="HG169" s="281"/>
      <c r="HH169" s="281"/>
    </row>
    <row r="170" spans="2:216" ht="2.75" customHeight="1" x14ac:dyDescent="0.35"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2"/>
      <c r="AT170" s="72"/>
      <c r="AU170" s="72"/>
      <c r="AV170" s="72"/>
      <c r="AW170" s="72"/>
      <c r="AX170" s="72"/>
      <c r="AY170" s="72"/>
      <c r="AZ170" s="72"/>
      <c r="BA170" s="72"/>
      <c r="BB170" s="72"/>
      <c r="BC170" s="152"/>
      <c r="BD170" s="152"/>
      <c r="BE170" s="152"/>
      <c r="BF170" s="152"/>
      <c r="BG170" s="152"/>
      <c r="BH170" s="152"/>
      <c r="BI170" s="152"/>
      <c r="BJ170" s="152"/>
      <c r="BK170" s="152"/>
      <c r="BL170" s="152"/>
      <c r="BM170" s="152"/>
      <c r="BN170" s="152"/>
      <c r="BO170" s="152"/>
      <c r="BP170" s="152"/>
      <c r="BQ170" s="152"/>
      <c r="BR170" s="152"/>
      <c r="BS170" s="152"/>
      <c r="BT170" s="152"/>
      <c r="BU170" s="152"/>
      <c r="BV170" s="152"/>
      <c r="BW170" s="152"/>
      <c r="BX170" s="152"/>
      <c r="BY170" s="152"/>
      <c r="BZ170" s="152"/>
      <c r="CA170" s="152"/>
      <c r="CB170" s="152"/>
      <c r="CC170" s="152"/>
      <c r="CD170" s="152"/>
      <c r="CE170" s="152"/>
      <c r="CF170" s="152"/>
      <c r="CG170" s="152"/>
      <c r="CH170" s="152"/>
      <c r="CI170" s="152"/>
      <c r="CJ170" s="152"/>
      <c r="CK170" s="152"/>
      <c r="CL170" s="152"/>
      <c r="CM170" s="152"/>
      <c r="CN170" s="152"/>
      <c r="CO170" s="152"/>
      <c r="CP170" s="152"/>
      <c r="CQ170" s="152"/>
      <c r="CR170" s="152"/>
      <c r="CS170" s="152"/>
      <c r="CT170" s="152"/>
      <c r="CU170" s="152"/>
      <c r="CV170" s="152"/>
      <c r="CW170" s="152"/>
      <c r="CX170" s="152"/>
      <c r="CY170" s="152"/>
      <c r="CZ170" s="152"/>
      <c r="DA170" s="152"/>
      <c r="DB170" s="152"/>
      <c r="DC170" s="152"/>
      <c r="DE170"/>
      <c r="DF170" s="278"/>
      <c r="DG170" s="278"/>
      <c r="DH170" s="278"/>
      <c r="DI170" s="278"/>
      <c r="DJ170" s="278"/>
      <c r="DK170" s="278"/>
      <c r="DL170" s="278"/>
      <c r="DM170" s="278"/>
      <c r="DN170" s="278"/>
      <c r="DO170" s="278"/>
      <c r="DP170" s="278"/>
      <c r="DQ170" s="286"/>
      <c r="DR170" s="286"/>
      <c r="DS170" s="286"/>
      <c r="DT170" s="286"/>
      <c r="DU170" s="286"/>
      <c r="DV170" s="286"/>
      <c r="DW170" s="286"/>
      <c r="DX170" s="286"/>
      <c r="DY170" s="286"/>
      <c r="DZ170" s="286"/>
      <c r="EA170" s="286"/>
      <c r="EB170" s="286"/>
      <c r="EC170" s="286"/>
      <c r="ED170" s="286"/>
      <c r="EE170" s="286"/>
      <c r="EF170" s="286"/>
      <c r="EG170" s="286"/>
      <c r="EH170" s="286"/>
      <c r="EI170" s="286"/>
      <c r="EJ170" s="286"/>
      <c r="EK170" s="286"/>
      <c r="EL170" s="286"/>
      <c r="EM170" s="286"/>
      <c r="EN170" s="286"/>
      <c r="EO170" s="286"/>
      <c r="EP170" s="286"/>
      <c r="EQ170" s="286"/>
      <c r="ER170" s="286"/>
      <c r="ES170" s="286"/>
      <c r="ET170" s="286"/>
      <c r="EU170" s="286"/>
      <c r="EV170" s="286"/>
      <c r="EW170" s="286"/>
      <c r="EX170" s="286"/>
      <c r="EY170" s="286"/>
      <c r="EZ170" s="286"/>
      <c r="FA170" s="286"/>
      <c r="FB170" s="286"/>
      <c r="FC170" s="286"/>
      <c r="FD170" s="286"/>
      <c r="FE170" s="286"/>
      <c r="FF170" s="286"/>
      <c r="FG170" s="286"/>
      <c r="FH170" s="286"/>
      <c r="FI170" s="286"/>
      <c r="FJ170" s="286"/>
      <c r="FK170" s="286"/>
      <c r="FL170" s="286"/>
      <c r="FM170" s="286"/>
      <c r="FN170" s="286"/>
      <c r="FO170" s="286"/>
      <c r="FP170" s="286"/>
      <c r="FQ170" s="286"/>
      <c r="FR170" s="286"/>
      <c r="FS170" s="286"/>
      <c r="FT170" s="286"/>
      <c r="FU170" s="286"/>
      <c r="FV170" s="286"/>
      <c r="FW170" s="286"/>
      <c r="FX170" s="286"/>
      <c r="FY170" s="286"/>
      <c r="FZ170" s="286"/>
      <c r="GA170" s="286"/>
      <c r="GB170" s="286"/>
      <c r="GC170" s="286"/>
      <c r="GD170" s="286"/>
      <c r="GE170" s="286"/>
      <c r="GF170" s="286"/>
      <c r="GG170" s="281"/>
      <c r="GH170" s="281"/>
      <c r="GI170" s="281"/>
      <c r="GJ170" s="281"/>
      <c r="GK170" s="281"/>
      <c r="GL170" s="281"/>
      <c r="GM170" s="281"/>
      <c r="GN170" s="281"/>
      <c r="GO170" s="281"/>
      <c r="GP170" s="281"/>
      <c r="GQ170" s="281"/>
      <c r="GR170" s="281"/>
      <c r="GS170" s="281"/>
      <c r="GT170" s="281"/>
      <c r="GU170" s="281"/>
      <c r="GV170" s="281"/>
      <c r="GW170" s="281"/>
      <c r="GX170" s="281"/>
      <c r="GY170" s="281"/>
      <c r="GZ170" s="281"/>
      <c r="HA170" s="281"/>
      <c r="HB170" s="281"/>
      <c r="HC170" s="281"/>
      <c r="HD170" s="281"/>
      <c r="HE170" s="281"/>
      <c r="HF170" s="281"/>
      <c r="HG170" s="281"/>
      <c r="HH170" s="281"/>
    </row>
    <row r="171" spans="2:216" ht="2.75" customHeight="1" x14ac:dyDescent="0.35"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  <c r="AR171" s="72"/>
      <c r="AS171" s="72"/>
      <c r="AT171" s="72"/>
      <c r="AU171" s="72"/>
      <c r="AV171" s="72"/>
      <c r="AW171" s="72"/>
      <c r="AX171" s="72"/>
      <c r="AY171" s="72"/>
      <c r="AZ171" s="72"/>
      <c r="BA171" s="72"/>
      <c r="BB171" s="72"/>
      <c r="BC171" s="152"/>
      <c r="BD171" s="152"/>
      <c r="BE171" s="152"/>
      <c r="BF171" s="152"/>
      <c r="BG171" s="152"/>
      <c r="BH171" s="152"/>
      <c r="BI171" s="152"/>
      <c r="BJ171" s="152"/>
      <c r="BK171" s="152"/>
      <c r="BL171" s="152"/>
      <c r="BM171" s="152"/>
      <c r="BN171" s="152"/>
      <c r="BO171" s="152"/>
      <c r="BP171" s="152"/>
      <c r="BQ171" s="152"/>
      <c r="BR171" s="152"/>
      <c r="BS171" s="152"/>
      <c r="BT171" s="152"/>
      <c r="BU171" s="152"/>
      <c r="BV171" s="152"/>
      <c r="BW171" s="152"/>
      <c r="BX171" s="152"/>
      <c r="BY171" s="152"/>
      <c r="BZ171" s="152"/>
      <c r="CA171" s="152"/>
      <c r="CB171" s="152"/>
      <c r="CC171" s="152"/>
      <c r="CD171" s="152"/>
      <c r="CE171" s="152"/>
      <c r="CF171" s="152"/>
      <c r="CG171" s="152"/>
      <c r="CH171" s="152"/>
      <c r="CI171" s="152"/>
      <c r="CJ171" s="152"/>
      <c r="CK171" s="152"/>
      <c r="CL171" s="152"/>
      <c r="CM171" s="152"/>
      <c r="CN171" s="152"/>
      <c r="CO171" s="152"/>
      <c r="CP171" s="152"/>
      <c r="CQ171" s="152"/>
      <c r="CR171" s="152"/>
      <c r="CS171" s="152"/>
      <c r="CT171" s="152"/>
      <c r="CU171" s="152"/>
      <c r="CV171" s="152"/>
      <c r="CW171" s="152"/>
      <c r="CX171" s="152"/>
      <c r="CY171" s="152"/>
      <c r="CZ171" s="152"/>
      <c r="DA171" s="152"/>
      <c r="DB171" s="152"/>
      <c r="DC171" s="152"/>
      <c r="DE171"/>
      <c r="DF171" s="278"/>
      <c r="DG171" s="278"/>
      <c r="DH171" s="278"/>
      <c r="DI171" s="278"/>
      <c r="DJ171" s="278"/>
      <c r="DK171" s="278"/>
      <c r="DL171" s="278"/>
      <c r="DM171" s="278"/>
      <c r="DN171" s="278"/>
      <c r="DO171" s="278"/>
      <c r="DP171" s="278"/>
      <c r="DQ171" s="286"/>
      <c r="DR171" s="286"/>
      <c r="DS171" s="286"/>
      <c r="DT171" s="286"/>
      <c r="DU171" s="286"/>
      <c r="DV171" s="286"/>
      <c r="DW171" s="286"/>
      <c r="DX171" s="286"/>
      <c r="DY171" s="286"/>
      <c r="DZ171" s="286"/>
      <c r="EA171" s="286"/>
      <c r="EB171" s="286"/>
      <c r="EC171" s="286"/>
      <c r="ED171" s="286"/>
      <c r="EE171" s="286"/>
      <c r="EF171" s="286"/>
      <c r="EG171" s="286"/>
      <c r="EH171" s="286"/>
      <c r="EI171" s="286"/>
      <c r="EJ171" s="286"/>
      <c r="EK171" s="286"/>
      <c r="EL171" s="286"/>
      <c r="EM171" s="286"/>
      <c r="EN171" s="286"/>
      <c r="EO171" s="286"/>
      <c r="EP171" s="286"/>
      <c r="EQ171" s="286"/>
      <c r="ER171" s="286"/>
      <c r="ES171" s="286"/>
      <c r="ET171" s="286"/>
      <c r="EU171" s="286"/>
      <c r="EV171" s="286"/>
      <c r="EW171" s="286"/>
      <c r="EX171" s="286"/>
      <c r="EY171" s="286"/>
      <c r="EZ171" s="286"/>
      <c r="FA171" s="286"/>
      <c r="FB171" s="286"/>
      <c r="FC171" s="286"/>
      <c r="FD171" s="286"/>
      <c r="FE171" s="286"/>
      <c r="FF171" s="286"/>
      <c r="FG171" s="286"/>
      <c r="FH171" s="286"/>
      <c r="FI171" s="286"/>
      <c r="FJ171" s="286"/>
      <c r="FK171" s="286"/>
      <c r="FL171" s="286"/>
      <c r="FM171" s="286"/>
      <c r="FN171" s="286"/>
      <c r="FO171" s="286"/>
      <c r="FP171" s="286"/>
      <c r="FQ171" s="286"/>
      <c r="FR171" s="286"/>
      <c r="FS171" s="286"/>
      <c r="FT171" s="286"/>
      <c r="FU171" s="286"/>
      <c r="FV171" s="286"/>
      <c r="FW171" s="286"/>
      <c r="FX171" s="286"/>
      <c r="FY171" s="286"/>
      <c r="FZ171" s="286"/>
      <c r="GA171" s="286"/>
      <c r="GB171" s="286"/>
      <c r="GC171" s="286"/>
      <c r="GD171" s="286"/>
      <c r="GE171" s="286"/>
      <c r="GF171" s="286"/>
      <c r="GG171" s="281"/>
      <c r="GH171" s="281"/>
      <c r="GI171" s="281"/>
      <c r="GJ171" s="281"/>
      <c r="GK171" s="281"/>
      <c r="GL171" s="281"/>
      <c r="GM171" s="281"/>
      <c r="GN171" s="281"/>
      <c r="GO171" s="281"/>
      <c r="GP171" s="281"/>
      <c r="GQ171" s="281"/>
      <c r="GR171" s="281"/>
      <c r="GS171" s="281"/>
      <c r="GT171" s="281"/>
      <c r="GU171" s="281"/>
      <c r="GV171" s="281"/>
      <c r="GW171" s="281"/>
      <c r="GX171" s="281"/>
      <c r="GY171" s="281"/>
      <c r="GZ171" s="281"/>
      <c r="HA171" s="281"/>
      <c r="HB171" s="281"/>
      <c r="HC171" s="281"/>
      <c r="HD171" s="281"/>
      <c r="HE171" s="281"/>
      <c r="HF171" s="281"/>
      <c r="HG171" s="281"/>
      <c r="HH171" s="281"/>
    </row>
    <row r="172" spans="2:216" ht="2.75" customHeight="1" thickBot="1" x14ac:dyDescent="0.4"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  <c r="AT172" s="72"/>
      <c r="AU172" s="72"/>
      <c r="AV172" s="72"/>
      <c r="AW172" s="72"/>
      <c r="AX172" s="72"/>
      <c r="AY172" s="72"/>
      <c r="AZ172" s="72"/>
      <c r="BA172" s="72"/>
      <c r="BB172" s="72"/>
      <c r="BC172" s="72"/>
      <c r="BD172" s="72"/>
      <c r="BE172" s="72"/>
      <c r="BF172" s="72"/>
      <c r="BG172" s="72"/>
      <c r="BH172" s="72"/>
      <c r="BI172" s="72"/>
      <c r="BJ172" s="72"/>
      <c r="BK172" s="72"/>
      <c r="BL172" s="72"/>
      <c r="BM172" s="72"/>
      <c r="BN172" s="72"/>
      <c r="BO172" s="72"/>
      <c r="BP172" s="72"/>
      <c r="BQ172" s="72"/>
      <c r="BR172" s="72"/>
      <c r="BS172" s="72"/>
      <c r="BT172" s="72"/>
      <c r="BU172" s="72"/>
      <c r="BV172" s="72"/>
      <c r="BW172" s="72"/>
      <c r="BX172" s="72"/>
      <c r="BY172" s="72"/>
      <c r="BZ172" s="72"/>
      <c r="CA172" s="72"/>
      <c r="CB172" s="72"/>
      <c r="CC172" s="72"/>
      <c r="CD172" s="72"/>
      <c r="CE172" s="72"/>
      <c r="CF172" s="72"/>
      <c r="CG172" s="72"/>
      <c r="CH172" s="72"/>
      <c r="CI172" s="72"/>
      <c r="CJ172" s="72"/>
      <c r="CK172" s="72"/>
      <c r="CL172" s="72"/>
      <c r="CM172" s="72"/>
      <c r="CN172" s="72"/>
      <c r="CO172" s="72"/>
      <c r="CP172" s="72"/>
      <c r="CQ172" s="72"/>
      <c r="CR172" s="72"/>
      <c r="CS172" s="72"/>
      <c r="CT172" s="72"/>
      <c r="CU172" s="72"/>
      <c r="CV172" s="72"/>
      <c r="CW172" s="72"/>
      <c r="CX172" s="72"/>
      <c r="CY172" s="72"/>
      <c r="CZ172" s="72"/>
      <c r="DA172" s="72"/>
      <c r="DB172" s="72"/>
      <c r="DC172" s="72"/>
      <c r="DE172"/>
      <c r="DF172" s="278"/>
      <c r="DG172" s="278"/>
      <c r="DH172" s="278"/>
      <c r="DI172" s="278"/>
      <c r="DJ172" s="278"/>
      <c r="DK172" s="278"/>
      <c r="DL172" s="278"/>
      <c r="DM172" s="278"/>
      <c r="DN172" s="278"/>
      <c r="DO172" s="278"/>
      <c r="DP172" s="278"/>
      <c r="DQ172" s="286"/>
      <c r="DR172" s="286"/>
      <c r="DS172" s="286"/>
      <c r="DT172" s="286"/>
      <c r="DU172" s="286"/>
      <c r="DV172" s="286"/>
      <c r="DW172" s="286"/>
      <c r="DX172" s="286"/>
      <c r="DY172" s="286"/>
      <c r="DZ172" s="286"/>
      <c r="EA172" s="286"/>
      <c r="EB172" s="286"/>
      <c r="EC172" s="286"/>
      <c r="ED172" s="286"/>
      <c r="EE172" s="286"/>
      <c r="EF172" s="286"/>
      <c r="EG172" s="286"/>
      <c r="EH172" s="286"/>
      <c r="EI172" s="286"/>
      <c r="EJ172" s="286"/>
      <c r="EK172" s="286"/>
      <c r="EL172" s="286"/>
      <c r="EM172" s="286"/>
      <c r="EN172" s="286"/>
      <c r="EO172" s="286"/>
      <c r="EP172" s="286"/>
      <c r="EQ172" s="286"/>
      <c r="ER172" s="286"/>
      <c r="ES172" s="286"/>
      <c r="ET172" s="286"/>
      <c r="EU172" s="286"/>
      <c r="EV172" s="286"/>
      <c r="EW172" s="286"/>
      <c r="EX172" s="286"/>
      <c r="EY172" s="286"/>
      <c r="EZ172" s="286"/>
      <c r="FA172" s="286"/>
      <c r="FB172" s="286"/>
      <c r="FC172" s="286"/>
      <c r="FD172" s="286"/>
      <c r="FE172" s="286"/>
      <c r="FF172" s="286"/>
      <c r="FG172" s="286"/>
      <c r="FH172" s="286"/>
      <c r="FI172" s="286"/>
      <c r="FJ172" s="286"/>
      <c r="FK172" s="286"/>
      <c r="FL172" s="286"/>
      <c r="FM172" s="286"/>
      <c r="FN172" s="286"/>
      <c r="FO172" s="286"/>
      <c r="FP172" s="286"/>
      <c r="FQ172" s="286"/>
      <c r="FR172" s="286"/>
      <c r="FS172" s="286"/>
      <c r="FT172" s="286"/>
      <c r="FU172" s="286"/>
      <c r="FV172" s="286"/>
      <c r="FW172" s="286"/>
      <c r="FX172" s="286"/>
      <c r="FY172" s="286"/>
      <c r="FZ172" s="286"/>
      <c r="GA172" s="286"/>
      <c r="GB172" s="286"/>
      <c r="GC172" s="286"/>
      <c r="GD172" s="286"/>
      <c r="GE172" s="286"/>
      <c r="GF172" s="286"/>
      <c r="GG172" s="281"/>
      <c r="GH172" s="281"/>
      <c r="GI172" s="281"/>
      <c r="GJ172" s="281"/>
      <c r="GK172" s="281"/>
      <c r="GL172" s="281"/>
      <c r="GM172" s="281"/>
      <c r="GN172" s="281"/>
      <c r="GO172" s="281"/>
      <c r="GP172" s="281"/>
      <c r="GQ172" s="281"/>
      <c r="GR172" s="281"/>
      <c r="GS172" s="281"/>
      <c r="GT172" s="281"/>
      <c r="GU172" s="281"/>
      <c r="GV172" s="281"/>
      <c r="GW172" s="281"/>
      <c r="GX172" s="281"/>
      <c r="GY172" s="281"/>
      <c r="GZ172" s="281"/>
      <c r="HA172" s="281"/>
      <c r="HB172" s="281"/>
      <c r="HC172" s="281"/>
      <c r="HD172" s="281"/>
      <c r="HE172" s="281"/>
      <c r="HF172" s="281"/>
      <c r="HG172" s="281"/>
      <c r="HH172" s="281"/>
    </row>
    <row r="173" spans="2:216" ht="2.75" customHeight="1" x14ac:dyDescent="0.35">
      <c r="B173" s="218" t="s">
        <v>30</v>
      </c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  <c r="AA173" s="219"/>
      <c r="AB173" s="219"/>
      <c r="AC173" s="219"/>
      <c r="AD173" s="219"/>
      <c r="AE173" s="219"/>
      <c r="AF173" s="219"/>
      <c r="AG173" s="219"/>
      <c r="AH173" s="219"/>
      <c r="AI173" s="219"/>
      <c r="AJ173" s="219"/>
      <c r="AK173" s="219"/>
      <c r="AL173" s="219"/>
      <c r="AM173" s="219"/>
      <c r="AN173" s="219"/>
      <c r="AO173" s="219"/>
      <c r="AP173" s="219"/>
      <c r="AQ173" s="219"/>
      <c r="AR173" s="219"/>
      <c r="AS173" s="219"/>
      <c r="AT173" s="219"/>
      <c r="AU173" s="219"/>
      <c r="AV173" s="219"/>
      <c r="AW173" s="219"/>
      <c r="AX173" s="219"/>
      <c r="AY173" s="219"/>
      <c r="AZ173" s="219"/>
      <c r="BA173" s="219"/>
      <c r="BB173" s="219"/>
      <c r="BC173" s="219"/>
      <c r="BD173" s="219"/>
      <c r="BE173" s="219"/>
      <c r="BF173" s="219"/>
      <c r="BG173" s="219"/>
      <c r="BH173" s="219"/>
      <c r="BI173" s="219"/>
      <c r="BJ173" s="219"/>
      <c r="BK173" s="219"/>
      <c r="BL173" s="219"/>
      <c r="BM173" s="219"/>
      <c r="BN173" s="219"/>
      <c r="BO173" s="219"/>
      <c r="BP173" s="219"/>
      <c r="BQ173" s="219"/>
      <c r="BR173" s="219"/>
      <c r="BS173" s="219"/>
      <c r="BT173" s="219"/>
      <c r="BU173" s="219"/>
      <c r="BV173" s="219"/>
      <c r="BW173" s="219"/>
      <c r="BX173" s="219"/>
      <c r="BY173" s="219"/>
      <c r="BZ173" s="219"/>
      <c r="CA173" s="219"/>
      <c r="CB173" s="219"/>
      <c r="CC173" s="219"/>
      <c r="CD173" s="219"/>
      <c r="CE173" s="219"/>
      <c r="CF173" s="219"/>
      <c r="CG173" s="219"/>
      <c r="CH173" s="219"/>
      <c r="CI173" s="219"/>
      <c r="CJ173" s="219"/>
      <c r="CK173" s="219"/>
      <c r="CL173" s="219"/>
      <c r="CM173" s="219"/>
      <c r="CN173" s="219"/>
      <c r="CO173" s="219"/>
      <c r="CP173" s="219"/>
      <c r="CQ173" s="219"/>
      <c r="CR173" s="219"/>
      <c r="CS173" s="219"/>
      <c r="CT173" s="219"/>
      <c r="CU173" s="219"/>
      <c r="CV173" s="219"/>
      <c r="CW173" s="219"/>
      <c r="CX173" s="219"/>
      <c r="CY173" s="219"/>
      <c r="CZ173" s="219"/>
      <c r="DA173" s="219"/>
      <c r="DB173" s="219"/>
      <c r="DC173" s="220"/>
      <c r="DD173" s="73"/>
      <c r="DE173"/>
      <c r="DF173" s="278"/>
      <c r="DG173" s="278"/>
      <c r="DH173" s="278"/>
      <c r="DI173" s="278"/>
      <c r="DJ173" s="278"/>
      <c r="DK173" s="278"/>
      <c r="DL173" s="278"/>
      <c r="DM173" s="278"/>
      <c r="DN173" s="278"/>
      <c r="DO173" s="278"/>
      <c r="DP173" s="278"/>
      <c r="DQ173" s="286" t="s">
        <v>77</v>
      </c>
      <c r="DR173" s="286"/>
      <c r="DS173" s="286"/>
      <c r="DT173" s="286"/>
      <c r="DU173" s="286"/>
      <c r="DV173" s="286"/>
      <c r="DW173" s="286"/>
      <c r="DX173" s="286"/>
      <c r="DY173" s="286"/>
      <c r="DZ173" s="286"/>
      <c r="EA173" s="286"/>
      <c r="EB173" s="286"/>
      <c r="EC173" s="286"/>
      <c r="ED173" s="286"/>
      <c r="EE173" s="286"/>
      <c r="EF173" s="286"/>
      <c r="EG173" s="286"/>
      <c r="EH173" s="286"/>
      <c r="EI173" s="286"/>
      <c r="EJ173" s="286"/>
      <c r="EK173" s="286"/>
      <c r="EL173" s="286"/>
      <c r="EM173" s="286"/>
      <c r="EN173" s="286"/>
      <c r="EO173" s="286"/>
      <c r="EP173" s="286"/>
      <c r="EQ173" s="286"/>
      <c r="ER173" s="286"/>
      <c r="ES173" s="286"/>
      <c r="ET173" s="286"/>
      <c r="EU173" s="286"/>
      <c r="EV173" s="286"/>
      <c r="EW173" s="286"/>
      <c r="EX173" s="286"/>
      <c r="EY173" s="286"/>
      <c r="EZ173" s="286"/>
      <c r="FA173" s="286"/>
      <c r="FB173" s="286"/>
      <c r="FC173" s="286"/>
      <c r="FD173" s="286"/>
      <c r="FE173" s="286"/>
      <c r="FF173" s="286"/>
      <c r="FG173" s="286"/>
      <c r="FH173" s="286"/>
      <c r="FI173" s="286"/>
      <c r="FJ173" s="286"/>
      <c r="FK173" s="286"/>
      <c r="FL173" s="286"/>
      <c r="FM173" s="286"/>
      <c r="FN173" s="286"/>
      <c r="FO173" s="286"/>
      <c r="FP173" s="286"/>
      <c r="FQ173" s="286"/>
      <c r="FR173" s="286"/>
      <c r="FS173" s="286"/>
      <c r="FT173" s="286"/>
      <c r="FU173" s="286"/>
      <c r="FV173" s="286"/>
      <c r="FW173" s="286"/>
      <c r="FX173" s="286"/>
      <c r="FY173" s="286"/>
      <c r="FZ173" s="286"/>
      <c r="GA173" s="286"/>
      <c r="GB173" s="286"/>
      <c r="GC173" s="286"/>
      <c r="GD173" s="286"/>
      <c r="GE173" s="286"/>
      <c r="GF173" s="286"/>
      <c r="GG173" s="281"/>
      <c r="GH173" s="281"/>
      <c r="GI173" s="281"/>
      <c r="GJ173" s="281"/>
      <c r="GK173" s="281"/>
      <c r="GL173" s="281"/>
      <c r="GM173" s="281"/>
      <c r="GN173" s="281"/>
      <c r="GO173" s="281"/>
      <c r="GP173" s="281"/>
      <c r="GQ173" s="281"/>
      <c r="GR173" s="281"/>
      <c r="GS173" s="281"/>
      <c r="GT173" s="281"/>
      <c r="GU173" s="281"/>
      <c r="GV173" s="281"/>
      <c r="GW173" s="281"/>
      <c r="GX173" s="281"/>
      <c r="GY173" s="281"/>
      <c r="GZ173" s="281"/>
      <c r="HA173" s="281"/>
      <c r="HB173" s="281"/>
      <c r="HC173" s="281"/>
      <c r="HD173" s="281"/>
      <c r="HE173" s="281"/>
      <c r="HF173" s="281"/>
      <c r="HG173" s="281"/>
      <c r="HH173" s="281"/>
    </row>
    <row r="174" spans="2:216" ht="2.75" customHeight="1" x14ac:dyDescent="0.35">
      <c r="B174" s="221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  <c r="AA174" s="222"/>
      <c r="AB174" s="222"/>
      <c r="AC174" s="222"/>
      <c r="AD174" s="222"/>
      <c r="AE174" s="222"/>
      <c r="AF174" s="222"/>
      <c r="AG174" s="222"/>
      <c r="AH174" s="222"/>
      <c r="AI174" s="222"/>
      <c r="AJ174" s="222"/>
      <c r="AK174" s="222"/>
      <c r="AL174" s="222"/>
      <c r="AM174" s="222"/>
      <c r="AN174" s="222"/>
      <c r="AO174" s="222"/>
      <c r="AP174" s="222"/>
      <c r="AQ174" s="222"/>
      <c r="AR174" s="222"/>
      <c r="AS174" s="222"/>
      <c r="AT174" s="222"/>
      <c r="AU174" s="222"/>
      <c r="AV174" s="222"/>
      <c r="AW174" s="222"/>
      <c r="AX174" s="222"/>
      <c r="AY174" s="222"/>
      <c r="AZ174" s="222"/>
      <c r="BA174" s="222"/>
      <c r="BB174" s="222"/>
      <c r="BC174" s="222"/>
      <c r="BD174" s="222"/>
      <c r="BE174" s="222"/>
      <c r="BF174" s="222"/>
      <c r="BG174" s="222"/>
      <c r="BH174" s="222"/>
      <c r="BI174" s="222"/>
      <c r="BJ174" s="222"/>
      <c r="BK174" s="222"/>
      <c r="BL174" s="222"/>
      <c r="BM174" s="222"/>
      <c r="BN174" s="222"/>
      <c r="BO174" s="222"/>
      <c r="BP174" s="222"/>
      <c r="BQ174" s="222"/>
      <c r="BR174" s="222"/>
      <c r="BS174" s="222"/>
      <c r="BT174" s="222"/>
      <c r="BU174" s="222"/>
      <c r="BV174" s="222"/>
      <c r="BW174" s="222"/>
      <c r="BX174" s="222"/>
      <c r="BY174" s="222"/>
      <c r="BZ174" s="222"/>
      <c r="CA174" s="222"/>
      <c r="CB174" s="222"/>
      <c r="CC174" s="222"/>
      <c r="CD174" s="222"/>
      <c r="CE174" s="222"/>
      <c r="CF174" s="222"/>
      <c r="CG174" s="222"/>
      <c r="CH174" s="222"/>
      <c r="CI174" s="222"/>
      <c r="CJ174" s="222"/>
      <c r="CK174" s="222"/>
      <c r="CL174" s="222"/>
      <c r="CM174" s="222"/>
      <c r="CN174" s="222"/>
      <c r="CO174" s="222"/>
      <c r="CP174" s="222"/>
      <c r="CQ174" s="222"/>
      <c r="CR174" s="222"/>
      <c r="CS174" s="222"/>
      <c r="CT174" s="222"/>
      <c r="CU174" s="222"/>
      <c r="CV174" s="222"/>
      <c r="CW174" s="222"/>
      <c r="CX174" s="222"/>
      <c r="CY174" s="222"/>
      <c r="CZ174" s="222"/>
      <c r="DA174" s="222"/>
      <c r="DB174" s="222"/>
      <c r="DC174" s="223"/>
      <c r="DD174" s="74"/>
      <c r="DE174"/>
      <c r="DF174" s="278"/>
      <c r="DG174" s="278"/>
      <c r="DH174" s="278"/>
      <c r="DI174" s="278"/>
      <c r="DJ174" s="278"/>
      <c r="DK174" s="278"/>
      <c r="DL174" s="278"/>
      <c r="DM174" s="278"/>
      <c r="DN174" s="278"/>
      <c r="DO174" s="278"/>
      <c r="DP174" s="278"/>
      <c r="DQ174" s="286"/>
      <c r="DR174" s="286"/>
      <c r="DS174" s="286"/>
      <c r="DT174" s="286"/>
      <c r="DU174" s="286"/>
      <c r="DV174" s="286"/>
      <c r="DW174" s="286"/>
      <c r="DX174" s="286"/>
      <c r="DY174" s="286"/>
      <c r="DZ174" s="286"/>
      <c r="EA174" s="286"/>
      <c r="EB174" s="286"/>
      <c r="EC174" s="286"/>
      <c r="ED174" s="286"/>
      <c r="EE174" s="286"/>
      <c r="EF174" s="286"/>
      <c r="EG174" s="286"/>
      <c r="EH174" s="286"/>
      <c r="EI174" s="286"/>
      <c r="EJ174" s="286"/>
      <c r="EK174" s="286"/>
      <c r="EL174" s="286"/>
      <c r="EM174" s="286"/>
      <c r="EN174" s="286"/>
      <c r="EO174" s="286"/>
      <c r="EP174" s="286"/>
      <c r="EQ174" s="286"/>
      <c r="ER174" s="286"/>
      <c r="ES174" s="286"/>
      <c r="ET174" s="286"/>
      <c r="EU174" s="286"/>
      <c r="EV174" s="286"/>
      <c r="EW174" s="286"/>
      <c r="EX174" s="286"/>
      <c r="EY174" s="286"/>
      <c r="EZ174" s="286"/>
      <c r="FA174" s="286"/>
      <c r="FB174" s="286"/>
      <c r="FC174" s="286"/>
      <c r="FD174" s="286"/>
      <c r="FE174" s="286"/>
      <c r="FF174" s="286"/>
      <c r="FG174" s="286"/>
      <c r="FH174" s="286"/>
      <c r="FI174" s="286"/>
      <c r="FJ174" s="286"/>
      <c r="FK174" s="286"/>
      <c r="FL174" s="286"/>
      <c r="FM174" s="286"/>
      <c r="FN174" s="286"/>
      <c r="FO174" s="286"/>
      <c r="FP174" s="286"/>
      <c r="FQ174" s="286"/>
      <c r="FR174" s="286"/>
      <c r="FS174" s="286"/>
      <c r="FT174" s="286"/>
      <c r="FU174" s="286"/>
      <c r="FV174" s="286"/>
      <c r="FW174" s="286"/>
      <c r="FX174" s="286"/>
      <c r="FY174" s="286"/>
      <c r="FZ174" s="286"/>
      <c r="GA174" s="286"/>
      <c r="GB174" s="286"/>
      <c r="GC174" s="286"/>
      <c r="GD174" s="286"/>
      <c r="GE174" s="286"/>
      <c r="GF174" s="286"/>
      <c r="GG174" s="281"/>
      <c r="GH174" s="281"/>
      <c r="GI174" s="281"/>
      <c r="GJ174" s="281"/>
      <c r="GK174" s="281"/>
      <c r="GL174" s="281"/>
      <c r="GM174" s="281"/>
      <c r="GN174" s="281"/>
      <c r="GO174" s="281"/>
      <c r="GP174" s="281"/>
      <c r="GQ174" s="281"/>
      <c r="GR174" s="281"/>
      <c r="GS174" s="281"/>
      <c r="GT174" s="281"/>
      <c r="GU174" s="281"/>
      <c r="GV174" s="281"/>
      <c r="GW174" s="281"/>
      <c r="GX174" s="281"/>
      <c r="GY174" s="281"/>
      <c r="GZ174" s="281"/>
      <c r="HA174" s="281"/>
      <c r="HB174" s="281"/>
      <c r="HC174" s="281"/>
      <c r="HD174" s="281"/>
      <c r="HE174" s="281"/>
      <c r="HF174" s="281"/>
      <c r="HG174" s="281"/>
      <c r="HH174" s="281"/>
    </row>
    <row r="175" spans="2:216" ht="2.75" customHeight="1" x14ac:dyDescent="0.35">
      <c r="B175" s="221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  <c r="AA175" s="222"/>
      <c r="AB175" s="222"/>
      <c r="AC175" s="222"/>
      <c r="AD175" s="222"/>
      <c r="AE175" s="222"/>
      <c r="AF175" s="222"/>
      <c r="AG175" s="222"/>
      <c r="AH175" s="222"/>
      <c r="AI175" s="222"/>
      <c r="AJ175" s="222"/>
      <c r="AK175" s="222"/>
      <c r="AL175" s="222"/>
      <c r="AM175" s="222"/>
      <c r="AN175" s="222"/>
      <c r="AO175" s="222"/>
      <c r="AP175" s="222"/>
      <c r="AQ175" s="222"/>
      <c r="AR175" s="222"/>
      <c r="AS175" s="222"/>
      <c r="AT175" s="222"/>
      <c r="AU175" s="222"/>
      <c r="AV175" s="222"/>
      <c r="AW175" s="222"/>
      <c r="AX175" s="222"/>
      <c r="AY175" s="222"/>
      <c r="AZ175" s="222"/>
      <c r="BA175" s="222"/>
      <c r="BB175" s="222"/>
      <c r="BC175" s="222"/>
      <c r="BD175" s="222"/>
      <c r="BE175" s="222"/>
      <c r="BF175" s="222"/>
      <c r="BG175" s="222"/>
      <c r="BH175" s="222"/>
      <c r="BI175" s="222"/>
      <c r="BJ175" s="222"/>
      <c r="BK175" s="222"/>
      <c r="BL175" s="222"/>
      <c r="BM175" s="222"/>
      <c r="BN175" s="222"/>
      <c r="BO175" s="222"/>
      <c r="BP175" s="222"/>
      <c r="BQ175" s="222"/>
      <c r="BR175" s="222"/>
      <c r="BS175" s="222"/>
      <c r="BT175" s="222"/>
      <c r="BU175" s="222"/>
      <c r="BV175" s="222"/>
      <c r="BW175" s="222"/>
      <c r="BX175" s="222"/>
      <c r="BY175" s="222"/>
      <c r="BZ175" s="222"/>
      <c r="CA175" s="222"/>
      <c r="CB175" s="222"/>
      <c r="CC175" s="222"/>
      <c r="CD175" s="222"/>
      <c r="CE175" s="222"/>
      <c r="CF175" s="222"/>
      <c r="CG175" s="222"/>
      <c r="CH175" s="222"/>
      <c r="CI175" s="222"/>
      <c r="CJ175" s="222"/>
      <c r="CK175" s="222"/>
      <c r="CL175" s="222"/>
      <c r="CM175" s="222"/>
      <c r="CN175" s="222"/>
      <c r="CO175" s="222"/>
      <c r="CP175" s="222"/>
      <c r="CQ175" s="222"/>
      <c r="CR175" s="222"/>
      <c r="CS175" s="222"/>
      <c r="CT175" s="222"/>
      <c r="CU175" s="222"/>
      <c r="CV175" s="222"/>
      <c r="CW175" s="222"/>
      <c r="CX175" s="222"/>
      <c r="CY175" s="222"/>
      <c r="CZ175" s="222"/>
      <c r="DA175" s="222"/>
      <c r="DB175" s="222"/>
      <c r="DC175" s="223"/>
      <c r="DD175" s="74"/>
      <c r="DE175"/>
      <c r="DF175" s="278"/>
      <c r="DG175" s="278"/>
      <c r="DH175" s="278"/>
      <c r="DI175" s="278"/>
      <c r="DJ175" s="278"/>
      <c r="DK175" s="278"/>
      <c r="DL175" s="278"/>
      <c r="DM175" s="278"/>
      <c r="DN175" s="278"/>
      <c r="DO175" s="278"/>
      <c r="DP175" s="278"/>
      <c r="DQ175" s="286"/>
      <c r="DR175" s="286"/>
      <c r="DS175" s="286"/>
      <c r="DT175" s="286"/>
      <c r="DU175" s="286"/>
      <c r="DV175" s="286"/>
      <c r="DW175" s="286"/>
      <c r="DX175" s="286"/>
      <c r="DY175" s="286"/>
      <c r="DZ175" s="286"/>
      <c r="EA175" s="286"/>
      <c r="EB175" s="286"/>
      <c r="EC175" s="286"/>
      <c r="ED175" s="286"/>
      <c r="EE175" s="286"/>
      <c r="EF175" s="286"/>
      <c r="EG175" s="286"/>
      <c r="EH175" s="286"/>
      <c r="EI175" s="286"/>
      <c r="EJ175" s="286"/>
      <c r="EK175" s="286"/>
      <c r="EL175" s="286"/>
      <c r="EM175" s="286"/>
      <c r="EN175" s="286"/>
      <c r="EO175" s="286"/>
      <c r="EP175" s="286"/>
      <c r="EQ175" s="286"/>
      <c r="ER175" s="286"/>
      <c r="ES175" s="286"/>
      <c r="ET175" s="286"/>
      <c r="EU175" s="286"/>
      <c r="EV175" s="286"/>
      <c r="EW175" s="286"/>
      <c r="EX175" s="286"/>
      <c r="EY175" s="286"/>
      <c r="EZ175" s="286"/>
      <c r="FA175" s="286"/>
      <c r="FB175" s="286"/>
      <c r="FC175" s="286"/>
      <c r="FD175" s="286"/>
      <c r="FE175" s="286"/>
      <c r="FF175" s="286"/>
      <c r="FG175" s="286"/>
      <c r="FH175" s="286"/>
      <c r="FI175" s="286"/>
      <c r="FJ175" s="286"/>
      <c r="FK175" s="286"/>
      <c r="FL175" s="286"/>
      <c r="FM175" s="286"/>
      <c r="FN175" s="286"/>
      <c r="FO175" s="286"/>
      <c r="FP175" s="286"/>
      <c r="FQ175" s="286"/>
      <c r="FR175" s="286"/>
      <c r="FS175" s="286"/>
      <c r="FT175" s="286"/>
      <c r="FU175" s="286"/>
      <c r="FV175" s="286"/>
      <c r="FW175" s="286"/>
      <c r="FX175" s="286"/>
      <c r="FY175" s="286"/>
      <c r="FZ175" s="286"/>
      <c r="GA175" s="286"/>
      <c r="GB175" s="286"/>
      <c r="GC175" s="286"/>
      <c r="GD175" s="286"/>
      <c r="GE175" s="286"/>
      <c r="GF175" s="286"/>
      <c r="GG175" s="281"/>
      <c r="GH175" s="281"/>
      <c r="GI175" s="281"/>
      <c r="GJ175" s="281"/>
      <c r="GK175" s="281"/>
      <c r="GL175" s="281"/>
      <c r="GM175" s="281"/>
      <c r="GN175" s="281"/>
      <c r="GO175" s="281"/>
      <c r="GP175" s="281"/>
      <c r="GQ175" s="281"/>
      <c r="GR175" s="281"/>
      <c r="GS175" s="281"/>
      <c r="GT175" s="281"/>
      <c r="GU175" s="281"/>
      <c r="GV175" s="281"/>
      <c r="GW175" s="281"/>
      <c r="GX175" s="281"/>
      <c r="GY175" s="281"/>
      <c r="GZ175" s="281"/>
      <c r="HA175" s="281"/>
      <c r="HB175" s="281"/>
      <c r="HC175" s="281"/>
      <c r="HD175" s="281"/>
      <c r="HE175" s="281"/>
      <c r="HF175" s="281"/>
      <c r="HG175" s="281"/>
      <c r="HH175" s="281"/>
    </row>
    <row r="176" spans="2:216" ht="2.75" customHeight="1" x14ac:dyDescent="0.35">
      <c r="B176" s="221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  <c r="AA176" s="222"/>
      <c r="AB176" s="222"/>
      <c r="AC176" s="222"/>
      <c r="AD176" s="222"/>
      <c r="AE176" s="222"/>
      <c r="AF176" s="222"/>
      <c r="AG176" s="222"/>
      <c r="AH176" s="222"/>
      <c r="AI176" s="222"/>
      <c r="AJ176" s="222"/>
      <c r="AK176" s="222"/>
      <c r="AL176" s="222"/>
      <c r="AM176" s="222"/>
      <c r="AN176" s="222"/>
      <c r="AO176" s="222"/>
      <c r="AP176" s="222"/>
      <c r="AQ176" s="222"/>
      <c r="AR176" s="222"/>
      <c r="AS176" s="222"/>
      <c r="AT176" s="222"/>
      <c r="AU176" s="222"/>
      <c r="AV176" s="222"/>
      <c r="AW176" s="222"/>
      <c r="AX176" s="222"/>
      <c r="AY176" s="222"/>
      <c r="AZ176" s="222"/>
      <c r="BA176" s="222"/>
      <c r="BB176" s="222"/>
      <c r="BC176" s="222"/>
      <c r="BD176" s="222"/>
      <c r="BE176" s="222"/>
      <c r="BF176" s="222"/>
      <c r="BG176" s="222"/>
      <c r="BH176" s="222"/>
      <c r="BI176" s="222"/>
      <c r="BJ176" s="222"/>
      <c r="BK176" s="222"/>
      <c r="BL176" s="222"/>
      <c r="BM176" s="222"/>
      <c r="BN176" s="222"/>
      <c r="BO176" s="222"/>
      <c r="BP176" s="222"/>
      <c r="BQ176" s="222"/>
      <c r="BR176" s="222"/>
      <c r="BS176" s="222"/>
      <c r="BT176" s="222"/>
      <c r="BU176" s="222"/>
      <c r="BV176" s="222"/>
      <c r="BW176" s="222"/>
      <c r="BX176" s="222"/>
      <c r="BY176" s="222"/>
      <c r="BZ176" s="222"/>
      <c r="CA176" s="222"/>
      <c r="CB176" s="222"/>
      <c r="CC176" s="222"/>
      <c r="CD176" s="222"/>
      <c r="CE176" s="222"/>
      <c r="CF176" s="222"/>
      <c r="CG176" s="222"/>
      <c r="CH176" s="222"/>
      <c r="CI176" s="222"/>
      <c r="CJ176" s="222"/>
      <c r="CK176" s="222"/>
      <c r="CL176" s="222"/>
      <c r="CM176" s="222"/>
      <c r="CN176" s="222"/>
      <c r="CO176" s="222"/>
      <c r="CP176" s="222"/>
      <c r="CQ176" s="222"/>
      <c r="CR176" s="222"/>
      <c r="CS176" s="222"/>
      <c r="CT176" s="222"/>
      <c r="CU176" s="222"/>
      <c r="CV176" s="222"/>
      <c r="CW176" s="222"/>
      <c r="CX176" s="222"/>
      <c r="CY176" s="222"/>
      <c r="CZ176" s="222"/>
      <c r="DA176" s="222"/>
      <c r="DB176" s="222"/>
      <c r="DC176" s="223"/>
      <c r="DD176" s="74"/>
      <c r="DE176"/>
      <c r="DF176" s="278"/>
      <c r="DG176" s="278"/>
      <c r="DH176" s="278"/>
      <c r="DI176" s="278"/>
      <c r="DJ176" s="278"/>
      <c r="DK176" s="278"/>
      <c r="DL176" s="278"/>
      <c r="DM176" s="278"/>
      <c r="DN176" s="278"/>
      <c r="DO176" s="278"/>
      <c r="DP176" s="278"/>
      <c r="DQ176" s="286"/>
      <c r="DR176" s="286"/>
      <c r="DS176" s="286"/>
      <c r="DT176" s="286"/>
      <c r="DU176" s="286"/>
      <c r="DV176" s="286"/>
      <c r="DW176" s="286"/>
      <c r="DX176" s="286"/>
      <c r="DY176" s="286"/>
      <c r="DZ176" s="286"/>
      <c r="EA176" s="286"/>
      <c r="EB176" s="286"/>
      <c r="EC176" s="286"/>
      <c r="ED176" s="286"/>
      <c r="EE176" s="286"/>
      <c r="EF176" s="286"/>
      <c r="EG176" s="286"/>
      <c r="EH176" s="286"/>
      <c r="EI176" s="286"/>
      <c r="EJ176" s="286"/>
      <c r="EK176" s="286"/>
      <c r="EL176" s="286"/>
      <c r="EM176" s="286"/>
      <c r="EN176" s="286"/>
      <c r="EO176" s="286"/>
      <c r="EP176" s="286"/>
      <c r="EQ176" s="286"/>
      <c r="ER176" s="286"/>
      <c r="ES176" s="286"/>
      <c r="ET176" s="286"/>
      <c r="EU176" s="286"/>
      <c r="EV176" s="286"/>
      <c r="EW176" s="286"/>
      <c r="EX176" s="286"/>
      <c r="EY176" s="286"/>
      <c r="EZ176" s="286"/>
      <c r="FA176" s="286"/>
      <c r="FB176" s="286"/>
      <c r="FC176" s="286"/>
      <c r="FD176" s="286"/>
      <c r="FE176" s="286"/>
      <c r="FF176" s="286"/>
      <c r="FG176" s="286"/>
      <c r="FH176" s="286"/>
      <c r="FI176" s="286"/>
      <c r="FJ176" s="286"/>
      <c r="FK176" s="286"/>
      <c r="FL176" s="286"/>
      <c r="FM176" s="286"/>
      <c r="FN176" s="286"/>
      <c r="FO176" s="286"/>
      <c r="FP176" s="286"/>
      <c r="FQ176" s="286"/>
      <c r="FR176" s="286"/>
      <c r="FS176" s="286"/>
      <c r="FT176" s="286"/>
      <c r="FU176" s="286"/>
      <c r="FV176" s="286"/>
      <c r="FW176" s="286"/>
      <c r="FX176" s="286"/>
      <c r="FY176" s="286"/>
      <c r="FZ176" s="286"/>
      <c r="GA176" s="286"/>
      <c r="GB176" s="286"/>
      <c r="GC176" s="286"/>
      <c r="GD176" s="286"/>
      <c r="GE176" s="286"/>
      <c r="GF176" s="286"/>
      <c r="GG176" s="281"/>
      <c r="GH176" s="281"/>
      <c r="GI176" s="281"/>
      <c r="GJ176" s="281"/>
      <c r="GK176" s="281"/>
      <c r="GL176" s="281"/>
      <c r="GM176" s="281"/>
      <c r="GN176" s="281"/>
      <c r="GO176" s="281"/>
      <c r="GP176" s="281"/>
      <c r="GQ176" s="281"/>
      <c r="GR176" s="281"/>
      <c r="GS176" s="281"/>
      <c r="GT176" s="281"/>
      <c r="GU176" s="281"/>
      <c r="GV176" s="281"/>
      <c r="GW176" s="281"/>
      <c r="GX176" s="281"/>
      <c r="GY176" s="281"/>
      <c r="GZ176" s="281"/>
      <c r="HA176" s="281"/>
      <c r="HB176" s="281"/>
      <c r="HC176" s="281"/>
      <c r="HD176" s="281"/>
      <c r="HE176" s="281"/>
      <c r="HF176" s="281"/>
      <c r="HG176" s="281"/>
      <c r="HH176" s="281"/>
    </row>
    <row r="177" spans="2:216" ht="2.75" customHeight="1" x14ac:dyDescent="0.35">
      <c r="B177" s="221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  <c r="AA177" s="222"/>
      <c r="AB177" s="222"/>
      <c r="AC177" s="222"/>
      <c r="AD177" s="222"/>
      <c r="AE177" s="222"/>
      <c r="AF177" s="222"/>
      <c r="AG177" s="222"/>
      <c r="AH177" s="222"/>
      <c r="AI177" s="222"/>
      <c r="AJ177" s="222"/>
      <c r="AK177" s="222"/>
      <c r="AL177" s="222"/>
      <c r="AM177" s="222"/>
      <c r="AN177" s="222"/>
      <c r="AO177" s="222"/>
      <c r="AP177" s="222"/>
      <c r="AQ177" s="222"/>
      <c r="AR177" s="222"/>
      <c r="AS177" s="222"/>
      <c r="AT177" s="222"/>
      <c r="AU177" s="222"/>
      <c r="AV177" s="222"/>
      <c r="AW177" s="222"/>
      <c r="AX177" s="222"/>
      <c r="AY177" s="222"/>
      <c r="AZ177" s="222"/>
      <c r="BA177" s="222"/>
      <c r="BB177" s="222"/>
      <c r="BC177" s="222"/>
      <c r="BD177" s="222"/>
      <c r="BE177" s="222"/>
      <c r="BF177" s="222"/>
      <c r="BG177" s="222"/>
      <c r="BH177" s="222"/>
      <c r="BI177" s="222"/>
      <c r="BJ177" s="222"/>
      <c r="BK177" s="222"/>
      <c r="BL177" s="222"/>
      <c r="BM177" s="222"/>
      <c r="BN177" s="222"/>
      <c r="BO177" s="222"/>
      <c r="BP177" s="222"/>
      <c r="BQ177" s="222"/>
      <c r="BR177" s="222"/>
      <c r="BS177" s="222"/>
      <c r="BT177" s="222"/>
      <c r="BU177" s="222"/>
      <c r="BV177" s="222"/>
      <c r="BW177" s="222"/>
      <c r="BX177" s="222"/>
      <c r="BY177" s="222"/>
      <c r="BZ177" s="222"/>
      <c r="CA177" s="222"/>
      <c r="CB177" s="222"/>
      <c r="CC177" s="222"/>
      <c r="CD177" s="222"/>
      <c r="CE177" s="222"/>
      <c r="CF177" s="222"/>
      <c r="CG177" s="222"/>
      <c r="CH177" s="222"/>
      <c r="CI177" s="222"/>
      <c r="CJ177" s="222"/>
      <c r="CK177" s="222"/>
      <c r="CL177" s="222"/>
      <c r="CM177" s="222"/>
      <c r="CN177" s="222"/>
      <c r="CO177" s="222"/>
      <c r="CP177" s="222"/>
      <c r="CQ177" s="222"/>
      <c r="CR177" s="222"/>
      <c r="CS177" s="222"/>
      <c r="CT177" s="222"/>
      <c r="CU177" s="222"/>
      <c r="CV177" s="222"/>
      <c r="CW177" s="222"/>
      <c r="CX177" s="222"/>
      <c r="CY177" s="222"/>
      <c r="CZ177" s="222"/>
      <c r="DA177" s="222"/>
      <c r="DB177" s="222"/>
      <c r="DC177" s="223"/>
      <c r="DD177" s="76"/>
      <c r="DE177"/>
      <c r="DF177" s="278"/>
      <c r="DG177" s="278"/>
      <c r="DH177" s="278"/>
      <c r="DI177" s="278"/>
      <c r="DJ177" s="278"/>
      <c r="DK177" s="278"/>
      <c r="DL177" s="278"/>
      <c r="DM177" s="278"/>
      <c r="DN177" s="278"/>
      <c r="DO177" s="278"/>
      <c r="DP177" s="278"/>
      <c r="DQ177" s="286"/>
      <c r="DR177" s="286"/>
      <c r="DS177" s="286"/>
      <c r="DT177" s="286"/>
      <c r="DU177" s="286"/>
      <c r="DV177" s="286"/>
      <c r="DW177" s="286"/>
      <c r="DX177" s="286"/>
      <c r="DY177" s="286"/>
      <c r="DZ177" s="286"/>
      <c r="EA177" s="286"/>
      <c r="EB177" s="286"/>
      <c r="EC177" s="286"/>
      <c r="ED177" s="286"/>
      <c r="EE177" s="286"/>
      <c r="EF177" s="286"/>
      <c r="EG177" s="286"/>
      <c r="EH177" s="286"/>
      <c r="EI177" s="286"/>
      <c r="EJ177" s="286"/>
      <c r="EK177" s="286"/>
      <c r="EL177" s="286"/>
      <c r="EM177" s="286"/>
      <c r="EN177" s="286"/>
      <c r="EO177" s="286"/>
      <c r="EP177" s="286"/>
      <c r="EQ177" s="286"/>
      <c r="ER177" s="286"/>
      <c r="ES177" s="286"/>
      <c r="ET177" s="286"/>
      <c r="EU177" s="286"/>
      <c r="EV177" s="286"/>
      <c r="EW177" s="286"/>
      <c r="EX177" s="286"/>
      <c r="EY177" s="286"/>
      <c r="EZ177" s="286"/>
      <c r="FA177" s="286"/>
      <c r="FB177" s="286"/>
      <c r="FC177" s="286"/>
      <c r="FD177" s="286"/>
      <c r="FE177" s="286"/>
      <c r="FF177" s="286"/>
      <c r="FG177" s="286"/>
      <c r="FH177" s="286"/>
      <c r="FI177" s="286"/>
      <c r="FJ177" s="286"/>
      <c r="FK177" s="286"/>
      <c r="FL177" s="286"/>
      <c r="FM177" s="286"/>
      <c r="FN177" s="286"/>
      <c r="FO177" s="286"/>
      <c r="FP177" s="286"/>
      <c r="FQ177" s="286"/>
      <c r="FR177" s="286"/>
      <c r="FS177" s="286"/>
      <c r="FT177" s="286"/>
      <c r="FU177" s="286"/>
      <c r="FV177" s="286"/>
      <c r="FW177" s="286"/>
      <c r="FX177" s="286"/>
      <c r="FY177" s="286"/>
      <c r="FZ177" s="286"/>
      <c r="GA177" s="286"/>
      <c r="GB177" s="286"/>
      <c r="GC177" s="286"/>
      <c r="GD177" s="286"/>
      <c r="GE177" s="286"/>
      <c r="GF177" s="286"/>
      <c r="GG177" s="281"/>
      <c r="GH177" s="281"/>
      <c r="GI177" s="281"/>
      <c r="GJ177" s="281"/>
      <c r="GK177" s="281"/>
      <c r="GL177" s="281"/>
      <c r="GM177" s="281"/>
      <c r="GN177" s="281"/>
      <c r="GO177" s="281"/>
      <c r="GP177" s="281"/>
      <c r="GQ177" s="281"/>
      <c r="GR177" s="281"/>
      <c r="GS177" s="281"/>
      <c r="GT177" s="281"/>
      <c r="GU177" s="281"/>
      <c r="GV177" s="281"/>
      <c r="GW177" s="281"/>
      <c r="GX177" s="281"/>
      <c r="GY177" s="281"/>
      <c r="GZ177" s="281"/>
      <c r="HA177" s="281"/>
      <c r="HB177" s="281"/>
      <c r="HC177" s="281"/>
      <c r="HD177" s="281"/>
      <c r="HE177" s="281"/>
      <c r="HF177" s="281"/>
      <c r="HG177" s="281"/>
      <c r="HH177" s="281"/>
    </row>
    <row r="178" spans="2:216" ht="2.75" customHeight="1" x14ac:dyDescent="0.35">
      <c r="B178" s="269" t="s">
        <v>31</v>
      </c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  <c r="CR178" s="271"/>
      <c r="CS178" s="271"/>
      <c r="CT178" s="271"/>
      <c r="CU178" s="271"/>
      <c r="CV178" s="271"/>
      <c r="CW178" s="271"/>
      <c r="CX178" s="271"/>
      <c r="CY178" s="271"/>
      <c r="CZ178" s="271"/>
      <c r="DA178" s="271"/>
      <c r="DB178" s="271"/>
      <c r="DC178" s="272"/>
      <c r="DD178" s="76"/>
      <c r="DE178"/>
      <c r="DF178" s="278"/>
      <c r="DG178" s="278"/>
      <c r="DH178" s="278"/>
      <c r="DI178" s="278"/>
      <c r="DJ178" s="278"/>
      <c r="DK178" s="278"/>
      <c r="DL178" s="278"/>
      <c r="DM178" s="278"/>
      <c r="DN178" s="278"/>
      <c r="DO178" s="278"/>
      <c r="DP178" s="278"/>
      <c r="DQ178" s="286"/>
      <c r="DR178" s="286"/>
      <c r="DS178" s="286"/>
      <c r="DT178" s="286"/>
      <c r="DU178" s="286"/>
      <c r="DV178" s="286"/>
      <c r="DW178" s="286"/>
      <c r="DX178" s="286"/>
      <c r="DY178" s="286"/>
      <c r="DZ178" s="286"/>
      <c r="EA178" s="286"/>
      <c r="EB178" s="286"/>
      <c r="EC178" s="286"/>
      <c r="ED178" s="286"/>
      <c r="EE178" s="286"/>
      <c r="EF178" s="286"/>
      <c r="EG178" s="286"/>
      <c r="EH178" s="286"/>
      <c r="EI178" s="286"/>
      <c r="EJ178" s="286"/>
      <c r="EK178" s="286"/>
      <c r="EL178" s="286"/>
      <c r="EM178" s="286"/>
      <c r="EN178" s="286"/>
      <c r="EO178" s="286"/>
      <c r="EP178" s="286"/>
      <c r="EQ178" s="286"/>
      <c r="ER178" s="286"/>
      <c r="ES178" s="286"/>
      <c r="ET178" s="286"/>
      <c r="EU178" s="286"/>
      <c r="EV178" s="286"/>
      <c r="EW178" s="286"/>
      <c r="EX178" s="286"/>
      <c r="EY178" s="286"/>
      <c r="EZ178" s="286"/>
      <c r="FA178" s="286"/>
      <c r="FB178" s="286"/>
      <c r="FC178" s="286"/>
      <c r="FD178" s="286"/>
      <c r="FE178" s="286"/>
      <c r="FF178" s="286"/>
      <c r="FG178" s="286"/>
      <c r="FH178" s="286"/>
      <c r="FI178" s="286"/>
      <c r="FJ178" s="286"/>
      <c r="FK178" s="286"/>
      <c r="FL178" s="286"/>
      <c r="FM178" s="286"/>
      <c r="FN178" s="286"/>
      <c r="FO178" s="286"/>
      <c r="FP178" s="286"/>
      <c r="FQ178" s="286"/>
      <c r="FR178" s="286"/>
      <c r="FS178" s="286"/>
      <c r="FT178" s="286"/>
      <c r="FU178" s="286"/>
      <c r="FV178" s="286"/>
      <c r="FW178" s="286"/>
      <c r="FX178" s="286"/>
      <c r="FY178" s="286"/>
      <c r="FZ178" s="286"/>
      <c r="GA178" s="286"/>
      <c r="GB178" s="286"/>
      <c r="GC178" s="286"/>
      <c r="GD178" s="286"/>
      <c r="GE178" s="286"/>
      <c r="GF178" s="286"/>
      <c r="GG178" s="281"/>
      <c r="GH178" s="281"/>
      <c r="GI178" s="281"/>
      <c r="GJ178" s="281"/>
      <c r="GK178" s="281"/>
      <c r="GL178" s="281"/>
      <c r="GM178" s="281"/>
      <c r="GN178" s="281"/>
      <c r="GO178" s="281"/>
      <c r="GP178" s="281"/>
      <c r="GQ178" s="281"/>
      <c r="GR178" s="281"/>
      <c r="GS178" s="281"/>
      <c r="GT178" s="281"/>
      <c r="GU178" s="281"/>
      <c r="GV178" s="281"/>
      <c r="GW178" s="281"/>
      <c r="GX178" s="281"/>
      <c r="GY178" s="281"/>
      <c r="GZ178" s="281"/>
      <c r="HA178" s="281"/>
      <c r="HB178" s="281"/>
      <c r="HC178" s="281"/>
      <c r="HD178" s="281"/>
      <c r="HE178" s="281"/>
      <c r="HF178" s="281"/>
      <c r="HG178" s="281"/>
      <c r="HH178" s="281"/>
    </row>
    <row r="179" spans="2:216" ht="2.75" customHeight="1" x14ac:dyDescent="0.35">
      <c r="B179" s="269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  <c r="CR179" s="271"/>
      <c r="CS179" s="271"/>
      <c r="CT179" s="271"/>
      <c r="CU179" s="271"/>
      <c r="CV179" s="271"/>
      <c r="CW179" s="271"/>
      <c r="CX179" s="271"/>
      <c r="CY179" s="271"/>
      <c r="CZ179" s="271"/>
      <c r="DA179" s="271"/>
      <c r="DB179" s="271"/>
      <c r="DC179" s="272"/>
      <c r="DD179" s="76"/>
      <c r="DE179"/>
      <c r="DF179" s="278"/>
      <c r="DG179" s="278"/>
      <c r="DH179" s="278"/>
      <c r="DI179" s="278"/>
      <c r="DJ179" s="278"/>
      <c r="DK179" s="278"/>
      <c r="DL179" s="278"/>
      <c r="DM179" s="278"/>
      <c r="DN179" s="278"/>
      <c r="DO179" s="278"/>
      <c r="DP179" s="278"/>
      <c r="DQ179" s="286"/>
      <c r="DR179" s="286"/>
      <c r="DS179" s="286"/>
      <c r="DT179" s="286"/>
      <c r="DU179" s="286"/>
      <c r="DV179" s="286"/>
      <c r="DW179" s="286"/>
      <c r="DX179" s="286"/>
      <c r="DY179" s="286"/>
      <c r="DZ179" s="286"/>
      <c r="EA179" s="286"/>
      <c r="EB179" s="286"/>
      <c r="EC179" s="286"/>
      <c r="ED179" s="286"/>
      <c r="EE179" s="286"/>
      <c r="EF179" s="286"/>
      <c r="EG179" s="286"/>
      <c r="EH179" s="286"/>
      <c r="EI179" s="286"/>
      <c r="EJ179" s="286"/>
      <c r="EK179" s="286"/>
      <c r="EL179" s="286"/>
      <c r="EM179" s="286"/>
      <c r="EN179" s="286"/>
      <c r="EO179" s="286"/>
      <c r="EP179" s="286"/>
      <c r="EQ179" s="286"/>
      <c r="ER179" s="286"/>
      <c r="ES179" s="286"/>
      <c r="ET179" s="286"/>
      <c r="EU179" s="286"/>
      <c r="EV179" s="286"/>
      <c r="EW179" s="286"/>
      <c r="EX179" s="286"/>
      <c r="EY179" s="286"/>
      <c r="EZ179" s="286"/>
      <c r="FA179" s="286"/>
      <c r="FB179" s="286"/>
      <c r="FC179" s="286"/>
      <c r="FD179" s="286"/>
      <c r="FE179" s="286"/>
      <c r="FF179" s="286"/>
      <c r="FG179" s="286"/>
      <c r="FH179" s="286"/>
      <c r="FI179" s="286"/>
      <c r="FJ179" s="286"/>
      <c r="FK179" s="286"/>
      <c r="FL179" s="286"/>
      <c r="FM179" s="286"/>
      <c r="FN179" s="286"/>
      <c r="FO179" s="286"/>
      <c r="FP179" s="286"/>
      <c r="FQ179" s="286"/>
      <c r="FR179" s="286"/>
      <c r="FS179" s="286"/>
      <c r="FT179" s="286"/>
      <c r="FU179" s="286"/>
      <c r="FV179" s="286"/>
      <c r="FW179" s="286"/>
      <c r="FX179" s="286"/>
      <c r="FY179" s="286"/>
      <c r="FZ179" s="286"/>
      <c r="GA179" s="286"/>
      <c r="GB179" s="286"/>
      <c r="GC179" s="286"/>
      <c r="GD179" s="286"/>
      <c r="GE179" s="286"/>
      <c r="GF179" s="286"/>
      <c r="GG179" s="281"/>
      <c r="GH179" s="281"/>
      <c r="GI179" s="281"/>
      <c r="GJ179" s="281"/>
      <c r="GK179" s="281"/>
      <c r="GL179" s="281"/>
      <c r="GM179" s="281"/>
      <c r="GN179" s="281"/>
      <c r="GO179" s="281"/>
      <c r="GP179" s="281"/>
      <c r="GQ179" s="281"/>
      <c r="GR179" s="281"/>
      <c r="GS179" s="281"/>
      <c r="GT179" s="281"/>
      <c r="GU179" s="281"/>
      <c r="GV179" s="281"/>
      <c r="GW179" s="281"/>
      <c r="GX179" s="281"/>
      <c r="GY179" s="281"/>
      <c r="GZ179" s="281"/>
      <c r="HA179" s="281"/>
      <c r="HB179" s="281"/>
      <c r="HC179" s="281"/>
      <c r="HD179" s="281"/>
      <c r="HE179" s="281"/>
      <c r="HF179" s="281"/>
      <c r="HG179" s="281"/>
      <c r="HH179" s="281"/>
    </row>
    <row r="180" spans="2:216" ht="2.75" customHeight="1" x14ac:dyDescent="0.35">
      <c r="B180" s="269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  <c r="CR180" s="271"/>
      <c r="CS180" s="271"/>
      <c r="CT180" s="271"/>
      <c r="CU180" s="271"/>
      <c r="CV180" s="271"/>
      <c r="CW180" s="271"/>
      <c r="CX180" s="271"/>
      <c r="CY180" s="271"/>
      <c r="CZ180" s="271"/>
      <c r="DA180" s="271"/>
      <c r="DB180" s="271"/>
      <c r="DC180" s="272"/>
      <c r="DD180" s="76"/>
      <c r="DE180"/>
      <c r="DF180" s="280" t="s">
        <v>121</v>
      </c>
      <c r="DG180" s="278"/>
      <c r="DH180" s="278"/>
      <c r="DI180" s="278"/>
      <c r="DJ180" s="278"/>
      <c r="DK180" s="278"/>
      <c r="DL180" s="278"/>
      <c r="DM180" s="278"/>
      <c r="DN180" s="278"/>
      <c r="DO180" s="278"/>
      <c r="DP180" s="278"/>
      <c r="DQ180" s="286" t="s">
        <v>78</v>
      </c>
      <c r="DR180" s="286"/>
      <c r="DS180" s="286"/>
      <c r="DT180" s="286"/>
      <c r="DU180" s="286"/>
      <c r="DV180" s="286"/>
      <c r="DW180" s="286"/>
      <c r="DX180" s="286"/>
      <c r="DY180" s="286"/>
      <c r="DZ180" s="286"/>
      <c r="EA180" s="286"/>
      <c r="EB180" s="286"/>
      <c r="EC180" s="286"/>
      <c r="ED180" s="286"/>
      <c r="EE180" s="286"/>
      <c r="EF180" s="286"/>
      <c r="EG180" s="286"/>
      <c r="EH180" s="286"/>
      <c r="EI180" s="286"/>
      <c r="EJ180" s="286"/>
      <c r="EK180" s="286"/>
      <c r="EL180" s="286"/>
      <c r="EM180" s="286"/>
      <c r="EN180" s="286"/>
      <c r="EO180" s="286"/>
      <c r="EP180" s="286"/>
      <c r="EQ180" s="286"/>
      <c r="ER180" s="286"/>
      <c r="ES180" s="286"/>
      <c r="ET180" s="286"/>
      <c r="EU180" s="286"/>
      <c r="EV180" s="286"/>
      <c r="EW180" s="286"/>
      <c r="EX180" s="286"/>
      <c r="EY180" s="286"/>
      <c r="EZ180" s="286"/>
      <c r="FA180" s="286"/>
      <c r="FB180" s="286"/>
      <c r="FC180" s="286"/>
      <c r="FD180" s="286"/>
      <c r="FE180" s="286"/>
      <c r="FF180" s="286"/>
      <c r="FG180" s="286"/>
      <c r="FH180" s="286"/>
      <c r="FI180" s="286"/>
      <c r="FJ180" s="286"/>
      <c r="FK180" s="286"/>
      <c r="FL180" s="286"/>
      <c r="FM180" s="286"/>
      <c r="FN180" s="286"/>
      <c r="FO180" s="286"/>
      <c r="FP180" s="286"/>
      <c r="FQ180" s="286"/>
      <c r="FR180" s="286"/>
      <c r="FS180" s="286"/>
      <c r="FT180" s="286"/>
      <c r="FU180" s="286"/>
      <c r="FV180" s="286"/>
      <c r="FW180" s="286"/>
      <c r="FX180" s="286"/>
      <c r="FY180" s="286"/>
      <c r="FZ180" s="286"/>
      <c r="GA180" s="286"/>
      <c r="GB180" s="286"/>
      <c r="GC180" s="286"/>
      <c r="GD180" s="286"/>
      <c r="GE180" s="286"/>
      <c r="GF180" s="286"/>
      <c r="GG180" s="281"/>
      <c r="GH180" s="281"/>
      <c r="GI180" s="281"/>
      <c r="GJ180" s="281"/>
      <c r="GK180" s="281"/>
      <c r="GL180" s="281"/>
      <c r="GM180" s="281"/>
      <c r="GN180" s="281"/>
      <c r="GO180" s="281"/>
      <c r="GP180" s="281"/>
      <c r="GQ180" s="281"/>
      <c r="GR180" s="281"/>
      <c r="GS180" s="281"/>
      <c r="GT180" s="281"/>
      <c r="GU180" s="281"/>
      <c r="GV180" s="281"/>
      <c r="GW180" s="281"/>
      <c r="GX180" s="281"/>
      <c r="GY180" s="281"/>
      <c r="GZ180" s="281"/>
      <c r="HA180" s="281"/>
      <c r="HB180" s="281"/>
      <c r="HC180" s="281"/>
      <c r="HD180" s="281"/>
      <c r="HE180" s="281"/>
      <c r="HF180" s="281"/>
      <c r="HG180" s="281"/>
      <c r="HH180" s="281"/>
    </row>
    <row r="181" spans="2:216" ht="2.75" customHeight="1" x14ac:dyDescent="0.35">
      <c r="B181" s="269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  <c r="CR181" s="271"/>
      <c r="CS181" s="271"/>
      <c r="CT181" s="271"/>
      <c r="CU181" s="271"/>
      <c r="CV181" s="271"/>
      <c r="CW181" s="271"/>
      <c r="CX181" s="271"/>
      <c r="CY181" s="271"/>
      <c r="CZ181" s="271"/>
      <c r="DA181" s="271"/>
      <c r="DB181" s="271"/>
      <c r="DC181" s="272"/>
      <c r="DD181" s="77"/>
      <c r="DE181"/>
      <c r="DF181" s="278"/>
      <c r="DG181" s="278"/>
      <c r="DH181" s="278"/>
      <c r="DI181" s="278"/>
      <c r="DJ181" s="278"/>
      <c r="DK181" s="278"/>
      <c r="DL181" s="278"/>
      <c r="DM181" s="278"/>
      <c r="DN181" s="278"/>
      <c r="DO181" s="278"/>
      <c r="DP181" s="278"/>
      <c r="DQ181" s="286"/>
      <c r="DR181" s="286"/>
      <c r="DS181" s="286"/>
      <c r="DT181" s="286"/>
      <c r="DU181" s="286"/>
      <c r="DV181" s="286"/>
      <c r="DW181" s="286"/>
      <c r="DX181" s="286"/>
      <c r="DY181" s="286"/>
      <c r="DZ181" s="286"/>
      <c r="EA181" s="286"/>
      <c r="EB181" s="286"/>
      <c r="EC181" s="286"/>
      <c r="ED181" s="286"/>
      <c r="EE181" s="286"/>
      <c r="EF181" s="286"/>
      <c r="EG181" s="286"/>
      <c r="EH181" s="286"/>
      <c r="EI181" s="286"/>
      <c r="EJ181" s="286"/>
      <c r="EK181" s="286"/>
      <c r="EL181" s="286"/>
      <c r="EM181" s="286"/>
      <c r="EN181" s="286"/>
      <c r="EO181" s="286"/>
      <c r="EP181" s="286"/>
      <c r="EQ181" s="286"/>
      <c r="ER181" s="286"/>
      <c r="ES181" s="286"/>
      <c r="ET181" s="286"/>
      <c r="EU181" s="286"/>
      <c r="EV181" s="286"/>
      <c r="EW181" s="286"/>
      <c r="EX181" s="286"/>
      <c r="EY181" s="286"/>
      <c r="EZ181" s="286"/>
      <c r="FA181" s="286"/>
      <c r="FB181" s="286"/>
      <c r="FC181" s="286"/>
      <c r="FD181" s="286"/>
      <c r="FE181" s="286"/>
      <c r="FF181" s="286"/>
      <c r="FG181" s="286"/>
      <c r="FH181" s="286"/>
      <c r="FI181" s="286"/>
      <c r="FJ181" s="286"/>
      <c r="FK181" s="286"/>
      <c r="FL181" s="286"/>
      <c r="FM181" s="286"/>
      <c r="FN181" s="286"/>
      <c r="FO181" s="286"/>
      <c r="FP181" s="286"/>
      <c r="FQ181" s="286"/>
      <c r="FR181" s="286"/>
      <c r="FS181" s="286"/>
      <c r="FT181" s="286"/>
      <c r="FU181" s="286"/>
      <c r="FV181" s="286"/>
      <c r="FW181" s="286"/>
      <c r="FX181" s="286"/>
      <c r="FY181" s="286"/>
      <c r="FZ181" s="286"/>
      <c r="GA181" s="286"/>
      <c r="GB181" s="286"/>
      <c r="GC181" s="286"/>
      <c r="GD181" s="286"/>
      <c r="GE181" s="286"/>
      <c r="GF181" s="286"/>
      <c r="GG181" s="281"/>
      <c r="GH181" s="281"/>
      <c r="GI181" s="281"/>
      <c r="GJ181" s="281"/>
      <c r="GK181" s="281"/>
      <c r="GL181" s="281"/>
      <c r="GM181" s="281"/>
      <c r="GN181" s="281"/>
      <c r="GO181" s="281"/>
      <c r="GP181" s="281"/>
      <c r="GQ181" s="281"/>
      <c r="GR181" s="281"/>
      <c r="GS181" s="281"/>
      <c r="GT181" s="281"/>
      <c r="GU181" s="281"/>
      <c r="GV181" s="281"/>
      <c r="GW181" s="281"/>
      <c r="GX181" s="281"/>
      <c r="GY181" s="281"/>
      <c r="GZ181" s="281"/>
      <c r="HA181" s="281"/>
      <c r="HB181" s="281"/>
      <c r="HC181" s="281"/>
      <c r="HD181" s="281"/>
      <c r="HE181" s="281"/>
      <c r="HF181" s="281"/>
      <c r="HG181" s="281"/>
      <c r="HH181" s="281"/>
    </row>
    <row r="182" spans="2:216" ht="2.75" customHeight="1" x14ac:dyDescent="0.35">
      <c r="B182" s="269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  <c r="CR182" s="271"/>
      <c r="CS182" s="271"/>
      <c r="CT182" s="271"/>
      <c r="CU182" s="271"/>
      <c r="CV182" s="271"/>
      <c r="CW182" s="271"/>
      <c r="CX182" s="271"/>
      <c r="CY182" s="271"/>
      <c r="CZ182" s="271"/>
      <c r="DA182" s="271"/>
      <c r="DB182" s="271"/>
      <c r="DC182" s="272"/>
      <c r="DD182" s="77"/>
      <c r="DE182"/>
      <c r="DF182" s="278"/>
      <c r="DG182" s="278"/>
      <c r="DH182" s="278"/>
      <c r="DI182" s="278"/>
      <c r="DJ182" s="278"/>
      <c r="DK182" s="278"/>
      <c r="DL182" s="278"/>
      <c r="DM182" s="278"/>
      <c r="DN182" s="278"/>
      <c r="DO182" s="278"/>
      <c r="DP182" s="278"/>
      <c r="DQ182" s="286"/>
      <c r="DR182" s="286"/>
      <c r="DS182" s="286"/>
      <c r="DT182" s="286"/>
      <c r="DU182" s="286"/>
      <c r="DV182" s="286"/>
      <c r="DW182" s="286"/>
      <c r="DX182" s="286"/>
      <c r="DY182" s="286"/>
      <c r="DZ182" s="286"/>
      <c r="EA182" s="286"/>
      <c r="EB182" s="286"/>
      <c r="EC182" s="286"/>
      <c r="ED182" s="286"/>
      <c r="EE182" s="286"/>
      <c r="EF182" s="286"/>
      <c r="EG182" s="286"/>
      <c r="EH182" s="286"/>
      <c r="EI182" s="286"/>
      <c r="EJ182" s="286"/>
      <c r="EK182" s="286"/>
      <c r="EL182" s="286"/>
      <c r="EM182" s="286"/>
      <c r="EN182" s="286"/>
      <c r="EO182" s="286"/>
      <c r="EP182" s="286"/>
      <c r="EQ182" s="286"/>
      <c r="ER182" s="286"/>
      <c r="ES182" s="286"/>
      <c r="ET182" s="286"/>
      <c r="EU182" s="286"/>
      <c r="EV182" s="286"/>
      <c r="EW182" s="286"/>
      <c r="EX182" s="286"/>
      <c r="EY182" s="286"/>
      <c r="EZ182" s="286"/>
      <c r="FA182" s="286"/>
      <c r="FB182" s="286"/>
      <c r="FC182" s="286"/>
      <c r="FD182" s="286"/>
      <c r="FE182" s="286"/>
      <c r="FF182" s="286"/>
      <c r="FG182" s="286"/>
      <c r="FH182" s="286"/>
      <c r="FI182" s="286"/>
      <c r="FJ182" s="286"/>
      <c r="FK182" s="286"/>
      <c r="FL182" s="286"/>
      <c r="FM182" s="286"/>
      <c r="FN182" s="286"/>
      <c r="FO182" s="286"/>
      <c r="FP182" s="286"/>
      <c r="FQ182" s="286"/>
      <c r="FR182" s="286"/>
      <c r="FS182" s="286"/>
      <c r="FT182" s="286"/>
      <c r="FU182" s="286"/>
      <c r="FV182" s="286"/>
      <c r="FW182" s="286"/>
      <c r="FX182" s="286"/>
      <c r="FY182" s="286"/>
      <c r="FZ182" s="286"/>
      <c r="GA182" s="286"/>
      <c r="GB182" s="286"/>
      <c r="GC182" s="286"/>
      <c r="GD182" s="286"/>
      <c r="GE182" s="286"/>
      <c r="GF182" s="286"/>
      <c r="GG182" s="281"/>
      <c r="GH182" s="281"/>
      <c r="GI182" s="281"/>
      <c r="GJ182" s="281"/>
      <c r="GK182" s="281"/>
      <c r="GL182" s="281"/>
      <c r="GM182" s="281"/>
      <c r="GN182" s="281"/>
      <c r="GO182" s="281"/>
      <c r="GP182" s="281"/>
      <c r="GQ182" s="281"/>
      <c r="GR182" s="281"/>
      <c r="GS182" s="281"/>
      <c r="GT182" s="281"/>
      <c r="GU182" s="281"/>
      <c r="GV182" s="281"/>
      <c r="GW182" s="281"/>
      <c r="GX182" s="281"/>
      <c r="GY182" s="281"/>
      <c r="GZ182" s="281"/>
      <c r="HA182" s="281"/>
      <c r="HB182" s="281"/>
      <c r="HC182" s="281"/>
      <c r="HD182" s="281"/>
      <c r="HE182" s="281"/>
      <c r="HF182" s="281"/>
      <c r="HG182" s="281"/>
      <c r="HH182" s="281"/>
    </row>
    <row r="183" spans="2:216" ht="2.75" customHeight="1" x14ac:dyDescent="0.35">
      <c r="B183" s="269" t="s">
        <v>32</v>
      </c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  <c r="CR183" s="271"/>
      <c r="CS183" s="271"/>
      <c r="CT183" s="271"/>
      <c r="CU183" s="271"/>
      <c r="CV183" s="271"/>
      <c r="CW183" s="271"/>
      <c r="CX183" s="271"/>
      <c r="CY183" s="271"/>
      <c r="CZ183" s="271"/>
      <c r="DA183" s="271"/>
      <c r="DB183" s="271"/>
      <c r="DC183" s="272"/>
      <c r="DD183" s="77"/>
      <c r="DE183"/>
      <c r="DF183" s="278"/>
      <c r="DG183" s="278"/>
      <c r="DH183" s="278"/>
      <c r="DI183" s="278"/>
      <c r="DJ183" s="278"/>
      <c r="DK183" s="278"/>
      <c r="DL183" s="278"/>
      <c r="DM183" s="278"/>
      <c r="DN183" s="278"/>
      <c r="DO183" s="278"/>
      <c r="DP183" s="278"/>
      <c r="DQ183" s="286"/>
      <c r="DR183" s="286"/>
      <c r="DS183" s="286"/>
      <c r="DT183" s="286"/>
      <c r="DU183" s="286"/>
      <c r="DV183" s="286"/>
      <c r="DW183" s="286"/>
      <c r="DX183" s="286"/>
      <c r="DY183" s="286"/>
      <c r="DZ183" s="286"/>
      <c r="EA183" s="286"/>
      <c r="EB183" s="286"/>
      <c r="EC183" s="286"/>
      <c r="ED183" s="286"/>
      <c r="EE183" s="286"/>
      <c r="EF183" s="286"/>
      <c r="EG183" s="286"/>
      <c r="EH183" s="286"/>
      <c r="EI183" s="286"/>
      <c r="EJ183" s="286"/>
      <c r="EK183" s="286"/>
      <c r="EL183" s="286"/>
      <c r="EM183" s="286"/>
      <c r="EN183" s="286"/>
      <c r="EO183" s="286"/>
      <c r="EP183" s="286"/>
      <c r="EQ183" s="286"/>
      <c r="ER183" s="286"/>
      <c r="ES183" s="286"/>
      <c r="ET183" s="286"/>
      <c r="EU183" s="286"/>
      <c r="EV183" s="286"/>
      <c r="EW183" s="286"/>
      <c r="EX183" s="286"/>
      <c r="EY183" s="286"/>
      <c r="EZ183" s="286"/>
      <c r="FA183" s="286"/>
      <c r="FB183" s="286"/>
      <c r="FC183" s="286"/>
      <c r="FD183" s="286"/>
      <c r="FE183" s="286"/>
      <c r="FF183" s="286"/>
      <c r="FG183" s="286"/>
      <c r="FH183" s="286"/>
      <c r="FI183" s="286"/>
      <c r="FJ183" s="286"/>
      <c r="FK183" s="286"/>
      <c r="FL183" s="286"/>
      <c r="FM183" s="286"/>
      <c r="FN183" s="286"/>
      <c r="FO183" s="286"/>
      <c r="FP183" s="286"/>
      <c r="FQ183" s="286"/>
      <c r="FR183" s="286"/>
      <c r="FS183" s="286"/>
      <c r="FT183" s="286"/>
      <c r="FU183" s="286"/>
      <c r="FV183" s="286"/>
      <c r="FW183" s="286"/>
      <c r="FX183" s="286"/>
      <c r="FY183" s="286"/>
      <c r="FZ183" s="286"/>
      <c r="GA183" s="286"/>
      <c r="GB183" s="286"/>
      <c r="GC183" s="286"/>
      <c r="GD183" s="286"/>
      <c r="GE183" s="286"/>
      <c r="GF183" s="286"/>
      <c r="GG183" s="281"/>
      <c r="GH183" s="281"/>
      <c r="GI183" s="281"/>
      <c r="GJ183" s="281"/>
      <c r="GK183" s="281"/>
      <c r="GL183" s="281"/>
      <c r="GM183" s="281"/>
      <c r="GN183" s="281"/>
      <c r="GO183" s="281"/>
      <c r="GP183" s="281"/>
      <c r="GQ183" s="281"/>
      <c r="GR183" s="281"/>
      <c r="GS183" s="281"/>
      <c r="GT183" s="281"/>
      <c r="GU183" s="281"/>
      <c r="GV183" s="281"/>
      <c r="GW183" s="281"/>
      <c r="GX183" s="281"/>
      <c r="GY183" s="281"/>
      <c r="GZ183" s="281"/>
      <c r="HA183" s="281"/>
      <c r="HB183" s="281"/>
      <c r="HC183" s="281"/>
      <c r="HD183" s="281"/>
      <c r="HE183" s="281"/>
      <c r="HF183" s="281"/>
      <c r="HG183" s="281"/>
      <c r="HH183" s="281"/>
    </row>
    <row r="184" spans="2:216" ht="2.75" customHeight="1" x14ac:dyDescent="0.35">
      <c r="B184" s="269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  <c r="CR184" s="271"/>
      <c r="CS184" s="271"/>
      <c r="CT184" s="271"/>
      <c r="CU184" s="271"/>
      <c r="CV184" s="271"/>
      <c r="CW184" s="271"/>
      <c r="CX184" s="271"/>
      <c r="CY184" s="271"/>
      <c r="CZ184" s="271"/>
      <c r="DA184" s="271"/>
      <c r="DB184" s="271"/>
      <c r="DC184" s="272"/>
      <c r="DD184" s="77"/>
      <c r="DE184"/>
      <c r="DF184" s="278"/>
      <c r="DG184" s="278"/>
      <c r="DH184" s="278"/>
      <c r="DI184" s="278"/>
      <c r="DJ184" s="278"/>
      <c r="DK184" s="278"/>
      <c r="DL184" s="278"/>
      <c r="DM184" s="278"/>
      <c r="DN184" s="278"/>
      <c r="DO184" s="278"/>
      <c r="DP184" s="278"/>
      <c r="DQ184" s="286"/>
      <c r="DR184" s="286"/>
      <c r="DS184" s="286"/>
      <c r="DT184" s="286"/>
      <c r="DU184" s="286"/>
      <c r="DV184" s="286"/>
      <c r="DW184" s="286"/>
      <c r="DX184" s="286"/>
      <c r="DY184" s="286"/>
      <c r="DZ184" s="286"/>
      <c r="EA184" s="286"/>
      <c r="EB184" s="286"/>
      <c r="EC184" s="286"/>
      <c r="ED184" s="286"/>
      <c r="EE184" s="286"/>
      <c r="EF184" s="286"/>
      <c r="EG184" s="286"/>
      <c r="EH184" s="286"/>
      <c r="EI184" s="286"/>
      <c r="EJ184" s="286"/>
      <c r="EK184" s="286"/>
      <c r="EL184" s="286"/>
      <c r="EM184" s="286"/>
      <c r="EN184" s="286"/>
      <c r="EO184" s="286"/>
      <c r="EP184" s="286"/>
      <c r="EQ184" s="286"/>
      <c r="ER184" s="286"/>
      <c r="ES184" s="286"/>
      <c r="ET184" s="286"/>
      <c r="EU184" s="286"/>
      <c r="EV184" s="286"/>
      <c r="EW184" s="286"/>
      <c r="EX184" s="286"/>
      <c r="EY184" s="286"/>
      <c r="EZ184" s="286"/>
      <c r="FA184" s="286"/>
      <c r="FB184" s="286"/>
      <c r="FC184" s="286"/>
      <c r="FD184" s="286"/>
      <c r="FE184" s="286"/>
      <c r="FF184" s="286"/>
      <c r="FG184" s="286"/>
      <c r="FH184" s="286"/>
      <c r="FI184" s="286"/>
      <c r="FJ184" s="286"/>
      <c r="FK184" s="286"/>
      <c r="FL184" s="286"/>
      <c r="FM184" s="286"/>
      <c r="FN184" s="286"/>
      <c r="FO184" s="286"/>
      <c r="FP184" s="286"/>
      <c r="FQ184" s="286"/>
      <c r="FR184" s="286"/>
      <c r="FS184" s="286"/>
      <c r="FT184" s="286"/>
      <c r="FU184" s="286"/>
      <c r="FV184" s="286"/>
      <c r="FW184" s="286"/>
      <c r="FX184" s="286"/>
      <c r="FY184" s="286"/>
      <c r="FZ184" s="286"/>
      <c r="GA184" s="286"/>
      <c r="GB184" s="286"/>
      <c r="GC184" s="286"/>
      <c r="GD184" s="286"/>
      <c r="GE184" s="286"/>
      <c r="GF184" s="286"/>
      <c r="GG184" s="281"/>
      <c r="GH184" s="281"/>
      <c r="GI184" s="281"/>
      <c r="GJ184" s="281"/>
      <c r="GK184" s="281"/>
      <c r="GL184" s="281"/>
      <c r="GM184" s="281"/>
      <c r="GN184" s="281"/>
      <c r="GO184" s="281"/>
      <c r="GP184" s="281"/>
      <c r="GQ184" s="281"/>
      <c r="GR184" s="281"/>
      <c r="GS184" s="281"/>
      <c r="GT184" s="281"/>
      <c r="GU184" s="281"/>
      <c r="GV184" s="281"/>
      <c r="GW184" s="281"/>
      <c r="GX184" s="281"/>
      <c r="GY184" s="281"/>
      <c r="GZ184" s="281"/>
      <c r="HA184" s="281"/>
      <c r="HB184" s="281"/>
      <c r="HC184" s="281"/>
      <c r="HD184" s="281"/>
      <c r="HE184" s="281"/>
      <c r="HF184" s="281"/>
      <c r="HG184" s="281"/>
      <c r="HH184" s="281"/>
    </row>
    <row r="185" spans="2:216" ht="2.75" customHeight="1" x14ac:dyDescent="0.35">
      <c r="B185" s="269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  <c r="CR185" s="271"/>
      <c r="CS185" s="271"/>
      <c r="CT185" s="271"/>
      <c r="CU185" s="271"/>
      <c r="CV185" s="271"/>
      <c r="CW185" s="271"/>
      <c r="CX185" s="271"/>
      <c r="CY185" s="271"/>
      <c r="CZ185" s="271"/>
      <c r="DA185" s="271"/>
      <c r="DB185" s="271"/>
      <c r="DC185" s="272"/>
      <c r="DD185" s="78"/>
      <c r="DE185"/>
      <c r="DF185" s="278"/>
      <c r="DG185" s="278"/>
      <c r="DH185" s="278"/>
      <c r="DI185" s="278"/>
      <c r="DJ185" s="278"/>
      <c r="DK185" s="278"/>
      <c r="DL185" s="278"/>
      <c r="DM185" s="278"/>
      <c r="DN185" s="278"/>
      <c r="DO185" s="278"/>
      <c r="DP185" s="278"/>
      <c r="DQ185" s="286"/>
      <c r="DR185" s="286"/>
      <c r="DS185" s="286"/>
      <c r="DT185" s="286"/>
      <c r="DU185" s="286"/>
      <c r="DV185" s="286"/>
      <c r="DW185" s="286"/>
      <c r="DX185" s="286"/>
      <c r="DY185" s="286"/>
      <c r="DZ185" s="286"/>
      <c r="EA185" s="286"/>
      <c r="EB185" s="286"/>
      <c r="EC185" s="286"/>
      <c r="ED185" s="286"/>
      <c r="EE185" s="286"/>
      <c r="EF185" s="286"/>
      <c r="EG185" s="286"/>
      <c r="EH185" s="286"/>
      <c r="EI185" s="286"/>
      <c r="EJ185" s="286"/>
      <c r="EK185" s="286"/>
      <c r="EL185" s="286"/>
      <c r="EM185" s="286"/>
      <c r="EN185" s="286"/>
      <c r="EO185" s="286"/>
      <c r="EP185" s="286"/>
      <c r="EQ185" s="286"/>
      <c r="ER185" s="286"/>
      <c r="ES185" s="286"/>
      <c r="ET185" s="286"/>
      <c r="EU185" s="286"/>
      <c r="EV185" s="286"/>
      <c r="EW185" s="286"/>
      <c r="EX185" s="286"/>
      <c r="EY185" s="286"/>
      <c r="EZ185" s="286"/>
      <c r="FA185" s="286"/>
      <c r="FB185" s="286"/>
      <c r="FC185" s="286"/>
      <c r="FD185" s="286"/>
      <c r="FE185" s="286"/>
      <c r="FF185" s="286"/>
      <c r="FG185" s="286"/>
      <c r="FH185" s="286"/>
      <c r="FI185" s="286"/>
      <c r="FJ185" s="286"/>
      <c r="FK185" s="286"/>
      <c r="FL185" s="286"/>
      <c r="FM185" s="286"/>
      <c r="FN185" s="286"/>
      <c r="FO185" s="286"/>
      <c r="FP185" s="286"/>
      <c r="FQ185" s="286"/>
      <c r="FR185" s="286"/>
      <c r="FS185" s="286"/>
      <c r="FT185" s="286"/>
      <c r="FU185" s="286"/>
      <c r="FV185" s="286"/>
      <c r="FW185" s="286"/>
      <c r="FX185" s="286"/>
      <c r="FY185" s="286"/>
      <c r="FZ185" s="286"/>
      <c r="GA185" s="286"/>
      <c r="GB185" s="286"/>
      <c r="GC185" s="286"/>
      <c r="GD185" s="286"/>
      <c r="GE185" s="286"/>
      <c r="GF185" s="286"/>
      <c r="GG185" s="281"/>
      <c r="GH185" s="281"/>
      <c r="GI185" s="281"/>
      <c r="GJ185" s="281"/>
      <c r="GK185" s="281"/>
      <c r="GL185" s="281"/>
      <c r="GM185" s="281"/>
      <c r="GN185" s="281"/>
      <c r="GO185" s="281"/>
      <c r="GP185" s="281"/>
      <c r="GQ185" s="281"/>
      <c r="GR185" s="281"/>
      <c r="GS185" s="281"/>
      <c r="GT185" s="281"/>
      <c r="GU185" s="281"/>
      <c r="GV185" s="281"/>
      <c r="GW185" s="281"/>
      <c r="GX185" s="281"/>
      <c r="GY185" s="281"/>
      <c r="GZ185" s="281"/>
      <c r="HA185" s="281"/>
      <c r="HB185" s="281"/>
      <c r="HC185" s="281"/>
      <c r="HD185" s="281"/>
      <c r="HE185" s="281"/>
      <c r="HF185" s="281"/>
      <c r="HG185" s="281"/>
      <c r="HH185" s="281"/>
    </row>
    <row r="186" spans="2:216" ht="2.75" customHeight="1" x14ac:dyDescent="0.35">
      <c r="B186" s="269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  <c r="CR186" s="271"/>
      <c r="CS186" s="271"/>
      <c r="CT186" s="271"/>
      <c r="CU186" s="271"/>
      <c r="CV186" s="271"/>
      <c r="CW186" s="271"/>
      <c r="CX186" s="271"/>
      <c r="CY186" s="271"/>
      <c r="CZ186" s="271"/>
      <c r="DA186" s="271"/>
      <c r="DB186" s="271"/>
      <c r="DC186" s="272"/>
      <c r="DD186" s="78"/>
      <c r="DE186"/>
      <c r="DF186" s="278"/>
      <c r="DG186" s="278"/>
      <c r="DH186" s="278"/>
      <c r="DI186" s="278"/>
      <c r="DJ186" s="278"/>
      <c r="DK186" s="278"/>
      <c r="DL186" s="278"/>
      <c r="DM186" s="278"/>
      <c r="DN186" s="278"/>
      <c r="DO186" s="278"/>
      <c r="DP186" s="278"/>
      <c r="DQ186" s="286"/>
      <c r="DR186" s="286"/>
      <c r="DS186" s="286"/>
      <c r="DT186" s="286"/>
      <c r="DU186" s="286"/>
      <c r="DV186" s="286"/>
      <c r="DW186" s="286"/>
      <c r="DX186" s="286"/>
      <c r="DY186" s="286"/>
      <c r="DZ186" s="286"/>
      <c r="EA186" s="286"/>
      <c r="EB186" s="286"/>
      <c r="EC186" s="286"/>
      <c r="ED186" s="286"/>
      <c r="EE186" s="286"/>
      <c r="EF186" s="286"/>
      <c r="EG186" s="286"/>
      <c r="EH186" s="286"/>
      <c r="EI186" s="286"/>
      <c r="EJ186" s="286"/>
      <c r="EK186" s="286"/>
      <c r="EL186" s="286"/>
      <c r="EM186" s="286"/>
      <c r="EN186" s="286"/>
      <c r="EO186" s="286"/>
      <c r="EP186" s="286"/>
      <c r="EQ186" s="286"/>
      <c r="ER186" s="286"/>
      <c r="ES186" s="286"/>
      <c r="ET186" s="286"/>
      <c r="EU186" s="286"/>
      <c r="EV186" s="286"/>
      <c r="EW186" s="286"/>
      <c r="EX186" s="286"/>
      <c r="EY186" s="286"/>
      <c r="EZ186" s="286"/>
      <c r="FA186" s="286"/>
      <c r="FB186" s="286"/>
      <c r="FC186" s="286"/>
      <c r="FD186" s="286"/>
      <c r="FE186" s="286"/>
      <c r="FF186" s="286"/>
      <c r="FG186" s="286"/>
      <c r="FH186" s="286"/>
      <c r="FI186" s="286"/>
      <c r="FJ186" s="286"/>
      <c r="FK186" s="286"/>
      <c r="FL186" s="286"/>
      <c r="FM186" s="286"/>
      <c r="FN186" s="286"/>
      <c r="FO186" s="286"/>
      <c r="FP186" s="286"/>
      <c r="FQ186" s="286"/>
      <c r="FR186" s="286"/>
      <c r="FS186" s="286"/>
      <c r="FT186" s="286"/>
      <c r="FU186" s="286"/>
      <c r="FV186" s="286"/>
      <c r="FW186" s="286"/>
      <c r="FX186" s="286"/>
      <c r="FY186" s="286"/>
      <c r="FZ186" s="286"/>
      <c r="GA186" s="286"/>
      <c r="GB186" s="286"/>
      <c r="GC186" s="286"/>
      <c r="GD186" s="286"/>
      <c r="GE186" s="286"/>
      <c r="GF186" s="286"/>
      <c r="GG186" s="281"/>
      <c r="GH186" s="281"/>
      <c r="GI186" s="281"/>
      <c r="GJ186" s="281"/>
      <c r="GK186" s="281"/>
      <c r="GL186" s="281"/>
      <c r="GM186" s="281"/>
      <c r="GN186" s="281"/>
      <c r="GO186" s="281"/>
      <c r="GP186" s="281"/>
      <c r="GQ186" s="281"/>
      <c r="GR186" s="281"/>
      <c r="GS186" s="281"/>
      <c r="GT186" s="281"/>
      <c r="GU186" s="281"/>
      <c r="GV186" s="281"/>
      <c r="GW186" s="281"/>
      <c r="GX186" s="281"/>
      <c r="GY186" s="281"/>
      <c r="GZ186" s="281"/>
      <c r="HA186" s="281"/>
      <c r="HB186" s="281"/>
      <c r="HC186" s="281"/>
      <c r="HD186" s="281"/>
      <c r="HE186" s="281"/>
      <c r="HF186" s="281"/>
      <c r="HG186" s="281"/>
      <c r="HH186" s="281"/>
    </row>
    <row r="187" spans="2:216" ht="2.75" customHeight="1" x14ac:dyDescent="0.35">
      <c r="B187" s="269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  <c r="CR187" s="271"/>
      <c r="CS187" s="271"/>
      <c r="CT187" s="271"/>
      <c r="CU187" s="271"/>
      <c r="CV187" s="271"/>
      <c r="CW187" s="271"/>
      <c r="CX187" s="271"/>
      <c r="CY187" s="271"/>
      <c r="CZ187" s="271"/>
      <c r="DA187" s="271"/>
      <c r="DB187" s="271"/>
      <c r="DC187" s="272"/>
      <c r="DD187" s="78"/>
      <c r="DE187"/>
      <c r="DF187" s="280" t="s">
        <v>122</v>
      </c>
      <c r="DG187" s="278"/>
      <c r="DH187" s="278"/>
      <c r="DI187" s="278"/>
      <c r="DJ187" s="278"/>
      <c r="DK187" s="278"/>
      <c r="DL187" s="278"/>
      <c r="DM187" s="278"/>
      <c r="DN187" s="278"/>
      <c r="DO187" s="278"/>
      <c r="DP187" s="278"/>
      <c r="DQ187" s="286" t="s">
        <v>79</v>
      </c>
      <c r="DR187" s="286"/>
      <c r="DS187" s="286"/>
      <c r="DT187" s="286"/>
      <c r="DU187" s="286"/>
      <c r="DV187" s="286"/>
      <c r="DW187" s="286"/>
      <c r="DX187" s="286"/>
      <c r="DY187" s="286"/>
      <c r="DZ187" s="286"/>
      <c r="EA187" s="286"/>
      <c r="EB187" s="286"/>
      <c r="EC187" s="286"/>
      <c r="ED187" s="286"/>
      <c r="EE187" s="286"/>
      <c r="EF187" s="286"/>
      <c r="EG187" s="286"/>
      <c r="EH187" s="286"/>
      <c r="EI187" s="286"/>
      <c r="EJ187" s="286"/>
      <c r="EK187" s="286"/>
      <c r="EL187" s="286"/>
      <c r="EM187" s="286"/>
      <c r="EN187" s="286"/>
      <c r="EO187" s="286"/>
      <c r="EP187" s="286"/>
      <c r="EQ187" s="286"/>
      <c r="ER187" s="286"/>
      <c r="ES187" s="286"/>
      <c r="ET187" s="286"/>
      <c r="EU187" s="286"/>
      <c r="EV187" s="286"/>
      <c r="EW187" s="286"/>
      <c r="EX187" s="286"/>
      <c r="EY187" s="286"/>
      <c r="EZ187" s="286"/>
      <c r="FA187" s="286"/>
      <c r="FB187" s="286"/>
      <c r="FC187" s="286"/>
      <c r="FD187" s="286"/>
      <c r="FE187" s="286"/>
      <c r="FF187" s="286"/>
      <c r="FG187" s="286"/>
      <c r="FH187" s="286"/>
      <c r="FI187" s="286"/>
      <c r="FJ187" s="286"/>
      <c r="FK187" s="286"/>
      <c r="FL187" s="286"/>
      <c r="FM187" s="286"/>
      <c r="FN187" s="286"/>
      <c r="FO187" s="286"/>
      <c r="FP187" s="286"/>
      <c r="FQ187" s="286"/>
      <c r="FR187" s="286"/>
      <c r="FS187" s="286"/>
      <c r="FT187" s="286"/>
      <c r="FU187" s="286"/>
      <c r="FV187" s="286"/>
      <c r="FW187" s="286"/>
      <c r="FX187" s="286"/>
      <c r="FY187" s="286"/>
      <c r="FZ187" s="286"/>
      <c r="GA187" s="286"/>
      <c r="GB187" s="286"/>
      <c r="GC187" s="286"/>
      <c r="GD187" s="286"/>
      <c r="GE187" s="286"/>
      <c r="GF187" s="286"/>
      <c r="GG187" s="281"/>
      <c r="GH187" s="281"/>
      <c r="GI187" s="281"/>
      <c r="GJ187" s="281"/>
      <c r="GK187" s="281"/>
      <c r="GL187" s="281"/>
      <c r="GM187" s="281"/>
      <c r="GN187" s="281"/>
      <c r="GO187" s="281"/>
      <c r="GP187" s="281"/>
      <c r="GQ187" s="281"/>
      <c r="GR187" s="281"/>
      <c r="GS187" s="281"/>
      <c r="GT187" s="281"/>
      <c r="GU187" s="281"/>
      <c r="GV187" s="281"/>
      <c r="GW187" s="281"/>
      <c r="GX187" s="281"/>
      <c r="GY187" s="281"/>
      <c r="GZ187" s="281"/>
      <c r="HA187" s="281"/>
      <c r="HB187" s="281"/>
      <c r="HC187" s="281"/>
      <c r="HD187" s="281"/>
      <c r="HE187" s="281"/>
      <c r="HF187" s="281"/>
      <c r="HG187" s="281"/>
      <c r="HH187" s="281"/>
    </row>
    <row r="188" spans="2:216" ht="2.75" customHeight="1" x14ac:dyDescent="0.35">
      <c r="B188" s="269" t="s">
        <v>33</v>
      </c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  <c r="CR188" s="271"/>
      <c r="CS188" s="271"/>
      <c r="CT188" s="271"/>
      <c r="CU188" s="271"/>
      <c r="CV188" s="271"/>
      <c r="CW188" s="271"/>
      <c r="CX188" s="271"/>
      <c r="CY188" s="271"/>
      <c r="CZ188" s="271"/>
      <c r="DA188" s="271"/>
      <c r="DB188" s="271"/>
      <c r="DC188" s="272"/>
      <c r="DD188" s="78"/>
      <c r="DE188"/>
      <c r="DF188" s="278"/>
      <c r="DG188" s="278"/>
      <c r="DH188" s="278"/>
      <c r="DI188" s="278"/>
      <c r="DJ188" s="278"/>
      <c r="DK188" s="278"/>
      <c r="DL188" s="278"/>
      <c r="DM188" s="278"/>
      <c r="DN188" s="278"/>
      <c r="DO188" s="278"/>
      <c r="DP188" s="278"/>
      <c r="DQ188" s="286"/>
      <c r="DR188" s="286"/>
      <c r="DS188" s="286"/>
      <c r="DT188" s="286"/>
      <c r="DU188" s="286"/>
      <c r="DV188" s="286"/>
      <c r="DW188" s="286"/>
      <c r="DX188" s="286"/>
      <c r="DY188" s="286"/>
      <c r="DZ188" s="286"/>
      <c r="EA188" s="286"/>
      <c r="EB188" s="286"/>
      <c r="EC188" s="286"/>
      <c r="ED188" s="286"/>
      <c r="EE188" s="286"/>
      <c r="EF188" s="286"/>
      <c r="EG188" s="286"/>
      <c r="EH188" s="286"/>
      <c r="EI188" s="286"/>
      <c r="EJ188" s="286"/>
      <c r="EK188" s="286"/>
      <c r="EL188" s="286"/>
      <c r="EM188" s="286"/>
      <c r="EN188" s="286"/>
      <c r="EO188" s="286"/>
      <c r="EP188" s="286"/>
      <c r="EQ188" s="286"/>
      <c r="ER188" s="286"/>
      <c r="ES188" s="286"/>
      <c r="ET188" s="286"/>
      <c r="EU188" s="286"/>
      <c r="EV188" s="286"/>
      <c r="EW188" s="286"/>
      <c r="EX188" s="286"/>
      <c r="EY188" s="286"/>
      <c r="EZ188" s="286"/>
      <c r="FA188" s="286"/>
      <c r="FB188" s="286"/>
      <c r="FC188" s="286"/>
      <c r="FD188" s="286"/>
      <c r="FE188" s="286"/>
      <c r="FF188" s="286"/>
      <c r="FG188" s="286"/>
      <c r="FH188" s="286"/>
      <c r="FI188" s="286"/>
      <c r="FJ188" s="286"/>
      <c r="FK188" s="286"/>
      <c r="FL188" s="286"/>
      <c r="FM188" s="286"/>
      <c r="FN188" s="286"/>
      <c r="FO188" s="286"/>
      <c r="FP188" s="286"/>
      <c r="FQ188" s="286"/>
      <c r="FR188" s="286"/>
      <c r="FS188" s="286"/>
      <c r="FT188" s="286"/>
      <c r="FU188" s="286"/>
      <c r="FV188" s="286"/>
      <c r="FW188" s="286"/>
      <c r="FX188" s="286"/>
      <c r="FY188" s="286"/>
      <c r="FZ188" s="286"/>
      <c r="GA188" s="286"/>
      <c r="GB188" s="286"/>
      <c r="GC188" s="286"/>
      <c r="GD188" s="286"/>
      <c r="GE188" s="286"/>
      <c r="GF188" s="286"/>
      <c r="GG188" s="281"/>
      <c r="GH188" s="281"/>
      <c r="GI188" s="281"/>
      <c r="GJ188" s="281"/>
      <c r="GK188" s="281"/>
      <c r="GL188" s="281"/>
      <c r="GM188" s="281"/>
      <c r="GN188" s="281"/>
      <c r="GO188" s="281"/>
      <c r="GP188" s="281"/>
      <c r="GQ188" s="281"/>
      <c r="GR188" s="281"/>
      <c r="GS188" s="281"/>
      <c r="GT188" s="281"/>
      <c r="GU188" s="281"/>
      <c r="GV188" s="281"/>
      <c r="GW188" s="281"/>
      <c r="GX188" s="281"/>
      <c r="GY188" s="281"/>
      <c r="GZ188" s="281"/>
      <c r="HA188" s="281"/>
      <c r="HB188" s="281"/>
      <c r="HC188" s="281"/>
      <c r="HD188" s="281"/>
      <c r="HE188" s="281"/>
      <c r="HF188" s="281"/>
      <c r="HG188" s="281"/>
      <c r="HH188" s="281"/>
    </row>
    <row r="189" spans="2:216" ht="2.75" customHeight="1" x14ac:dyDescent="0.35">
      <c r="B189" s="269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  <c r="CR189" s="271"/>
      <c r="CS189" s="271"/>
      <c r="CT189" s="271"/>
      <c r="CU189" s="271"/>
      <c r="CV189" s="271"/>
      <c r="CW189" s="271"/>
      <c r="CX189" s="271"/>
      <c r="CY189" s="271"/>
      <c r="CZ189" s="271"/>
      <c r="DA189" s="271"/>
      <c r="DB189" s="271"/>
      <c r="DC189" s="272"/>
      <c r="DD189" s="77"/>
      <c r="DE189"/>
      <c r="DF189" s="278"/>
      <c r="DG189" s="278"/>
      <c r="DH189" s="278"/>
      <c r="DI189" s="278"/>
      <c r="DJ189" s="278"/>
      <c r="DK189" s="278"/>
      <c r="DL189" s="278"/>
      <c r="DM189" s="278"/>
      <c r="DN189" s="278"/>
      <c r="DO189" s="278"/>
      <c r="DP189" s="278"/>
      <c r="DQ189" s="286"/>
      <c r="DR189" s="286"/>
      <c r="DS189" s="286"/>
      <c r="DT189" s="286"/>
      <c r="DU189" s="286"/>
      <c r="DV189" s="286"/>
      <c r="DW189" s="286"/>
      <c r="DX189" s="286"/>
      <c r="DY189" s="286"/>
      <c r="DZ189" s="286"/>
      <c r="EA189" s="286"/>
      <c r="EB189" s="286"/>
      <c r="EC189" s="286"/>
      <c r="ED189" s="286"/>
      <c r="EE189" s="286"/>
      <c r="EF189" s="286"/>
      <c r="EG189" s="286"/>
      <c r="EH189" s="286"/>
      <c r="EI189" s="286"/>
      <c r="EJ189" s="286"/>
      <c r="EK189" s="286"/>
      <c r="EL189" s="286"/>
      <c r="EM189" s="286"/>
      <c r="EN189" s="286"/>
      <c r="EO189" s="286"/>
      <c r="EP189" s="286"/>
      <c r="EQ189" s="286"/>
      <c r="ER189" s="286"/>
      <c r="ES189" s="286"/>
      <c r="ET189" s="286"/>
      <c r="EU189" s="286"/>
      <c r="EV189" s="286"/>
      <c r="EW189" s="286"/>
      <c r="EX189" s="286"/>
      <c r="EY189" s="286"/>
      <c r="EZ189" s="286"/>
      <c r="FA189" s="286"/>
      <c r="FB189" s="286"/>
      <c r="FC189" s="286"/>
      <c r="FD189" s="286"/>
      <c r="FE189" s="286"/>
      <c r="FF189" s="286"/>
      <c r="FG189" s="286"/>
      <c r="FH189" s="286"/>
      <c r="FI189" s="286"/>
      <c r="FJ189" s="286"/>
      <c r="FK189" s="286"/>
      <c r="FL189" s="286"/>
      <c r="FM189" s="286"/>
      <c r="FN189" s="286"/>
      <c r="FO189" s="286"/>
      <c r="FP189" s="286"/>
      <c r="FQ189" s="286"/>
      <c r="FR189" s="286"/>
      <c r="FS189" s="286"/>
      <c r="FT189" s="286"/>
      <c r="FU189" s="286"/>
      <c r="FV189" s="286"/>
      <c r="FW189" s="286"/>
      <c r="FX189" s="286"/>
      <c r="FY189" s="286"/>
      <c r="FZ189" s="286"/>
      <c r="GA189" s="286"/>
      <c r="GB189" s="286"/>
      <c r="GC189" s="286"/>
      <c r="GD189" s="286"/>
      <c r="GE189" s="286"/>
      <c r="GF189" s="286"/>
      <c r="GG189" s="281"/>
      <c r="GH189" s="281"/>
      <c r="GI189" s="281"/>
      <c r="GJ189" s="281"/>
      <c r="GK189" s="281"/>
      <c r="GL189" s="281"/>
      <c r="GM189" s="281"/>
      <c r="GN189" s="281"/>
      <c r="GO189" s="281"/>
      <c r="GP189" s="281"/>
      <c r="GQ189" s="281"/>
      <c r="GR189" s="281"/>
      <c r="GS189" s="281"/>
      <c r="GT189" s="281"/>
      <c r="GU189" s="281"/>
      <c r="GV189" s="281"/>
      <c r="GW189" s="281"/>
      <c r="GX189" s="281"/>
      <c r="GY189" s="281"/>
      <c r="GZ189" s="281"/>
      <c r="HA189" s="281"/>
      <c r="HB189" s="281"/>
      <c r="HC189" s="281"/>
      <c r="HD189" s="281"/>
      <c r="HE189" s="281"/>
      <c r="HF189" s="281"/>
      <c r="HG189" s="281"/>
      <c r="HH189" s="281"/>
    </row>
    <row r="190" spans="2:216" ht="2.75" customHeight="1" x14ac:dyDescent="0.35">
      <c r="B190" s="269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  <c r="CR190" s="271"/>
      <c r="CS190" s="271"/>
      <c r="CT190" s="271"/>
      <c r="CU190" s="271"/>
      <c r="CV190" s="271"/>
      <c r="CW190" s="271"/>
      <c r="CX190" s="271"/>
      <c r="CY190" s="271"/>
      <c r="CZ190" s="271"/>
      <c r="DA190" s="271"/>
      <c r="DB190" s="271"/>
      <c r="DC190" s="272"/>
      <c r="DD190" s="77"/>
      <c r="DE190"/>
      <c r="DF190" s="278"/>
      <c r="DG190" s="278"/>
      <c r="DH190" s="278"/>
      <c r="DI190" s="278"/>
      <c r="DJ190" s="278"/>
      <c r="DK190" s="278"/>
      <c r="DL190" s="278"/>
      <c r="DM190" s="278"/>
      <c r="DN190" s="278"/>
      <c r="DO190" s="278"/>
      <c r="DP190" s="278"/>
      <c r="DQ190" s="286"/>
      <c r="DR190" s="286"/>
      <c r="DS190" s="286"/>
      <c r="DT190" s="286"/>
      <c r="DU190" s="286"/>
      <c r="DV190" s="286"/>
      <c r="DW190" s="286"/>
      <c r="DX190" s="286"/>
      <c r="DY190" s="286"/>
      <c r="DZ190" s="286"/>
      <c r="EA190" s="286"/>
      <c r="EB190" s="286"/>
      <c r="EC190" s="286"/>
      <c r="ED190" s="286"/>
      <c r="EE190" s="286"/>
      <c r="EF190" s="286"/>
      <c r="EG190" s="286"/>
      <c r="EH190" s="286"/>
      <c r="EI190" s="286"/>
      <c r="EJ190" s="286"/>
      <c r="EK190" s="286"/>
      <c r="EL190" s="286"/>
      <c r="EM190" s="286"/>
      <c r="EN190" s="286"/>
      <c r="EO190" s="286"/>
      <c r="EP190" s="286"/>
      <c r="EQ190" s="286"/>
      <c r="ER190" s="286"/>
      <c r="ES190" s="286"/>
      <c r="ET190" s="286"/>
      <c r="EU190" s="286"/>
      <c r="EV190" s="286"/>
      <c r="EW190" s="286"/>
      <c r="EX190" s="286"/>
      <c r="EY190" s="286"/>
      <c r="EZ190" s="286"/>
      <c r="FA190" s="286"/>
      <c r="FB190" s="286"/>
      <c r="FC190" s="286"/>
      <c r="FD190" s="286"/>
      <c r="FE190" s="286"/>
      <c r="FF190" s="286"/>
      <c r="FG190" s="286"/>
      <c r="FH190" s="286"/>
      <c r="FI190" s="286"/>
      <c r="FJ190" s="286"/>
      <c r="FK190" s="286"/>
      <c r="FL190" s="286"/>
      <c r="FM190" s="286"/>
      <c r="FN190" s="286"/>
      <c r="FO190" s="286"/>
      <c r="FP190" s="286"/>
      <c r="FQ190" s="286"/>
      <c r="FR190" s="286"/>
      <c r="FS190" s="286"/>
      <c r="FT190" s="286"/>
      <c r="FU190" s="286"/>
      <c r="FV190" s="286"/>
      <c r="FW190" s="286"/>
      <c r="FX190" s="286"/>
      <c r="FY190" s="286"/>
      <c r="FZ190" s="286"/>
      <c r="GA190" s="286"/>
      <c r="GB190" s="286"/>
      <c r="GC190" s="286"/>
      <c r="GD190" s="286"/>
      <c r="GE190" s="286"/>
      <c r="GF190" s="286"/>
      <c r="GG190" s="281"/>
      <c r="GH190" s="281"/>
      <c r="GI190" s="281"/>
      <c r="GJ190" s="281"/>
      <c r="GK190" s="281"/>
      <c r="GL190" s="281"/>
      <c r="GM190" s="281"/>
      <c r="GN190" s="281"/>
      <c r="GO190" s="281"/>
      <c r="GP190" s="281"/>
      <c r="GQ190" s="281"/>
      <c r="GR190" s="281"/>
      <c r="GS190" s="281"/>
      <c r="GT190" s="281"/>
      <c r="GU190" s="281"/>
      <c r="GV190" s="281"/>
      <c r="GW190" s="281"/>
      <c r="GX190" s="281"/>
      <c r="GY190" s="281"/>
      <c r="GZ190" s="281"/>
      <c r="HA190" s="281"/>
      <c r="HB190" s="281"/>
      <c r="HC190" s="281"/>
      <c r="HD190" s="281"/>
      <c r="HE190" s="281"/>
      <c r="HF190" s="281"/>
      <c r="HG190" s="281"/>
      <c r="HH190" s="281"/>
    </row>
    <row r="191" spans="2:216" ht="2.75" customHeight="1" x14ac:dyDescent="0.35">
      <c r="B191" s="269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  <c r="CR191" s="271"/>
      <c r="CS191" s="271"/>
      <c r="CT191" s="271"/>
      <c r="CU191" s="271"/>
      <c r="CV191" s="271"/>
      <c r="CW191" s="271"/>
      <c r="CX191" s="271"/>
      <c r="CY191" s="271"/>
      <c r="CZ191" s="271"/>
      <c r="DA191" s="271"/>
      <c r="DB191" s="271"/>
      <c r="DC191" s="272"/>
      <c r="DD191" s="77"/>
      <c r="DE191"/>
      <c r="DF191" s="278"/>
      <c r="DG191" s="278"/>
      <c r="DH191" s="278"/>
      <c r="DI191" s="278"/>
      <c r="DJ191" s="278"/>
      <c r="DK191" s="278"/>
      <c r="DL191" s="278"/>
      <c r="DM191" s="278"/>
      <c r="DN191" s="278"/>
      <c r="DO191" s="278"/>
      <c r="DP191" s="278"/>
      <c r="DQ191" s="286"/>
      <c r="DR191" s="286"/>
      <c r="DS191" s="286"/>
      <c r="DT191" s="286"/>
      <c r="DU191" s="286"/>
      <c r="DV191" s="286"/>
      <c r="DW191" s="286"/>
      <c r="DX191" s="286"/>
      <c r="DY191" s="286"/>
      <c r="DZ191" s="286"/>
      <c r="EA191" s="286"/>
      <c r="EB191" s="286"/>
      <c r="EC191" s="286"/>
      <c r="ED191" s="286"/>
      <c r="EE191" s="286"/>
      <c r="EF191" s="286"/>
      <c r="EG191" s="286"/>
      <c r="EH191" s="286"/>
      <c r="EI191" s="286"/>
      <c r="EJ191" s="286"/>
      <c r="EK191" s="286"/>
      <c r="EL191" s="286"/>
      <c r="EM191" s="286"/>
      <c r="EN191" s="286"/>
      <c r="EO191" s="286"/>
      <c r="EP191" s="286"/>
      <c r="EQ191" s="286"/>
      <c r="ER191" s="286"/>
      <c r="ES191" s="286"/>
      <c r="ET191" s="286"/>
      <c r="EU191" s="286"/>
      <c r="EV191" s="286"/>
      <c r="EW191" s="286"/>
      <c r="EX191" s="286"/>
      <c r="EY191" s="286"/>
      <c r="EZ191" s="286"/>
      <c r="FA191" s="286"/>
      <c r="FB191" s="286"/>
      <c r="FC191" s="286"/>
      <c r="FD191" s="286"/>
      <c r="FE191" s="286"/>
      <c r="FF191" s="286"/>
      <c r="FG191" s="286"/>
      <c r="FH191" s="286"/>
      <c r="FI191" s="286"/>
      <c r="FJ191" s="286"/>
      <c r="FK191" s="286"/>
      <c r="FL191" s="286"/>
      <c r="FM191" s="286"/>
      <c r="FN191" s="286"/>
      <c r="FO191" s="286"/>
      <c r="FP191" s="286"/>
      <c r="FQ191" s="286"/>
      <c r="FR191" s="286"/>
      <c r="FS191" s="286"/>
      <c r="FT191" s="286"/>
      <c r="FU191" s="286"/>
      <c r="FV191" s="286"/>
      <c r="FW191" s="286"/>
      <c r="FX191" s="286"/>
      <c r="FY191" s="286"/>
      <c r="FZ191" s="286"/>
      <c r="GA191" s="286"/>
      <c r="GB191" s="286"/>
      <c r="GC191" s="286"/>
      <c r="GD191" s="286"/>
      <c r="GE191" s="286"/>
      <c r="GF191" s="286"/>
      <c r="GG191" s="281"/>
      <c r="GH191" s="281"/>
      <c r="GI191" s="281"/>
      <c r="GJ191" s="281"/>
      <c r="GK191" s="281"/>
      <c r="GL191" s="281"/>
      <c r="GM191" s="281"/>
      <c r="GN191" s="281"/>
      <c r="GO191" s="281"/>
      <c r="GP191" s="281"/>
      <c r="GQ191" s="281"/>
      <c r="GR191" s="281"/>
      <c r="GS191" s="281"/>
      <c r="GT191" s="281"/>
      <c r="GU191" s="281"/>
      <c r="GV191" s="281"/>
      <c r="GW191" s="281"/>
      <c r="GX191" s="281"/>
      <c r="GY191" s="281"/>
      <c r="GZ191" s="281"/>
      <c r="HA191" s="281"/>
      <c r="HB191" s="281"/>
      <c r="HC191" s="281"/>
      <c r="HD191" s="281"/>
      <c r="HE191" s="281"/>
      <c r="HF191" s="281"/>
      <c r="HG191" s="281"/>
      <c r="HH191" s="281"/>
    </row>
    <row r="192" spans="2:216" ht="2.75" customHeight="1" x14ac:dyDescent="0.35">
      <c r="B192" s="269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  <c r="CR192" s="271"/>
      <c r="CS192" s="271"/>
      <c r="CT192" s="271"/>
      <c r="CU192" s="271"/>
      <c r="CV192" s="271"/>
      <c r="CW192" s="271"/>
      <c r="CX192" s="271"/>
      <c r="CY192" s="271"/>
      <c r="CZ192" s="271"/>
      <c r="DA192" s="271"/>
      <c r="DB192" s="271"/>
      <c r="DC192" s="272"/>
      <c r="DD192" s="77"/>
      <c r="DE192"/>
      <c r="DF192" s="278"/>
      <c r="DG192" s="278"/>
      <c r="DH192" s="278"/>
      <c r="DI192" s="278"/>
      <c r="DJ192" s="278"/>
      <c r="DK192" s="278"/>
      <c r="DL192" s="278"/>
      <c r="DM192" s="278"/>
      <c r="DN192" s="278"/>
      <c r="DO192" s="278"/>
      <c r="DP192" s="278"/>
      <c r="DQ192" s="286"/>
      <c r="DR192" s="286"/>
      <c r="DS192" s="286"/>
      <c r="DT192" s="286"/>
      <c r="DU192" s="286"/>
      <c r="DV192" s="286"/>
      <c r="DW192" s="286"/>
      <c r="DX192" s="286"/>
      <c r="DY192" s="286"/>
      <c r="DZ192" s="286"/>
      <c r="EA192" s="286"/>
      <c r="EB192" s="286"/>
      <c r="EC192" s="286"/>
      <c r="ED192" s="286"/>
      <c r="EE192" s="286"/>
      <c r="EF192" s="286"/>
      <c r="EG192" s="286"/>
      <c r="EH192" s="286"/>
      <c r="EI192" s="286"/>
      <c r="EJ192" s="286"/>
      <c r="EK192" s="286"/>
      <c r="EL192" s="286"/>
      <c r="EM192" s="286"/>
      <c r="EN192" s="286"/>
      <c r="EO192" s="286"/>
      <c r="EP192" s="286"/>
      <c r="EQ192" s="286"/>
      <c r="ER192" s="286"/>
      <c r="ES192" s="286"/>
      <c r="ET192" s="286"/>
      <c r="EU192" s="286"/>
      <c r="EV192" s="286"/>
      <c r="EW192" s="286"/>
      <c r="EX192" s="286"/>
      <c r="EY192" s="286"/>
      <c r="EZ192" s="286"/>
      <c r="FA192" s="286"/>
      <c r="FB192" s="286"/>
      <c r="FC192" s="286"/>
      <c r="FD192" s="286"/>
      <c r="FE192" s="286"/>
      <c r="FF192" s="286"/>
      <c r="FG192" s="286"/>
      <c r="FH192" s="286"/>
      <c r="FI192" s="286"/>
      <c r="FJ192" s="286"/>
      <c r="FK192" s="286"/>
      <c r="FL192" s="286"/>
      <c r="FM192" s="286"/>
      <c r="FN192" s="286"/>
      <c r="FO192" s="286"/>
      <c r="FP192" s="286"/>
      <c r="FQ192" s="286"/>
      <c r="FR192" s="286"/>
      <c r="FS192" s="286"/>
      <c r="FT192" s="286"/>
      <c r="FU192" s="286"/>
      <c r="FV192" s="286"/>
      <c r="FW192" s="286"/>
      <c r="FX192" s="286"/>
      <c r="FY192" s="286"/>
      <c r="FZ192" s="286"/>
      <c r="GA192" s="286"/>
      <c r="GB192" s="286"/>
      <c r="GC192" s="286"/>
      <c r="GD192" s="286"/>
      <c r="GE192" s="286"/>
      <c r="GF192" s="286"/>
      <c r="GG192" s="281"/>
      <c r="GH192" s="281"/>
      <c r="GI192" s="281"/>
      <c r="GJ192" s="281"/>
      <c r="GK192" s="281"/>
      <c r="GL192" s="281"/>
      <c r="GM192" s="281"/>
      <c r="GN192" s="281"/>
      <c r="GO192" s="281"/>
      <c r="GP192" s="281"/>
      <c r="GQ192" s="281"/>
      <c r="GR192" s="281"/>
      <c r="GS192" s="281"/>
      <c r="GT192" s="281"/>
      <c r="GU192" s="281"/>
      <c r="GV192" s="281"/>
      <c r="GW192" s="281"/>
      <c r="GX192" s="281"/>
      <c r="GY192" s="281"/>
      <c r="GZ192" s="281"/>
      <c r="HA192" s="281"/>
      <c r="HB192" s="281"/>
      <c r="HC192" s="281"/>
      <c r="HD192" s="281"/>
      <c r="HE192" s="281"/>
      <c r="HF192" s="281"/>
      <c r="HG192" s="281"/>
      <c r="HH192" s="281"/>
    </row>
    <row r="193" spans="2:250" ht="2.75" customHeight="1" x14ac:dyDescent="0.35">
      <c r="B193" s="269" t="s">
        <v>34</v>
      </c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  <c r="CR193" s="271"/>
      <c r="CS193" s="271"/>
      <c r="CT193" s="271"/>
      <c r="CU193" s="271"/>
      <c r="CV193" s="271"/>
      <c r="CW193" s="271"/>
      <c r="CX193" s="271"/>
      <c r="CY193" s="271"/>
      <c r="CZ193" s="271"/>
      <c r="DA193" s="271"/>
      <c r="DB193" s="271"/>
      <c r="DC193" s="272"/>
      <c r="DD193" s="77"/>
      <c r="DE193"/>
      <c r="DF193" s="278"/>
      <c r="DG193" s="278"/>
      <c r="DH193" s="278"/>
      <c r="DI193" s="278"/>
      <c r="DJ193" s="278"/>
      <c r="DK193" s="278"/>
      <c r="DL193" s="278"/>
      <c r="DM193" s="278"/>
      <c r="DN193" s="278"/>
      <c r="DO193" s="278"/>
      <c r="DP193" s="278"/>
      <c r="DQ193" s="286"/>
      <c r="DR193" s="286"/>
      <c r="DS193" s="286"/>
      <c r="DT193" s="286"/>
      <c r="DU193" s="286"/>
      <c r="DV193" s="286"/>
      <c r="DW193" s="286"/>
      <c r="DX193" s="286"/>
      <c r="DY193" s="286"/>
      <c r="DZ193" s="286"/>
      <c r="EA193" s="286"/>
      <c r="EB193" s="286"/>
      <c r="EC193" s="286"/>
      <c r="ED193" s="286"/>
      <c r="EE193" s="286"/>
      <c r="EF193" s="286"/>
      <c r="EG193" s="286"/>
      <c r="EH193" s="286"/>
      <c r="EI193" s="286"/>
      <c r="EJ193" s="286"/>
      <c r="EK193" s="286"/>
      <c r="EL193" s="286"/>
      <c r="EM193" s="286"/>
      <c r="EN193" s="286"/>
      <c r="EO193" s="286"/>
      <c r="EP193" s="286"/>
      <c r="EQ193" s="286"/>
      <c r="ER193" s="286"/>
      <c r="ES193" s="286"/>
      <c r="ET193" s="286"/>
      <c r="EU193" s="286"/>
      <c r="EV193" s="286"/>
      <c r="EW193" s="286"/>
      <c r="EX193" s="286"/>
      <c r="EY193" s="286"/>
      <c r="EZ193" s="286"/>
      <c r="FA193" s="286"/>
      <c r="FB193" s="286"/>
      <c r="FC193" s="286"/>
      <c r="FD193" s="286"/>
      <c r="FE193" s="286"/>
      <c r="FF193" s="286"/>
      <c r="FG193" s="286"/>
      <c r="FH193" s="286"/>
      <c r="FI193" s="286"/>
      <c r="FJ193" s="286"/>
      <c r="FK193" s="286"/>
      <c r="FL193" s="286"/>
      <c r="FM193" s="286"/>
      <c r="FN193" s="286"/>
      <c r="FO193" s="286"/>
      <c r="FP193" s="286"/>
      <c r="FQ193" s="286"/>
      <c r="FR193" s="286"/>
      <c r="FS193" s="286"/>
      <c r="FT193" s="286"/>
      <c r="FU193" s="286"/>
      <c r="FV193" s="286"/>
      <c r="FW193" s="286"/>
      <c r="FX193" s="286"/>
      <c r="FY193" s="286"/>
      <c r="FZ193" s="286"/>
      <c r="GA193" s="286"/>
      <c r="GB193" s="286"/>
      <c r="GC193" s="286"/>
      <c r="GD193" s="286"/>
      <c r="GE193" s="286"/>
      <c r="GF193" s="286"/>
      <c r="GG193" s="281"/>
      <c r="GH193" s="281"/>
      <c r="GI193" s="281"/>
      <c r="GJ193" s="281"/>
      <c r="GK193" s="281"/>
      <c r="GL193" s="281"/>
      <c r="GM193" s="281"/>
      <c r="GN193" s="281"/>
      <c r="GO193" s="281"/>
      <c r="GP193" s="281"/>
      <c r="GQ193" s="281"/>
      <c r="GR193" s="281"/>
      <c r="GS193" s="281"/>
      <c r="GT193" s="281"/>
      <c r="GU193" s="281"/>
      <c r="GV193" s="281"/>
      <c r="GW193" s="281"/>
      <c r="GX193" s="281"/>
      <c r="GY193" s="281"/>
      <c r="GZ193" s="281"/>
      <c r="HA193" s="281"/>
      <c r="HB193" s="281"/>
      <c r="HC193" s="281"/>
      <c r="HD193" s="281"/>
      <c r="HE193" s="281"/>
      <c r="HF193" s="281"/>
      <c r="HG193" s="281"/>
      <c r="HH193" s="281"/>
    </row>
    <row r="194" spans="2:250" ht="2.75" customHeight="1" x14ac:dyDescent="0.35">
      <c r="B194" s="269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  <c r="CR194" s="271"/>
      <c r="CS194" s="271"/>
      <c r="CT194" s="271"/>
      <c r="CU194" s="271"/>
      <c r="CV194" s="271"/>
      <c r="CW194" s="271"/>
      <c r="CX194" s="271"/>
      <c r="CY194" s="271"/>
      <c r="CZ194" s="271"/>
      <c r="DA194" s="271"/>
      <c r="DB194" s="271"/>
      <c r="DC194" s="272"/>
      <c r="DD194" s="77"/>
      <c r="DE194"/>
      <c r="DF194" s="278"/>
      <c r="DG194" s="278"/>
      <c r="DH194" s="278"/>
      <c r="DI194" s="278"/>
      <c r="DJ194" s="278"/>
      <c r="DK194" s="278"/>
      <c r="DL194" s="278"/>
      <c r="DM194" s="278"/>
      <c r="DN194" s="278"/>
      <c r="DO194" s="278"/>
      <c r="DP194" s="278"/>
      <c r="DQ194" s="286" t="s">
        <v>80</v>
      </c>
      <c r="DR194" s="286"/>
      <c r="DS194" s="286"/>
      <c r="DT194" s="286"/>
      <c r="DU194" s="286"/>
      <c r="DV194" s="286"/>
      <c r="DW194" s="286"/>
      <c r="DX194" s="286"/>
      <c r="DY194" s="286"/>
      <c r="DZ194" s="286"/>
      <c r="EA194" s="286"/>
      <c r="EB194" s="286"/>
      <c r="EC194" s="286"/>
      <c r="ED194" s="286"/>
      <c r="EE194" s="286"/>
      <c r="EF194" s="286"/>
      <c r="EG194" s="286"/>
      <c r="EH194" s="286"/>
      <c r="EI194" s="286"/>
      <c r="EJ194" s="286"/>
      <c r="EK194" s="286"/>
      <c r="EL194" s="286"/>
      <c r="EM194" s="286"/>
      <c r="EN194" s="286"/>
      <c r="EO194" s="286"/>
      <c r="EP194" s="286"/>
      <c r="EQ194" s="286"/>
      <c r="ER194" s="286"/>
      <c r="ES194" s="286"/>
      <c r="ET194" s="286"/>
      <c r="EU194" s="286"/>
      <c r="EV194" s="286"/>
      <c r="EW194" s="286"/>
      <c r="EX194" s="286"/>
      <c r="EY194" s="286"/>
      <c r="EZ194" s="286"/>
      <c r="FA194" s="286"/>
      <c r="FB194" s="286"/>
      <c r="FC194" s="286"/>
      <c r="FD194" s="286"/>
      <c r="FE194" s="286"/>
      <c r="FF194" s="286"/>
      <c r="FG194" s="286"/>
      <c r="FH194" s="286"/>
      <c r="FI194" s="286"/>
      <c r="FJ194" s="286"/>
      <c r="FK194" s="286"/>
      <c r="FL194" s="286"/>
      <c r="FM194" s="286"/>
      <c r="FN194" s="286"/>
      <c r="FO194" s="286"/>
      <c r="FP194" s="286"/>
      <c r="FQ194" s="286"/>
      <c r="FR194" s="286"/>
      <c r="FS194" s="286"/>
      <c r="FT194" s="286"/>
      <c r="FU194" s="286"/>
      <c r="FV194" s="286"/>
      <c r="FW194" s="286"/>
      <c r="FX194" s="286"/>
      <c r="FY194" s="286"/>
      <c r="FZ194" s="286"/>
      <c r="GA194" s="286"/>
      <c r="GB194" s="286"/>
      <c r="GC194" s="286"/>
      <c r="GD194" s="286"/>
      <c r="GE194" s="286"/>
      <c r="GF194" s="286"/>
      <c r="GG194" s="281"/>
      <c r="GH194" s="281"/>
      <c r="GI194" s="281"/>
      <c r="GJ194" s="281"/>
      <c r="GK194" s="281"/>
      <c r="GL194" s="281"/>
      <c r="GM194" s="281"/>
      <c r="GN194" s="281"/>
      <c r="GO194" s="281"/>
      <c r="GP194" s="281"/>
      <c r="GQ194" s="281"/>
      <c r="GR194" s="281"/>
      <c r="GS194" s="281"/>
      <c r="GT194" s="281"/>
      <c r="GU194" s="281"/>
      <c r="GV194" s="281"/>
      <c r="GW194" s="281"/>
      <c r="GX194" s="281"/>
      <c r="GY194" s="281"/>
      <c r="GZ194" s="281"/>
      <c r="HA194" s="281"/>
      <c r="HB194" s="281"/>
      <c r="HC194" s="281"/>
      <c r="HD194" s="281"/>
      <c r="HE194" s="281"/>
      <c r="HF194" s="281"/>
      <c r="HG194" s="281"/>
      <c r="HH194" s="281"/>
    </row>
    <row r="195" spans="2:250" ht="2.75" customHeight="1" x14ac:dyDescent="0.35">
      <c r="B195" s="269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  <c r="CR195" s="271"/>
      <c r="CS195" s="271"/>
      <c r="CT195" s="271"/>
      <c r="CU195" s="271"/>
      <c r="CV195" s="271"/>
      <c r="CW195" s="271"/>
      <c r="CX195" s="271"/>
      <c r="CY195" s="271"/>
      <c r="CZ195" s="271"/>
      <c r="DA195" s="271"/>
      <c r="DB195" s="271"/>
      <c r="DC195" s="272"/>
      <c r="DD195" s="77"/>
      <c r="DE195"/>
      <c r="DF195" s="278"/>
      <c r="DG195" s="278"/>
      <c r="DH195" s="278"/>
      <c r="DI195" s="278"/>
      <c r="DJ195" s="278"/>
      <c r="DK195" s="278"/>
      <c r="DL195" s="278"/>
      <c r="DM195" s="278"/>
      <c r="DN195" s="278"/>
      <c r="DO195" s="278"/>
      <c r="DP195" s="278"/>
      <c r="DQ195" s="286"/>
      <c r="DR195" s="286"/>
      <c r="DS195" s="286"/>
      <c r="DT195" s="286"/>
      <c r="DU195" s="286"/>
      <c r="DV195" s="286"/>
      <c r="DW195" s="286"/>
      <c r="DX195" s="286"/>
      <c r="DY195" s="286"/>
      <c r="DZ195" s="286"/>
      <c r="EA195" s="286"/>
      <c r="EB195" s="286"/>
      <c r="EC195" s="286"/>
      <c r="ED195" s="286"/>
      <c r="EE195" s="286"/>
      <c r="EF195" s="286"/>
      <c r="EG195" s="286"/>
      <c r="EH195" s="286"/>
      <c r="EI195" s="286"/>
      <c r="EJ195" s="286"/>
      <c r="EK195" s="286"/>
      <c r="EL195" s="286"/>
      <c r="EM195" s="286"/>
      <c r="EN195" s="286"/>
      <c r="EO195" s="286"/>
      <c r="EP195" s="286"/>
      <c r="EQ195" s="286"/>
      <c r="ER195" s="286"/>
      <c r="ES195" s="286"/>
      <c r="ET195" s="286"/>
      <c r="EU195" s="286"/>
      <c r="EV195" s="286"/>
      <c r="EW195" s="286"/>
      <c r="EX195" s="286"/>
      <c r="EY195" s="286"/>
      <c r="EZ195" s="286"/>
      <c r="FA195" s="286"/>
      <c r="FB195" s="286"/>
      <c r="FC195" s="286"/>
      <c r="FD195" s="286"/>
      <c r="FE195" s="286"/>
      <c r="FF195" s="286"/>
      <c r="FG195" s="286"/>
      <c r="FH195" s="286"/>
      <c r="FI195" s="286"/>
      <c r="FJ195" s="286"/>
      <c r="FK195" s="286"/>
      <c r="FL195" s="286"/>
      <c r="FM195" s="286"/>
      <c r="FN195" s="286"/>
      <c r="FO195" s="286"/>
      <c r="FP195" s="286"/>
      <c r="FQ195" s="286"/>
      <c r="FR195" s="286"/>
      <c r="FS195" s="286"/>
      <c r="FT195" s="286"/>
      <c r="FU195" s="286"/>
      <c r="FV195" s="286"/>
      <c r="FW195" s="286"/>
      <c r="FX195" s="286"/>
      <c r="FY195" s="286"/>
      <c r="FZ195" s="286"/>
      <c r="GA195" s="286"/>
      <c r="GB195" s="286"/>
      <c r="GC195" s="286"/>
      <c r="GD195" s="286"/>
      <c r="GE195" s="286"/>
      <c r="GF195" s="286"/>
      <c r="GG195" s="281"/>
      <c r="GH195" s="281"/>
      <c r="GI195" s="281"/>
      <c r="GJ195" s="281"/>
      <c r="GK195" s="281"/>
      <c r="GL195" s="281"/>
      <c r="GM195" s="281"/>
      <c r="GN195" s="281"/>
      <c r="GO195" s="281"/>
      <c r="GP195" s="281"/>
      <c r="GQ195" s="281"/>
      <c r="GR195" s="281"/>
      <c r="GS195" s="281"/>
      <c r="GT195" s="281"/>
      <c r="GU195" s="281"/>
      <c r="GV195" s="281"/>
      <c r="GW195" s="281"/>
      <c r="GX195" s="281"/>
      <c r="GY195" s="281"/>
      <c r="GZ195" s="281"/>
      <c r="HA195" s="281"/>
      <c r="HB195" s="281"/>
      <c r="HC195" s="281"/>
      <c r="HD195" s="281"/>
      <c r="HE195" s="281"/>
      <c r="HF195" s="281"/>
      <c r="HG195" s="281"/>
      <c r="HH195" s="281"/>
    </row>
    <row r="196" spans="2:250" ht="2.75" customHeight="1" x14ac:dyDescent="0.35">
      <c r="B196" s="269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  <c r="CR196" s="271"/>
      <c r="CS196" s="271"/>
      <c r="CT196" s="271"/>
      <c r="CU196" s="271"/>
      <c r="CV196" s="271"/>
      <c r="CW196" s="271"/>
      <c r="CX196" s="271"/>
      <c r="CY196" s="271"/>
      <c r="CZ196" s="271"/>
      <c r="DA196" s="271"/>
      <c r="DB196" s="271"/>
      <c r="DC196" s="272"/>
      <c r="DD196" s="77"/>
      <c r="DE196"/>
      <c r="DF196" s="278"/>
      <c r="DG196" s="278"/>
      <c r="DH196" s="278"/>
      <c r="DI196" s="278"/>
      <c r="DJ196" s="278"/>
      <c r="DK196" s="278"/>
      <c r="DL196" s="278"/>
      <c r="DM196" s="278"/>
      <c r="DN196" s="278"/>
      <c r="DO196" s="278"/>
      <c r="DP196" s="278"/>
      <c r="DQ196" s="286"/>
      <c r="DR196" s="286"/>
      <c r="DS196" s="286"/>
      <c r="DT196" s="286"/>
      <c r="DU196" s="286"/>
      <c r="DV196" s="286"/>
      <c r="DW196" s="286"/>
      <c r="DX196" s="286"/>
      <c r="DY196" s="286"/>
      <c r="DZ196" s="286"/>
      <c r="EA196" s="286"/>
      <c r="EB196" s="286"/>
      <c r="EC196" s="286"/>
      <c r="ED196" s="286"/>
      <c r="EE196" s="286"/>
      <c r="EF196" s="286"/>
      <c r="EG196" s="286"/>
      <c r="EH196" s="286"/>
      <c r="EI196" s="286"/>
      <c r="EJ196" s="286"/>
      <c r="EK196" s="286"/>
      <c r="EL196" s="286"/>
      <c r="EM196" s="286"/>
      <c r="EN196" s="286"/>
      <c r="EO196" s="286"/>
      <c r="EP196" s="286"/>
      <c r="EQ196" s="286"/>
      <c r="ER196" s="286"/>
      <c r="ES196" s="286"/>
      <c r="ET196" s="286"/>
      <c r="EU196" s="286"/>
      <c r="EV196" s="286"/>
      <c r="EW196" s="286"/>
      <c r="EX196" s="286"/>
      <c r="EY196" s="286"/>
      <c r="EZ196" s="286"/>
      <c r="FA196" s="286"/>
      <c r="FB196" s="286"/>
      <c r="FC196" s="286"/>
      <c r="FD196" s="286"/>
      <c r="FE196" s="286"/>
      <c r="FF196" s="286"/>
      <c r="FG196" s="286"/>
      <c r="FH196" s="286"/>
      <c r="FI196" s="286"/>
      <c r="FJ196" s="286"/>
      <c r="FK196" s="286"/>
      <c r="FL196" s="286"/>
      <c r="FM196" s="286"/>
      <c r="FN196" s="286"/>
      <c r="FO196" s="286"/>
      <c r="FP196" s="286"/>
      <c r="FQ196" s="286"/>
      <c r="FR196" s="286"/>
      <c r="FS196" s="286"/>
      <c r="FT196" s="286"/>
      <c r="FU196" s="286"/>
      <c r="FV196" s="286"/>
      <c r="FW196" s="286"/>
      <c r="FX196" s="286"/>
      <c r="FY196" s="286"/>
      <c r="FZ196" s="286"/>
      <c r="GA196" s="286"/>
      <c r="GB196" s="286"/>
      <c r="GC196" s="286"/>
      <c r="GD196" s="286"/>
      <c r="GE196" s="286"/>
      <c r="GF196" s="286"/>
      <c r="GG196" s="281"/>
      <c r="GH196" s="281"/>
      <c r="GI196" s="281"/>
      <c r="GJ196" s="281"/>
      <c r="GK196" s="281"/>
      <c r="GL196" s="281"/>
      <c r="GM196" s="281"/>
      <c r="GN196" s="281"/>
      <c r="GO196" s="281"/>
      <c r="GP196" s="281"/>
      <c r="GQ196" s="281"/>
      <c r="GR196" s="281"/>
      <c r="GS196" s="281"/>
      <c r="GT196" s="281"/>
      <c r="GU196" s="281"/>
      <c r="GV196" s="281"/>
      <c r="GW196" s="281"/>
      <c r="GX196" s="281"/>
      <c r="GY196" s="281"/>
      <c r="GZ196" s="281"/>
      <c r="HA196" s="281"/>
      <c r="HB196" s="281"/>
      <c r="HC196" s="281"/>
      <c r="HD196" s="281"/>
      <c r="HE196" s="281"/>
      <c r="HF196" s="281"/>
      <c r="HG196" s="281"/>
      <c r="HH196" s="281"/>
    </row>
    <row r="197" spans="2:250" ht="2.5" customHeight="1" thickBot="1" x14ac:dyDescent="0.4">
      <c r="B197" s="273"/>
      <c r="C197" s="274"/>
      <c r="D197" s="274"/>
      <c r="E197" s="274"/>
      <c r="F197" s="274"/>
      <c r="G197" s="274"/>
      <c r="H197" s="274"/>
      <c r="I197" s="274"/>
      <c r="J197" s="274"/>
      <c r="K197" s="274"/>
      <c r="L197" s="274"/>
      <c r="M197" s="274"/>
      <c r="N197" s="274"/>
      <c r="O197" s="274"/>
      <c r="P197" s="274"/>
      <c r="Q197" s="274"/>
      <c r="R197" s="274"/>
      <c r="S197" s="274"/>
      <c r="T197" s="274"/>
      <c r="U197" s="274"/>
      <c r="V197" s="274"/>
      <c r="W197" s="274"/>
      <c r="X197" s="274"/>
      <c r="Y197" s="274"/>
      <c r="Z197" s="274"/>
      <c r="AA197" s="274"/>
      <c r="AB197" s="274"/>
      <c r="AC197" s="274"/>
      <c r="AD197" s="274"/>
      <c r="AE197" s="274"/>
      <c r="AF197" s="274"/>
      <c r="AG197" s="274"/>
      <c r="AH197" s="275"/>
      <c r="AI197" s="275"/>
      <c r="AJ197" s="275"/>
      <c r="AK197" s="275"/>
      <c r="AL197" s="275"/>
      <c r="AM197" s="275"/>
      <c r="AN197" s="275"/>
      <c r="AO197" s="275"/>
      <c r="AP197" s="275"/>
      <c r="AQ197" s="275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  <c r="BK197" s="275"/>
      <c r="BL197" s="275"/>
      <c r="BM197" s="275"/>
      <c r="BN197" s="275"/>
      <c r="BO197" s="275"/>
      <c r="BP197" s="275"/>
      <c r="BQ197" s="275"/>
      <c r="BR197" s="275"/>
      <c r="BS197" s="275"/>
      <c r="BT197" s="275"/>
      <c r="BU197" s="275"/>
      <c r="BV197" s="275"/>
      <c r="BW197" s="275"/>
      <c r="BX197" s="275"/>
      <c r="BY197" s="275"/>
      <c r="BZ197" s="275"/>
      <c r="CA197" s="275"/>
      <c r="CB197" s="275"/>
      <c r="CC197" s="275"/>
      <c r="CD197" s="275"/>
      <c r="CE197" s="275"/>
      <c r="CF197" s="275"/>
      <c r="CG197" s="275"/>
      <c r="CH197" s="275"/>
      <c r="CI197" s="275"/>
      <c r="CJ197" s="275"/>
      <c r="CK197" s="275"/>
      <c r="CL197" s="275"/>
      <c r="CM197" s="275"/>
      <c r="CN197" s="275"/>
      <c r="CO197" s="275"/>
      <c r="CP197" s="275"/>
      <c r="CQ197" s="275"/>
      <c r="CR197" s="275"/>
      <c r="CS197" s="275"/>
      <c r="CT197" s="275"/>
      <c r="CU197" s="275"/>
      <c r="CV197" s="275"/>
      <c r="CW197" s="275"/>
      <c r="CX197" s="275"/>
      <c r="CY197" s="275"/>
      <c r="CZ197" s="275"/>
      <c r="DA197" s="275"/>
      <c r="DB197" s="275"/>
      <c r="DC197" s="276"/>
      <c r="DE197"/>
      <c r="DF197" s="278"/>
      <c r="DG197" s="278"/>
      <c r="DH197" s="278"/>
      <c r="DI197" s="278"/>
      <c r="DJ197" s="278"/>
      <c r="DK197" s="278"/>
      <c r="DL197" s="278"/>
      <c r="DM197" s="278"/>
      <c r="DN197" s="278"/>
      <c r="DO197" s="278"/>
      <c r="DP197" s="278"/>
      <c r="DQ197" s="286"/>
      <c r="DR197" s="286"/>
      <c r="DS197" s="286"/>
      <c r="DT197" s="286"/>
      <c r="DU197" s="286"/>
      <c r="DV197" s="286"/>
      <c r="DW197" s="286"/>
      <c r="DX197" s="286"/>
      <c r="DY197" s="286"/>
      <c r="DZ197" s="286"/>
      <c r="EA197" s="286"/>
      <c r="EB197" s="286"/>
      <c r="EC197" s="286"/>
      <c r="ED197" s="286"/>
      <c r="EE197" s="286"/>
      <c r="EF197" s="286"/>
      <c r="EG197" s="286"/>
      <c r="EH197" s="286"/>
      <c r="EI197" s="286"/>
      <c r="EJ197" s="286"/>
      <c r="EK197" s="286"/>
      <c r="EL197" s="286"/>
      <c r="EM197" s="286"/>
      <c r="EN197" s="286"/>
      <c r="EO197" s="286"/>
      <c r="EP197" s="286"/>
      <c r="EQ197" s="286"/>
      <c r="ER197" s="286"/>
      <c r="ES197" s="286"/>
      <c r="ET197" s="286"/>
      <c r="EU197" s="286"/>
      <c r="EV197" s="286"/>
      <c r="EW197" s="286"/>
      <c r="EX197" s="286"/>
      <c r="EY197" s="286"/>
      <c r="EZ197" s="286"/>
      <c r="FA197" s="286"/>
      <c r="FB197" s="286"/>
      <c r="FC197" s="286"/>
      <c r="FD197" s="286"/>
      <c r="FE197" s="286"/>
      <c r="FF197" s="286"/>
      <c r="FG197" s="286"/>
      <c r="FH197" s="286"/>
      <c r="FI197" s="286"/>
      <c r="FJ197" s="286"/>
      <c r="FK197" s="286"/>
      <c r="FL197" s="286"/>
      <c r="FM197" s="286"/>
      <c r="FN197" s="286"/>
      <c r="FO197" s="286"/>
      <c r="FP197" s="286"/>
      <c r="FQ197" s="286"/>
      <c r="FR197" s="286"/>
      <c r="FS197" s="286"/>
      <c r="FT197" s="286"/>
      <c r="FU197" s="286"/>
      <c r="FV197" s="286"/>
      <c r="FW197" s="286"/>
      <c r="FX197" s="286"/>
      <c r="FY197" s="286"/>
      <c r="FZ197" s="286"/>
      <c r="GA197" s="286"/>
      <c r="GB197" s="286"/>
      <c r="GC197" s="286"/>
      <c r="GD197" s="286"/>
      <c r="GE197" s="286"/>
      <c r="GF197" s="286"/>
      <c r="GG197" s="281"/>
      <c r="GH197" s="281"/>
      <c r="GI197" s="281"/>
      <c r="GJ197" s="281"/>
      <c r="GK197" s="281"/>
      <c r="GL197" s="281"/>
      <c r="GM197" s="281"/>
      <c r="GN197" s="281"/>
      <c r="GO197" s="281"/>
      <c r="GP197" s="281"/>
      <c r="GQ197" s="281"/>
      <c r="GR197" s="281"/>
      <c r="GS197" s="281"/>
      <c r="GT197" s="281"/>
      <c r="GU197" s="281"/>
      <c r="GV197" s="281"/>
      <c r="GW197" s="281"/>
      <c r="GX197" s="281"/>
      <c r="GY197" s="281"/>
      <c r="GZ197" s="281"/>
      <c r="HA197" s="281"/>
      <c r="HB197" s="281"/>
      <c r="HC197" s="281"/>
      <c r="HD197" s="281"/>
      <c r="HE197" s="281"/>
      <c r="HF197" s="281"/>
      <c r="HG197" s="281"/>
      <c r="HH197" s="281"/>
    </row>
    <row r="198" spans="2:250" ht="2.5" customHeight="1" thickBot="1" x14ac:dyDescent="0.4"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 t="str">
        <f>'SD F505'!AY521</f>
        <v/>
      </c>
      <c r="AP198" s="72"/>
      <c r="AQ198" s="72"/>
      <c r="AR198" s="72"/>
      <c r="AS198" s="72"/>
      <c r="AT198" s="72"/>
      <c r="AU198" s="72"/>
      <c r="AV198" s="72" t="str">
        <f>'SD F505'!AZ521</f>
        <v/>
      </c>
      <c r="AW198" s="72"/>
      <c r="AX198" s="72"/>
      <c r="AY198" s="72"/>
      <c r="AZ198" s="72"/>
      <c r="BA198" s="72"/>
      <c r="BB198" s="72"/>
      <c r="BC198" s="72" t="str">
        <f>'SD F505'!BA521</f>
        <v/>
      </c>
      <c r="BD198" s="72"/>
      <c r="BE198" s="72"/>
      <c r="BF198" s="72"/>
      <c r="BG198" s="72"/>
      <c r="BH198" s="72"/>
      <c r="BI198" s="72"/>
      <c r="BJ198" s="72"/>
      <c r="BK198" s="72"/>
      <c r="BL198" s="72"/>
      <c r="BM198" s="72"/>
      <c r="BN198" s="72"/>
      <c r="BO198" s="72"/>
      <c r="BP198" s="72"/>
      <c r="BQ198" s="72" t="str">
        <f>'SD F505'!BC521</f>
        <v/>
      </c>
      <c r="BR198" s="72"/>
      <c r="BS198" s="72"/>
      <c r="BT198" s="72"/>
      <c r="BU198" s="72"/>
      <c r="BV198" s="72"/>
      <c r="BW198" s="72"/>
      <c r="BX198" s="72"/>
      <c r="BY198" s="72"/>
      <c r="BZ198" s="72"/>
      <c r="CA198" s="72"/>
      <c r="CB198" s="72"/>
      <c r="CC198" s="72"/>
      <c r="CD198" s="72"/>
      <c r="CE198" s="72"/>
      <c r="CF198" s="72"/>
      <c r="CG198" s="72"/>
      <c r="CH198" s="72"/>
      <c r="CI198" s="72"/>
      <c r="CJ198" s="72"/>
      <c r="CK198" s="72"/>
      <c r="CL198" s="72" t="str">
        <f>'SD F505'!BF521</f>
        <v/>
      </c>
      <c r="CM198" s="72"/>
      <c r="CN198" s="72"/>
      <c r="CO198" s="72"/>
      <c r="CP198" s="72"/>
      <c r="CQ198" s="72"/>
      <c r="CR198" s="72"/>
      <c r="CS198" s="72" t="str">
        <f>'SD F505'!BG521</f>
        <v/>
      </c>
      <c r="CT198" s="72"/>
      <c r="CU198" s="72"/>
      <c r="CV198" s="72"/>
      <c r="CW198" s="72"/>
      <c r="CX198" s="72"/>
      <c r="CY198" s="72"/>
      <c r="CZ198" s="72"/>
      <c r="DA198" s="72"/>
      <c r="DB198" s="72"/>
      <c r="DC198" s="72"/>
      <c r="DE198"/>
      <c r="DF198" s="278"/>
      <c r="DG198" s="278"/>
      <c r="DH198" s="278"/>
      <c r="DI198" s="278"/>
      <c r="DJ198" s="278"/>
      <c r="DK198" s="278"/>
      <c r="DL198" s="278"/>
      <c r="DM198" s="278"/>
      <c r="DN198" s="278"/>
      <c r="DO198" s="278"/>
      <c r="DP198" s="278"/>
      <c r="DQ198" s="286"/>
      <c r="DR198" s="286"/>
      <c r="DS198" s="286"/>
      <c r="DT198" s="286"/>
      <c r="DU198" s="286"/>
      <c r="DV198" s="286"/>
      <c r="DW198" s="286"/>
      <c r="DX198" s="286"/>
      <c r="DY198" s="286"/>
      <c r="DZ198" s="286"/>
      <c r="EA198" s="286"/>
      <c r="EB198" s="286"/>
      <c r="EC198" s="286"/>
      <c r="ED198" s="286"/>
      <c r="EE198" s="286"/>
      <c r="EF198" s="286"/>
      <c r="EG198" s="286"/>
      <c r="EH198" s="286"/>
      <c r="EI198" s="286"/>
      <c r="EJ198" s="286"/>
      <c r="EK198" s="286"/>
      <c r="EL198" s="286"/>
      <c r="EM198" s="286"/>
      <c r="EN198" s="286"/>
      <c r="EO198" s="286"/>
      <c r="EP198" s="286"/>
      <c r="EQ198" s="286"/>
      <c r="ER198" s="286"/>
      <c r="ES198" s="286"/>
      <c r="ET198" s="286"/>
      <c r="EU198" s="286"/>
      <c r="EV198" s="286"/>
      <c r="EW198" s="286"/>
      <c r="EX198" s="286"/>
      <c r="EY198" s="286"/>
      <c r="EZ198" s="286"/>
      <c r="FA198" s="286"/>
      <c r="FB198" s="286"/>
      <c r="FC198" s="286"/>
      <c r="FD198" s="286"/>
      <c r="FE198" s="286"/>
      <c r="FF198" s="286"/>
      <c r="FG198" s="286"/>
      <c r="FH198" s="286"/>
      <c r="FI198" s="286"/>
      <c r="FJ198" s="286"/>
      <c r="FK198" s="286"/>
      <c r="FL198" s="286"/>
      <c r="FM198" s="286"/>
      <c r="FN198" s="286"/>
      <c r="FO198" s="286"/>
      <c r="FP198" s="286"/>
      <c r="FQ198" s="286"/>
      <c r="FR198" s="286"/>
      <c r="FS198" s="286"/>
      <c r="FT198" s="286"/>
      <c r="FU198" s="286"/>
      <c r="FV198" s="286"/>
      <c r="FW198" s="286"/>
      <c r="FX198" s="286"/>
      <c r="FY198" s="286"/>
      <c r="FZ198" s="286"/>
      <c r="GA198" s="286"/>
      <c r="GB198" s="286"/>
      <c r="GC198" s="286"/>
      <c r="GD198" s="286"/>
      <c r="GE198" s="286"/>
      <c r="GF198" s="286"/>
      <c r="GG198" s="281"/>
      <c r="GH198" s="281"/>
      <c r="GI198" s="281"/>
      <c r="GJ198" s="281"/>
      <c r="GK198" s="281"/>
      <c r="GL198" s="281"/>
      <c r="GM198" s="281"/>
      <c r="GN198" s="281"/>
      <c r="GO198" s="281"/>
      <c r="GP198" s="281"/>
      <c r="GQ198" s="281"/>
      <c r="GR198" s="281"/>
      <c r="GS198" s="281"/>
      <c r="GT198" s="281"/>
      <c r="GU198" s="281"/>
      <c r="GV198" s="281"/>
      <c r="GW198" s="281"/>
      <c r="GX198" s="281"/>
      <c r="GY198" s="281"/>
      <c r="GZ198" s="281"/>
      <c r="HA198" s="281"/>
      <c r="HB198" s="281"/>
      <c r="HC198" s="281"/>
      <c r="HD198" s="281"/>
      <c r="HE198" s="281"/>
      <c r="HF198" s="281"/>
      <c r="HG198" s="281"/>
      <c r="HH198" s="281"/>
      <c r="IB198" s="81"/>
      <c r="IC198" s="81"/>
      <c r="ID198" s="81"/>
      <c r="IE198" s="81"/>
      <c r="IF198" s="81"/>
      <c r="IG198" s="81"/>
      <c r="IH198" s="81"/>
      <c r="II198" s="81"/>
      <c r="IJ198" s="81"/>
      <c r="IK198" s="81"/>
      <c r="IL198" s="81"/>
      <c r="IM198" s="81"/>
      <c r="IN198" s="81"/>
      <c r="IO198" s="81"/>
      <c r="IP198" s="81"/>
    </row>
    <row r="199" spans="2:250" ht="2.75" customHeight="1" x14ac:dyDescent="0.35">
      <c r="B199" s="184" t="s">
        <v>85</v>
      </c>
      <c r="C199" s="185"/>
      <c r="D199" s="185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5"/>
      <c r="S199" s="185"/>
      <c r="T199" s="185"/>
      <c r="U199" s="185"/>
      <c r="V199" s="185"/>
      <c r="W199" s="185"/>
      <c r="X199" s="185"/>
      <c r="Y199" s="185"/>
      <c r="Z199" s="185"/>
      <c r="AA199" s="185"/>
      <c r="AB199" s="185"/>
      <c r="AC199" s="185"/>
      <c r="AD199" s="185"/>
      <c r="AE199" s="185"/>
      <c r="AF199" s="185"/>
      <c r="AG199" s="185"/>
      <c r="AH199" s="185"/>
      <c r="AI199" s="185"/>
      <c r="AJ199" s="185"/>
      <c r="AK199" s="185"/>
      <c r="AL199" s="185"/>
      <c r="AM199" s="185"/>
      <c r="AN199" s="185"/>
      <c r="AO199" s="185"/>
      <c r="AP199" s="185"/>
      <c r="AQ199" s="185"/>
      <c r="AR199" s="185"/>
      <c r="AS199" s="185"/>
      <c r="AT199" s="185"/>
      <c r="AU199" s="185"/>
      <c r="AV199" s="185"/>
      <c r="AW199" s="185"/>
      <c r="AX199" s="185"/>
      <c r="AY199" s="185"/>
      <c r="AZ199" s="185"/>
      <c r="BA199" s="185"/>
      <c r="BB199" s="185"/>
      <c r="BC199" s="185"/>
      <c r="BD199" s="185"/>
      <c r="BE199" s="185"/>
      <c r="BF199" s="185"/>
      <c r="BG199" s="186"/>
      <c r="BH199" s="73"/>
      <c r="BI199" s="190" t="s">
        <v>101</v>
      </c>
      <c r="BJ199" s="191"/>
      <c r="BK199" s="191"/>
      <c r="BL199" s="191"/>
      <c r="BM199" s="191"/>
      <c r="BN199" s="191"/>
      <c r="BO199" s="191"/>
      <c r="BP199" s="191"/>
      <c r="BQ199" s="191"/>
      <c r="BR199" s="191"/>
      <c r="BS199" s="191"/>
      <c r="BT199" s="191"/>
      <c r="BU199" s="191"/>
      <c r="BV199" s="191"/>
      <c r="BW199" s="191"/>
      <c r="BX199" s="191"/>
      <c r="BY199" s="191"/>
      <c r="BZ199" s="191"/>
      <c r="CA199" s="191"/>
      <c r="CB199" s="191"/>
      <c r="CC199" s="191"/>
      <c r="CD199" s="191"/>
      <c r="CE199" s="191"/>
      <c r="CF199" s="191"/>
      <c r="CG199" s="191"/>
      <c r="CH199" s="191"/>
      <c r="CI199" s="191"/>
      <c r="CJ199" s="191"/>
      <c r="CK199" s="191"/>
      <c r="CL199" s="191"/>
      <c r="CM199" s="191"/>
      <c r="CN199" s="191"/>
      <c r="CO199" s="191"/>
      <c r="CP199" s="191"/>
      <c r="CQ199" s="191"/>
      <c r="CR199" s="191"/>
      <c r="CS199" s="191"/>
      <c r="CT199" s="191"/>
      <c r="CU199" s="191"/>
      <c r="CV199" s="191"/>
      <c r="CW199" s="191"/>
      <c r="CX199" s="191"/>
      <c r="CY199" s="191"/>
      <c r="CZ199" s="191"/>
      <c r="DA199" s="191"/>
      <c r="DB199" s="191"/>
      <c r="DC199" s="192"/>
      <c r="DE199"/>
      <c r="DF199" s="278"/>
      <c r="DG199" s="278"/>
      <c r="DH199" s="278"/>
      <c r="DI199" s="278"/>
      <c r="DJ199" s="278"/>
      <c r="DK199" s="278"/>
      <c r="DL199" s="278"/>
      <c r="DM199" s="278"/>
      <c r="DN199" s="278"/>
      <c r="DO199" s="278"/>
      <c r="DP199" s="278"/>
      <c r="DQ199" s="286"/>
      <c r="DR199" s="286"/>
      <c r="DS199" s="286"/>
      <c r="DT199" s="286"/>
      <c r="DU199" s="286"/>
      <c r="DV199" s="286"/>
      <c r="DW199" s="286"/>
      <c r="DX199" s="286"/>
      <c r="DY199" s="286"/>
      <c r="DZ199" s="286"/>
      <c r="EA199" s="286"/>
      <c r="EB199" s="286"/>
      <c r="EC199" s="286"/>
      <c r="ED199" s="286"/>
      <c r="EE199" s="286"/>
      <c r="EF199" s="286"/>
      <c r="EG199" s="286"/>
      <c r="EH199" s="286"/>
      <c r="EI199" s="286"/>
      <c r="EJ199" s="286"/>
      <c r="EK199" s="286"/>
      <c r="EL199" s="286"/>
      <c r="EM199" s="286"/>
      <c r="EN199" s="286"/>
      <c r="EO199" s="286"/>
      <c r="EP199" s="286"/>
      <c r="EQ199" s="286"/>
      <c r="ER199" s="286"/>
      <c r="ES199" s="286"/>
      <c r="ET199" s="286"/>
      <c r="EU199" s="286"/>
      <c r="EV199" s="286"/>
      <c r="EW199" s="286"/>
      <c r="EX199" s="286"/>
      <c r="EY199" s="286"/>
      <c r="EZ199" s="286"/>
      <c r="FA199" s="286"/>
      <c r="FB199" s="286"/>
      <c r="FC199" s="286"/>
      <c r="FD199" s="286"/>
      <c r="FE199" s="286"/>
      <c r="FF199" s="286"/>
      <c r="FG199" s="286"/>
      <c r="FH199" s="286"/>
      <c r="FI199" s="286"/>
      <c r="FJ199" s="286"/>
      <c r="FK199" s="286"/>
      <c r="FL199" s="286"/>
      <c r="FM199" s="286"/>
      <c r="FN199" s="286"/>
      <c r="FO199" s="286"/>
      <c r="FP199" s="286"/>
      <c r="FQ199" s="286"/>
      <c r="FR199" s="286"/>
      <c r="FS199" s="286"/>
      <c r="FT199" s="286"/>
      <c r="FU199" s="286"/>
      <c r="FV199" s="286"/>
      <c r="FW199" s="286"/>
      <c r="FX199" s="286"/>
      <c r="FY199" s="286"/>
      <c r="FZ199" s="286"/>
      <c r="GA199" s="286"/>
      <c r="GB199" s="286"/>
      <c r="GC199" s="286"/>
      <c r="GD199" s="286"/>
      <c r="GE199" s="286"/>
      <c r="GF199" s="286"/>
      <c r="GG199" s="281"/>
      <c r="GH199" s="281"/>
      <c r="GI199" s="281"/>
      <c r="GJ199" s="281"/>
      <c r="GK199" s="281"/>
      <c r="GL199" s="281"/>
      <c r="GM199" s="281"/>
      <c r="GN199" s="281"/>
      <c r="GO199" s="281"/>
      <c r="GP199" s="281"/>
      <c r="GQ199" s="281"/>
      <c r="GR199" s="281"/>
      <c r="GS199" s="281"/>
      <c r="GT199" s="281"/>
      <c r="GU199" s="281"/>
      <c r="GV199" s="281"/>
      <c r="GW199" s="281"/>
      <c r="GX199" s="281"/>
      <c r="GY199" s="281"/>
      <c r="GZ199" s="281"/>
      <c r="HA199" s="281"/>
      <c r="HB199" s="281"/>
      <c r="HC199" s="281"/>
      <c r="HD199" s="281"/>
      <c r="HE199" s="281"/>
      <c r="HF199" s="281"/>
      <c r="HG199" s="281"/>
      <c r="HH199" s="281"/>
      <c r="IB199" s="81"/>
      <c r="IC199" s="81"/>
      <c r="ID199" s="81"/>
      <c r="IE199" s="81"/>
      <c r="IF199" s="81"/>
      <c r="IG199" s="81"/>
      <c r="IH199" s="81"/>
      <c r="II199" s="81"/>
      <c r="IJ199" s="81"/>
      <c r="IK199" s="81"/>
      <c r="IL199" s="81"/>
      <c r="IM199" s="81"/>
      <c r="IN199" s="81"/>
      <c r="IO199" s="81"/>
      <c r="IP199" s="81"/>
    </row>
    <row r="200" spans="2:250" ht="2.75" customHeight="1" x14ac:dyDescent="0.35">
      <c r="B200" s="187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  <c r="BD200" s="188"/>
      <c r="BE200" s="188"/>
      <c r="BF200" s="188"/>
      <c r="BG200" s="189"/>
      <c r="BH200" s="73"/>
      <c r="BI200" s="193"/>
      <c r="BJ200" s="194"/>
      <c r="BK200" s="194"/>
      <c r="BL200" s="194"/>
      <c r="BM200" s="194"/>
      <c r="BN200" s="194"/>
      <c r="BO200" s="194"/>
      <c r="BP200" s="194"/>
      <c r="BQ200" s="194"/>
      <c r="BR200" s="194"/>
      <c r="BS200" s="194"/>
      <c r="BT200" s="194"/>
      <c r="BU200" s="194"/>
      <c r="BV200" s="194"/>
      <c r="BW200" s="194"/>
      <c r="BX200" s="194"/>
      <c r="BY200" s="194"/>
      <c r="BZ200" s="194"/>
      <c r="CA200" s="194"/>
      <c r="CB200" s="194"/>
      <c r="CC200" s="194"/>
      <c r="CD200" s="194"/>
      <c r="CE200" s="194"/>
      <c r="CF200" s="194"/>
      <c r="CG200" s="194"/>
      <c r="CH200" s="194"/>
      <c r="CI200" s="194"/>
      <c r="CJ200" s="194"/>
      <c r="CK200" s="194"/>
      <c r="CL200" s="194"/>
      <c r="CM200" s="194"/>
      <c r="CN200" s="194"/>
      <c r="CO200" s="194"/>
      <c r="CP200" s="194"/>
      <c r="CQ200" s="194"/>
      <c r="CR200" s="194"/>
      <c r="CS200" s="194"/>
      <c r="CT200" s="194"/>
      <c r="CU200" s="194"/>
      <c r="CV200" s="194"/>
      <c r="CW200" s="194"/>
      <c r="CX200" s="194"/>
      <c r="CY200" s="194"/>
      <c r="CZ200" s="194"/>
      <c r="DA200" s="194"/>
      <c r="DB200" s="194"/>
      <c r="DC200" s="195"/>
      <c r="DE200"/>
      <c r="DF200" s="278"/>
      <c r="DG200" s="278"/>
      <c r="DH200" s="278"/>
      <c r="DI200" s="278"/>
      <c r="DJ200" s="278"/>
      <c r="DK200" s="278"/>
      <c r="DL200" s="278"/>
      <c r="DM200" s="278"/>
      <c r="DN200" s="278"/>
      <c r="DO200" s="278"/>
      <c r="DP200" s="278"/>
      <c r="DQ200" s="286"/>
      <c r="DR200" s="286"/>
      <c r="DS200" s="286"/>
      <c r="DT200" s="286"/>
      <c r="DU200" s="286"/>
      <c r="DV200" s="286"/>
      <c r="DW200" s="286"/>
      <c r="DX200" s="286"/>
      <c r="DY200" s="286"/>
      <c r="DZ200" s="286"/>
      <c r="EA200" s="286"/>
      <c r="EB200" s="286"/>
      <c r="EC200" s="286"/>
      <c r="ED200" s="286"/>
      <c r="EE200" s="286"/>
      <c r="EF200" s="286"/>
      <c r="EG200" s="286"/>
      <c r="EH200" s="286"/>
      <c r="EI200" s="286"/>
      <c r="EJ200" s="286"/>
      <c r="EK200" s="286"/>
      <c r="EL200" s="286"/>
      <c r="EM200" s="286"/>
      <c r="EN200" s="286"/>
      <c r="EO200" s="286"/>
      <c r="EP200" s="286"/>
      <c r="EQ200" s="286"/>
      <c r="ER200" s="286"/>
      <c r="ES200" s="286"/>
      <c r="ET200" s="286"/>
      <c r="EU200" s="286"/>
      <c r="EV200" s="286"/>
      <c r="EW200" s="286"/>
      <c r="EX200" s="286"/>
      <c r="EY200" s="286"/>
      <c r="EZ200" s="286"/>
      <c r="FA200" s="286"/>
      <c r="FB200" s="286"/>
      <c r="FC200" s="286"/>
      <c r="FD200" s="286"/>
      <c r="FE200" s="286"/>
      <c r="FF200" s="286"/>
      <c r="FG200" s="286"/>
      <c r="FH200" s="286"/>
      <c r="FI200" s="286"/>
      <c r="FJ200" s="286"/>
      <c r="FK200" s="286"/>
      <c r="FL200" s="286"/>
      <c r="FM200" s="286"/>
      <c r="FN200" s="286"/>
      <c r="FO200" s="286"/>
      <c r="FP200" s="286"/>
      <c r="FQ200" s="286"/>
      <c r="FR200" s="286"/>
      <c r="FS200" s="286"/>
      <c r="FT200" s="286"/>
      <c r="FU200" s="286"/>
      <c r="FV200" s="286"/>
      <c r="FW200" s="286"/>
      <c r="FX200" s="286"/>
      <c r="FY200" s="286"/>
      <c r="FZ200" s="286"/>
      <c r="GA200" s="286"/>
      <c r="GB200" s="286"/>
      <c r="GC200" s="286"/>
      <c r="GD200" s="286"/>
      <c r="GE200" s="286"/>
      <c r="GF200" s="286"/>
      <c r="GG200" s="281"/>
      <c r="GH200" s="281"/>
      <c r="GI200" s="281"/>
      <c r="GJ200" s="281"/>
      <c r="GK200" s="281"/>
      <c r="GL200" s="281"/>
      <c r="GM200" s="281"/>
      <c r="GN200" s="281"/>
      <c r="GO200" s="281"/>
      <c r="GP200" s="281"/>
      <c r="GQ200" s="281"/>
      <c r="GR200" s="281"/>
      <c r="GS200" s="281"/>
      <c r="GT200" s="281"/>
      <c r="GU200" s="281"/>
      <c r="GV200" s="281"/>
      <c r="GW200" s="281"/>
      <c r="GX200" s="281"/>
      <c r="GY200" s="281"/>
      <c r="GZ200" s="281"/>
      <c r="HA200" s="281"/>
      <c r="HB200" s="281"/>
      <c r="HC200" s="281"/>
      <c r="HD200" s="281"/>
      <c r="HE200" s="281"/>
      <c r="HF200" s="281"/>
      <c r="HG200" s="281"/>
      <c r="HH200" s="281"/>
      <c r="IB200" s="81"/>
      <c r="IC200" s="81"/>
      <c r="ID200" s="81"/>
      <c r="IE200" s="81"/>
      <c r="IF200" s="81"/>
      <c r="IG200" s="81"/>
      <c r="IH200" s="81"/>
      <c r="II200" s="81"/>
      <c r="IJ200" s="81"/>
      <c r="IK200" s="81"/>
      <c r="IL200" s="81"/>
      <c r="IM200" s="81"/>
      <c r="IN200" s="81"/>
      <c r="IO200" s="81"/>
      <c r="IP200" s="81"/>
    </row>
    <row r="201" spans="2:250" ht="2.75" customHeight="1" x14ac:dyDescent="0.35">
      <c r="B201" s="187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  <c r="BD201" s="188"/>
      <c r="BE201" s="188"/>
      <c r="BF201" s="188"/>
      <c r="BG201" s="189"/>
      <c r="BH201" s="73"/>
      <c r="BI201" s="193"/>
      <c r="BJ201" s="194"/>
      <c r="BK201" s="194"/>
      <c r="BL201" s="194"/>
      <c r="BM201" s="194"/>
      <c r="BN201" s="194"/>
      <c r="BO201" s="194"/>
      <c r="BP201" s="194"/>
      <c r="BQ201" s="194"/>
      <c r="BR201" s="194"/>
      <c r="BS201" s="194"/>
      <c r="BT201" s="194"/>
      <c r="BU201" s="194"/>
      <c r="BV201" s="194"/>
      <c r="BW201" s="194"/>
      <c r="BX201" s="194"/>
      <c r="BY201" s="194"/>
      <c r="BZ201" s="194"/>
      <c r="CA201" s="194"/>
      <c r="CB201" s="194"/>
      <c r="CC201" s="194"/>
      <c r="CD201" s="194"/>
      <c r="CE201" s="194"/>
      <c r="CF201" s="194"/>
      <c r="CG201" s="194"/>
      <c r="CH201" s="194"/>
      <c r="CI201" s="194"/>
      <c r="CJ201" s="194"/>
      <c r="CK201" s="194"/>
      <c r="CL201" s="194"/>
      <c r="CM201" s="194"/>
      <c r="CN201" s="194"/>
      <c r="CO201" s="194"/>
      <c r="CP201" s="194"/>
      <c r="CQ201" s="194"/>
      <c r="CR201" s="194"/>
      <c r="CS201" s="194"/>
      <c r="CT201" s="194"/>
      <c r="CU201" s="194"/>
      <c r="CV201" s="194"/>
      <c r="CW201" s="194"/>
      <c r="CX201" s="194"/>
      <c r="CY201" s="194"/>
      <c r="CZ201" s="194"/>
      <c r="DA201" s="194"/>
      <c r="DB201" s="194"/>
      <c r="DC201" s="195"/>
      <c r="DE201"/>
      <c r="DF201" s="48"/>
      <c r="DG201" s="48"/>
      <c r="DH201" s="48"/>
      <c r="DI201" s="48"/>
      <c r="DJ201" s="48"/>
      <c r="DK201" s="48"/>
      <c r="DL201" s="48"/>
      <c r="DM201" s="48"/>
      <c r="DN201" s="48"/>
      <c r="DO201" s="48"/>
      <c r="DP201" s="48"/>
      <c r="DQ201" s="48"/>
      <c r="DR201" s="48"/>
      <c r="DS201" s="48"/>
      <c r="DT201" s="48"/>
      <c r="DU201" s="48"/>
      <c r="DV201" s="48"/>
      <c r="DW201" s="48"/>
      <c r="DX201" s="48"/>
      <c r="DY201" s="48"/>
      <c r="DZ201" s="48"/>
      <c r="EA201" s="48"/>
      <c r="EB201" s="48"/>
      <c r="EC201" s="48"/>
      <c r="ED201" s="48"/>
      <c r="EE201" s="48"/>
      <c r="EF201" s="48"/>
      <c r="EG201" s="48"/>
      <c r="EH201" s="48"/>
      <c r="EI201" s="48"/>
      <c r="EJ201" s="48"/>
      <c r="EK201" s="48"/>
      <c r="EL201" s="48"/>
      <c r="EM201" s="48"/>
      <c r="EN201" s="48"/>
      <c r="EO201" s="48"/>
      <c r="EP201" s="48"/>
      <c r="EQ201" s="48"/>
      <c r="ER201" s="48"/>
      <c r="ES201" s="48"/>
      <c r="ET201" s="48"/>
      <c r="EU201" s="48"/>
      <c r="EV201" s="48"/>
      <c r="EW201" s="48"/>
      <c r="EX201" s="48"/>
      <c r="EY201" s="48"/>
      <c r="EZ201" s="48"/>
      <c r="FA201" s="48"/>
      <c r="FB201" s="48"/>
      <c r="FC201" s="48"/>
      <c r="FD201" s="48"/>
      <c r="FE201" s="48"/>
      <c r="FF201" s="48"/>
      <c r="FG201" s="48"/>
      <c r="FH201" s="48"/>
      <c r="FI201" s="48"/>
      <c r="FJ201" s="48"/>
      <c r="FK201" s="48"/>
      <c r="FL201" s="48"/>
      <c r="FM201" s="48"/>
      <c r="FN201" s="48"/>
      <c r="FO201" s="48"/>
      <c r="FP201" s="48"/>
      <c r="FQ201" s="48"/>
      <c r="FR201" s="48"/>
      <c r="FS201" s="48"/>
      <c r="FT201" s="48"/>
      <c r="FU201" s="48"/>
      <c r="FV201" s="48"/>
      <c r="FW201" s="48"/>
      <c r="FX201" s="48"/>
      <c r="FY201" s="48"/>
      <c r="FZ201" s="48"/>
      <c r="GA201" s="48"/>
      <c r="GB201" s="48"/>
      <c r="GC201" s="48"/>
      <c r="GD201" s="48"/>
      <c r="GE201" s="48"/>
      <c r="GF201" s="48"/>
      <c r="GG201" s="48"/>
      <c r="GH201" s="48"/>
      <c r="GI201" s="48"/>
      <c r="GJ201" s="48"/>
      <c r="GK201" s="48"/>
      <c r="GL201" s="48"/>
      <c r="GM201" s="48"/>
      <c r="GN201" s="48"/>
      <c r="GO201" s="48"/>
      <c r="GP201" s="48"/>
      <c r="GQ201" s="48"/>
      <c r="GR201" s="48"/>
      <c r="GS201" s="48"/>
      <c r="GT201" s="48"/>
      <c r="GU201" s="48"/>
      <c r="GV201" s="48"/>
      <c r="GW201" s="48"/>
      <c r="GX201" s="48"/>
      <c r="GY201" s="48"/>
      <c r="GZ201" s="48"/>
      <c r="HA201" s="48"/>
      <c r="HB201" s="48"/>
      <c r="HC201" s="48"/>
      <c r="HD201" s="48"/>
      <c r="HE201" s="48"/>
      <c r="HF201" s="48"/>
      <c r="HG201" s="48"/>
      <c r="HH201" s="48"/>
      <c r="IB201" s="81"/>
      <c r="IC201" s="81"/>
      <c r="ID201" s="81"/>
      <c r="IE201" s="81"/>
      <c r="IF201" s="81"/>
      <c r="IG201" s="81"/>
      <c r="IH201" s="81"/>
      <c r="II201" s="81"/>
      <c r="IJ201" s="81"/>
      <c r="IK201" s="81"/>
      <c r="IL201" s="81"/>
      <c r="IM201" s="81"/>
      <c r="IN201" s="81"/>
      <c r="IO201" s="81"/>
      <c r="IP201" s="81"/>
    </row>
    <row r="202" spans="2:250" ht="2.75" customHeight="1" x14ac:dyDescent="0.35">
      <c r="B202" s="187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  <c r="BD202" s="188"/>
      <c r="BE202" s="188"/>
      <c r="BF202" s="188"/>
      <c r="BG202" s="189"/>
      <c r="BH202" s="73"/>
      <c r="BI202" s="196"/>
      <c r="BJ202" s="197"/>
      <c r="BK202" s="197"/>
      <c r="BL202" s="197"/>
      <c r="BM202" s="197"/>
      <c r="BN202" s="197"/>
      <c r="BO202" s="197"/>
      <c r="BP202" s="197"/>
      <c r="BQ202" s="197"/>
      <c r="BR202" s="197"/>
      <c r="BS202" s="197"/>
      <c r="BT202" s="197"/>
      <c r="BU202" s="197"/>
      <c r="BV202" s="197"/>
      <c r="BW202" s="197"/>
      <c r="BX202" s="197"/>
      <c r="BY202" s="197"/>
      <c r="BZ202" s="197"/>
      <c r="CA202" s="197"/>
      <c r="CB202" s="197"/>
      <c r="CC202" s="197"/>
      <c r="CD202" s="197"/>
      <c r="CE202" s="197"/>
      <c r="CF202" s="197"/>
      <c r="CG202" s="197"/>
      <c r="CH202" s="197"/>
      <c r="CI202" s="197"/>
      <c r="CJ202" s="197"/>
      <c r="CK202" s="197"/>
      <c r="CL202" s="197"/>
      <c r="CM202" s="197"/>
      <c r="CN202" s="197"/>
      <c r="CO202" s="197"/>
      <c r="CP202" s="197"/>
      <c r="CQ202" s="197"/>
      <c r="CR202" s="197"/>
      <c r="CS202" s="197"/>
      <c r="CT202" s="197"/>
      <c r="CU202" s="197"/>
      <c r="CV202" s="197"/>
      <c r="CW202" s="197"/>
      <c r="CX202" s="197"/>
      <c r="CY202" s="197"/>
      <c r="CZ202" s="197"/>
      <c r="DA202" s="197"/>
      <c r="DB202" s="197"/>
      <c r="DC202" s="198"/>
      <c r="DE202"/>
      <c r="DF202" s="432" t="s">
        <v>25</v>
      </c>
      <c r="DG202" s="433"/>
      <c r="DH202" s="433"/>
      <c r="DI202" s="433"/>
      <c r="DJ202" s="433"/>
      <c r="DK202" s="433"/>
      <c r="DL202" s="433"/>
      <c r="DM202" s="433"/>
      <c r="DN202" s="433"/>
      <c r="DO202" s="433"/>
      <c r="DP202" s="433"/>
      <c r="DQ202" s="433"/>
      <c r="DR202" s="433"/>
      <c r="DS202" s="433"/>
      <c r="DT202" s="433"/>
      <c r="DU202" s="433"/>
      <c r="DV202" s="433"/>
      <c r="DW202" s="433"/>
      <c r="DX202" s="433"/>
      <c r="DY202" s="433"/>
      <c r="DZ202" s="433"/>
      <c r="EA202" s="433"/>
      <c r="EB202" s="433"/>
      <c r="EC202" s="433"/>
      <c r="ED202" s="433"/>
      <c r="EE202" s="433"/>
      <c r="EF202" s="433"/>
      <c r="EG202" s="433"/>
      <c r="EH202" s="433"/>
      <c r="EI202" s="433"/>
      <c r="EJ202" s="433"/>
      <c r="EK202" s="433"/>
      <c r="EL202" s="433"/>
      <c r="EM202" s="433"/>
      <c r="EN202" s="433"/>
      <c r="EO202" s="433"/>
      <c r="EP202" s="433"/>
      <c r="EQ202" s="433"/>
      <c r="ER202" s="433"/>
      <c r="ES202" s="433"/>
      <c r="ET202" s="433"/>
      <c r="EU202" s="433"/>
      <c r="EV202" s="433"/>
      <c r="EW202" s="433"/>
      <c r="EX202" s="433"/>
      <c r="EY202" s="433"/>
      <c r="EZ202" s="433"/>
      <c r="FA202" s="433"/>
      <c r="FB202" s="433"/>
      <c r="FC202" s="433"/>
      <c r="FD202" s="433"/>
      <c r="FE202" s="433"/>
      <c r="FF202" s="433"/>
      <c r="FG202" s="433"/>
      <c r="FH202" s="433"/>
      <c r="FI202" s="433"/>
      <c r="FJ202" s="433"/>
      <c r="FK202" s="433"/>
      <c r="FL202" s="433"/>
      <c r="FM202" s="433"/>
      <c r="FN202" s="433"/>
      <c r="FO202" s="433"/>
      <c r="FP202" s="433"/>
      <c r="FQ202" s="433"/>
      <c r="FR202" s="433"/>
      <c r="FS202" s="433"/>
      <c r="FT202" s="433"/>
      <c r="FU202" s="433"/>
      <c r="FV202" s="433"/>
      <c r="FW202" s="433"/>
      <c r="FX202" s="433"/>
      <c r="FY202" s="433"/>
      <c r="FZ202" s="433"/>
      <c r="GA202" s="433"/>
      <c r="GB202" s="433"/>
      <c r="GC202" s="433"/>
      <c r="GD202" s="433"/>
      <c r="GE202" s="433"/>
      <c r="GF202" s="433"/>
      <c r="GG202" s="433"/>
      <c r="GH202" s="433"/>
      <c r="GI202" s="433"/>
      <c r="GJ202" s="433"/>
      <c r="GK202" s="433"/>
      <c r="GL202" s="433"/>
      <c r="GM202" s="433"/>
      <c r="GN202" s="433"/>
      <c r="GO202" s="433"/>
      <c r="GP202" s="433"/>
      <c r="GQ202" s="433"/>
      <c r="GR202" s="433"/>
      <c r="GS202" s="433"/>
      <c r="GT202" s="433"/>
      <c r="GU202" s="433"/>
      <c r="GV202" s="433"/>
      <c r="GW202" s="433"/>
      <c r="GX202" s="433"/>
      <c r="GY202" s="433"/>
      <c r="GZ202" s="433"/>
      <c r="HA202" s="433"/>
      <c r="HB202" s="433"/>
      <c r="HC202" s="433"/>
      <c r="HD202" s="433"/>
      <c r="HE202" s="433"/>
      <c r="HF202" s="433"/>
      <c r="HG202" s="433"/>
      <c r="HH202" s="434"/>
      <c r="IB202" s="81"/>
      <c r="IC202" s="81"/>
      <c r="ID202" s="81"/>
      <c r="IE202" s="81"/>
      <c r="IF202" s="81"/>
      <c r="IG202" s="81"/>
      <c r="IH202" s="81"/>
      <c r="II202" s="81"/>
      <c r="IJ202" s="81"/>
      <c r="IK202" s="81"/>
      <c r="IL202" s="81"/>
      <c r="IM202" s="81"/>
      <c r="IN202" s="81"/>
      <c r="IO202" s="81"/>
      <c r="IP202" s="81"/>
    </row>
    <row r="203" spans="2:250" ht="2.75" customHeight="1" x14ac:dyDescent="0.35">
      <c r="B203" s="199" t="s">
        <v>86</v>
      </c>
      <c r="C203" s="200"/>
      <c r="D203" s="200"/>
      <c r="E203" s="200"/>
      <c r="F203" s="200"/>
      <c r="G203" s="200"/>
      <c r="H203" s="200"/>
      <c r="I203" s="200"/>
      <c r="J203" s="200"/>
      <c r="K203" s="200"/>
      <c r="L203" s="200"/>
      <c r="M203" s="200"/>
      <c r="N203" s="200"/>
      <c r="O203" s="200"/>
      <c r="P203" s="200"/>
      <c r="Q203" s="200"/>
      <c r="R203" s="200"/>
      <c r="S203" s="200"/>
      <c r="T203" s="200"/>
      <c r="U203" s="200"/>
      <c r="V203" s="200"/>
      <c r="W203" s="200"/>
      <c r="X203" s="200"/>
      <c r="Y203" s="200"/>
      <c r="Z203" s="200"/>
      <c r="AA203" s="200"/>
      <c r="AB203" s="201" t="s">
        <v>92</v>
      </c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 t="s">
        <v>98</v>
      </c>
      <c r="AU203" s="201"/>
      <c r="AV203" s="201"/>
      <c r="AW203" s="201"/>
      <c r="AX203" s="201"/>
      <c r="AY203" s="201"/>
      <c r="AZ203" s="201"/>
      <c r="BA203" s="201"/>
      <c r="BB203" s="201"/>
      <c r="BC203" s="201"/>
      <c r="BD203" s="201"/>
      <c r="BE203" s="201"/>
      <c r="BF203" s="201"/>
      <c r="BG203" s="202"/>
      <c r="BH203" s="75"/>
      <c r="BI203" s="203" t="s">
        <v>102</v>
      </c>
      <c r="BJ203" s="204"/>
      <c r="BK203" s="204"/>
      <c r="BL203" s="204"/>
      <c r="BM203" s="204"/>
      <c r="BN203" s="204"/>
      <c r="BO203" s="204"/>
      <c r="BP203" s="204"/>
      <c r="BQ203" s="204"/>
      <c r="BR203" s="204"/>
      <c r="BS203" s="204"/>
      <c r="BT203" s="204"/>
      <c r="BU203" s="204"/>
      <c r="BV203" s="205"/>
      <c r="BW203" s="212" t="s">
        <v>107</v>
      </c>
      <c r="BX203" s="204"/>
      <c r="BY203" s="204"/>
      <c r="BZ203" s="204"/>
      <c r="CA203" s="204"/>
      <c r="CB203" s="204"/>
      <c r="CC203" s="204"/>
      <c r="CD203" s="204"/>
      <c r="CE203" s="204"/>
      <c r="CF203" s="204"/>
      <c r="CG203" s="204"/>
      <c r="CH203" s="204"/>
      <c r="CI203" s="204"/>
      <c r="CJ203" s="204"/>
      <c r="CK203" s="204"/>
      <c r="CL203" s="204"/>
      <c r="CM203" s="204"/>
      <c r="CN203" s="204"/>
      <c r="CO203" s="204"/>
      <c r="CP203" s="204"/>
      <c r="CQ203" s="204"/>
      <c r="CR203" s="204"/>
      <c r="CS203" s="204"/>
      <c r="CT203" s="204"/>
      <c r="CU203" s="204"/>
      <c r="CV203" s="204"/>
      <c r="CW203" s="204"/>
      <c r="CX203" s="204"/>
      <c r="CY203" s="204"/>
      <c r="CZ203" s="204"/>
      <c r="DA203" s="204"/>
      <c r="DB203" s="204"/>
      <c r="DC203" s="213"/>
      <c r="DE203"/>
      <c r="DF203" s="435"/>
      <c r="DG203" s="436"/>
      <c r="DH203" s="436"/>
      <c r="DI203" s="436"/>
      <c r="DJ203" s="436"/>
      <c r="DK203" s="436"/>
      <c r="DL203" s="436"/>
      <c r="DM203" s="436"/>
      <c r="DN203" s="436"/>
      <c r="DO203" s="436"/>
      <c r="DP203" s="436"/>
      <c r="DQ203" s="436"/>
      <c r="DR203" s="436"/>
      <c r="DS203" s="436"/>
      <c r="DT203" s="436"/>
      <c r="DU203" s="436"/>
      <c r="DV203" s="436"/>
      <c r="DW203" s="436"/>
      <c r="DX203" s="436"/>
      <c r="DY203" s="436"/>
      <c r="DZ203" s="436"/>
      <c r="EA203" s="436"/>
      <c r="EB203" s="436"/>
      <c r="EC203" s="436"/>
      <c r="ED203" s="436"/>
      <c r="EE203" s="436"/>
      <c r="EF203" s="436"/>
      <c r="EG203" s="436"/>
      <c r="EH203" s="436"/>
      <c r="EI203" s="436"/>
      <c r="EJ203" s="436"/>
      <c r="EK203" s="436"/>
      <c r="EL203" s="436"/>
      <c r="EM203" s="436"/>
      <c r="EN203" s="436"/>
      <c r="EO203" s="436"/>
      <c r="EP203" s="436"/>
      <c r="EQ203" s="436"/>
      <c r="ER203" s="436"/>
      <c r="ES203" s="436"/>
      <c r="ET203" s="436"/>
      <c r="EU203" s="436"/>
      <c r="EV203" s="436"/>
      <c r="EW203" s="436"/>
      <c r="EX203" s="436"/>
      <c r="EY203" s="436"/>
      <c r="EZ203" s="436"/>
      <c r="FA203" s="436"/>
      <c r="FB203" s="436"/>
      <c r="FC203" s="436"/>
      <c r="FD203" s="436"/>
      <c r="FE203" s="436"/>
      <c r="FF203" s="436"/>
      <c r="FG203" s="436"/>
      <c r="FH203" s="436"/>
      <c r="FI203" s="436"/>
      <c r="FJ203" s="436"/>
      <c r="FK203" s="436"/>
      <c r="FL203" s="436"/>
      <c r="FM203" s="436"/>
      <c r="FN203" s="436"/>
      <c r="FO203" s="436"/>
      <c r="FP203" s="436"/>
      <c r="FQ203" s="436"/>
      <c r="FR203" s="436"/>
      <c r="FS203" s="436"/>
      <c r="FT203" s="436"/>
      <c r="FU203" s="436"/>
      <c r="FV203" s="436"/>
      <c r="FW203" s="436"/>
      <c r="FX203" s="436"/>
      <c r="FY203" s="436"/>
      <c r="FZ203" s="436"/>
      <c r="GA203" s="436"/>
      <c r="GB203" s="436"/>
      <c r="GC203" s="436"/>
      <c r="GD203" s="436"/>
      <c r="GE203" s="436"/>
      <c r="GF203" s="436"/>
      <c r="GG203" s="436"/>
      <c r="GH203" s="436"/>
      <c r="GI203" s="436"/>
      <c r="GJ203" s="436"/>
      <c r="GK203" s="436"/>
      <c r="GL203" s="436"/>
      <c r="GM203" s="436"/>
      <c r="GN203" s="436"/>
      <c r="GO203" s="436"/>
      <c r="GP203" s="436"/>
      <c r="GQ203" s="436"/>
      <c r="GR203" s="436"/>
      <c r="GS203" s="436"/>
      <c r="GT203" s="436"/>
      <c r="GU203" s="436"/>
      <c r="GV203" s="436"/>
      <c r="GW203" s="436"/>
      <c r="GX203" s="436"/>
      <c r="GY203" s="436"/>
      <c r="GZ203" s="436"/>
      <c r="HA203" s="436"/>
      <c r="HB203" s="436"/>
      <c r="HC203" s="436"/>
      <c r="HD203" s="436"/>
      <c r="HE203" s="436"/>
      <c r="HF203" s="436"/>
      <c r="HG203" s="436"/>
      <c r="HH203" s="437"/>
      <c r="IB203" s="80"/>
      <c r="IC203" s="80"/>
      <c r="ID203" s="80"/>
      <c r="IE203" s="80"/>
      <c r="IF203" s="80"/>
      <c r="IG203" s="80"/>
      <c r="IH203" s="80"/>
      <c r="II203" s="80"/>
      <c r="IJ203" s="80"/>
      <c r="IK203" s="80"/>
      <c r="IL203" s="80"/>
      <c r="IM203" s="80"/>
      <c r="IN203" s="72"/>
      <c r="IO203" s="72"/>
      <c r="IP203" s="72"/>
    </row>
    <row r="204" spans="2:250" ht="2.75" customHeight="1" x14ac:dyDescent="0.35">
      <c r="B204" s="199"/>
      <c r="C204" s="200"/>
      <c r="D204" s="200"/>
      <c r="E204" s="200"/>
      <c r="F204" s="200"/>
      <c r="G204" s="200"/>
      <c r="H204" s="200"/>
      <c r="I204" s="200"/>
      <c r="J204" s="200"/>
      <c r="K204" s="200"/>
      <c r="L204" s="200"/>
      <c r="M204" s="200"/>
      <c r="N204" s="200"/>
      <c r="O204" s="200"/>
      <c r="P204" s="200"/>
      <c r="Q204" s="200"/>
      <c r="R204" s="200"/>
      <c r="S204" s="200"/>
      <c r="T204" s="200"/>
      <c r="U204" s="200"/>
      <c r="V204" s="200"/>
      <c r="W204" s="200"/>
      <c r="X204" s="200"/>
      <c r="Y204" s="200"/>
      <c r="Z204" s="200"/>
      <c r="AA204" s="200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  <c r="AU204" s="201"/>
      <c r="AV204" s="201"/>
      <c r="AW204" s="201"/>
      <c r="AX204" s="201"/>
      <c r="AY204" s="201"/>
      <c r="AZ204" s="201"/>
      <c r="BA204" s="201"/>
      <c r="BB204" s="201"/>
      <c r="BC204" s="201"/>
      <c r="BD204" s="201"/>
      <c r="BE204" s="201"/>
      <c r="BF204" s="201"/>
      <c r="BG204" s="202"/>
      <c r="BH204" s="75"/>
      <c r="BI204" s="206"/>
      <c r="BJ204" s="207"/>
      <c r="BK204" s="207"/>
      <c r="BL204" s="207"/>
      <c r="BM204" s="207"/>
      <c r="BN204" s="207"/>
      <c r="BO204" s="207"/>
      <c r="BP204" s="207"/>
      <c r="BQ204" s="207"/>
      <c r="BR204" s="207"/>
      <c r="BS204" s="207"/>
      <c r="BT204" s="207"/>
      <c r="BU204" s="207"/>
      <c r="BV204" s="208"/>
      <c r="BW204" s="214"/>
      <c r="BX204" s="207"/>
      <c r="BY204" s="207"/>
      <c r="BZ204" s="207"/>
      <c r="CA204" s="207"/>
      <c r="CB204" s="207"/>
      <c r="CC204" s="207"/>
      <c r="CD204" s="207"/>
      <c r="CE204" s="207"/>
      <c r="CF204" s="207"/>
      <c r="CG204" s="207"/>
      <c r="CH204" s="207"/>
      <c r="CI204" s="207"/>
      <c r="CJ204" s="207"/>
      <c r="CK204" s="207"/>
      <c r="CL204" s="207"/>
      <c r="CM204" s="207"/>
      <c r="CN204" s="207"/>
      <c r="CO204" s="207"/>
      <c r="CP204" s="207"/>
      <c r="CQ204" s="207"/>
      <c r="CR204" s="207"/>
      <c r="CS204" s="207"/>
      <c r="CT204" s="207"/>
      <c r="CU204" s="207"/>
      <c r="CV204" s="207"/>
      <c r="CW204" s="207"/>
      <c r="CX204" s="207"/>
      <c r="CY204" s="207"/>
      <c r="CZ204" s="207"/>
      <c r="DA204" s="207"/>
      <c r="DB204" s="207"/>
      <c r="DC204" s="215"/>
      <c r="DE204"/>
      <c r="DF204" s="435"/>
      <c r="DG204" s="436"/>
      <c r="DH204" s="436"/>
      <c r="DI204" s="436"/>
      <c r="DJ204" s="436"/>
      <c r="DK204" s="436"/>
      <c r="DL204" s="436"/>
      <c r="DM204" s="436"/>
      <c r="DN204" s="436"/>
      <c r="DO204" s="436"/>
      <c r="DP204" s="436"/>
      <c r="DQ204" s="436"/>
      <c r="DR204" s="436"/>
      <c r="DS204" s="436"/>
      <c r="DT204" s="436"/>
      <c r="DU204" s="436"/>
      <c r="DV204" s="436"/>
      <c r="DW204" s="436"/>
      <c r="DX204" s="436"/>
      <c r="DY204" s="436"/>
      <c r="DZ204" s="436"/>
      <c r="EA204" s="436"/>
      <c r="EB204" s="436"/>
      <c r="EC204" s="436"/>
      <c r="ED204" s="436"/>
      <c r="EE204" s="436"/>
      <c r="EF204" s="436"/>
      <c r="EG204" s="436"/>
      <c r="EH204" s="436"/>
      <c r="EI204" s="436"/>
      <c r="EJ204" s="436"/>
      <c r="EK204" s="436"/>
      <c r="EL204" s="436"/>
      <c r="EM204" s="436"/>
      <c r="EN204" s="436"/>
      <c r="EO204" s="436"/>
      <c r="EP204" s="436"/>
      <c r="EQ204" s="436"/>
      <c r="ER204" s="436"/>
      <c r="ES204" s="436"/>
      <c r="ET204" s="436"/>
      <c r="EU204" s="436"/>
      <c r="EV204" s="436"/>
      <c r="EW204" s="436"/>
      <c r="EX204" s="436"/>
      <c r="EY204" s="436"/>
      <c r="EZ204" s="436"/>
      <c r="FA204" s="436"/>
      <c r="FB204" s="436"/>
      <c r="FC204" s="436"/>
      <c r="FD204" s="436"/>
      <c r="FE204" s="436"/>
      <c r="FF204" s="436"/>
      <c r="FG204" s="436"/>
      <c r="FH204" s="436"/>
      <c r="FI204" s="436"/>
      <c r="FJ204" s="436"/>
      <c r="FK204" s="436"/>
      <c r="FL204" s="436"/>
      <c r="FM204" s="436"/>
      <c r="FN204" s="436"/>
      <c r="FO204" s="436"/>
      <c r="FP204" s="436"/>
      <c r="FQ204" s="436"/>
      <c r="FR204" s="436"/>
      <c r="FS204" s="436"/>
      <c r="FT204" s="436"/>
      <c r="FU204" s="436"/>
      <c r="FV204" s="436"/>
      <c r="FW204" s="436"/>
      <c r="FX204" s="436"/>
      <c r="FY204" s="436"/>
      <c r="FZ204" s="436"/>
      <c r="GA204" s="436"/>
      <c r="GB204" s="436"/>
      <c r="GC204" s="436"/>
      <c r="GD204" s="436"/>
      <c r="GE204" s="436"/>
      <c r="GF204" s="436"/>
      <c r="GG204" s="436"/>
      <c r="GH204" s="436"/>
      <c r="GI204" s="436"/>
      <c r="GJ204" s="436"/>
      <c r="GK204" s="436"/>
      <c r="GL204" s="436"/>
      <c r="GM204" s="436"/>
      <c r="GN204" s="436"/>
      <c r="GO204" s="436"/>
      <c r="GP204" s="436"/>
      <c r="GQ204" s="436"/>
      <c r="GR204" s="436"/>
      <c r="GS204" s="436"/>
      <c r="GT204" s="436"/>
      <c r="GU204" s="436"/>
      <c r="GV204" s="436"/>
      <c r="GW204" s="436"/>
      <c r="GX204" s="436"/>
      <c r="GY204" s="436"/>
      <c r="GZ204" s="436"/>
      <c r="HA204" s="436"/>
      <c r="HB204" s="436"/>
      <c r="HC204" s="436"/>
      <c r="HD204" s="436"/>
      <c r="HE204" s="436"/>
      <c r="HF204" s="436"/>
      <c r="HG204" s="436"/>
      <c r="HH204" s="437"/>
      <c r="IB204" s="80"/>
      <c r="IC204" s="80"/>
      <c r="ID204" s="80"/>
      <c r="IE204" s="80"/>
      <c r="IF204" s="80"/>
      <c r="IG204" s="80"/>
      <c r="IH204" s="80"/>
      <c r="II204" s="80"/>
      <c r="IJ204" s="80"/>
      <c r="IK204" s="80"/>
      <c r="IL204" s="80"/>
      <c r="IM204" s="80"/>
      <c r="IN204" s="72"/>
      <c r="IO204" s="72"/>
      <c r="IP204" s="72"/>
    </row>
    <row r="205" spans="2:250" ht="2.75" customHeight="1" x14ac:dyDescent="0.35">
      <c r="B205" s="199"/>
      <c r="C205" s="200"/>
      <c r="D205" s="200"/>
      <c r="E205" s="200"/>
      <c r="F205" s="200"/>
      <c r="G205" s="200"/>
      <c r="H205" s="200"/>
      <c r="I205" s="200"/>
      <c r="J205" s="200"/>
      <c r="K205" s="200"/>
      <c r="L205" s="200"/>
      <c r="M205" s="200"/>
      <c r="N205" s="200"/>
      <c r="O205" s="200"/>
      <c r="P205" s="200"/>
      <c r="Q205" s="200"/>
      <c r="R205" s="200"/>
      <c r="S205" s="200"/>
      <c r="T205" s="200"/>
      <c r="U205" s="200"/>
      <c r="V205" s="200"/>
      <c r="W205" s="200"/>
      <c r="X205" s="200"/>
      <c r="Y205" s="200"/>
      <c r="Z205" s="200"/>
      <c r="AA205" s="200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  <c r="AU205" s="201"/>
      <c r="AV205" s="201"/>
      <c r="AW205" s="201"/>
      <c r="AX205" s="201"/>
      <c r="AY205" s="201"/>
      <c r="AZ205" s="201"/>
      <c r="BA205" s="201"/>
      <c r="BB205" s="201"/>
      <c r="BC205" s="201"/>
      <c r="BD205" s="201"/>
      <c r="BE205" s="201"/>
      <c r="BF205" s="201"/>
      <c r="BG205" s="202"/>
      <c r="BH205" s="75"/>
      <c r="BI205" s="206"/>
      <c r="BJ205" s="207"/>
      <c r="BK205" s="207"/>
      <c r="BL205" s="207"/>
      <c r="BM205" s="207"/>
      <c r="BN205" s="207"/>
      <c r="BO205" s="207"/>
      <c r="BP205" s="207"/>
      <c r="BQ205" s="207"/>
      <c r="BR205" s="207"/>
      <c r="BS205" s="207"/>
      <c r="BT205" s="207"/>
      <c r="BU205" s="207"/>
      <c r="BV205" s="208"/>
      <c r="BW205" s="214"/>
      <c r="BX205" s="207"/>
      <c r="BY205" s="207"/>
      <c r="BZ205" s="207"/>
      <c r="CA205" s="207"/>
      <c r="CB205" s="207"/>
      <c r="CC205" s="207"/>
      <c r="CD205" s="207"/>
      <c r="CE205" s="207"/>
      <c r="CF205" s="207"/>
      <c r="CG205" s="207"/>
      <c r="CH205" s="207"/>
      <c r="CI205" s="207"/>
      <c r="CJ205" s="207"/>
      <c r="CK205" s="207"/>
      <c r="CL205" s="207"/>
      <c r="CM205" s="207"/>
      <c r="CN205" s="207"/>
      <c r="CO205" s="207"/>
      <c r="CP205" s="207"/>
      <c r="CQ205" s="207"/>
      <c r="CR205" s="207"/>
      <c r="CS205" s="207"/>
      <c r="CT205" s="207"/>
      <c r="CU205" s="207"/>
      <c r="CV205" s="207"/>
      <c r="CW205" s="207"/>
      <c r="CX205" s="207"/>
      <c r="CY205" s="207"/>
      <c r="CZ205" s="207"/>
      <c r="DA205" s="207"/>
      <c r="DB205" s="207"/>
      <c r="DC205" s="215"/>
      <c r="DE205"/>
      <c r="DF205" s="435"/>
      <c r="DG205" s="436"/>
      <c r="DH205" s="436"/>
      <c r="DI205" s="436"/>
      <c r="DJ205" s="436"/>
      <c r="DK205" s="436"/>
      <c r="DL205" s="436"/>
      <c r="DM205" s="436"/>
      <c r="DN205" s="436"/>
      <c r="DO205" s="436"/>
      <c r="DP205" s="436"/>
      <c r="DQ205" s="436"/>
      <c r="DR205" s="436"/>
      <c r="DS205" s="436"/>
      <c r="DT205" s="436"/>
      <c r="DU205" s="436"/>
      <c r="DV205" s="436"/>
      <c r="DW205" s="436"/>
      <c r="DX205" s="436"/>
      <c r="DY205" s="436"/>
      <c r="DZ205" s="436"/>
      <c r="EA205" s="436"/>
      <c r="EB205" s="436"/>
      <c r="EC205" s="436"/>
      <c r="ED205" s="436"/>
      <c r="EE205" s="436"/>
      <c r="EF205" s="436"/>
      <c r="EG205" s="436"/>
      <c r="EH205" s="436"/>
      <c r="EI205" s="436"/>
      <c r="EJ205" s="436"/>
      <c r="EK205" s="436"/>
      <c r="EL205" s="436"/>
      <c r="EM205" s="436"/>
      <c r="EN205" s="436"/>
      <c r="EO205" s="436"/>
      <c r="EP205" s="436"/>
      <c r="EQ205" s="436"/>
      <c r="ER205" s="436"/>
      <c r="ES205" s="436"/>
      <c r="ET205" s="436"/>
      <c r="EU205" s="436"/>
      <c r="EV205" s="436"/>
      <c r="EW205" s="436"/>
      <c r="EX205" s="436"/>
      <c r="EY205" s="436"/>
      <c r="EZ205" s="436"/>
      <c r="FA205" s="436"/>
      <c r="FB205" s="436"/>
      <c r="FC205" s="436"/>
      <c r="FD205" s="436"/>
      <c r="FE205" s="436"/>
      <c r="FF205" s="436"/>
      <c r="FG205" s="436"/>
      <c r="FH205" s="436"/>
      <c r="FI205" s="436"/>
      <c r="FJ205" s="436"/>
      <c r="FK205" s="436"/>
      <c r="FL205" s="436"/>
      <c r="FM205" s="436"/>
      <c r="FN205" s="436"/>
      <c r="FO205" s="436"/>
      <c r="FP205" s="436"/>
      <c r="FQ205" s="436"/>
      <c r="FR205" s="436"/>
      <c r="FS205" s="436"/>
      <c r="FT205" s="436"/>
      <c r="FU205" s="436"/>
      <c r="FV205" s="436"/>
      <c r="FW205" s="436"/>
      <c r="FX205" s="436"/>
      <c r="FY205" s="436"/>
      <c r="FZ205" s="436"/>
      <c r="GA205" s="436"/>
      <c r="GB205" s="436"/>
      <c r="GC205" s="436"/>
      <c r="GD205" s="436"/>
      <c r="GE205" s="436"/>
      <c r="GF205" s="436"/>
      <c r="GG205" s="436"/>
      <c r="GH205" s="436"/>
      <c r="GI205" s="436"/>
      <c r="GJ205" s="436"/>
      <c r="GK205" s="436"/>
      <c r="GL205" s="436"/>
      <c r="GM205" s="436"/>
      <c r="GN205" s="436"/>
      <c r="GO205" s="436"/>
      <c r="GP205" s="436"/>
      <c r="GQ205" s="436"/>
      <c r="GR205" s="436"/>
      <c r="GS205" s="436"/>
      <c r="GT205" s="436"/>
      <c r="GU205" s="436"/>
      <c r="GV205" s="436"/>
      <c r="GW205" s="436"/>
      <c r="GX205" s="436"/>
      <c r="GY205" s="436"/>
      <c r="GZ205" s="436"/>
      <c r="HA205" s="436"/>
      <c r="HB205" s="436"/>
      <c r="HC205" s="436"/>
      <c r="HD205" s="436"/>
      <c r="HE205" s="436"/>
      <c r="HF205" s="436"/>
      <c r="HG205" s="436"/>
      <c r="HH205" s="437"/>
      <c r="IB205" s="80"/>
      <c r="IC205" s="80"/>
      <c r="ID205" s="80"/>
      <c r="IE205" s="80"/>
      <c r="IF205" s="80"/>
      <c r="IG205" s="80"/>
      <c r="IH205" s="80"/>
      <c r="II205" s="80"/>
      <c r="IJ205" s="80"/>
      <c r="IK205" s="80"/>
      <c r="IL205" s="80"/>
      <c r="IM205" s="80"/>
      <c r="IN205" s="72"/>
      <c r="IO205" s="72"/>
      <c r="IP205" s="72"/>
    </row>
    <row r="206" spans="2:250" ht="2.75" customHeight="1" x14ac:dyDescent="0.35">
      <c r="B206" s="199"/>
      <c r="C206" s="200"/>
      <c r="D206" s="200"/>
      <c r="E206" s="200"/>
      <c r="F206" s="200"/>
      <c r="G206" s="200"/>
      <c r="H206" s="200"/>
      <c r="I206" s="200"/>
      <c r="J206" s="200"/>
      <c r="K206" s="200"/>
      <c r="L206" s="200"/>
      <c r="M206" s="200"/>
      <c r="N206" s="200"/>
      <c r="O206" s="200"/>
      <c r="P206" s="200"/>
      <c r="Q206" s="200"/>
      <c r="R206" s="200"/>
      <c r="S206" s="200"/>
      <c r="T206" s="200"/>
      <c r="U206" s="200"/>
      <c r="V206" s="200"/>
      <c r="W206" s="200"/>
      <c r="X206" s="200"/>
      <c r="Y206" s="200"/>
      <c r="Z206" s="200"/>
      <c r="AA206" s="200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  <c r="AU206" s="201"/>
      <c r="AV206" s="201"/>
      <c r="AW206" s="201"/>
      <c r="AX206" s="201"/>
      <c r="AY206" s="201"/>
      <c r="AZ206" s="201"/>
      <c r="BA206" s="201"/>
      <c r="BB206" s="201"/>
      <c r="BC206" s="201"/>
      <c r="BD206" s="201"/>
      <c r="BE206" s="201"/>
      <c r="BF206" s="201"/>
      <c r="BG206" s="202"/>
      <c r="BH206" s="75"/>
      <c r="BI206" s="209"/>
      <c r="BJ206" s="210"/>
      <c r="BK206" s="210"/>
      <c r="BL206" s="210"/>
      <c r="BM206" s="210"/>
      <c r="BN206" s="210"/>
      <c r="BO206" s="210"/>
      <c r="BP206" s="210"/>
      <c r="BQ206" s="210"/>
      <c r="BR206" s="210"/>
      <c r="BS206" s="210"/>
      <c r="BT206" s="210"/>
      <c r="BU206" s="210"/>
      <c r="BV206" s="211"/>
      <c r="BW206" s="216"/>
      <c r="BX206" s="210"/>
      <c r="BY206" s="210"/>
      <c r="BZ206" s="210"/>
      <c r="CA206" s="210"/>
      <c r="CB206" s="210"/>
      <c r="CC206" s="210"/>
      <c r="CD206" s="210"/>
      <c r="CE206" s="210"/>
      <c r="CF206" s="210"/>
      <c r="CG206" s="210"/>
      <c r="CH206" s="210"/>
      <c r="CI206" s="210"/>
      <c r="CJ206" s="210"/>
      <c r="CK206" s="210"/>
      <c r="CL206" s="210"/>
      <c r="CM206" s="210"/>
      <c r="CN206" s="210"/>
      <c r="CO206" s="210"/>
      <c r="CP206" s="210"/>
      <c r="CQ206" s="210"/>
      <c r="CR206" s="210"/>
      <c r="CS206" s="210"/>
      <c r="CT206" s="210"/>
      <c r="CU206" s="210"/>
      <c r="CV206" s="210"/>
      <c r="CW206" s="210"/>
      <c r="CX206" s="210"/>
      <c r="CY206" s="210"/>
      <c r="CZ206" s="210"/>
      <c r="DA206" s="210"/>
      <c r="DB206" s="210"/>
      <c r="DC206" s="217"/>
      <c r="DE206"/>
      <c r="DF206" s="438"/>
      <c r="DG206" s="439"/>
      <c r="DH206" s="439"/>
      <c r="DI206" s="439"/>
      <c r="DJ206" s="439"/>
      <c r="DK206" s="439"/>
      <c r="DL206" s="439"/>
      <c r="DM206" s="439"/>
      <c r="DN206" s="439"/>
      <c r="DO206" s="439"/>
      <c r="DP206" s="439"/>
      <c r="DQ206" s="439"/>
      <c r="DR206" s="439"/>
      <c r="DS206" s="439"/>
      <c r="DT206" s="439"/>
      <c r="DU206" s="439"/>
      <c r="DV206" s="439"/>
      <c r="DW206" s="439"/>
      <c r="DX206" s="439"/>
      <c r="DY206" s="439"/>
      <c r="DZ206" s="439"/>
      <c r="EA206" s="439"/>
      <c r="EB206" s="439"/>
      <c r="EC206" s="439"/>
      <c r="ED206" s="439"/>
      <c r="EE206" s="439"/>
      <c r="EF206" s="439"/>
      <c r="EG206" s="439"/>
      <c r="EH206" s="439"/>
      <c r="EI206" s="439"/>
      <c r="EJ206" s="439"/>
      <c r="EK206" s="439"/>
      <c r="EL206" s="439"/>
      <c r="EM206" s="439"/>
      <c r="EN206" s="439"/>
      <c r="EO206" s="439"/>
      <c r="EP206" s="439"/>
      <c r="EQ206" s="439"/>
      <c r="ER206" s="439"/>
      <c r="ES206" s="439"/>
      <c r="ET206" s="439"/>
      <c r="EU206" s="439"/>
      <c r="EV206" s="439"/>
      <c r="EW206" s="439"/>
      <c r="EX206" s="439"/>
      <c r="EY206" s="439"/>
      <c r="EZ206" s="439"/>
      <c r="FA206" s="439"/>
      <c r="FB206" s="439"/>
      <c r="FC206" s="439"/>
      <c r="FD206" s="439"/>
      <c r="FE206" s="439"/>
      <c r="FF206" s="439"/>
      <c r="FG206" s="439"/>
      <c r="FH206" s="439"/>
      <c r="FI206" s="439"/>
      <c r="FJ206" s="439"/>
      <c r="FK206" s="439"/>
      <c r="FL206" s="439"/>
      <c r="FM206" s="439"/>
      <c r="FN206" s="439"/>
      <c r="FO206" s="439"/>
      <c r="FP206" s="439"/>
      <c r="FQ206" s="439"/>
      <c r="FR206" s="439"/>
      <c r="FS206" s="439"/>
      <c r="FT206" s="439"/>
      <c r="FU206" s="439"/>
      <c r="FV206" s="439"/>
      <c r="FW206" s="439"/>
      <c r="FX206" s="439"/>
      <c r="FY206" s="439"/>
      <c r="FZ206" s="439"/>
      <c r="GA206" s="439"/>
      <c r="GB206" s="439"/>
      <c r="GC206" s="439"/>
      <c r="GD206" s="439"/>
      <c r="GE206" s="439"/>
      <c r="GF206" s="439"/>
      <c r="GG206" s="439"/>
      <c r="GH206" s="439"/>
      <c r="GI206" s="439"/>
      <c r="GJ206" s="439"/>
      <c r="GK206" s="439"/>
      <c r="GL206" s="439"/>
      <c r="GM206" s="439"/>
      <c r="GN206" s="439"/>
      <c r="GO206" s="439"/>
      <c r="GP206" s="439"/>
      <c r="GQ206" s="439"/>
      <c r="GR206" s="439"/>
      <c r="GS206" s="439"/>
      <c r="GT206" s="439"/>
      <c r="GU206" s="439"/>
      <c r="GV206" s="439"/>
      <c r="GW206" s="439"/>
      <c r="GX206" s="439"/>
      <c r="GY206" s="439"/>
      <c r="GZ206" s="439"/>
      <c r="HA206" s="439"/>
      <c r="HB206" s="439"/>
      <c r="HC206" s="439"/>
      <c r="HD206" s="439"/>
      <c r="HE206" s="439"/>
      <c r="HF206" s="439"/>
      <c r="HG206" s="439"/>
      <c r="HH206" s="440"/>
      <c r="IB206" s="80"/>
      <c r="IC206" s="80"/>
      <c r="ID206" s="80"/>
      <c r="IE206" s="80"/>
      <c r="IF206" s="80"/>
      <c r="IG206" s="80"/>
      <c r="IH206" s="80"/>
      <c r="II206" s="80"/>
      <c r="IJ206" s="80"/>
      <c r="IK206" s="80"/>
      <c r="IL206" s="80"/>
      <c r="IM206" s="80"/>
      <c r="IN206" s="72"/>
      <c r="IO206" s="72"/>
      <c r="IP206" s="72"/>
    </row>
    <row r="207" spans="2:250" ht="2.75" customHeight="1" x14ac:dyDescent="0.35">
      <c r="B207" s="602" t="s">
        <v>87</v>
      </c>
      <c r="C207" s="603"/>
      <c r="D207" s="603"/>
      <c r="E207" s="603"/>
      <c r="F207" s="603"/>
      <c r="G207" s="603"/>
      <c r="H207" s="603"/>
      <c r="I207" s="603"/>
      <c r="J207" s="603"/>
      <c r="K207" s="603"/>
      <c r="L207" s="603"/>
      <c r="M207" s="603"/>
      <c r="N207" s="603"/>
      <c r="O207" s="603"/>
      <c r="P207" s="603"/>
      <c r="Q207" s="603"/>
      <c r="R207" s="603"/>
      <c r="S207" s="603"/>
      <c r="T207" s="603"/>
      <c r="U207" s="603"/>
      <c r="V207" s="603"/>
      <c r="W207" s="603"/>
      <c r="X207" s="603"/>
      <c r="Y207" s="603"/>
      <c r="Z207" s="603"/>
      <c r="AA207" s="604"/>
      <c r="AB207" s="241" t="s">
        <v>93</v>
      </c>
      <c r="AC207" s="156"/>
      <c r="AD207" s="156"/>
      <c r="AE207" s="156"/>
      <c r="AF207" s="156"/>
      <c r="AG207" s="156"/>
      <c r="AH207" s="156"/>
      <c r="AI207" s="156"/>
      <c r="AJ207" s="156"/>
      <c r="AK207" s="156"/>
      <c r="AL207" s="156"/>
      <c r="AM207" s="156"/>
      <c r="AN207" s="156"/>
      <c r="AO207" s="156"/>
      <c r="AP207" s="156"/>
      <c r="AQ207" s="156"/>
      <c r="AR207" s="156"/>
      <c r="AS207" s="157"/>
      <c r="AT207" s="241" t="s">
        <v>99</v>
      </c>
      <c r="AU207" s="156"/>
      <c r="AV207" s="156"/>
      <c r="AW207" s="156"/>
      <c r="AX207" s="156"/>
      <c r="AY207" s="156"/>
      <c r="AZ207" s="156"/>
      <c r="BA207" s="156"/>
      <c r="BB207" s="156"/>
      <c r="BC207" s="156"/>
      <c r="BD207" s="156"/>
      <c r="BE207" s="156"/>
      <c r="BF207" s="156"/>
      <c r="BG207" s="242"/>
      <c r="BH207" s="75"/>
      <c r="BI207" s="155" t="s">
        <v>103</v>
      </c>
      <c r="BJ207" s="156"/>
      <c r="BK207" s="156"/>
      <c r="BL207" s="156"/>
      <c r="BM207" s="156"/>
      <c r="BN207" s="156"/>
      <c r="BO207" s="156"/>
      <c r="BP207" s="156"/>
      <c r="BQ207" s="156"/>
      <c r="BR207" s="156"/>
      <c r="BS207" s="156"/>
      <c r="BT207" s="156"/>
      <c r="BU207" s="156"/>
      <c r="BV207" s="157"/>
      <c r="BW207" s="241" t="s">
        <v>108</v>
      </c>
      <c r="BX207" s="156"/>
      <c r="BY207" s="156"/>
      <c r="BZ207" s="156"/>
      <c r="CA207" s="156"/>
      <c r="CB207" s="156"/>
      <c r="CC207" s="156"/>
      <c r="CD207" s="156"/>
      <c r="CE207" s="156"/>
      <c r="CF207" s="156"/>
      <c r="CG207" s="156"/>
      <c r="CH207" s="156"/>
      <c r="CI207" s="156"/>
      <c r="CJ207" s="156"/>
      <c r="CK207" s="156"/>
      <c r="CL207" s="156"/>
      <c r="CM207" s="156"/>
      <c r="CN207" s="156"/>
      <c r="CO207" s="156"/>
      <c r="CP207" s="156"/>
      <c r="CQ207" s="156"/>
      <c r="CR207" s="156"/>
      <c r="CS207" s="156"/>
      <c r="CT207" s="156"/>
      <c r="CU207" s="156"/>
      <c r="CV207" s="156"/>
      <c r="CW207" s="156"/>
      <c r="CX207" s="156"/>
      <c r="CY207" s="156"/>
      <c r="CZ207" s="156"/>
      <c r="DA207" s="156"/>
      <c r="DB207" s="156"/>
      <c r="DC207" s="242"/>
      <c r="DE207"/>
      <c r="DF207" s="314"/>
      <c r="DG207" s="314"/>
      <c r="DH207" s="314"/>
      <c r="DI207" s="314"/>
      <c r="DJ207" s="314"/>
      <c r="DK207" s="314"/>
      <c r="DL207" s="314"/>
      <c r="DM207" s="314"/>
      <c r="DN207" s="314"/>
      <c r="DO207" s="314"/>
      <c r="DP207" s="314"/>
      <c r="DQ207" s="314"/>
      <c r="DR207" s="314"/>
      <c r="DS207" s="314"/>
      <c r="DT207" s="314"/>
      <c r="DU207" s="314"/>
      <c r="DV207" s="314"/>
      <c r="DW207" s="314"/>
      <c r="DX207" s="314"/>
      <c r="DY207" s="314"/>
      <c r="DZ207" s="314"/>
      <c r="EA207" s="314"/>
      <c r="EB207" s="314"/>
      <c r="EC207" s="314"/>
      <c r="ED207" s="314"/>
      <c r="EE207" s="364" t="s">
        <v>44</v>
      </c>
      <c r="EF207" s="364"/>
      <c r="EG207" s="364"/>
      <c r="EH207" s="364"/>
      <c r="EI207" s="364"/>
      <c r="EJ207" s="364"/>
      <c r="EK207" s="364"/>
      <c r="EL207" s="364" t="s">
        <v>323</v>
      </c>
      <c r="EM207" s="364"/>
      <c r="EN207" s="364"/>
      <c r="EO207" s="364"/>
      <c r="EP207" s="364"/>
      <c r="EQ207" s="364"/>
      <c r="ER207" s="364"/>
      <c r="ES207" s="364" t="s">
        <v>324</v>
      </c>
      <c r="ET207" s="364"/>
      <c r="EU207" s="364"/>
      <c r="EV207" s="364"/>
      <c r="EW207" s="364"/>
      <c r="EX207" s="364"/>
      <c r="EY207" s="364"/>
      <c r="EZ207" s="364" t="s">
        <v>35</v>
      </c>
      <c r="FA207" s="364"/>
      <c r="FB207" s="364"/>
      <c r="FC207" s="364"/>
      <c r="FD207" s="364"/>
      <c r="FE207" s="364"/>
      <c r="FF207" s="364"/>
      <c r="FG207" s="364" t="s">
        <v>36</v>
      </c>
      <c r="FH207" s="364"/>
      <c r="FI207" s="364"/>
      <c r="FJ207" s="364"/>
      <c r="FK207" s="364"/>
      <c r="FL207" s="364"/>
      <c r="FM207" s="364"/>
      <c r="FN207" s="364" t="s">
        <v>37</v>
      </c>
      <c r="FO207" s="364"/>
      <c r="FP207" s="364"/>
      <c r="FQ207" s="364"/>
      <c r="FR207" s="364"/>
      <c r="FS207" s="364"/>
      <c r="FT207" s="364"/>
      <c r="FU207" s="364" t="s">
        <v>38</v>
      </c>
      <c r="FV207" s="364"/>
      <c r="FW207" s="364"/>
      <c r="FX207" s="364"/>
      <c r="FY207" s="364"/>
      <c r="FZ207" s="364"/>
      <c r="GA207" s="364"/>
      <c r="GB207" s="364" t="s">
        <v>39</v>
      </c>
      <c r="GC207" s="364"/>
      <c r="GD207" s="364"/>
      <c r="GE207" s="364"/>
      <c r="GF207" s="364"/>
      <c r="GG207" s="364"/>
      <c r="GH207" s="364"/>
      <c r="GI207" s="364" t="s">
        <v>40</v>
      </c>
      <c r="GJ207" s="364"/>
      <c r="GK207" s="364"/>
      <c r="GL207" s="364"/>
      <c r="GM207" s="364"/>
      <c r="GN207" s="364"/>
      <c r="GO207" s="364"/>
      <c r="GP207" s="364" t="s">
        <v>41</v>
      </c>
      <c r="GQ207" s="364"/>
      <c r="GR207" s="364"/>
      <c r="GS207" s="364"/>
      <c r="GT207" s="364"/>
      <c r="GU207" s="364"/>
      <c r="GV207" s="364"/>
      <c r="GW207" s="450" t="s">
        <v>45</v>
      </c>
      <c r="GX207" s="451"/>
      <c r="GY207" s="451"/>
      <c r="GZ207" s="451"/>
      <c r="HA207" s="451"/>
      <c r="HB207" s="451"/>
      <c r="HC207" s="451"/>
      <c r="HD207" s="451"/>
      <c r="HE207" s="451"/>
      <c r="HF207" s="451"/>
      <c r="HG207" s="451"/>
      <c r="HH207" s="452"/>
      <c r="IB207" s="80"/>
      <c r="IC207" s="80"/>
      <c r="ID207" s="80"/>
      <c r="IE207" s="80"/>
      <c r="IF207" s="80"/>
      <c r="IG207" s="80"/>
      <c r="IH207" s="80"/>
      <c r="II207" s="80"/>
      <c r="IJ207" s="80"/>
      <c r="IK207" s="80"/>
      <c r="IL207" s="80"/>
      <c r="IM207" s="80"/>
      <c r="IN207" s="72"/>
      <c r="IO207" s="72"/>
      <c r="IP207" s="72"/>
    </row>
    <row r="208" spans="2:250" ht="2.75" customHeight="1" x14ac:dyDescent="0.35">
      <c r="B208" s="605"/>
      <c r="C208" s="606"/>
      <c r="D208" s="606"/>
      <c r="E208" s="606"/>
      <c r="F208" s="606"/>
      <c r="G208" s="606"/>
      <c r="H208" s="606"/>
      <c r="I208" s="606"/>
      <c r="J208" s="606"/>
      <c r="K208" s="606"/>
      <c r="L208" s="606"/>
      <c r="M208" s="606"/>
      <c r="N208" s="606"/>
      <c r="O208" s="606"/>
      <c r="P208" s="606"/>
      <c r="Q208" s="606"/>
      <c r="R208" s="606"/>
      <c r="S208" s="606"/>
      <c r="T208" s="606"/>
      <c r="U208" s="606"/>
      <c r="V208" s="606"/>
      <c r="W208" s="606"/>
      <c r="X208" s="606"/>
      <c r="Y208" s="606"/>
      <c r="Z208" s="606"/>
      <c r="AA208" s="607"/>
      <c r="AB208" s="243"/>
      <c r="AC208" s="159"/>
      <c r="AD208" s="159"/>
      <c r="AE208" s="159"/>
      <c r="AF208" s="159"/>
      <c r="AG208" s="159"/>
      <c r="AH208" s="159"/>
      <c r="AI208" s="159"/>
      <c r="AJ208" s="159"/>
      <c r="AK208" s="159"/>
      <c r="AL208" s="159"/>
      <c r="AM208" s="159"/>
      <c r="AN208" s="159"/>
      <c r="AO208" s="159"/>
      <c r="AP208" s="159"/>
      <c r="AQ208" s="159"/>
      <c r="AR208" s="159"/>
      <c r="AS208" s="160"/>
      <c r="AT208" s="243"/>
      <c r="AU208" s="159"/>
      <c r="AV208" s="159"/>
      <c r="AW208" s="159"/>
      <c r="AX208" s="159"/>
      <c r="AY208" s="159"/>
      <c r="AZ208" s="159"/>
      <c r="BA208" s="159"/>
      <c r="BB208" s="159"/>
      <c r="BC208" s="159"/>
      <c r="BD208" s="159"/>
      <c r="BE208" s="159"/>
      <c r="BF208" s="159"/>
      <c r="BG208" s="244"/>
      <c r="BH208" s="75"/>
      <c r="BI208" s="158"/>
      <c r="BJ208" s="159"/>
      <c r="BK208" s="159"/>
      <c r="BL208" s="159"/>
      <c r="BM208" s="159"/>
      <c r="BN208" s="159"/>
      <c r="BO208" s="159"/>
      <c r="BP208" s="159"/>
      <c r="BQ208" s="159"/>
      <c r="BR208" s="159"/>
      <c r="BS208" s="159"/>
      <c r="BT208" s="159"/>
      <c r="BU208" s="159"/>
      <c r="BV208" s="160"/>
      <c r="BW208" s="243"/>
      <c r="BX208" s="159"/>
      <c r="BY208" s="159"/>
      <c r="BZ208" s="159"/>
      <c r="CA208" s="159"/>
      <c r="CB208" s="159"/>
      <c r="CC208" s="159"/>
      <c r="CD208" s="159"/>
      <c r="CE208" s="159"/>
      <c r="CF208" s="159"/>
      <c r="CG208" s="159"/>
      <c r="CH208" s="159"/>
      <c r="CI208" s="159"/>
      <c r="CJ208" s="159"/>
      <c r="CK208" s="159"/>
      <c r="CL208" s="159"/>
      <c r="CM208" s="159"/>
      <c r="CN208" s="159"/>
      <c r="CO208" s="159"/>
      <c r="CP208" s="159"/>
      <c r="CQ208" s="159"/>
      <c r="CR208" s="159"/>
      <c r="CS208" s="159"/>
      <c r="CT208" s="159"/>
      <c r="CU208" s="159"/>
      <c r="CV208" s="159"/>
      <c r="CW208" s="159"/>
      <c r="CX208" s="159"/>
      <c r="CY208" s="159"/>
      <c r="CZ208" s="159"/>
      <c r="DA208" s="159"/>
      <c r="DB208" s="159"/>
      <c r="DC208" s="244"/>
      <c r="DE208"/>
      <c r="DF208" s="314"/>
      <c r="DG208" s="314"/>
      <c r="DH208" s="314"/>
      <c r="DI208" s="314"/>
      <c r="DJ208" s="314"/>
      <c r="DK208" s="314"/>
      <c r="DL208" s="314"/>
      <c r="DM208" s="314"/>
      <c r="DN208" s="314"/>
      <c r="DO208" s="314"/>
      <c r="DP208" s="314"/>
      <c r="DQ208" s="314"/>
      <c r="DR208" s="314"/>
      <c r="DS208" s="314"/>
      <c r="DT208" s="314"/>
      <c r="DU208" s="314"/>
      <c r="DV208" s="314"/>
      <c r="DW208" s="314"/>
      <c r="DX208" s="314"/>
      <c r="DY208" s="314"/>
      <c r="DZ208" s="314"/>
      <c r="EA208" s="314"/>
      <c r="EB208" s="314"/>
      <c r="EC208" s="314"/>
      <c r="ED208" s="314"/>
      <c r="EE208" s="364"/>
      <c r="EF208" s="364"/>
      <c r="EG208" s="364"/>
      <c r="EH208" s="364"/>
      <c r="EI208" s="364"/>
      <c r="EJ208" s="364"/>
      <c r="EK208" s="364"/>
      <c r="EL208" s="364"/>
      <c r="EM208" s="364"/>
      <c r="EN208" s="364"/>
      <c r="EO208" s="364"/>
      <c r="EP208" s="364"/>
      <c r="EQ208" s="364"/>
      <c r="ER208" s="364"/>
      <c r="ES208" s="364"/>
      <c r="ET208" s="364"/>
      <c r="EU208" s="364"/>
      <c r="EV208" s="364"/>
      <c r="EW208" s="364"/>
      <c r="EX208" s="364"/>
      <c r="EY208" s="364"/>
      <c r="EZ208" s="364"/>
      <c r="FA208" s="364"/>
      <c r="FB208" s="364"/>
      <c r="FC208" s="364"/>
      <c r="FD208" s="364"/>
      <c r="FE208" s="364"/>
      <c r="FF208" s="364"/>
      <c r="FG208" s="364"/>
      <c r="FH208" s="364"/>
      <c r="FI208" s="364"/>
      <c r="FJ208" s="364"/>
      <c r="FK208" s="364"/>
      <c r="FL208" s="364"/>
      <c r="FM208" s="364"/>
      <c r="FN208" s="364"/>
      <c r="FO208" s="364"/>
      <c r="FP208" s="364"/>
      <c r="FQ208" s="364"/>
      <c r="FR208" s="364"/>
      <c r="FS208" s="364"/>
      <c r="FT208" s="364"/>
      <c r="FU208" s="364"/>
      <c r="FV208" s="364"/>
      <c r="FW208" s="364"/>
      <c r="FX208" s="364"/>
      <c r="FY208" s="364"/>
      <c r="FZ208" s="364"/>
      <c r="GA208" s="364"/>
      <c r="GB208" s="364"/>
      <c r="GC208" s="364"/>
      <c r="GD208" s="364"/>
      <c r="GE208" s="364"/>
      <c r="GF208" s="364"/>
      <c r="GG208" s="364"/>
      <c r="GH208" s="364"/>
      <c r="GI208" s="364"/>
      <c r="GJ208" s="364"/>
      <c r="GK208" s="364"/>
      <c r="GL208" s="364"/>
      <c r="GM208" s="364"/>
      <c r="GN208" s="364"/>
      <c r="GO208" s="364"/>
      <c r="GP208" s="364"/>
      <c r="GQ208" s="364"/>
      <c r="GR208" s="364"/>
      <c r="GS208" s="364"/>
      <c r="GT208" s="364"/>
      <c r="GU208" s="364"/>
      <c r="GV208" s="364"/>
      <c r="GW208" s="453"/>
      <c r="GX208" s="454"/>
      <c r="GY208" s="454"/>
      <c r="GZ208" s="454"/>
      <c r="HA208" s="454"/>
      <c r="HB208" s="454"/>
      <c r="HC208" s="454"/>
      <c r="HD208" s="454"/>
      <c r="HE208" s="454"/>
      <c r="HF208" s="454"/>
      <c r="HG208" s="454"/>
      <c r="HH208" s="455"/>
      <c r="IB208" s="80"/>
      <c r="IC208" s="80"/>
      <c r="ID208" s="80"/>
      <c r="IE208" s="80"/>
      <c r="IF208" s="80"/>
      <c r="IG208" s="80"/>
      <c r="IH208" s="80"/>
      <c r="II208" s="80"/>
      <c r="IJ208" s="80"/>
      <c r="IK208" s="80"/>
      <c r="IL208" s="80"/>
      <c r="IM208" s="80"/>
      <c r="IN208" s="72"/>
      <c r="IO208" s="72"/>
      <c r="IP208" s="72"/>
    </row>
    <row r="209" spans="2:250" ht="2.75" customHeight="1" x14ac:dyDescent="0.35">
      <c r="B209" s="608"/>
      <c r="C209" s="609"/>
      <c r="D209" s="609"/>
      <c r="E209" s="609"/>
      <c r="F209" s="609"/>
      <c r="G209" s="609"/>
      <c r="H209" s="609"/>
      <c r="I209" s="609"/>
      <c r="J209" s="609"/>
      <c r="K209" s="609"/>
      <c r="L209" s="609"/>
      <c r="M209" s="609"/>
      <c r="N209" s="609"/>
      <c r="O209" s="609"/>
      <c r="P209" s="609"/>
      <c r="Q209" s="609"/>
      <c r="R209" s="609"/>
      <c r="S209" s="609"/>
      <c r="T209" s="609"/>
      <c r="U209" s="609"/>
      <c r="V209" s="609"/>
      <c r="W209" s="609"/>
      <c r="X209" s="609"/>
      <c r="Y209" s="609"/>
      <c r="Z209" s="609"/>
      <c r="AA209" s="610"/>
      <c r="AB209" s="245"/>
      <c r="AC209" s="162"/>
      <c r="AD209" s="162"/>
      <c r="AE209" s="162"/>
      <c r="AF209" s="162"/>
      <c r="AG209" s="162"/>
      <c r="AH209" s="162"/>
      <c r="AI209" s="162"/>
      <c r="AJ209" s="162"/>
      <c r="AK209" s="162"/>
      <c r="AL209" s="162"/>
      <c r="AM209" s="162"/>
      <c r="AN209" s="162"/>
      <c r="AO209" s="162"/>
      <c r="AP209" s="162"/>
      <c r="AQ209" s="162"/>
      <c r="AR209" s="162"/>
      <c r="AS209" s="163"/>
      <c r="AT209" s="245"/>
      <c r="AU209" s="162"/>
      <c r="AV209" s="162"/>
      <c r="AW209" s="162"/>
      <c r="AX209" s="162"/>
      <c r="AY209" s="162"/>
      <c r="AZ209" s="162"/>
      <c r="BA209" s="162"/>
      <c r="BB209" s="162"/>
      <c r="BC209" s="162"/>
      <c r="BD209" s="162"/>
      <c r="BE209" s="162"/>
      <c r="BF209" s="162"/>
      <c r="BG209" s="246"/>
      <c r="BH209" s="75"/>
      <c r="BI209" s="158"/>
      <c r="BJ209" s="159"/>
      <c r="BK209" s="159"/>
      <c r="BL209" s="159"/>
      <c r="BM209" s="159"/>
      <c r="BN209" s="159"/>
      <c r="BO209" s="159"/>
      <c r="BP209" s="159"/>
      <c r="BQ209" s="159"/>
      <c r="BR209" s="159"/>
      <c r="BS209" s="159"/>
      <c r="BT209" s="159"/>
      <c r="BU209" s="159"/>
      <c r="BV209" s="160"/>
      <c r="BW209" s="243"/>
      <c r="BX209" s="159"/>
      <c r="BY209" s="159"/>
      <c r="BZ209" s="159"/>
      <c r="CA209" s="159"/>
      <c r="CB209" s="159"/>
      <c r="CC209" s="159"/>
      <c r="CD209" s="159"/>
      <c r="CE209" s="159"/>
      <c r="CF209" s="159"/>
      <c r="CG209" s="159"/>
      <c r="CH209" s="159"/>
      <c r="CI209" s="159"/>
      <c r="CJ209" s="159"/>
      <c r="CK209" s="159"/>
      <c r="CL209" s="159"/>
      <c r="CM209" s="159"/>
      <c r="CN209" s="159"/>
      <c r="CO209" s="159"/>
      <c r="CP209" s="159"/>
      <c r="CQ209" s="159"/>
      <c r="CR209" s="159"/>
      <c r="CS209" s="159"/>
      <c r="CT209" s="159"/>
      <c r="CU209" s="159"/>
      <c r="CV209" s="159"/>
      <c r="CW209" s="159"/>
      <c r="CX209" s="159"/>
      <c r="CY209" s="159"/>
      <c r="CZ209" s="159"/>
      <c r="DA209" s="159"/>
      <c r="DB209" s="159"/>
      <c r="DC209" s="244"/>
      <c r="DE209"/>
      <c r="DF209" s="314"/>
      <c r="DG209" s="314"/>
      <c r="DH209" s="314"/>
      <c r="DI209" s="314"/>
      <c r="DJ209" s="314"/>
      <c r="DK209" s="314"/>
      <c r="DL209" s="314"/>
      <c r="DM209" s="314"/>
      <c r="DN209" s="314"/>
      <c r="DO209" s="314"/>
      <c r="DP209" s="314"/>
      <c r="DQ209" s="314"/>
      <c r="DR209" s="314"/>
      <c r="DS209" s="314"/>
      <c r="DT209" s="314"/>
      <c r="DU209" s="314"/>
      <c r="DV209" s="314"/>
      <c r="DW209" s="314"/>
      <c r="DX209" s="314"/>
      <c r="DY209" s="314"/>
      <c r="DZ209" s="314"/>
      <c r="EA209" s="314"/>
      <c r="EB209" s="314"/>
      <c r="EC209" s="314"/>
      <c r="ED209" s="314"/>
      <c r="EE209" s="364"/>
      <c r="EF209" s="364"/>
      <c r="EG209" s="364"/>
      <c r="EH209" s="364"/>
      <c r="EI209" s="364"/>
      <c r="EJ209" s="364"/>
      <c r="EK209" s="364"/>
      <c r="EL209" s="364"/>
      <c r="EM209" s="364"/>
      <c r="EN209" s="364"/>
      <c r="EO209" s="364"/>
      <c r="EP209" s="364"/>
      <c r="EQ209" s="364"/>
      <c r="ER209" s="364"/>
      <c r="ES209" s="364"/>
      <c r="ET209" s="364"/>
      <c r="EU209" s="364"/>
      <c r="EV209" s="364"/>
      <c r="EW209" s="364"/>
      <c r="EX209" s="364"/>
      <c r="EY209" s="364"/>
      <c r="EZ209" s="364"/>
      <c r="FA209" s="364"/>
      <c r="FB209" s="364"/>
      <c r="FC209" s="364"/>
      <c r="FD209" s="364"/>
      <c r="FE209" s="364"/>
      <c r="FF209" s="364"/>
      <c r="FG209" s="364"/>
      <c r="FH209" s="364"/>
      <c r="FI209" s="364"/>
      <c r="FJ209" s="364"/>
      <c r="FK209" s="364"/>
      <c r="FL209" s="364"/>
      <c r="FM209" s="364"/>
      <c r="FN209" s="364"/>
      <c r="FO209" s="364"/>
      <c r="FP209" s="364"/>
      <c r="FQ209" s="364"/>
      <c r="FR209" s="364"/>
      <c r="FS209" s="364"/>
      <c r="FT209" s="364"/>
      <c r="FU209" s="364"/>
      <c r="FV209" s="364"/>
      <c r="FW209" s="364"/>
      <c r="FX209" s="364"/>
      <c r="FY209" s="364"/>
      <c r="FZ209" s="364"/>
      <c r="GA209" s="364"/>
      <c r="GB209" s="364"/>
      <c r="GC209" s="364"/>
      <c r="GD209" s="364"/>
      <c r="GE209" s="364"/>
      <c r="GF209" s="364"/>
      <c r="GG209" s="364"/>
      <c r="GH209" s="364"/>
      <c r="GI209" s="364"/>
      <c r="GJ209" s="364"/>
      <c r="GK209" s="364"/>
      <c r="GL209" s="364"/>
      <c r="GM209" s="364"/>
      <c r="GN209" s="364"/>
      <c r="GO209" s="364"/>
      <c r="GP209" s="364"/>
      <c r="GQ209" s="364"/>
      <c r="GR209" s="364"/>
      <c r="GS209" s="364"/>
      <c r="GT209" s="364"/>
      <c r="GU209" s="364"/>
      <c r="GV209" s="364"/>
      <c r="GW209" s="453"/>
      <c r="GX209" s="454"/>
      <c r="GY209" s="454"/>
      <c r="GZ209" s="454"/>
      <c r="HA209" s="454"/>
      <c r="HB209" s="454"/>
      <c r="HC209" s="454"/>
      <c r="HD209" s="454"/>
      <c r="HE209" s="454"/>
      <c r="HF209" s="454"/>
      <c r="HG209" s="454"/>
      <c r="HH209" s="455"/>
      <c r="IB209" s="80"/>
      <c r="IC209" s="80"/>
      <c r="ID209" s="80"/>
      <c r="IE209" s="80"/>
      <c r="IF209" s="80"/>
      <c r="IG209" s="80"/>
      <c r="IH209" s="80"/>
      <c r="II209" s="80"/>
      <c r="IJ209" s="80"/>
      <c r="IK209" s="80"/>
      <c r="IL209" s="80"/>
      <c r="IM209" s="80"/>
      <c r="IN209" s="72"/>
      <c r="IO209" s="72"/>
      <c r="IP209" s="72"/>
    </row>
    <row r="210" spans="2:250" ht="2.75" customHeight="1" x14ac:dyDescent="0.35">
      <c r="B210" s="602" t="s">
        <v>88</v>
      </c>
      <c r="C210" s="603"/>
      <c r="D210" s="603"/>
      <c r="E210" s="603"/>
      <c r="F210" s="603"/>
      <c r="G210" s="603"/>
      <c r="H210" s="603"/>
      <c r="I210" s="603"/>
      <c r="J210" s="603"/>
      <c r="K210" s="603"/>
      <c r="L210" s="603"/>
      <c r="M210" s="603"/>
      <c r="N210" s="603"/>
      <c r="O210" s="603"/>
      <c r="P210" s="603"/>
      <c r="Q210" s="603"/>
      <c r="R210" s="603"/>
      <c r="S210" s="603"/>
      <c r="T210" s="603"/>
      <c r="U210" s="603"/>
      <c r="V210" s="603"/>
      <c r="W210" s="603"/>
      <c r="X210" s="603"/>
      <c r="Y210" s="603"/>
      <c r="Z210" s="603"/>
      <c r="AA210" s="604"/>
      <c r="AB210" s="241" t="s">
        <v>94</v>
      </c>
      <c r="AC210" s="156"/>
      <c r="AD210" s="156"/>
      <c r="AE210" s="156"/>
      <c r="AF210" s="156"/>
      <c r="AG210" s="156"/>
      <c r="AH210" s="156"/>
      <c r="AI210" s="156"/>
      <c r="AJ210" s="156"/>
      <c r="AK210" s="156"/>
      <c r="AL210" s="156"/>
      <c r="AM210" s="156"/>
      <c r="AN210" s="156"/>
      <c r="AO210" s="156"/>
      <c r="AP210" s="156"/>
      <c r="AQ210" s="156"/>
      <c r="AR210" s="156"/>
      <c r="AS210" s="157"/>
      <c r="AT210" s="241" t="s">
        <v>99</v>
      </c>
      <c r="AU210" s="156"/>
      <c r="AV210" s="156"/>
      <c r="AW210" s="156"/>
      <c r="AX210" s="156"/>
      <c r="AY210" s="156"/>
      <c r="AZ210" s="156"/>
      <c r="BA210" s="156"/>
      <c r="BB210" s="156"/>
      <c r="BC210" s="156"/>
      <c r="BD210" s="156"/>
      <c r="BE210" s="156"/>
      <c r="BF210" s="156"/>
      <c r="BG210" s="242"/>
      <c r="BH210" s="75"/>
      <c r="BI210" s="161"/>
      <c r="BJ210" s="162"/>
      <c r="BK210" s="162"/>
      <c r="BL210" s="162"/>
      <c r="BM210" s="162"/>
      <c r="BN210" s="162"/>
      <c r="BO210" s="162"/>
      <c r="BP210" s="162"/>
      <c r="BQ210" s="162"/>
      <c r="BR210" s="162"/>
      <c r="BS210" s="162"/>
      <c r="BT210" s="162"/>
      <c r="BU210" s="162"/>
      <c r="BV210" s="163"/>
      <c r="BW210" s="245"/>
      <c r="BX210" s="162"/>
      <c r="BY210" s="162"/>
      <c r="BZ210" s="162"/>
      <c r="CA210" s="162"/>
      <c r="CB210" s="162"/>
      <c r="CC210" s="162"/>
      <c r="CD210" s="162"/>
      <c r="CE210" s="162"/>
      <c r="CF210" s="162"/>
      <c r="CG210" s="162"/>
      <c r="CH210" s="162"/>
      <c r="CI210" s="162"/>
      <c r="CJ210" s="162"/>
      <c r="CK210" s="162"/>
      <c r="CL210" s="162"/>
      <c r="CM210" s="162"/>
      <c r="CN210" s="162"/>
      <c r="CO210" s="162"/>
      <c r="CP210" s="162"/>
      <c r="CQ210" s="162"/>
      <c r="CR210" s="162"/>
      <c r="CS210" s="162"/>
      <c r="CT210" s="162"/>
      <c r="CU210" s="162"/>
      <c r="CV210" s="162"/>
      <c r="CW210" s="162"/>
      <c r="CX210" s="162"/>
      <c r="CY210" s="162"/>
      <c r="CZ210" s="162"/>
      <c r="DA210" s="162"/>
      <c r="DB210" s="162"/>
      <c r="DC210" s="246"/>
      <c r="DE210"/>
      <c r="DF210" s="314"/>
      <c r="DG210" s="314"/>
      <c r="DH210" s="314"/>
      <c r="DI210" s="314"/>
      <c r="DJ210" s="314"/>
      <c r="DK210" s="314"/>
      <c r="DL210" s="314"/>
      <c r="DM210" s="314"/>
      <c r="DN210" s="314"/>
      <c r="DO210" s="314"/>
      <c r="DP210" s="314"/>
      <c r="DQ210" s="314"/>
      <c r="DR210" s="314"/>
      <c r="DS210" s="314"/>
      <c r="DT210" s="314"/>
      <c r="DU210" s="314"/>
      <c r="DV210" s="314"/>
      <c r="DW210" s="314"/>
      <c r="DX210" s="314"/>
      <c r="DY210" s="314"/>
      <c r="DZ210" s="314"/>
      <c r="EA210" s="314"/>
      <c r="EB210" s="314"/>
      <c r="EC210" s="314"/>
      <c r="ED210" s="314"/>
      <c r="EE210" s="364"/>
      <c r="EF210" s="364"/>
      <c r="EG210" s="364"/>
      <c r="EH210" s="364"/>
      <c r="EI210" s="364"/>
      <c r="EJ210" s="364"/>
      <c r="EK210" s="364"/>
      <c r="EL210" s="364"/>
      <c r="EM210" s="364"/>
      <c r="EN210" s="364"/>
      <c r="EO210" s="364"/>
      <c r="EP210" s="364"/>
      <c r="EQ210" s="364"/>
      <c r="ER210" s="364"/>
      <c r="ES210" s="364"/>
      <c r="ET210" s="364"/>
      <c r="EU210" s="364"/>
      <c r="EV210" s="364"/>
      <c r="EW210" s="364"/>
      <c r="EX210" s="364"/>
      <c r="EY210" s="364"/>
      <c r="EZ210" s="364"/>
      <c r="FA210" s="364"/>
      <c r="FB210" s="364"/>
      <c r="FC210" s="364"/>
      <c r="FD210" s="364"/>
      <c r="FE210" s="364"/>
      <c r="FF210" s="364"/>
      <c r="FG210" s="364"/>
      <c r="FH210" s="364"/>
      <c r="FI210" s="364"/>
      <c r="FJ210" s="364"/>
      <c r="FK210" s="364"/>
      <c r="FL210" s="364"/>
      <c r="FM210" s="364"/>
      <c r="FN210" s="364"/>
      <c r="FO210" s="364"/>
      <c r="FP210" s="364"/>
      <c r="FQ210" s="364"/>
      <c r="FR210" s="364"/>
      <c r="FS210" s="364"/>
      <c r="FT210" s="364"/>
      <c r="FU210" s="364"/>
      <c r="FV210" s="364"/>
      <c r="FW210" s="364"/>
      <c r="FX210" s="364"/>
      <c r="FY210" s="364"/>
      <c r="FZ210" s="364"/>
      <c r="GA210" s="364"/>
      <c r="GB210" s="364"/>
      <c r="GC210" s="364"/>
      <c r="GD210" s="364"/>
      <c r="GE210" s="364"/>
      <c r="GF210" s="364"/>
      <c r="GG210" s="364"/>
      <c r="GH210" s="364"/>
      <c r="GI210" s="364"/>
      <c r="GJ210" s="364"/>
      <c r="GK210" s="364"/>
      <c r="GL210" s="364"/>
      <c r="GM210" s="364"/>
      <c r="GN210" s="364"/>
      <c r="GO210" s="364"/>
      <c r="GP210" s="364"/>
      <c r="GQ210" s="364"/>
      <c r="GR210" s="364"/>
      <c r="GS210" s="364"/>
      <c r="GT210" s="364"/>
      <c r="GU210" s="364"/>
      <c r="GV210" s="364"/>
      <c r="GW210" s="456"/>
      <c r="GX210" s="457"/>
      <c r="GY210" s="457"/>
      <c r="GZ210" s="457"/>
      <c r="HA210" s="457"/>
      <c r="HB210" s="457"/>
      <c r="HC210" s="457"/>
      <c r="HD210" s="457"/>
      <c r="HE210" s="457"/>
      <c r="HF210" s="457"/>
      <c r="HG210" s="457"/>
      <c r="HH210" s="458"/>
      <c r="IB210" s="80"/>
      <c r="IC210" s="80"/>
      <c r="ID210" s="80"/>
      <c r="IE210" s="80"/>
      <c r="IF210" s="80"/>
      <c r="IG210" s="80"/>
      <c r="IH210" s="80"/>
      <c r="II210" s="80"/>
      <c r="IJ210" s="80"/>
      <c r="IK210" s="80"/>
      <c r="IL210" s="80"/>
      <c r="IM210" s="80"/>
      <c r="IN210" s="72"/>
      <c r="IO210" s="72"/>
      <c r="IP210" s="72"/>
    </row>
    <row r="211" spans="2:250" ht="2.75" customHeight="1" x14ac:dyDescent="0.35">
      <c r="B211" s="605"/>
      <c r="C211" s="606"/>
      <c r="D211" s="606"/>
      <c r="E211" s="606"/>
      <c r="F211" s="606"/>
      <c r="G211" s="606"/>
      <c r="H211" s="606"/>
      <c r="I211" s="606"/>
      <c r="J211" s="606"/>
      <c r="K211" s="606"/>
      <c r="L211" s="606"/>
      <c r="M211" s="606"/>
      <c r="N211" s="606"/>
      <c r="O211" s="606"/>
      <c r="P211" s="606"/>
      <c r="Q211" s="606"/>
      <c r="R211" s="606"/>
      <c r="S211" s="606"/>
      <c r="T211" s="606"/>
      <c r="U211" s="606"/>
      <c r="V211" s="606"/>
      <c r="W211" s="606"/>
      <c r="X211" s="606"/>
      <c r="Y211" s="606"/>
      <c r="Z211" s="606"/>
      <c r="AA211" s="607"/>
      <c r="AB211" s="243"/>
      <c r="AC211" s="159"/>
      <c r="AD211" s="159"/>
      <c r="AE211" s="159"/>
      <c r="AF211" s="159"/>
      <c r="AG211" s="159"/>
      <c r="AH211" s="159"/>
      <c r="AI211" s="159"/>
      <c r="AJ211" s="159"/>
      <c r="AK211" s="159"/>
      <c r="AL211" s="159"/>
      <c r="AM211" s="159"/>
      <c r="AN211" s="159"/>
      <c r="AO211" s="159"/>
      <c r="AP211" s="159"/>
      <c r="AQ211" s="159"/>
      <c r="AR211" s="159"/>
      <c r="AS211" s="160"/>
      <c r="AT211" s="243"/>
      <c r="AU211" s="159"/>
      <c r="AV211" s="159"/>
      <c r="AW211" s="159"/>
      <c r="AX211" s="159"/>
      <c r="AY211" s="159"/>
      <c r="AZ211" s="159"/>
      <c r="BA211" s="159"/>
      <c r="BB211" s="159"/>
      <c r="BC211" s="159"/>
      <c r="BD211" s="159"/>
      <c r="BE211" s="159"/>
      <c r="BF211" s="159"/>
      <c r="BG211" s="244"/>
      <c r="BH211" s="75"/>
      <c r="BI211" s="155" t="s">
        <v>104</v>
      </c>
      <c r="BJ211" s="156"/>
      <c r="BK211" s="156"/>
      <c r="BL211" s="156"/>
      <c r="BM211" s="156"/>
      <c r="BN211" s="156"/>
      <c r="BO211" s="156"/>
      <c r="BP211" s="156"/>
      <c r="BQ211" s="156"/>
      <c r="BR211" s="156"/>
      <c r="BS211" s="156"/>
      <c r="BT211" s="156"/>
      <c r="BU211" s="156"/>
      <c r="BV211" s="157"/>
      <c r="BW211" s="249" t="s">
        <v>110</v>
      </c>
      <c r="BX211" s="250"/>
      <c r="BY211" s="250"/>
      <c r="BZ211" s="250"/>
      <c r="CA211" s="250"/>
      <c r="CB211" s="250"/>
      <c r="CC211" s="250"/>
      <c r="CD211" s="250"/>
      <c r="CE211" s="250"/>
      <c r="CF211" s="250"/>
      <c r="CG211" s="250"/>
      <c r="CH211" s="250"/>
      <c r="CI211" s="250"/>
      <c r="CJ211" s="250"/>
      <c r="CK211" s="250"/>
      <c r="CL211" s="250"/>
      <c r="CM211" s="250"/>
      <c r="CN211" s="250"/>
      <c r="CO211" s="250"/>
      <c r="CP211" s="250"/>
      <c r="CQ211" s="250"/>
      <c r="CR211" s="250"/>
      <c r="CS211" s="250"/>
      <c r="CT211" s="250"/>
      <c r="CU211" s="250"/>
      <c r="CV211" s="250"/>
      <c r="CW211" s="250"/>
      <c r="CX211" s="250"/>
      <c r="CY211" s="250"/>
      <c r="CZ211" s="250"/>
      <c r="DA211" s="250"/>
      <c r="DB211" s="250"/>
      <c r="DC211" s="251"/>
      <c r="DE211"/>
      <c r="DF211" s="430" t="s">
        <v>26</v>
      </c>
      <c r="DG211" s="430"/>
      <c r="DH211" s="430"/>
      <c r="DI211" s="430"/>
      <c r="DJ211" s="430"/>
      <c r="DK211" s="430"/>
      <c r="DL211" s="430"/>
      <c r="DM211" s="430"/>
      <c r="DN211" s="430"/>
      <c r="DO211" s="430"/>
      <c r="DP211" s="430"/>
      <c r="DQ211" s="430"/>
      <c r="DR211" s="430"/>
      <c r="DS211" s="430"/>
      <c r="DT211" s="430"/>
      <c r="DU211" s="430"/>
      <c r="DV211" s="430"/>
      <c r="DW211" s="430"/>
      <c r="DX211" s="430"/>
      <c r="DY211" s="430"/>
      <c r="DZ211" s="430"/>
      <c r="EA211" s="430"/>
      <c r="EB211" s="430"/>
      <c r="EC211" s="430"/>
      <c r="ED211" s="430"/>
      <c r="EE211" s="431">
        <f>'SD F505'!DT526</f>
        <v>0</v>
      </c>
      <c r="EF211" s="431"/>
      <c r="EG211" s="431"/>
      <c r="EH211" s="431"/>
      <c r="EI211" s="431"/>
      <c r="EJ211" s="431"/>
      <c r="EK211" s="431"/>
      <c r="EL211" s="431">
        <f>'SD F505'!DU526</f>
        <v>0</v>
      </c>
      <c r="EM211" s="431"/>
      <c r="EN211" s="431"/>
      <c r="EO211" s="431"/>
      <c r="EP211" s="431"/>
      <c r="EQ211" s="431"/>
      <c r="ER211" s="431"/>
      <c r="ES211" s="431">
        <f>'SD F505'!DV526</f>
        <v>0</v>
      </c>
      <c r="ET211" s="431"/>
      <c r="EU211" s="431"/>
      <c r="EV211" s="431"/>
      <c r="EW211" s="431"/>
      <c r="EX211" s="431"/>
      <c r="EY211" s="431"/>
      <c r="EZ211" s="431">
        <f>'SD F505'!DW526</f>
        <v>0</v>
      </c>
      <c r="FA211" s="431"/>
      <c r="FB211" s="431"/>
      <c r="FC211" s="431"/>
      <c r="FD211" s="431"/>
      <c r="FE211" s="431"/>
      <c r="FF211" s="431"/>
      <c r="FG211" s="431">
        <f>'SD F505'!DX526</f>
        <v>0</v>
      </c>
      <c r="FH211" s="431"/>
      <c r="FI211" s="431"/>
      <c r="FJ211" s="431"/>
      <c r="FK211" s="431"/>
      <c r="FL211" s="431"/>
      <c r="FM211" s="431"/>
      <c r="FN211" s="431">
        <f>'SD F505'!DY526</f>
        <v>0</v>
      </c>
      <c r="FO211" s="431"/>
      <c r="FP211" s="431"/>
      <c r="FQ211" s="431"/>
      <c r="FR211" s="431"/>
      <c r="FS211" s="431"/>
      <c r="FT211" s="431"/>
      <c r="FU211" s="431">
        <f>'SD F505'!DZ526</f>
        <v>0</v>
      </c>
      <c r="FV211" s="431"/>
      <c r="FW211" s="431"/>
      <c r="FX211" s="431"/>
      <c r="FY211" s="431"/>
      <c r="FZ211" s="431"/>
      <c r="GA211" s="431"/>
      <c r="GB211" s="431">
        <f>'SD F505'!EA526</f>
        <v>0</v>
      </c>
      <c r="GC211" s="431"/>
      <c r="GD211" s="431"/>
      <c r="GE211" s="431"/>
      <c r="GF211" s="431"/>
      <c r="GG211" s="431"/>
      <c r="GH211" s="431"/>
      <c r="GI211" s="431">
        <f>'SD F505'!EB526</f>
        <v>0</v>
      </c>
      <c r="GJ211" s="431"/>
      <c r="GK211" s="431"/>
      <c r="GL211" s="431"/>
      <c r="GM211" s="431"/>
      <c r="GN211" s="431"/>
      <c r="GO211" s="431"/>
      <c r="GP211" s="431">
        <f>'SD F505'!EC526</f>
        <v>0</v>
      </c>
      <c r="GQ211" s="431"/>
      <c r="GR211" s="431"/>
      <c r="GS211" s="431"/>
      <c r="GT211" s="431"/>
      <c r="GU211" s="431"/>
      <c r="GV211" s="431"/>
      <c r="GW211" s="441">
        <f>'SD F505'!ED526</f>
        <v>0</v>
      </c>
      <c r="GX211" s="442"/>
      <c r="GY211" s="442"/>
      <c r="GZ211" s="442"/>
      <c r="HA211" s="442"/>
      <c r="HB211" s="442"/>
      <c r="HC211" s="442"/>
      <c r="HD211" s="442"/>
      <c r="HE211" s="442"/>
      <c r="HF211" s="442"/>
      <c r="HG211" s="442"/>
      <c r="HH211" s="443"/>
      <c r="IB211" s="80"/>
      <c r="IC211" s="80"/>
      <c r="ID211" s="80"/>
      <c r="IE211" s="80"/>
      <c r="IF211" s="80"/>
      <c r="IG211" s="80"/>
      <c r="IH211" s="80"/>
      <c r="II211" s="80"/>
      <c r="IJ211" s="80"/>
      <c r="IK211" s="80"/>
      <c r="IL211" s="80"/>
      <c r="IM211" s="80"/>
      <c r="IN211" s="72"/>
      <c r="IO211" s="72"/>
      <c r="IP211" s="72"/>
    </row>
    <row r="212" spans="2:250" ht="2.75" customHeight="1" x14ac:dyDescent="0.35">
      <c r="B212" s="608"/>
      <c r="C212" s="609"/>
      <c r="D212" s="609"/>
      <c r="E212" s="609"/>
      <c r="F212" s="609"/>
      <c r="G212" s="609"/>
      <c r="H212" s="609"/>
      <c r="I212" s="609"/>
      <c r="J212" s="609"/>
      <c r="K212" s="609"/>
      <c r="L212" s="609"/>
      <c r="M212" s="609"/>
      <c r="N212" s="609"/>
      <c r="O212" s="609"/>
      <c r="P212" s="609"/>
      <c r="Q212" s="609"/>
      <c r="R212" s="609"/>
      <c r="S212" s="609"/>
      <c r="T212" s="609"/>
      <c r="U212" s="609"/>
      <c r="V212" s="609"/>
      <c r="W212" s="609"/>
      <c r="X212" s="609"/>
      <c r="Y212" s="609"/>
      <c r="Z212" s="609"/>
      <c r="AA212" s="610"/>
      <c r="AB212" s="245"/>
      <c r="AC212" s="162"/>
      <c r="AD212" s="162"/>
      <c r="AE212" s="162"/>
      <c r="AF212" s="162"/>
      <c r="AG212" s="162"/>
      <c r="AH212" s="162"/>
      <c r="AI212" s="162"/>
      <c r="AJ212" s="162"/>
      <c r="AK212" s="162"/>
      <c r="AL212" s="162"/>
      <c r="AM212" s="162"/>
      <c r="AN212" s="162"/>
      <c r="AO212" s="162"/>
      <c r="AP212" s="162"/>
      <c r="AQ212" s="162"/>
      <c r="AR212" s="162"/>
      <c r="AS212" s="163"/>
      <c r="AT212" s="245"/>
      <c r="AU212" s="162"/>
      <c r="AV212" s="162"/>
      <c r="AW212" s="162"/>
      <c r="AX212" s="162"/>
      <c r="AY212" s="162"/>
      <c r="AZ212" s="162"/>
      <c r="BA212" s="162"/>
      <c r="BB212" s="162"/>
      <c r="BC212" s="162"/>
      <c r="BD212" s="162"/>
      <c r="BE212" s="162"/>
      <c r="BF212" s="162"/>
      <c r="BG212" s="246"/>
      <c r="BH212" s="75"/>
      <c r="BI212" s="158"/>
      <c r="BJ212" s="159"/>
      <c r="BK212" s="159"/>
      <c r="BL212" s="159"/>
      <c r="BM212" s="159"/>
      <c r="BN212" s="159"/>
      <c r="BO212" s="159"/>
      <c r="BP212" s="159"/>
      <c r="BQ212" s="159"/>
      <c r="BR212" s="159"/>
      <c r="BS212" s="159"/>
      <c r="BT212" s="159"/>
      <c r="BU212" s="159"/>
      <c r="BV212" s="160"/>
      <c r="BW212" s="252"/>
      <c r="BX212" s="253"/>
      <c r="BY212" s="253"/>
      <c r="BZ212" s="253"/>
      <c r="CA212" s="253"/>
      <c r="CB212" s="253"/>
      <c r="CC212" s="253"/>
      <c r="CD212" s="253"/>
      <c r="CE212" s="253"/>
      <c r="CF212" s="253"/>
      <c r="CG212" s="253"/>
      <c r="CH212" s="253"/>
      <c r="CI212" s="253"/>
      <c r="CJ212" s="253"/>
      <c r="CK212" s="253"/>
      <c r="CL212" s="253"/>
      <c r="CM212" s="253"/>
      <c r="CN212" s="253"/>
      <c r="CO212" s="253"/>
      <c r="CP212" s="253"/>
      <c r="CQ212" s="253"/>
      <c r="CR212" s="253"/>
      <c r="CS212" s="253"/>
      <c r="CT212" s="253"/>
      <c r="CU212" s="253"/>
      <c r="CV212" s="253"/>
      <c r="CW212" s="253"/>
      <c r="CX212" s="253"/>
      <c r="CY212" s="253"/>
      <c r="CZ212" s="253"/>
      <c r="DA212" s="253"/>
      <c r="DB212" s="253"/>
      <c r="DC212" s="254"/>
      <c r="DE212"/>
      <c r="DF212" s="430"/>
      <c r="DG212" s="430"/>
      <c r="DH212" s="430"/>
      <c r="DI212" s="430"/>
      <c r="DJ212" s="430"/>
      <c r="DK212" s="430"/>
      <c r="DL212" s="430"/>
      <c r="DM212" s="430"/>
      <c r="DN212" s="430"/>
      <c r="DO212" s="430"/>
      <c r="DP212" s="430"/>
      <c r="DQ212" s="430"/>
      <c r="DR212" s="430"/>
      <c r="DS212" s="430"/>
      <c r="DT212" s="430"/>
      <c r="DU212" s="430"/>
      <c r="DV212" s="430"/>
      <c r="DW212" s="430"/>
      <c r="DX212" s="430"/>
      <c r="DY212" s="430"/>
      <c r="DZ212" s="430"/>
      <c r="EA212" s="430"/>
      <c r="EB212" s="430"/>
      <c r="EC212" s="430"/>
      <c r="ED212" s="430"/>
      <c r="EE212" s="431"/>
      <c r="EF212" s="431"/>
      <c r="EG212" s="431"/>
      <c r="EH212" s="431"/>
      <c r="EI212" s="431"/>
      <c r="EJ212" s="431"/>
      <c r="EK212" s="431"/>
      <c r="EL212" s="431"/>
      <c r="EM212" s="431"/>
      <c r="EN212" s="431"/>
      <c r="EO212" s="431"/>
      <c r="EP212" s="431"/>
      <c r="EQ212" s="431"/>
      <c r="ER212" s="431"/>
      <c r="ES212" s="431"/>
      <c r="ET212" s="431"/>
      <c r="EU212" s="431"/>
      <c r="EV212" s="431"/>
      <c r="EW212" s="431"/>
      <c r="EX212" s="431"/>
      <c r="EY212" s="431"/>
      <c r="EZ212" s="431"/>
      <c r="FA212" s="431"/>
      <c r="FB212" s="431"/>
      <c r="FC212" s="431"/>
      <c r="FD212" s="431"/>
      <c r="FE212" s="431"/>
      <c r="FF212" s="431"/>
      <c r="FG212" s="431"/>
      <c r="FH212" s="431"/>
      <c r="FI212" s="431"/>
      <c r="FJ212" s="431"/>
      <c r="FK212" s="431"/>
      <c r="FL212" s="431"/>
      <c r="FM212" s="431"/>
      <c r="FN212" s="431"/>
      <c r="FO212" s="431"/>
      <c r="FP212" s="431"/>
      <c r="FQ212" s="431"/>
      <c r="FR212" s="431"/>
      <c r="FS212" s="431"/>
      <c r="FT212" s="431"/>
      <c r="FU212" s="431"/>
      <c r="FV212" s="431"/>
      <c r="FW212" s="431"/>
      <c r="FX212" s="431"/>
      <c r="FY212" s="431"/>
      <c r="FZ212" s="431"/>
      <c r="GA212" s="431"/>
      <c r="GB212" s="431"/>
      <c r="GC212" s="431"/>
      <c r="GD212" s="431"/>
      <c r="GE212" s="431"/>
      <c r="GF212" s="431"/>
      <c r="GG212" s="431"/>
      <c r="GH212" s="431"/>
      <c r="GI212" s="431"/>
      <c r="GJ212" s="431"/>
      <c r="GK212" s="431"/>
      <c r="GL212" s="431"/>
      <c r="GM212" s="431"/>
      <c r="GN212" s="431"/>
      <c r="GO212" s="431"/>
      <c r="GP212" s="431"/>
      <c r="GQ212" s="431"/>
      <c r="GR212" s="431"/>
      <c r="GS212" s="431"/>
      <c r="GT212" s="431"/>
      <c r="GU212" s="431"/>
      <c r="GV212" s="431"/>
      <c r="GW212" s="444"/>
      <c r="GX212" s="445"/>
      <c r="GY212" s="445"/>
      <c r="GZ212" s="445"/>
      <c r="HA212" s="445"/>
      <c r="HB212" s="445"/>
      <c r="HC212" s="445"/>
      <c r="HD212" s="445"/>
      <c r="HE212" s="445"/>
      <c r="HF212" s="445"/>
      <c r="HG212" s="445"/>
      <c r="HH212" s="446"/>
      <c r="IB212" s="80"/>
      <c r="IC212" s="80"/>
      <c r="ID212" s="80"/>
      <c r="IE212" s="80"/>
      <c r="IF212" s="80"/>
      <c r="IG212" s="80"/>
      <c r="IH212" s="80"/>
      <c r="II212" s="80"/>
      <c r="IJ212" s="80"/>
      <c r="IK212" s="80"/>
      <c r="IL212" s="80"/>
      <c r="IM212" s="80"/>
      <c r="IN212" s="72"/>
      <c r="IO212" s="72"/>
      <c r="IP212" s="72"/>
    </row>
    <row r="213" spans="2:250" ht="2.75" customHeight="1" x14ac:dyDescent="0.35">
      <c r="B213" s="602" t="s">
        <v>89</v>
      </c>
      <c r="C213" s="603"/>
      <c r="D213" s="603"/>
      <c r="E213" s="603"/>
      <c r="F213" s="603"/>
      <c r="G213" s="603"/>
      <c r="H213" s="603"/>
      <c r="I213" s="603"/>
      <c r="J213" s="603"/>
      <c r="K213" s="603"/>
      <c r="L213" s="603"/>
      <c r="M213" s="603"/>
      <c r="N213" s="603"/>
      <c r="O213" s="603"/>
      <c r="P213" s="603"/>
      <c r="Q213" s="603"/>
      <c r="R213" s="603"/>
      <c r="S213" s="603"/>
      <c r="T213" s="603"/>
      <c r="U213" s="603"/>
      <c r="V213" s="603"/>
      <c r="W213" s="603"/>
      <c r="X213" s="603"/>
      <c r="Y213" s="603"/>
      <c r="Z213" s="603"/>
      <c r="AA213" s="604"/>
      <c r="AB213" s="241" t="s">
        <v>95</v>
      </c>
      <c r="AC213" s="156"/>
      <c r="AD213" s="156"/>
      <c r="AE213" s="156"/>
      <c r="AF213" s="156"/>
      <c r="AG213" s="156"/>
      <c r="AH213" s="156"/>
      <c r="AI213" s="156"/>
      <c r="AJ213" s="156"/>
      <c r="AK213" s="156"/>
      <c r="AL213" s="156"/>
      <c r="AM213" s="156"/>
      <c r="AN213" s="156"/>
      <c r="AO213" s="156"/>
      <c r="AP213" s="156"/>
      <c r="AQ213" s="156"/>
      <c r="AR213" s="156"/>
      <c r="AS213" s="157"/>
      <c r="AT213" s="241" t="s">
        <v>99</v>
      </c>
      <c r="AU213" s="156"/>
      <c r="AV213" s="156"/>
      <c r="AW213" s="156"/>
      <c r="AX213" s="156"/>
      <c r="AY213" s="156"/>
      <c r="AZ213" s="156"/>
      <c r="BA213" s="156"/>
      <c r="BB213" s="156"/>
      <c r="BC213" s="156"/>
      <c r="BD213" s="156"/>
      <c r="BE213" s="156"/>
      <c r="BF213" s="156"/>
      <c r="BG213" s="242"/>
      <c r="BH213" s="75"/>
      <c r="BI213" s="158"/>
      <c r="BJ213" s="159"/>
      <c r="BK213" s="159"/>
      <c r="BL213" s="159"/>
      <c r="BM213" s="159"/>
      <c r="BN213" s="159"/>
      <c r="BO213" s="159"/>
      <c r="BP213" s="159"/>
      <c r="BQ213" s="159"/>
      <c r="BR213" s="159"/>
      <c r="BS213" s="159"/>
      <c r="BT213" s="159"/>
      <c r="BU213" s="159"/>
      <c r="BV213" s="160"/>
      <c r="BW213" s="252"/>
      <c r="BX213" s="253"/>
      <c r="BY213" s="253"/>
      <c r="BZ213" s="253"/>
      <c r="CA213" s="253"/>
      <c r="CB213" s="253"/>
      <c r="CC213" s="253"/>
      <c r="CD213" s="253"/>
      <c r="CE213" s="253"/>
      <c r="CF213" s="253"/>
      <c r="CG213" s="253"/>
      <c r="CH213" s="253"/>
      <c r="CI213" s="253"/>
      <c r="CJ213" s="253"/>
      <c r="CK213" s="253"/>
      <c r="CL213" s="253"/>
      <c r="CM213" s="253"/>
      <c r="CN213" s="253"/>
      <c r="CO213" s="253"/>
      <c r="CP213" s="253"/>
      <c r="CQ213" s="253"/>
      <c r="CR213" s="253"/>
      <c r="CS213" s="253"/>
      <c r="CT213" s="253"/>
      <c r="CU213" s="253"/>
      <c r="CV213" s="253"/>
      <c r="CW213" s="253"/>
      <c r="CX213" s="253"/>
      <c r="CY213" s="253"/>
      <c r="CZ213" s="253"/>
      <c r="DA213" s="253"/>
      <c r="DB213" s="253"/>
      <c r="DC213" s="254"/>
      <c r="DE213"/>
      <c r="DF213" s="430"/>
      <c r="DG213" s="430"/>
      <c r="DH213" s="430"/>
      <c r="DI213" s="430"/>
      <c r="DJ213" s="430"/>
      <c r="DK213" s="430"/>
      <c r="DL213" s="430"/>
      <c r="DM213" s="430"/>
      <c r="DN213" s="430"/>
      <c r="DO213" s="430"/>
      <c r="DP213" s="430"/>
      <c r="DQ213" s="430"/>
      <c r="DR213" s="430"/>
      <c r="DS213" s="430"/>
      <c r="DT213" s="430"/>
      <c r="DU213" s="430"/>
      <c r="DV213" s="430"/>
      <c r="DW213" s="430"/>
      <c r="DX213" s="430"/>
      <c r="DY213" s="430"/>
      <c r="DZ213" s="430"/>
      <c r="EA213" s="430"/>
      <c r="EB213" s="430"/>
      <c r="EC213" s="430"/>
      <c r="ED213" s="430"/>
      <c r="EE213" s="431"/>
      <c r="EF213" s="431"/>
      <c r="EG213" s="431"/>
      <c r="EH213" s="431"/>
      <c r="EI213" s="431"/>
      <c r="EJ213" s="431"/>
      <c r="EK213" s="431"/>
      <c r="EL213" s="431"/>
      <c r="EM213" s="431"/>
      <c r="EN213" s="431"/>
      <c r="EO213" s="431"/>
      <c r="EP213" s="431"/>
      <c r="EQ213" s="431"/>
      <c r="ER213" s="431"/>
      <c r="ES213" s="431"/>
      <c r="ET213" s="431"/>
      <c r="EU213" s="431"/>
      <c r="EV213" s="431"/>
      <c r="EW213" s="431"/>
      <c r="EX213" s="431"/>
      <c r="EY213" s="431"/>
      <c r="EZ213" s="431"/>
      <c r="FA213" s="431"/>
      <c r="FB213" s="431"/>
      <c r="FC213" s="431"/>
      <c r="FD213" s="431"/>
      <c r="FE213" s="431"/>
      <c r="FF213" s="431"/>
      <c r="FG213" s="431"/>
      <c r="FH213" s="431"/>
      <c r="FI213" s="431"/>
      <c r="FJ213" s="431"/>
      <c r="FK213" s="431"/>
      <c r="FL213" s="431"/>
      <c r="FM213" s="431"/>
      <c r="FN213" s="431"/>
      <c r="FO213" s="431"/>
      <c r="FP213" s="431"/>
      <c r="FQ213" s="431"/>
      <c r="FR213" s="431"/>
      <c r="FS213" s="431"/>
      <c r="FT213" s="431"/>
      <c r="FU213" s="431"/>
      <c r="FV213" s="431"/>
      <c r="FW213" s="431"/>
      <c r="FX213" s="431"/>
      <c r="FY213" s="431"/>
      <c r="FZ213" s="431"/>
      <c r="GA213" s="431"/>
      <c r="GB213" s="431"/>
      <c r="GC213" s="431"/>
      <c r="GD213" s="431"/>
      <c r="GE213" s="431"/>
      <c r="GF213" s="431"/>
      <c r="GG213" s="431"/>
      <c r="GH213" s="431"/>
      <c r="GI213" s="431"/>
      <c r="GJ213" s="431"/>
      <c r="GK213" s="431"/>
      <c r="GL213" s="431"/>
      <c r="GM213" s="431"/>
      <c r="GN213" s="431"/>
      <c r="GO213" s="431"/>
      <c r="GP213" s="431"/>
      <c r="GQ213" s="431"/>
      <c r="GR213" s="431"/>
      <c r="GS213" s="431"/>
      <c r="GT213" s="431"/>
      <c r="GU213" s="431"/>
      <c r="GV213" s="431"/>
      <c r="GW213" s="444"/>
      <c r="GX213" s="445"/>
      <c r="GY213" s="445"/>
      <c r="GZ213" s="445"/>
      <c r="HA213" s="445"/>
      <c r="HB213" s="445"/>
      <c r="HC213" s="445"/>
      <c r="HD213" s="445"/>
      <c r="HE213" s="445"/>
      <c r="HF213" s="445"/>
      <c r="HG213" s="445"/>
      <c r="HH213" s="446"/>
      <c r="IB213" s="80"/>
      <c r="IC213" s="80"/>
      <c r="ID213" s="80"/>
      <c r="IE213" s="80"/>
      <c r="IF213" s="80"/>
      <c r="IG213" s="80"/>
      <c r="IH213" s="80"/>
      <c r="II213" s="80"/>
      <c r="IJ213" s="80"/>
      <c r="IK213" s="80"/>
      <c r="IL213" s="80"/>
      <c r="IM213" s="80"/>
      <c r="IN213" s="72"/>
      <c r="IO213" s="72"/>
      <c r="IP213" s="72"/>
    </row>
    <row r="214" spans="2:250" ht="2.75" customHeight="1" x14ac:dyDescent="0.35">
      <c r="B214" s="605"/>
      <c r="C214" s="606"/>
      <c r="D214" s="606"/>
      <c r="E214" s="606"/>
      <c r="F214" s="606"/>
      <c r="G214" s="606"/>
      <c r="H214" s="606"/>
      <c r="I214" s="606"/>
      <c r="J214" s="606"/>
      <c r="K214" s="606"/>
      <c r="L214" s="606"/>
      <c r="M214" s="606"/>
      <c r="N214" s="606"/>
      <c r="O214" s="606"/>
      <c r="P214" s="606"/>
      <c r="Q214" s="606"/>
      <c r="R214" s="606"/>
      <c r="S214" s="606"/>
      <c r="T214" s="606"/>
      <c r="U214" s="606"/>
      <c r="V214" s="606"/>
      <c r="W214" s="606"/>
      <c r="X214" s="606"/>
      <c r="Y214" s="606"/>
      <c r="Z214" s="606"/>
      <c r="AA214" s="607"/>
      <c r="AB214" s="243"/>
      <c r="AC214" s="159"/>
      <c r="AD214" s="159"/>
      <c r="AE214" s="159"/>
      <c r="AF214" s="159"/>
      <c r="AG214" s="159"/>
      <c r="AH214" s="159"/>
      <c r="AI214" s="159"/>
      <c r="AJ214" s="159"/>
      <c r="AK214" s="159"/>
      <c r="AL214" s="159"/>
      <c r="AM214" s="159"/>
      <c r="AN214" s="159"/>
      <c r="AO214" s="159"/>
      <c r="AP214" s="159"/>
      <c r="AQ214" s="159"/>
      <c r="AR214" s="159"/>
      <c r="AS214" s="160"/>
      <c r="AT214" s="243"/>
      <c r="AU214" s="159"/>
      <c r="AV214" s="159"/>
      <c r="AW214" s="159"/>
      <c r="AX214" s="159"/>
      <c r="AY214" s="159"/>
      <c r="AZ214" s="159"/>
      <c r="BA214" s="159"/>
      <c r="BB214" s="159"/>
      <c r="BC214" s="159"/>
      <c r="BD214" s="159"/>
      <c r="BE214" s="159"/>
      <c r="BF214" s="159"/>
      <c r="BG214" s="244"/>
      <c r="BH214" s="75"/>
      <c r="BI214" s="161"/>
      <c r="BJ214" s="162"/>
      <c r="BK214" s="162"/>
      <c r="BL214" s="162"/>
      <c r="BM214" s="162"/>
      <c r="BN214" s="162"/>
      <c r="BO214" s="162"/>
      <c r="BP214" s="162"/>
      <c r="BQ214" s="162"/>
      <c r="BR214" s="162"/>
      <c r="BS214" s="162"/>
      <c r="BT214" s="162"/>
      <c r="BU214" s="162"/>
      <c r="BV214" s="163"/>
      <c r="BW214" s="255"/>
      <c r="BX214" s="256"/>
      <c r="BY214" s="256"/>
      <c r="BZ214" s="256"/>
      <c r="CA214" s="256"/>
      <c r="CB214" s="256"/>
      <c r="CC214" s="256"/>
      <c r="CD214" s="256"/>
      <c r="CE214" s="256"/>
      <c r="CF214" s="256"/>
      <c r="CG214" s="256"/>
      <c r="CH214" s="256"/>
      <c r="CI214" s="256"/>
      <c r="CJ214" s="256"/>
      <c r="CK214" s="256"/>
      <c r="CL214" s="256"/>
      <c r="CM214" s="256"/>
      <c r="CN214" s="256"/>
      <c r="CO214" s="256"/>
      <c r="CP214" s="256"/>
      <c r="CQ214" s="256"/>
      <c r="CR214" s="256"/>
      <c r="CS214" s="256"/>
      <c r="CT214" s="256"/>
      <c r="CU214" s="256"/>
      <c r="CV214" s="256"/>
      <c r="CW214" s="256"/>
      <c r="CX214" s="256"/>
      <c r="CY214" s="256"/>
      <c r="CZ214" s="256"/>
      <c r="DA214" s="256"/>
      <c r="DB214" s="256"/>
      <c r="DC214" s="257"/>
      <c r="DE214"/>
      <c r="DF214" s="430"/>
      <c r="DG214" s="430"/>
      <c r="DH214" s="430"/>
      <c r="DI214" s="430"/>
      <c r="DJ214" s="430"/>
      <c r="DK214" s="430"/>
      <c r="DL214" s="430"/>
      <c r="DM214" s="430"/>
      <c r="DN214" s="430"/>
      <c r="DO214" s="430"/>
      <c r="DP214" s="430"/>
      <c r="DQ214" s="430"/>
      <c r="DR214" s="430"/>
      <c r="DS214" s="430"/>
      <c r="DT214" s="430"/>
      <c r="DU214" s="430"/>
      <c r="DV214" s="430"/>
      <c r="DW214" s="430"/>
      <c r="DX214" s="430"/>
      <c r="DY214" s="430"/>
      <c r="DZ214" s="430"/>
      <c r="EA214" s="430"/>
      <c r="EB214" s="430"/>
      <c r="EC214" s="430"/>
      <c r="ED214" s="430"/>
      <c r="EE214" s="431"/>
      <c r="EF214" s="431"/>
      <c r="EG214" s="431"/>
      <c r="EH214" s="431"/>
      <c r="EI214" s="431"/>
      <c r="EJ214" s="431"/>
      <c r="EK214" s="431"/>
      <c r="EL214" s="431"/>
      <c r="EM214" s="431"/>
      <c r="EN214" s="431"/>
      <c r="EO214" s="431"/>
      <c r="EP214" s="431"/>
      <c r="EQ214" s="431"/>
      <c r="ER214" s="431"/>
      <c r="ES214" s="431"/>
      <c r="ET214" s="431"/>
      <c r="EU214" s="431"/>
      <c r="EV214" s="431"/>
      <c r="EW214" s="431"/>
      <c r="EX214" s="431"/>
      <c r="EY214" s="431"/>
      <c r="EZ214" s="431"/>
      <c r="FA214" s="431"/>
      <c r="FB214" s="431"/>
      <c r="FC214" s="431"/>
      <c r="FD214" s="431"/>
      <c r="FE214" s="431"/>
      <c r="FF214" s="431"/>
      <c r="FG214" s="431"/>
      <c r="FH214" s="431"/>
      <c r="FI214" s="431"/>
      <c r="FJ214" s="431"/>
      <c r="FK214" s="431"/>
      <c r="FL214" s="431"/>
      <c r="FM214" s="431"/>
      <c r="FN214" s="431"/>
      <c r="FO214" s="431"/>
      <c r="FP214" s="431"/>
      <c r="FQ214" s="431"/>
      <c r="FR214" s="431"/>
      <c r="FS214" s="431"/>
      <c r="FT214" s="431"/>
      <c r="FU214" s="431"/>
      <c r="FV214" s="431"/>
      <c r="FW214" s="431"/>
      <c r="FX214" s="431"/>
      <c r="FY214" s="431"/>
      <c r="FZ214" s="431"/>
      <c r="GA214" s="431"/>
      <c r="GB214" s="431"/>
      <c r="GC214" s="431"/>
      <c r="GD214" s="431"/>
      <c r="GE214" s="431"/>
      <c r="GF214" s="431"/>
      <c r="GG214" s="431"/>
      <c r="GH214" s="431"/>
      <c r="GI214" s="431"/>
      <c r="GJ214" s="431"/>
      <c r="GK214" s="431"/>
      <c r="GL214" s="431"/>
      <c r="GM214" s="431"/>
      <c r="GN214" s="431"/>
      <c r="GO214" s="431"/>
      <c r="GP214" s="431"/>
      <c r="GQ214" s="431"/>
      <c r="GR214" s="431"/>
      <c r="GS214" s="431"/>
      <c r="GT214" s="431"/>
      <c r="GU214" s="431"/>
      <c r="GV214" s="431"/>
      <c r="GW214" s="447"/>
      <c r="GX214" s="448"/>
      <c r="GY214" s="448"/>
      <c r="GZ214" s="448"/>
      <c r="HA214" s="448"/>
      <c r="HB214" s="448"/>
      <c r="HC214" s="448"/>
      <c r="HD214" s="448"/>
      <c r="HE214" s="448"/>
      <c r="HF214" s="448"/>
      <c r="HG214" s="448"/>
      <c r="HH214" s="449"/>
      <c r="IB214" s="80"/>
      <c r="IC214" s="80"/>
      <c r="ID214" s="80"/>
      <c r="IE214" s="80"/>
      <c r="IF214" s="80"/>
      <c r="IG214" s="80"/>
      <c r="IH214" s="80"/>
      <c r="II214" s="80"/>
      <c r="IJ214" s="80"/>
      <c r="IK214" s="80"/>
      <c r="IL214" s="80"/>
      <c r="IM214" s="80"/>
      <c r="IN214" s="72"/>
      <c r="IO214" s="72"/>
      <c r="IP214" s="72"/>
    </row>
    <row r="215" spans="2:250" ht="2.75" customHeight="1" x14ac:dyDescent="0.35">
      <c r="B215" s="608"/>
      <c r="C215" s="609"/>
      <c r="D215" s="609"/>
      <c r="E215" s="609"/>
      <c r="F215" s="609"/>
      <c r="G215" s="609"/>
      <c r="H215" s="609"/>
      <c r="I215" s="609"/>
      <c r="J215" s="609"/>
      <c r="K215" s="609"/>
      <c r="L215" s="609"/>
      <c r="M215" s="609"/>
      <c r="N215" s="609"/>
      <c r="O215" s="609"/>
      <c r="P215" s="609"/>
      <c r="Q215" s="609"/>
      <c r="R215" s="609"/>
      <c r="S215" s="609"/>
      <c r="T215" s="609"/>
      <c r="U215" s="609"/>
      <c r="V215" s="609"/>
      <c r="W215" s="609"/>
      <c r="X215" s="609"/>
      <c r="Y215" s="609"/>
      <c r="Z215" s="609"/>
      <c r="AA215" s="610"/>
      <c r="AB215" s="245"/>
      <c r="AC215" s="162"/>
      <c r="AD215" s="162"/>
      <c r="AE215" s="162"/>
      <c r="AF215" s="162"/>
      <c r="AG215" s="162"/>
      <c r="AH215" s="162"/>
      <c r="AI215" s="162"/>
      <c r="AJ215" s="162"/>
      <c r="AK215" s="162"/>
      <c r="AL215" s="162"/>
      <c r="AM215" s="162"/>
      <c r="AN215" s="162"/>
      <c r="AO215" s="162"/>
      <c r="AP215" s="162"/>
      <c r="AQ215" s="162"/>
      <c r="AR215" s="162"/>
      <c r="AS215" s="163"/>
      <c r="AT215" s="245"/>
      <c r="AU215" s="162"/>
      <c r="AV215" s="162"/>
      <c r="AW215" s="162"/>
      <c r="AX215" s="162"/>
      <c r="AY215" s="162"/>
      <c r="AZ215" s="162"/>
      <c r="BA215" s="162"/>
      <c r="BB215" s="162"/>
      <c r="BC215" s="162"/>
      <c r="BD215" s="162"/>
      <c r="BE215" s="162"/>
      <c r="BF215" s="162"/>
      <c r="BG215" s="246"/>
      <c r="BH215" s="75"/>
      <c r="BI215" s="155" t="s">
        <v>105</v>
      </c>
      <c r="BJ215" s="156"/>
      <c r="BK215" s="156"/>
      <c r="BL215" s="156"/>
      <c r="BM215" s="156"/>
      <c r="BN215" s="156"/>
      <c r="BO215" s="156"/>
      <c r="BP215" s="156"/>
      <c r="BQ215" s="156"/>
      <c r="BR215" s="156"/>
      <c r="BS215" s="156"/>
      <c r="BT215" s="156"/>
      <c r="BU215" s="156"/>
      <c r="BV215" s="157"/>
      <c r="BW215" s="241" t="s">
        <v>109</v>
      </c>
      <c r="BX215" s="156"/>
      <c r="BY215" s="156"/>
      <c r="BZ215" s="156"/>
      <c r="CA215" s="156"/>
      <c r="CB215" s="156"/>
      <c r="CC215" s="156"/>
      <c r="CD215" s="156"/>
      <c r="CE215" s="156"/>
      <c r="CF215" s="156"/>
      <c r="CG215" s="156"/>
      <c r="CH215" s="156"/>
      <c r="CI215" s="156"/>
      <c r="CJ215" s="156"/>
      <c r="CK215" s="156"/>
      <c r="CL215" s="156"/>
      <c r="CM215" s="156"/>
      <c r="CN215" s="156"/>
      <c r="CO215" s="156"/>
      <c r="CP215" s="156"/>
      <c r="CQ215" s="156"/>
      <c r="CR215" s="156"/>
      <c r="CS215" s="156"/>
      <c r="CT215" s="156"/>
      <c r="CU215" s="156"/>
      <c r="CV215" s="156"/>
      <c r="CW215" s="156"/>
      <c r="CX215" s="156"/>
      <c r="CY215" s="156"/>
      <c r="CZ215" s="156"/>
      <c r="DA215" s="156"/>
      <c r="DB215" s="156"/>
      <c r="DC215" s="242"/>
      <c r="DE215"/>
      <c r="DF215" s="430" t="s">
        <v>27</v>
      </c>
      <c r="DG215" s="430"/>
      <c r="DH215" s="430"/>
      <c r="DI215" s="430"/>
      <c r="DJ215" s="430"/>
      <c r="DK215" s="430"/>
      <c r="DL215" s="430"/>
      <c r="DM215" s="430"/>
      <c r="DN215" s="430"/>
      <c r="DO215" s="430"/>
      <c r="DP215" s="430"/>
      <c r="DQ215" s="430"/>
      <c r="DR215" s="430"/>
      <c r="DS215" s="430"/>
      <c r="DT215" s="430"/>
      <c r="DU215" s="430"/>
      <c r="DV215" s="430"/>
      <c r="DW215" s="430"/>
      <c r="DX215" s="430"/>
      <c r="DY215" s="430"/>
      <c r="DZ215" s="430"/>
      <c r="EA215" s="430"/>
      <c r="EB215" s="430"/>
      <c r="EC215" s="430"/>
      <c r="ED215" s="430"/>
      <c r="EE215" s="431">
        <f>'SD F505'!EE526</f>
        <v>0</v>
      </c>
      <c r="EF215" s="431"/>
      <c r="EG215" s="431"/>
      <c r="EH215" s="431"/>
      <c r="EI215" s="431"/>
      <c r="EJ215" s="431"/>
      <c r="EK215" s="431"/>
      <c r="EL215" s="431">
        <f>'SD F505'!EF526</f>
        <v>0</v>
      </c>
      <c r="EM215" s="431"/>
      <c r="EN215" s="431"/>
      <c r="EO215" s="431"/>
      <c r="EP215" s="431"/>
      <c r="EQ215" s="431"/>
      <c r="ER215" s="431"/>
      <c r="ES215" s="431">
        <f>'SD F505'!EG526</f>
        <v>0</v>
      </c>
      <c r="ET215" s="431"/>
      <c r="EU215" s="431"/>
      <c r="EV215" s="431"/>
      <c r="EW215" s="431"/>
      <c r="EX215" s="431"/>
      <c r="EY215" s="431"/>
      <c r="EZ215" s="431">
        <f>'SD F505'!EH526</f>
        <v>0</v>
      </c>
      <c r="FA215" s="431"/>
      <c r="FB215" s="431"/>
      <c r="FC215" s="431"/>
      <c r="FD215" s="431"/>
      <c r="FE215" s="431"/>
      <c r="FF215" s="431"/>
      <c r="FG215" s="431">
        <f>'SD F505'!EI526</f>
        <v>0</v>
      </c>
      <c r="FH215" s="431"/>
      <c r="FI215" s="431"/>
      <c r="FJ215" s="431"/>
      <c r="FK215" s="431"/>
      <c r="FL215" s="431"/>
      <c r="FM215" s="431"/>
      <c r="FN215" s="431">
        <f>'SD F505'!EJ526</f>
        <v>0</v>
      </c>
      <c r="FO215" s="431"/>
      <c r="FP215" s="431"/>
      <c r="FQ215" s="431"/>
      <c r="FR215" s="431"/>
      <c r="FS215" s="431"/>
      <c r="FT215" s="431"/>
      <c r="FU215" s="431">
        <f>'SD F505'!EK526</f>
        <v>0</v>
      </c>
      <c r="FV215" s="431"/>
      <c r="FW215" s="431"/>
      <c r="FX215" s="431"/>
      <c r="FY215" s="431"/>
      <c r="FZ215" s="431"/>
      <c r="GA215" s="431"/>
      <c r="GB215" s="431">
        <f>'SD F505'!EL526</f>
        <v>0</v>
      </c>
      <c r="GC215" s="431"/>
      <c r="GD215" s="431"/>
      <c r="GE215" s="431"/>
      <c r="GF215" s="431"/>
      <c r="GG215" s="431"/>
      <c r="GH215" s="431"/>
      <c r="GI215" s="431">
        <f>'SD F505'!EM526</f>
        <v>0</v>
      </c>
      <c r="GJ215" s="431"/>
      <c r="GK215" s="431"/>
      <c r="GL215" s="431"/>
      <c r="GM215" s="431"/>
      <c r="GN215" s="431"/>
      <c r="GO215" s="431"/>
      <c r="GP215" s="431">
        <f>'SD F505'!EN526</f>
        <v>0</v>
      </c>
      <c r="GQ215" s="431"/>
      <c r="GR215" s="431"/>
      <c r="GS215" s="431"/>
      <c r="GT215" s="431"/>
      <c r="GU215" s="431"/>
      <c r="GV215" s="431"/>
      <c r="GW215" s="441">
        <f>'SD F505'!EO526</f>
        <v>0</v>
      </c>
      <c r="GX215" s="442"/>
      <c r="GY215" s="442"/>
      <c r="GZ215" s="442"/>
      <c r="HA215" s="442"/>
      <c r="HB215" s="442"/>
      <c r="HC215" s="442"/>
      <c r="HD215" s="442"/>
      <c r="HE215" s="442"/>
      <c r="HF215" s="442"/>
      <c r="HG215" s="442"/>
      <c r="HH215" s="443"/>
      <c r="IB215" s="80"/>
      <c r="IC215" s="80"/>
      <c r="ID215" s="80"/>
      <c r="IE215" s="80"/>
      <c r="IF215" s="80"/>
      <c r="IG215" s="80"/>
      <c r="IH215" s="80"/>
      <c r="II215" s="80"/>
      <c r="IJ215" s="80"/>
      <c r="IK215" s="80"/>
      <c r="IL215" s="80"/>
      <c r="IM215" s="80"/>
      <c r="IN215" s="72"/>
      <c r="IO215" s="72"/>
      <c r="IP215" s="72"/>
    </row>
    <row r="216" spans="2:250" ht="2.75" customHeight="1" x14ac:dyDescent="0.35">
      <c r="B216" s="602" t="s">
        <v>90</v>
      </c>
      <c r="C216" s="603"/>
      <c r="D216" s="603"/>
      <c r="E216" s="603"/>
      <c r="F216" s="603"/>
      <c r="G216" s="603"/>
      <c r="H216" s="603"/>
      <c r="I216" s="603"/>
      <c r="J216" s="603"/>
      <c r="K216" s="603"/>
      <c r="L216" s="603"/>
      <c r="M216" s="603"/>
      <c r="N216" s="603"/>
      <c r="O216" s="603"/>
      <c r="P216" s="603"/>
      <c r="Q216" s="603"/>
      <c r="R216" s="603"/>
      <c r="S216" s="603"/>
      <c r="T216" s="603"/>
      <c r="U216" s="603"/>
      <c r="V216" s="603"/>
      <c r="W216" s="603"/>
      <c r="X216" s="603"/>
      <c r="Y216" s="603"/>
      <c r="Z216" s="603"/>
      <c r="AA216" s="604"/>
      <c r="AB216" s="241" t="s">
        <v>96</v>
      </c>
      <c r="AC216" s="156"/>
      <c r="AD216" s="156"/>
      <c r="AE216" s="156"/>
      <c r="AF216" s="156"/>
      <c r="AG216" s="156"/>
      <c r="AH216" s="156"/>
      <c r="AI216" s="156"/>
      <c r="AJ216" s="156"/>
      <c r="AK216" s="156"/>
      <c r="AL216" s="156"/>
      <c r="AM216" s="156"/>
      <c r="AN216" s="156"/>
      <c r="AO216" s="156"/>
      <c r="AP216" s="156"/>
      <c r="AQ216" s="156"/>
      <c r="AR216" s="156"/>
      <c r="AS216" s="157"/>
      <c r="AT216" s="241" t="s">
        <v>99</v>
      </c>
      <c r="AU216" s="156"/>
      <c r="AV216" s="156"/>
      <c r="AW216" s="156"/>
      <c r="AX216" s="156"/>
      <c r="AY216" s="156"/>
      <c r="AZ216" s="156"/>
      <c r="BA216" s="156"/>
      <c r="BB216" s="156"/>
      <c r="BC216" s="156"/>
      <c r="BD216" s="156"/>
      <c r="BE216" s="156"/>
      <c r="BF216" s="156"/>
      <c r="BG216" s="242"/>
      <c r="BH216" s="75"/>
      <c r="BI216" s="158"/>
      <c r="BJ216" s="159"/>
      <c r="BK216" s="159"/>
      <c r="BL216" s="159"/>
      <c r="BM216" s="159"/>
      <c r="BN216" s="159"/>
      <c r="BO216" s="159"/>
      <c r="BP216" s="159"/>
      <c r="BQ216" s="159"/>
      <c r="BR216" s="159"/>
      <c r="BS216" s="159"/>
      <c r="BT216" s="159"/>
      <c r="BU216" s="159"/>
      <c r="BV216" s="160"/>
      <c r="BW216" s="243"/>
      <c r="BX216" s="159"/>
      <c r="BY216" s="159"/>
      <c r="BZ216" s="159"/>
      <c r="CA216" s="159"/>
      <c r="CB216" s="159"/>
      <c r="CC216" s="159"/>
      <c r="CD216" s="159"/>
      <c r="CE216" s="159"/>
      <c r="CF216" s="159"/>
      <c r="CG216" s="159"/>
      <c r="CH216" s="159"/>
      <c r="CI216" s="159"/>
      <c r="CJ216" s="159"/>
      <c r="CK216" s="159"/>
      <c r="CL216" s="159"/>
      <c r="CM216" s="159"/>
      <c r="CN216" s="159"/>
      <c r="CO216" s="159"/>
      <c r="CP216" s="159"/>
      <c r="CQ216" s="159"/>
      <c r="CR216" s="159"/>
      <c r="CS216" s="159"/>
      <c r="CT216" s="159"/>
      <c r="CU216" s="159"/>
      <c r="CV216" s="159"/>
      <c r="CW216" s="159"/>
      <c r="CX216" s="159"/>
      <c r="CY216" s="159"/>
      <c r="CZ216" s="159"/>
      <c r="DA216" s="159"/>
      <c r="DB216" s="159"/>
      <c r="DC216" s="244"/>
      <c r="DE216"/>
      <c r="DF216" s="430"/>
      <c r="DG216" s="430"/>
      <c r="DH216" s="430"/>
      <c r="DI216" s="430"/>
      <c r="DJ216" s="430"/>
      <c r="DK216" s="430"/>
      <c r="DL216" s="430"/>
      <c r="DM216" s="430"/>
      <c r="DN216" s="430"/>
      <c r="DO216" s="430"/>
      <c r="DP216" s="430"/>
      <c r="DQ216" s="430"/>
      <c r="DR216" s="430"/>
      <c r="DS216" s="430"/>
      <c r="DT216" s="430"/>
      <c r="DU216" s="430"/>
      <c r="DV216" s="430"/>
      <c r="DW216" s="430"/>
      <c r="DX216" s="430"/>
      <c r="DY216" s="430"/>
      <c r="DZ216" s="430"/>
      <c r="EA216" s="430"/>
      <c r="EB216" s="430"/>
      <c r="EC216" s="430"/>
      <c r="ED216" s="430"/>
      <c r="EE216" s="431"/>
      <c r="EF216" s="431"/>
      <c r="EG216" s="431"/>
      <c r="EH216" s="431"/>
      <c r="EI216" s="431"/>
      <c r="EJ216" s="431"/>
      <c r="EK216" s="431"/>
      <c r="EL216" s="431"/>
      <c r="EM216" s="431"/>
      <c r="EN216" s="431"/>
      <c r="EO216" s="431"/>
      <c r="EP216" s="431"/>
      <c r="EQ216" s="431"/>
      <c r="ER216" s="431"/>
      <c r="ES216" s="431"/>
      <c r="ET216" s="431"/>
      <c r="EU216" s="431"/>
      <c r="EV216" s="431"/>
      <c r="EW216" s="431"/>
      <c r="EX216" s="431"/>
      <c r="EY216" s="431"/>
      <c r="EZ216" s="431"/>
      <c r="FA216" s="431"/>
      <c r="FB216" s="431"/>
      <c r="FC216" s="431"/>
      <c r="FD216" s="431"/>
      <c r="FE216" s="431"/>
      <c r="FF216" s="431"/>
      <c r="FG216" s="431"/>
      <c r="FH216" s="431"/>
      <c r="FI216" s="431"/>
      <c r="FJ216" s="431"/>
      <c r="FK216" s="431"/>
      <c r="FL216" s="431"/>
      <c r="FM216" s="431"/>
      <c r="FN216" s="431"/>
      <c r="FO216" s="431"/>
      <c r="FP216" s="431"/>
      <c r="FQ216" s="431"/>
      <c r="FR216" s="431"/>
      <c r="FS216" s="431"/>
      <c r="FT216" s="431"/>
      <c r="FU216" s="431"/>
      <c r="FV216" s="431"/>
      <c r="FW216" s="431"/>
      <c r="FX216" s="431"/>
      <c r="FY216" s="431"/>
      <c r="FZ216" s="431"/>
      <c r="GA216" s="431"/>
      <c r="GB216" s="431"/>
      <c r="GC216" s="431"/>
      <c r="GD216" s="431"/>
      <c r="GE216" s="431"/>
      <c r="GF216" s="431"/>
      <c r="GG216" s="431"/>
      <c r="GH216" s="431"/>
      <c r="GI216" s="431"/>
      <c r="GJ216" s="431"/>
      <c r="GK216" s="431"/>
      <c r="GL216" s="431"/>
      <c r="GM216" s="431"/>
      <c r="GN216" s="431"/>
      <c r="GO216" s="431"/>
      <c r="GP216" s="431"/>
      <c r="GQ216" s="431"/>
      <c r="GR216" s="431"/>
      <c r="GS216" s="431"/>
      <c r="GT216" s="431"/>
      <c r="GU216" s="431"/>
      <c r="GV216" s="431"/>
      <c r="GW216" s="444"/>
      <c r="GX216" s="445"/>
      <c r="GY216" s="445"/>
      <c r="GZ216" s="445"/>
      <c r="HA216" s="445"/>
      <c r="HB216" s="445"/>
      <c r="HC216" s="445"/>
      <c r="HD216" s="445"/>
      <c r="HE216" s="445"/>
      <c r="HF216" s="445"/>
      <c r="HG216" s="445"/>
      <c r="HH216" s="446"/>
      <c r="IB216" s="80"/>
      <c r="IC216" s="80"/>
      <c r="ID216" s="80"/>
      <c r="IE216" s="80"/>
      <c r="IF216" s="80"/>
      <c r="IG216" s="80"/>
      <c r="IH216" s="80"/>
      <c r="II216" s="80"/>
      <c r="IJ216" s="80"/>
      <c r="IK216" s="80"/>
      <c r="IL216" s="80"/>
      <c r="IM216" s="80"/>
      <c r="IN216" s="72"/>
      <c r="IO216" s="72"/>
      <c r="IP216" s="72"/>
    </row>
    <row r="217" spans="2:250" ht="2.75" customHeight="1" x14ac:dyDescent="0.35">
      <c r="B217" s="605"/>
      <c r="C217" s="606"/>
      <c r="D217" s="606"/>
      <c r="E217" s="606"/>
      <c r="F217" s="606"/>
      <c r="G217" s="606"/>
      <c r="H217" s="606"/>
      <c r="I217" s="606"/>
      <c r="J217" s="606"/>
      <c r="K217" s="606"/>
      <c r="L217" s="606"/>
      <c r="M217" s="606"/>
      <c r="N217" s="606"/>
      <c r="O217" s="606"/>
      <c r="P217" s="606"/>
      <c r="Q217" s="606"/>
      <c r="R217" s="606"/>
      <c r="S217" s="606"/>
      <c r="T217" s="606"/>
      <c r="U217" s="606"/>
      <c r="V217" s="606"/>
      <c r="W217" s="606"/>
      <c r="X217" s="606"/>
      <c r="Y217" s="606"/>
      <c r="Z217" s="606"/>
      <c r="AA217" s="607"/>
      <c r="AB217" s="243"/>
      <c r="AC217" s="159"/>
      <c r="AD217" s="159"/>
      <c r="AE217" s="159"/>
      <c r="AF217" s="159"/>
      <c r="AG217" s="159"/>
      <c r="AH217" s="159"/>
      <c r="AI217" s="159"/>
      <c r="AJ217" s="159"/>
      <c r="AK217" s="159"/>
      <c r="AL217" s="159"/>
      <c r="AM217" s="159"/>
      <c r="AN217" s="159"/>
      <c r="AO217" s="159"/>
      <c r="AP217" s="159"/>
      <c r="AQ217" s="159"/>
      <c r="AR217" s="159"/>
      <c r="AS217" s="160"/>
      <c r="AT217" s="243"/>
      <c r="AU217" s="159"/>
      <c r="AV217" s="159"/>
      <c r="AW217" s="159"/>
      <c r="AX217" s="159"/>
      <c r="AY217" s="159"/>
      <c r="AZ217" s="159"/>
      <c r="BA217" s="159"/>
      <c r="BB217" s="159"/>
      <c r="BC217" s="159"/>
      <c r="BD217" s="159"/>
      <c r="BE217" s="159"/>
      <c r="BF217" s="159"/>
      <c r="BG217" s="244"/>
      <c r="BH217" s="75"/>
      <c r="BI217" s="158"/>
      <c r="BJ217" s="159"/>
      <c r="BK217" s="159"/>
      <c r="BL217" s="159"/>
      <c r="BM217" s="159"/>
      <c r="BN217" s="159"/>
      <c r="BO217" s="159"/>
      <c r="BP217" s="159"/>
      <c r="BQ217" s="159"/>
      <c r="BR217" s="159"/>
      <c r="BS217" s="159"/>
      <c r="BT217" s="159"/>
      <c r="BU217" s="159"/>
      <c r="BV217" s="160"/>
      <c r="BW217" s="243"/>
      <c r="BX217" s="159"/>
      <c r="BY217" s="159"/>
      <c r="BZ217" s="159"/>
      <c r="CA217" s="159"/>
      <c r="CB217" s="159"/>
      <c r="CC217" s="159"/>
      <c r="CD217" s="159"/>
      <c r="CE217" s="159"/>
      <c r="CF217" s="159"/>
      <c r="CG217" s="159"/>
      <c r="CH217" s="159"/>
      <c r="CI217" s="159"/>
      <c r="CJ217" s="159"/>
      <c r="CK217" s="159"/>
      <c r="CL217" s="159"/>
      <c r="CM217" s="159"/>
      <c r="CN217" s="159"/>
      <c r="CO217" s="159"/>
      <c r="CP217" s="159"/>
      <c r="CQ217" s="159"/>
      <c r="CR217" s="159"/>
      <c r="CS217" s="159"/>
      <c r="CT217" s="159"/>
      <c r="CU217" s="159"/>
      <c r="CV217" s="159"/>
      <c r="CW217" s="159"/>
      <c r="CX217" s="159"/>
      <c r="CY217" s="159"/>
      <c r="CZ217" s="159"/>
      <c r="DA217" s="159"/>
      <c r="DB217" s="159"/>
      <c r="DC217" s="244"/>
      <c r="DE217"/>
      <c r="DF217" s="430"/>
      <c r="DG217" s="430"/>
      <c r="DH217" s="430"/>
      <c r="DI217" s="430"/>
      <c r="DJ217" s="430"/>
      <c r="DK217" s="430"/>
      <c r="DL217" s="430"/>
      <c r="DM217" s="430"/>
      <c r="DN217" s="430"/>
      <c r="DO217" s="430"/>
      <c r="DP217" s="430"/>
      <c r="DQ217" s="430"/>
      <c r="DR217" s="430"/>
      <c r="DS217" s="430"/>
      <c r="DT217" s="430"/>
      <c r="DU217" s="430"/>
      <c r="DV217" s="430"/>
      <c r="DW217" s="430"/>
      <c r="DX217" s="430"/>
      <c r="DY217" s="430"/>
      <c r="DZ217" s="430"/>
      <c r="EA217" s="430"/>
      <c r="EB217" s="430"/>
      <c r="EC217" s="430"/>
      <c r="ED217" s="430"/>
      <c r="EE217" s="431"/>
      <c r="EF217" s="431"/>
      <c r="EG217" s="431"/>
      <c r="EH217" s="431"/>
      <c r="EI217" s="431"/>
      <c r="EJ217" s="431"/>
      <c r="EK217" s="431"/>
      <c r="EL217" s="431"/>
      <c r="EM217" s="431"/>
      <c r="EN217" s="431"/>
      <c r="EO217" s="431"/>
      <c r="EP217" s="431"/>
      <c r="EQ217" s="431"/>
      <c r="ER217" s="431"/>
      <c r="ES217" s="431"/>
      <c r="ET217" s="431"/>
      <c r="EU217" s="431"/>
      <c r="EV217" s="431"/>
      <c r="EW217" s="431"/>
      <c r="EX217" s="431"/>
      <c r="EY217" s="431"/>
      <c r="EZ217" s="431"/>
      <c r="FA217" s="431"/>
      <c r="FB217" s="431"/>
      <c r="FC217" s="431"/>
      <c r="FD217" s="431"/>
      <c r="FE217" s="431"/>
      <c r="FF217" s="431"/>
      <c r="FG217" s="431"/>
      <c r="FH217" s="431"/>
      <c r="FI217" s="431"/>
      <c r="FJ217" s="431"/>
      <c r="FK217" s="431"/>
      <c r="FL217" s="431"/>
      <c r="FM217" s="431"/>
      <c r="FN217" s="431"/>
      <c r="FO217" s="431"/>
      <c r="FP217" s="431"/>
      <c r="FQ217" s="431"/>
      <c r="FR217" s="431"/>
      <c r="FS217" s="431"/>
      <c r="FT217" s="431"/>
      <c r="FU217" s="431"/>
      <c r="FV217" s="431"/>
      <c r="FW217" s="431"/>
      <c r="FX217" s="431"/>
      <c r="FY217" s="431"/>
      <c r="FZ217" s="431"/>
      <c r="GA217" s="431"/>
      <c r="GB217" s="431"/>
      <c r="GC217" s="431"/>
      <c r="GD217" s="431"/>
      <c r="GE217" s="431"/>
      <c r="GF217" s="431"/>
      <c r="GG217" s="431"/>
      <c r="GH217" s="431"/>
      <c r="GI217" s="431"/>
      <c r="GJ217" s="431"/>
      <c r="GK217" s="431"/>
      <c r="GL217" s="431"/>
      <c r="GM217" s="431"/>
      <c r="GN217" s="431"/>
      <c r="GO217" s="431"/>
      <c r="GP217" s="431"/>
      <c r="GQ217" s="431"/>
      <c r="GR217" s="431"/>
      <c r="GS217" s="431"/>
      <c r="GT217" s="431"/>
      <c r="GU217" s="431"/>
      <c r="GV217" s="431"/>
      <c r="GW217" s="444"/>
      <c r="GX217" s="445"/>
      <c r="GY217" s="445"/>
      <c r="GZ217" s="445"/>
      <c r="HA217" s="445"/>
      <c r="HB217" s="445"/>
      <c r="HC217" s="445"/>
      <c r="HD217" s="445"/>
      <c r="HE217" s="445"/>
      <c r="HF217" s="445"/>
      <c r="HG217" s="445"/>
      <c r="HH217" s="446"/>
      <c r="IB217" s="80"/>
      <c r="IC217" s="80"/>
      <c r="ID217" s="80"/>
      <c r="IE217" s="80"/>
      <c r="IF217" s="80"/>
      <c r="IG217" s="80"/>
      <c r="IH217" s="80"/>
      <c r="II217" s="80"/>
      <c r="IJ217" s="80"/>
      <c r="IK217" s="80"/>
      <c r="IL217" s="80"/>
      <c r="IM217" s="80"/>
      <c r="IN217" s="72"/>
      <c r="IO217" s="72"/>
      <c r="IP217" s="72"/>
    </row>
    <row r="218" spans="2:250" ht="2.75" customHeight="1" x14ac:dyDescent="0.35">
      <c r="B218" s="608"/>
      <c r="C218" s="609"/>
      <c r="D218" s="609"/>
      <c r="E218" s="609"/>
      <c r="F218" s="609"/>
      <c r="G218" s="609"/>
      <c r="H218" s="609"/>
      <c r="I218" s="609"/>
      <c r="J218" s="609"/>
      <c r="K218" s="609"/>
      <c r="L218" s="609"/>
      <c r="M218" s="609"/>
      <c r="N218" s="609"/>
      <c r="O218" s="609"/>
      <c r="P218" s="609"/>
      <c r="Q218" s="609"/>
      <c r="R218" s="609"/>
      <c r="S218" s="609"/>
      <c r="T218" s="609"/>
      <c r="U218" s="609"/>
      <c r="V218" s="609"/>
      <c r="W218" s="609"/>
      <c r="X218" s="609"/>
      <c r="Y218" s="609"/>
      <c r="Z218" s="609"/>
      <c r="AA218" s="610"/>
      <c r="AB218" s="245"/>
      <c r="AC218" s="162"/>
      <c r="AD218" s="162"/>
      <c r="AE218" s="162"/>
      <c r="AF218" s="162"/>
      <c r="AG218" s="162"/>
      <c r="AH218" s="162"/>
      <c r="AI218" s="162"/>
      <c r="AJ218" s="162"/>
      <c r="AK218" s="162"/>
      <c r="AL218" s="162"/>
      <c r="AM218" s="162"/>
      <c r="AN218" s="162"/>
      <c r="AO218" s="162"/>
      <c r="AP218" s="162"/>
      <c r="AQ218" s="162"/>
      <c r="AR218" s="162"/>
      <c r="AS218" s="163"/>
      <c r="AT218" s="245"/>
      <c r="AU218" s="162"/>
      <c r="AV218" s="162"/>
      <c r="AW218" s="162"/>
      <c r="AX218" s="162"/>
      <c r="AY218" s="162"/>
      <c r="AZ218" s="162"/>
      <c r="BA218" s="162"/>
      <c r="BB218" s="162"/>
      <c r="BC218" s="162"/>
      <c r="BD218" s="162"/>
      <c r="BE218" s="162"/>
      <c r="BF218" s="162"/>
      <c r="BG218" s="246"/>
      <c r="BH218" s="75"/>
      <c r="BI218" s="161"/>
      <c r="BJ218" s="162"/>
      <c r="BK218" s="162"/>
      <c r="BL218" s="162"/>
      <c r="BM218" s="162"/>
      <c r="BN218" s="162"/>
      <c r="BO218" s="162"/>
      <c r="BP218" s="162"/>
      <c r="BQ218" s="162"/>
      <c r="BR218" s="162"/>
      <c r="BS218" s="162"/>
      <c r="BT218" s="162"/>
      <c r="BU218" s="162"/>
      <c r="BV218" s="163"/>
      <c r="BW218" s="245"/>
      <c r="BX218" s="162"/>
      <c r="BY218" s="162"/>
      <c r="BZ218" s="162"/>
      <c r="CA218" s="162"/>
      <c r="CB218" s="162"/>
      <c r="CC218" s="162"/>
      <c r="CD218" s="162"/>
      <c r="CE218" s="162"/>
      <c r="CF218" s="162"/>
      <c r="CG218" s="162"/>
      <c r="CH218" s="162"/>
      <c r="CI218" s="162"/>
      <c r="CJ218" s="162"/>
      <c r="CK218" s="162"/>
      <c r="CL218" s="162"/>
      <c r="CM218" s="162"/>
      <c r="CN218" s="162"/>
      <c r="CO218" s="162"/>
      <c r="CP218" s="162"/>
      <c r="CQ218" s="162"/>
      <c r="CR218" s="162"/>
      <c r="CS218" s="162"/>
      <c r="CT218" s="162"/>
      <c r="CU218" s="162"/>
      <c r="CV218" s="162"/>
      <c r="CW218" s="162"/>
      <c r="CX218" s="162"/>
      <c r="CY218" s="162"/>
      <c r="CZ218" s="162"/>
      <c r="DA218" s="162"/>
      <c r="DB218" s="162"/>
      <c r="DC218" s="246"/>
      <c r="DE218"/>
      <c r="DF218" s="430"/>
      <c r="DG218" s="430"/>
      <c r="DH218" s="430"/>
      <c r="DI218" s="430"/>
      <c r="DJ218" s="430"/>
      <c r="DK218" s="430"/>
      <c r="DL218" s="430"/>
      <c r="DM218" s="430"/>
      <c r="DN218" s="430"/>
      <c r="DO218" s="430"/>
      <c r="DP218" s="430"/>
      <c r="DQ218" s="430"/>
      <c r="DR218" s="430"/>
      <c r="DS218" s="430"/>
      <c r="DT218" s="430"/>
      <c r="DU218" s="430"/>
      <c r="DV218" s="430"/>
      <c r="DW218" s="430"/>
      <c r="DX218" s="430"/>
      <c r="DY218" s="430"/>
      <c r="DZ218" s="430"/>
      <c r="EA218" s="430"/>
      <c r="EB218" s="430"/>
      <c r="EC218" s="430"/>
      <c r="ED218" s="430"/>
      <c r="EE218" s="431"/>
      <c r="EF218" s="431"/>
      <c r="EG218" s="431"/>
      <c r="EH218" s="431"/>
      <c r="EI218" s="431"/>
      <c r="EJ218" s="431"/>
      <c r="EK218" s="431"/>
      <c r="EL218" s="431"/>
      <c r="EM218" s="431"/>
      <c r="EN218" s="431"/>
      <c r="EO218" s="431"/>
      <c r="EP218" s="431"/>
      <c r="EQ218" s="431"/>
      <c r="ER218" s="431"/>
      <c r="ES218" s="431"/>
      <c r="ET218" s="431"/>
      <c r="EU218" s="431"/>
      <c r="EV218" s="431"/>
      <c r="EW218" s="431"/>
      <c r="EX218" s="431"/>
      <c r="EY218" s="431"/>
      <c r="EZ218" s="431"/>
      <c r="FA218" s="431"/>
      <c r="FB218" s="431"/>
      <c r="FC218" s="431"/>
      <c r="FD218" s="431"/>
      <c r="FE218" s="431"/>
      <c r="FF218" s="431"/>
      <c r="FG218" s="431"/>
      <c r="FH218" s="431"/>
      <c r="FI218" s="431"/>
      <c r="FJ218" s="431"/>
      <c r="FK218" s="431"/>
      <c r="FL218" s="431"/>
      <c r="FM218" s="431"/>
      <c r="FN218" s="431"/>
      <c r="FO218" s="431"/>
      <c r="FP218" s="431"/>
      <c r="FQ218" s="431"/>
      <c r="FR218" s="431"/>
      <c r="FS218" s="431"/>
      <c r="FT218" s="431"/>
      <c r="FU218" s="431"/>
      <c r="FV218" s="431"/>
      <c r="FW218" s="431"/>
      <c r="FX218" s="431"/>
      <c r="FY218" s="431"/>
      <c r="FZ218" s="431"/>
      <c r="GA218" s="431"/>
      <c r="GB218" s="431"/>
      <c r="GC218" s="431"/>
      <c r="GD218" s="431"/>
      <c r="GE218" s="431"/>
      <c r="GF218" s="431"/>
      <c r="GG218" s="431"/>
      <c r="GH218" s="431"/>
      <c r="GI218" s="431"/>
      <c r="GJ218" s="431"/>
      <c r="GK218" s="431"/>
      <c r="GL218" s="431"/>
      <c r="GM218" s="431"/>
      <c r="GN218" s="431"/>
      <c r="GO218" s="431"/>
      <c r="GP218" s="431"/>
      <c r="GQ218" s="431"/>
      <c r="GR218" s="431"/>
      <c r="GS218" s="431"/>
      <c r="GT218" s="431"/>
      <c r="GU218" s="431"/>
      <c r="GV218" s="431"/>
      <c r="GW218" s="447"/>
      <c r="GX218" s="448"/>
      <c r="GY218" s="448"/>
      <c r="GZ218" s="448"/>
      <c r="HA218" s="448"/>
      <c r="HB218" s="448"/>
      <c r="HC218" s="448"/>
      <c r="HD218" s="448"/>
      <c r="HE218" s="448"/>
      <c r="HF218" s="448"/>
      <c r="HG218" s="448"/>
      <c r="HH218" s="449"/>
      <c r="IB218" s="80"/>
      <c r="IC218" s="80"/>
      <c r="ID218" s="80"/>
      <c r="IE218" s="80"/>
      <c r="IF218" s="80"/>
      <c r="IG218" s="80"/>
      <c r="IH218" s="80"/>
      <c r="II218" s="80"/>
      <c r="IJ218" s="80"/>
      <c r="IK218" s="80"/>
      <c r="IL218" s="80"/>
      <c r="IM218" s="80"/>
      <c r="IN218" s="72"/>
      <c r="IO218" s="72"/>
      <c r="IP218" s="72"/>
    </row>
    <row r="219" spans="2:250" ht="2.75" customHeight="1" x14ac:dyDescent="0.35">
      <c r="B219" s="611" t="s">
        <v>91</v>
      </c>
      <c r="C219" s="612"/>
      <c r="D219" s="612"/>
      <c r="E219" s="612"/>
      <c r="F219" s="612"/>
      <c r="G219" s="612"/>
      <c r="H219" s="612"/>
      <c r="I219" s="612"/>
      <c r="J219" s="612"/>
      <c r="K219" s="612"/>
      <c r="L219" s="612"/>
      <c r="M219" s="612"/>
      <c r="N219" s="612"/>
      <c r="O219" s="612"/>
      <c r="P219" s="612"/>
      <c r="Q219" s="612"/>
      <c r="R219" s="612"/>
      <c r="S219" s="612"/>
      <c r="T219" s="612"/>
      <c r="U219" s="612"/>
      <c r="V219" s="612"/>
      <c r="W219" s="612"/>
      <c r="X219" s="612"/>
      <c r="Y219" s="612"/>
      <c r="Z219" s="612"/>
      <c r="AA219" s="613"/>
      <c r="AB219" s="241" t="s">
        <v>97</v>
      </c>
      <c r="AC219" s="156"/>
      <c r="AD219" s="156"/>
      <c r="AE219" s="156"/>
      <c r="AF219" s="156"/>
      <c r="AG219" s="156"/>
      <c r="AH219" s="156"/>
      <c r="AI219" s="156"/>
      <c r="AJ219" s="156"/>
      <c r="AK219" s="156"/>
      <c r="AL219" s="156"/>
      <c r="AM219" s="156"/>
      <c r="AN219" s="156"/>
      <c r="AO219" s="156"/>
      <c r="AP219" s="156"/>
      <c r="AQ219" s="156"/>
      <c r="AR219" s="156"/>
      <c r="AS219" s="157"/>
      <c r="AT219" s="241" t="s">
        <v>100</v>
      </c>
      <c r="AU219" s="156"/>
      <c r="AV219" s="156"/>
      <c r="AW219" s="156"/>
      <c r="AX219" s="156"/>
      <c r="AY219" s="156"/>
      <c r="AZ219" s="156"/>
      <c r="BA219" s="156"/>
      <c r="BB219" s="156"/>
      <c r="BC219" s="156"/>
      <c r="BD219" s="156"/>
      <c r="BE219" s="156"/>
      <c r="BF219" s="156"/>
      <c r="BG219" s="242"/>
      <c r="BH219" s="75"/>
      <c r="BI219" s="155" t="s">
        <v>106</v>
      </c>
      <c r="BJ219" s="156"/>
      <c r="BK219" s="156"/>
      <c r="BL219" s="156"/>
      <c r="BM219" s="156"/>
      <c r="BN219" s="156"/>
      <c r="BO219" s="156"/>
      <c r="BP219" s="156"/>
      <c r="BQ219" s="156"/>
      <c r="BR219" s="156"/>
      <c r="BS219" s="156"/>
      <c r="BT219" s="156"/>
      <c r="BU219" s="156"/>
      <c r="BV219" s="157"/>
      <c r="BW219" s="241" t="s">
        <v>111</v>
      </c>
      <c r="BX219" s="156"/>
      <c r="BY219" s="156"/>
      <c r="BZ219" s="156"/>
      <c r="CA219" s="156"/>
      <c r="CB219" s="156"/>
      <c r="CC219" s="156"/>
      <c r="CD219" s="156"/>
      <c r="CE219" s="156"/>
      <c r="CF219" s="156"/>
      <c r="CG219" s="156"/>
      <c r="CH219" s="156"/>
      <c r="CI219" s="156"/>
      <c r="CJ219" s="156"/>
      <c r="CK219" s="156"/>
      <c r="CL219" s="156"/>
      <c r="CM219" s="156"/>
      <c r="CN219" s="156"/>
      <c r="CO219" s="156"/>
      <c r="CP219" s="156"/>
      <c r="CQ219" s="156"/>
      <c r="CR219" s="156"/>
      <c r="CS219" s="156"/>
      <c r="CT219" s="156"/>
      <c r="CU219" s="156"/>
      <c r="CV219" s="156"/>
      <c r="CW219" s="156"/>
      <c r="CX219" s="156"/>
      <c r="CY219" s="156"/>
      <c r="CZ219" s="156"/>
      <c r="DA219" s="156"/>
      <c r="DB219" s="156"/>
      <c r="DC219" s="242"/>
      <c r="DE219"/>
      <c r="DF219" s="430" t="s">
        <v>28</v>
      </c>
      <c r="DG219" s="430"/>
      <c r="DH219" s="430"/>
      <c r="DI219" s="430"/>
      <c r="DJ219" s="430"/>
      <c r="DK219" s="430"/>
      <c r="DL219" s="430"/>
      <c r="DM219" s="430"/>
      <c r="DN219" s="430"/>
      <c r="DO219" s="430"/>
      <c r="DP219" s="430"/>
      <c r="DQ219" s="430"/>
      <c r="DR219" s="430"/>
      <c r="DS219" s="430"/>
      <c r="DT219" s="430"/>
      <c r="DU219" s="430"/>
      <c r="DV219" s="430"/>
      <c r="DW219" s="430"/>
      <c r="DX219" s="430"/>
      <c r="DY219" s="430"/>
      <c r="DZ219" s="430"/>
      <c r="EA219" s="430"/>
      <c r="EB219" s="430"/>
      <c r="EC219" s="430"/>
      <c r="ED219" s="430"/>
      <c r="EE219" s="496">
        <f>'SD F505'!EP526</f>
        <v>0</v>
      </c>
      <c r="EF219" s="496"/>
      <c r="EG219" s="496"/>
      <c r="EH219" s="496"/>
      <c r="EI219" s="496"/>
      <c r="EJ219" s="496"/>
      <c r="EK219" s="496"/>
      <c r="EL219" s="496">
        <f>'SD F505'!EQ526</f>
        <v>0</v>
      </c>
      <c r="EM219" s="496"/>
      <c r="EN219" s="496"/>
      <c r="EO219" s="496"/>
      <c r="EP219" s="496"/>
      <c r="EQ219" s="496"/>
      <c r="ER219" s="496"/>
      <c r="ES219" s="496">
        <f>'SD F505'!ER526</f>
        <v>0</v>
      </c>
      <c r="ET219" s="496"/>
      <c r="EU219" s="496"/>
      <c r="EV219" s="496"/>
      <c r="EW219" s="496"/>
      <c r="EX219" s="496"/>
      <c r="EY219" s="496"/>
      <c r="EZ219" s="496">
        <f>'SD F505'!ES526</f>
        <v>0</v>
      </c>
      <c r="FA219" s="496"/>
      <c r="FB219" s="496"/>
      <c r="FC219" s="496"/>
      <c r="FD219" s="496"/>
      <c r="FE219" s="496"/>
      <c r="FF219" s="496"/>
      <c r="FG219" s="496">
        <f>'SD F505'!ET526</f>
        <v>0</v>
      </c>
      <c r="FH219" s="496"/>
      <c r="FI219" s="496"/>
      <c r="FJ219" s="496"/>
      <c r="FK219" s="496"/>
      <c r="FL219" s="496"/>
      <c r="FM219" s="496"/>
      <c r="FN219" s="496">
        <f>'SD F505'!EU526</f>
        <v>0</v>
      </c>
      <c r="FO219" s="496"/>
      <c r="FP219" s="496"/>
      <c r="FQ219" s="496"/>
      <c r="FR219" s="496"/>
      <c r="FS219" s="496"/>
      <c r="FT219" s="496"/>
      <c r="FU219" s="496">
        <f>'SD F505'!EV526</f>
        <v>0</v>
      </c>
      <c r="FV219" s="496"/>
      <c r="FW219" s="496"/>
      <c r="FX219" s="496"/>
      <c r="FY219" s="496"/>
      <c r="FZ219" s="496"/>
      <c r="GA219" s="496"/>
      <c r="GB219" s="496">
        <f>'SD F505'!EW526</f>
        <v>0</v>
      </c>
      <c r="GC219" s="496"/>
      <c r="GD219" s="496"/>
      <c r="GE219" s="496"/>
      <c r="GF219" s="496"/>
      <c r="GG219" s="496"/>
      <c r="GH219" s="496"/>
      <c r="GI219" s="496">
        <f>'SD F505'!EX526</f>
        <v>0</v>
      </c>
      <c r="GJ219" s="496"/>
      <c r="GK219" s="496"/>
      <c r="GL219" s="496"/>
      <c r="GM219" s="496"/>
      <c r="GN219" s="496"/>
      <c r="GO219" s="496"/>
      <c r="GP219" s="496">
        <f>'SD F505'!EY526</f>
        <v>0</v>
      </c>
      <c r="GQ219" s="496"/>
      <c r="GR219" s="496"/>
      <c r="GS219" s="496"/>
      <c r="GT219" s="496"/>
      <c r="GU219" s="496"/>
      <c r="GV219" s="496"/>
      <c r="GW219" s="497">
        <f>'SD F505'!EZ526</f>
        <v>0</v>
      </c>
      <c r="GX219" s="498"/>
      <c r="GY219" s="498"/>
      <c r="GZ219" s="498"/>
      <c r="HA219" s="498"/>
      <c r="HB219" s="498"/>
      <c r="HC219" s="498"/>
      <c r="HD219" s="498"/>
      <c r="HE219" s="498"/>
      <c r="HF219" s="498"/>
      <c r="HG219" s="498"/>
      <c r="HH219" s="499"/>
      <c r="IB219" s="80"/>
      <c r="IC219" s="80"/>
      <c r="ID219" s="80"/>
      <c r="IE219" s="80"/>
      <c r="IF219" s="80"/>
      <c r="IG219" s="80"/>
      <c r="IH219" s="80"/>
      <c r="II219" s="80"/>
      <c r="IJ219" s="80"/>
      <c r="IK219" s="80"/>
      <c r="IL219" s="80"/>
      <c r="IM219" s="80"/>
      <c r="IN219" s="72"/>
      <c r="IO219" s="72"/>
      <c r="IP219" s="72"/>
    </row>
    <row r="220" spans="2:250" ht="2.75" customHeight="1" x14ac:dyDescent="0.35">
      <c r="B220" s="614"/>
      <c r="C220" s="615"/>
      <c r="D220" s="615"/>
      <c r="E220" s="615"/>
      <c r="F220" s="615"/>
      <c r="G220" s="615"/>
      <c r="H220" s="615"/>
      <c r="I220" s="615"/>
      <c r="J220" s="615"/>
      <c r="K220" s="615"/>
      <c r="L220" s="615"/>
      <c r="M220" s="615"/>
      <c r="N220" s="615"/>
      <c r="O220" s="615"/>
      <c r="P220" s="615"/>
      <c r="Q220" s="615"/>
      <c r="R220" s="615"/>
      <c r="S220" s="615"/>
      <c r="T220" s="615"/>
      <c r="U220" s="615"/>
      <c r="V220" s="615"/>
      <c r="W220" s="615"/>
      <c r="X220" s="615"/>
      <c r="Y220" s="615"/>
      <c r="Z220" s="615"/>
      <c r="AA220" s="616"/>
      <c r="AB220" s="243"/>
      <c r="AC220" s="159"/>
      <c r="AD220" s="159"/>
      <c r="AE220" s="159"/>
      <c r="AF220" s="159"/>
      <c r="AG220" s="159"/>
      <c r="AH220" s="159"/>
      <c r="AI220" s="159"/>
      <c r="AJ220" s="159"/>
      <c r="AK220" s="159"/>
      <c r="AL220" s="159"/>
      <c r="AM220" s="159"/>
      <c r="AN220" s="159"/>
      <c r="AO220" s="159"/>
      <c r="AP220" s="159"/>
      <c r="AQ220" s="159"/>
      <c r="AR220" s="159"/>
      <c r="AS220" s="160"/>
      <c r="AT220" s="243"/>
      <c r="AU220" s="159"/>
      <c r="AV220" s="159"/>
      <c r="AW220" s="159"/>
      <c r="AX220" s="159"/>
      <c r="AY220" s="159"/>
      <c r="AZ220" s="159"/>
      <c r="BA220" s="159"/>
      <c r="BB220" s="159"/>
      <c r="BC220" s="159"/>
      <c r="BD220" s="159"/>
      <c r="BE220" s="159"/>
      <c r="BF220" s="159"/>
      <c r="BG220" s="244"/>
      <c r="BH220" s="75"/>
      <c r="BI220" s="158"/>
      <c r="BJ220" s="159"/>
      <c r="BK220" s="159"/>
      <c r="BL220" s="159"/>
      <c r="BM220" s="159"/>
      <c r="BN220" s="159"/>
      <c r="BO220" s="159"/>
      <c r="BP220" s="159"/>
      <c r="BQ220" s="159"/>
      <c r="BR220" s="159"/>
      <c r="BS220" s="159"/>
      <c r="BT220" s="159"/>
      <c r="BU220" s="159"/>
      <c r="BV220" s="160"/>
      <c r="BW220" s="243"/>
      <c r="BX220" s="159"/>
      <c r="BY220" s="159"/>
      <c r="BZ220" s="159"/>
      <c r="CA220" s="159"/>
      <c r="CB220" s="159"/>
      <c r="CC220" s="159"/>
      <c r="CD220" s="159"/>
      <c r="CE220" s="159"/>
      <c r="CF220" s="159"/>
      <c r="CG220" s="159"/>
      <c r="CH220" s="159"/>
      <c r="CI220" s="159"/>
      <c r="CJ220" s="159"/>
      <c r="CK220" s="159"/>
      <c r="CL220" s="159"/>
      <c r="CM220" s="159"/>
      <c r="CN220" s="159"/>
      <c r="CO220" s="159"/>
      <c r="CP220" s="159"/>
      <c r="CQ220" s="159"/>
      <c r="CR220" s="159"/>
      <c r="CS220" s="159"/>
      <c r="CT220" s="159"/>
      <c r="CU220" s="159"/>
      <c r="CV220" s="159"/>
      <c r="CW220" s="159"/>
      <c r="CX220" s="159"/>
      <c r="CY220" s="159"/>
      <c r="CZ220" s="159"/>
      <c r="DA220" s="159"/>
      <c r="DB220" s="159"/>
      <c r="DC220" s="244"/>
      <c r="DE220"/>
      <c r="DF220" s="430"/>
      <c r="DG220" s="430"/>
      <c r="DH220" s="430"/>
      <c r="DI220" s="430"/>
      <c r="DJ220" s="430"/>
      <c r="DK220" s="430"/>
      <c r="DL220" s="430"/>
      <c r="DM220" s="430"/>
      <c r="DN220" s="430"/>
      <c r="DO220" s="430"/>
      <c r="DP220" s="430"/>
      <c r="DQ220" s="430"/>
      <c r="DR220" s="430"/>
      <c r="DS220" s="430"/>
      <c r="DT220" s="430"/>
      <c r="DU220" s="430"/>
      <c r="DV220" s="430"/>
      <c r="DW220" s="430"/>
      <c r="DX220" s="430"/>
      <c r="DY220" s="430"/>
      <c r="DZ220" s="430"/>
      <c r="EA220" s="430"/>
      <c r="EB220" s="430"/>
      <c r="EC220" s="430"/>
      <c r="ED220" s="430"/>
      <c r="EE220" s="496"/>
      <c r="EF220" s="496"/>
      <c r="EG220" s="496"/>
      <c r="EH220" s="496"/>
      <c r="EI220" s="496"/>
      <c r="EJ220" s="496"/>
      <c r="EK220" s="496"/>
      <c r="EL220" s="496"/>
      <c r="EM220" s="496"/>
      <c r="EN220" s="496"/>
      <c r="EO220" s="496"/>
      <c r="EP220" s="496"/>
      <c r="EQ220" s="496"/>
      <c r="ER220" s="496"/>
      <c r="ES220" s="496"/>
      <c r="ET220" s="496"/>
      <c r="EU220" s="496"/>
      <c r="EV220" s="496"/>
      <c r="EW220" s="496"/>
      <c r="EX220" s="496"/>
      <c r="EY220" s="496"/>
      <c r="EZ220" s="496"/>
      <c r="FA220" s="496"/>
      <c r="FB220" s="496"/>
      <c r="FC220" s="496"/>
      <c r="FD220" s="496"/>
      <c r="FE220" s="496"/>
      <c r="FF220" s="496"/>
      <c r="FG220" s="496"/>
      <c r="FH220" s="496"/>
      <c r="FI220" s="496"/>
      <c r="FJ220" s="496"/>
      <c r="FK220" s="496"/>
      <c r="FL220" s="496"/>
      <c r="FM220" s="496"/>
      <c r="FN220" s="496"/>
      <c r="FO220" s="496"/>
      <c r="FP220" s="496"/>
      <c r="FQ220" s="496"/>
      <c r="FR220" s="496"/>
      <c r="FS220" s="496"/>
      <c r="FT220" s="496"/>
      <c r="FU220" s="496"/>
      <c r="FV220" s="496"/>
      <c r="FW220" s="496"/>
      <c r="FX220" s="496"/>
      <c r="FY220" s="496"/>
      <c r="FZ220" s="496"/>
      <c r="GA220" s="496"/>
      <c r="GB220" s="496"/>
      <c r="GC220" s="496"/>
      <c r="GD220" s="496"/>
      <c r="GE220" s="496"/>
      <c r="GF220" s="496"/>
      <c r="GG220" s="496"/>
      <c r="GH220" s="496"/>
      <c r="GI220" s="496"/>
      <c r="GJ220" s="496"/>
      <c r="GK220" s="496"/>
      <c r="GL220" s="496"/>
      <c r="GM220" s="496"/>
      <c r="GN220" s="496"/>
      <c r="GO220" s="496"/>
      <c r="GP220" s="496"/>
      <c r="GQ220" s="496"/>
      <c r="GR220" s="496"/>
      <c r="GS220" s="496"/>
      <c r="GT220" s="496"/>
      <c r="GU220" s="496"/>
      <c r="GV220" s="496"/>
      <c r="GW220" s="500"/>
      <c r="GX220" s="501"/>
      <c r="GY220" s="501"/>
      <c r="GZ220" s="501"/>
      <c r="HA220" s="501"/>
      <c r="HB220" s="501"/>
      <c r="HC220" s="501"/>
      <c r="HD220" s="501"/>
      <c r="HE220" s="501"/>
      <c r="HF220" s="501"/>
      <c r="HG220" s="501"/>
      <c r="HH220" s="502"/>
      <c r="IB220" s="80"/>
      <c r="IC220" s="80"/>
      <c r="ID220" s="80"/>
      <c r="IE220" s="80"/>
      <c r="IF220" s="80"/>
      <c r="IG220" s="80"/>
      <c r="IH220" s="80"/>
      <c r="II220" s="80"/>
      <c r="IJ220" s="80"/>
      <c r="IK220" s="80"/>
      <c r="IL220" s="80"/>
      <c r="IM220" s="80"/>
      <c r="IN220" s="72"/>
      <c r="IO220" s="72"/>
      <c r="IP220" s="72"/>
    </row>
    <row r="221" spans="2:250" ht="2.75" customHeight="1" x14ac:dyDescent="0.35">
      <c r="B221" s="614"/>
      <c r="C221" s="615"/>
      <c r="D221" s="615"/>
      <c r="E221" s="615"/>
      <c r="F221" s="615"/>
      <c r="G221" s="615"/>
      <c r="H221" s="615"/>
      <c r="I221" s="615"/>
      <c r="J221" s="615"/>
      <c r="K221" s="615"/>
      <c r="L221" s="615"/>
      <c r="M221" s="615"/>
      <c r="N221" s="615"/>
      <c r="O221" s="615"/>
      <c r="P221" s="615"/>
      <c r="Q221" s="615"/>
      <c r="R221" s="615"/>
      <c r="S221" s="615"/>
      <c r="T221" s="615"/>
      <c r="U221" s="615"/>
      <c r="V221" s="615"/>
      <c r="W221" s="615"/>
      <c r="X221" s="615"/>
      <c r="Y221" s="615"/>
      <c r="Z221" s="615"/>
      <c r="AA221" s="616"/>
      <c r="AB221" s="243"/>
      <c r="AC221" s="159"/>
      <c r="AD221" s="159"/>
      <c r="AE221" s="159"/>
      <c r="AF221" s="159"/>
      <c r="AG221" s="159"/>
      <c r="AH221" s="159"/>
      <c r="AI221" s="159"/>
      <c r="AJ221" s="159"/>
      <c r="AK221" s="159"/>
      <c r="AL221" s="159"/>
      <c r="AM221" s="159"/>
      <c r="AN221" s="159"/>
      <c r="AO221" s="159"/>
      <c r="AP221" s="159"/>
      <c r="AQ221" s="159"/>
      <c r="AR221" s="159"/>
      <c r="AS221" s="160"/>
      <c r="AT221" s="243"/>
      <c r="AU221" s="159"/>
      <c r="AV221" s="159"/>
      <c r="AW221" s="159"/>
      <c r="AX221" s="159"/>
      <c r="AY221" s="159"/>
      <c r="AZ221" s="159"/>
      <c r="BA221" s="159"/>
      <c r="BB221" s="159"/>
      <c r="BC221" s="159"/>
      <c r="BD221" s="159"/>
      <c r="BE221" s="159"/>
      <c r="BF221" s="159"/>
      <c r="BG221" s="244"/>
      <c r="BH221" s="75"/>
      <c r="BI221" s="158"/>
      <c r="BJ221" s="159"/>
      <c r="BK221" s="159"/>
      <c r="BL221" s="159"/>
      <c r="BM221" s="159"/>
      <c r="BN221" s="159"/>
      <c r="BO221" s="159"/>
      <c r="BP221" s="159"/>
      <c r="BQ221" s="159"/>
      <c r="BR221" s="159"/>
      <c r="BS221" s="159"/>
      <c r="BT221" s="159"/>
      <c r="BU221" s="159"/>
      <c r="BV221" s="160"/>
      <c r="BW221" s="243"/>
      <c r="BX221" s="159"/>
      <c r="BY221" s="159"/>
      <c r="BZ221" s="159"/>
      <c r="CA221" s="159"/>
      <c r="CB221" s="159"/>
      <c r="CC221" s="159"/>
      <c r="CD221" s="159"/>
      <c r="CE221" s="159"/>
      <c r="CF221" s="159"/>
      <c r="CG221" s="159"/>
      <c r="CH221" s="159"/>
      <c r="CI221" s="159"/>
      <c r="CJ221" s="159"/>
      <c r="CK221" s="159"/>
      <c r="CL221" s="159"/>
      <c r="CM221" s="159"/>
      <c r="CN221" s="159"/>
      <c r="CO221" s="159"/>
      <c r="CP221" s="159"/>
      <c r="CQ221" s="159"/>
      <c r="CR221" s="159"/>
      <c r="CS221" s="159"/>
      <c r="CT221" s="159"/>
      <c r="CU221" s="159"/>
      <c r="CV221" s="159"/>
      <c r="CW221" s="159"/>
      <c r="CX221" s="159"/>
      <c r="CY221" s="159"/>
      <c r="CZ221" s="159"/>
      <c r="DA221" s="159"/>
      <c r="DB221" s="159"/>
      <c r="DC221" s="244"/>
      <c r="DE221"/>
      <c r="DF221" s="430"/>
      <c r="DG221" s="430"/>
      <c r="DH221" s="430"/>
      <c r="DI221" s="430"/>
      <c r="DJ221" s="430"/>
      <c r="DK221" s="430"/>
      <c r="DL221" s="430"/>
      <c r="DM221" s="430"/>
      <c r="DN221" s="430"/>
      <c r="DO221" s="430"/>
      <c r="DP221" s="430"/>
      <c r="DQ221" s="430"/>
      <c r="DR221" s="430"/>
      <c r="DS221" s="430"/>
      <c r="DT221" s="430"/>
      <c r="DU221" s="430"/>
      <c r="DV221" s="430"/>
      <c r="DW221" s="430"/>
      <c r="DX221" s="430"/>
      <c r="DY221" s="430"/>
      <c r="DZ221" s="430"/>
      <c r="EA221" s="430"/>
      <c r="EB221" s="430"/>
      <c r="EC221" s="430"/>
      <c r="ED221" s="430"/>
      <c r="EE221" s="496"/>
      <c r="EF221" s="496"/>
      <c r="EG221" s="496"/>
      <c r="EH221" s="496"/>
      <c r="EI221" s="496"/>
      <c r="EJ221" s="496"/>
      <c r="EK221" s="496"/>
      <c r="EL221" s="496"/>
      <c r="EM221" s="496"/>
      <c r="EN221" s="496"/>
      <c r="EO221" s="496"/>
      <c r="EP221" s="496"/>
      <c r="EQ221" s="496"/>
      <c r="ER221" s="496"/>
      <c r="ES221" s="496"/>
      <c r="ET221" s="496"/>
      <c r="EU221" s="496"/>
      <c r="EV221" s="496"/>
      <c r="EW221" s="496"/>
      <c r="EX221" s="496"/>
      <c r="EY221" s="496"/>
      <c r="EZ221" s="496"/>
      <c r="FA221" s="496"/>
      <c r="FB221" s="496"/>
      <c r="FC221" s="496"/>
      <c r="FD221" s="496"/>
      <c r="FE221" s="496"/>
      <c r="FF221" s="496"/>
      <c r="FG221" s="496"/>
      <c r="FH221" s="496"/>
      <c r="FI221" s="496"/>
      <c r="FJ221" s="496"/>
      <c r="FK221" s="496"/>
      <c r="FL221" s="496"/>
      <c r="FM221" s="496"/>
      <c r="FN221" s="496"/>
      <c r="FO221" s="496"/>
      <c r="FP221" s="496"/>
      <c r="FQ221" s="496"/>
      <c r="FR221" s="496"/>
      <c r="FS221" s="496"/>
      <c r="FT221" s="496"/>
      <c r="FU221" s="496"/>
      <c r="FV221" s="496"/>
      <c r="FW221" s="496"/>
      <c r="FX221" s="496"/>
      <c r="FY221" s="496"/>
      <c r="FZ221" s="496"/>
      <c r="GA221" s="496"/>
      <c r="GB221" s="496"/>
      <c r="GC221" s="496"/>
      <c r="GD221" s="496"/>
      <c r="GE221" s="496"/>
      <c r="GF221" s="496"/>
      <c r="GG221" s="496"/>
      <c r="GH221" s="496"/>
      <c r="GI221" s="496"/>
      <c r="GJ221" s="496"/>
      <c r="GK221" s="496"/>
      <c r="GL221" s="496"/>
      <c r="GM221" s="496"/>
      <c r="GN221" s="496"/>
      <c r="GO221" s="496"/>
      <c r="GP221" s="496"/>
      <c r="GQ221" s="496"/>
      <c r="GR221" s="496"/>
      <c r="GS221" s="496"/>
      <c r="GT221" s="496"/>
      <c r="GU221" s="496"/>
      <c r="GV221" s="496"/>
      <c r="GW221" s="500"/>
      <c r="GX221" s="501"/>
      <c r="GY221" s="501"/>
      <c r="GZ221" s="501"/>
      <c r="HA221" s="501"/>
      <c r="HB221" s="501"/>
      <c r="HC221" s="501"/>
      <c r="HD221" s="501"/>
      <c r="HE221" s="501"/>
      <c r="HF221" s="501"/>
      <c r="HG221" s="501"/>
      <c r="HH221" s="502"/>
      <c r="IB221" s="80"/>
      <c r="IC221" s="80"/>
      <c r="ID221" s="80"/>
      <c r="IE221" s="80"/>
      <c r="IF221" s="80"/>
      <c r="IG221" s="80"/>
      <c r="IH221" s="80"/>
      <c r="II221" s="80"/>
      <c r="IJ221" s="80"/>
      <c r="IK221" s="80"/>
      <c r="IL221" s="80"/>
      <c r="IM221" s="80"/>
      <c r="IN221" s="72"/>
      <c r="IO221" s="72"/>
      <c r="IP221" s="72"/>
    </row>
    <row r="222" spans="2:250" ht="2.75" customHeight="1" thickBot="1" x14ac:dyDescent="0.4">
      <c r="B222" s="617"/>
      <c r="C222" s="618"/>
      <c r="D222" s="618"/>
      <c r="E222" s="618"/>
      <c r="F222" s="618"/>
      <c r="G222" s="618"/>
      <c r="H222" s="618"/>
      <c r="I222" s="618"/>
      <c r="J222" s="618"/>
      <c r="K222" s="618"/>
      <c r="L222" s="618"/>
      <c r="M222" s="618"/>
      <c r="N222" s="618"/>
      <c r="O222" s="618"/>
      <c r="P222" s="618"/>
      <c r="Q222" s="618"/>
      <c r="R222" s="618"/>
      <c r="S222" s="618"/>
      <c r="T222" s="618"/>
      <c r="U222" s="618"/>
      <c r="V222" s="618"/>
      <c r="W222" s="618"/>
      <c r="X222" s="618"/>
      <c r="Y222" s="618"/>
      <c r="Z222" s="618"/>
      <c r="AA222" s="619"/>
      <c r="AB222" s="267"/>
      <c r="AC222" s="265"/>
      <c r="AD222" s="265"/>
      <c r="AE222" s="265"/>
      <c r="AF222" s="265"/>
      <c r="AG222" s="265"/>
      <c r="AH222" s="265"/>
      <c r="AI222" s="265"/>
      <c r="AJ222" s="265"/>
      <c r="AK222" s="265"/>
      <c r="AL222" s="265"/>
      <c r="AM222" s="265"/>
      <c r="AN222" s="265"/>
      <c r="AO222" s="265"/>
      <c r="AP222" s="265"/>
      <c r="AQ222" s="265"/>
      <c r="AR222" s="265"/>
      <c r="AS222" s="266"/>
      <c r="AT222" s="267"/>
      <c r="AU222" s="265"/>
      <c r="AV222" s="265"/>
      <c r="AW222" s="265"/>
      <c r="AX222" s="265"/>
      <c r="AY222" s="265"/>
      <c r="AZ222" s="265"/>
      <c r="BA222" s="265"/>
      <c r="BB222" s="265"/>
      <c r="BC222" s="265"/>
      <c r="BD222" s="265"/>
      <c r="BE222" s="265"/>
      <c r="BF222" s="265"/>
      <c r="BG222" s="268"/>
      <c r="BH222" s="75"/>
      <c r="BI222" s="264"/>
      <c r="BJ222" s="265"/>
      <c r="BK222" s="265"/>
      <c r="BL222" s="265"/>
      <c r="BM222" s="265"/>
      <c r="BN222" s="265"/>
      <c r="BO222" s="265"/>
      <c r="BP222" s="265"/>
      <c r="BQ222" s="265"/>
      <c r="BR222" s="265"/>
      <c r="BS222" s="265"/>
      <c r="BT222" s="265"/>
      <c r="BU222" s="265"/>
      <c r="BV222" s="266"/>
      <c r="BW222" s="267"/>
      <c r="BX222" s="265"/>
      <c r="BY222" s="265"/>
      <c r="BZ222" s="265"/>
      <c r="CA222" s="265"/>
      <c r="CB222" s="265"/>
      <c r="CC222" s="265"/>
      <c r="CD222" s="265"/>
      <c r="CE222" s="265"/>
      <c r="CF222" s="265"/>
      <c r="CG222" s="265"/>
      <c r="CH222" s="265"/>
      <c r="CI222" s="265"/>
      <c r="CJ222" s="265"/>
      <c r="CK222" s="265"/>
      <c r="CL222" s="265"/>
      <c r="CM222" s="265"/>
      <c r="CN222" s="265"/>
      <c r="CO222" s="265"/>
      <c r="CP222" s="265"/>
      <c r="CQ222" s="265"/>
      <c r="CR222" s="265"/>
      <c r="CS222" s="265"/>
      <c r="CT222" s="265"/>
      <c r="CU222" s="265"/>
      <c r="CV222" s="265"/>
      <c r="CW222" s="265"/>
      <c r="CX222" s="265"/>
      <c r="CY222" s="265"/>
      <c r="CZ222" s="265"/>
      <c r="DA222" s="265"/>
      <c r="DB222" s="265"/>
      <c r="DC222" s="268"/>
      <c r="DE222"/>
      <c r="DF222" s="430"/>
      <c r="DG222" s="430"/>
      <c r="DH222" s="430"/>
      <c r="DI222" s="430"/>
      <c r="DJ222" s="430"/>
      <c r="DK222" s="430"/>
      <c r="DL222" s="430"/>
      <c r="DM222" s="430"/>
      <c r="DN222" s="430"/>
      <c r="DO222" s="430"/>
      <c r="DP222" s="430"/>
      <c r="DQ222" s="430"/>
      <c r="DR222" s="430"/>
      <c r="DS222" s="430"/>
      <c r="DT222" s="430"/>
      <c r="DU222" s="430"/>
      <c r="DV222" s="430"/>
      <c r="DW222" s="430"/>
      <c r="DX222" s="430"/>
      <c r="DY222" s="430"/>
      <c r="DZ222" s="430"/>
      <c r="EA222" s="430"/>
      <c r="EB222" s="430"/>
      <c r="EC222" s="430"/>
      <c r="ED222" s="430"/>
      <c r="EE222" s="496"/>
      <c r="EF222" s="496"/>
      <c r="EG222" s="496"/>
      <c r="EH222" s="496"/>
      <c r="EI222" s="496"/>
      <c r="EJ222" s="496"/>
      <c r="EK222" s="496"/>
      <c r="EL222" s="496"/>
      <c r="EM222" s="496"/>
      <c r="EN222" s="496"/>
      <c r="EO222" s="496"/>
      <c r="EP222" s="496"/>
      <c r="EQ222" s="496"/>
      <c r="ER222" s="496"/>
      <c r="ES222" s="496"/>
      <c r="ET222" s="496"/>
      <c r="EU222" s="496"/>
      <c r="EV222" s="496"/>
      <c r="EW222" s="496"/>
      <c r="EX222" s="496"/>
      <c r="EY222" s="496"/>
      <c r="EZ222" s="496"/>
      <c r="FA222" s="496"/>
      <c r="FB222" s="496"/>
      <c r="FC222" s="496"/>
      <c r="FD222" s="496"/>
      <c r="FE222" s="496"/>
      <c r="FF222" s="496"/>
      <c r="FG222" s="496"/>
      <c r="FH222" s="496"/>
      <c r="FI222" s="496"/>
      <c r="FJ222" s="496"/>
      <c r="FK222" s="496"/>
      <c r="FL222" s="496"/>
      <c r="FM222" s="496"/>
      <c r="FN222" s="496"/>
      <c r="FO222" s="496"/>
      <c r="FP222" s="496"/>
      <c r="FQ222" s="496"/>
      <c r="FR222" s="496"/>
      <c r="FS222" s="496"/>
      <c r="FT222" s="496"/>
      <c r="FU222" s="496"/>
      <c r="FV222" s="496"/>
      <c r="FW222" s="496"/>
      <c r="FX222" s="496"/>
      <c r="FY222" s="496"/>
      <c r="FZ222" s="496"/>
      <c r="GA222" s="496"/>
      <c r="GB222" s="496"/>
      <c r="GC222" s="496"/>
      <c r="GD222" s="496"/>
      <c r="GE222" s="496"/>
      <c r="GF222" s="496"/>
      <c r="GG222" s="496"/>
      <c r="GH222" s="496"/>
      <c r="GI222" s="496"/>
      <c r="GJ222" s="496"/>
      <c r="GK222" s="496"/>
      <c r="GL222" s="496"/>
      <c r="GM222" s="496"/>
      <c r="GN222" s="496"/>
      <c r="GO222" s="496"/>
      <c r="GP222" s="496"/>
      <c r="GQ222" s="496"/>
      <c r="GR222" s="496"/>
      <c r="GS222" s="496"/>
      <c r="GT222" s="496"/>
      <c r="GU222" s="496"/>
      <c r="GV222" s="496"/>
      <c r="GW222" s="503"/>
      <c r="GX222" s="504"/>
      <c r="GY222" s="504"/>
      <c r="GZ222" s="504"/>
      <c r="HA222" s="504"/>
      <c r="HB222" s="504"/>
      <c r="HC222" s="504"/>
      <c r="HD222" s="504"/>
      <c r="HE222" s="504"/>
      <c r="HF222" s="504"/>
      <c r="HG222" s="504"/>
      <c r="HH222" s="505"/>
      <c r="IB222" s="80"/>
      <c r="IC222" s="80"/>
      <c r="ID222" s="80"/>
      <c r="IE222" s="80"/>
      <c r="IF222" s="80"/>
      <c r="IG222" s="80"/>
      <c r="IH222" s="80"/>
      <c r="II222" s="80"/>
      <c r="IJ222" s="80"/>
      <c r="IK222" s="80"/>
      <c r="IL222" s="80"/>
      <c r="IM222" s="80"/>
      <c r="IN222" s="72"/>
      <c r="IO222" s="72"/>
      <c r="IP222" s="72"/>
    </row>
    <row r="223" spans="2:250" ht="2.75" hidden="1" customHeight="1" x14ac:dyDescent="0.35"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72"/>
      <c r="AI223" s="72"/>
      <c r="AJ223" s="72"/>
      <c r="AK223" s="72"/>
      <c r="AL223" s="72"/>
      <c r="AM223" s="72"/>
      <c r="AN223" s="72"/>
      <c r="AO223" s="72"/>
      <c r="AP223" s="72"/>
      <c r="AQ223" s="72"/>
      <c r="AR223" s="72"/>
      <c r="AS223" s="72"/>
      <c r="AT223" s="72"/>
      <c r="AU223" s="72"/>
      <c r="AV223" s="72"/>
      <c r="AW223" s="72"/>
      <c r="AX223" s="72"/>
      <c r="AY223" s="72"/>
      <c r="AZ223" s="72"/>
      <c r="BA223" s="72"/>
      <c r="BB223" s="72"/>
      <c r="BC223" s="72"/>
      <c r="BD223" s="72"/>
      <c r="BE223" s="72"/>
      <c r="BF223" s="72"/>
      <c r="BG223" s="72"/>
      <c r="BH223" s="72"/>
      <c r="BI223" s="72"/>
      <c r="BJ223" s="72"/>
      <c r="BK223" s="72"/>
      <c r="BL223" s="72"/>
      <c r="BM223" s="72"/>
      <c r="BN223" s="72"/>
      <c r="BO223" s="72"/>
      <c r="BP223" s="72"/>
      <c r="BQ223" s="72"/>
      <c r="BR223" s="72"/>
      <c r="BS223" s="72"/>
      <c r="BT223" s="72"/>
      <c r="BU223" s="72"/>
      <c r="BV223" s="72"/>
      <c r="BW223" s="72"/>
      <c r="BX223" s="72"/>
      <c r="BY223" s="72"/>
      <c r="BZ223" s="72"/>
      <c r="CA223" s="72"/>
      <c r="CB223" s="72"/>
      <c r="CC223" s="72"/>
      <c r="CD223" s="72"/>
      <c r="CE223" s="72"/>
      <c r="CF223" s="72"/>
      <c r="CG223" s="72"/>
      <c r="CH223" s="72"/>
      <c r="CI223" s="72"/>
      <c r="CJ223" s="72"/>
      <c r="CK223" s="72"/>
      <c r="CL223" s="72"/>
      <c r="CM223" s="72"/>
      <c r="CN223" s="72"/>
      <c r="CO223" s="72"/>
      <c r="CP223" s="72"/>
      <c r="CQ223" s="72"/>
      <c r="CR223" s="72"/>
      <c r="CS223" s="72"/>
      <c r="CT223" s="72"/>
      <c r="CU223" s="72"/>
      <c r="CV223" s="72"/>
      <c r="CW223" s="72"/>
      <c r="CX223" s="72"/>
      <c r="CY223" s="72"/>
      <c r="CZ223" s="72"/>
      <c r="DA223" s="72"/>
      <c r="DB223" s="72"/>
      <c r="DC223" s="72"/>
      <c r="DE223"/>
      <c r="DF223" s="430" t="s">
        <v>29</v>
      </c>
      <c r="DG223" s="430"/>
      <c r="DH223" s="430"/>
      <c r="DI223" s="430"/>
      <c r="DJ223" s="430"/>
      <c r="DK223" s="430"/>
      <c r="DL223" s="430"/>
      <c r="DM223" s="430"/>
      <c r="DN223" s="430"/>
      <c r="DO223" s="430"/>
      <c r="DP223" s="430"/>
      <c r="DQ223" s="430"/>
      <c r="DR223" s="430"/>
      <c r="DS223" s="430"/>
      <c r="DT223" s="430"/>
      <c r="DU223" s="430"/>
      <c r="DV223" s="430"/>
      <c r="DW223" s="430"/>
      <c r="DX223" s="430"/>
      <c r="DY223" s="430"/>
      <c r="DZ223" s="430"/>
      <c r="EA223" s="430"/>
      <c r="EB223" s="430"/>
      <c r="EC223" s="430"/>
      <c r="ED223" s="430"/>
      <c r="EE223" s="496">
        <f>'SD F505'!FA526</f>
        <v>0</v>
      </c>
      <c r="EF223" s="496"/>
      <c r="EG223" s="496"/>
      <c r="EH223" s="496"/>
      <c r="EI223" s="496"/>
      <c r="EJ223" s="496"/>
      <c r="EK223" s="496"/>
      <c r="EL223" s="496">
        <f>'SD F505'!FB526</f>
        <v>0</v>
      </c>
      <c r="EM223" s="496"/>
      <c r="EN223" s="496"/>
      <c r="EO223" s="496"/>
      <c r="EP223" s="496"/>
      <c r="EQ223" s="496"/>
      <c r="ER223" s="496"/>
      <c r="ES223" s="496">
        <f>'SD F505'!FC526</f>
        <v>0</v>
      </c>
      <c r="ET223" s="496"/>
      <c r="EU223" s="496"/>
      <c r="EV223" s="496"/>
      <c r="EW223" s="496"/>
      <c r="EX223" s="496"/>
      <c r="EY223" s="496"/>
      <c r="EZ223" s="496">
        <f>'SD F505'!FD526</f>
        <v>0</v>
      </c>
      <c r="FA223" s="496"/>
      <c r="FB223" s="496"/>
      <c r="FC223" s="496"/>
      <c r="FD223" s="496"/>
      <c r="FE223" s="496"/>
      <c r="FF223" s="496"/>
      <c r="FG223" s="496">
        <f>'SD F505'!FE526</f>
        <v>0</v>
      </c>
      <c r="FH223" s="496"/>
      <c r="FI223" s="496"/>
      <c r="FJ223" s="496"/>
      <c r="FK223" s="496"/>
      <c r="FL223" s="496"/>
      <c r="FM223" s="496"/>
      <c r="FN223" s="496">
        <f>'SD F505'!FF526</f>
        <v>0</v>
      </c>
      <c r="FO223" s="496"/>
      <c r="FP223" s="496"/>
      <c r="FQ223" s="496"/>
      <c r="FR223" s="496"/>
      <c r="FS223" s="496"/>
      <c r="FT223" s="496"/>
      <c r="FU223" s="496">
        <f>'SD F505'!FG526</f>
        <v>0</v>
      </c>
      <c r="FV223" s="496"/>
      <c r="FW223" s="496"/>
      <c r="FX223" s="496"/>
      <c r="FY223" s="496"/>
      <c r="FZ223" s="496"/>
      <c r="GA223" s="496"/>
      <c r="GB223" s="496">
        <f>'SD F505'!FH526</f>
        <v>0</v>
      </c>
      <c r="GC223" s="496"/>
      <c r="GD223" s="496"/>
      <c r="GE223" s="496"/>
      <c r="GF223" s="496"/>
      <c r="GG223" s="496"/>
      <c r="GH223" s="496"/>
      <c r="GI223" s="496">
        <f>'SD F505'!FI526</f>
        <v>0</v>
      </c>
      <c r="GJ223" s="496"/>
      <c r="GK223" s="496"/>
      <c r="GL223" s="496"/>
      <c r="GM223" s="496"/>
      <c r="GN223" s="496"/>
      <c r="GO223" s="496"/>
      <c r="GP223" s="496">
        <f>'SD F505'!FJ526</f>
        <v>0</v>
      </c>
      <c r="GQ223" s="496"/>
      <c r="GR223" s="496"/>
      <c r="GS223" s="496"/>
      <c r="GT223" s="496"/>
      <c r="GU223" s="496"/>
      <c r="GV223" s="496"/>
      <c r="GW223" s="497">
        <f>'SD F505'!FK526</f>
        <v>0</v>
      </c>
      <c r="GX223" s="498"/>
      <c r="GY223" s="498"/>
      <c r="GZ223" s="498"/>
      <c r="HA223" s="498"/>
      <c r="HB223" s="498"/>
      <c r="HC223" s="498"/>
      <c r="HD223" s="498"/>
      <c r="HE223" s="498"/>
      <c r="HF223" s="498"/>
      <c r="HG223" s="498"/>
      <c r="HH223" s="499"/>
    </row>
    <row r="224" spans="2:250" ht="2.75" hidden="1" customHeight="1" x14ac:dyDescent="0.35">
      <c r="DE224"/>
      <c r="DF224" s="430"/>
      <c r="DG224" s="430"/>
      <c r="DH224" s="430"/>
      <c r="DI224" s="430"/>
      <c r="DJ224" s="430"/>
      <c r="DK224" s="430"/>
      <c r="DL224" s="430"/>
      <c r="DM224" s="430"/>
      <c r="DN224" s="430"/>
      <c r="DO224" s="430"/>
      <c r="DP224" s="430"/>
      <c r="DQ224" s="430"/>
      <c r="DR224" s="430"/>
      <c r="DS224" s="430"/>
      <c r="DT224" s="430"/>
      <c r="DU224" s="430"/>
      <c r="DV224" s="430"/>
      <c r="DW224" s="430"/>
      <c r="DX224" s="430"/>
      <c r="DY224" s="430"/>
      <c r="DZ224" s="430"/>
      <c r="EA224" s="430"/>
      <c r="EB224" s="430"/>
      <c r="EC224" s="430"/>
      <c r="ED224" s="430"/>
      <c r="EE224" s="496"/>
      <c r="EF224" s="496"/>
      <c r="EG224" s="496"/>
      <c r="EH224" s="496"/>
      <c r="EI224" s="496"/>
      <c r="EJ224" s="496"/>
      <c r="EK224" s="496"/>
      <c r="EL224" s="496"/>
      <c r="EM224" s="496"/>
      <c r="EN224" s="496"/>
      <c r="EO224" s="496"/>
      <c r="EP224" s="496"/>
      <c r="EQ224" s="496"/>
      <c r="ER224" s="496"/>
      <c r="ES224" s="496"/>
      <c r="ET224" s="496"/>
      <c r="EU224" s="496"/>
      <c r="EV224" s="496"/>
      <c r="EW224" s="496"/>
      <c r="EX224" s="496"/>
      <c r="EY224" s="496"/>
      <c r="EZ224" s="496"/>
      <c r="FA224" s="496"/>
      <c r="FB224" s="496"/>
      <c r="FC224" s="496"/>
      <c r="FD224" s="496"/>
      <c r="FE224" s="496"/>
      <c r="FF224" s="496"/>
      <c r="FG224" s="496"/>
      <c r="FH224" s="496"/>
      <c r="FI224" s="496"/>
      <c r="FJ224" s="496"/>
      <c r="FK224" s="496"/>
      <c r="FL224" s="496"/>
      <c r="FM224" s="496"/>
      <c r="FN224" s="496"/>
      <c r="FO224" s="496"/>
      <c r="FP224" s="496"/>
      <c r="FQ224" s="496"/>
      <c r="FR224" s="496"/>
      <c r="FS224" s="496"/>
      <c r="FT224" s="496"/>
      <c r="FU224" s="496"/>
      <c r="FV224" s="496"/>
      <c r="FW224" s="496"/>
      <c r="FX224" s="496"/>
      <c r="FY224" s="496"/>
      <c r="FZ224" s="496"/>
      <c r="GA224" s="496"/>
      <c r="GB224" s="496"/>
      <c r="GC224" s="496"/>
      <c r="GD224" s="496"/>
      <c r="GE224" s="496"/>
      <c r="GF224" s="496"/>
      <c r="GG224" s="496"/>
      <c r="GH224" s="496"/>
      <c r="GI224" s="496"/>
      <c r="GJ224" s="496"/>
      <c r="GK224" s="496"/>
      <c r="GL224" s="496"/>
      <c r="GM224" s="496"/>
      <c r="GN224" s="496"/>
      <c r="GO224" s="496"/>
      <c r="GP224" s="496"/>
      <c r="GQ224" s="496"/>
      <c r="GR224" s="496"/>
      <c r="GS224" s="496"/>
      <c r="GT224" s="496"/>
      <c r="GU224" s="496"/>
      <c r="GV224" s="496"/>
      <c r="GW224" s="500"/>
      <c r="GX224" s="501"/>
      <c r="GY224" s="501"/>
      <c r="GZ224" s="501"/>
      <c r="HA224" s="501"/>
      <c r="HB224" s="501"/>
      <c r="HC224" s="501"/>
      <c r="HD224" s="501"/>
      <c r="HE224" s="501"/>
      <c r="HF224" s="501"/>
      <c r="HG224" s="501"/>
      <c r="HH224" s="502"/>
    </row>
    <row r="225" spans="109:216" ht="2.75" hidden="1" customHeight="1" x14ac:dyDescent="0.35">
      <c r="DE225"/>
      <c r="DF225" s="430"/>
      <c r="DG225" s="430"/>
      <c r="DH225" s="430"/>
      <c r="DI225" s="430"/>
      <c r="DJ225" s="430"/>
      <c r="DK225" s="430"/>
      <c r="DL225" s="430"/>
      <c r="DM225" s="430"/>
      <c r="DN225" s="430"/>
      <c r="DO225" s="430"/>
      <c r="DP225" s="430"/>
      <c r="DQ225" s="430"/>
      <c r="DR225" s="430"/>
      <c r="DS225" s="430"/>
      <c r="DT225" s="430"/>
      <c r="DU225" s="430"/>
      <c r="DV225" s="430"/>
      <c r="DW225" s="430"/>
      <c r="DX225" s="430"/>
      <c r="DY225" s="430"/>
      <c r="DZ225" s="430"/>
      <c r="EA225" s="430"/>
      <c r="EB225" s="430"/>
      <c r="EC225" s="430"/>
      <c r="ED225" s="430"/>
      <c r="EE225" s="496"/>
      <c r="EF225" s="496"/>
      <c r="EG225" s="496"/>
      <c r="EH225" s="496"/>
      <c r="EI225" s="496"/>
      <c r="EJ225" s="496"/>
      <c r="EK225" s="496"/>
      <c r="EL225" s="496"/>
      <c r="EM225" s="496"/>
      <c r="EN225" s="496"/>
      <c r="EO225" s="496"/>
      <c r="EP225" s="496"/>
      <c r="EQ225" s="496"/>
      <c r="ER225" s="496"/>
      <c r="ES225" s="496"/>
      <c r="ET225" s="496"/>
      <c r="EU225" s="496"/>
      <c r="EV225" s="496"/>
      <c r="EW225" s="496"/>
      <c r="EX225" s="496"/>
      <c r="EY225" s="496"/>
      <c r="EZ225" s="496"/>
      <c r="FA225" s="496"/>
      <c r="FB225" s="496"/>
      <c r="FC225" s="496"/>
      <c r="FD225" s="496"/>
      <c r="FE225" s="496"/>
      <c r="FF225" s="496"/>
      <c r="FG225" s="496"/>
      <c r="FH225" s="496"/>
      <c r="FI225" s="496"/>
      <c r="FJ225" s="496"/>
      <c r="FK225" s="496"/>
      <c r="FL225" s="496"/>
      <c r="FM225" s="496"/>
      <c r="FN225" s="496"/>
      <c r="FO225" s="496"/>
      <c r="FP225" s="496"/>
      <c r="FQ225" s="496"/>
      <c r="FR225" s="496"/>
      <c r="FS225" s="496"/>
      <c r="FT225" s="496"/>
      <c r="FU225" s="496"/>
      <c r="FV225" s="496"/>
      <c r="FW225" s="496"/>
      <c r="FX225" s="496"/>
      <c r="FY225" s="496"/>
      <c r="FZ225" s="496"/>
      <c r="GA225" s="496"/>
      <c r="GB225" s="496"/>
      <c r="GC225" s="496"/>
      <c r="GD225" s="496"/>
      <c r="GE225" s="496"/>
      <c r="GF225" s="496"/>
      <c r="GG225" s="496"/>
      <c r="GH225" s="496"/>
      <c r="GI225" s="496"/>
      <c r="GJ225" s="496"/>
      <c r="GK225" s="496"/>
      <c r="GL225" s="496"/>
      <c r="GM225" s="496"/>
      <c r="GN225" s="496"/>
      <c r="GO225" s="496"/>
      <c r="GP225" s="496"/>
      <c r="GQ225" s="496"/>
      <c r="GR225" s="496"/>
      <c r="GS225" s="496"/>
      <c r="GT225" s="496"/>
      <c r="GU225" s="496"/>
      <c r="GV225" s="496"/>
      <c r="GW225" s="500"/>
      <c r="GX225" s="501"/>
      <c r="GY225" s="501"/>
      <c r="GZ225" s="501"/>
      <c r="HA225" s="501"/>
      <c r="HB225" s="501"/>
      <c r="HC225" s="501"/>
      <c r="HD225" s="501"/>
      <c r="HE225" s="501"/>
      <c r="HF225" s="501"/>
      <c r="HG225" s="501"/>
      <c r="HH225" s="502"/>
    </row>
    <row r="226" spans="109:216" ht="2.75" hidden="1" customHeight="1" x14ac:dyDescent="0.35">
      <c r="DE226"/>
      <c r="DF226" s="430"/>
      <c r="DG226" s="430"/>
      <c r="DH226" s="430"/>
      <c r="DI226" s="430"/>
      <c r="DJ226" s="430"/>
      <c r="DK226" s="430"/>
      <c r="DL226" s="430"/>
      <c r="DM226" s="430"/>
      <c r="DN226" s="430"/>
      <c r="DO226" s="430"/>
      <c r="DP226" s="430"/>
      <c r="DQ226" s="430"/>
      <c r="DR226" s="430"/>
      <c r="DS226" s="430"/>
      <c r="DT226" s="430"/>
      <c r="DU226" s="430"/>
      <c r="DV226" s="430"/>
      <c r="DW226" s="430"/>
      <c r="DX226" s="430"/>
      <c r="DY226" s="430"/>
      <c r="DZ226" s="430"/>
      <c r="EA226" s="430"/>
      <c r="EB226" s="430"/>
      <c r="EC226" s="430"/>
      <c r="ED226" s="430"/>
      <c r="EE226" s="496"/>
      <c r="EF226" s="496"/>
      <c r="EG226" s="496"/>
      <c r="EH226" s="496"/>
      <c r="EI226" s="496"/>
      <c r="EJ226" s="496"/>
      <c r="EK226" s="496"/>
      <c r="EL226" s="496"/>
      <c r="EM226" s="496"/>
      <c r="EN226" s="496"/>
      <c r="EO226" s="496"/>
      <c r="EP226" s="496"/>
      <c r="EQ226" s="496"/>
      <c r="ER226" s="496"/>
      <c r="ES226" s="496"/>
      <c r="ET226" s="496"/>
      <c r="EU226" s="496"/>
      <c r="EV226" s="496"/>
      <c r="EW226" s="496"/>
      <c r="EX226" s="496"/>
      <c r="EY226" s="496"/>
      <c r="EZ226" s="496"/>
      <c r="FA226" s="496"/>
      <c r="FB226" s="496"/>
      <c r="FC226" s="496"/>
      <c r="FD226" s="496"/>
      <c r="FE226" s="496"/>
      <c r="FF226" s="496"/>
      <c r="FG226" s="496"/>
      <c r="FH226" s="496"/>
      <c r="FI226" s="496"/>
      <c r="FJ226" s="496"/>
      <c r="FK226" s="496"/>
      <c r="FL226" s="496"/>
      <c r="FM226" s="496"/>
      <c r="FN226" s="496"/>
      <c r="FO226" s="496"/>
      <c r="FP226" s="496"/>
      <c r="FQ226" s="496"/>
      <c r="FR226" s="496"/>
      <c r="FS226" s="496"/>
      <c r="FT226" s="496"/>
      <c r="FU226" s="496"/>
      <c r="FV226" s="496"/>
      <c r="FW226" s="496"/>
      <c r="FX226" s="496"/>
      <c r="FY226" s="496"/>
      <c r="FZ226" s="496"/>
      <c r="GA226" s="496"/>
      <c r="GB226" s="496"/>
      <c r="GC226" s="496"/>
      <c r="GD226" s="496"/>
      <c r="GE226" s="496"/>
      <c r="GF226" s="496"/>
      <c r="GG226" s="496"/>
      <c r="GH226" s="496"/>
      <c r="GI226" s="496"/>
      <c r="GJ226" s="496"/>
      <c r="GK226" s="496"/>
      <c r="GL226" s="496"/>
      <c r="GM226" s="496"/>
      <c r="GN226" s="496"/>
      <c r="GO226" s="496"/>
      <c r="GP226" s="496"/>
      <c r="GQ226" s="496"/>
      <c r="GR226" s="496"/>
      <c r="GS226" s="496"/>
      <c r="GT226" s="496"/>
      <c r="GU226" s="496"/>
      <c r="GV226" s="496"/>
      <c r="GW226" s="503"/>
      <c r="GX226" s="504"/>
      <c r="GY226" s="504"/>
      <c r="GZ226" s="504"/>
      <c r="HA226" s="504"/>
      <c r="HB226" s="504"/>
      <c r="HC226" s="504"/>
      <c r="HD226" s="504"/>
      <c r="HE226" s="504"/>
      <c r="HF226" s="504"/>
      <c r="HG226" s="504"/>
      <c r="HH226" s="505"/>
    </row>
    <row r="227" spans="109:216" ht="2.75" customHeight="1" x14ac:dyDescent="0.35"/>
    <row r="228" spans="109:216" ht="2.75" customHeight="1" x14ac:dyDescent="0.35"/>
    <row r="229" spans="109:216" ht="2.75" customHeight="1" x14ac:dyDescent="0.35"/>
    <row r="230" spans="109:216" ht="2.75" customHeight="1" x14ac:dyDescent="0.35"/>
    <row r="231" spans="109:216" ht="2.75" customHeight="1" x14ac:dyDescent="0.35"/>
    <row r="232" spans="109:216" ht="2.75" customHeight="1" x14ac:dyDescent="0.35"/>
    <row r="233" spans="109:216" ht="2.75" customHeight="1" x14ac:dyDescent="0.35"/>
    <row r="234" spans="109:216" ht="2.75" customHeight="1" x14ac:dyDescent="0.35"/>
    <row r="235" spans="109:216" ht="2.75" customHeight="1" x14ac:dyDescent="0.35"/>
    <row r="236" spans="109:216" ht="2.75" customHeight="1" x14ac:dyDescent="0.35"/>
    <row r="237" spans="109:216" ht="2.75" customHeight="1" x14ac:dyDescent="0.35"/>
    <row r="238" spans="109:216" ht="2.75" customHeight="1" x14ac:dyDescent="0.35"/>
    <row r="239" spans="109:216" ht="2.75" customHeight="1" x14ac:dyDescent="0.35"/>
    <row r="240" spans="109:216" ht="2.75" customHeight="1" x14ac:dyDescent="0.35"/>
    <row r="241" ht="2.75" customHeight="1" x14ac:dyDescent="0.35"/>
    <row r="242" ht="2.75" customHeight="1" x14ac:dyDescent="0.35"/>
    <row r="243" ht="2.75" customHeight="1" x14ac:dyDescent="0.35"/>
    <row r="244" ht="2.75" customHeight="1" x14ac:dyDescent="0.35"/>
    <row r="245" ht="2.75" customHeight="1" x14ac:dyDescent="0.35"/>
    <row r="246" ht="2.75" customHeight="1" x14ac:dyDescent="0.35"/>
    <row r="247" ht="2.75" customHeight="1" x14ac:dyDescent="0.35"/>
    <row r="248" ht="2.75" customHeight="1" x14ac:dyDescent="0.35"/>
    <row r="249" ht="2.75" customHeight="1" x14ac:dyDescent="0.35"/>
    <row r="250" ht="2.75" customHeight="1" x14ac:dyDescent="0.35"/>
    <row r="251" ht="2.75" customHeight="1" x14ac:dyDescent="0.35"/>
    <row r="252" ht="2.75" customHeight="1" x14ac:dyDescent="0.35"/>
    <row r="253" ht="2.75" customHeight="1" x14ac:dyDescent="0.35"/>
    <row r="254" ht="2.75" customHeight="1" x14ac:dyDescent="0.35"/>
    <row r="255" ht="2.75" customHeight="1" x14ac:dyDescent="0.35"/>
    <row r="256" ht="2.75" customHeight="1" x14ac:dyDescent="0.35"/>
    <row r="257" ht="2.75" customHeight="1" x14ac:dyDescent="0.35"/>
    <row r="258" ht="2.75" customHeight="1" x14ac:dyDescent="0.35"/>
    <row r="259" ht="2.75" customHeight="1" x14ac:dyDescent="0.35"/>
    <row r="260" ht="2.75" customHeight="1" x14ac:dyDescent="0.35"/>
    <row r="261" ht="2.75" customHeight="1" x14ac:dyDescent="0.35"/>
    <row r="262" ht="2.75" customHeight="1" x14ac:dyDescent="0.35"/>
    <row r="263" ht="2.75" customHeight="1" x14ac:dyDescent="0.35"/>
    <row r="264" ht="2.75" customHeight="1" x14ac:dyDescent="0.35"/>
    <row r="265" ht="2.75" customHeight="1" x14ac:dyDescent="0.35"/>
    <row r="266" ht="2.75" customHeight="1" x14ac:dyDescent="0.35"/>
    <row r="267" ht="2.75" customHeight="1" x14ac:dyDescent="0.35"/>
    <row r="268" ht="2.75" customHeight="1" x14ac:dyDescent="0.35"/>
    <row r="269" ht="2.75" customHeight="1" x14ac:dyDescent="0.35"/>
    <row r="270" ht="2.75" customHeight="1" x14ac:dyDescent="0.35"/>
    <row r="271" ht="2.75" customHeight="1" x14ac:dyDescent="0.35"/>
    <row r="272" ht="2.75" customHeight="1" x14ac:dyDescent="0.35"/>
    <row r="273" ht="2.75" customHeight="1" x14ac:dyDescent="0.35"/>
    <row r="274" ht="2.75" customHeight="1" x14ac:dyDescent="0.35"/>
    <row r="275" ht="2.75" customHeight="1" x14ac:dyDescent="0.35"/>
    <row r="276" ht="2.75" customHeight="1" x14ac:dyDescent="0.35"/>
    <row r="277" ht="2.75" customHeight="1" x14ac:dyDescent="0.35"/>
    <row r="278" ht="2.75" customHeight="1" x14ac:dyDescent="0.35"/>
    <row r="279" ht="2.75" customHeight="1" x14ac:dyDescent="0.35"/>
    <row r="280" ht="2.75" customHeight="1" x14ac:dyDescent="0.35"/>
    <row r="281" ht="2.75" customHeight="1" x14ac:dyDescent="0.35"/>
    <row r="282" ht="2.75" customHeight="1" x14ac:dyDescent="0.35"/>
    <row r="283" ht="2.75" customHeight="1" x14ac:dyDescent="0.35"/>
    <row r="284" ht="2.75" customHeight="1" x14ac:dyDescent="0.35"/>
    <row r="285" ht="2.75" customHeight="1" x14ac:dyDescent="0.35"/>
    <row r="286" ht="2.75" customHeight="1" x14ac:dyDescent="0.35"/>
    <row r="287" ht="2.75" customHeight="1" x14ac:dyDescent="0.35"/>
    <row r="288" ht="2.75" customHeight="1" x14ac:dyDescent="0.35"/>
    <row r="289" ht="2.75" customHeight="1" x14ac:dyDescent="0.35"/>
    <row r="290" ht="2.75" customHeight="1" x14ac:dyDescent="0.35"/>
    <row r="291" ht="2.75" customHeight="1" x14ac:dyDescent="0.35"/>
    <row r="292" ht="2.75" customHeight="1" x14ac:dyDescent="0.35"/>
    <row r="293" ht="2.75" customHeight="1" x14ac:dyDescent="0.35"/>
    <row r="294" ht="2.75" customHeight="1" x14ac:dyDescent="0.35"/>
    <row r="295" ht="2.75" customHeight="1" x14ac:dyDescent="0.35"/>
    <row r="296" ht="2.75" customHeight="1" x14ac:dyDescent="0.35"/>
    <row r="297" ht="2.75" customHeight="1" x14ac:dyDescent="0.35"/>
    <row r="298" ht="2.75" customHeight="1" x14ac:dyDescent="0.35"/>
    <row r="299" ht="2.75" customHeight="1" x14ac:dyDescent="0.35"/>
    <row r="300" ht="2.75" customHeight="1" x14ac:dyDescent="0.35"/>
    <row r="301" ht="2.75" customHeight="1" x14ac:dyDescent="0.35"/>
    <row r="302" ht="2.75" customHeight="1" x14ac:dyDescent="0.35"/>
    <row r="303" ht="2.75" customHeight="1" x14ac:dyDescent="0.35"/>
    <row r="304" ht="2.75" customHeight="1" x14ac:dyDescent="0.35"/>
    <row r="305" ht="2.75" customHeight="1" x14ac:dyDescent="0.35"/>
    <row r="306" ht="2.75" customHeight="1" x14ac:dyDescent="0.35"/>
    <row r="307" ht="2.75" customHeight="1" x14ac:dyDescent="0.35"/>
    <row r="308" ht="2.75" customHeight="1" x14ac:dyDescent="0.35"/>
    <row r="309" ht="2.75" customHeight="1" x14ac:dyDescent="0.35"/>
    <row r="310" ht="2.75" customHeight="1" x14ac:dyDescent="0.35"/>
    <row r="311" ht="2.75" customHeight="1" x14ac:dyDescent="0.35"/>
    <row r="312" ht="2.75" customHeight="1" x14ac:dyDescent="0.35"/>
    <row r="313" ht="2.75" customHeight="1" x14ac:dyDescent="0.35"/>
    <row r="314" ht="2.75" customHeight="1" x14ac:dyDescent="0.35"/>
    <row r="315" ht="2.75" customHeight="1" x14ac:dyDescent="0.35"/>
    <row r="316" ht="2.75" customHeight="1" x14ac:dyDescent="0.35"/>
    <row r="317" ht="2.75" customHeight="1" x14ac:dyDescent="0.35"/>
    <row r="318" ht="2.75" customHeight="1" x14ac:dyDescent="0.35"/>
    <row r="319" ht="2.75" customHeight="1" x14ac:dyDescent="0.35"/>
    <row r="320" ht="2.75" customHeight="1" x14ac:dyDescent="0.35"/>
    <row r="321" ht="2.75" customHeight="1" x14ac:dyDescent="0.35"/>
    <row r="322" ht="2.75" customHeight="1" x14ac:dyDescent="0.35"/>
    <row r="323" ht="2.75" customHeight="1" x14ac:dyDescent="0.35"/>
    <row r="324" ht="2.75" customHeight="1" x14ac:dyDescent="0.35"/>
    <row r="325" ht="2.75" customHeight="1" x14ac:dyDescent="0.35"/>
    <row r="326" ht="2.75" customHeight="1" x14ac:dyDescent="0.35"/>
    <row r="327" ht="2.75" customHeight="1" x14ac:dyDescent="0.35"/>
    <row r="328" ht="2.75" customHeight="1" x14ac:dyDescent="0.35"/>
    <row r="329" ht="2.75" customHeight="1" x14ac:dyDescent="0.35"/>
    <row r="330" ht="2.75" customHeight="1" x14ac:dyDescent="0.35"/>
    <row r="331" ht="2.75" customHeight="1" x14ac:dyDescent="0.35"/>
    <row r="332" ht="2.75" customHeight="1" x14ac:dyDescent="0.35"/>
    <row r="333" ht="2.75" customHeight="1" x14ac:dyDescent="0.35"/>
    <row r="334" ht="2.75" customHeight="1" x14ac:dyDescent="0.35"/>
    <row r="335" ht="2.75" customHeight="1" x14ac:dyDescent="0.35"/>
    <row r="336" ht="2.75" customHeight="1" x14ac:dyDescent="0.35"/>
    <row r="337" ht="2.75" customHeight="1" x14ac:dyDescent="0.35"/>
    <row r="338" ht="2.75" customHeight="1" x14ac:dyDescent="0.35"/>
    <row r="339" ht="2.75" customHeight="1" x14ac:dyDescent="0.35"/>
    <row r="340" ht="2.75" customHeight="1" x14ac:dyDescent="0.35"/>
    <row r="341" ht="2.75" customHeight="1" x14ac:dyDescent="0.35"/>
    <row r="342" ht="2.75" customHeight="1" x14ac:dyDescent="0.35"/>
    <row r="343" ht="2.75" customHeight="1" x14ac:dyDescent="0.35"/>
    <row r="344" ht="2.75" customHeight="1" x14ac:dyDescent="0.35"/>
    <row r="345" ht="2.75" customHeight="1" x14ac:dyDescent="0.35"/>
    <row r="346" ht="2.75" customHeight="1" x14ac:dyDescent="0.35"/>
    <row r="347" ht="2.75" customHeight="1" x14ac:dyDescent="0.35"/>
    <row r="348" ht="2.75" customHeight="1" x14ac:dyDescent="0.35"/>
    <row r="349" ht="2.75" customHeight="1" x14ac:dyDescent="0.35"/>
    <row r="350" ht="2.75" customHeight="1" x14ac:dyDescent="0.35"/>
    <row r="351" ht="2.75" customHeight="1" x14ac:dyDescent="0.35"/>
    <row r="352" ht="2.75" customHeight="1" x14ac:dyDescent="0.35"/>
    <row r="353" ht="2.75" customHeight="1" x14ac:dyDescent="0.35"/>
    <row r="354" ht="2.75" customHeight="1" x14ac:dyDescent="0.35"/>
    <row r="355" ht="2.75" customHeight="1" x14ac:dyDescent="0.35"/>
    <row r="356" ht="2.75" customHeight="1" x14ac:dyDescent="0.35"/>
    <row r="357" ht="2.75" customHeight="1" x14ac:dyDescent="0.35"/>
    <row r="358" ht="2.75" customHeight="1" x14ac:dyDescent="0.35"/>
    <row r="359" ht="2.75" customHeight="1" x14ac:dyDescent="0.35"/>
    <row r="360" ht="2.75" customHeight="1" x14ac:dyDescent="0.35"/>
    <row r="361" ht="2.75" customHeight="1" x14ac:dyDescent="0.35"/>
    <row r="362" ht="2.75" customHeight="1" x14ac:dyDescent="0.35"/>
    <row r="363" ht="2.75" customHeight="1" x14ac:dyDescent="0.35"/>
    <row r="364" ht="2.75" customHeight="1" x14ac:dyDescent="0.35"/>
    <row r="365" ht="2.75" customHeight="1" x14ac:dyDescent="0.35"/>
    <row r="366" ht="2.75" customHeight="1" x14ac:dyDescent="0.35"/>
    <row r="367" ht="2.75" customHeight="1" x14ac:dyDescent="0.35"/>
    <row r="368" ht="2.75" customHeight="1" x14ac:dyDescent="0.35"/>
    <row r="369" ht="2.75" customHeight="1" x14ac:dyDescent="0.35"/>
    <row r="370" ht="2.75" customHeight="1" x14ac:dyDescent="0.35"/>
    <row r="371" ht="2.75" customHeight="1" x14ac:dyDescent="0.35"/>
    <row r="372" ht="2.75" customHeight="1" x14ac:dyDescent="0.35"/>
    <row r="373" ht="2.75" customHeight="1" x14ac:dyDescent="0.35"/>
    <row r="374" ht="2.75" customHeight="1" x14ac:dyDescent="0.35"/>
    <row r="375" ht="2.75" customHeight="1" x14ac:dyDescent="0.35"/>
    <row r="376" ht="2.75" customHeight="1" x14ac:dyDescent="0.35"/>
    <row r="377" ht="2.75" customHeight="1" x14ac:dyDescent="0.35"/>
    <row r="378" ht="2.75" customHeight="1" x14ac:dyDescent="0.35"/>
    <row r="379" ht="2.75" customHeight="1" x14ac:dyDescent="0.35"/>
    <row r="380" ht="2.75" customHeight="1" x14ac:dyDescent="0.35"/>
    <row r="381" ht="2.75" customHeight="1" x14ac:dyDescent="0.35"/>
    <row r="382" ht="2.75" customHeight="1" x14ac:dyDescent="0.35"/>
    <row r="383" ht="2.75" customHeight="1" x14ac:dyDescent="0.35"/>
    <row r="384" ht="2.75" customHeight="1" x14ac:dyDescent="0.35"/>
    <row r="385" ht="2.75" customHeight="1" x14ac:dyDescent="0.35"/>
    <row r="386" ht="2.75" customHeight="1" x14ac:dyDescent="0.35"/>
    <row r="387" ht="2.75" customHeight="1" x14ac:dyDescent="0.35"/>
    <row r="388" ht="2.75" customHeight="1" x14ac:dyDescent="0.35"/>
    <row r="389" ht="2.75" customHeight="1" x14ac:dyDescent="0.35"/>
    <row r="390" ht="2.75" customHeight="1" x14ac:dyDescent="0.35"/>
    <row r="391" ht="2.75" customHeight="1" x14ac:dyDescent="0.35"/>
    <row r="392" ht="2.75" customHeight="1" x14ac:dyDescent="0.35"/>
    <row r="393" ht="2.75" customHeight="1" x14ac:dyDescent="0.35"/>
    <row r="394" ht="2.75" customHeight="1" x14ac:dyDescent="0.35"/>
    <row r="395" ht="2.75" customHeight="1" x14ac:dyDescent="0.35"/>
    <row r="396" ht="2.75" customHeight="1" x14ac:dyDescent="0.35"/>
    <row r="397" ht="2.75" customHeight="1" x14ac:dyDescent="0.35"/>
    <row r="398" ht="2.75" customHeight="1" x14ac:dyDescent="0.35"/>
    <row r="399" ht="2.75" customHeight="1" x14ac:dyDescent="0.35"/>
    <row r="400" ht="2.75" customHeight="1" x14ac:dyDescent="0.35"/>
    <row r="401" ht="2.75" customHeight="1" x14ac:dyDescent="0.35"/>
    <row r="402" ht="2.75" customHeight="1" x14ac:dyDescent="0.35"/>
    <row r="403" ht="2.75" customHeight="1" x14ac:dyDescent="0.35"/>
    <row r="404" ht="2.75" customHeight="1" x14ac:dyDescent="0.35"/>
    <row r="405" ht="2.75" customHeight="1" x14ac:dyDescent="0.35"/>
    <row r="406" ht="2.75" customHeight="1" x14ac:dyDescent="0.35"/>
    <row r="407" ht="2.75" customHeight="1" x14ac:dyDescent="0.35"/>
    <row r="408" ht="2.75" customHeight="1" x14ac:dyDescent="0.35"/>
    <row r="409" ht="2.75" customHeight="1" x14ac:dyDescent="0.35"/>
    <row r="410" ht="2.75" customHeight="1" x14ac:dyDescent="0.35"/>
    <row r="411" ht="2.75" customHeight="1" x14ac:dyDescent="0.35"/>
    <row r="412" ht="2.75" customHeight="1" x14ac:dyDescent="0.35"/>
    <row r="413" ht="2.75" customHeight="1" x14ac:dyDescent="0.35"/>
    <row r="414" ht="2.75" customHeight="1" x14ac:dyDescent="0.35"/>
    <row r="415" ht="2.75" customHeight="1" x14ac:dyDescent="0.35"/>
    <row r="416" ht="2.75" customHeight="1" x14ac:dyDescent="0.35"/>
    <row r="417" ht="2.75" customHeight="1" x14ac:dyDescent="0.35"/>
    <row r="418" ht="2.75" customHeight="1" x14ac:dyDescent="0.35"/>
    <row r="419" ht="2.75" customHeight="1" x14ac:dyDescent="0.35"/>
    <row r="420" ht="2.75" customHeight="1" x14ac:dyDescent="0.35"/>
    <row r="421" ht="2.75" customHeight="1" x14ac:dyDescent="0.35"/>
    <row r="422" ht="2.75" customHeight="1" x14ac:dyDescent="0.35"/>
    <row r="423" ht="2.75" customHeight="1" x14ac:dyDescent="0.35"/>
    <row r="424" ht="2.75" customHeight="1" x14ac:dyDescent="0.35"/>
    <row r="425" ht="2.75" customHeight="1" x14ac:dyDescent="0.35"/>
    <row r="426" ht="2.75" customHeight="1" x14ac:dyDescent="0.35"/>
    <row r="427" ht="2.75" customHeight="1" x14ac:dyDescent="0.35"/>
    <row r="428" ht="2.75" customHeight="1" x14ac:dyDescent="0.35"/>
    <row r="429" ht="2.75" customHeight="1" x14ac:dyDescent="0.35"/>
    <row r="430" ht="2.75" customHeight="1" x14ac:dyDescent="0.35"/>
    <row r="431" ht="2.75" customHeight="1" x14ac:dyDescent="0.35"/>
    <row r="432" ht="2.75" customHeight="1" x14ac:dyDescent="0.35"/>
    <row r="433" ht="2.75" customHeight="1" x14ac:dyDescent="0.35"/>
    <row r="434" ht="2.75" customHeight="1" x14ac:dyDescent="0.35"/>
    <row r="435" ht="2.75" customHeight="1" x14ac:dyDescent="0.35"/>
    <row r="436" ht="2.75" customHeight="1" x14ac:dyDescent="0.35"/>
    <row r="437" ht="2.75" customHeight="1" x14ac:dyDescent="0.35"/>
    <row r="438" ht="2.75" customHeight="1" x14ac:dyDescent="0.35"/>
    <row r="439" ht="2.75" customHeight="1" x14ac:dyDescent="0.35"/>
    <row r="440" ht="2.75" customHeight="1" x14ac:dyDescent="0.35"/>
    <row r="441" ht="2.75" customHeight="1" x14ac:dyDescent="0.35"/>
    <row r="442" ht="2.75" customHeight="1" x14ac:dyDescent="0.35"/>
    <row r="443" ht="2.75" customHeight="1" x14ac:dyDescent="0.35"/>
    <row r="444" ht="2.75" customHeight="1" x14ac:dyDescent="0.35"/>
    <row r="445" ht="2.75" customHeight="1" x14ac:dyDescent="0.35"/>
    <row r="446" ht="2.75" customHeight="1" x14ac:dyDescent="0.35"/>
    <row r="447" ht="2.75" customHeight="1" x14ac:dyDescent="0.35"/>
    <row r="448" ht="2.75" customHeight="1" x14ac:dyDescent="0.35"/>
    <row r="449" ht="2.75" customHeight="1" x14ac:dyDescent="0.35"/>
    <row r="450" ht="2.75" customHeight="1" x14ac:dyDescent="0.35"/>
    <row r="451" ht="2.75" customHeight="1" x14ac:dyDescent="0.35"/>
    <row r="452" ht="2.75" customHeight="1" x14ac:dyDescent="0.35"/>
    <row r="453" ht="2.75" customHeight="1" x14ac:dyDescent="0.35"/>
    <row r="454" ht="2.75" customHeight="1" x14ac:dyDescent="0.35"/>
    <row r="455" ht="2.75" customHeight="1" x14ac:dyDescent="0.35"/>
    <row r="456" ht="2.75" customHeight="1" x14ac:dyDescent="0.35"/>
    <row r="457" ht="2.75" customHeight="1" x14ac:dyDescent="0.35"/>
    <row r="458" ht="2.75" customHeight="1" x14ac:dyDescent="0.35"/>
    <row r="459" ht="2.75" customHeight="1" x14ac:dyDescent="0.35"/>
    <row r="460" ht="2.75" customHeight="1" x14ac:dyDescent="0.35"/>
    <row r="461" ht="2.75" customHeight="1" x14ac:dyDescent="0.35"/>
    <row r="462" ht="2.75" customHeight="1" x14ac:dyDescent="0.35"/>
    <row r="463" ht="2.75" customHeight="1" x14ac:dyDescent="0.35"/>
    <row r="464" ht="2.75" customHeight="1" x14ac:dyDescent="0.35"/>
    <row r="465" ht="2.75" customHeight="1" x14ac:dyDescent="0.35"/>
    <row r="466" ht="2.75" customHeight="1" x14ac:dyDescent="0.35"/>
    <row r="467" ht="2.75" customHeight="1" x14ac:dyDescent="0.35"/>
    <row r="468" ht="2.75" customHeight="1" x14ac:dyDescent="0.35"/>
    <row r="469" ht="2.75" customHeight="1" x14ac:dyDescent="0.35"/>
    <row r="470" ht="2.75" customHeight="1" x14ac:dyDescent="0.35"/>
    <row r="471" ht="2.75" customHeight="1" x14ac:dyDescent="0.35"/>
    <row r="472" ht="2.75" customHeight="1" x14ac:dyDescent="0.35"/>
    <row r="473" ht="2.75" customHeight="1" x14ac:dyDescent="0.35"/>
    <row r="474" ht="2.75" customHeight="1" x14ac:dyDescent="0.35"/>
    <row r="475" ht="2.75" customHeight="1" x14ac:dyDescent="0.35"/>
    <row r="476" ht="2.75" customHeight="1" x14ac:dyDescent="0.35"/>
    <row r="477" ht="2.75" customHeight="1" x14ac:dyDescent="0.35"/>
    <row r="478" ht="2.75" customHeight="1" x14ac:dyDescent="0.35"/>
    <row r="479" ht="2.75" customHeight="1" x14ac:dyDescent="0.35"/>
    <row r="480" ht="2.75" customHeight="1" x14ac:dyDescent="0.35"/>
    <row r="481" ht="2.75" customHeight="1" x14ac:dyDescent="0.35"/>
    <row r="482" ht="2.75" customHeight="1" x14ac:dyDescent="0.35"/>
    <row r="483" ht="2.75" customHeight="1" x14ac:dyDescent="0.35"/>
    <row r="484" ht="2.75" customHeight="1" x14ac:dyDescent="0.35"/>
    <row r="485" ht="2.75" customHeight="1" x14ac:dyDescent="0.35"/>
    <row r="486" ht="2.75" customHeight="1" x14ac:dyDescent="0.35"/>
    <row r="487" ht="2.75" customHeight="1" x14ac:dyDescent="0.35"/>
    <row r="488" ht="2.75" customHeight="1" x14ac:dyDescent="0.35"/>
    <row r="489" ht="2.75" customHeight="1" x14ac:dyDescent="0.35"/>
    <row r="490" ht="2.75" customHeight="1" x14ac:dyDescent="0.35"/>
    <row r="491" ht="2.75" customHeight="1" x14ac:dyDescent="0.35"/>
    <row r="492" ht="2.75" customHeight="1" x14ac:dyDescent="0.35"/>
    <row r="493" ht="2.75" customHeight="1" x14ac:dyDescent="0.35"/>
    <row r="494" ht="2.75" customHeight="1" x14ac:dyDescent="0.35"/>
    <row r="495" ht="2.75" customHeight="1" x14ac:dyDescent="0.35"/>
    <row r="496" ht="2.75" customHeight="1" x14ac:dyDescent="0.35"/>
    <row r="497" ht="2.75" customHeight="1" x14ac:dyDescent="0.35"/>
    <row r="498" ht="2.75" customHeight="1" x14ac:dyDescent="0.35"/>
    <row r="499" ht="2.75" customHeight="1" x14ac:dyDescent="0.35"/>
    <row r="500" ht="2.75" customHeight="1" x14ac:dyDescent="0.35"/>
    <row r="501" ht="2.75" customHeight="1" x14ac:dyDescent="0.35"/>
    <row r="502" ht="2.75" customHeight="1" x14ac:dyDescent="0.35"/>
    <row r="503" ht="2.75" customHeight="1" x14ac:dyDescent="0.35"/>
    <row r="504" ht="2.75" customHeight="1" x14ac:dyDescent="0.35"/>
    <row r="505" ht="2.75" customHeight="1" x14ac:dyDescent="0.35"/>
    <row r="506" ht="2.75" customHeight="1" x14ac:dyDescent="0.35"/>
    <row r="507" ht="2.75" customHeight="1" x14ac:dyDescent="0.35"/>
    <row r="508" ht="2.75" customHeight="1" x14ac:dyDescent="0.35"/>
    <row r="509" ht="2.75" customHeight="1" x14ac:dyDescent="0.35"/>
    <row r="510" ht="2.75" customHeight="1" x14ac:dyDescent="0.35"/>
    <row r="511" ht="2.75" customHeight="1" x14ac:dyDescent="0.35"/>
    <row r="512" ht="2.75" customHeight="1" x14ac:dyDescent="0.35"/>
    <row r="513" ht="2.75" customHeight="1" x14ac:dyDescent="0.35"/>
    <row r="514" ht="2.75" customHeight="1" x14ac:dyDescent="0.35"/>
    <row r="515" ht="2.75" customHeight="1" x14ac:dyDescent="0.35"/>
    <row r="516" ht="2.75" customHeight="1" x14ac:dyDescent="0.35"/>
    <row r="517" ht="2.75" customHeight="1" x14ac:dyDescent="0.35"/>
    <row r="518" ht="2.75" customHeight="1" x14ac:dyDescent="0.35"/>
    <row r="519" ht="2.75" customHeight="1" x14ac:dyDescent="0.35"/>
    <row r="520" ht="2.75" customHeight="1" x14ac:dyDescent="0.35"/>
    <row r="521" ht="2.75" customHeight="1" x14ac:dyDescent="0.35"/>
    <row r="522" ht="2.75" customHeight="1" x14ac:dyDescent="0.35"/>
    <row r="523" ht="2.75" customHeight="1" x14ac:dyDescent="0.35"/>
    <row r="524" ht="2.75" customHeight="1" x14ac:dyDescent="0.35"/>
    <row r="525" ht="2.75" customHeight="1" x14ac:dyDescent="0.35"/>
    <row r="526" ht="2.75" customHeight="1" x14ac:dyDescent="0.35"/>
    <row r="527" ht="2.75" customHeight="1" x14ac:dyDescent="0.35"/>
    <row r="528" ht="2.75" customHeight="1" x14ac:dyDescent="0.35"/>
    <row r="529" ht="2.75" customHeight="1" x14ac:dyDescent="0.35"/>
    <row r="530" ht="2.75" customHeight="1" x14ac:dyDescent="0.35"/>
    <row r="531" ht="2.75" customHeight="1" x14ac:dyDescent="0.35"/>
    <row r="532" ht="2.75" customHeight="1" x14ac:dyDescent="0.35"/>
    <row r="533" ht="2.75" customHeight="1" x14ac:dyDescent="0.35"/>
    <row r="534" ht="2.75" customHeight="1" x14ac:dyDescent="0.35"/>
    <row r="535" ht="2.75" customHeight="1" x14ac:dyDescent="0.35"/>
    <row r="536" ht="2.75" customHeight="1" x14ac:dyDescent="0.35"/>
    <row r="537" ht="2.75" customHeight="1" x14ac:dyDescent="0.35"/>
    <row r="538" ht="2.75" customHeight="1" x14ac:dyDescent="0.35"/>
    <row r="539" ht="2.75" customHeight="1" x14ac:dyDescent="0.35"/>
    <row r="540" ht="2.75" customHeight="1" x14ac:dyDescent="0.35"/>
    <row r="541" ht="2.75" customHeight="1" x14ac:dyDescent="0.35"/>
    <row r="542" ht="2.75" customHeight="1" x14ac:dyDescent="0.35"/>
    <row r="543" ht="2.75" customHeight="1" x14ac:dyDescent="0.35"/>
    <row r="544" ht="2.75" customHeight="1" x14ac:dyDescent="0.35"/>
    <row r="545" ht="2.75" customHeight="1" x14ac:dyDescent="0.35"/>
    <row r="546" ht="2.75" customHeight="1" x14ac:dyDescent="0.35"/>
    <row r="547" ht="2.75" customHeight="1" x14ac:dyDescent="0.35"/>
    <row r="548" ht="2.75" customHeight="1" x14ac:dyDescent="0.35"/>
    <row r="549" ht="2.75" customHeight="1" x14ac:dyDescent="0.35"/>
    <row r="550" ht="2.75" customHeight="1" x14ac:dyDescent="0.35"/>
    <row r="551" ht="2.75" customHeight="1" x14ac:dyDescent="0.35"/>
    <row r="552" ht="2.75" customHeight="1" x14ac:dyDescent="0.35"/>
    <row r="553" ht="2.75" customHeight="1" x14ac:dyDescent="0.35"/>
    <row r="554" ht="2.75" customHeight="1" x14ac:dyDescent="0.35"/>
    <row r="555" ht="2.75" customHeight="1" x14ac:dyDescent="0.35"/>
    <row r="556" ht="2.75" customHeight="1" x14ac:dyDescent="0.35"/>
    <row r="557" ht="2.75" customHeight="1" x14ac:dyDescent="0.35"/>
    <row r="558" ht="2.75" customHeight="1" x14ac:dyDescent="0.35"/>
    <row r="559" ht="2.75" customHeight="1" x14ac:dyDescent="0.35"/>
    <row r="560" ht="2.75" customHeight="1" x14ac:dyDescent="0.35"/>
    <row r="561" ht="2.75" customHeight="1" x14ac:dyDescent="0.35"/>
    <row r="562" ht="2.75" customHeight="1" x14ac:dyDescent="0.35"/>
    <row r="563" ht="2.75" customHeight="1" x14ac:dyDescent="0.35"/>
    <row r="564" ht="2.75" customHeight="1" x14ac:dyDescent="0.35"/>
    <row r="565" ht="2.75" customHeight="1" x14ac:dyDescent="0.35"/>
    <row r="566" ht="2.75" customHeight="1" x14ac:dyDescent="0.35"/>
    <row r="567" ht="2.75" customHeight="1" x14ac:dyDescent="0.35"/>
    <row r="568" ht="2.75" customHeight="1" x14ac:dyDescent="0.35"/>
    <row r="569" ht="2.75" customHeight="1" x14ac:dyDescent="0.35"/>
    <row r="570" ht="2.75" customHeight="1" x14ac:dyDescent="0.35"/>
    <row r="571" ht="2.75" customHeight="1" x14ac:dyDescent="0.35"/>
    <row r="572" ht="2.75" customHeight="1" x14ac:dyDescent="0.35"/>
    <row r="573" ht="2.75" customHeight="1" x14ac:dyDescent="0.35"/>
    <row r="574" ht="2.75" customHeight="1" x14ac:dyDescent="0.35"/>
    <row r="575" ht="2.75" customHeight="1" x14ac:dyDescent="0.35"/>
    <row r="576" ht="2.75" customHeight="1" x14ac:dyDescent="0.35"/>
    <row r="577" ht="2.75" customHeight="1" x14ac:dyDescent="0.35"/>
    <row r="578" ht="2.75" customHeight="1" x14ac:dyDescent="0.35"/>
    <row r="579" ht="2.75" customHeight="1" x14ac:dyDescent="0.35"/>
    <row r="580" ht="2.75" customHeight="1" x14ac:dyDescent="0.35"/>
    <row r="581" ht="2.75" customHeight="1" x14ac:dyDescent="0.35"/>
    <row r="582" ht="2.75" customHeight="1" x14ac:dyDescent="0.35"/>
    <row r="583" ht="2.75" customHeight="1" x14ac:dyDescent="0.35"/>
    <row r="584" ht="2.75" customHeight="1" x14ac:dyDescent="0.35"/>
    <row r="585" ht="2.75" customHeight="1" x14ac:dyDescent="0.35"/>
    <row r="586" ht="2.75" customHeight="1" x14ac:dyDescent="0.35"/>
    <row r="587" ht="2.75" customHeight="1" x14ac:dyDescent="0.35"/>
    <row r="588" ht="2.75" customHeight="1" x14ac:dyDescent="0.35"/>
    <row r="589" ht="2.75" customHeight="1" x14ac:dyDescent="0.35"/>
    <row r="590" ht="2.75" customHeight="1" x14ac:dyDescent="0.35"/>
    <row r="591" ht="2.75" customHeight="1" x14ac:dyDescent="0.35"/>
    <row r="592" ht="2.75" customHeight="1" x14ac:dyDescent="0.35"/>
    <row r="593" ht="2.75" customHeight="1" x14ac:dyDescent="0.35"/>
    <row r="594" ht="2.75" customHeight="1" x14ac:dyDescent="0.35"/>
    <row r="595" ht="2.75" customHeight="1" x14ac:dyDescent="0.35"/>
    <row r="596" ht="2.75" customHeight="1" x14ac:dyDescent="0.35"/>
    <row r="597" ht="2.75" customHeight="1" x14ac:dyDescent="0.35"/>
    <row r="598" ht="2.75" customHeight="1" x14ac:dyDescent="0.35"/>
    <row r="599" ht="2.75" customHeight="1" x14ac:dyDescent="0.35"/>
    <row r="600" ht="2.75" customHeight="1" x14ac:dyDescent="0.35"/>
    <row r="601" ht="2.75" customHeight="1" x14ac:dyDescent="0.35"/>
    <row r="602" ht="2.75" customHeight="1" x14ac:dyDescent="0.35"/>
    <row r="603" ht="2.75" customHeight="1" x14ac:dyDescent="0.35"/>
    <row r="604" ht="2.75" customHeight="1" x14ac:dyDescent="0.35"/>
    <row r="605" ht="2.75" customHeight="1" x14ac:dyDescent="0.35"/>
    <row r="606" ht="2.75" customHeight="1" x14ac:dyDescent="0.35"/>
    <row r="607" ht="2.75" customHeight="1" x14ac:dyDescent="0.35"/>
    <row r="608" ht="2.75" customHeight="1" x14ac:dyDescent="0.35"/>
    <row r="609" ht="2.75" customHeight="1" x14ac:dyDescent="0.35"/>
    <row r="610" ht="2.75" customHeight="1" x14ac:dyDescent="0.35"/>
    <row r="611" ht="2.75" customHeight="1" x14ac:dyDescent="0.35"/>
    <row r="612" ht="2.75" customHeight="1" x14ac:dyDescent="0.35"/>
    <row r="613" ht="2.75" customHeight="1" x14ac:dyDescent="0.35"/>
    <row r="614" ht="2.75" customHeight="1" x14ac:dyDescent="0.35"/>
    <row r="615" ht="2.75" customHeight="1" x14ac:dyDescent="0.35"/>
    <row r="616" ht="2.75" customHeight="1" x14ac:dyDescent="0.35"/>
    <row r="617" ht="2.75" customHeight="1" x14ac:dyDescent="0.35"/>
    <row r="618" ht="2.75" customHeight="1" x14ac:dyDescent="0.35"/>
    <row r="619" ht="2.75" customHeight="1" x14ac:dyDescent="0.35"/>
    <row r="620" ht="2.75" customHeight="1" x14ac:dyDescent="0.35"/>
    <row r="621" ht="2.75" customHeight="1" x14ac:dyDescent="0.35"/>
    <row r="622" ht="2.75" customHeight="1" x14ac:dyDescent="0.35"/>
    <row r="623" ht="2.75" customHeight="1" x14ac:dyDescent="0.35"/>
    <row r="624" ht="2.75" customHeight="1" x14ac:dyDescent="0.35"/>
    <row r="625" ht="2.75" customHeight="1" x14ac:dyDescent="0.35"/>
    <row r="626" ht="2.75" customHeight="1" x14ac:dyDescent="0.35"/>
    <row r="627" ht="2.75" customHeight="1" x14ac:dyDescent="0.35"/>
    <row r="628" ht="2.75" customHeight="1" x14ac:dyDescent="0.35"/>
    <row r="629" ht="2.75" customHeight="1" x14ac:dyDescent="0.35"/>
    <row r="630" ht="2.75" customHeight="1" x14ac:dyDescent="0.35"/>
    <row r="631" ht="2.75" customHeight="1" x14ac:dyDescent="0.35"/>
    <row r="632" ht="2.75" customHeight="1" x14ac:dyDescent="0.35"/>
    <row r="633" ht="2.75" customHeight="1" x14ac:dyDescent="0.35"/>
    <row r="634" ht="2.75" customHeight="1" x14ac:dyDescent="0.35"/>
    <row r="635" ht="2.75" customHeight="1" x14ac:dyDescent="0.35"/>
    <row r="636" ht="2.75" customHeight="1" x14ac:dyDescent="0.35"/>
    <row r="637" ht="2.75" customHeight="1" x14ac:dyDescent="0.35"/>
    <row r="638" ht="2.75" customHeight="1" x14ac:dyDescent="0.35"/>
    <row r="639" ht="2.75" customHeight="1" x14ac:dyDescent="0.35"/>
  </sheetData>
  <sheetProtection formatCells="0" formatColumns="0" formatRows="0" insertColumns="0" insertRows="0" insertHyperlinks="0" deleteColumns="0" deleteRows="0" selectLockedCells="1" sort="0" autoFilter="0" pivotTables="0"/>
  <mergeCells count="305">
    <mergeCell ref="T15:DB18"/>
    <mergeCell ref="S19:BR23"/>
    <mergeCell ref="S24:BE29"/>
    <mergeCell ref="B50:M58"/>
    <mergeCell ref="N50:AP55"/>
    <mergeCell ref="AQ50:BU55"/>
    <mergeCell ref="BV50:CT55"/>
    <mergeCell ref="CU50:DC55"/>
    <mergeCell ref="N56:AP58"/>
    <mergeCell ref="AQ56:BU58"/>
    <mergeCell ref="BV56:CT58"/>
    <mergeCell ref="CU56:DC58"/>
    <mergeCell ref="B72:DC98"/>
    <mergeCell ref="BA99:DC104"/>
    <mergeCell ref="BA105:DC107"/>
    <mergeCell ref="B109:DC113"/>
    <mergeCell ref="B114:BJ118"/>
    <mergeCell ref="BK114:DC118"/>
    <mergeCell ref="B59:M63"/>
    <mergeCell ref="N59:AP63"/>
    <mergeCell ref="AQ59:BP63"/>
    <mergeCell ref="BQ59:DC63"/>
    <mergeCell ref="B64:M69"/>
    <mergeCell ref="N64:W69"/>
    <mergeCell ref="X64:AG69"/>
    <mergeCell ref="AH64:AP69"/>
    <mergeCell ref="AQ64:BW69"/>
    <mergeCell ref="BX64:DC69"/>
    <mergeCell ref="B144:DC149"/>
    <mergeCell ref="B150:AO154"/>
    <mergeCell ref="AP150:DC154"/>
    <mergeCell ref="B155:M159"/>
    <mergeCell ref="N155:DC159"/>
    <mergeCell ref="BC163:DC168"/>
    <mergeCell ref="B119:AL123"/>
    <mergeCell ref="AM119:DC123"/>
    <mergeCell ref="B124:Z129"/>
    <mergeCell ref="AA124:DC129"/>
    <mergeCell ref="B133:DC138"/>
    <mergeCell ref="B139:DC142"/>
    <mergeCell ref="B188:AG192"/>
    <mergeCell ref="AH188:DC192"/>
    <mergeCell ref="B193:AG197"/>
    <mergeCell ref="AH193:DC197"/>
    <mergeCell ref="B199:BG202"/>
    <mergeCell ref="BI199:DC202"/>
    <mergeCell ref="BC169:DC171"/>
    <mergeCell ref="B173:DC177"/>
    <mergeCell ref="B178:AG182"/>
    <mergeCell ref="AH178:DC182"/>
    <mergeCell ref="B183:AG187"/>
    <mergeCell ref="AH183:DC187"/>
    <mergeCell ref="B203:AA206"/>
    <mergeCell ref="AB203:AS206"/>
    <mergeCell ref="AT203:BG206"/>
    <mergeCell ref="BI203:BV206"/>
    <mergeCell ref="BW203:DC206"/>
    <mergeCell ref="B207:AA209"/>
    <mergeCell ref="AB207:AS209"/>
    <mergeCell ref="AT207:BG209"/>
    <mergeCell ref="BI207:BV210"/>
    <mergeCell ref="BW207:DC210"/>
    <mergeCell ref="BI219:BV222"/>
    <mergeCell ref="BW219:DC222"/>
    <mergeCell ref="B216:AA218"/>
    <mergeCell ref="AB216:AS218"/>
    <mergeCell ref="AT216:BG218"/>
    <mergeCell ref="B219:AA222"/>
    <mergeCell ref="AB219:AS222"/>
    <mergeCell ref="AT219:BG222"/>
    <mergeCell ref="B210:AA212"/>
    <mergeCell ref="AB210:AS212"/>
    <mergeCell ref="AT210:BG212"/>
    <mergeCell ref="BI211:BV214"/>
    <mergeCell ref="BW211:DC214"/>
    <mergeCell ref="B213:AA215"/>
    <mergeCell ref="AB213:AS215"/>
    <mergeCell ref="AT213:BG215"/>
    <mergeCell ref="BI215:BV218"/>
    <mergeCell ref="BW215:DC218"/>
    <mergeCell ref="DM26:FN30"/>
    <mergeCell ref="FO26:FW30"/>
    <mergeCell ref="FX26:GF30"/>
    <mergeCell ref="GG26:GP30"/>
    <mergeCell ref="FX108:GF112"/>
    <mergeCell ref="GG108:GP112"/>
    <mergeCell ref="GQ46:HH50"/>
    <mergeCell ref="DM51:FN55"/>
    <mergeCell ref="FO51:FW55"/>
    <mergeCell ref="FX51:GF55"/>
    <mergeCell ref="GQ26:HH30"/>
    <mergeCell ref="DM31:FN35"/>
    <mergeCell ref="FO31:FW35"/>
    <mergeCell ref="FX31:GF35"/>
    <mergeCell ref="GG31:GP35"/>
    <mergeCell ref="GQ31:HH35"/>
    <mergeCell ref="DM36:FN40"/>
    <mergeCell ref="FO36:FW40"/>
    <mergeCell ref="FX36:GF40"/>
    <mergeCell ref="GG36:GP40"/>
    <mergeCell ref="GQ36:HH40"/>
    <mergeCell ref="DM61:FN65"/>
    <mergeCell ref="FO61:FW65"/>
    <mergeCell ref="DM41:FN45"/>
    <mergeCell ref="FO41:FW45"/>
    <mergeCell ref="FX41:GF45"/>
    <mergeCell ref="GG41:GP45"/>
    <mergeCell ref="GQ41:HH45"/>
    <mergeCell ref="DM46:FN50"/>
    <mergeCell ref="FO46:FW50"/>
    <mergeCell ref="FX46:GF50"/>
    <mergeCell ref="GG46:GP50"/>
    <mergeCell ref="GQ88:HH92"/>
    <mergeCell ref="GQ66:HH70"/>
    <mergeCell ref="DF71:FW77"/>
    <mergeCell ref="FX71:GP77"/>
    <mergeCell ref="GQ71:HH77"/>
    <mergeCell ref="DF79:FN87"/>
    <mergeCell ref="FO79:GF83"/>
    <mergeCell ref="GG79:GP87"/>
    <mergeCell ref="GQ79:HH87"/>
    <mergeCell ref="FO84:FW87"/>
    <mergeCell ref="FX84:GF87"/>
    <mergeCell ref="DF88:DL97"/>
    <mergeCell ref="DM93:FN97"/>
    <mergeCell ref="FO93:FW97"/>
    <mergeCell ref="FX93:GF97"/>
    <mergeCell ref="GG93:GP97"/>
    <mergeCell ref="GQ93:HH97"/>
    <mergeCell ref="DM98:FN102"/>
    <mergeCell ref="FO98:FW102"/>
    <mergeCell ref="FX98:GF102"/>
    <mergeCell ref="DM88:FN92"/>
    <mergeCell ref="FO88:FW92"/>
    <mergeCell ref="FX88:GF92"/>
    <mergeCell ref="GG88:GP92"/>
    <mergeCell ref="GG98:GP102"/>
    <mergeCell ref="GQ98:HH102"/>
    <mergeCell ref="DM103:FN107"/>
    <mergeCell ref="FO103:FW107"/>
    <mergeCell ref="FX103:GF107"/>
    <mergeCell ref="GG103:GP107"/>
    <mergeCell ref="GQ103:HH107"/>
    <mergeCell ref="DM108:FN112"/>
    <mergeCell ref="FO108:FW112"/>
    <mergeCell ref="GG118:GP122"/>
    <mergeCell ref="GQ118:HH122"/>
    <mergeCell ref="DM123:FN127"/>
    <mergeCell ref="FO123:FW127"/>
    <mergeCell ref="FX123:GF127"/>
    <mergeCell ref="GG123:GP127"/>
    <mergeCell ref="GQ108:HH112"/>
    <mergeCell ref="DM113:FN117"/>
    <mergeCell ref="FO113:FW117"/>
    <mergeCell ref="FX113:GF117"/>
    <mergeCell ref="GG113:GP117"/>
    <mergeCell ref="GQ113:HH117"/>
    <mergeCell ref="DF26:DL45"/>
    <mergeCell ref="DF46:DL60"/>
    <mergeCell ref="DF61:DL70"/>
    <mergeCell ref="DM66:FN70"/>
    <mergeCell ref="FO66:FW70"/>
    <mergeCell ref="FX66:GF70"/>
    <mergeCell ref="DG8:HH10"/>
    <mergeCell ref="DF11:HH14"/>
    <mergeCell ref="DF16:FN25"/>
    <mergeCell ref="FO16:GF21"/>
    <mergeCell ref="GG16:GP25"/>
    <mergeCell ref="GQ16:HH25"/>
    <mergeCell ref="FO22:FW25"/>
    <mergeCell ref="FX22:GF25"/>
    <mergeCell ref="FX61:GF65"/>
    <mergeCell ref="GG61:GP65"/>
    <mergeCell ref="GQ61:HH65"/>
    <mergeCell ref="GG51:GP55"/>
    <mergeCell ref="GQ51:HH55"/>
    <mergeCell ref="DM56:FN60"/>
    <mergeCell ref="FO56:FW60"/>
    <mergeCell ref="FX56:GF60"/>
    <mergeCell ref="GG56:GP60"/>
    <mergeCell ref="GQ56:HH60"/>
    <mergeCell ref="DF98:DL107"/>
    <mergeCell ref="DF108:DL122"/>
    <mergeCell ref="DF123:DL132"/>
    <mergeCell ref="DM128:FN132"/>
    <mergeCell ref="FO128:FW132"/>
    <mergeCell ref="FX128:GF132"/>
    <mergeCell ref="GG66:GP70"/>
    <mergeCell ref="DF146:DP151"/>
    <mergeCell ref="DQ146:GF151"/>
    <mergeCell ref="GG146:HH148"/>
    <mergeCell ref="GG149:GM151"/>
    <mergeCell ref="GN149:GT151"/>
    <mergeCell ref="GU149:HA151"/>
    <mergeCell ref="HB149:HH151"/>
    <mergeCell ref="GG128:GP132"/>
    <mergeCell ref="GQ128:HH132"/>
    <mergeCell ref="DF133:FW139"/>
    <mergeCell ref="FX133:GP139"/>
    <mergeCell ref="GQ133:HH139"/>
    <mergeCell ref="DF141:HH144"/>
    <mergeCell ref="GQ123:HH127"/>
    <mergeCell ref="DM118:FN122"/>
    <mergeCell ref="FO118:FW122"/>
    <mergeCell ref="FX118:GF122"/>
    <mergeCell ref="HB159:HH165"/>
    <mergeCell ref="DF166:DP179"/>
    <mergeCell ref="DQ166:GF172"/>
    <mergeCell ref="GG166:GM172"/>
    <mergeCell ref="GN166:GT172"/>
    <mergeCell ref="GU166:HA172"/>
    <mergeCell ref="HB166:HH172"/>
    <mergeCell ref="DQ173:GF179"/>
    <mergeCell ref="GG173:GM179"/>
    <mergeCell ref="GN173:GT179"/>
    <mergeCell ref="DF152:DP165"/>
    <mergeCell ref="DQ152:GF158"/>
    <mergeCell ref="GG152:GM158"/>
    <mergeCell ref="GN152:GT158"/>
    <mergeCell ref="GU152:HA158"/>
    <mergeCell ref="HB152:HH158"/>
    <mergeCell ref="DQ159:GF165"/>
    <mergeCell ref="GG159:GM165"/>
    <mergeCell ref="GN159:GT165"/>
    <mergeCell ref="GU159:HA165"/>
    <mergeCell ref="GG194:GM200"/>
    <mergeCell ref="GN194:GT200"/>
    <mergeCell ref="GU194:HA200"/>
    <mergeCell ref="GU173:HA179"/>
    <mergeCell ref="HB173:HH179"/>
    <mergeCell ref="DF180:DP186"/>
    <mergeCell ref="DQ180:GF186"/>
    <mergeCell ref="GG180:GM186"/>
    <mergeCell ref="GN180:GT186"/>
    <mergeCell ref="GU180:HA186"/>
    <mergeCell ref="HB180:HH186"/>
    <mergeCell ref="GW207:HH210"/>
    <mergeCell ref="DF211:ED214"/>
    <mergeCell ref="EE211:EK214"/>
    <mergeCell ref="EL211:ER214"/>
    <mergeCell ref="ES211:EY214"/>
    <mergeCell ref="EZ211:FF214"/>
    <mergeCell ref="FG211:FM214"/>
    <mergeCell ref="HB194:HH200"/>
    <mergeCell ref="DF202:HH206"/>
    <mergeCell ref="DF207:ED210"/>
    <mergeCell ref="EE207:EK210"/>
    <mergeCell ref="EL207:ER210"/>
    <mergeCell ref="ES207:EY210"/>
    <mergeCell ref="EZ207:FF210"/>
    <mergeCell ref="FG207:FM210"/>
    <mergeCell ref="FN207:FT210"/>
    <mergeCell ref="FU207:GA210"/>
    <mergeCell ref="DF187:DP200"/>
    <mergeCell ref="DQ187:GF193"/>
    <mergeCell ref="GG187:GM193"/>
    <mergeCell ref="GN187:GT193"/>
    <mergeCell ref="GU187:HA193"/>
    <mergeCell ref="HB187:HH193"/>
    <mergeCell ref="DQ194:GF200"/>
    <mergeCell ref="DF215:ED218"/>
    <mergeCell ref="EE215:EK218"/>
    <mergeCell ref="EL215:ER218"/>
    <mergeCell ref="ES215:EY218"/>
    <mergeCell ref="EZ215:FF218"/>
    <mergeCell ref="FG215:FM218"/>
    <mergeCell ref="GB207:GH210"/>
    <mergeCell ref="GI207:GO210"/>
    <mergeCell ref="GP207:GV210"/>
    <mergeCell ref="FN211:FT214"/>
    <mergeCell ref="FU211:GA214"/>
    <mergeCell ref="FN215:FT218"/>
    <mergeCell ref="FU215:GA218"/>
    <mergeCell ref="GB215:GH218"/>
    <mergeCell ref="GI215:GO218"/>
    <mergeCell ref="GP215:GV218"/>
    <mergeCell ref="GW215:HH218"/>
    <mergeCell ref="GB211:GH214"/>
    <mergeCell ref="GI211:GO214"/>
    <mergeCell ref="GP211:GV214"/>
    <mergeCell ref="GW211:HH214"/>
    <mergeCell ref="FN219:FT222"/>
    <mergeCell ref="FU219:GA222"/>
    <mergeCell ref="GB219:GH222"/>
    <mergeCell ref="GI219:GO222"/>
    <mergeCell ref="GP219:GV222"/>
    <mergeCell ref="GW219:HH222"/>
    <mergeCell ref="DF219:ED222"/>
    <mergeCell ref="EE219:EK222"/>
    <mergeCell ref="EL219:ER222"/>
    <mergeCell ref="ES219:EY222"/>
    <mergeCell ref="EZ219:FF222"/>
    <mergeCell ref="FG219:FM222"/>
    <mergeCell ref="FN223:FT226"/>
    <mergeCell ref="FU223:GA226"/>
    <mergeCell ref="GB223:GH226"/>
    <mergeCell ref="GI223:GO226"/>
    <mergeCell ref="GP223:GV226"/>
    <mergeCell ref="GW223:HH226"/>
    <mergeCell ref="DF223:ED226"/>
    <mergeCell ref="EE223:EK226"/>
    <mergeCell ref="EL223:ER226"/>
    <mergeCell ref="ES223:EY226"/>
    <mergeCell ref="EZ223:FF226"/>
    <mergeCell ref="FG223:FM226"/>
  </mergeCells>
  <conditionalFormatting sqref="N59:AP63 BQ59:DC63 N64:W69 AH64:AP69 BX64:DC69">
    <cfRule type="cellIs" dxfId="17" priority="12" operator="equal">
      <formula>0</formula>
    </cfRule>
  </conditionalFormatting>
  <conditionalFormatting sqref="N50:CT55">
    <cfRule type="cellIs" dxfId="16" priority="10" operator="equal">
      <formula>0</formula>
    </cfRule>
  </conditionalFormatting>
  <conditionalFormatting sqref="CU50:DC55 BK114:DC118 AM119:DC123 AA124:DC129 AP150:DC154 N155:DC159">
    <cfRule type="containsText" dxfId="15" priority="11" operator="containsText" text="0">
      <formula>NOT(ISERROR(SEARCH("0",N50)))</formula>
    </cfRule>
  </conditionalFormatting>
  <conditionalFormatting sqref="FO26:HH70 GQ71:HH77">
    <cfRule type="cellIs" dxfId="14" priority="4" operator="equal">
      <formula>0</formula>
    </cfRule>
  </conditionalFormatting>
  <conditionalFormatting sqref="GG152:HH200">
    <cfRule type="containsText" dxfId="13" priority="2" operator="containsText" text="0">
      <formula>NOT(ISERROR(SEARCH("0",GG152)))</formula>
    </cfRule>
  </conditionalFormatting>
  <conditionalFormatting sqref="GQ133:HH139">
    <cfRule type="cellIs" dxfId="12" priority="3" operator="equal">
      <formula>0</formula>
    </cfRule>
  </conditionalFormatting>
  <conditionalFormatting sqref="GW211 EE211:GV214 EL215:GW215 EE215:EK218 EL216:GV218">
    <cfRule type="cellIs" dxfId="11" priority="1" operator="equal">
      <formula>0</formula>
    </cfRule>
  </conditionalFormatting>
  <pageMargins left="0.31496062992125984" right="0.19685039370078741" top="0.78740157480314965" bottom="0" header="0" footer="0"/>
  <pageSetup paperSize="5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A2E4B-0796-4BA3-8806-BEBD751D8DE3}">
  <sheetPr codeName="Sheet5">
    <tabColor rgb="FF0070C0"/>
  </sheetPr>
  <dimension ref="A1:FR640"/>
  <sheetViews>
    <sheetView showGridLines="0" topLeftCell="A133" zoomScale="130" zoomScaleNormal="130" zoomScalePageLayoutView="115" workbookViewId="0">
      <selection activeCell="DM4" sqref="DM4"/>
    </sheetView>
  </sheetViews>
  <sheetFormatPr defaultColWidth="0.453125" defaultRowHeight="14.5" x14ac:dyDescent="0.35"/>
  <cols>
    <col min="1" max="1" width="1.1796875" customWidth="1"/>
    <col min="65" max="65" width="0.7265625" customWidth="1"/>
    <col min="81" max="81" width="1.1796875" customWidth="1"/>
    <col min="83" max="83" width="0.1796875" customWidth="1"/>
    <col min="117" max="117" width="25.6328125" customWidth="1"/>
  </cols>
  <sheetData>
    <row r="1" spans="1:174" ht="2.75" customHeight="1" x14ac:dyDescent="0.35"/>
    <row r="2" spans="1:174" ht="2.75" customHeight="1" x14ac:dyDescent="0.35"/>
    <row r="3" spans="1:174" ht="2.75" customHeight="1" x14ac:dyDescent="0.35"/>
    <row r="4" spans="1:174" ht="6" customHeight="1" x14ac:dyDescent="0.35">
      <c r="DM4" s="115" t="str" cm="1">
        <f t="array" ref="DM4:FR4">'SF9 FRONT'!FC43:HH43</f>
        <v>0, 0 0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</row>
    <row r="5" spans="1:174" ht="2.75" customHeight="1" x14ac:dyDescent="0.35"/>
    <row r="6" spans="1:174" ht="2.75" customHeight="1" x14ac:dyDescent="0.35">
      <c r="B6" s="306" t="s">
        <v>46</v>
      </c>
      <c r="C6" s="306"/>
      <c r="D6" s="306"/>
      <c r="E6" s="306"/>
      <c r="F6" s="306"/>
      <c r="G6" s="306"/>
      <c r="H6" s="306"/>
      <c r="I6" s="306"/>
      <c r="J6" s="306"/>
      <c r="K6" s="306"/>
      <c r="L6" s="306"/>
      <c r="M6" s="306"/>
      <c r="N6" s="306"/>
      <c r="O6" s="306"/>
      <c r="P6" s="306"/>
      <c r="Q6" s="306"/>
      <c r="R6" s="306"/>
      <c r="S6" s="306"/>
      <c r="T6" s="306"/>
      <c r="U6" s="306"/>
      <c r="V6" s="306"/>
      <c r="W6" s="306"/>
      <c r="X6" s="306"/>
      <c r="Y6" s="306"/>
      <c r="Z6" s="306"/>
      <c r="AA6" s="306"/>
      <c r="AB6" s="306"/>
      <c r="AC6" s="306"/>
      <c r="AD6" s="306"/>
      <c r="AE6" s="306"/>
      <c r="AF6" s="306"/>
      <c r="AG6" s="306"/>
      <c r="AH6" s="306"/>
      <c r="AI6" s="306"/>
      <c r="AJ6" s="306"/>
      <c r="AK6" s="306"/>
      <c r="AL6" s="306"/>
      <c r="AM6" s="306"/>
      <c r="AN6" s="306"/>
      <c r="AO6" s="306"/>
      <c r="AP6" s="306"/>
      <c r="AQ6" s="306"/>
      <c r="AR6" s="306"/>
      <c r="AS6" s="306"/>
      <c r="AT6" s="306"/>
      <c r="AU6" s="306"/>
      <c r="AV6" s="306"/>
      <c r="AW6" s="306"/>
      <c r="AX6" s="306"/>
      <c r="AY6" s="306"/>
      <c r="AZ6" s="306"/>
      <c r="BA6" s="306"/>
      <c r="BB6" s="306"/>
      <c r="BC6" s="306"/>
      <c r="BD6" s="306"/>
      <c r="BE6" s="306"/>
      <c r="BF6" s="306"/>
      <c r="BG6" s="306"/>
      <c r="BH6" s="306"/>
      <c r="BI6" s="306"/>
      <c r="BJ6" s="306"/>
      <c r="BK6" s="306"/>
      <c r="BL6" s="306"/>
      <c r="BM6" s="306"/>
      <c r="BN6" s="306"/>
      <c r="BO6" s="306"/>
      <c r="BP6" s="306"/>
      <c r="BQ6" s="306"/>
      <c r="BR6" s="306"/>
      <c r="BS6" s="306"/>
      <c r="BT6" s="306"/>
      <c r="BU6" s="306"/>
      <c r="BV6" s="306"/>
      <c r="BW6" s="306"/>
      <c r="BX6" s="306"/>
      <c r="BY6" s="306"/>
      <c r="BZ6" s="306"/>
      <c r="CA6" s="306"/>
      <c r="CB6" s="306"/>
      <c r="CC6" s="306"/>
      <c r="CD6" s="306"/>
      <c r="CE6" s="306"/>
      <c r="CF6" s="306"/>
      <c r="CG6" s="306"/>
      <c r="CH6" s="306"/>
      <c r="CI6" s="306"/>
      <c r="CJ6" s="306"/>
      <c r="CK6" s="306"/>
      <c r="CL6" s="306"/>
      <c r="CM6" s="306"/>
      <c r="CN6" s="306"/>
      <c r="CO6" s="306"/>
      <c r="CP6" s="306"/>
      <c r="CQ6" s="306"/>
      <c r="CR6" s="306"/>
      <c r="CS6" s="306"/>
      <c r="CT6" s="306"/>
      <c r="CU6" s="306"/>
      <c r="CV6" s="306"/>
      <c r="CW6" s="306"/>
      <c r="CX6" s="306"/>
      <c r="CY6" s="306"/>
      <c r="CZ6" s="306"/>
      <c r="DA6" s="306"/>
      <c r="DB6" s="306"/>
      <c r="DC6" s="306"/>
      <c r="DD6" s="306"/>
    </row>
    <row r="7" spans="1:174" ht="2.75" customHeight="1" x14ac:dyDescent="0.35">
      <c r="B7" s="306"/>
      <c r="C7" s="306"/>
      <c r="D7" s="306"/>
      <c r="E7" s="306"/>
      <c r="F7" s="306"/>
      <c r="G7" s="306"/>
      <c r="H7" s="306"/>
      <c r="I7" s="306"/>
      <c r="J7" s="306"/>
      <c r="K7" s="306"/>
      <c r="L7" s="306"/>
      <c r="M7" s="306"/>
      <c r="N7" s="306"/>
      <c r="O7" s="306"/>
      <c r="P7" s="306"/>
      <c r="Q7" s="306"/>
      <c r="R7" s="306"/>
      <c r="S7" s="306"/>
      <c r="T7" s="306"/>
      <c r="U7" s="306"/>
      <c r="V7" s="306"/>
      <c r="W7" s="306"/>
      <c r="X7" s="306"/>
      <c r="Y7" s="306"/>
      <c r="Z7" s="306"/>
      <c r="AA7" s="306"/>
      <c r="AB7" s="306"/>
      <c r="AC7" s="306"/>
      <c r="AD7" s="306"/>
      <c r="AE7" s="306"/>
      <c r="AF7" s="306"/>
      <c r="AG7" s="306"/>
      <c r="AH7" s="306"/>
      <c r="AI7" s="306"/>
      <c r="AJ7" s="306"/>
      <c r="AK7" s="306"/>
      <c r="AL7" s="306"/>
      <c r="AM7" s="306"/>
      <c r="AN7" s="306"/>
      <c r="AO7" s="306"/>
      <c r="AP7" s="306"/>
      <c r="AQ7" s="306"/>
      <c r="AR7" s="306"/>
      <c r="AS7" s="306"/>
      <c r="AT7" s="306"/>
      <c r="AU7" s="306"/>
      <c r="AV7" s="306"/>
      <c r="AW7" s="306"/>
      <c r="AX7" s="306"/>
      <c r="AY7" s="306"/>
      <c r="AZ7" s="306"/>
      <c r="BA7" s="306"/>
      <c r="BB7" s="306"/>
      <c r="BC7" s="306"/>
      <c r="BD7" s="306"/>
      <c r="BE7" s="306"/>
      <c r="BF7" s="306"/>
      <c r="BG7" s="306"/>
      <c r="BH7" s="306"/>
      <c r="BI7" s="306"/>
      <c r="BJ7" s="306"/>
      <c r="BK7" s="306"/>
      <c r="BL7" s="306"/>
      <c r="BM7" s="306"/>
      <c r="BN7" s="306"/>
      <c r="BO7" s="306"/>
      <c r="BP7" s="306"/>
      <c r="BQ7" s="306"/>
      <c r="BR7" s="306"/>
      <c r="BS7" s="306"/>
      <c r="BT7" s="306"/>
      <c r="BU7" s="306"/>
      <c r="BV7" s="306"/>
      <c r="BW7" s="306"/>
      <c r="BX7" s="306"/>
      <c r="BY7" s="306"/>
      <c r="BZ7" s="306"/>
      <c r="CA7" s="306"/>
      <c r="CB7" s="306"/>
      <c r="CC7" s="306"/>
      <c r="CD7" s="306"/>
      <c r="CE7" s="306"/>
      <c r="CF7" s="306"/>
      <c r="CG7" s="306"/>
      <c r="CH7" s="306"/>
      <c r="CI7" s="306"/>
      <c r="CJ7" s="306"/>
      <c r="CK7" s="306"/>
      <c r="CL7" s="306"/>
      <c r="CM7" s="306"/>
      <c r="CN7" s="306"/>
      <c r="CO7" s="306"/>
      <c r="CP7" s="306"/>
      <c r="CQ7" s="306"/>
      <c r="CR7" s="306"/>
      <c r="CS7" s="306"/>
      <c r="CT7" s="306"/>
      <c r="CU7" s="306"/>
      <c r="CV7" s="306"/>
      <c r="CW7" s="306"/>
      <c r="CX7" s="306"/>
      <c r="CY7" s="306"/>
      <c r="CZ7" s="306"/>
      <c r="DA7" s="306"/>
      <c r="DB7" s="306"/>
      <c r="DC7" s="306"/>
      <c r="DD7" s="306"/>
    </row>
    <row r="8" spans="1:174" ht="2.75" customHeight="1" x14ac:dyDescent="0.35">
      <c r="B8" s="306"/>
      <c r="C8" s="306"/>
      <c r="D8" s="306"/>
      <c r="E8" s="306"/>
      <c r="F8" s="306"/>
      <c r="G8" s="306"/>
      <c r="H8" s="306"/>
      <c r="I8" s="306"/>
      <c r="J8" s="306"/>
      <c r="K8" s="306"/>
      <c r="L8" s="306"/>
      <c r="M8" s="306"/>
      <c r="N8" s="306"/>
      <c r="O8" s="306"/>
      <c r="P8" s="306"/>
      <c r="Q8" s="306"/>
      <c r="R8" s="306"/>
      <c r="S8" s="306"/>
      <c r="T8" s="306"/>
      <c r="U8" s="306"/>
      <c r="V8" s="306"/>
      <c r="W8" s="306"/>
      <c r="X8" s="306"/>
      <c r="Y8" s="306"/>
      <c r="Z8" s="306"/>
      <c r="AA8" s="306"/>
      <c r="AB8" s="306"/>
      <c r="AC8" s="306"/>
      <c r="AD8" s="306"/>
      <c r="AE8" s="306"/>
      <c r="AF8" s="306"/>
      <c r="AG8" s="306"/>
      <c r="AH8" s="306"/>
      <c r="AI8" s="306"/>
      <c r="AJ8" s="306"/>
      <c r="AK8" s="306"/>
      <c r="AL8" s="306"/>
      <c r="AM8" s="306"/>
      <c r="AN8" s="306"/>
      <c r="AO8" s="306"/>
      <c r="AP8" s="306"/>
      <c r="AQ8" s="306"/>
      <c r="AR8" s="306"/>
      <c r="AS8" s="306"/>
      <c r="AT8" s="306"/>
      <c r="AU8" s="306"/>
      <c r="AV8" s="306"/>
      <c r="AW8" s="306"/>
      <c r="AX8" s="306"/>
      <c r="AY8" s="306"/>
      <c r="AZ8" s="306"/>
      <c r="BA8" s="306"/>
      <c r="BB8" s="306"/>
      <c r="BC8" s="306"/>
      <c r="BD8" s="306"/>
      <c r="BE8" s="306"/>
      <c r="BF8" s="306"/>
      <c r="BG8" s="306"/>
      <c r="BH8" s="306"/>
      <c r="BI8" s="306"/>
      <c r="BJ8" s="306"/>
      <c r="BK8" s="306"/>
      <c r="BL8" s="306"/>
      <c r="BM8" s="306"/>
      <c r="BN8" s="306"/>
      <c r="BO8" s="306"/>
      <c r="BP8" s="306"/>
      <c r="BQ8" s="306"/>
      <c r="BR8" s="306"/>
      <c r="BS8" s="306"/>
      <c r="BT8" s="306"/>
      <c r="BU8" s="306"/>
      <c r="BV8" s="306"/>
      <c r="BW8" s="306"/>
      <c r="BX8" s="306"/>
      <c r="BY8" s="306"/>
      <c r="BZ8" s="306"/>
      <c r="CA8" s="306"/>
      <c r="CB8" s="306"/>
      <c r="CC8" s="306"/>
      <c r="CD8" s="306"/>
      <c r="CE8" s="306"/>
      <c r="CF8" s="306"/>
      <c r="CG8" s="306"/>
      <c r="CH8" s="306"/>
      <c r="CI8" s="306"/>
      <c r="CJ8" s="306"/>
      <c r="CK8" s="306"/>
      <c r="CL8" s="306"/>
      <c r="CM8" s="306"/>
      <c r="CN8" s="306"/>
      <c r="CO8" s="306"/>
      <c r="CP8" s="306"/>
      <c r="CQ8" s="306"/>
      <c r="CR8" s="306"/>
      <c r="CS8" s="306"/>
      <c r="CT8" s="306"/>
      <c r="CU8" s="306"/>
      <c r="CV8" s="306"/>
      <c r="CW8" s="306"/>
      <c r="CX8" s="306"/>
      <c r="CY8" s="306"/>
      <c r="CZ8" s="306"/>
      <c r="DA8" s="306"/>
      <c r="DB8" s="306"/>
      <c r="DC8" s="306"/>
      <c r="DD8" s="306"/>
    </row>
    <row r="9" spans="1:174" ht="2.75" customHeight="1" x14ac:dyDescent="0.35">
      <c r="B9" s="306"/>
      <c r="C9" s="306"/>
      <c r="D9" s="306"/>
      <c r="E9" s="306"/>
      <c r="F9" s="306"/>
      <c r="G9" s="306"/>
      <c r="H9" s="306"/>
      <c r="I9" s="306"/>
      <c r="J9" s="306"/>
      <c r="K9" s="306"/>
      <c r="L9" s="306"/>
      <c r="M9" s="306"/>
      <c r="N9" s="306"/>
      <c r="O9" s="306"/>
      <c r="P9" s="306"/>
      <c r="Q9" s="306"/>
      <c r="R9" s="306"/>
      <c r="S9" s="306"/>
      <c r="T9" s="306"/>
      <c r="U9" s="306"/>
      <c r="V9" s="306"/>
      <c r="W9" s="306"/>
      <c r="X9" s="306"/>
      <c r="Y9" s="306"/>
      <c r="Z9" s="306"/>
      <c r="AA9" s="306"/>
      <c r="AB9" s="306"/>
      <c r="AC9" s="306"/>
      <c r="AD9" s="306"/>
      <c r="AE9" s="306"/>
      <c r="AF9" s="306"/>
      <c r="AG9" s="306"/>
      <c r="AH9" s="306"/>
      <c r="AI9" s="306"/>
      <c r="AJ9" s="306"/>
      <c r="AK9" s="306"/>
      <c r="AL9" s="306"/>
      <c r="AM9" s="306"/>
      <c r="AN9" s="306"/>
      <c r="AO9" s="306"/>
      <c r="AP9" s="306"/>
      <c r="AQ9" s="306"/>
      <c r="AR9" s="306"/>
      <c r="AS9" s="306"/>
      <c r="AT9" s="306"/>
      <c r="AU9" s="306"/>
      <c r="AV9" s="306"/>
      <c r="AW9" s="306"/>
      <c r="AX9" s="306"/>
      <c r="AY9" s="306"/>
      <c r="AZ9" s="306"/>
      <c r="BA9" s="306"/>
      <c r="BB9" s="306"/>
      <c r="BC9" s="306"/>
      <c r="BD9" s="306"/>
      <c r="BE9" s="306"/>
      <c r="BF9" s="306"/>
      <c r="BG9" s="306"/>
      <c r="BH9" s="306"/>
      <c r="BI9" s="306"/>
      <c r="BJ9" s="306"/>
      <c r="BK9" s="306"/>
      <c r="BL9" s="306"/>
      <c r="BM9" s="306"/>
      <c r="BN9" s="306"/>
      <c r="BO9" s="306"/>
      <c r="BP9" s="306"/>
      <c r="BQ9" s="306"/>
      <c r="BR9" s="306"/>
      <c r="BS9" s="306"/>
      <c r="BT9" s="306"/>
      <c r="BU9" s="306"/>
      <c r="BV9" s="306"/>
      <c r="BW9" s="306"/>
      <c r="BX9" s="306"/>
      <c r="BY9" s="306"/>
      <c r="BZ9" s="306"/>
      <c r="CA9" s="306"/>
      <c r="CB9" s="306"/>
      <c r="CC9" s="306"/>
      <c r="CD9" s="306"/>
      <c r="CE9" s="306"/>
      <c r="CF9" s="306"/>
      <c r="CG9" s="306"/>
      <c r="CH9" s="306"/>
      <c r="CI9" s="306"/>
      <c r="CJ9" s="306"/>
      <c r="CK9" s="306"/>
      <c r="CL9" s="306"/>
      <c r="CM9" s="306"/>
      <c r="CN9" s="306"/>
      <c r="CO9" s="306"/>
      <c r="CP9" s="306"/>
      <c r="CQ9" s="306"/>
      <c r="CR9" s="306"/>
      <c r="CS9" s="306"/>
      <c r="CT9" s="306"/>
      <c r="CU9" s="306"/>
      <c r="CV9" s="306"/>
      <c r="CW9" s="306"/>
      <c r="CX9" s="306"/>
      <c r="CY9" s="306"/>
      <c r="CZ9" s="306"/>
      <c r="DA9" s="306"/>
      <c r="DB9" s="306"/>
      <c r="DC9" s="306"/>
      <c r="DD9" s="306"/>
    </row>
    <row r="10" spans="1:174" ht="2.75" customHeight="1" x14ac:dyDescent="0.35"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48"/>
      <c r="BK10" s="48"/>
      <c r="BL10" s="48"/>
      <c r="BM10" s="48"/>
      <c r="BN10" s="48"/>
      <c r="BO10" s="48"/>
      <c r="BP10" s="48"/>
      <c r="BQ10" s="48"/>
      <c r="BR10" s="48"/>
      <c r="BS10" s="48"/>
      <c r="BT10" s="48"/>
      <c r="BU10" s="48"/>
      <c r="BV10" s="48"/>
      <c r="BW10" s="48"/>
      <c r="BX10" s="48"/>
      <c r="BY10" s="48"/>
      <c r="BZ10" s="48"/>
      <c r="CA10" s="48"/>
      <c r="CB10" s="48"/>
      <c r="CC10" s="48"/>
      <c r="CD10" s="48"/>
      <c r="CE10" s="48"/>
      <c r="CF10" s="48"/>
      <c r="CG10" s="48"/>
      <c r="CH10" s="48"/>
      <c r="CI10" s="48"/>
      <c r="CJ10" s="48"/>
      <c r="CK10" s="48"/>
      <c r="CL10" s="48"/>
      <c r="CM10" s="48"/>
      <c r="CN10" s="48"/>
      <c r="CO10" s="48"/>
      <c r="CP10" s="48"/>
      <c r="CQ10" s="48"/>
      <c r="CR10" s="48"/>
      <c r="CS10" s="48"/>
      <c r="CT10" s="48"/>
      <c r="CU10" s="48"/>
      <c r="CV10" s="48"/>
      <c r="CW10" s="48"/>
      <c r="CX10" s="48"/>
      <c r="CY10" s="48"/>
      <c r="CZ10" s="48"/>
      <c r="DA10" s="48"/>
      <c r="DB10" s="48"/>
      <c r="DC10" s="48"/>
      <c r="DD10" s="48"/>
    </row>
    <row r="11" spans="1:174" ht="2.75" customHeight="1" x14ac:dyDescent="0.35">
      <c r="B11" s="304" t="s">
        <v>114</v>
      </c>
      <c r="C11" s="303"/>
      <c r="D11" s="303"/>
      <c r="E11" s="303"/>
      <c r="F11" s="303"/>
      <c r="G11" s="303"/>
      <c r="H11" s="303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  <c r="AA11" s="303"/>
      <c r="AB11" s="303"/>
      <c r="AC11" s="303"/>
      <c r="AD11" s="303"/>
      <c r="AE11" s="303"/>
      <c r="AF11" s="303"/>
      <c r="AG11" s="303"/>
      <c r="AH11" s="303"/>
      <c r="AI11" s="303"/>
      <c r="AJ11" s="303"/>
      <c r="AK11" s="303"/>
      <c r="AL11" s="303"/>
      <c r="AM11" s="303"/>
      <c r="AN11" s="303"/>
      <c r="AO11" s="303"/>
      <c r="AP11" s="303"/>
      <c r="AQ11" s="303"/>
      <c r="AR11" s="303"/>
      <c r="AS11" s="303"/>
      <c r="AT11" s="303"/>
      <c r="AU11" s="303"/>
      <c r="AV11" s="303"/>
      <c r="AW11" s="303"/>
      <c r="AX11" s="303"/>
      <c r="AY11" s="303"/>
      <c r="AZ11" s="303"/>
      <c r="BA11" s="303"/>
      <c r="BB11" s="303"/>
      <c r="BC11" s="303"/>
      <c r="BD11" s="303"/>
      <c r="BE11" s="303"/>
      <c r="BF11" s="303"/>
      <c r="BG11" s="303"/>
      <c r="BH11" s="303"/>
      <c r="BI11" s="303"/>
      <c r="BJ11" s="303"/>
      <c r="BK11" s="307" t="s">
        <v>48</v>
      </c>
      <c r="BL11" s="307"/>
      <c r="BM11" s="307"/>
      <c r="BN11" s="307"/>
      <c r="BO11" s="307"/>
      <c r="BP11" s="307"/>
      <c r="BQ11" s="307"/>
      <c r="BR11" s="307"/>
      <c r="BS11" s="307"/>
      <c r="BT11" s="307"/>
      <c r="BU11" s="307"/>
      <c r="BV11" s="307"/>
      <c r="BW11" s="307"/>
      <c r="BX11" s="307"/>
      <c r="BY11" s="307"/>
      <c r="BZ11" s="307"/>
      <c r="CA11" s="307"/>
      <c r="CB11" s="307"/>
      <c r="CC11" s="308" t="s">
        <v>115</v>
      </c>
      <c r="CD11" s="307"/>
      <c r="CE11" s="307"/>
      <c r="CF11" s="307"/>
      <c r="CG11" s="307"/>
      <c r="CH11" s="307"/>
      <c r="CI11" s="307"/>
      <c r="CJ11" s="307"/>
      <c r="CK11" s="307"/>
      <c r="CL11" s="307"/>
      <c r="CM11" s="303" t="s">
        <v>50</v>
      </c>
      <c r="CN11" s="303"/>
      <c r="CO11" s="303"/>
      <c r="CP11" s="303"/>
      <c r="CQ11" s="303"/>
      <c r="CR11" s="303"/>
      <c r="CS11" s="303"/>
      <c r="CT11" s="303"/>
      <c r="CU11" s="303"/>
      <c r="CV11" s="303"/>
      <c r="CW11" s="303"/>
      <c r="CX11" s="303"/>
      <c r="CY11" s="303"/>
      <c r="CZ11" s="303"/>
      <c r="DA11" s="303"/>
      <c r="DB11" s="303"/>
      <c r="DC11" s="303"/>
      <c r="DD11" s="303"/>
    </row>
    <row r="12" spans="1:174" ht="2.75" customHeight="1" x14ac:dyDescent="0.35">
      <c r="B12" s="303"/>
      <c r="C12" s="303"/>
      <c r="D12" s="303"/>
      <c r="E12" s="303"/>
      <c r="F12" s="303"/>
      <c r="G12" s="303"/>
      <c r="H12" s="303"/>
      <c r="I12" s="303"/>
      <c r="J12" s="303"/>
      <c r="K12" s="303"/>
      <c r="L12" s="303"/>
      <c r="M12" s="303"/>
      <c r="N12" s="303"/>
      <c r="O12" s="303"/>
      <c r="P12" s="303"/>
      <c r="Q12" s="303"/>
      <c r="R12" s="303"/>
      <c r="S12" s="303"/>
      <c r="T12" s="303"/>
      <c r="U12" s="303"/>
      <c r="V12" s="303"/>
      <c r="W12" s="303"/>
      <c r="X12" s="303"/>
      <c r="Y12" s="303"/>
      <c r="Z12" s="303"/>
      <c r="AA12" s="303"/>
      <c r="AB12" s="303"/>
      <c r="AC12" s="303"/>
      <c r="AD12" s="303"/>
      <c r="AE12" s="303"/>
      <c r="AF12" s="303"/>
      <c r="AG12" s="303"/>
      <c r="AH12" s="303"/>
      <c r="AI12" s="303"/>
      <c r="AJ12" s="303"/>
      <c r="AK12" s="303"/>
      <c r="AL12" s="303"/>
      <c r="AM12" s="303"/>
      <c r="AN12" s="303"/>
      <c r="AO12" s="303"/>
      <c r="AP12" s="303"/>
      <c r="AQ12" s="303"/>
      <c r="AR12" s="303"/>
      <c r="AS12" s="303"/>
      <c r="AT12" s="303"/>
      <c r="AU12" s="303"/>
      <c r="AV12" s="303"/>
      <c r="AW12" s="303"/>
      <c r="AX12" s="303"/>
      <c r="AY12" s="303"/>
      <c r="AZ12" s="303"/>
      <c r="BA12" s="303"/>
      <c r="BB12" s="303"/>
      <c r="BC12" s="303"/>
      <c r="BD12" s="303"/>
      <c r="BE12" s="303"/>
      <c r="BF12" s="303"/>
      <c r="BG12" s="303"/>
      <c r="BH12" s="303"/>
      <c r="BI12" s="303"/>
      <c r="BJ12" s="303"/>
      <c r="BK12" s="307"/>
      <c r="BL12" s="307"/>
      <c r="BM12" s="307"/>
      <c r="BN12" s="307"/>
      <c r="BO12" s="307"/>
      <c r="BP12" s="307"/>
      <c r="BQ12" s="307"/>
      <c r="BR12" s="307"/>
      <c r="BS12" s="307"/>
      <c r="BT12" s="307"/>
      <c r="BU12" s="307"/>
      <c r="BV12" s="307"/>
      <c r="BW12" s="307"/>
      <c r="BX12" s="307"/>
      <c r="BY12" s="307"/>
      <c r="BZ12" s="307"/>
      <c r="CA12" s="307"/>
      <c r="CB12" s="307"/>
      <c r="CC12" s="307"/>
      <c r="CD12" s="307"/>
      <c r="CE12" s="307"/>
      <c r="CF12" s="307"/>
      <c r="CG12" s="307"/>
      <c r="CH12" s="307"/>
      <c r="CI12" s="307"/>
      <c r="CJ12" s="307"/>
      <c r="CK12" s="307"/>
      <c r="CL12" s="307"/>
      <c r="CM12" s="303"/>
      <c r="CN12" s="303"/>
      <c r="CO12" s="303"/>
      <c r="CP12" s="303"/>
      <c r="CQ12" s="303"/>
      <c r="CR12" s="303"/>
      <c r="CS12" s="303"/>
      <c r="CT12" s="303"/>
      <c r="CU12" s="303"/>
      <c r="CV12" s="303"/>
      <c r="CW12" s="303"/>
      <c r="CX12" s="303"/>
      <c r="CY12" s="303"/>
      <c r="CZ12" s="303"/>
      <c r="DA12" s="303"/>
      <c r="DB12" s="303"/>
      <c r="DC12" s="303"/>
      <c r="DD12" s="303"/>
    </row>
    <row r="13" spans="1:174" ht="2.75" customHeight="1" x14ac:dyDescent="0.35">
      <c r="A13" s="49"/>
      <c r="B13" s="303"/>
      <c r="C13" s="303"/>
      <c r="D13" s="303"/>
      <c r="E13" s="303"/>
      <c r="F13" s="303"/>
      <c r="G13" s="303"/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  <c r="AA13" s="303"/>
      <c r="AB13" s="303"/>
      <c r="AC13" s="303"/>
      <c r="AD13" s="303"/>
      <c r="AE13" s="303"/>
      <c r="AF13" s="303"/>
      <c r="AG13" s="303"/>
      <c r="AH13" s="303"/>
      <c r="AI13" s="303"/>
      <c r="AJ13" s="303"/>
      <c r="AK13" s="303"/>
      <c r="AL13" s="303"/>
      <c r="AM13" s="303"/>
      <c r="AN13" s="303"/>
      <c r="AO13" s="303"/>
      <c r="AP13" s="303"/>
      <c r="AQ13" s="303"/>
      <c r="AR13" s="303"/>
      <c r="AS13" s="303"/>
      <c r="AT13" s="303"/>
      <c r="AU13" s="303"/>
      <c r="AV13" s="303"/>
      <c r="AW13" s="303"/>
      <c r="AX13" s="303"/>
      <c r="AY13" s="303"/>
      <c r="AZ13" s="303"/>
      <c r="BA13" s="303"/>
      <c r="BB13" s="303"/>
      <c r="BC13" s="303"/>
      <c r="BD13" s="303"/>
      <c r="BE13" s="303"/>
      <c r="BF13" s="303"/>
      <c r="BG13" s="303"/>
      <c r="BH13" s="303"/>
      <c r="BI13" s="303"/>
      <c r="BJ13" s="303"/>
      <c r="BK13" s="307"/>
      <c r="BL13" s="307"/>
      <c r="BM13" s="307"/>
      <c r="BN13" s="307"/>
      <c r="BO13" s="307"/>
      <c r="BP13" s="307"/>
      <c r="BQ13" s="307"/>
      <c r="BR13" s="307"/>
      <c r="BS13" s="307"/>
      <c r="BT13" s="307"/>
      <c r="BU13" s="307"/>
      <c r="BV13" s="307"/>
      <c r="BW13" s="307"/>
      <c r="BX13" s="307"/>
      <c r="BY13" s="307"/>
      <c r="BZ13" s="307"/>
      <c r="CA13" s="307"/>
      <c r="CB13" s="307"/>
      <c r="CC13" s="307"/>
      <c r="CD13" s="307"/>
      <c r="CE13" s="307"/>
      <c r="CF13" s="307"/>
      <c r="CG13" s="307"/>
      <c r="CH13" s="307"/>
      <c r="CI13" s="307"/>
      <c r="CJ13" s="307"/>
      <c r="CK13" s="307"/>
      <c r="CL13" s="307"/>
      <c r="CM13" s="303"/>
      <c r="CN13" s="303"/>
      <c r="CO13" s="303"/>
      <c r="CP13" s="303"/>
      <c r="CQ13" s="303"/>
      <c r="CR13" s="303"/>
      <c r="CS13" s="303"/>
      <c r="CT13" s="303"/>
      <c r="CU13" s="303"/>
      <c r="CV13" s="303"/>
      <c r="CW13" s="303"/>
      <c r="CX13" s="303"/>
      <c r="CY13" s="303"/>
      <c r="CZ13" s="303"/>
      <c r="DA13" s="303"/>
      <c r="DB13" s="303"/>
      <c r="DC13" s="303"/>
      <c r="DD13" s="303"/>
    </row>
    <row r="14" spans="1:174" ht="2.75" customHeight="1" x14ac:dyDescent="0.35">
      <c r="A14" s="50"/>
      <c r="B14" s="303"/>
      <c r="C14" s="303"/>
      <c r="D14" s="303"/>
      <c r="E14" s="303"/>
      <c r="F14" s="303"/>
      <c r="G14" s="303"/>
      <c r="H14" s="303"/>
      <c r="I14" s="303"/>
      <c r="J14" s="303"/>
      <c r="K14" s="303"/>
      <c r="L14" s="303"/>
      <c r="M14" s="303"/>
      <c r="N14" s="303"/>
      <c r="O14" s="303"/>
      <c r="P14" s="303"/>
      <c r="Q14" s="303"/>
      <c r="R14" s="303"/>
      <c r="S14" s="303"/>
      <c r="T14" s="303"/>
      <c r="U14" s="303"/>
      <c r="V14" s="303"/>
      <c r="W14" s="303"/>
      <c r="X14" s="303"/>
      <c r="Y14" s="303"/>
      <c r="Z14" s="303"/>
      <c r="AA14" s="303"/>
      <c r="AB14" s="303"/>
      <c r="AC14" s="303"/>
      <c r="AD14" s="303"/>
      <c r="AE14" s="303"/>
      <c r="AF14" s="303"/>
      <c r="AG14" s="303"/>
      <c r="AH14" s="303"/>
      <c r="AI14" s="303"/>
      <c r="AJ14" s="303"/>
      <c r="AK14" s="303"/>
      <c r="AL14" s="303"/>
      <c r="AM14" s="303"/>
      <c r="AN14" s="303"/>
      <c r="AO14" s="303"/>
      <c r="AP14" s="303"/>
      <c r="AQ14" s="303"/>
      <c r="AR14" s="303"/>
      <c r="AS14" s="303"/>
      <c r="AT14" s="303"/>
      <c r="AU14" s="303"/>
      <c r="AV14" s="303"/>
      <c r="AW14" s="303"/>
      <c r="AX14" s="303"/>
      <c r="AY14" s="303"/>
      <c r="AZ14" s="303"/>
      <c r="BA14" s="303"/>
      <c r="BB14" s="303"/>
      <c r="BC14" s="303"/>
      <c r="BD14" s="303"/>
      <c r="BE14" s="303"/>
      <c r="BF14" s="303"/>
      <c r="BG14" s="303"/>
      <c r="BH14" s="303"/>
      <c r="BI14" s="303"/>
      <c r="BJ14" s="303"/>
      <c r="BK14" s="307"/>
      <c r="BL14" s="307"/>
      <c r="BM14" s="307"/>
      <c r="BN14" s="307"/>
      <c r="BO14" s="307"/>
      <c r="BP14" s="307"/>
      <c r="BQ14" s="307"/>
      <c r="BR14" s="307"/>
      <c r="BS14" s="307"/>
      <c r="BT14" s="307"/>
      <c r="BU14" s="307"/>
      <c r="BV14" s="307"/>
      <c r="BW14" s="307"/>
      <c r="BX14" s="307"/>
      <c r="BY14" s="307"/>
      <c r="BZ14" s="307"/>
      <c r="CA14" s="307"/>
      <c r="CB14" s="307"/>
      <c r="CC14" s="307"/>
      <c r="CD14" s="307"/>
      <c r="CE14" s="307"/>
      <c r="CF14" s="307"/>
      <c r="CG14" s="307"/>
      <c r="CH14" s="307"/>
      <c r="CI14" s="307"/>
      <c r="CJ14" s="307"/>
      <c r="CK14" s="307"/>
      <c r="CL14" s="307"/>
      <c r="CM14" s="303"/>
      <c r="CN14" s="303"/>
      <c r="CO14" s="303"/>
      <c r="CP14" s="303"/>
      <c r="CQ14" s="303"/>
      <c r="CR14" s="303"/>
      <c r="CS14" s="303"/>
      <c r="CT14" s="303"/>
      <c r="CU14" s="303"/>
      <c r="CV14" s="303"/>
      <c r="CW14" s="303"/>
      <c r="CX14" s="303"/>
      <c r="CY14" s="303"/>
      <c r="CZ14" s="303"/>
      <c r="DA14" s="303"/>
      <c r="DB14" s="303"/>
      <c r="DC14" s="303"/>
      <c r="DD14" s="303"/>
    </row>
    <row r="15" spans="1:174" ht="2.75" customHeight="1" x14ac:dyDescent="0.35">
      <c r="A15" s="50"/>
      <c r="B15" s="303"/>
      <c r="C15" s="303"/>
      <c r="D15" s="303"/>
      <c r="E15" s="303"/>
      <c r="F15" s="303"/>
      <c r="G15" s="303"/>
      <c r="H15" s="303"/>
      <c r="I15" s="303"/>
      <c r="J15" s="303"/>
      <c r="K15" s="303"/>
      <c r="L15" s="303"/>
      <c r="M15" s="303"/>
      <c r="N15" s="303"/>
      <c r="O15" s="303"/>
      <c r="P15" s="303"/>
      <c r="Q15" s="303"/>
      <c r="R15" s="303"/>
      <c r="S15" s="303"/>
      <c r="T15" s="303"/>
      <c r="U15" s="303"/>
      <c r="V15" s="303"/>
      <c r="W15" s="303"/>
      <c r="X15" s="303"/>
      <c r="Y15" s="303"/>
      <c r="Z15" s="303"/>
      <c r="AA15" s="303"/>
      <c r="AB15" s="303"/>
      <c r="AC15" s="303"/>
      <c r="AD15" s="303"/>
      <c r="AE15" s="303"/>
      <c r="AF15" s="303"/>
      <c r="AG15" s="303"/>
      <c r="AH15" s="303"/>
      <c r="AI15" s="303"/>
      <c r="AJ15" s="303"/>
      <c r="AK15" s="303"/>
      <c r="AL15" s="303"/>
      <c r="AM15" s="303"/>
      <c r="AN15" s="303"/>
      <c r="AO15" s="303"/>
      <c r="AP15" s="303"/>
      <c r="AQ15" s="303"/>
      <c r="AR15" s="303"/>
      <c r="AS15" s="303"/>
      <c r="AT15" s="303"/>
      <c r="AU15" s="303"/>
      <c r="AV15" s="303"/>
      <c r="AW15" s="303"/>
      <c r="AX15" s="303"/>
      <c r="AY15" s="303"/>
      <c r="AZ15" s="303"/>
      <c r="BA15" s="303"/>
      <c r="BB15" s="303"/>
      <c r="BC15" s="303"/>
      <c r="BD15" s="303"/>
      <c r="BE15" s="303"/>
      <c r="BF15" s="303"/>
      <c r="BG15" s="303"/>
      <c r="BH15" s="303"/>
      <c r="BI15" s="303"/>
      <c r="BJ15" s="303"/>
      <c r="BK15" s="307"/>
      <c r="BL15" s="307"/>
      <c r="BM15" s="307"/>
      <c r="BN15" s="307"/>
      <c r="BO15" s="307"/>
      <c r="BP15" s="307"/>
      <c r="BQ15" s="307"/>
      <c r="BR15" s="307"/>
      <c r="BS15" s="307"/>
      <c r="BT15" s="307"/>
      <c r="BU15" s="307"/>
      <c r="BV15" s="307"/>
      <c r="BW15" s="307"/>
      <c r="BX15" s="307"/>
      <c r="BY15" s="307"/>
      <c r="BZ15" s="307"/>
      <c r="CA15" s="307"/>
      <c r="CB15" s="307"/>
      <c r="CC15" s="307"/>
      <c r="CD15" s="307"/>
      <c r="CE15" s="307"/>
      <c r="CF15" s="307"/>
      <c r="CG15" s="307"/>
      <c r="CH15" s="307"/>
      <c r="CI15" s="307"/>
      <c r="CJ15" s="307"/>
      <c r="CK15" s="307"/>
      <c r="CL15" s="307"/>
      <c r="CM15" s="303"/>
      <c r="CN15" s="303"/>
      <c r="CO15" s="303"/>
      <c r="CP15" s="303"/>
      <c r="CQ15" s="303"/>
      <c r="CR15" s="303"/>
      <c r="CS15" s="303"/>
      <c r="CT15" s="303"/>
      <c r="CU15" s="303"/>
      <c r="CV15" s="303"/>
      <c r="CW15" s="303"/>
      <c r="CX15" s="303"/>
      <c r="CY15" s="303"/>
      <c r="CZ15" s="303"/>
      <c r="DA15" s="303"/>
      <c r="DB15" s="303"/>
      <c r="DC15" s="303"/>
      <c r="DD15" s="303"/>
    </row>
    <row r="16" spans="1:174" ht="2.75" customHeight="1" x14ac:dyDescent="0.35">
      <c r="A16" s="50"/>
      <c r="B16" s="303"/>
      <c r="C16" s="303"/>
      <c r="D16" s="303"/>
      <c r="E16" s="303"/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/>
      <c r="AC16" s="303"/>
      <c r="AD16" s="303"/>
      <c r="AE16" s="303"/>
      <c r="AF16" s="303"/>
      <c r="AG16" s="303"/>
      <c r="AH16" s="303"/>
      <c r="AI16" s="303"/>
      <c r="AJ16" s="303"/>
      <c r="AK16" s="303"/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/>
      <c r="AW16" s="303"/>
      <c r="AX16" s="303"/>
      <c r="AY16" s="303"/>
      <c r="AZ16" s="303"/>
      <c r="BA16" s="303"/>
      <c r="BB16" s="303"/>
      <c r="BC16" s="303"/>
      <c r="BD16" s="303"/>
      <c r="BE16" s="303"/>
      <c r="BF16" s="303"/>
      <c r="BG16" s="303"/>
      <c r="BH16" s="303"/>
      <c r="BI16" s="303"/>
      <c r="BJ16" s="303"/>
      <c r="BK16" s="307"/>
      <c r="BL16" s="307"/>
      <c r="BM16" s="307"/>
      <c r="BN16" s="307"/>
      <c r="BO16" s="307"/>
      <c r="BP16" s="307"/>
      <c r="BQ16" s="307"/>
      <c r="BR16" s="307"/>
      <c r="BS16" s="307"/>
      <c r="BT16" s="307"/>
      <c r="BU16" s="307"/>
      <c r="BV16" s="307"/>
      <c r="BW16" s="307"/>
      <c r="BX16" s="307"/>
      <c r="BY16" s="307"/>
      <c r="BZ16" s="307"/>
      <c r="CA16" s="307"/>
      <c r="CB16" s="307"/>
      <c r="CC16" s="307"/>
      <c r="CD16" s="307"/>
      <c r="CE16" s="307"/>
      <c r="CF16" s="307"/>
      <c r="CG16" s="307"/>
      <c r="CH16" s="307"/>
      <c r="CI16" s="307"/>
      <c r="CJ16" s="307"/>
      <c r="CK16" s="307"/>
      <c r="CL16" s="307"/>
      <c r="CM16" s="303"/>
      <c r="CN16" s="303"/>
      <c r="CO16" s="303"/>
      <c r="CP16" s="303"/>
      <c r="CQ16" s="303"/>
      <c r="CR16" s="303"/>
      <c r="CS16" s="303"/>
      <c r="CT16" s="303"/>
      <c r="CU16" s="303"/>
      <c r="CV16" s="303"/>
      <c r="CW16" s="303"/>
      <c r="CX16" s="303"/>
      <c r="CY16" s="303"/>
      <c r="CZ16" s="303"/>
      <c r="DA16" s="303"/>
      <c r="DB16" s="303"/>
      <c r="DC16" s="303"/>
      <c r="DD16" s="303"/>
    </row>
    <row r="17" spans="1:108" ht="2.75" customHeight="1" x14ac:dyDescent="0.35">
      <c r="B17" s="303"/>
      <c r="C17" s="303"/>
      <c r="D17" s="303"/>
      <c r="E17" s="303"/>
      <c r="F17" s="303"/>
      <c r="G17" s="303"/>
      <c r="H17" s="303"/>
      <c r="I17" s="303"/>
      <c r="J17" s="303"/>
      <c r="K17" s="303"/>
      <c r="L17" s="303"/>
      <c r="M17" s="303"/>
      <c r="N17" s="303"/>
      <c r="O17" s="303"/>
      <c r="P17" s="303"/>
      <c r="Q17" s="303"/>
      <c r="R17" s="303"/>
      <c r="S17" s="303"/>
      <c r="T17" s="303"/>
      <c r="U17" s="303"/>
      <c r="V17" s="303"/>
      <c r="W17" s="303"/>
      <c r="X17" s="303"/>
      <c r="Y17" s="303"/>
      <c r="Z17" s="303"/>
      <c r="AA17" s="303"/>
      <c r="AB17" s="303"/>
      <c r="AC17" s="303"/>
      <c r="AD17" s="303"/>
      <c r="AE17" s="303"/>
      <c r="AF17" s="303"/>
      <c r="AG17" s="303"/>
      <c r="AH17" s="303"/>
      <c r="AI17" s="303"/>
      <c r="AJ17" s="303"/>
      <c r="AK17" s="303"/>
      <c r="AL17" s="303"/>
      <c r="AM17" s="303"/>
      <c r="AN17" s="303"/>
      <c r="AO17" s="303"/>
      <c r="AP17" s="303"/>
      <c r="AQ17" s="303"/>
      <c r="AR17" s="303"/>
      <c r="AS17" s="303"/>
      <c r="AT17" s="303"/>
      <c r="AU17" s="303"/>
      <c r="AV17" s="303"/>
      <c r="AW17" s="303"/>
      <c r="AX17" s="303"/>
      <c r="AY17" s="303"/>
      <c r="AZ17" s="303"/>
      <c r="BA17" s="303"/>
      <c r="BB17" s="303"/>
      <c r="BC17" s="303"/>
      <c r="BD17" s="303"/>
      <c r="BE17" s="303"/>
      <c r="BF17" s="303"/>
      <c r="BG17" s="303"/>
      <c r="BH17" s="303"/>
      <c r="BI17" s="303"/>
      <c r="BJ17" s="303"/>
      <c r="BK17" s="305">
        <v>1</v>
      </c>
      <c r="BL17" s="305"/>
      <c r="BM17" s="305"/>
      <c r="BN17" s="305"/>
      <c r="BO17" s="305"/>
      <c r="BP17" s="305"/>
      <c r="BQ17" s="305"/>
      <c r="BR17" s="305"/>
      <c r="BS17" s="305"/>
      <c r="BT17" s="305">
        <v>2</v>
      </c>
      <c r="BU17" s="305"/>
      <c r="BV17" s="305"/>
      <c r="BW17" s="305"/>
      <c r="BX17" s="305"/>
      <c r="BY17" s="305"/>
      <c r="BZ17" s="305"/>
      <c r="CA17" s="305"/>
      <c r="CB17" s="305"/>
      <c r="CC17" s="307"/>
      <c r="CD17" s="307"/>
      <c r="CE17" s="307"/>
      <c r="CF17" s="307"/>
      <c r="CG17" s="307"/>
      <c r="CH17" s="307"/>
      <c r="CI17" s="307"/>
      <c r="CJ17" s="307"/>
      <c r="CK17" s="307"/>
      <c r="CL17" s="307"/>
      <c r="CM17" s="303"/>
      <c r="CN17" s="303"/>
      <c r="CO17" s="303"/>
      <c r="CP17" s="303"/>
      <c r="CQ17" s="303"/>
      <c r="CR17" s="303"/>
      <c r="CS17" s="303"/>
      <c r="CT17" s="303"/>
      <c r="CU17" s="303"/>
      <c r="CV17" s="303"/>
      <c r="CW17" s="303"/>
      <c r="CX17" s="303"/>
      <c r="CY17" s="303"/>
      <c r="CZ17" s="303"/>
      <c r="DA17" s="303"/>
      <c r="DB17" s="303"/>
      <c r="DC17" s="303"/>
      <c r="DD17" s="303"/>
    </row>
    <row r="18" spans="1:108" ht="2.75" customHeight="1" x14ac:dyDescent="0.35">
      <c r="A18" s="1"/>
      <c r="B18" s="303"/>
      <c r="C18" s="303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  <c r="U18" s="303"/>
      <c r="V18" s="303"/>
      <c r="W18" s="303"/>
      <c r="X18" s="303"/>
      <c r="Y18" s="303"/>
      <c r="Z18" s="303"/>
      <c r="AA18" s="303"/>
      <c r="AB18" s="303"/>
      <c r="AC18" s="303"/>
      <c r="AD18" s="303"/>
      <c r="AE18" s="303"/>
      <c r="AF18" s="303"/>
      <c r="AG18" s="303"/>
      <c r="AH18" s="303"/>
      <c r="AI18" s="303"/>
      <c r="AJ18" s="303"/>
      <c r="AK18" s="303"/>
      <c r="AL18" s="303"/>
      <c r="AM18" s="303"/>
      <c r="AN18" s="303"/>
      <c r="AO18" s="303"/>
      <c r="AP18" s="303"/>
      <c r="AQ18" s="303"/>
      <c r="AR18" s="303"/>
      <c r="AS18" s="303"/>
      <c r="AT18" s="303"/>
      <c r="AU18" s="303"/>
      <c r="AV18" s="303"/>
      <c r="AW18" s="303"/>
      <c r="AX18" s="303"/>
      <c r="AY18" s="303"/>
      <c r="AZ18" s="303"/>
      <c r="BA18" s="303"/>
      <c r="BB18" s="303"/>
      <c r="BC18" s="303"/>
      <c r="BD18" s="303"/>
      <c r="BE18" s="303"/>
      <c r="BF18" s="303"/>
      <c r="BG18" s="303"/>
      <c r="BH18" s="303"/>
      <c r="BI18" s="303"/>
      <c r="BJ18" s="303"/>
      <c r="BK18" s="305"/>
      <c r="BL18" s="305"/>
      <c r="BM18" s="305"/>
      <c r="BN18" s="305"/>
      <c r="BO18" s="305"/>
      <c r="BP18" s="305"/>
      <c r="BQ18" s="305"/>
      <c r="BR18" s="305"/>
      <c r="BS18" s="305"/>
      <c r="BT18" s="305"/>
      <c r="BU18" s="305"/>
      <c r="BV18" s="305"/>
      <c r="BW18" s="305"/>
      <c r="BX18" s="305"/>
      <c r="BY18" s="305"/>
      <c r="BZ18" s="305"/>
      <c r="CA18" s="305"/>
      <c r="CB18" s="305"/>
      <c r="CC18" s="307"/>
      <c r="CD18" s="307"/>
      <c r="CE18" s="307"/>
      <c r="CF18" s="307"/>
      <c r="CG18" s="307"/>
      <c r="CH18" s="307"/>
      <c r="CI18" s="307"/>
      <c r="CJ18" s="307"/>
      <c r="CK18" s="307"/>
      <c r="CL18" s="307"/>
      <c r="CM18" s="303"/>
      <c r="CN18" s="303"/>
      <c r="CO18" s="303"/>
      <c r="CP18" s="303"/>
      <c r="CQ18" s="303"/>
      <c r="CR18" s="303"/>
      <c r="CS18" s="303"/>
      <c r="CT18" s="303"/>
      <c r="CU18" s="303"/>
      <c r="CV18" s="303"/>
      <c r="CW18" s="303"/>
      <c r="CX18" s="303"/>
      <c r="CY18" s="303"/>
      <c r="CZ18" s="303"/>
      <c r="DA18" s="303"/>
      <c r="DB18" s="303"/>
      <c r="DC18" s="303"/>
      <c r="DD18" s="303"/>
    </row>
    <row r="19" spans="1:108" ht="2.75" customHeight="1" x14ac:dyDescent="0.35">
      <c r="A19" s="1"/>
      <c r="B19" s="303"/>
      <c r="C19" s="303"/>
      <c r="D19" s="303"/>
      <c r="E19" s="303"/>
      <c r="F19" s="303"/>
      <c r="G19" s="303"/>
      <c r="H19" s="303"/>
      <c r="I19" s="303"/>
      <c r="J19" s="303"/>
      <c r="K19" s="303"/>
      <c r="L19" s="303"/>
      <c r="M19" s="303"/>
      <c r="N19" s="303"/>
      <c r="O19" s="303"/>
      <c r="P19" s="303"/>
      <c r="Q19" s="303"/>
      <c r="R19" s="303"/>
      <c r="S19" s="303"/>
      <c r="T19" s="303"/>
      <c r="U19" s="303"/>
      <c r="V19" s="303"/>
      <c r="W19" s="303"/>
      <c r="X19" s="303"/>
      <c r="Y19" s="303"/>
      <c r="Z19" s="303"/>
      <c r="AA19" s="303"/>
      <c r="AB19" s="303"/>
      <c r="AC19" s="303"/>
      <c r="AD19" s="303"/>
      <c r="AE19" s="303"/>
      <c r="AF19" s="303"/>
      <c r="AG19" s="303"/>
      <c r="AH19" s="303"/>
      <c r="AI19" s="303"/>
      <c r="AJ19" s="303"/>
      <c r="AK19" s="303"/>
      <c r="AL19" s="303"/>
      <c r="AM19" s="303"/>
      <c r="AN19" s="303"/>
      <c r="AO19" s="303"/>
      <c r="AP19" s="303"/>
      <c r="AQ19" s="303"/>
      <c r="AR19" s="303"/>
      <c r="AS19" s="303"/>
      <c r="AT19" s="303"/>
      <c r="AU19" s="303"/>
      <c r="AV19" s="303"/>
      <c r="AW19" s="303"/>
      <c r="AX19" s="303"/>
      <c r="AY19" s="303"/>
      <c r="AZ19" s="303"/>
      <c r="BA19" s="303"/>
      <c r="BB19" s="303"/>
      <c r="BC19" s="303"/>
      <c r="BD19" s="303"/>
      <c r="BE19" s="303"/>
      <c r="BF19" s="303"/>
      <c r="BG19" s="303"/>
      <c r="BH19" s="303"/>
      <c r="BI19" s="303"/>
      <c r="BJ19" s="303"/>
      <c r="BK19" s="305"/>
      <c r="BL19" s="305"/>
      <c r="BM19" s="305"/>
      <c r="BN19" s="305"/>
      <c r="BO19" s="305"/>
      <c r="BP19" s="305"/>
      <c r="BQ19" s="305"/>
      <c r="BR19" s="305"/>
      <c r="BS19" s="305"/>
      <c r="BT19" s="305"/>
      <c r="BU19" s="305"/>
      <c r="BV19" s="305"/>
      <c r="BW19" s="305"/>
      <c r="BX19" s="305"/>
      <c r="BY19" s="305"/>
      <c r="BZ19" s="305"/>
      <c r="CA19" s="305"/>
      <c r="CB19" s="305"/>
      <c r="CC19" s="307"/>
      <c r="CD19" s="307"/>
      <c r="CE19" s="307"/>
      <c r="CF19" s="307"/>
      <c r="CG19" s="307"/>
      <c r="CH19" s="307"/>
      <c r="CI19" s="307"/>
      <c r="CJ19" s="307"/>
      <c r="CK19" s="307"/>
      <c r="CL19" s="307"/>
      <c r="CM19" s="303"/>
      <c r="CN19" s="303"/>
      <c r="CO19" s="303"/>
      <c r="CP19" s="303"/>
      <c r="CQ19" s="303"/>
      <c r="CR19" s="303"/>
      <c r="CS19" s="303"/>
      <c r="CT19" s="303"/>
      <c r="CU19" s="303"/>
      <c r="CV19" s="303"/>
      <c r="CW19" s="303"/>
      <c r="CX19" s="303"/>
      <c r="CY19" s="303"/>
      <c r="CZ19" s="303"/>
      <c r="DA19" s="303"/>
      <c r="DB19" s="303"/>
      <c r="DC19" s="303"/>
      <c r="DD19" s="303"/>
    </row>
    <row r="20" spans="1:108" ht="9" customHeight="1" x14ac:dyDescent="0.35">
      <c r="A20" s="1"/>
      <c r="B20" s="303"/>
      <c r="C20" s="303"/>
      <c r="D20" s="303"/>
      <c r="E20" s="303"/>
      <c r="F20" s="303"/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  <c r="AA20" s="303"/>
      <c r="AB20" s="303"/>
      <c r="AC20" s="303"/>
      <c r="AD20" s="303"/>
      <c r="AE20" s="303"/>
      <c r="AF20" s="303"/>
      <c r="AG20" s="303"/>
      <c r="AH20" s="303"/>
      <c r="AI20" s="303"/>
      <c r="AJ20" s="303"/>
      <c r="AK20" s="303"/>
      <c r="AL20" s="303"/>
      <c r="AM20" s="303"/>
      <c r="AN20" s="303"/>
      <c r="AO20" s="303"/>
      <c r="AP20" s="303"/>
      <c r="AQ20" s="303"/>
      <c r="AR20" s="303"/>
      <c r="AS20" s="303"/>
      <c r="AT20" s="303"/>
      <c r="AU20" s="303"/>
      <c r="AV20" s="303"/>
      <c r="AW20" s="303"/>
      <c r="AX20" s="303"/>
      <c r="AY20" s="303"/>
      <c r="AZ20" s="303"/>
      <c r="BA20" s="303"/>
      <c r="BB20" s="303"/>
      <c r="BC20" s="303"/>
      <c r="BD20" s="303"/>
      <c r="BE20" s="303"/>
      <c r="BF20" s="303"/>
      <c r="BG20" s="303"/>
      <c r="BH20" s="303"/>
      <c r="BI20" s="303"/>
      <c r="BJ20" s="303"/>
      <c r="BK20" s="305"/>
      <c r="BL20" s="305"/>
      <c r="BM20" s="305"/>
      <c r="BN20" s="305"/>
      <c r="BO20" s="305"/>
      <c r="BP20" s="305"/>
      <c r="BQ20" s="305"/>
      <c r="BR20" s="305"/>
      <c r="BS20" s="305"/>
      <c r="BT20" s="305"/>
      <c r="BU20" s="305"/>
      <c r="BV20" s="305"/>
      <c r="BW20" s="305"/>
      <c r="BX20" s="305"/>
      <c r="BY20" s="305"/>
      <c r="BZ20" s="305"/>
      <c r="CA20" s="305"/>
      <c r="CB20" s="305"/>
      <c r="CC20" s="307"/>
      <c r="CD20" s="307"/>
      <c r="CE20" s="307"/>
      <c r="CF20" s="307"/>
      <c r="CG20" s="307"/>
      <c r="CH20" s="307"/>
      <c r="CI20" s="307"/>
      <c r="CJ20" s="307"/>
      <c r="CK20" s="307"/>
      <c r="CL20" s="307"/>
      <c r="CM20" s="303"/>
      <c r="CN20" s="303"/>
      <c r="CO20" s="303"/>
      <c r="CP20" s="303"/>
      <c r="CQ20" s="303"/>
      <c r="CR20" s="303"/>
      <c r="CS20" s="303"/>
      <c r="CT20" s="303"/>
      <c r="CU20" s="303"/>
      <c r="CV20" s="303"/>
      <c r="CW20" s="303"/>
      <c r="CX20" s="303"/>
      <c r="CY20" s="303"/>
      <c r="CZ20" s="303"/>
      <c r="DA20" s="303"/>
      <c r="DB20" s="303"/>
      <c r="DC20" s="303"/>
      <c r="DD20" s="303"/>
    </row>
    <row r="21" spans="1:108" ht="2.5" customHeight="1" x14ac:dyDescent="0.35">
      <c r="A21" s="1"/>
      <c r="B21" s="394" t="s">
        <v>116</v>
      </c>
      <c r="C21" s="395"/>
      <c r="D21" s="395"/>
      <c r="E21" s="395"/>
      <c r="F21" s="395"/>
      <c r="G21" s="395"/>
      <c r="H21" s="396"/>
      <c r="I21" s="299" t="s">
        <v>328</v>
      </c>
      <c r="J21" s="299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  <c r="AA21" s="299"/>
      <c r="AB21" s="299"/>
      <c r="AC21" s="299"/>
      <c r="AD21" s="299"/>
      <c r="AE21" s="299"/>
      <c r="AF21" s="299"/>
      <c r="AG21" s="299"/>
      <c r="AH21" s="299"/>
      <c r="AI21" s="299"/>
      <c r="AJ21" s="299"/>
      <c r="AK21" s="299"/>
      <c r="AL21" s="299"/>
      <c r="AM21" s="299"/>
      <c r="AN21" s="299"/>
      <c r="AO21" s="299"/>
      <c r="AP21" s="299"/>
      <c r="AQ21" s="299"/>
      <c r="AR21" s="299"/>
      <c r="AS21" s="299"/>
      <c r="AT21" s="299"/>
      <c r="AU21" s="299"/>
      <c r="AV21" s="299"/>
      <c r="AW21" s="299"/>
      <c r="AX21" s="299"/>
      <c r="AY21" s="299"/>
      <c r="AZ21" s="299"/>
      <c r="BA21" s="299"/>
      <c r="BB21" s="299"/>
      <c r="BC21" s="299"/>
      <c r="BD21" s="299"/>
      <c r="BE21" s="299"/>
      <c r="BF21" s="299"/>
      <c r="BG21" s="299"/>
      <c r="BH21" s="299"/>
      <c r="BI21" s="299"/>
      <c r="BJ21" s="299"/>
      <c r="BK21" s="300" t="str">
        <f>'SD F505'!BH521</f>
        <v/>
      </c>
      <c r="BL21" s="300"/>
      <c r="BM21" s="300"/>
      <c r="BN21" s="300"/>
      <c r="BO21" s="300"/>
      <c r="BP21" s="300"/>
      <c r="BQ21" s="300"/>
      <c r="BR21" s="300"/>
      <c r="BS21" s="300"/>
      <c r="BT21" s="300" t="str">
        <f>'SD F505'!BI521</f>
        <v/>
      </c>
      <c r="BU21" s="300"/>
      <c r="BV21" s="300"/>
      <c r="BW21" s="300"/>
      <c r="BX21" s="300"/>
      <c r="BY21" s="300"/>
      <c r="BZ21" s="300"/>
      <c r="CA21" s="300"/>
      <c r="CB21" s="300"/>
      <c r="CC21" s="281" t="str">
        <f>'SD F505'!E525</f>
        <v/>
      </c>
      <c r="CD21" s="281"/>
      <c r="CE21" s="281"/>
      <c r="CF21" s="281"/>
      <c r="CG21" s="281"/>
      <c r="CH21" s="281"/>
      <c r="CI21" s="281"/>
      <c r="CJ21" s="281"/>
      <c r="CK21" s="281"/>
      <c r="CL21" s="281"/>
      <c r="CM21" s="289" t="str">
        <f>'SD F505'!F525</f>
        <v/>
      </c>
      <c r="CN21" s="289"/>
      <c r="CO21" s="289"/>
      <c r="CP21" s="289"/>
      <c r="CQ21" s="289"/>
      <c r="CR21" s="289"/>
      <c r="CS21" s="289"/>
      <c r="CT21" s="289"/>
      <c r="CU21" s="289"/>
      <c r="CV21" s="289"/>
      <c r="CW21" s="289"/>
      <c r="CX21" s="289"/>
      <c r="CY21" s="289"/>
      <c r="CZ21" s="289"/>
      <c r="DA21" s="289"/>
      <c r="DB21" s="289"/>
      <c r="DC21" s="289"/>
      <c r="DD21" s="289"/>
    </row>
    <row r="22" spans="1:108" ht="2.5" customHeight="1" x14ac:dyDescent="0.35">
      <c r="A22" s="2"/>
      <c r="B22" s="397"/>
      <c r="C22" s="398"/>
      <c r="D22" s="398"/>
      <c r="E22" s="398"/>
      <c r="F22" s="398"/>
      <c r="G22" s="398"/>
      <c r="H22" s="399"/>
      <c r="I22" s="299"/>
      <c r="J22" s="299"/>
      <c r="K22" s="299"/>
      <c r="L22" s="299"/>
      <c r="M22" s="299"/>
      <c r="N22" s="299"/>
      <c r="O22" s="299"/>
      <c r="P22" s="299"/>
      <c r="Q22" s="299"/>
      <c r="R22" s="299"/>
      <c r="S22" s="299"/>
      <c r="T22" s="299"/>
      <c r="U22" s="299"/>
      <c r="V22" s="299"/>
      <c r="W22" s="299"/>
      <c r="X22" s="299"/>
      <c r="Y22" s="299"/>
      <c r="Z22" s="299"/>
      <c r="AA22" s="299"/>
      <c r="AB22" s="299"/>
      <c r="AC22" s="299"/>
      <c r="AD22" s="299"/>
      <c r="AE22" s="299"/>
      <c r="AF22" s="299"/>
      <c r="AG22" s="299"/>
      <c r="AH22" s="299"/>
      <c r="AI22" s="299"/>
      <c r="AJ22" s="299"/>
      <c r="AK22" s="299"/>
      <c r="AL22" s="299"/>
      <c r="AM22" s="299"/>
      <c r="AN22" s="299"/>
      <c r="AO22" s="299"/>
      <c r="AP22" s="299"/>
      <c r="AQ22" s="299"/>
      <c r="AR22" s="299"/>
      <c r="AS22" s="299"/>
      <c r="AT22" s="299"/>
      <c r="AU22" s="299"/>
      <c r="AV22" s="299"/>
      <c r="AW22" s="299"/>
      <c r="AX22" s="299"/>
      <c r="AY22" s="299"/>
      <c r="AZ22" s="299"/>
      <c r="BA22" s="299"/>
      <c r="BB22" s="299"/>
      <c r="BC22" s="299"/>
      <c r="BD22" s="299"/>
      <c r="BE22" s="299"/>
      <c r="BF22" s="299"/>
      <c r="BG22" s="299"/>
      <c r="BH22" s="299"/>
      <c r="BI22" s="299"/>
      <c r="BJ22" s="299"/>
      <c r="BK22" s="300"/>
      <c r="BL22" s="300"/>
      <c r="BM22" s="300"/>
      <c r="BN22" s="300"/>
      <c r="BO22" s="300"/>
      <c r="BP22" s="300"/>
      <c r="BQ22" s="300"/>
      <c r="BR22" s="300"/>
      <c r="BS22" s="300"/>
      <c r="BT22" s="300"/>
      <c r="BU22" s="300"/>
      <c r="BV22" s="300"/>
      <c r="BW22" s="300"/>
      <c r="BX22" s="300"/>
      <c r="BY22" s="300"/>
      <c r="BZ22" s="300"/>
      <c r="CA22" s="300"/>
      <c r="CB22" s="300"/>
      <c r="CC22" s="281"/>
      <c r="CD22" s="281"/>
      <c r="CE22" s="281"/>
      <c r="CF22" s="281"/>
      <c r="CG22" s="281"/>
      <c r="CH22" s="281"/>
      <c r="CI22" s="281"/>
      <c r="CJ22" s="281"/>
      <c r="CK22" s="281"/>
      <c r="CL22" s="281"/>
      <c r="CM22" s="289"/>
      <c r="CN22" s="289"/>
      <c r="CO22" s="289"/>
      <c r="CP22" s="289"/>
      <c r="CQ22" s="289"/>
      <c r="CR22" s="289"/>
      <c r="CS22" s="289"/>
      <c r="CT22" s="289"/>
      <c r="CU22" s="289"/>
      <c r="CV22" s="289"/>
      <c r="CW22" s="289"/>
      <c r="CX22" s="289"/>
      <c r="CY22" s="289"/>
      <c r="CZ22" s="289"/>
      <c r="DA22" s="289"/>
      <c r="DB22" s="289"/>
      <c r="DC22" s="289"/>
      <c r="DD22" s="289"/>
    </row>
    <row r="23" spans="1:108" ht="2.5" customHeight="1" x14ac:dyDescent="0.35">
      <c r="A23" s="3"/>
      <c r="B23" s="397"/>
      <c r="C23" s="398"/>
      <c r="D23" s="398"/>
      <c r="E23" s="398"/>
      <c r="F23" s="398"/>
      <c r="G23" s="398"/>
      <c r="H23" s="399"/>
      <c r="I23" s="299"/>
      <c r="J23" s="299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  <c r="V23" s="299"/>
      <c r="W23" s="299"/>
      <c r="X23" s="299"/>
      <c r="Y23" s="299"/>
      <c r="Z23" s="299"/>
      <c r="AA23" s="299"/>
      <c r="AB23" s="299"/>
      <c r="AC23" s="299"/>
      <c r="AD23" s="299"/>
      <c r="AE23" s="299"/>
      <c r="AF23" s="299"/>
      <c r="AG23" s="299"/>
      <c r="AH23" s="299"/>
      <c r="AI23" s="299"/>
      <c r="AJ23" s="299"/>
      <c r="AK23" s="299"/>
      <c r="AL23" s="299"/>
      <c r="AM23" s="299"/>
      <c r="AN23" s="299"/>
      <c r="AO23" s="299"/>
      <c r="AP23" s="299"/>
      <c r="AQ23" s="299"/>
      <c r="AR23" s="299"/>
      <c r="AS23" s="299"/>
      <c r="AT23" s="299"/>
      <c r="AU23" s="299"/>
      <c r="AV23" s="299"/>
      <c r="AW23" s="299"/>
      <c r="AX23" s="299"/>
      <c r="AY23" s="299"/>
      <c r="AZ23" s="299"/>
      <c r="BA23" s="299"/>
      <c r="BB23" s="299"/>
      <c r="BC23" s="299"/>
      <c r="BD23" s="299"/>
      <c r="BE23" s="299"/>
      <c r="BF23" s="299"/>
      <c r="BG23" s="299"/>
      <c r="BH23" s="299"/>
      <c r="BI23" s="299"/>
      <c r="BJ23" s="299"/>
      <c r="BK23" s="300"/>
      <c r="BL23" s="300"/>
      <c r="BM23" s="300"/>
      <c r="BN23" s="300"/>
      <c r="BO23" s="300"/>
      <c r="BP23" s="300"/>
      <c r="BQ23" s="300"/>
      <c r="BR23" s="300"/>
      <c r="BS23" s="300"/>
      <c r="BT23" s="300"/>
      <c r="BU23" s="300"/>
      <c r="BV23" s="300"/>
      <c r="BW23" s="300"/>
      <c r="BX23" s="300"/>
      <c r="BY23" s="300"/>
      <c r="BZ23" s="300"/>
      <c r="CA23" s="300"/>
      <c r="CB23" s="300"/>
      <c r="CC23" s="281"/>
      <c r="CD23" s="281"/>
      <c r="CE23" s="281"/>
      <c r="CF23" s="281"/>
      <c r="CG23" s="281"/>
      <c r="CH23" s="281"/>
      <c r="CI23" s="281"/>
      <c r="CJ23" s="281"/>
      <c r="CK23" s="281"/>
      <c r="CL23" s="281"/>
      <c r="CM23" s="289"/>
      <c r="CN23" s="289"/>
      <c r="CO23" s="289"/>
      <c r="CP23" s="289"/>
      <c r="CQ23" s="289"/>
      <c r="CR23" s="289"/>
      <c r="CS23" s="289"/>
      <c r="CT23" s="289"/>
      <c r="CU23" s="289"/>
      <c r="CV23" s="289"/>
      <c r="CW23" s="289"/>
      <c r="CX23" s="289"/>
      <c r="CY23" s="289"/>
      <c r="CZ23" s="289"/>
      <c r="DA23" s="289"/>
      <c r="DB23" s="289"/>
      <c r="DC23" s="289"/>
      <c r="DD23" s="289"/>
    </row>
    <row r="24" spans="1:108" ht="2.5" customHeight="1" x14ac:dyDescent="0.35">
      <c r="A24" s="3"/>
      <c r="B24" s="397"/>
      <c r="C24" s="398"/>
      <c r="D24" s="398"/>
      <c r="E24" s="398"/>
      <c r="F24" s="398"/>
      <c r="G24" s="398"/>
      <c r="H24" s="399"/>
      <c r="I24" s="299"/>
      <c r="J24" s="299"/>
      <c r="K24" s="299"/>
      <c r="L24" s="299"/>
      <c r="M24" s="299"/>
      <c r="N24" s="299"/>
      <c r="O24" s="299"/>
      <c r="P24" s="299"/>
      <c r="Q24" s="299"/>
      <c r="R24" s="299"/>
      <c r="S24" s="299"/>
      <c r="T24" s="299"/>
      <c r="U24" s="299"/>
      <c r="V24" s="299"/>
      <c r="W24" s="299"/>
      <c r="X24" s="299"/>
      <c r="Y24" s="299"/>
      <c r="Z24" s="299"/>
      <c r="AA24" s="299"/>
      <c r="AB24" s="299"/>
      <c r="AC24" s="299"/>
      <c r="AD24" s="299"/>
      <c r="AE24" s="299"/>
      <c r="AF24" s="299"/>
      <c r="AG24" s="299"/>
      <c r="AH24" s="299"/>
      <c r="AI24" s="299"/>
      <c r="AJ24" s="299"/>
      <c r="AK24" s="299"/>
      <c r="AL24" s="299"/>
      <c r="AM24" s="299"/>
      <c r="AN24" s="299"/>
      <c r="AO24" s="299"/>
      <c r="AP24" s="299"/>
      <c r="AQ24" s="299"/>
      <c r="AR24" s="299"/>
      <c r="AS24" s="299"/>
      <c r="AT24" s="299"/>
      <c r="AU24" s="299"/>
      <c r="AV24" s="299"/>
      <c r="AW24" s="299"/>
      <c r="AX24" s="299"/>
      <c r="AY24" s="299"/>
      <c r="AZ24" s="299"/>
      <c r="BA24" s="299"/>
      <c r="BB24" s="299"/>
      <c r="BC24" s="299"/>
      <c r="BD24" s="299"/>
      <c r="BE24" s="299"/>
      <c r="BF24" s="299"/>
      <c r="BG24" s="299"/>
      <c r="BH24" s="299"/>
      <c r="BI24" s="299"/>
      <c r="BJ24" s="299"/>
      <c r="BK24" s="300"/>
      <c r="BL24" s="300"/>
      <c r="BM24" s="300"/>
      <c r="BN24" s="300"/>
      <c r="BO24" s="300"/>
      <c r="BP24" s="300"/>
      <c r="BQ24" s="300"/>
      <c r="BR24" s="300"/>
      <c r="BS24" s="300"/>
      <c r="BT24" s="300"/>
      <c r="BU24" s="300"/>
      <c r="BV24" s="300"/>
      <c r="BW24" s="300"/>
      <c r="BX24" s="300"/>
      <c r="BY24" s="300"/>
      <c r="BZ24" s="300"/>
      <c r="CA24" s="300"/>
      <c r="CB24" s="300"/>
      <c r="CC24" s="281"/>
      <c r="CD24" s="281"/>
      <c r="CE24" s="281"/>
      <c r="CF24" s="281"/>
      <c r="CG24" s="281"/>
      <c r="CH24" s="281"/>
      <c r="CI24" s="281"/>
      <c r="CJ24" s="281"/>
      <c r="CK24" s="281"/>
      <c r="CL24" s="281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</row>
    <row r="25" spans="1:108" ht="2.5" customHeight="1" x14ac:dyDescent="0.35">
      <c r="A25" s="3"/>
      <c r="B25" s="397"/>
      <c r="C25" s="398"/>
      <c r="D25" s="398"/>
      <c r="E25" s="398"/>
      <c r="F25" s="398"/>
      <c r="G25" s="398"/>
      <c r="H25" s="3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K25" s="299"/>
      <c r="AL25" s="299"/>
      <c r="AM25" s="299"/>
      <c r="AN25" s="299"/>
      <c r="AO25" s="299"/>
      <c r="AP25" s="299"/>
      <c r="AQ25" s="299"/>
      <c r="AR25" s="299"/>
      <c r="AS25" s="299"/>
      <c r="AT25" s="299"/>
      <c r="AU25" s="299"/>
      <c r="AV25" s="299"/>
      <c r="AW25" s="299"/>
      <c r="AX25" s="299"/>
      <c r="AY25" s="299"/>
      <c r="AZ25" s="299"/>
      <c r="BA25" s="299"/>
      <c r="BB25" s="299"/>
      <c r="BC25" s="299"/>
      <c r="BD25" s="299"/>
      <c r="BE25" s="299"/>
      <c r="BF25" s="299"/>
      <c r="BG25" s="299"/>
      <c r="BH25" s="299"/>
      <c r="BI25" s="299"/>
      <c r="BJ25" s="299"/>
      <c r="BK25" s="300"/>
      <c r="BL25" s="300"/>
      <c r="BM25" s="300"/>
      <c r="BN25" s="300"/>
      <c r="BO25" s="300"/>
      <c r="BP25" s="300"/>
      <c r="BQ25" s="300"/>
      <c r="BR25" s="300"/>
      <c r="BS25" s="300"/>
      <c r="BT25" s="300"/>
      <c r="BU25" s="300"/>
      <c r="BV25" s="300"/>
      <c r="BW25" s="300"/>
      <c r="BX25" s="300"/>
      <c r="BY25" s="300"/>
      <c r="BZ25" s="300"/>
      <c r="CA25" s="300"/>
      <c r="CB25" s="300"/>
      <c r="CC25" s="281"/>
      <c r="CD25" s="281"/>
      <c r="CE25" s="281"/>
      <c r="CF25" s="281"/>
      <c r="CG25" s="281"/>
      <c r="CH25" s="281"/>
      <c r="CI25" s="281"/>
      <c r="CJ25" s="281"/>
      <c r="CK25" s="281"/>
      <c r="CL25" s="281"/>
      <c r="CM25" s="289"/>
      <c r="CN25" s="289"/>
      <c r="CO25" s="289"/>
      <c r="CP25" s="289"/>
      <c r="CQ25" s="289"/>
      <c r="CR25" s="289"/>
      <c r="CS25" s="289"/>
      <c r="CT25" s="289"/>
      <c r="CU25" s="289"/>
      <c r="CV25" s="289"/>
      <c r="CW25" s="289"/>
      <c r="CX25" s="289"/>
      <c r="CY25" s="289"/>
      <c r="CZ25" s="289"/>
      <c r="DA25" s="289"/>
      <c r="DB25" s="289"/>
      <c r="DC25" s="289"/>
      <c r="DD25" s="289"/>
    </row>
    <row r="26" spans="1:108" ht="2.5" customHeight="1" x14ac:dyDescent="0.35">
      <c r="A26" s="3"/>
      <c r="B26" s="397"/>
      <c r="C26" s="398"/>
      <c r="D26" s="398"/>
      <c r="E26" s="398"/>
      <c r="F26" s="398"/>
      <c r="G26" s="398"/>
      <c r="H26" s="399"/>
      <c r="I26" s="299" t="s">
        <v>329</v>
      </c>
      <c r="J26" s="299"/>
      <c r="K26" s="299"/>
      <c r="L26" s="299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  <c r="AA26" s="299"/>
      <c r="AB26" s="299"/>
      <c r="AC26" s="299"/>
      <c r="AD26" s="299"/>
      <c r="AE26" s="299"/>
      <c r="AF26" s="299"/>
      <c r="AG26" s="299"/>
      <c r="AH26" s="299"/>
      <c r="AI26" s="299"/>
      <c r="AJ26" s="299"/>
      <c r="AK26" s="299"/>
      <c r="AL26" s="299"/>
      <c r="AM26" s="299"/>
      <c r="AN26" s="299"/>
      <c r="AO26" s="299"/>
      <c r="AP26" s="299"/>
      <c r="AQ26" s="299"/>
      <c r="AR26" s="299"/>
      <c r="AS26" s="299"/>
      <c r="AT26" s="299"/>
      <c r="AU26" s="299"/>
      <c r="AV26" s="299"/>
      <c r="AW26" s="299"/>
      <c r="AX26" s="299"/>
      <c r="AY26" s="299"/>
      <c r="AZ26" s="299"/>
      <c r="BA26" s="299"/>
      <c r="BB26" s="299"/>
      <c r="BC26" s="299"/>
      <c r="BD26" s="299"/>
      <c r="BE26" s="299"/>
      <c r="BF26" s="299"/>
      <c r="BG26" s="299"/>
      <c r="BH26" s="299"/>
      <c r="BI26" s="299"/>
      <c r="BJ26" s="299"/>
      <c r="BK26" s="300" t="str">
        <f>'SD F505'!BL521</f>
        <v/>
      </c>
      <c r="BL26" s="300"/>
      <c r="BM26" s="300"/>
      <c r="BN26" s="300"/>
      <c r="BO26" s="300"/>
      <c r="BP26" s="300"/>
      <c r="BQ26" s="300"/>
      <c r="BR26" s="300"/>
      <c r="BS26" s="300"/>
      <c r="BT26" s="300" t="str">
        <f>'SD F505'!BM521</f>
        <v/>
      </c>
      <c r="BU26" s="300"/>
      <c r="BV26" s="300"/>
      <c r="BW26" s="300"/>
      <c r="BX26" s="300"/>
      <c r="BY26" s="300"/>
      <c r="BZ26" s="300"/>
      <c r="CA26" s="300"/>
      <c r="CB26" s="300"/>
      <c r="CC26" s="281" t="str">
        <f>'SD F505'!E526</f>
        <v/>
      </c>
      <c r="CD26" s="281"/>
      <c r="CE26" s="281"/>
      <c r="CF26" s="281"/>
      <c r="CG26" s="281"/>
      <c r="CH26" s="281"/>
      <c r="CI26" s="281"/>
      <c r="CJ26" s="281"/>
      <c r="CK26" s="281"/>
      <c r="CL26" s="281"/>
      <c r="CM26" s="289" t="str">
        <f>'SD F505'!F526</f>
        <v/>
      </c>
      <c r="CN26" s="289"/>
      <c r="CO26" s="289"/>
      <c r="CP26" s="289"/>
      <c r="CQ26" s="289"/>
      <c r="CR26" s="289"/>
      <c r="CS26" s="289"/>
      <c r="CT26" s="289"/>
      <c r="CU26" s="289"/>
      <c r="CV26" s="289"/>
      <c r="CW26" s="289"/>
      <c r="CX26" s="289"/>
      <c r="CY26" s="289"/>
      <c r="CZ26" s="289"/>
      <c r="DA26" s="289"/>
      <c r="DB26" s="289"/>
      <c r="DC26" s="289"/>
      <c r="DD26" s="289"/>
    </row>
    <row r="27" spans="1:108" ht="2.5" customHeight="1" x14ac:dyDescent="0.35">
      <c r="A27" s="3"/>
      <c r="B27" s="397"/>
      <c r="C27" s="398"/>
      <c r="D27" s="398"/>
      <c r="E27" s="398"/>
      <c r="F27" s="398"/>
      <c r="G27" s="398"/>
      <c r="H27" s="399"/>
      <c r="I27" s="299"/>
      <c r="J27" s="299"/>
      <c r="K27" s="299"/>
      <c r="L27" s="299"/>
      <c r="M27" s="299"/>
      <c r="N27" s="299"/>
      <c r="O27" s="299"/>
      <c r="P27" s="299"/>
      <c r="Q27" s="299"/>
      <c r="R27" s="299"/>
      <c r="S27" s="299"/>
      <c r="T27" s="299"/>
      <c r="U27" s="299"/>
      <c r="V27" s="299"/>
      <c r="W27" s="299"/>
      <c r="X27" s="299"/>
      <c r="Y27" s="299"/>
      <c r="Z27" s="299"/>
      <c r="AA27" s="299"/>
      <c r="AB27" s="299"/>
      <c r="AC27" s="299"/>
      <c r="AD27" s="299"/>
      <c r="AE27" s="299"/>
      <c r="AF27" s="299"/>
      <c r="AG27" s="299"/>
      <c r="AH27" s="299"/>
      <c r="AI27" s="299"/>
      <c r="AJ27" s="299"/>
      <c r="AK27" s="299"/>
      <c r="AL27" s="299"/>
      <c r="AM27" s="299"/>
      <c r="AN27" s="299"/>
      <c r="AO27" s="299"/>
      <c r="AP27" s="299"/>
      <c r="AQ27" s="299"/>
      <c r="AR27" s="299"/>
      <c r="AS27" s="299"/>
      <c r="AT27" s="299"/>
      <c r="AU27" s="299"/>
      <c r="AV27" s="299"/>
      <c r="AW27" s="299"/>
      <c r="AX27" s="299"/>
      <c r="AY27" s="299"/>
      <c r="AZ27" s="299"/>
      <c r="BA27" s="299"/>
      <c r="BB27" s="299"/>
      <c r="BC27" s="299"/>
      <c r="BD27" s="299"/>
      <c r="BE27" s="299"/>
      <c r="BF27" s="299"/>
      <c r="BG27" s="299"/>
      <c r="BH27" s="299"/>
      <c r="BI27" s="299"/>
      <c r="BJ27" s="299"/>
      <c r="BK27" s="300"/>
      <c r="BL27" s="300"/>
      <c r="BM27" s="300"/>
      <c r="BN27" s="300"/>
      <c r="BO27" s="300"/>
      <c r="BP27" s="300"/>
      <c r="BQ27" s="300"/>
      <c r="BR27" s="300"/>
      <c r="BS27" s="300"/>
      <c r="BT27" s="300"/>
      <c r="BU27" s="300"/>
      <c r="BV27" s="300"/>
      <c r="BW27" s="300"/>
      <c r="BX27" s="300"/>
      <c r="BY27" s="300"/>
      <c r="BZ27" s="300"/>
      <c r="CA27" s="300"/>
      <c r="CB27" s="300"/>
      <c r="CC27" s="281"/>
      <c r="CD27" s="281"/>
      <c r="CE27" s="281"/>
      <c r="CF27" s="281"/>
      <c r="CG27" s="281"/>
      <c r="CH27" s="281"/>
      <c r="CI27" s="281"/>
      <c r="CJ27" s="281"/>
      <c r="CK27" s="281"/>
      <c r="CL27" s="281"/>
      <c r="CM27" s="289"/>
      <c r="CN27" s="289"/>
      <c r="CO27" s="289"/>
      <c r="CP27" s="289"/>
      <c r="CQ27" s="289"/>
      <c r="CR27" s="289"/>
      <c r="CS27" s="289"/>
      <c r="CT27" s="289"/>
      <c r="CU27" s="289"/>
      <c r="CV27" s="289"/>
      <c r="CW27" s="289"/>
      <c r="CX27" s="289"/>
      <c r="CY27" s="289"/>
      <c r="CZ27" s="289"/>
      <c r="DA27" s="289"/>
      <c r="DB27" s="289"/>
      <c r="DC27" s="289"/>
      <c r="DD27" s="289"/>
    </row>
    <row r="28" spans="1:108" ht="2.5" customHeight="1" x14ac:dyDescent="0.35">
      <c r="B28" s="397"/>
      <c r="C28" s="398"/>
      <c r="D28" s="398"/>
      <c r="E28" s="398"/>
      <c r="F28" s="398"/>
      <c r="G28" s="398"/>
      <c r="H28" s="399"/>
      <c r="I28" s="299"/>
      <c r="J28" s="299"/>
      <c r="K28" s="299"/>
      <c r="L28" s="299"/>
      <c r="M28" s="299"/>
      <c r="N28" s="299"/>
      <c r="O28" s="299"/>
      <c r="P28" s="299"/>
      <c r="Q28" s="299"/>
      <c r="R28" s="299"/>
      <c r="S28" s="299"/>
      <c r="T28" s="299"/>
      <c r="U28" s="299"/>
      <c r="V28" s="299"/>
      <c r="W28" s="299"/>
      <c r="X28" s="299"/>
      <c r="Y28" s="299"/>
      <c r="Z28" s="299"/>
      <c r="AA28" s="299"/>
      <c r="AB28" s="299"/>
      <c r="AC28" s="299"/>
      <c r="AD28" s="299"/>
      <c r="AE28" s="299"/>
      <c r="AF28" s="299"/>
      <c r="AG28" s="299"/>
      <c r="AH28" s="299"/>
      <c r="AI28" s="299"/>
      <c r="AJ28" s="299"/>
      <c r="AK28" s="299"/>
      <c r="AL28" s="299"/>
      <c r="AM28" s="299"/>
      <c r="AN28" s="299"/>
      <c r="AO28" s="299"/>
      <c r="AP28" s="299"/>
      <c r="AQ28" s="299"/>
      <c r="AR28" s="299"/>
      <c r="AS28" s="299"/>
      <c r="AT28" s="299"/>
      <c r="AU28" s="299"/>
      <c r="AV28" s="299"/>
      <c r="AW28" s="299"/>
      <c r="AX28" s="299"/>
      <c r="AY28" s="299"/>
      <c r="AZ28" s="299"/>
      <c r="BA28" s="299"/>
      <c r="BB28" s="299"/>
      <c r="BC28" s="299"/>
      <c r="BD28" s="299"/>
      <c r="BE28" s="299"/>
      <c r="BF28" s="299"/>
      <c r="BG28" s="299"/>
      <c r="BH28" s="299"/>
      <c r="BI28" s="299"/>
      <c r="BJ28" s="299"/>
      <c r="BK28" s="300"/>
      <c r="BL28" s="300"/>
      <c r="BM28" s="300"/>
      <c r="BN28" s="300"/>
      <c r="BO28" s="300"/>
      <c r="BP28" s="300"/>
      <c r="BQ28" s="300"/>
      <c r="BR28" s="300"/>
      <c r="BS28" s="300"/>
      <c r="BT28" s="300"/>
      <c r="BU28" s="300"/>
      <c r="BV28" s="300"/>
      <c r="BW28" s="300"/>
      <c r="BX28" s="300"/>
      <c r="BY28" s="300"/>
      <c r="BZ28" s="300"/>
      <c r="CA28" s="300"/>
      <c r="CB28" s="300"/>
      <c r="CC28" s="281"/>
      <c r="CD28" s="281"/>
      <c r="CE28" s="281"/>
      <c r="CF28" s="281"/>
      <c r="CG28" s="281"/>
      <c r="CH28" s="281"/>
      <c r="CI28" s="281"/>
      <c r="CJ28" s="281"/>
      <c r="CK28" s="281"/>
      <c r="CL28" s="281"/>
      <c r="CM28" s="289"/>
      <c r="CN28" s="289"/>
      <c r="CO28" s="289"/>
      <c r="CP28" s="289"/>
      <c r="CQ28" s="289"/>
      <c r="CR28" s="289"/>
      <c r="CS28" s="289"/>
      <c r="CT28" s="289"/>
      <c r="CU28" s="289"/>
      <c r="CV28" s="289"/>
      <c r="CW28" s="289"/>
      <c r="CX28" s="289"/>
      <c r="CY28" s="289"/>
      <c r="CZ28" s="289"/>
      <c r="DA28" s="289"/>
      <c r="DB28" s="289"/>
      <c r="DC28" s="289"/>
      <c r="DD28" s="289"/>
    </row>
    <row r="29" spans="1:108" ht="2.5" customHeight="1" x14ac:dyDescent="0.35">
      <c r="B29" s="397"/>
      <c r="C29" s="398"/>
      <c r="D29" s="398"/>
      <c r="E29" s="398"/>
      <c r="F29" s="398"/>
      <c r="G29" s="398"/>
      <c r="H29" s="3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9"/>
      <c r="AL29" s="299"/>
      <c r="AM29" s="299"/>
      <c r="AN29" s="299"/>
      <c r="AO29" s="299"/>
      <c r="AP29" s="299"/>
      <c r="AQ29" s="299"/>
      <c r="AR29" s="299"/>
      <c r="AS29" s="299"/>
      <c r="AT29" s="299"/>
      <c r="AU29" s="299"/>
      <c r="AV29" s="299"/>
      <c r="AW29" s="299"/>
      <c r="AX29" s="299"/>
      <c r="AY29" s="299"/>
      <c r="AZ29" s="299"/>
      <c r="BA29" s="299"/>
      <c r="BB29" s="299"/>
      <c r="BC29" s="299"/>
      <c r="BD29" s="299"/>
      <c r="BE29" s="299"/>
      <c r="BF29" s="299"/>
      <c r="BG29" s="299"/>
      <c r="BH29" s="299"/>
      <c r="BI29" s="299"/>
      <c r="BJ29" s="299"/>
      <c r="BK29" s="300"/>
      <c r="BL29" s="300"/>
      <c r="BM29" s="300"/>
      <c r="BN29" s="300"/>
      <c r="BO29" s="300"/>
      <c r="BP29" s="300"/>
      <c r="BQ29" s="300"/>
      <c r="BR29" s="300"/>
      <c r="BS29" s="300"/>
      <c r="BT29" s="300"/>
      <c r="BU29" s="300"/>
      <c r="BV29" s="300"/>
      <c r="BW29" s="300"/>
      <c r="BX29" s="300"/>
      <c r="BY29" s="300"/>
      <c r="BZ29" s="300"/>
      <c r="CA29" s="300"/>
      <c r="CB29" s="300"/>
      <c r="CC29" s="281"/>
      <c r="CD29" s="281"/>
      <c r="CE29" s="281"/>
      <c r="CF29" s="281"/>
      <c r="CG29" s="281"/>
      <c r="CH29" s="281"/>
      <c r="CI29" s="281"/>
      <c r="CJ29" s="281"/>
      <c r="CK29" s="281"/>
      <c r="CL29" s="281"/>
      <c r="CM29" s="289"/>
      <c r="CN29" s="289"/>
      <c r="CO29" s="289"/>
      <c r="CP29" s="289"/>
      <c r="CQ29" s="289"/>
      <c r="CR29" s="289"/>
      <c r="CS29" s="289"/>
      <c r="CT29" s="289"/>
      <c r="CU29" s="289"/>
      <c r="CV29" s="289"/>
      <c r="CW29" s="289"/>
      <c r="CX29" s="289"/>
      <c r="CY29" s="289"/>
      <c r="CZ29" s="289"/>
      <c r="DA29" s="289"/>
      <c r="DB29" s="289"/>
      <c r="DC29" s="289"/>
      <c r="DD29" s="289"/>
    </row>
    <row r="30" spans="1:108" ht="2.5" customHeight="1" x14ac:dyDescent="0.35">
      <c r="B30" s="397"/>
      <c r="C30" s="398"/>
      <c r="D30" s="398"/>
      <c r="E30" s="398"/>
      <c r="F30" s="398"/>
      <c r="G30" s="398"/>
      <c r="H30" s="399"/>
      <c r="I30" s="299"/>
      <c r="J30" s="299"/>
      <c r="K30" s="299"/>
      <c r="L30" s="299"/>
      <c r="M30" s="299"/>
      <c r="N30" s="299"/>
      <c r="O30" s="299"/>
      <c r="P30" s="299"/>
      <c r="Q30" s="299"/>
      <c r="R30" s="299"/>
      <c r="S30" s="299"/>
      <c r="T30" s="299"/>
      <c r="U30" s="299"/>
      <c r="V30" s="299"/>
      <c r="W30" s="299"/>
      <c r="X30" s="299"/>
      <c r="Y30" s="299"/>
      <c r="Z30" s="299"/>
      <c r="AA30" s="299"/>
      <c r="AB30" s="299"/>
      <c r="AC30" s="299"/>
      <c r="AD30" s="299"/>
      <c r="AE30" s="299"/>
      <c r="AF30" s="299"/>
      <c r="AG30" s="299"/>
      <c r="AH30" s="299"/>
      <c r="AI30" s="299"/>
      <c r="AJ30" s="299"/>
      <c r="AK30" s="299"/>
      <c r="AL30" s="299"/>
      <c r="AM30" s="299"/>
      <c r="AN30" s="299"/>
      <c r="AO30" s="299"/>
      <c r="AP30" s="299"/>
      <c r="AQ30" s="299"/>
      <c r="AR30" s="299"/>
      <c r="AS30" s="299"/>
      <c r="AT30" s="299"/>
      <c r="AU30" s="299"/>
      <c r="AV30" s="299"/>
      <c r="AW30" s="299"/>
      <c r="AX30" s="299"/>
      <c r="AY30" s="299"/>
      <c r="AZ30" s="299"/>
      <c r="BA30" s="299"/>
      <c r="BB30" s="299"/>
      <c r="BC30" s="299"/>
      <c r="BD30" s="299"/>
      <c r="BE30" s="299"/>
      <c r="BF30" s="299"/>
      <c r="BG30" s="299"/>
      <c r="BH30" s="299"/>
      <c r="BI30" s="299"/>
      <c r="BJ30" s="299"/>
      <c r="BK30" s="300"/>
      <c r="BL30" s="300"/>
      <c r="BM30" s="300"/>
      <c r="BN30" s="300"/>
      <c r="BO30" s="300"/>
      <c r="BP30" s="300"/>
      <c r="BQ30" s="300"/>
      <c r="BR30" s="300"/>
      <c r="BS30" s="300"/>
      <c r="BT30" s="300"/>
      <c r="BU30" s="300"/>
      <c r="BV30" s="300"/>
      <c r="BW30" s="300"/>
      <c r="BX30" s="300"/>
      <c r="BY30" s="300"/>
      <c r="BZ30" s="300"/>
      <c r="CA30" s="300"/>
      <c r="CB30" s="300"/>
      <c r="CC30" s="281"/>
      <c r="CD30" s="281"/>
      <c r="CE30" s="281"/>
      <c r="CF30" s="281"/>
      <c r="CG30" s="281"/>
      <c r="CH30" s="281"/>
      <c r="CI30" s="281"/>
      <c r="CJ30" s="281"/>
      <c r="CK30" s="281"/>
      <c r="CL30" s="281"/>
      <c r="CM30" s="289"/>
      <c r="CN30" s="289"/>
      <c r="CO30" s="289"/>
      <c r="CP30" s="289"/>
      <c r="CQ30" s="289"/>
      <c r="CR30" s="289"/>
      <c r="CS30" s="289"/>
      <c r="CT30" s="289"/>
      <c r="CU30" s="289"/>
      <c r="CV30" s="289"/>
      <c r="CW30" s="289"/>
      <c r="CX30" s="289"/>
      <c r="CY30" s="289"/>
      <c r="CZ30" s="289"/>
      <c r="DA30" s="289"/>
      <c r="DB30" s="289"/>
      <c r="DC30" s="289"/>
      <c r="DD30" s="289"/>
    </row>
    <row r="31" spans="1:108" ht="2.5" customHeight="1" x14ac:dyDescent="0.35">
      <c r="B31" s="397"/>
      <c r="C31" s="398"/>
      <c r="D31" s="398"/>
      <c r="E31" s="398"/>
      <c r="F31" s="398"/>
      <c r="G31" s="398"/>
      <c r="H31" s="399"/>
      <c r="I31" s="299" t="s">
        <v>330</v>
      </c>
      <c r="J31" s="299"/>
      <c r="K31" s="299"/>
      <c r="L31" s="299"/>
      <c r="M31" s="299"/>
      <c r="N31" s="299"/>
      <c r="O31" s="299"/>
      <c r="P31" s="299"/>
      <c r="Q31" s="299"/>
      <c r="R31" s="299"/>
      <c r="S31" s="299"/>
      <c r="T31" s="299"/>
      <c r="U31" s="299"/>
      <c r="V31" s="299"/>
      <c r="W31" s="299"/>
      <c r="X31" s="299"/>
      <c r="Y31" s="299"/>
      <c r="Z31" s="299"/>
      <c r="AA31" s="299"/>
      <c r="AB31" s="299"/>
      <c r="AC31" s="299"/>
      <c r="AD31" s="299"/>
      <c r="AE31" s="299"/>
      <c r="AF31" s="299"/>
      <c r="AG31" s="299"/>
      <c r="AH31" s="299"/>
      <c r="AI31" s="299"/>
      <c r="AJ31" s="299"/>
      <c r="AK31" s="299"/>
      <c r="AL31" s="299"/>
      <c r="AM31" s="299"/>
      <c r="AN31" s="299"/>
      <c r="AO31" s="299"/>
      <c r="AP31" s="299"/>
      <c r="AQ31" s="299"/>
      <c r="AR31" s="299"/>
      <c r="AS31" s="299"/>
      <c r="AT31" s="299"/>
      <c r="AU31" s="299"/>
      <c r="AV31" s="299"/>
      <c r="AW31" s="299"/>
      <c r="AX31" s="299"/>
      <c r="AY31" s="299"/>
      <c r="AZ31" s="299"/>
      <c r="BA31" s="299"/>
      <c r="BB31" s="299"/>
      <c r="BC31" s="299"/>
      <c r="BD31" s="299"/>
      <c r="BE31" s="299"/>
      <c r="BF31" s="299"/>
      <c r="BG31" s="299"/>
      <c r="BH31" s="299"/>
      <c r="BI31" s="299"/>
      <c r="BJ31" s="299"/>
      <c r="BK31" s="300" t="str">
        <f>'SD F505'!BP521</f>
        <v/>
      </c>
      <c r="BL31" s="300"/>
      <c r="BM31" s="300"/>
      <c r="BN31" s="300"/>
      <c r="BO31" s="300"/>
      <c r="BP31" s="300"/>
      <c r="BQ31" s="300"/>
      <c r="BR31" s="300"/>
      <c r="BS31" s="300"/>
      <c r="BT31" s="300" t="str">
        <f>'SD F505'!BQ521</f>
        <v/>
      </c>
      <c r="BU31" s="300"/>
      <c r="BV31" s="300"/>
      <c r="BW31" s="300"/>
      <c r="BX31" s="300"/>
      <c r="BY31" s="300"/>
      <c r="BZ31" s="300"/>
      <c r="CA31" s="300"/>
      <c r="CB31" s="300"/>
      <c r="CC31" s="281" t="str">
        <f>'SD F505'!E527</f>
        <v/>
      </c>
      <c r="CD31" s="281"/>
      <c r="CE31" s="281"/>
      <c r="CF31" s="281"/>
      <c r="CG31" s="281"/>
      <c r="CH31" s="281"/>
      <c r="CI31" s="281"/>
      <c r="CJ31" s="281"/>
      <c r="CK31" s="281"/>
      <c r="CL31" s="281"/>
      <c r="CM31" s="289" t="str">
        <f>'SD F505'!F527</f>
        <v/>
      </c>
      <c r="CN31" s="289"/>
      <c r="CO31" s="289"/>
      <c r="CP31" s="289"/>
      <c r="CQ31" s="289"/>
      <c r="CR31" s="289"/>
      <c r="CS31" s="289"/>
      <c r="CT31" s="289"/>
      <c r="CU31" s="289"/>
      <c r="CV31" s="289"/>
      <c r="CW31" s="289"/>
      <c r="CX31" s="289"/>
      <c r="CY31" s="289"/>
      <c r="CZ31" s="289"/>
      <c r="DA31" s="289"/>
      <c r="DB31" s="289"/>
      <c r="DC31" s="289"/>
      <c r="DD31" s="289"/>
    </row>
    <row r="32" spans="1:108" ht="2.5" customHeight="1" x14ac:dyDescent="0.35">
      <c r="B32" s="397"/>
      <c r="C32" s="398"/>
      <c r="D32" s="398"/>
      <c r="E32" s="398"/>
      <c r="F32" s="398"/>
      <c r="G32" s="398"/>
      <c r="H32" s="399"/>
      <c r="I32" s="299"/>
      <c r="J32" s="299"/>
      <c r="K32" s="299"/>
      <c r="L32" s="299"/>
      <c r="M32" s="299"/>
      <c r="N32" s="299"/>
      <c r="O32" s="299"/>
      <c r="P32" s="299"/>
      <c r="Q32" s="299"/>
      <c r="R32" s="299"/>
      <c r="S32" s="299"/>
      <c r="T32" s="299"/>
      <c r="U32" s="299"/>
      <c r="V32" s="299"/>
      <c r="W32" s="299"/>
      <c r="X32" s="299"/>
      <c r="Y32" s="299"/>
      <c r="Z32" s="299"/>
      <c r="AA32" s="299"/>
      <c r="AB32" s="299"/>
      <c r="AC32" s="299"/>
      <c r="AD32" s="299"/>
      <c r="AE32" s="299"/>
      <c r="AF32" s="299"/>
      <c r="AG32" s="299"/>
      <c r="AH32" s="299"/>
      <c r="AI32" s="299"/>
      <c r="AJ32" s="299"/>
      <c r="AK32" s="299"/>
      <c r="AL32" s="299"/>
      <c r="AM32" s="299"/>
      <c r="AN32" s="299"/>
      <c r="AO32" s="299"/>
      <c r="AP32" s="299"/>
      <c r="AQ32" s="299"/>
      <c r="AR32" s="299"/>
      <c r="AS32" s="299"/>
      <c r="AT32" s="299"/>
      <c r="AU32" s="299"/>
      <c r="AV32" s="299"/>
      <c r="AW32" s="299"/>
      <c r="AX32" s="299"/>
      <c r="AY32" s="299"/>
      <c r="AZ32" s="299"/>
      <c r="BA32" s="299"/>
      <c r="BB32" s="299"/>
      <c r="BC32" s="299"/>
      <c r="BD32" s="299"/>
      <c r="BE32" s="299"/>
      <c r="BF32" s="299"/>
      <c r="BG32" s="299"/>
      <c r="BH32" s="299"/>
      <c r="BI32" s="299"/>
      <c r="BJ32" s="299"/>
      <c r="BK32" s="300"/>
      <c r="BL32" s="300"/>
      <c r="BM32" s="300"/>
      <c r="BN32" s="300"/>
      <c r="BO32" s="300"/>
      <c r="BP32" s="300"/>
      <c r="BQ32" s="300"/>
      <c r="BR32" s="300"/>
      <c r="BS32" s="300"/>
      <c r="BT32" s="300"/>
      <c r="BU32" s="300"/>
      <c r="BV32" s="300"/>
      <c r="BW32" s="300"/>
      <c r="BX32" s="300"/>
      <c r="BY32" s="300"/>
      <c r="BZ32" s="300"/>
      <c r="CA32" s="300"/>
      <c r="CB32" s="300"/>
      <c r="CC32" s="281"/>
      <c r="CD32" s="281"/>
      <c r="CE32" s="281"/>
      <c r="CF32" s="281"/>
      <c r="CG32" s="281"/>
      <c r="CH32" s="281"/>
      <c r="CI32" s="281"/>
      <c r="CJ32" s="281"/>
      <c r="CK32" s="281"/>
      <c r="CL32" s="281"/>
      <c r="CM32" s="289"/>
      <c r="CN32" s="289"/>
      <c r="CO32" s="289"/>
      <c r="CP32" s="289"/>
      <c r="CQ32" s="289"/>
      <c r="CR32" s="289"/>
      <c r="CS32" s="289"/>
      <c r="CT32" s="289"/>
      <c r="CU32" s="289"/>
      <c r="CV32" s="289"/>
      <c r="CW32" s="289"/>
      <c r="CX32" s="289"/>
      <c r="CY32" s="289"/>
      <c r="CZ32" s="289"/>
      <c r="DA32" s="289"/>
      <c r="DB32" s="289"/>
      <c r="DC32" s="289"/>
      <c r="DD32" s="289"/>
    </row>
    <row r="33" spans="2:108" ht="2.5" customHeight="1" x14ac:dyDescent="0.35">
      <c r="B33" s="397"/>
      <c r="C33" s="398"/>
      <c r="D33" s="398"/>
      <c r="E33" s="398"/>
      <c r="F33" s="398"/>
      <c r="G33" s="398"/>
      <c r="H33" s="399"/>
      <c r="I33" s="299"/>
      <c r="J33" s="299"/>
      <c r="K33" s="299"/>
      <c r="L33" s="299"/>
      <c r="M33" s="299"/>
      <c r="N33" s="299"/>
      <c r="O33" s="299"/>
      <c r="P33" s="299"/>
      <c r="Q33" s="299"/>
      <c r="R33" s="299"/>
      <c r="S33" s="299"/>
      <c r="T33" s="299"/>
      <c r="U33" s="299"/>
      <c r="V33" s="299"/>
      <c r="W33" s="299"/>
      <c r="X33" s="299"/>
      <c r="Y33" s="299"/>
      <c r="Z33" s="299"/>
      <c r="AA33" s="299"/>
      <c r="AB33" s="299"/>
      <c r="AC33" s="299"/>
      <c r="AD33" s="299"/>
      <c r="AE33" s="299"/>
      <c r="AF33" s="299"/>
      <c r="AG33" s="299"/>
      <c r="AH33" s="299"/>
      <c r="AI33" s="299"/>
      <c r="AJ33" s="299"/>
      <c r="AK33" s="299"/>
      <c r="AL33" s="299"/>
      <c r="AM33" s="299"/>
      <c r="AN33" s="299"/>
      <c r="AO33" s="299"/>
      <c r="AP33" s="299"/>
      <c r="AQ33" s="299"/>
      <c r="AR33" s="299"/>
      <c r="AS33" s="299"/>
      <c r="AT33" s="299"/>
      <c r="AU33" s="299"/>
      <c r="AV33" s="299"/>
      <c r="AW33" s="299"/>
      <c r="AX33" s="299"/>
      <c r="AY33" s="299"/>
      <c r="AZ33" s="299"/>
      <c r="BA33" s="299"/>
      <c r="BB33" s="299"/>
      <c r="BC33" s="299"/>
      <c r="BD33" s="299"/>
      <c r="BE33" s="299"/>
      <c r="BF33" s="299"/>
      <c r="BG33" s="299"/>
      <c r="BH33" s="299"/>
      <c r="BI33" s="299"/>
      <c r="BJ33" s="299"/>
      <c r="BK33" s="300"/>
      <c r="BL33" s="300"/>
      <c r="BM33" s="300"/>
      <c r="BN33" s="300"/>
      <c r="BO33" s="300"/>
      <c r="BP33" s="300"/>
      <c r="BQ33" s="300"/>
      <c r="BR33" s="300"/>
      <c r="BS33" s="300"/>
      <c r="BT33" s="300"/>
      <c r="BU33" s="300"/>
      <c r="BV33" s="300"/>
      <c r="BW33" s="300"/>
      <c r="BX33" s="300"/>
      <c r="BY33" s="300"/>
      <c r="BZ33" s="300"/>
      <c r="CA33" s="300"/>
      <c r="CB33" s="300"/>
      <c r="CC33" s="281"/>
      <c r="CD33" s="281"/>
      <c r="CE33" s="281"/>
      <c r="CF33" s="281"/>
      <c r="CG33" s="281"/>
      <c r="CH33" s="281"/>
      <c r="CI33" s="281"/>
      <c r="CJ33" s="281"/>
      <c r="CK33" s="281"/>
      <c r="CL33" s="281"/>
      <c r="CM33" s="289"/>
      <c r="CN33" s="289"/>
      <c r="CO33" s="289"/>
      <c r="CP33" s="289"/>
      <c r="CQ33" s="289"/>
      <c r="CR33" s="289"/>
      <c r="CS33" s="289"/>
      <c r="CT33" s="289"/>
      <c r="CU33" s="289"/>
      <c r="CV33" s="289"/>
      <c r="CW33" s="289"/>
      <c r="CX33" s="289"/>
      <c r="CY33" s="289"/>
      <c r="CZ33" s="289"/>
      <c r="DA33" s="289"/>
      <c r="DB33" s="289"/>
      <c r="DC33" s="289"/>
      <c r="DD33" s="289"/>
    </row>
    <row r="34" spans="2:108" ht="2.5" customHeight="1" x14ac:dyDescent="0.35">
      <c r="B34" s="397"/>
      <c r="C34" s="398"/>
      <c r="D34" s="398"/>
      <c r="E34" s="398"/>
      <c r="F34" s="398"/>
      <c r="G34" s="398"/>
      <c r="H34" s="399"/>
      <c r="I34" s="299"/>
      <c r="J34" s="299"/>
      <c r="K34" s="299"/>
      <c r="L34" s="299"/>
      <c r="M34" s="299"/>
      <c r="N34" s="299"/>
      <c r="O34" s="299"/>
      <c r="P34" s="299"/>
      <c r="Q34" s="299"/>
      <c r="R34" s="299"/>
      <c r="S34" s="299"/>
      <c r="T34" s="299"/>
      <c r="U34" s="299"/>
      <c r="V34" s="299"/>
      <c r="W34" s="299"/>
      <c r="X34" s="299"/>
      <c r="Y34" s="299"/>
      <c r="Z34" s="299"/>
      <c r="AA34" s="299"/>
      <c r="AB34" s="299"/>
      <c r="AC34" s="299"/>
      <c r="AD34" s="299"/>
      <c r="AE34" s="299"/>
      <c r="AF34" s="299"/>
      <c r="AG34" s="299"/>
      <c r="AH34" s="299"/>
      <c r="AI34" s="299"/>
      <c r="AJ34" s="299"/>
      <c r="AK34" s="299"/>
      <c r="AL34" s="299"/>
      <c r="AM34" s="299"/>
      <c r="AN34" s="299"/>
      <c r="AO34" s="299"/>
      <c r="AP34" s="299"/>
      <c r="AQ34" s="299"/>
      <c r="AR34" s="299"/>
      <c r="AS34" s="299"/>
      <c r="AT34" s="299"/>
      <c r="AU34" s="299"/>
      <c r="AV34" s="299"/>
      <c r="AW34" s="299"/>
      <c r="AX34" s="299"/>
      <c r="AY34" s="299"/>
      <c r="AZ34" s="299"/>
      <c r="BA34" s="299"/>
      <c r="BB34" s="299"/>
      <c r="BC34" s="299"/>
      <c r="BD34" s="299"/>
      <c r="BE34" s="299"/>
      <c r="BF34" s="299"/>
      <c r="BG34" s="299"/>
      <c r="BH34" s="299"/>
      <c r="BI34" s="299"/>
      <c r="BJ34" s="299"/>
      <c r="BK34" s="300"/>
      <c r="BL34" s="300"/>
      <c r="BM34" s="300"/>
      <c r="BN34" s="300"/>
      <c r="BO34" s="300"/>
      <c r="BP34" s="300"/>
      <c r="BQ34" s="300"/>
      <c r="BR34" s="300"/>
      <c r="BS34" s="300"/>
      <c r="BT34" s="300"/>
      <c r="BU34" s="300"/>
      <c r="BV34" s="300"/>
      <c r="BW34" s="300"/>
      <c r="BX34" s="300"/>
      <c r="BY34" s="300"/>
      <c r="BZ34" s="300"/>
      <c r="CA34" s="300"/>
      <c r="CB34" s="300"/>
      <c r="CC34" s="281"/>
      <c r="CD34" s="281"/>
      <c r="CE34" s="281"/>
      <c r="CF34" s="281"/>
      <c r="CG34" s="281"/>
      <c r="CH34" s="281"/>
      <c r="CI34" s="281"/>
      <c r="CJ34" s="281"/>
      <c r="CK34" s="281"/>
      <c r="CL34" s="281"/>
      <c r="CM34" s="289"/>
      <c r="CN34" s="289"/>
      <c r="CO34" s="289"/>
      <c r="CP34" s="289"/>
      <c r="CQ34" s="289"/>
      <c r="CR34" s="289"/>
      <c r="CS34" s="289"/>
      <c r="CT34" s="289"/>
      <c r="CU34" s="289"/>
      <c r="CV34" s="289"/>
      <c r="CW34" s="289"/>
      <c r="CX34" s="289"/>
      <c r="CY34" s="289"/>
      <c r="CZ34" s="289"/>
      <c r="DA34" s="289"/>
      <c r="DB34" s="289"/>
      <c r="DC34" s="289"/>
      <c r="DD34" s="289"/>
    </row>
    <row r="35" spans="2:108" ht="2.5" customHeight="1" x14ac:dyDescent="0.35">
      <c r="B35" s="397"/>
      <c r="C35" s="398"/>
      <c r="D35" s="398"/>
      <c r="E35" s="398"/>
      <c r="F35" s="398"/>
      <c r="G35" s="398"/>
      <c r="H35" s="399"/>
      <c r="I35" s="299"/>
      <c r="J35" s="299"/>
      <c r="K35" s="299"/>
      <c r="L35" s="299"/>
      <c r="M35" s="299"/>
      <c r="N35" s="299"/>
      <c r="O35" s="299"/>
      <c r="P35" s="299"/>
      <c r="Q35" s="299"/>
      <c r="R35" s="299"/>
      <c r="S35" s="299"/>
      <c r="T35" s="299"/>
      <c r="U35" s="299"/>
      <c r="V35" s="299"/>
      <c r="W35" s="299"/>
      <c r="X35" s="299"/>
      <c r="Y35" s="299"/>
      <c r="Z35" s="299"/>
      <c r="AA35" s="299"/>
      <c r="AB35" s="299"/>
      <c r="AC35" s="299"/>
      <c r="AD35" s="299"/>
      <c r="AE35" s="299"/>
      <c r="AF35" s="299"/>
      <c r="AG35" s="299"/>
      <c r="AH35" s="299"/>
      <c r="AI35" s="299"/>
      <c r="AJ35" s="299"/>
      <c r="AK35" s="299"/>
      <c r="AL35" s="299"/>
      <c r="AM35" s="299"/>
      <c r="AN35" s="299"/>
      <c r="AO35" s="299"/>
      <c r="AP35" s="299"/>
      <c r="AQ35" s="299"/>
      <c r="AR35" s="299"/>
      <c r="AS35" s="299"/>
      <c r="AT35" s="299"/>
      <c r="AU35" s="299"/>
      <c r="AV35" s="299"/>
      <c r="AW35" s="299"/>
      <c r="AX35" s="299"/>
      <c r="AY35" s="299"/>
      <c r="AZ35" s="299"/>
      <c r="BA35" s="299"/>
      <c r="BB35" s="299"/>
      <c r="BC35" s="299"/>
      <c r="BD35" s="299"/>
      <c r="BE35" s="299"/>
      <c r="BF35" s="299"/>
      <c r="BG35" s="299"/>
      <c r="BH35" s="299"/>
      <c r="BI35" s="299"/>
      <c r="BJ35" s="299"/>
      <c r="BK35" s="300"/>
      <c r="BL35" s="300"/>
      <c r="BM35" s="300"/>
      <c r="BN35" s="300"/>
      <c r="BO35" s="300"/>
      <c r="BP35" s="300"/>
      <c r="BQ35" s="300"/>
      <c r="BR35" s="300"/>
      <c r="BS35" s="300"/>
      <c r="BT35" s="300"/>
      <c r="BU35" s="300"/>
      <c r="BV35" s="300"/>
      <c r="BW35" s="300"/>
      <c r="BX35" s="300"/>
      <c r="BY35" s="300"/>
      <c r="BZ35" s="300"/>
      <c r="CA35" s="300"/>
      <c r="CB35" s="300"/>
      <c r="CC35" s="281"/>
      <c r="CD35" s="281"/>
      <c r="CE35" s="281"/>
      <c r="CF35" s="281"/>
      <c r="CG35" s="281"/>
      <c r="CH35" s="281"/>
      <c r="CI35" s="281"/>
      <c r="CJ35" s="281"/>
      <c r="CK35" s="281"/>
      <c r="CL35" s="281"/>
      <c r="CM35" s="289"/>
      <c r="CN35" s="289"/>
      <c r="CO35" s="289"/>
      <c r="CP35" s="289"/>
      <c r="CQ35" s="289"/>
      <c r="CR35" s="289"/>
      <c r="CS35" s="289"/>
      <c r="CT35" s="289"/>
      <c r="CU35" s="289"/>
      <c r="CV35" s="289"/>
      <c r="CW35" s="289"/>
      <c r="CX35" s="289"/>
      <c r="CY35" s="289"/>
      <c r="CZ35" s="289"/>
      <c r="DA35" s="289"/>
      <c r="DB35" s="289"/>
      <c r="DC35" s="289"/>
      <c r="DD35" s="289"/>
    </row>
    <row r="36" spans="2:108" ht="2.5" customHeight="1" x14ac:dyDescent="0.35">
      <c r="B36" s="397"/>
      <c r="C36" s="398"/>
      <c r="D36" s="398"/>
      <c r="E36" s="398"/>
      <c r="F36" s="398"/>
      <c r="G36" s="398"/>
      <c r="H36" s="399"/>
      <c r="I36" s="299" t="s">
        <v>331</v>
      </c>
      <c r="J36" s="299"/>
      <c r="K36" s="299"/>
      <c r="L36" s="299"/>
      <c r="M36" s="299"/>
      <c r="N36" s="299"/>
      <c r="O36" s="299"/>
      <c r="P36" s="299"/>
      <c r="Q36" s="299"/>
      <c r="R36" s="299"/>
      <c r="S36" s="299"/>
      <c r="T36" s="299"/>
      <c r="U36" s="299"/>
      <c r="V36" s="299"/>
      <c r="W36" s="299"/>
      <c r="X36" s="299"/>
      <c r="Y36" s="299"/>
      <c r="Z36" s="299"/>
      <c r="AA36" s="299"/>
      <c r="AB36" s="299"/>
      <c r="AC36" s="299"/>
      <c r="AD36" s="299"/>
      <c r="AE36" s="299"/>
      <c r="AF36" s="299"/>
      <c r="AG36" s="299"/>
      <c r="AH36" s="299"/>
      <c r="AI36" s="299"/>
      <c r="AJ36" s="299"/>
      <c r="AK36" s="299"/>
      <c r="AL36" s="299"/>
      <c r="AM36" s="299"/>
      <c r="AN36" s="299"/>
      <c r="AO36" s="299"/>
      <c r="AP36" s="299"/>
      <c r="AQ36" s="299"/>
      <c r="AR36" s="299"/>
      <c r="AS36" s="299"/>
      <c r="AT36" s="299"/>
      <c r="AU36" s="299"/>
      <c r="AV36" s="299"/>
      <c r="AW36" s="299"/>
      <c r="AX36" s="299"/>
      <c r="AY36" s="299"/>
      <c r="AZ36" s="299"/>
      <c r="BA36" s="299"/>
      <c r="BB36" s="299"/>
      <c r="BC36" s="299"/>
      <c r="BD36" s="299"/>
      <c r="BE36" s="299"/>
      <c r="BF36" s="299"/>
      <c r="BG36" s="299"/>
      <c r="BH36" s="299"/>
      <c r="BI36" s="299"/>
      <c r="BJ36" s="299"/>
      <c r="BK36" s="300" t="str">
        <f>'SD F505'!BT521</f>
        <v/>
      </c>
      <c r="BL36" s="300"/>
      <c r="BM36" s="300"/>
      <c r="BN36" s="300"/>
      <c r="BO36" s="300"/>
      <c r="BP36" s="300"/>
      <c r="BQ36" s="300"/>
      <c r="BR36" s="300"/>
      <c r="BS36" s="300"/>
      <c r="BT36" s="300" t="str">
        <f>'SD F505'!BU521</f>
        <v/>
      </c>
      <c r="BU36" s="300"/>
      <c r="BV36" s="300"/>
      <c r="BW36" s="300"/>
      <c r="BX36" s="300"/>
      <c r="BY36" s="300"/>
      <c r="BZ36" s="300"/>
      <c r="CA36" s="300"/>
      <c r="CB36" s="300"/>
      <c r="CC36" s="281" t="str">
        <f>'SD F505'!E528</f>
        <v/>
      </c>
      <c r="CD36" s="281"/>
      <c r="CE36" s="281"/>
      <c r="CF36" s="281"/>
      <c r="CG36" s="281"/>
      <c r="CH36" s="281"/>
      <c r="CI36" s="281"/>
      <c r="CJ36" s="281"/>
      <c r="CK36" s="281"/>
      <c r="CL36" s="281"/>
      <c r="CM36" s="289" t="str">
        <f>'SD F505'!F528</f>
        <v/>
      </c>
      <c r="CN36" s="289"/>
      <c r="CO36" s="289"/>
      <c r="CP36" s="289"/>
      <c r="CQ36" s="289"/>
      <c r="CR36" s="289"/>
      <c r="CS36" s="289"/>
      <c r="CT36" s="289"/>
      <c r="CU36" s="289"/>
      <c r="CV36" s="289"/>
      <c r="CW36" s="289"/>
      <c r="CX36" s="289"/>
      <c r="CY36" s="289"/>
      <c r="CZ36" s="289"/>
      <c r="DA36" s="289"/>
      <c r="DB36" s="289"/>
      <c r="DC36" s="289"/>
      <c r="DD36" s="289"/>
    </row>
    <row r="37" spans="2:108" ht="2.5" customHeight="1" x14ac:dyDescent="0.35">
      <c r="B37" s="397"/>
      <c r="C37" s="398"/>
      <c r="D37" s="398"/>
      <c r="E37" s="398"/>
      <c r="F37" s="398"/>
      <c r="G37" s="398"/>
      <c r="H37" s="399"/>
      <c r="I37" s="299"/>
      <c r="J37" s="299"/>
      <c r="K37" s="299"/>
      <c r="L37" s="299"/>
      <c r="M37" s="299"/>
      <c r="N37" s="299"/>
      <c r="O37" s="299"/>
      <c r="P37" s="299"/>
      <c r="Q37" s="299"/>
      <c r="R37" s="299"/>
      <c r="S37" s="299"/>
      <c r="T37" s="299"/>
      <c r="U37" s="299"/>
      <c r="V37" s="299"/>
      <c r="W37" s="299"/>
      <c r="X37" s="299"/>
      <c r="Y37" s="299"/>
      <c r="Z37" s="299"/>
      <c r="AA37" s="299"/>
      <c r="AB37" s="299"/>
      <c r="AC37" s="299"/>
      <c r="AD37" s="299"/>
      <c r="AE37" s="299"/>
      <c r="AF37" s="299"/>
      <c r="AG37" s="299"/>
      <c r="AH37" s="299"/>
      <c r="AI37" s="299"/>
      <c r="AJ37" s="299"/>
      <c r="AK37" s="299"/>
      <c r="AL37" s="299"/>
      <c r="AM37" s="299"/>
      <c r="AN37" s="299"/>
      <c r="AO37" s="299"/>
      <c r="AP37" s="299"/>
      <c r="AQ37" s="299"/>
      <c r="AR37" s="299"/>
      <c r="AS37" s="299"/>
      <c r="AT37" s="299"/>
      <c r="AU37" s="299"/>
      <c r="AV37" s="299"/>
      <c r="AW37" s="299"/>
      <c r="AX37" s="299"/>
      <c r="AY37" s="299"/>
      <c r="AZ37" s="299"/>
      <c r="BA37" s="299"/>
      <c r="BB37" s="299"/>
      <c r="BC37" s="299"/>
      <c r="BD37" s="299"/>
      <c r="BE37" s="299"/>
      <c r="BF37" s="299"/>
      <c r="BG37" s="299"/>
      <c r="BH37" s="299"/>
      <c r="BI37" s="299"/>
      <c r="BJ37" s="299"/>
      <c r="BK37" s="300"/>
      <c r="BL37" s="300"/>
      <c r="BM37" s="300"/>
      <c r="BN37" s="300"/>
      <c r="BO37" s="300"/>
      <c r="BP37" s="300"/>
      <c r="BQ37" s="300"/>
      <c r="BR37" s="300"/>
      <c r="BS37" s="300"/>
      <c r="BT37" s="300"/>
      <c r="BU37" s="300"/>
      <c r="BV37" s="300"/>
      <c r="BW37" s="300"/>
      <c r="BX37" s="300"/>
      <c r="BY37" s="300"/>
      <c r="BZ37" s="300"/>
      <c r="CA37" s="300"/>
      <c r="CB37" s="300"/>
      <c r="CC37" s="281"/>
      <c r="CD37" s="281"/>
      <c r="CE37" s="281"/>
      <c r="CF37" s="281"/>
      <c r="CG37" s="281"/>
      <c r="CH37" s="281"/>
      <c r="CI37" s="281"/>
      <c r="CJ37" s="281"/>
      <c r="CK37" s="281"/>
      <c r="CL37" s="281"/>
      <c r="CM37" s="289"/>
      <c r="CN37" s="289"/>
      <c r="CO37" s="289"/>
      <c r="CP37" s="289"/>
      <c r="CQ37" s="289"/>
      <c r="CR37" s="289"/>
      <c r="CS37" s="289"/>
      <c r="CT37" s="289"/>
      <c r="CU37" s="289"/>
      <c r="CV37" s="289"/>
      <c r="CW37" s="289"/>
      <c r="CX37" s="289"/>
      <c r="CY37" s="289"/>
      <c r="CZ37" s="289"/>
      <c r="DA37" s="289"/>
      <c r="DB37" s="289"/>
      <c r="DC37" s="289"/>
      <c r="DD37" s="289"/>
    </row>
    <row r="38" spans="2:108" ht="2.5" customHeight="1" x14ac:dyDescent="0.35">
      <c r="B38" s="397"/>
      <c r="C38" s="398"/>
      <c r="D38" s="398"/>
      <c r="E38" s="398"/>
      <c r="F38" s="398"/>
      <c r="G38" s="398"/>
      <c r="H38" s="399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T38" s="299"/>
      <c r="AU38" s="299"/>
      <c r="AV38" s="299"/>
      <c r="AW38" s="299"/>
      <c r="AX38" s="299"/>
      <c r="AY38" s="299"/>
      <c r="AZ38" s="299"/>
      <c r="BA38" s="299"/>
      <c r="BB38" s="299"/>
      <c r="BC38" s="299"/>
      <c r="BD38" s="299"/>
      <c r="BE38" s="299"/>
      <c r="BF38" s="299"/>
      <c r="BG38" s="299"/>
      <c r="BH38" s="299"/>
      <c r="BI38" s="299"/>
      <c r="BJ38" s="299"/>
      <c r="BK38" s="300"/>
      <c r="BL38" s="300"/>
      <c r="BM38" s="300"/>
      <c r="BN38" s="300"/>
      <c r="BO38" s="300"/>
      <c r="BP38" s="300"/>
      <c r="BQ38" s="300"/>
      <c r="BR38" s="300"/>
      <c r="BS38" s="300"/>
      <c r="BT38" s="300"/>
      <c r="BU38" s="300"/>
      <c r="BV38" s="300"/>
      <c r="BW38" s="300"/>
      <c r="BX38" s="300"/>
      <c r="BY38" s="300"/>
      <c r="BZ38" s="300"/>
      <c r="CA38" s="300"/>
      <c r="CB38" s="300"/>
      <c r="CC38" s="281"/>
      <c r="CD38" s="281"/>
      <c r="CE38" s="281"/>
      <c r="CF38" s="281"/>
      <c r="CG38" s="281"/>
      <c r="CH38" s="281"/>
      <c r="CI38" s="281"/>
      <c r="CJ38" s="281"/>
      <c r="CK38" s="281"/>
      <c r="CL38" s="281"/>
      <c r="CM38" s="289"/>
      <c r="CN38" s="289"/>
      <c r="CO38" s="289"/>
      <c r="CP38" s="289"/>
      <c r="CQ38" s="289"/>
      <c r="CR38" s="289"/>
      <c r="CS38" s="289"/>
      <c r="CT38" s="289"/>
      <c r="CU38" s="289"/>
      <c r="CV38" s="289"/>
      <c r="CW38" s="289"/>
      <c r="CX38" s="289"/>
      <c r="CY38" s="289"/>
      <c r="CZ38" s="289"/>
      <c r="DA38" s="289"/>
      <c r="DB38" s="289"/>
      <c r="DC38" s="289"/>
      <c r="DD38" s="289"/>
    </row>
    <row r="39" spans="2:108" ht="2.5" customHeight="1" x14ac:dyDescent="0.35">
      <c r="B39" s="397"/>
      <c r="C39" s="398"/>
      <c r="D39" s="398"/>
      <c r="E39" s="398"/>
      <c r="F39" s="398"/>
      <c r="G39" s="398"/>
      <c r="H39" s="3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9"/>
      <c r="AL39" s="299"/>
      <c r="AM39" s="299"/>
      <c r="AN39" s="299"/>
      <c r="AO39" s="299"/>
      <c r="AP39" s="299"/>
      <c r="AQ39" s="299"/>
      <c r="AR39" s="299"/>
      <c r="AS39" s="299"/>
      <c r="AT39" s="299"/>
      <c r="AU39" s="299"/>
      <c r="AV39" s="299"/>
      <c r="AW39" s="299"/>
      <c r="AX39" s="299"/>
      <c r="AY39" s="299"/>
      <c r="AZ39" s="299"/>
      <c r="BA39" s="299"/>
      <c r="BB39" s="299"/>
      <c r="BC39" s="299"/>
      <c r="BD39" s="299"/>
      <c r="BE39" s="299"/>
      <c r="BF39" s="299"/>
      <c r="BG39" s="299"/>
      <c r="BH39" s="299"/>
      <c r="BI39" s="299"/>
      <c r="BJ39" s="299"/>
      <c r="BK39" s="300"/>
      <c r="BL39" s="300"/>
      <c r="BM39" s="300"/>
      <c r="BN39" s="300"/>
      <c r="BO39" s="300"/>
      <c r="BP39" s="300"/>
      <c r="BQ39" s="300"/>
      <c r="BR39" s="300"/>
      <c r="BS39" s="300"/>
      <c r="BT39" s="300"/>
      <c r="BU39" s="300"/>
      <c r="BV39" s="300"/>
      <c r="BW39" s="300"/>
      <c r="BX39" s="300"/>
      <c r="BY39" s="300"/>
      <c r="BZ39" s="300"/>
      <c r="CA39" s="300"/>
      <c r="CB39" s="300"/>
      <c r="CC39" s="281"/>
      <c r="CD39" s="281"/>
      <c r="CE39" s="281"/>
      <c r="CF39" s="281"/>
      <c r="CG39" s="281"/>
      <c r="CH39" s="281"/>
      <c r="CI39" s="281"/>
      <c r="CJ39" s="281"/>
      <c r="CK39" s="281"/>
      <c r="CL39" s="281"/>
      <c r="CM39" s="289"/>
      <c r="CN39" s="289"/>
      <c r="CO39" s="289"/>
      <c r="CP39" s="289"/>
      <c r="CQ39" s="289"/>
      <c r="CR39" s="289"/>
      <c r="CS39" s="289"/>
      <c r="CT39" s="289"/>
      <c r="CU39" s="289"/>
      <c r="CV39" s="289"/>
      <c r="CW39" s="289"/>
      <c r="CX39" s="289"/>
      <c r="CY39" s="289"/>
      <c r="CZ39" s="289"/>
      <c r="DA39" s="289"/>
      <c r="DB39" s="289"/>
      <c r="DC39" s="289"/>
      <c r="DD39" s="289"/>
    </row>
    <row r="40" spans="2:108" ht="2.5" customHeight="1" x14ac:dyDescent="0.35">
      <c r="B40" s="400"/>
      <c r="C40" s="401"/>
      <c r="D40" s="401"/>
      <c r="E40" s="401"/>
      <c r="F40" s="401"/>
      <c r="G40" s="401"/>
      <c r="H40" s="402"/>
      <c r="I40" s="299"/>
      <c r="J40" s="299"/>
      <c r="K40" s="299"/>
      <c r="L40" s="299"/>
      <c r="M40" s="299"/>
      <c r="N40" s="299"/>
      <c r="O40" s="299"/>
      <c r="P40" s="299"/>
      <c r="Q40" s="299"/>
      <c r="R40" s="299"/>
      <c r="S40" s="299"/>
      <c r="T40" s="299"/>
      <c r="U40" s="299"/>
      <c r="V40" s="299"/>
      <c r="W40" s="299"/>
      <c r="X40" s="299"/>
      <c r="Y40" s="299"/>
      <c r="Z40" s="299"/>
      <c r="AA40" s="299"/>
      <c r="AB40" s="299"/>
      <c r="AC40" s="299"/>
      <c r="AD40" s="299"/>
      <c r="AE40" s="299"/>
      <c r="AF40" s="299"/>
      <c r="AG40" s="299"/>
      <c r="AH40" s="299"/>
      <c r="AI40" s="299"/>
      <c r="AJ40" s="299"/>
      <c r="AK40" s="299"/>
      <c r="AL40" s="299"/>
      <c r="AM40" s="299"/>
      <c r="AN40" s="299"/>
      <c r="AO40" s="299"/>
      <c r="AP40" s="299"/>
      <c r="AQ40" s="299"/>
      <c r="AR40" s="299"/>
      <c r="AS40" s="299"/>
      <c r="AT40" s="299"/>
      <c r="AU40" s="299"/>
      <c r="AV40" s="299"/>
      <c r="AW40" s="299"/>
      <c r="AX40" s="299"/>
      <c r="AY40" s="299"/>
      <c r="AZ40" s="299"/>
      <c r="BA40" s="299"/>
      <c r="BB40" s="299"/>
      <c r="BC40" s="299"/>
      <c r="BD40" s="299"/>
      <c r="BE40" s="299"/>
      <c r="BF40" s="299"/>
      <c r="BG40" s="299"/>
      <c r="BH40" s="299"/>
      <c r="BI40" s="299"/>
      <c r="BJ40" s="299"/>
      <c r="BK40" s="300"/>
      <c r="BL40" s="300"/>
      <c r="BM40" s="300"/>
      <c r="BN40" s="300"/>
      <c r="BO40" s="300"/>
      <c r="BP40" s="300"/>
      <c r="BQ40" s="300"/>
      <c r="BR40" s="300"/>
      <c r="BS40" s="300"/>
      <c r="BT40" s="300"/>
      <c r="BU40" s="300"/>
      <c r="BV40" s="300"/>
      <c r="BW40" s="300"/>
      <c r="BX40" s="300"/>
      <c r="BY40" s="300"/>
      <c r="BZ40" s="300"/>
      <c r="CA40" s="300"/>
      <c r="CB40" s="300"/>
      <c r="CC40" s="281"/>
      <c r="CD40" s="281"/>
      <c r="CE40" s="281"/>
      <c r="CF40" s="281"/>
      <c r="CG40" s="281"/>
      <c r="CH40" s="281"/>
      <c r="CI40" s="281"/>
      <c r="CJ40" s="281"/>
      <c r="CK40" s="281"/>
      <c r="CL40" s="281"/>
      <c r="CM40" s="289"/>
      <c r="CN40" s="289"/>
      <c r="CO40" s="289"/>
      <c r="CP40" s="289"/>
      <c r="CQ40" s="289"/>
      <c r="CR40" s="289"/>
      <c r="CS40" s="289"/>
      <c r="CT40" s="289"/>
      <c r="CU40" s="289"/>
      <c r="CV40" s="289"/>
      <c r="CW40" s="289"/>
      <c r="CX40" s="289"/>
      <c r="CY40" s="289"/>
      <c r="CZ40" s="289"/>
      <c r="DA40" s="289"/>
      <c r="DB40" s="289"/>
      <c r="DC40" s="289"/>
      <c r="DD40" s="289"/>
    </row>
    <row r="41" spans="2:108" ht="2.5" customHeight="1" x14ac:dyDescent="0.35">
      <c r="B41" s="394" t="s">
        <v>364</v>
      </c>
      <c r="C41" s="395"/>
      <c r="D41" s="395"/>
      <c r="E41" s="395"/>
      <c r="F41" s="395"/>
      <c r="G41" s="395"/>
      <c r="H41" s="396"/>
      <c r="I41" s="299" t="s">
        <v>325</v>
      </c>
      <c r="J41" s="299"/>
      <c r="K41" s="299"/>
      <c r="L41" s="299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299"/>
      <c r="AA41" s="299"/>
      <c r="AB41" s="299"/>
      <c r="AC41" s="299"/>
      <c r="AD41" s="299"/>
      <c r="AE41" s="299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  <c r="AP41" s="299"/>
      <c r="AQ41" s="299"/>
      <c r="AR41" s="299"/>
      <c r="AS41" s="299"/>
      <c r="AT41" s="299"/>
      <c r="AU41" s="299"/>
      <c r="AV41" s="299"/>
      <c r="AW41" s="299"/>
      <c r="AX41" s="299"/>
      <c r="AY41" s="299"/>
      <c r="AZ41" s="299"/>
      <c r="BA41" s="299"/>
      <c r="BB41" s="299"/>
      <c r="BC41" s="299"/>
      <c r="BD41" s="299"/>
      <c r="BE41" s="299"/>
      <c r="BF41" s="299"/>
      <c r="BG41" s="299"/>
      <c r="BH41" s="299"/>
      <c r="BI41" s="299"/>
      <c r="BJ41" s="299"/>
      <c r="BK41" s="300" t="str">
        <f>'SD F505'!BX521</f>
        <v/>
      </c>
      <c r="BL41" s="300"/>
      <c r="BM41" s="300"/>
      <c r="BN41" s="300"/>
      <c r="BO41" s="300"/>
      <c r="BP41" s="300"/>
      <c r="BQ41" s="300"/>
      <c r="BR41" s="300"/>
      <c r="BS41" s="300"/>
      <c r="BT41" s="300" t="str">
        <f>'SD F505'!BY521</f>
        <v/>
      </c>
      <c r="BU41" s="300"/>
      <c r="BV41" s="300"/>
      <c r="BW41" s="300"/>
      <c r="BX41" s="300"/>
      <c r="BY41" s="300"/>
      <c r="BZ41" s="300"/>
      <c r="CA41" s="300"/>
      <c r="CB41" s="300"/>
      <c r="CC41" s="281" t="str">
        <f>'SD F505'!E529</f>
        <v/>
      </c>
      <c r="CD41" s="281"/>
      <c r="CE41" s="281"/>
      <c r="CF41" s="281"/>
      <c r="CG41" s="281"/>
      <c r="CH41" s="281"/>
      <c r="CI41" s="281"/>
      <c r="CJ41" s="281"/>
      <c r="CK41" s="281"/>
      <c r="CL41" s="281"/>
      <c r="CM41" s="289" t="str">
        <f>'SD F505'!F529</f>
        <v/>
      </c>
      <c r="CN41" s="289"/>
      <c r="CO41" s="289"/>
      <c r="CP41" s="289"/>
      <c r="CQ41" s="289"/>
      <c r="CR41" s="289"/>
      <c r="CS41" s="289"/>
      <c r="CT41" s="289"/>
      <c r="CU41" s="289"/>
      <c r="CV41" s="289"/>
      <c r="CW41" s="289"/>
      <c r="CX41" s="289"/>
      <c r="CY41" s="289"/>
      <c r="CZ41" s="289"/>
      <c r="DA41" s="289"/>
      <c r="DB41" s="289"/>
      <c r="DC41" s="289"/>
      <c r="DD41" s="289"/>
    </row>
    <row r="42" spans="2:108" ht="2.5" customHeight="1" x14ac:dyDescent="0.35">
      <c r="B42" s="397"/>
      <c r="C42" s="398"/>
      <c r="D42" s="398"/>
      <c r="E42" s="398"/>
      <c r="F42" s="398"/>
      <c r="G42" s="398"/>
      <c r="H42" s="399"/>
      <c r="I42" s="299"/>
      <c r="J42" s="299"/>
      <c r="K42" s="299"/>
      <c r="L42" s="299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299"/>
      <c r="AA42" s="299"/>
      <c r="AB42" s="299"/>
      <c r="AC42" s="299"/>
      <c r="AD42" s="299"/>
      <c r="AE42" s="299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  <c r="AP42" s="299"/>
      <c r="AQ42" s="299"/>
      <c r="AR42" s="299"/>
      <c r="AS42" s="299"/>
      <c r="AT42" s="299"/>
      <c r="AU42" s="299"/>
      <c r="AV42" s="299"/>
      <c r="AW42" s="299"/>
      <c r="AX42" s="299"/>
      <c r="AY42" s="299"/>
      <c r="AZ42" s="299"/>
      <c r="BA42" s="299"/>
      <c r="BB42" s="299"/>
      <c r="BC42" s="299"/>
      <c r="BD42" s="299"/>
      <c r="BE42" s="299"/>
      <c r="BF42" s="299"/>
      <c r="BG42" s="299"/>
      <c r="BH42" s="299"/>
      <c r="BI42" s="299"/>
      <c r="BJ42" s="299"/>
      <c r="BK42" s="300"/>
      <c r="BL42" s="300"/>
      <c r="BM42" s="300"/>
      <c r="BN42" s="300"/>
      <c r="BO42" s="300"/>
      <c r="BP42" s="300"/>
      <c r="BQ42" s="300"/>
      <c r="BR42" s="300"/>
      <c r="BS42" s="300"/>
      <c r="BT42" s="300"/>
      <c r="BU42" s="300"/>
      <c r="BV42" s="300"/>
      <c r="BW42" s="300"/>
      <c r="BX42" s="300"/>
      <c r="BY42" s="300"/>
      <c r="BZ42" s="300"/>
      <c r="CA42" s="300"/>
      <c r="CB42" s="300"/>
      <c r="CC42" s="281"/>
      <c r="CD42" s="281"/>
      <c r="CE42" s="281"/>
      <c r="CF42" s="281"/>
      <c r="CG42" s="281"/>
      <c r="CH42" s="281"/>
      <c r="CI42" s="281"/>
      <c r="CJ42" s="281"/>
      <c r="CK42" s="281"/>
      <c r="CL42" s="281"/>
      <c r="CM42" s="289"/>
      <c r="CN42" s="289"/>
      <c r="CO42" s="289"/>
      <c r="CP42" s="289"/>
      <c r="CQ42" s="289"/>
      <c r="CR42" s="289"/>
      <c r="CS42" s="289"/>
      <c r="CT42" s="289"/>
      <c r="CU42" s="289"/>
      <c r="CV42" s="289"/>
      <c r="CW42" s="289"/>
      <c r="CX42" s="289"/>
      <c r="CY42" s="289"/>
      <c r="CZ42" s="289"/>
      <c r="DA42" s="289"/>
      <c r="DB42" s="289"/>
      <c r="DC42" s="289"/>
      <c r="DD42" s="289"/>
    </row>
    <row r="43" spans="2:108" ht="2.5" customHeight="1" x14ac:dyDescent="0.35">
      <c r="B43" s="397"/>
      <c r="C43" s="398"/>
      <c r="D43" s="398"/>
      <c r="E43" s="398"/>
      <c r="F43" s="398"/>
      <c r="G43" s="398"/>
      <c r="H43" s="399"/>
      <c r="I43" s="299"/>
      <c r="J43" s="299"/>
      <c r="K43" s="299"/>
      <c r="L43" s="299"/>
      <c r="M43" s="299"/>
      <c r="N43" s="299"/>
      <c r="O43" s="299"/>
      <c r="P43" s="299"/>
      <c r="Q43" s="299"/>
      <c r="R43" s="299"/>
      <c r="S43" s="299"/>
      <c r="T43" s="299"/>
      <c r="U43" s="299"/>
      <c r="V43" s="299"/>
      <c r="W43" s="299"/>
      <c r="X43" s="299"/>
      <c r="Y43" s="299"/>
      <c r="Z43" s="299"/>
      <c r="AA43" s="299"/>
      <c r="AB43" s="299"/>
      <c r="AC43" s="299"/>
      <c r="AD43" s="299"/>
      <c r="AE43" s="299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  <c r="AP43" s="299"/>
      <c r="AQ43" s="299"/>
      <c r="AR43" s="299"/>
      <c r="AS43" s="299"/>
      <c r="AT43" s="299"/>
      <c r="AU43" s="299"/>
      <c r="AV43" s="299"/>
      <c r="AW43" s="299"/>
      <c r="AX43" s="299"/>
      <c r="AY43" s="299"/>
      <c r="AZ43" s="299"/>
      <c r="BA43" s="299"/>
      <c r="BB43" s="299"/>
      <c r="BC43" s="299"/>
      <c r="BD43" s="299"/>
      <c r="BE43" s="299"/>
      <c r="BF43" s="299"/>
      <c r="BG43" s="299"/>
      <c r="BH43" s="299"/>
      <c r="BI43" s="299"/>
      <c r="BJ43" s="299"/>
      <c r="BK43" s="300"/>
      <c r="BL43" s="300"/>
      <c r="BM43" s="300"/>
      <c r="BN43" s="300"/>
      <c r="BO43" s="300"/>
      <c r="BP43" s="300"/>
      <c r="BQ43" s="300"/>
      <c r="BR43" s="300"/>
      <c r="BS43" s="300"/>
      <c r="BT43" s="300"/>
      <c r="BU43" s="300"/>
      <c r="BV43" s="300"/>
      <c r="BW43" s="300"/>
      <c r="BX43" s="300"/>
      <c r="BY43" s="300"/>
      <c r="BZ43" s="300"/>
      <c r="CA43" s="300"/>
      <c r="CB43" s="300"/>
      <c r="CC43" s="281"/>
      <c r="CD43" s="281"/>
      <c r="CE43" s="281"/>
      <c r="CF43" s="281"/>
      <c r="CG43" s="281"/>
      <c r="CH43" s="281"/>
      <c r="CI43" s="281"/>
      <c r="CJ43" s="281"/>
      <c r="CK43" s="281"/>
      <c r="CL43" s="281"/>
      <c r="CM43" s="289"/>
      <c r="CN43" s="289"/>
      <c r="CO43" s="289"/>
      <c r="CP43" s="289"/>
      <c r="CQ43" s="289"/>
      <c r="CR43" s="289"/>
      <c r="CS43" s="289"/>
      <c r="CT43" s="289"/>
      <c r="CU43" s="289"/>
      <c r="CV43" s="289"/>
      <c r="CW43" s="289"/>
      <c r="CX43" s="289"/>
      <c r="CY43" s="289"/>
      <c r="CZ43" s="289"/>
      <c r="DA43" s="289"/>
      <c r="DB43" s="289"/>
      <c r="DC43" s="289"/>
      <c r="DD43" s="289"/>
    </row>
    <row r="44" spans="2:108" ht="2.5" customHeight="1" x14ac:dyDescent="0.35">
      <c r="B44" s="397"/>
      <c r="C44" s="398"/>
      <c r="D44" s="398"/>
      <c r="E44" s="398"/>
      <c r="F44" s="398"/>
      <c r="G44" s="398"/>
      <c r="H44" s="399"/>
      <c r="I44" s="299"/>
      <c r="J44" s="299"/>
      <c r="K44" s="299"/>
      <c r="L44" s="299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299"/>
      <c r="AA44" s="299"/>
      <c r="AB44" s="299"/>
      <c r="AC44" s="299"/>
      <c r="AD44" s="299"/>
      <c r="AE44" s="299"/>
      <c r="AF44" s="299"/>
      <c r="AG44" s="299"/>
      <c r="AH44" s="299"/>
      <c r="AI44" s="299"/>
      <c r="AJ44" s="299"/>
      <c r="AK44" s="299"/>
      <c r="AL44" s="299"/>
      <c r="AM44" s="299"/>
      <c r="AN44" s="299"/>
      <c r="AO44" s="299"/>
      <c r="AP44" s="299"/>
      <c r="AQ44" s="299"/>
      <c r="AR44" s="299"/>
      <c r="AS44" s="299"/>
      <c r="AT44" s="299"/>
      <c r="AU44" s="299"/>
      <c r="AV44" s="299"/>
      <c r="AW44" s="299"/>
      <c r="AX44" s="299"/>
      <c r="AY44" s="299"/>
      <c r="AZ44" s="299"/>
      <c r="BA44" s="299"/>
      <c r="BB44" s="299"/>
      <c r="BC44" s="299"/>
      <c r="BD44" s="299"/>
      <c r="BE44" s="299"/>
      <c r="BF44" s="299"/>
      <c r="BG44" s="299"/>
      <c r="BH44" s="299"/>
      <c r="BI44" s="299"/>
      <c r="BJ44" s="299"/>
      <c r="BK44" s="300"/>
      <c r="BL44" s="300"/>
      <c r="BM44" s="300"/>
      <c r="BN44" s="300"/>
      <c r="BO44" s="300"/>
      <c r="BP44" s="300"/>
      <c r="BQ44" s="300"/>
      <c r="BR44" s="300"/>
      <c r="BS44" s="300"/>
      <c r="BT44" s="300"/>
      <c r="BU44" s="300"/>
      <c r="BV44" s="300"/>
      <c r="BW44" s="300"/>
      <c r="BX44" s="300"/>
      <c r="BY44" s="300"/>
      <c r="BZ44" s="300"/>
      <c r="CA44" s="300"/>
      <c r="CB44" s="300"/>
      <c r="CC44" s="281"/>
      <c r="CD44" s="281"/>
      <c r="CE44" s="281"/>
      <c r="CF44" s="281"/>
      <c r="CG44" s="281"/>
      <c r="CH44" s="281"/>
      <c r="CI44" s="281"/>
      <c r="CJ44" s="281"/>
      <c r="CK44" s="281"/>
      <c r="CL44" s="281"/>
      <c r="CM44" s="289"/>
      <c r="CN44" s="289"/>
      <c r="CO44" s="289"/>
      <c r="CP44" s="289"/>
      <c r="CQ44" s="289"/>
      <c r="CR44" s="289"/>
      <c r="CS44" s="289"/>
      <c r="CT44" s="289"/>
      <c r="CU44" s="289"/>
      <c r="CV44" s="289"/>
      <c r="CW44" s="289"/>
      <c r="CX44" s="289"/>
      <c r="CY44" s="289"/>
      <c r="CZ44" s="289"/>
      <c r="DA44" s="289"/>
      <c r="DB44" s="289"/>
      <c r="DC44" s="289"/>
      <c r="DD44" s="289"/>
    </row>
    <row r="45" spans="2:108" ht="2.5" customHeight="1" x14ac:dyDescent="0.35">
      <c r="B45" s="397"/>
      <c r="C45" s="398"/>
      <c r="D45" s="398"/>
      <c r="E45" s="398"/>
      <c r="F45" s="398"/>
      <c r="G45" s="398"/>
      <c r="H45" s="399"/>
      <c r="I45" s="299"/>
      <c r="J45" s="299"/>
      <c r="K45" s="299"/>
      <c r="L45" s="299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299"/>
      <c r="AA45" s="299"/>
      <c r="AB45" s="299"/>
      <c r="AC45" s="299"/>
      <c r="AD45" s="299"/>
      <c r="AE45" s="299"/>
      <c r="AF45" s="299"/>
      <c r="AG45" s="299"/>
      <c r="AH45" s="299"/>
      <c r="AI45" s="299"/>
      <c r="AJ45" s="299"/>
      <c r="AK45" s="299"/>
      <c r="AL45" s="299"/>
      <c r="AM45" s="299"/>
      <c r="AN45" s="299"/>
      <c r="AO45" s="299"/>
      <c r="AP45" s="299"/>
      <c r="AQ45" s="299"/>
      <c r="AR45" s="299"/>
      <c r="AS45" s="299"/>
      <c r="AT45" s="299"/>
      <c r="AU45" s="299"/>
      <c r="AV45" s="299"/>
      <c r="AW45" s="299"/>
      <c r="AX45" s="299"/>
      <c r="AY45" s="299"/>
      <c r="AZ45" s="299"/>
      <c r="BA45" s="299"/>
      <c r="BB45" s="299"/>
      <c r="BC45" s="299"/>
      <c r="BD45" s="299"/>
      <c r="BE45" s="299"/>
      <c r="BF45" s="299"/>
      <c r="BG45" s="299"/>
      <c r="BH45" s="299"/>
      <c r="BI45" s="299"/>
      <c r="BJ45" s="299"/>
      <c r="BK45" s="300"/>
      <c r="BL45" s="300"/>
      <c r="BM45" s="300"/>
      <c r="BN45" s="300"/>
      <c r="BO45" s="300"/>
      <c r="BP45" s="300"/>
      <c r="BQ45" s="300"/>
      <c r="BR45" s="300"/>
      <c r="BS45" s="300"/>
      <c r="BT45" s="300"/>
      <c r="BU45" s="300"/>
      <c r="BV45" s="300"/>
      <c r="BW45" s="300"/>
      <c r="BX45" s="300"/>
      <c r="BY45" s="300"/>
      <c r="BZ45" s="300"/>
      <c r="CA45" s="300"/>
      <c r="CB45" s="300"/>
      <c r="CC45" s="281"/>
      <c r="CD45" s="281"/>
      <c r="CE45" s="281"/>
      <c r="CF45" s="281"/>
      <c r="CG45" s="281"/>
      <c r="CH45" s="281"/>
      <c r="CI45" s="281"/>
      <c r="CJ45" s="281"/>
      <c r="CK45" s="281"/>
      <c r="CL45" s="281"/>
      <c r="CM45" s="289"/>
      <c r="CN45" s="289"/>
      <c r="CO45" s="289"/>
      <c r="CP45" s="289"/>
      <c r="CQ45" s="289"/>
      <c r="CR45" s="289"/>
      <c r="CS45" s="289"/>
      <c r="CT45" s="289"/>
      <c r="CU45" s="289"/>
      <c r="CV45" s="289"/>
      <c r="CW45" s="289"/>
      <c r="CX45" s="289"/>
      <c r="CY45" s="289"/>
      <c r="CZ45" s="289"/>
      <c r="DA45" s="289"/>
      <c r="DB45" s="289"/>
      <c r="DC45" s="289"/>
      <c r="DD45" s="289"/>
    </row>
    <row r="46" spans="2:108" ht="2.5" customHeight="1" x14ac:dyDescent="0.35">
      <c r="B46" s="397"/>
      <c r="C46" s="398"/>
      <c r="D46" s="398"/>
      <c r="E46" s="398"/>
      <c r="F46" s="398"/>
      <c r="G46" s="398"/>
      <c r="H46" s="399"/>
      <c r="I46" s="299" t="s">
        <v>332</v>
      </c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  <c r="AA46" s="299"/>
      <c r="AB46" s="299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  <c r="AP46" s="299"/>
      <c r="AQ46" s="299"/>
      <c r="AR46" s="299"/>
      <c r="AS46" s="299"/>
      <c r="AT46" s="299"/>
      <c r="AU46" s="299"/>
      <c r="AV46" s="299"/>
      <c r="AW46" s="299"/>
      <c r="AX46" s="299"/>
      <c r="AY46" s="299"/>
      <c r="AZ46" s="299"/>
      <c r="BA46" s="299"/>
      <c r="BB46" s="299"/>
      <c r="BC46" s="299"/>
      <c r="BD46" s="299"/>
      <c r="BE46" s="299"/>
      <c r="BF46" s="299"/>
      <c r="BG46" s="299"/>
      <c r="BH46" s="299"/>
      <c r="BI46" s="299"/>
      <c r="BJ46" s="299"/>
      <c r="BK46" s="300" t="str">
        <f>'SD F505'!CB521</f>
        <v/>
      </c>
      <c r="BL46" s="300"/>
      <c r="BM46" s="300"/>
      <c r="BN46" s="300"/>
      <c r="BO46" s="300"/>
      <c r="BP46" s="300"/>
      <c r="BQ46" s="300"/>
      <c r="BR46" s="300"/>
      <c r="BS46" s="300"/>
      <c r="BT46" s="300" t="str">
        <f>'SD F505'!CC521</f>
        <v/>
      </c>
      <c r="BU46" s="300"/>
      <c r="BV46" s="300"/>
      <c r="BW46" s="300"/>
      <c r="BX46" s="300"/>
      <c r="BY46" s="300"/>
      <c r="BZ46" s="300"/>
      <c r="CA46" s="300"/>
      <c r="CB46" s="300"/>
      <c r="CC46" s="281" t="str">
        <f>'SD F505'!E530</f>
        <v/>
      </c>
      <c r="CD46" s="281"/>
      <c r="CE46" s="281"/>
      <c r="CF46" s="281"/>
      <c r="CG46" s="281"/>
      <c r="CH46" s="281"/>
      <c r="CI46" s="281"/>
      <c r="CJ46" s="281"/>
      <c r="CK46" s="281"/>
      <c r="CL46" s="281"/>
      <c r="CM46" s="289" t="str">
        <f>'SD F505'!F530</f>
        <v/>
      </c>
      <c r="CN46" s="289"/>
      <c r="CO46" s="289"/>
      <c r="CP46" s="289"/>
      <c r="CQ46" s="289"/>
      <c r="CR46" s="289"/>
      <c r="CS46" s="289"/>
      <c r="CT46" s="289"/>
      <c r="CU46" s="289"/>
      <c r="CV46" s="289"/>
      <c r="CW46" s="289"/>
      <c r="CX46" s="289"/>
      <c r="CY46" s="289"/>
      <c r="CZ46" s="289"/>
      <c r="DA46" s="289"/>
      <c r="DB46" s="289"/>
      <c r="DC46" s="289"/>
      <c r="DD46" s="289"/>
    </row>
    <row r="47" spans="2:108" ht="2.5" customHeight="1" x14ac:dyDescent="0.35">
      <c r="B47" s="397"/>
      <c r="C47" s="398"/>
      <c r="D47" s="398"/>
      <c r="E47" s="398"/>
      <c r="F47" s="398"/>
      <c r="G47" s="398"/>
      <c r="H47" s="399"/>
      <c r="I47" s="299"/>
      <c r="J47" s="299"/>
      <c r="K47" s="299"/>
      <c r="L47" s="299"/>
      <c r="M47" s="299"/>
      <c r="N47" s="299"/>
      <c r="O47" s="299"/>
      <c r="P47" s="299"/>
      <c r="Q47" s="299"/>
      <c r="R47" s="299"/>
      <c r="S47" s="299"/>
      <c r="T47" s="299"/>
      <c r="U47" s="299"/>
      <c r="V47" s="299"/>
      <c r="W47" s="299"/>
      <c r="X47" s="299"/>
      <c r="Y47" s="299"/>
      <c r="Z47" s="299"/>
      <c r="AA47" s="299"/>
      <c r="AB47" s="299"/>
      <c r="AC47" s="299"/>
      <c r="AD47" s="299"/>
      <c r="AE47" s="299"/>
      <c r="AF47" s="299"/>
      <c r="AG47" s="299"/>
      <c r="AH47" s="299"/>
      <c r="AI47" s="299"/>
      <c r="AJ47" s="299"/>
      <c r="AK47" s="299"/>
      <c r="AL47" s="299"/>
      <c r="AM47" s="299"/>
      <c r="AN47" s="299"/>
      <c r="AO47" s="299"/>
      <c r="AP47" s="299"/>
      <c r="AQ47" s="299"/>
      <c r="AR47" s="299"/>
      <c r="AS47" s="299"/>
      <c r="AT47" s="299"/>
      <c r="AU47" s="299"/>
      <c r="AV47" s="299"/>
      <c r="AW47" s="299"/>
      <c r="AX47" s="299"/>
      <c r="AY47" s="299"/>
      <c r="AZ47" s="299"/>
      <c r="BA47" s="299"/>
      <c r="BB47" s="299"/>
      <c r="BC47" s="299"/>
      <c r="BD47" s="299"/>
      <c r="BE47" s="299"/>
      <c r="BF47" s="299"/>
      <c r="BG47" s="299"/>
      <c r="BH47" s="299"/>
      <c r="BI47" s="299"/>
      <c r="BJ47" s="299"/>
      <c r="BK47" s="300"/>
      <c r="BL47" s="300"/>
      <c r="BM47" s="300"/>
      <c r="BN47" s="300"/>
      <c r="BO47" s="300"/>
      <c r="BP47" s="300"/>
      <c r="BQ47" s="300"/>
      <c r="BR47" s="300"/>
      <c r="BS47" s="300"/>
      <c r="BT47" s="300"/>
      <c r="BU47" s="300"/>
      <c r="BV47" s="300"/>
      <c r="BW47" s="300"/>
      <c r="BX47" s="300"/>
      <c r="BY47" s="300"/>
      <c r="BZ47" s="300"/>
      <c r="CA47" s="300"/>
      <c r="CB47" s="300"/>
      <c r="CC47" s="281"/>
      <c r="CD47" s="281"/>
      <c r="CE47" s="281"/>
      <c r="CF47" s="281"/>
      <c r="CG47" s="281"/>
      <c r="CH47" s="281"/>
      <c r="CI47" s="281"/>
      <c r="CJ47" s="281"/>
      <c r="CK47" s="281"/>
      <c r="CL47" s="281"/>
      <c r="CM47" s="289"/>
      <c r="CN47" s="289"/>
      <c r="CO47" s="289"/>
      <c r="CP47" s="289"/>
      <c r="CQ47" s="289"/>
      <c r="CR47" s="289"/>
      <c r="CS47" s="289"/>
      <c r="CT47" s="289"/>
      <c r="CU47" s="289"/>
      <c r="CV47" s="289"/>
      <c r="CW47" s="289"/>
      <c r="CX47" s="289"/>
      <c r="CY47" s="289"/>
      <c r="CZ47" s="289"/>
      <c r="DA47" s="289"/>
      <c r="DB47" s="289"/>
      <c r="DC47" s="289"/>
      <c r="DD47" s="289"/>
    </row>
    <row r="48" spans="2:108" ht="2.5" customHeight="1" x14ac:dyDescent="0.35">
      <c r="B48" s="397"/>
      <c r="C48" s="398"/>
      <c r="D48" s="398"/>
      <c r="E48" s="398"/>
      <c r="F48" s="398"/>
      <c r="G48" s="398"/>
      <c r="H48" s="3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9"/>
      <c r="U48" s="299"/>
      <c r="V48" s="299"/>
      <c r="W48" s="299"/>
      <c r="X48" s="299"/>
      <c r="Y48" s="299"/>
      <c r="Z48" s="299"/>
      <c r="AA48" s="299"/>
      <c r="AB48" s="299"/>
      <c r="AC48" s="299"/>
      <c r="AD48" s="299"/>
      <c r="AE48" s="299"/>
      <c r="AF48" s="299"/>
      <c r="AG48" s="299"/>
      <c r="AH48" s="299"/>
      <c r="AI48" s="299"/>
      <c r="AJ48" s="299"/>
      <c r="AK48" s="299"/>
      <c r="AL48" s="299"/>
      <c r="AM48" s="299"/>
      <c r="AN48" s="299"/>
      <c r="AO48" s="299"/>
      <c r="AP48" s="299"/>
      <c r="AQ48" s="299"/>
      <c r="AR48" s="299"/>
      <c r="AS48" s="299"/>
      <c r="AT48" s="299"/>
      <c r="AU48" s="299"/>
      <c r="AV48" s="299"/>
      <c r="AW48" s="299"/>
      <c r="AX48" s="299"/>
      <c r="AY48" s="299"/>
      <c r="AZ48" s="299"/>
      <c r="BA48" s="299"/>
      <c r="BB48" s="299"/>
      <c r="BC48" s="299"/>
      <c r="BD48" s="299"/>
      <c r="BE48" s="299"/>
      <c r="BF48" s="299"/>
      <c r="BG48" s="299"/>
      <c r="BH48" s="299"/>
      <c r="BI48" s="299"/>
      <c r="BJ48" s="299"/>
      <c r="BK48" s="300"/>
      <c r="BL48" s="300"/>
      <c r="BM48" s="300"/>
      <c r="BN48" s="300"/>
      <c r="BO48" s="300"/>
      <c r="BP48" s="300"/>
      <c r="BQ48" s="300"/>
      <c r="BR48" s="300"/>
      <c r="BS48" s="300"/>
      <c r="BT48" s="300"/>
      <c r="BU48" s="300"/>
      <c r="BV48" s="300"/>
      <c r="BW48" s="300"/>
      <c r="BX48" s="300"/>
      <c r="BY48" s="300"/>
      <c r="BZ48" s="300"/>
      <c r="CA48" s="300"/>
      <c r="CB48" s="300"/>
      <c r="CC48" s="281"/>
      <c r="CD48" s="281"/>
      <c r="CE48" s="281"/>
      <c r="CF48" s="281"/>
      <c r="CG48" s="281"/>
      <c r="CH48" s="281"/>
      <c r="CI48" s="281"/>
      <c r="CJ48" s="281"/>
      <c r="CK48" s="281"/>
      <c r="CL48" s="281"/>
      <c r="CM48" s="289"/>
      <c r="CN48" s="289"/>
      <c r="CO48" s="289"/>
      <c r="CP48" s="289"/>
      <c r="CQ48" s="289"/>
      <c r="CR48" s="289"/>
      <c r="CS48" s="289"/>
      <c r="CT48" s="289"/>
      <c r="CU48" s="289"/>
      <c r="CV48" s="289"/>
      <c r="CW48" s="289"/>
      <c r="CX48" s="289"/>
      <c r="CY48" s="289"/>
      <c r="CZ48" s="289"/>
      <c r="DA48" s="289"/>
      <c r="DB48" s="289"/>
      <c r="DC48" s="289"/>
      <c r="DD48" s="289"/>
    </row>
    <row r="49" spans="2:108" ht="2.5" customHeight="1" x14ac:dyDescent="0.35">
      <c r="B49" s="397"/>
      <c r="C49" s="398"/>
      <c r="D49" s="398"/>
      <c r="E49" s="398"/>
      <c r="F49" s="398"/>
      <c r="G49" s="398"/>
      <c r="H49" s="399"/>
      <c r="I49" s="299"/>
      <c r="J49" s="299"/>
      <c r="K49" s="299"/>
      <c r="L49" s="299"/>
      <c r="M49" s="299"/>
      <c r="N49" s="299"/>
      <c r="O49" s="299"/>
      <c r="P49" s="299"/>
      <c r="Q49" s="299"/>
      <c r="R49" s="299"/>
      <c r="S49" s="299"/>
      <c r="T49" s="299"/>
      <c r="U49" s="299"/>
      <c r="V49" s="299"/>
      <c r="W49" s="299"/>
      <c r="X49" s="299"/>
      <c r="Y49" s="299"/>
      <c r="Z49" s="299"/>
      <c r="AA49" s="299"/>
      <c r="AB49" s="299"/>
      <c r="AC49" s="299"/>
      <c r="AD49" s="299"/>
      <c r="AE49" s="299"/>
      <c r="AF49" s="299"/>
      <c r="AG49" s="299"/>
      <c r="AH49" s="299"/>
      <c r="AI49" s="299"/>
      <c r="AJ49" s="299"/>
      <c r="AK49" s="299"/>
      <c r="AL49" s="299"/>
      <c r="AM49" s="299"/>
      <c r="AN49" s="299"/>
      <c r="AO49" s="299"/>
      <c r="AP49" s="299"/>
      <c r="AQ49" s="299"/>
      <c r="AR49" s="299"/>
      <c r="AS49" s="299"/>
      <c r="AT49" s="299"/>
      <c r="AU49" s="299"/>
      <c r="AV49" s="299"/>
      <c r="AW49" s="299"/>
      <c r="AX49" s="299"/>
      <c r="AY49" s="299"/>
      <c r="AZ49" s="299"/>
      <c r="BA49" s="299"/>
      <c r="BB49" s="299"/>
      <c r="BC49" s="299"/>
      <c r="BD49" s="299"/>
      <c r="BE49" s="299"/>
      <c r="BF49" s="299"/>
      <c r="BG49" s="299"/>
      <c r="BH49" s="299"/>
      <c r="BI49" s="299"/>
      <c r="BJ49" s="299"/>
      <c r="BK49" s="300"/>
      <c r="BL49" s="300"/>
      <c r="BM49" s="300"/>
      <c r="BN49" s="300"/>
      <c r="BO49" s="300"/>
      <c r="BP49" s="300"/>
      <c r="BQ49" s="300"/>
      <c r="BR49" s="300"/>
      <c r="BS49" s="300"/>
      <c r="BT49" s="300"/>
      <c r="BU49" s="300"/>
      <c r="BV49" s="300"/>
      <c r="BW49" s="300"/>
      <c r="BX49" s="300"/>
      <c r="BY49" s="300"/>
      <c r="BZ49" s="300"/>
      <c r="CA49" s="300"/>
      <c r="CB49" s="300"/>
      <c r="CC49" s="281"/>
      <c r="CD49" s="281"/>
      <c r="CE49" s="281"/>
      <c r="CF49" s="281"/>
      <c r="CG49" s="281"/>
      <c r="CH49" s="281"/>
      <c r="CI49" s="281"/>
      <c r="CJ49" s="281"/>
      <c r="CK49" s="281"/>
      <c r="CL49" s="281"/>
      <c r="CM49" s="289"/>
      <c r="CN49" s="289"/>
      <c r="CO49" s="289"/>
      <c r="CP49" s="289"/>
      <c r="CQ49" s="289"/>
      <c r="CR49" s="289"/>
      <c r="CS49" s="289"/>
      <c r="CT49" s="289"/>
      <c r="CU49" s="289"/>
      <c r="CV49" s="289"/>
      <c r="CW49" s="289"/>
      <c r="CX49" s="289"/>
      <c r="CY49" s="289"/>
      <c r="CZ49" s="289"/>
      <c r="DA49" s="289"/>
      <c r="DB49" s="289"/>
      <c r="DC49" s="289"/>
      <c r="DD49" s="289"/>
    </row>
    <row r="50" spans="2:108" ht="2.5" customHeight="1" x14ac:dyDescent="0.35">
      <c r="B50" s="397"/>
      <c r="C50" s="398"/>
      <c r="D50" s="398"/>
      <c r="E50" s="398"/>
      <c r="F50" s="398"/>
      <c r="G50" s="398"/>
      <c r="H50" s="399"/>
      <c r="I50" s="299"/>
      <c r="J50" s="299"/>
      <c r="K50" s="299"/>
      <c r="L50" s="299"/>
      <c r="M50" s="299"/>
      <c r="N50" s="299"/>
      <c r="O50" s="299"/>
      <c r="P50" s="299"/>
      <c r="Q50" s="299"/>
      <c r="R50" s="299"/>
      <c r="S50" s="299"/>
      <c r="T50" s="299"/>
      <c r="U50" s="299"/>
      <c r="V50" s="299"/>
      <c r="W50" s="299"/>
      <c r="X50" s="299"/>
      <c r="Y50" s="299"/>
      <c r="Z50" s="299"/>
      <c r="AA50" s="299"/>
      <c r="AB50" s="299"/>
      <c r="AC50" s="299"/>
      <c r="AD50" s="299"/>
      <c r="AE50" s="299"/>
      <c r="AF50" s="299"/>
      <c r="AG50" s="299"/>
      <c r="AH50" s="299"/>
      <c r="AI50" s="299"/>
      <c r="AJ50" s="299"/>
      <c r="AK50" s="299"/>
      <c r="AL50" s="299"/>
      <c r="AM50" s="299"/>
      <c r="AN50" s="299"/>
      <c r="AO50" s="299"/>
      <c r="AP50" s="299"/>
      <c r="AQ50" s="299"/>
      <c r="AR50" s="299"/>
      <c r="AS50" s="299"/>
      <c r="AT50" s="299"/>
      <c r="AU50" s="299"/>
      <c r="AV50" s="299"/>
      <c r="AW50" s="299"/>
      <c r="AX50" s="299"/>
      <c r="AY50" s="299"/>
      <c r="AZ50" s="299"/>
      <c r="BA50" s="299"/>
      <c r="BB50" s="299"/>
      <c r="BC50" s="299"/>
      <c r="BD50" s="299"/>
      <c r="BE50" s="299"/>
      <c r="BF50" s="299"/>
      <c r="BG50" s="299"/>
      <c r="BH50" s="299"/>
      <c r="BI50" s="299"/>
      <c r="BJ50" s="299"/>
      <c r="BK50" s="300"/>
      <c r="BL50" s="300"/>
      <c r="BM50" s="300"/>
      <c r="BN50" s="300"/>
      <c r="BO50" s="300"/>
      <c r="BP50" s="300"/>
      <c r="BQ50" s="300"/>
      <c r="BR50" s="300"/>
      <c r="BS50" s="300"/>
      <c r="BT50" s="300"/>
      <c r="BU50" s="300"/>
      <c r="BV50" s="300"/>
      <c r="BW50" s="300"/>
      <c r="BX50" s="300"/>
      <c r="BY50" s="300"/>
      <c r="BZ50" s="300"/>
      <c r="CA50" s="300"/>
      <c r="CB50" s="300"/>
      <c r="CC50" s="281"/>
      <c r="CD50" s="281"/>
      <c r="CE50" s="281"/>
      <c r="CF50" s="281"/>
      <c r="CG50" s="281"/>
      <c r="CH50" s="281"/>
      <c r="CI50" s="281"/>
      <c r="CJ50" s="281"/>
      <c r="CK50" s="281"/>
      <c r="CL50" s="281"/>
      <c r="CM50" s="289"/>
      <c r="CN50" s="289"/>
      <c r="CO50" s="289"/>
      <c r="CP50" s="289"/>
      <c r="CQ50" s="289"/>
      <c r="CR50" s="289"/>
      <c r="CS50" s="289"/>
      <c r="CT50" s="289"/>
      <c r="CU50" s="289"/>
      <c r="CV50" s="289"/>
      <c r="CW50" s="289"/>
      <c r="CX50" s="289"/>
      <c r="CY50" s="289"/>
      <c r="CZ50" s="289"/>
      <c r="DA50" s="289"/>
      <c r="DB50" s="289"/>
      <c r="DC50" s="289"/>
      <c r="DD50" s="289"/>
    </row>
    <row r="51" spans="2:108" ht="2.5" customHeight="1" x14ac:dyDescent="0.35">
      <c r="B51" s="397"/>
      <c r="C51" s="398"/>
      <c r="D51" s="398"/>
      <c r="E51" s="398"/>
      <c r="F51" s="398"/>
      <c r="G51" s="398"/>
      <c r="H51" s="399"/>
      <c r="I51" s="299" t="s">
        <v>333</v>
      </c>
      <c r="J51" s="299"/>
      <c r="K51" s="299"/>
      <c r="L51" s="299"/>
      <c r="M51" s="299"/>
      <c r="N51" s="299"/>
      <c r="O51" s="299"/>
      <c r="P51" s="299"/>
      <c r="Q51" s="299"/>
      <c r="R51" s="299"/>
      <c r="S51" s="299"/>
      <c r="T51" s="299"/>
      <c r="U51" s="299"/>
      <c r="V51" s="299"/>
      <c r="W51" s="299"/>
      <c r="X51" s="299"/>
      <c r="Y51" s="299"/>
      <c r="Z51" s="299"/>
      <c r="AA51" s="299"/>
      <c r="AB51" s="299"/>
      <c r="AC51" s="299"/>
      <c r="AD51" s="299"/>
      <c r="AE51" s="299"/>
      <c r="AF51" s="299"/>
      <c r="AG51" s="299"/>
      <c r="AH51" s="299"/>
      <c r="AI51" s="299"/>
      <c r="AJ51" s="299"/>
      <c r="AK51" s="299"/>
      <c r="AL51" s="299"/>
      <c r="AM51" s="299"/>
      <c r="AN51" s="299"/>
      <c r="AO51" s="299"/>
      <c r="AP51" s="299"/>
      <c r="AQ51" s="299"/>
      <c r="AR51" s="299"/>
      <c r="AS51" s="299"/>
      <c r="AT51" s="299"/>
      <c r="AU51" s="299"/>
      <c r="AV51" s="299"/>
      <c r="AW51" s="299"/>
      <c r="AX51" s="299"/>
      <c r="AY51" s="299"/>
      <c r="AZ51" s="299"/>
      <c r="BA51" s="299"/>
      <c r="BB51" s="299"/>
      <c r="BC51" s="299"/>
      <c r="BD51" s="299"/>
      <c r="BE51" s="299"/>
      <c r="BF51" s="299"/>
      <c r="BG51" s="299"/>
      <c r="BH51" s="299"/>
      <c r="BI51" s="299"/>
      <c r="BJ51" s="299"/>
      <c r="BK51" s="300" t="str">
        <f>'SD F505'!CF521</f>
        <v/>
      </c>
      <c r="BL51" s="300"/>
      <c r="BM51" s="300"/>
      <c r="BN51" s="300"/>
      <c r="BO51" s="300"/>
      <c r="BP51" s="300"/>
      <c r="BQ51" s="300"/>
      <c r="BR51" s="300"/>
      <c r="BS51" s="300"/>
      <c r="BT51" s="300" t="str">
        <f>'SD F505'!CG521</f>
        <v/>
      </c>
      <c r="BU51" s="300"/>
      <c r="BV51" s="300"/>
      <c r="BW51" s="300"/>
      <c r="BX51" s="300"/>
      <c r="BY51" s="300"/>
      <c r="BZ51" s="300"/>
      <c r="CA51" s="300"/>
      <c r="CB51" s="300"/>
      <c r="CC51" s="281" t="str">
        <f>'SD F505'!E531</f>
        <v/>
      </c>
      <c r="CD51" s="281"/>
      <c r="CE51" s="281"/>
      <c r="CF51" s="281"/>
      <c r="CG51" s="281"/>
      <c r="CH51" s="281"/>
      <c r="CI51" s="281"/>
      <c r="CJ51" s="281"/>
      <c r="CK51" s="281"/>
      <c r="CL51" s="281"/>
      <c r="CM51" s="289" t="str">
        <f>'SD F505'!F531</f>
        <v/>
      </c>
      <c r="CN51" s="289"/>
      <c r="CO51" s="289"/>
      <c r="CP51" s="289"/>
      <c r="CQ51" s="289"/>
      <c r="CR51" s="289"/>
      <c r="CS51" s="289"/>
      <c r="CT51" s="289"/>
      <c r="CU51" s="289"/>
      <c r="CV51" s="289"/>
      <c r="CW51" s="289"/>
      <c r="CX51" s="289"/>
      <c r="CY51" s="289"/>
      <c r="CZ51" s="289"/>
      <c r="DA51" s="289"/>
      <c r="DB51" s="289"/>
      <c r="DC51" s="289"/>
      <c r="DD51" s="289"/>
    </row>
    <row r="52" spans="2:108" ht="2.5" customHeight="1" x14ac:dyDescent="0.35">
      <c r="B52" s="397"/>
      <c r="C52" s="398"/>
      <c r="D52" s="398"/>
      <c r="E52" s="398"/>
      <c r="F52" s="398"/>
      <c r="G52" s="398"/>
      <c r="H52" s="399"/>
      <c r="I52" s="299"/>
      <c r="J52" s="299"/>
      <c r="K52" s="299"/>
      <c r="L52" s="299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  <c r="AA52" s="299"/>
      <c r="AB52" s="299"/>
      <c r="AC52" s="299"/>
      <c r="AD52" s="299"/>
      <c r="AE52" s="299"/>
      <c r="AF52" s="299"/>
      <c r="AG52" s="299"/>
      <c r="AH52" s="299"/>
      <c r="AI52" s="299"/>
      <c r="AJ52" s="299"/>
      <c r="AK52" s="299"/>
      <c r="AL52" s="299"/>
      <c r="AM52" s="299"/>
      <c r="AN52" s="299"/>
      <c r="AO52" s="299"/>
      <c r="AP52" s="299"/>
      <c r="AQ52" s="299"/>
      <c r="AR52" s="299"/>
      <c r="AS52" s="299"/>
      <c r="AT52" s="299"/>
      <c r="AU52" s="299"/>
      <c r="AV52" s="299"/>
      <c r="AW52" s="299"/>
      <c r="AX52" s="299"/>
      <c r="AY52" s="299"/>
      <c r="AZ52" s="299"/>
      <c r="BA52" s="299"/>
      <c r="BB52" s="299"/>
      <c r="BC52" s="299"/>
      <c r="BD52" s="299"/>
      <c r="BE52" s="299"/>
      <c r="BF52" s="299"/>
      <c r="BG52" s="299"/>
      <c r="BH52" s="299"/>
      <c r="BI52" s="299"/>
      <c r="BJ52" s="299"/>
      <c r="BK52" s="300"/>
      <c r="BL52" s="300"/>
      <c r="BM52" s="300"/>
      <c r="BN52" s="300"/>
      <c r="BO52" s="300"/>
      <c r="BP52" s="300"/>
      <c r="BQ52" s="300"/>
      <c r="BR52" s="300"/>
      <c r="BS52" s="300"/>
      <c r="BT52" s="300"/>
      <c r="BU52" s="300"/>
      <c r="BV52" s="300"/>
      <c r="BW52" s="300"/>
      <c r="BX52" s="300"/>
      <c r="BY52" s="300"/>
      <c r="BZ52" s="300"/>
      <c r="CA52" s="300"/>
      <c r="CB52" s="300"/>
      <c r="CC52" s="281"/>
      <c r="CD52" s="281"/>
      <c r="CE52" s="281"/>
      <c r="CF52" s="281"/>
      <c r="CG52" s="281"/>
      <c r="CH52" s="281"/>
      <c r="CI52" s="281"/>
      <c r="CJ52" s="281"/>
      <c r="CK52" s="281"/>
      <c r="CL52" s="281"/>
      <c r="CM52" s="289"/>
      <c r="CN52" s="289"/>
      <c r="CO52" s="289"/>
      <c r="CP52" s="289"/>
      <c r="CQ52" s="289"/>
      <c r="CR52" s="289"/>
      <c r="CS52" s="289"/>
      <c r="CT52" s="289"/>
      <c r="CU52" s="289"/>
      <c r="CV52" s="289"/>
      <c r="CW52" s="289"/>
      <c r="CX52" s="289"/>
      <c r="CY52" s="289"/>
      <c r="CZ52" s="289"/>
      <c r="DA52" s="289"/>
      <c r="DB52" s="289"/>
      <c r="DC52" s="289"/>
      <c r="DD52" s="289"/>
    </row>
    <row r="53" spans="2:108" ht="2.5" customHeight="1" x14ac:dyDescent="0.35">
      <c r="B53" s="397"/>
      <c r="C53" s="398"/>
      <c r="D53" s="398"/>
      <c r="E53" s="398"/>
      <c r="F53" s="398"/>
      <c r="G53" s="398"/>
      <c r="H53" s="399"/>
      <c r="I53" s="299"/>
      <c r="J53" s="299"/>
      <c r="K53" s="299"/>
      <c r="L53" s="299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  <c r="AA53" s="299"/>
      <c r="AB53" s="299"/>
      <c r="AC53" s="299"/>
      <c r="AD53" s="299"/>
      <c r="AE53" s="299"/>
      <c r="AF53" s="299"/>
      <c r="AG53" s="299"/>
      <c r="AH53" s="299"/>
      <c r="AI53" s="299"/>
      <c r="AJ53" s="299"/>
      <c r="AK53" s="299"/>
      <c r="AL53" s="299"/>
      <c r="AM53" s="299"/>
      <c r="AN53" s="299"/>
      <c r="AO53" s="299"/>
      <c r="AP53" s="299"/>
      <c r="AQ53" s="299"/>
      <c r="AR53" s="299"/>
      <c r="AS53" s="299"/>
      <c r="AT53" s="299"/>
      <c r="AU53" s="299"/>
      <c r="AV53" s="299"/>
      <c r="AW53" s="299"/>
      <c r="AX53" s="299"/>
      <c r="AY53" s="299"/>
      <c r="AZ53" s="299"/>
      <c r="BA53" s="299"/>
      <c r="BB53" s="299"/>
      <c r="BC53" s="299"/>
      <c r="BD53" s="299"/>
      <c r="BE53" s="299"/>
      <c r="BF53" s="299"/>
      <c r="BG53" s="299"/>
      <c r="BH53" s="299"/>
      <c r="BI53" s="299"/>
      <c r="BJ53" s="299"/>
      <c r="BK53" s="300"/>
      <c r="BL53" s="300"/>
      <c r="BM53" s="300"/>
      <c r="BN53" s="300"/>
      <c r="BO53" s="300"/>
      <c r="BP53" s="300"/>
      <c r="BQ53" s="300"/>
      <c r="BR53" s="300"/>
      <c r="BS53" s="300"/>
      <c r="BT53" s="300"/>
      <c r="BU53" s="300"/>
      <c r="BV53" s="300"/>
      <c r="BW53" s="300"/>
      <c r="BX53" s="300"/>
      <c r="BY53" s="300"/>
      <c r="BZ53" s="300"/>
      <c r="CA53" s="300"/>
      <c r="CB53" s="300"/>
      <c r="CC53" s="281"/>
      <c r="CD53" s="281"/>
      <c r="CE53" s="281"/>
      <c r="CF53" s="281"/>
      <c r="CG53" s="281"/>
      <c r="CH53" s="281"/>
      <c r="CI53" s="281"/>
      <c r="CJ53" s="281"/>
      <c r="CK53" s="281"/>
      <c r="CL53" s="281"/>
      <c r="CM53" s="289"/>
      <c r="CN53" s="289"/>
      <c r="CO53" s="289"/>
      <c r="CP53" s="289"/>
      <c r="CQ53" s="289"/>
      <c r="CR53" s="289"/>
      <c r="CS53" s="289"/>
      <c r="CT53" s="289"/>
      <c r="CU53" s="289"/>
      <c r="CV53" s="289"/>
      <c r="CW53" s="289"/>
      <c r="CX53" s="289"/>
      <c r="CY53" s="289"/>
      <c r="CZ53" s="289"/>
      <c r="DA53" s="289"/>
      <c r="DB53" s="289"/>
      <c r="DC53" s="289"/>
      <c r="DD53" s="289"/>
    </row>
    <row r="54" spans="2:108" ht="2.5" customHeight="1" x14ac:dyDescent="0.35">
      <c r="B54" s="397"/>
      <c r="C54" s="398"/>
      <c r="D54" s="398"/>
      <c r="E54" s="398"/>
      <c r="F54" s="398"/>
      <c r="G54" s="398"/>
      <c r="H54" s="399"/>
      <c r="I54" s="299"/>
      <c r="J54" s="299"/>
      <c r="K54" s="299"/>
      <c r="L54" s="299"/>
      <c r="M54" s="299"/>
      <c r="N54" s="299"/>
      <c r="O54" s="299"/>
      <c r="P54" s="299"/>
      <c r="Q54" s="299"/>
      <c r="R54" s="299"/>
      <c r="S54" s="299"/>
      <c r="T54" s="299"/>
      <c r="U54" s="299"/>
      <c r="V54" s="299"/>
      <c r="W54" s="299"/>
      <c r="X54" s="299"/>
      <c r="Y54" s="299"/>
      <c r="Z54" s="299"/>
      <c r="AA54" s="299"/>
      <c r="AB54" s="299"/>
      <c r="AC54" s="299"/>
      <c r="AD54" s="299"/>
      <c r="AE54" s="299"/>
      <c r="AF54" s="299"/>
      <c r="AG54" s="299"/>
      <c r="AH54" s="299"/>
      <c r="AI54" s="299"/>
      <c r="AJ54" s="299"/>
      <c r="AK54" s="299"/>
      <c r="AL54" s="299"/>
      <c r="AM54" s="299"/>
      <c r="AN54" s="299"/>
      <c r="AO54" s="299"/>
      <c r="AP54" s="299"/>
      <c r="AQ54" s="299"/>
      <c r="AR54" s="299"/>
      <c r="AS54" s="299"/>
      <c r="AT54" s="299"/>
      <c r="AU54" s="299"/>
      <c r="AV54" s="299"/>
      <c r="AW54" s="299"/>
      <c r="AX54" s="299"/>
      <c r="AY54" s="299"/>
      <c r="AZ54" s="299"/>
      <c r="BA54" s="299"/>
      <c r="BB54" s="299"/>
      <c r="BC54" s="299"/>
      <c r="BD54" s="299"/>
      <c r="BE54" s="299"/>
      <c r="BF54" s="299"/>
      <c r="BG54" s="299"/>
      <c r="BH54" s="299"/>
      <c r="BI54" s="299"/>
      <c r="BJ54" s="299"/>
      <c r="BK54" s="300"/>
      <c r="BL54" s="300"/>
      <c r="BM54" s="300"/>
      <c r="BN54" s="300"/>
      <c r="BO54" s="300"/>
      <c r="BP54" s="300"/>
      <c r="BQ54" s="300"/>
      <c r="BR54" s="300"/>
      <c r="BS54" s="300"/>
      <c r="BT54" s="300"/>
      <c r="BU54" s="300"/>
      <c r="BV54" s="300"/>
      <c r="BW54" s="300"/>
      <c r="BX54" s="300"/>
      <c r="BY54" s="300"/>
      <c r="BZ54" s="300"/>
      <c r="CA54" s="300"/>
      <c r="CB54" s="300"/>
      <c r="CC54" s="281"/>
      <c r="CD54" s="281"/>
      <c r="CE54" s="281"/>
      <c r="CF54" s="281"/>
      <c r="CG54" s="281"/>
      <c r="CH54" s="281"/>
      <c r="CI54" s="281"/>
      <c r="CJ54" s="281"/>
      <c r="CK54" s="281"/>
      <c r="CL54" s="281"/>
      <c r="CM54" s="289"/>
      <c r="CN54" s="289"/>
      <c r="CO54" s="289"/>
      <c r="CP54" s="289"/>
      <c r="CQ54" s="289"/>
      <c r="CR54" s="289"/>
      <c r="CS54" s="289"/>
      <c r="CT54" s="289"/>
      <c r="CU54" s="289"/>
      <c r="CV54" s="289"/>
      <c r="CW54" s="289"/>
      <c r="CX54" s="289"/>
      <c r="CY54" s="289"/>
      <c r="CZ54" s="289"/>
      <c r="DA54" s="289"/>
      <c r="DB54" s="289"/>
      <c r="DC54" s="289"/>
      <c r="DD54" s="289"/>
    </row>
    <row r="55" spans="2:108" ht="2.5" customHeight="1" x14ac:dyDescent="0.35">
      <c r="B55" s="400"/>
      <c r="C55" s="401"/>
      <c r="D55" s="401"/>
      <c r="E55" s="401"/>
      <c r="F55" s="401"/>
      <c r="G55" s="401"/>
      <c r="H55" s="402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  <c r="AA55" s="299"/>
      <c r="AB55" s="299"/>
      <c r="AC55" s="299"/>
      <c r="AD55" s="299"/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  <c r="AP55" s="299"/>
      <c r="AQ55" s="299"/>
      <c r="AR55" s="299"/>
      <c r="AS55" s="299"/>
      <c r="AT55" s="299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299"/>
      <c r="BI55" s="299"/>
      <c r="BJ55" s="299"/>
      <c r="BK55" s="300"/>
      <c r="BL55" s="300"/>
      <c r="BM55" s="300"/>
      <c r="BN55" s="300"/>
      <c r="BO55" s="300"/>
      <c r="BP55" s="300"/>
      <c r="BQ55" s="300"/>
      <c r="BR55" s="300"/>
      <c r="BS55" s="300"/>
      <c r="BT55" s="300"/>
      <c r="BU55" s="300"/>
      <c r="BV55" s="300"/>
      <c r="BW55" s="300"/>
      <c r="BX55" s="300"/>
      <c r="BY55" s="300"/>
      <c r="BZ55" s="300"/>
      <c r="CA55" s="300"/>
      <c r="CB55" s="300"/>
      <c r="CC55" s="281"/>
      <c r="CD55" s="281"/>
      <c r="CE55" s="281"/>
      <c r="CF55" s="281"/>
      <c r="CG55" s="281"/>
      <c r="CH55" s="281"/>
      <c r="CI55" s="281"/>
      <c r="CJ55" s="281"/>
      <c r="CK55" s="281"/>
      <c r="CL55" s="281"/>
      <c r="CM55" s="289"/>
      <c r="CN55" s="289"/>
      <c r="CO55" s="289"/>
      <c r="CP55" s="289"/>
      <c r="CQ55" s="289"/>
      <c r="CR55" s="289"/>
      <c r="CS55" s="289"/>
      <c r="CT55" s="289"/>
      <c r="CU55" s="289"/>
      <c r="CV55" s="289"/>
      <c r="CW55" s="289"/>
      <c r="CX55" s="289"/>
      <c r="CY55" s="289"/>
      <c r="CZ55" s="289"/>
      <c r="DA55" s="289"/>
      <c r="DB55" s="289"/>
      <c r="DC55" s="289"/>
      <c r="DD55" s="289"/>
    </row>
    <row r="56" spans="2:108" ht="2.5" customHeight="1" x14ac:dyDescent="0.35">
      <c r="B56" s="296" t="s">
        <v>117</v>
      </c>
      <c r="C56" s="296"/>
      <c r="D56" s="296"/>
      <c r="E56" s="296"/>
      <c r="F56" s="296"/>
      <c r="G56" s="296"/>
      <c r="H56" s="296"/>
      <c r="I56" s="299" t="s">
        <v>356</v>
      </c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  <c r="AA56" s="299"/>
      <c r="AB56" s="299"/>
      <c r="AC56" s="299"/>
      <c r="AD56" s="299"/>
      <c r="AE56" s="299"/>
      <c r="AF56" s="299"/>
      <c r="AG56" s="299"/>
      <c r="AH56" s="299"/>
      <c r="AI56" s="299"/>
      <c r="AJ56" s="299"/>
      <c r="AK56" s="299"/>
      <c r="AL56" s="299"/>
      <c r="AM56" s="299"/>
      <c r="AN56" s="299"/>
      <c r="AO56" s="299"/>
      <c r="AP56" s="299"/>
      <c r="AQ56" s="299"/>
      <c r="AR56" s="299"/>
      <c r="AS56" s="299"/>
      <c r="AT56" s="299"/>
      <c r="AU56" s="299"/>
      <c r="AV56" s="299"/>
      <c r="AW56" s="299"/>
      <c r="AX56" s="299"/>
      <c r="AY56" s="299"/>
      <c r="AZ56" s="299"/>
      <c r="BA56" s="299"/>
      <c r="BB56" s="299"/>
      <c r="BC56" s="299"/>
      <c r="BD56" s="299"/>
      <c r="BE56" s="299"/>
      <c r="BF56" s="299"/>
      <c r="BG56" s="299"/>
      <c r="BH56" s="299"/>
      <c r="BI56" s="299"/>
      <c r="BJ56" s="299"/>
      <c r="BK56" s="300" t="str">
        <f>'SD F505'!CJ521</f>
        <v/>
      </c>
      <c r="BL56" s="300"/>
      <c r="BM56" s="300"/>
      <c r="BN56" s="300"/>
      <c r="BO56" s="300"/>
      <c r="BP56" s="300"/>
      <c r="BQ56" s="300"/>
      <c r="BR56" s="300"/>
      <c r="BS56" s="300"/>
      <c r="BT56" s="300" t="str">
        <f>'SD F505'!CK521</f>
        <v/>
      </c>
      <c r="BU56" s="300"/>
      <c r="BV56" s="300"/>
      <c r="BW56" s="300"/>
      <c r="BX56" s="300"/>
      <c r="BY56" s="300"/>
      <c r="BZ56" s="300"/>
      <c r="CA56" s="300"/>
      <c r="CB56" s="300"/>
      <c r="CC56" s="281" t="str">
        <f>'SD F505'!E532</f>
        <v/>
      </c>
      <c r="CD56" s="281"/>
      <c r="CE56" s="281"/>
      <c r="CF56" s="281"/>
      <c r="CG56" s="281"/>
      <c r="CH56" s="281"/>
      <c r="CI56" s="281"/>
      <c r="CJ56" s="281"/>
      <c r="CK56" s="281"/>
      <c r="CL56" s="281"/>
      <c r="CM56" s="289" t="str">
        <f>'SD F505'!F532</f>
        <v/>
      </c>
      <c r="CN56" s="289"/>
      <c r="CO56" s="289"/>
      <c r="CP56" s="289"/>
      <c r="CQ56" s="289"/>
      <c r="CR56" s="289"/>
      <c r="CS56" s="289"/>
      <c r="CT56" s="289"/>
      <c r="CU56" s="289"/>
      <c r="CV56" s="289"/>
      <c r="CW56" s="289"/>
      <c r="CX56" s="289"/>
      <c r="CY56" s="289"/>
      <c r="CZ56" s="289"/>
      <c r="DA56" s="289"/>
      <c r="DB56" s="289"/>
      <c r="DC56" s="289"/>
      <c r="DD56" s="289"/>
    </row>
    <row r="57" spans="2:108" ht="2.5" customHeight="1" x14ac:dyDescent="0.35">
      <c r="B57" s="296"/>
      <c r="C57" s="296"/>
      <c r="D57" s="296"/>
      <c r="E57" s="296"/>
      <c r="F57" s="296"/>
      <c r="G57" s="296"/>
      <c r="H57" s="296"/>
      <c r="I57" s="299"/>
      <c r="J57" s="299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  <c r="AA57" s="299"/>
      <c r="AB57" s="299"/>
      <c r="AC57" s="299"/>
      <c r="AD57" s="299"/>
      <c r="AE57" s="299"/>
      <c r="AF57" s="299"/>
      <c r="AG57" s="299"/>
      <c r="AH57" s="299"/>
      <c r="AI57" s="299"/>
      <c r="AJ57" s="299"/>
      <c r="AK57" s="299"/>
      <c r="AL57" s="299"/>
      <c r="AM57" s="299"/>
      <c r="AN57" s="299"/>
      <c r="AO57" s="299"/>
      <c r="AP57" s="299"/>
      <c r="AQ57" s="299"/>
      <c r="AR57" s="299"/>
      <c r="AS57" s="299"/>
      <c r="AT57" s="299"/>
      <c r="AU57" s="299"/>
      <c r="AV57" s="299"/>
      <c r="AW57" s="299"/>
      <c r="AX57" s="299"/>
      <c r="AY57" s="299"/>
      <c r="AZ57" s="299"/>
      <c r="BA57" s="299"/>
      <c r="BB57" s="299"/>
      <c r="BC57" s="299"/>
      <c r="BD57" s="299"/>
      <c r="BE57" s="299"/>
      <c r="BF57" s="299"/>
      <c r="BG57" s="299"/>
      <c r="BH57" s="299"/>
      <c r="BI57" s="299"/>
      <c r="BJ57" s="299"/>
      <c r="BK57" s="300"/>
      <c r="BL57" s="300"/>
      <c r="BM57" s="300"/>
      <c r="BN57" s="300"/>
      <c r="BO57" s="300"/>
      <c r="BP57" s="300"/>
      <c r="BQ57" s="300"/>
      <c r="BR57" s="300"/>
      <c r="BS57" s="300"/>
      <c r="BT57" s="300"/>
      <c r="BU57" s="300"/>
      <c r="BV57" s="300"/>
      <c r="BW57" s="300"/>
      <c r="BX57" s="300"/>
      <c r="BY57" s="300"/>
      <c r="BZ57" s="300"/>
      <c r="CA57" s="300"/>
      <c r="CB57" s="300"/>
      <c r="CC57" s="281"/>
      <c r="CD57" s="281"/>
      <c r="CE57" s="281"/>
      <c r="CF57" s="281"/>
      <c r="CG57" s="281"/>
      <c r="CH57" s="281"/>
      <c r="CI57" s="281"/>
      <c r="CJ57" s="281"/>
      <c r="CK57" s="281"/>
      <c r="CL57" s="281"/>
      <c r="CM57" s="289"/>
      <c r="CN57" s="289"/>
      <c r="CO57" s="289"/>
      <c r="CP57" s="289"/>
      <c r="CQ57" s="289"/>
      <c r="CR57" s="289"/>
      <c r="CS57" s="289"/>
      <c r="CT57" s="289"/>
      <c r="CU57" s="289"/>
      <c r="CV57" s="289"/>
      <c r="CW57" s="289"/>
      <c r="CX57" s="289"/>
      <c r="CY57" s="289"/>
      <c r="CZ57" s="289"/>
      <c r="DA57" s="289"/>
      <c r="DB57" s="289"/>
      <c r="DC57" s="289"/>
      <c r="DD57" s="289"/>
    </row>
    <row r="58" spans="2:108" ht="2.5" customHeight="1" x14ac:dyDescent="0.35">
      <c r="B58" s="296"/>
      <c r="C58" s="296"/>
      <c r="D58" s="296"/>
      <c r="E58" s="296"/>
      <c r="F58" s="296"/>
      <c r="G58" s="296"/>
      <c r="H58" s="296"/>
      <c r="I58" s="299"/>
      <c r="J58" s="299"/>
      <c r="K58" s="299"/>
      <c r="L58" s="299"/>
      <c r="M58" s="299"/>
      <c r="N58" s="299"/>
      <c r="O58" s="299"/>
      <c r="P58" s="299"/>
      <c r="Q58" s="299"/>
      <c r="R58" s="299"/>
      <c r="S58" s="299"/>
      <c r="T58" s="299"/>
      <c r="U58" s="299"/>
      <c r="V58" s="299"/>
      <c r="W58" s="299"/>
      <c r="X58" s="299"/>
      <c r="Y58" s="299"/>
      <c r="Z58" s="299"/>
      <c r="AA58" s="299"/>
      <c r="AB58" s="299"/>
      <c r="AC58" s="299"/>
      <c r="AD58" s="299"/>
      <c r="AE58" s="299"/>
      <c r="AF58" s="299"/>
      <c r="AG58" s="299"/>
      <c r="AH58" s="299"/>
      <c r="AI58" s="299"/>
      <c r="AJ58" s="299"/>
      <c r="AK58" s="299"/>
      <c r="AL58" s="299"/>
      <c r="AM58" s="299"/>
      <c r="AN58" s="299"/>
      <c r="AO58" s="299"/>
      <c r="AP58" s="299"/>
      <c r="AQ58" s="299"/>
      <c r="AR58" s="299"/>
      <c r="AS58" s="299"/>
      <c r="AT58" s="299"/>
      <c r="AU58" s="299"/>
      <c r="AV58" s="299"/>
      <c r="AW58" s="299"/>
      <c r="AX58" s="299"/>
      <c r="AY58" s="299"/>
      <c r="AZ58" s="299"/>
      <c r="BA58" s="299"/>
      <c r="BB58" s="299"/>
      <c r="BC58" s="299"/>
      <c r="BD58" s="299"/>
      <c r="BE58" s="299"/>
      <c r="BF58" s="299"/>
      <c r="BG58" s="299"/>
      <c r="BH58" s="299"/>
      <c r="BI58" s="299"/>
      <c r="BJ58" s="299"/>
      <c r="BK58" s="300"/>
      <c r="BL58" s="300"/>
      <c r="BM58" s="300"/>
      <c r="BN58" s="300"/>
      <c r="BO58" s="300"/>
      <c r="BP58" s="300"/>
      <c r="BQ58" s="300"/>
      <c r="BR58" s="300"/>
      <c r="BS58" s="300"/>
      <c r="BT58" s="300"/>
      <c r="BU58" s="300"/>
      <c r="BV58" s="300"/>
      <c r="BW58" s="300"/>
      <c r="BX58" s="300"/>
      <c r="BY58" s="300"/>
      <c r="BZ58" s="300"/>
      <c r="CA58" s="300"/>
      <c r="CB58" s="300"/>
      <c r="CC58" s="281"/>
      <c r="CD58" s="281"/>
      <c r="CE58" s="281"/>
      <c r="CF58" s="281"/>
      <c r="CG58" s="281"/>
      <c r="CH58" s="281"/>
      <c r="CI58" s="281"/>
      <c r="CJ58" s="281"/>
      <c r="CK58" s="281"/>
      <c r="CL58" s="281"/>
      <c r="CM58" s="289"/>
      <c r="CN58" s="289"/>
      <c r="CO58" s="289"/>
      <c r="CP58" s="289"/>
      <c r="CQ58" s="289"/>
      <c r="CR58" s="289"/>
      <c r="CS58" s="289"/>
      <c r="CT58" s="289"/>
      <c r="CU58" s="289"/>
      <c r="CV58" s="289"/>
      <c r="CW58" s="289"/>
      <c r="CX58" s="289"/>
      <c r="CY58" s="289"/>
      <c r="CZ58" s="289"/>
      <c r="DA58" s="289"/>
      <c r="DB58" s="289"/>
      <c r="DC58" s="289"/>
      <c r="DD58" s="289"/>
    </row>
    <row r="59" spans="2:108" ht="2.5" customHeight="1" x14ac:dyDescent="0.35">
      <c r="B59" s="296"/>
      <c r="C59" s="296"/>
      <c r="D59" s="296"/>
      <c r="E59" s="296"/>
      <c r="F59" s="296"/>
      <c r="G59" s="296"/>
      <c r="H59" s="296"/>
      <c r="I59" s="299"/>
      <c r="J59" s="299"/>
      <c r="K59" s="299"/>
      <c r="L59" s="299"/>
      <c r="M59" s="299"/>
      <c r="N59" s="299"/>
      <c r="O59" s="299"/>
      <c r="P59" s="299"/>
      <c r="Q59" s="299"/>
      <c r="R59" s="299"/>
      <c r="S59" s="299"/>
      <c r="T59" s="299"/>
      <c r="U59" s="299"/>
      <c r="V59" s="299"/>
      <c r="W59" s="299"/>
      <c r="X59" s="299"/>
      <c r="Y59" s="299"/>
      <c r="Z59" s="299"/>
      <c r="AA59" s="299"/>
      <c r="AB59" s="299"/>
      <c r="AC59" s="299"/>
      <c r="AD59" s="299"/>
      <c r="AE59" s="299"/>
      <c r="AF59" s="299"/>
      <c r="AG59" s="299"/>
      <c r="AH59" s="299"/>
      <c r="AI59" s="299"/>
      <c r="AJ59" s="299"/>
      <c r="AK59" s="299"/>
      <c r="AL59" s="299"/>
      <c r="AM59" s="299"/>
      <c r="AN59" s="299"/>
      <c r="AO59" s="299"/>
      <c r="AP59" s="299"/>
      <c r="AQ59" s="299"/>
      <c r="AR59" s="299"/>
      <c r="AS59" s="299"/>
      <c r="AT59" s="299"/>
      <c r="AU59" s="299"/>
      <c r="AV59" s="299"/>
      <c r="AW59" s="299"/>
      <c r="AX59" s="299"/>
      <c r="AY59" s="299"/>
      <c r="AZ59" s="299"/>
      <c r="BA59" s="299"/>
      <c r="BB59" s="299"/>
      <c r="BC59" s="299"/>
      <c r="BD59" s="299"/>
      <c r="BE59" s="299"/>
      <c r="BF59" s="299"/>
      <c r="BG59" s="299"/>
      <c r="BH59" s="299"/>
      <c r="BI59" s="299"/>
      <c r="BJ59" s="299"/>
      <c r="BK59" s="300"/>
      <c r="BL59" s="300"/>
      <c r="BM59" s="300"/>
      <c r="BN59" s="300"/>
      <c r="BO59" s="300"/>
      <c r="BP59" s="300"/>
      <c r="BQ59" s="300"/>
      <c r="BR59" s="300"/>
      <c r="BS59" s="300"/>
      <c r="BT59" s="300"/>
      <c r="BU59" s="300"/>
      <c r="BV59" s="300"/>
      <c r="BW59" s="300"/>
      <c r="BX59" s="300"/>
      <c r="BY59" s="300"/>
      <c r="BZ59" s="300"/>
      <c r="CA59" s="300"/>
      <c r="CB59" s="300"/>
      <c r="CC59" s="281"/>
      <c r="CD59" s="281"/>
      <c r="CE59" s="281"/>
      <c r="CF59" s="281"/>
      <c r="CG59" s="281"/>
      <c r="CH59" s="281"/>
      <c r="CI59" s="281"/>
      <c r="CJ59" s="281"/>
      <c r="CK59" s="281"/>
      <c r="CL59" s="281"/>
      <c r="CM59" s="289"/>
      <c r="CN59" s="289"/>
      <c r="CO59" s="289"/>
      <c r="CP59" s="289"/>
      <c r="CQ59" s="289"/>
      <c r="CR59" s="289"/>
      <c r="CS59" s="289"/>
      <c r="CT59" s="289"/>
      <c r="CU59" s="289"/>
      <c r="CV59" s="289"/>
      <c r="CW59" s="289"/>
      <c r="CX59" s="289"/>
      <c r="CY59" s="289"/>
      <c r="CZ59" s="289"/>
      <c r="DA59" s="289"/>
      <c r="DB59" s="289"/>
      <c r="DC59" s="289"/>
      <c r="DD59" s="289"/>
    </row>
    <row r="60" spans="2:108" ht="2.5" customHeight="1" x14ac:dyDescent="0.35">
      <c r="B60" s="296"/>
      <c r="C60" s="296"/>
      <c r="D60" s="296"/>
      <c r="E60" s="296"/>
      <c r="F60" s="296"/>
      <c r="G60" s="296"/>
      <c r="H60" s="296"/>
      <c r="I60" s="299"/>
      <c r="J60" s="299"/>
      <c r="K60" s="299"/>
      <c r="L60" s="299"/>
      <c r="M60" s="299"/>
      <c r="N60" s="299"/>
      <c r="O60" s="299"/>
      <c r="P60" s="299"/>
      <c r="Q60" s="299"/>
      <c r="R60" s="299"/>
      <c r="S60" s="299"/>
      <c r="T60" s="299"/>
      <c r="U60" s="299"/>
      <c r="V60" s="299"/>
      <c r="W60" s="299"/>
      <c r="X60" s="299"/>
      <c r="Y60" s="299"/>
      <c r="Z60" s="299"/>
      <c r="AA60" s="299"/>
      <c r="AB60" s="299"/>
      <c r="AC60" s="299"/>
      <c r="AD60" s="299"/>
      <c r="AE60" s="299"/>
      <c r="AF60" s="299"/>
      <c r="AG60" s="299"/>
      <c r="AH60" s="299"/>
      <c r="AI60" s="299"/>
      <c r="AJ60" s="299"/>
      <c r="AK60" s="299"/>
      <c r="AL60" s="299"/>
      <c r="AM60" s="299"/>
      <c r="AN60" s="299"/>
      <c r="AO60" s="299"/>
      <c r="AP60" s="299"/>
      <c r="AQ60" s="299"/>
      <c r="AR60" s="299"/>
      <c r="AS60" s="299"/>
      <c r="AT60" s="299"/>
      <c r="AU60" s="299"/>
      <c r="AV60" s="299"/>
      <c r="AW60" s="299"/>
      <c r="AX60" s="299"/>
      <c r="AY60" s="299"/>
      <c r="AZ60" s="299"/>
      <c r="BA60" s="299"/>
      <c r="BB60" s="299"/>
      <c r="BC60" s="299"/>
      <c r="BD60" s="299"/>
      <c r="BE60" s="299"/>
      <c r="BF60" s="299"/>
      <c r="BG60" s="299"/>
      <c r="BH60" s="299"/>
      <c r="BI60" s="299"/>
      <c r="BJ60" s="299"/>
      <c r="BK60" s="300"/>
      <c r="BL60" s="300"/>
      <c r="BM60" s="300"/>
      <c r="BN60" s="300"/>
      <c r="BO60" s="300"/>
      <c r="BP60" s="300"/>
      <c r="BQ60" s="300"/>
      <c r="BR60" s="300"/>
      <c r="BS60" s="300"/>
      <c r="BT60" s="300"/>
      <c r="BU60" s="300"/>
      <c r="BV60" s="300"/>
      <c r="BW60" s="300"/>
      <c r="BX60" s="300"/>
      <c r="BY60" s="300"/>
      <c r="BZ60" s="300"/>
      <c r="CA60" s="300"/>
      <c r="CB60" s="300"/>
      <c r="CC60" s="281"/>
      <c r="CD60" s="281"/>
      <c r="CE60" s="281"/>
      <c r="CF60" s="281"/>
      <c r="CG60" s="281"/>
      <c r="CH60" s="281"/>
      <c r="CI60" s="281"/>
      <c r="CJ60" s="281"/>
      <c r="CK60" s="281"/>
      <c r="CL60" s="281"/>
      <c r="CM60" s="289"/>
      <c r="CN60" s="289"/>
      <c r="CO60" s="289"/>
      <c r="CP60" s="289"/>
      <c r="CQ60" s="289"/>
      <c r="CR60" s="289"/>
      <c r="CS60" s="289"/>
      <c r="CT60" s="289"/>
      <c r="CU60" s="289"/>
      <c r="CV60" s="289"/>
      <c r="CW60" s="289"/>
      <c r="CX60" s="289"/>
      <c r="CY60" s="289"/>
      <c r="CZ60" s="289"/>
      <c r="DA60" s="289"/>
      <c r="DB60" s="289"/>
      <c r="DC60" s="289"/>
      <c r="DD60" s="289"/>
    </row>
    <row r="61" spans="2:108" ht="2.5" customHeight="1" x14ac:dyDescent="0.35">
      <c r="B61" s="296"/>
      <c r="C61" s="296"/>
      <c r="D61" s="296"/>
      <c r="E61" s="296"/>
      <c r="F61" s="296"/>
      <c r="G61" s="296"/>
      <c r="H61" s="296"/>
      <c r="I61" s="299" t="s">
        <v>357</v>
      </c>
      <c r="J61" s="299"/>
      <c r="K61" s="299"/>
      <c r="L61" s="299"/>
      <c r="M61" s="299"/>
      <c r="N61" s="299"/>
      <c r="O61" s="299"/>
      <c r="P61" s="299"/>
      <c r="Q61" s="299"/>
      <c r="R61" s="299"/>
      <c r="S61" s="299"/>
      <c r="T61" s="299"/>
      <c r="U61" s="299"/>
      <c r="V61" s="299"/>
      <c r="W61" s="299"/>
      <c r="X61" s="299"/>
      <c r="Y61" s="299"/>
      <c r="Z61" s="299"/>
      <c r="AA61" s="299"/>
      <c r="AB61" s="299"/>
      <c r="AC61" s="299"/>
      <c r="AD61" s="299"/>
      <c r="AE61" s="299"/>
      <c r="AF61" s="299"/>
      <c r="AG61" s="299"/>
      <c r="AH61" s="299"/>
      <c r="AI61" s="299"/>
      <c r="AJ61" s="299"/>
      <c r="AK61" s="299"/>
      <c r="AL61" s="299"/>
      <c r="AM61" s="299"/>
      <c r="AN61" s="299"/>
      <c r="AO61" s="299"/>
      <c r="AP61" s="299"/>
      <c r="AQ61" s="299"/>
      <c r="AR61" s="299"/>
      <c r="AS61" s="299"/>
      <c r="AT61" s="299"/>
      <c r="AU61" s="299"/>
      <c r="AV61" s="299"/>
      <c r="AW61" s="299"/>
      <c r="AX61" s="299"/>
      <c r="AY61" s="299"/>
      <c r="AZ61" s="299"/>
      <c r="BA61" s="299"/>
      <c r="BB61" s="299"/>
      <c r="BC61" s="299"/>
      <c r="BD61" s="299"/>
      <c r="BE61" s="299"/>
      <c r="BF61" s="299"/>
      <c r="BG61" s="299"/>
      <c r="BH61" s="299"/>
      <c r="BI61" s="299"/>
      <c r="BJ61" s="299"/>
      <c r="BK61" s="300" t="str">
        <f>'SD F505'!CN521</f>
        <v/>
      </c>
      <c r="BL61" s="300"/>
      <c r="BM61" s="300"/>
      <c r="BN61" s="300"/>
      <c r="BO61" s="300"/>
      <c r="BP61" s="300"/>
      <c r="BQ61" s="300"/>
      <c r="BR61" s="300"/>
      <c r="BS61" s="300"/>
      <c r="BT61" s="300" t="str">
        <f>'SD F505'!CO521</f>
        <v/>
      </c>
      <c r="BU61" s="300"/>
      <c r="BV61" s="300"/>
      <c r="BW61" s="300"/>
      <c r="BX61" s="300"/>
      <c r="BY61" s="300"/>
      <c r="BZ61" s="300"/>
      <c r="CA61" s="300"/>
      <c r="CB61" s="300"/>
      <c r="CC61" s="281" t="str">
        <f>'SD F505'!E533</f>
        <v/>
      </c>
      <c r="CD61" s="281"/>
      <c r="CE61" s="281"/>
      <c r="CF61" s="281"/>
      <c r="CG61" s="281"/>
      <c r="CH61" s="281"/>
      <c r="CI61" s="281"/>
      <c r="CJ61" s="281"/>
      <c r="CK61" s="281"/>
      <c r="CL61" s="281"/>
      <c r="CM61" s="289" t="str">
        <f>'SD F505'!F533</f>
        <v/>
      </c>
      <c r="CN61" s="289"/>
      <c r="CO61" s="289"/>
      <c r="CP61" s="289"/>
      <c r="CQ61" s="289"/>
      <c r="CR61" s="289"/>
      <c r="CS61" s="289"/>
      <c r="CT61" s="289"/>
      <c r="CU61" s="289"/>
      <c r="CV61" s="289"/>
      <c r="CW61" s="289"/>
      <c r="CX61" s="289"/>
      <c r="CY61" s="289"/>
      <c r="CZ61" s="289"/>
      <c r="DA61" s="289"/>
      <c r="DB61" s="289"/>
      <c r="DC61" s="289"/>
      <c r="DD61" s="289"/>
    </row>
    <row r="62" spans="2:108" ht="2.5" customHeight="1" x14ac:dyDescent="0.35">
      <c r="B62" s="296"/>
      <c r="C62" s="296"/>
      <c r="D62" s="296"/>
      <c r="E62" s="296"/>
      <c r="F62" s="296"/>
      <c r="G62" s="296"/>
      <c r="H62" s="296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  <c r="X62" s="299"/>
      <c r="Y62" s="299"/>
      <c r="Z62" s="299"/>
      <c r="AA62" s="299"/>
      <c r="AB62" s="299"/>
      <c r="AC62" s="299"/>
      <c r="AD62" s="299"/>
      <c r="AE62" s="299"/>
      <c r="AF62" s="299"/>
      <c r="AG62" s="299"/>
      <c r="AH62" s="299"/>
      <c r="AI62" s="299"/>
      <c r="AJ62" s="299"/>
      <c r="AK62" s="299"/>
      <c r="AL62" s="299"/>
      <c r="AM62" s="299"/>
      <c r="AN62" s="299"/>
      <c r="AO62" s="299"/>
      <c r="AP62" s="299"/>
      <c r="AQ62" s="299"/>
      <c r="AR62" s="299"/>
      <c r="AS62" s="299"/>
      <c r="AT62" s="299"/>
      <c r="AU62" s="299"/>
      <c r="AV62" s="299"/>
      <c r="AW62" s="299"/>
      <c r="AX62" s="299"/>
      <c r="AY62" s="299"/>
      <c r="AZ62" s="299"/>
      <c r="BA62" s="299"/>
      <c r="BB62" s="299"/>
      <c r="BC62" s="299"/>
      <c r="BD62" s="299"/>
      <c r="BE62" s="299"/>
      <c r="BF62" s="299"/>
      <c r="BG62" s="299"/>
      <c r="BH62" s="299"/>
      <c r="BI62" s="299"/>
      <c r="BJ62" s="299"/>
      <c r="BK62" s="300"/>
      <c r="BL62" s="300"/>
      <c r="BM62" s="300"/>
      <c r="BN62" s="300"/>
      <c r="BO62" s="300"/>
      <c r="BP62" s="300"/>
      <c r="BQ62" s="300"/>
      <c r="BR62" s="300"/>
      <c r="BS62" s="300"/>
      <c r="BT62" s="300"/>
      <c r="BU62" s="300"/>
      <c r="BV62" s="300"/>
      <c r="BW62" s="300"/>
      <c r="BX62" s="300"/>
      <c r="BY62" s="300"/>
      <c r="BZ62" s="300"/>
      <c r="CA62" s="300"/>
      <c r="CB62" s="300"/>
      <c r="CC62" s="281"/>
      <c r="CD62" s="281"/>
      <c r="CE62" s="281"/>
      <c r="CF62" s="281"/>
      <c r="CG62" s="281"/>
      <c r="CH62" s="281"/>
      <c r="CI62" s="281"/>
      <c r="CJ62" s="281"/>
      <c r="CK62" s="281"/>
      <c r="CL62" s="281"/>
      <c r="CM62" s="289"/>
      <c r="CN62" s="289"/>
      <c r="CO62" s="289"/>
      <c r="CP62" s="289"/>
      <c r="CQ62" s="289"/>
      <c r="CR62" s="289"/>
      <c r="CS62" s="289"/>
      <c r="CT62" s="289"/>
      <c r="CU62" s="289"/>
      <c r="CV62" s="289"/>
      <c r="CW62" s="289"/>
      <c r="CX62" s="289"/>
      <c r="CY62" s="289"/>
      <c r="CZ62" s="289"/>
      <c r="DA62" s="289"/>
      <c r="DB62" s="289"/>
      <c r="DC62" s="289"/>
      <c r="DD62" s="289"/>
    </row>
    <row r="63" spans="2:108" ht="2.5" customHeight="1" x14ac:dyDescent="0.35">
      <c r="B63" s="296"/>
      <c r="C63" s="296"/>
      <c r="D63" s="296"/>
      <c r="E63" s="296"/>
      <c r="F63" s="296"/>
      <c r="G63" s="296"/>
      <c r="H63" s="296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299"/>
      <c r="AU63" s="299"/>
      <c r="AV63" s="299"/>
      <c r="AW63" s="299"/>
      <c r="AX63" s="299"/>
      <c r="AY63" s="299"/>
      <c r="AZ63" s="299"/>
      <c r="BA63" s="299"/>
      <c r="BB63" s="299"/>
      <c r="BC63" s="299"/>
      <c r="BD63" s="299"/>
      <c r="BE63" s="299"/>
      <c r="BF63" s="299"/>
      <c r="BG63" s="299"/>
      <c r="BH63" s="299"/>
      <c r="BI63" s="299"/>
      <c r="BJ63" s="299"/>
      <c r="BK63" s="300"/>
      <c r="BL63" s="300"/>
      <c r="BM63" s="300"/>
      <c r="BN63" s="300"/>
      <c r="BO63" s="300"/>
      <c r="BP63" s="300"/>
      <c r="BQ63" s="300"/>
      <c r="BR63" s="300"/>
      <c r="BS63" s="300"/>
      <c r="BT63" s="300"/>
      <c r="BU63" s="300"/>
      <c r="BV63" s="300"/>
      <c r="BW63" s="300"/>
      <c r="BX63" s="300"/>
      <c r="BY63" s="300"/>
      <c r="BZ63" s="300"/>
      <c r="CA63" s="300"/>
      <c r="CB63" s="300"/>
      <c r="CC63" s="281"/>
      <c r="CD63" s="281"/>
      <c r="CE63" s="281"/>
      <c r="CF63" s="281"/>
      <c r="CG63" s="281"/>
      <c r="CH63" s="281"/>
      <c r="CI63" s="281"/>
      <c r="CJ63" s="281"/>
      <c r="CK63" s="281"/>
      <c r="CL63" s="281"/>
      <c r="CM63" s="289"/>
      <c r="CN63" s="289"/>
      <c r="CO63" s="289"/>
      <c r="CP63" s="289"/>
      <c r="CQ63" s="289"/>
      <c r="CR63" s="289"/>
      <c r="CS63" s="289"/>
      <c r="CT63" s="289"/>
      <c r="CU63" s="289"/>
      <c r="CV63" s="289"/>
      <c r="CW63" s="289"/>
      <c r="CX63" s="289"/>
      <c r="CY63" s="289"/>
      <c r="CZ63" s="289"/>
      <c r="DA63" s="289"/>
      <c r="DB63" s="289"/>
      <c r="DC63" s="289"/>
      <c r="DD63" s="289"/>
    </row>
    <row r="64" spans="2:108" ht="2.5" customHeight="1" x14ac:dyDescent="0.35">
      <c r="B64" s="296"/>
      <c r="C64" s="296"/>
      <c r="D64" s="296"/>
      <c r="E64" s="296"/>
      <c r="F64" s="296"/>
      <c r="G64" s="296"/>
      <c r="H64" s="296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  <c r="AA64" s="299"/>
      <c r="AB64" s="299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  <c r="AP64" s="299"/>
      <c r="AQ64" s="299"/>
      <c r="AR64" s="299"/>
      <c r="AS64" s="299"/>
      <c r="AT64" s="299"/>
      <c r="AU64" s="299"/>
      <c r="AV64" s="299"/>
      <c r="AW64" s="299"/>
      <c r="AX64" s="299"/>
      <c r="AY64" s="299"/>
      <c r="AZ64" s="299"/>
      <c r="BA64" s="299"/>
      <c r="BB64" s="299"/>
      <c r="BC64" s="299"/>
      <c r="BD64" s="299"/>
      <c r="BE64" s="299"/>
      <c r="BF64" s="299"/>
      <c r="BG64" s="299"/>
      <c r="BH64" s="299"/>
      <c r="BI64" s="299"/>
      <c r="BJ64" s="299"/>
      <c r="BK64" s="300"/>
      <c r="BL64" s="300"/>
      <c r="BM64" s="300"/>
      <c r="BN64" s="300"/>
      <c r="BO64" s="300"/>
      <c r="BP64" s="300"/>
      <c r="BQ64" s="300"/>
      <c r="BR64" s="300"/>
      <c r="BS64" s="300"/>
      <c r="BT64" s="300"/>
      <c r="BU64" s="300"/>
      <c r="BV64" s="300"/>
      <c r="BW64" s="300"/>
      <c r="BX64" s="300"/>
      <c r="BY64" s="300"/>
      <c r="BZ64" s="300"/>
      <c r="CA64" s="300"/>
      <c r="CB64" s="300"/>
      <c r="CC64" s="281"/>
      <c r="CD64" s="281"/>
      <c r="CE64" s="281"/>
      <c r="CF64" s="281"/>
      <c r="CG64" s="281"/>
      <c r="CH64" s="281"/>
      <c r="CI64" s="281"/>
      <c r="CJ64" s="281"/>
      <c r="CK64" s="281"/>
      <c r="CL64" s="281"/>
      <c r="CM64" s="289"/>
      <c r="CN64" s="289"/>
      <c r="CO64" s="289"/>
      <c r="CP64" s="289"/>
      <c r="CQ64" s="289"/>
      <c r="CR64" s="289"/>
      <c r="CS64" s="289"/>
      <c r="CT64" s="289"/>
      <c r="CU64" s="289"/>
      <c r="CV64" s="289"/>
      <c r="CW64" s="289"/>
      <c r="CX64" s="289"/>
      <c r="CY64" s="289"/>
      <c r="CZ64" s="289"/>
      <c r="DA64" s="289"/>
      <c r="DB64" s="289"/>
      <c r="DC64" s="289"/>
      <c r="DD64" s="289"/>
    </row>
    <row r="65" spans="2:108" ht="2.5" customHeight="1" x14ac:dyDescent="0.35">
      <c r="B65" s="296"/>
      <c r="C65" s="296"/>
      <c r="D65" s="296"/>
      <c r="E65" s="296"/>
      <c r="F65" s="296"/>
      <c r="G65" s="296"/>
      <c r="H65" s="296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  <c r="U65" s="299"/>
      <c r="V65" s="299"/>
      <c r="W65" s="299"/>
      <c r="X65" s="299"/>
      <c r="Y65" s="299"/>
      <c r="Z65" s="299"/>
      <c r="AA65" s="299"/>
      <c r="AB65" s="299"/>
      <c r="AC65" s="299"/>
      <c r="AD65" s="299"/>
      <c r="AE65" s="299"/>
      <c r="AF65" s="299"/>
      <c r="AG65" s="299"/>
      <c r="AH65" s="299"/>
      <c r="AI65" s="299"/>
      <c r="AJ65" s="299"/>
      <c r="AK65" s="299"/>
      <c r="AL65" s="299"/>
      <c r="AM65" s="299"/>
      <c r="AN65" s="299"/>
      <c r="AO65" s="299"/>
      <c r="AP65" s="299"/>
      <c r="AQ65" s="299"/>
      <c r="AR65" s="299"/>
      <c r="AS65" s="299"/>
      <c r="AT65" s="299"/>
      <c r="AU65" s="299"/>
      <c r="AV65" s="299"/>
      <c r="AW65" s="299"/>
      <c r="AX65" s="299"/>
      <c r="AY65" s="299"/>
      <c r="AZ65" s="299"/>
      <c r="BA65" s="299"/>
      <c r="BB65" s="299"/>
      <c r="BC65" s="299"/>
      <c r="BD65" s="299"/>
      <c r="BE65" s="299"/>
      <c r="BF65" s="299"/>
      <c r="BG65" s="299"/>
      <c r="BH65" s="299"/>
      <c r="BI65" s="299"/>
      <c r="BJ65" s="299"/>
      <c r="BK65" s="300"/>
      <c r="BL65" s="300"/>
      <c r="BM65" s="300"/>
      <c r="BN65" s="300"/>
      <c r="BO65" s="300"/>
      <c r="BP65" s="300"/>
      <c r="BQ65" s="300"/>
      <c r="BR65" s="300"/>
      <c r="BS65" s="300"/>
      <c r="BT65" s="300"/>
      <c r="BU65" s="300"/>
      <c r="BV65" s="300"/>
      <c r="BW65" s="300"/>
      <c r="BX65" s="300"/>
      <c r="BY65" s="300"/>
      <c r="BZ65" s="300"/>
      <c r="CA65" s="300"/>
      <c r="CB65" s="300"/>
      <c r="CC65" s="281"/>
      <c r="CD65" s="281"/>
      <c r="CE65" s="281"/>
      <c r="CF65" s="281"/>
      <c r="CG65" s="281"/>
      <c r="CH65" s="281"/>
      <c r="CI65" s="281"/>
      <c r="CJ65" s="281"/>
      <c r="CK65" s="281"/>
      <c r="CL65" s="281"/>
      <c r="CM65" s="289"/>
      <c r="CN65" s="289"/>
      <c r="CO65" s="289"/>
      <c r="CP65" s="289"/>
      <c r="CQ65" s="289"/>
      <c r="CR65" s="289"/>
      <c r="CS65" s="289"/>
      <c r="CT65" s="289"/>
      <c r="CU65" s="289"/>
      <c r="CV65" s="289"/>
      <c r="CW65" s="289"/>
      <c r="CX65" s="289"/>
      <c r="CY65" s="289"/>
      <c r="CZ65" s="289"/>
      <c r="DA65" s="289"/>
      <c r="DB65" s="289"/>
      <c r="DC65" s="289"/>
      <c r="DD65" s="289"/>
    </row>
    <row r="66" spans="2:108" ht="3" customHeight="1" x14ac:dyDescent="0.35">
      <c r="B66" s="302" t="s">
        <v>60</v>
      </c>
      <c r="C66" s="302"/>
      <c r="D66" s="302"/>
      <c r="E66" s="302"/>
      <c r="F66" s="302"/>
      <c r="G66" s="302"/>
      <c r="H66" s="302"/>
      <c r="I66" s="302"/>
      <c r="J66" s="302"/>
      <c r="K66" s="302"/>
      <c r="L66" s="302"/>
      <c r="M66" s="302"/>
      <c r="N66" s="302"/>
      <c r="O66" s="302"/>
      <c r="P66" s="302"/>
      <c r="Q66" s="302"/>
      <c r="R66" s="302"/>
      <c r="S66" s="302"/>
      <c r="T66" s="302"/>
      <c r="U66" s="302"/>
      <c r="V66" s="302"/>
      <c r="W66" s="302"/>
      <c r="X66" s="302"/>
      <c r="Y66" s="302"/>
      <c r="Z66" s="302"/>
      <c r="AA66" s="302"/>
      <c r="AB66" s="302"/>
      <c r="AC66" s="302"/>
      <c r="AD66" s="302"/>
      <c r="AE66" s="302"/>
      <c r="AF66" s="302"/>
      <c r="AG66" s="302"/>
      <c r="AH66" s="302"/>
      <c r="AI66" s="302"/>
      <c r="AJ66" s="302"/>
      <c r="AK66" s="302"/>
      <c r="AL66" s="302"/>
      <c r="AM66" s="302"/>
      <c r="AN66" s="302"/>
      <c r="AO66" s="302"/>
      <c r="AP66" s="302"/>
      <c r="AQ66" s="302"/>
      <c r="AR66" s="302"/>
      <c r="AS66" s="302"/>
      <c r="AT66" s="302"/>
      <c r="AU66" s="302"/>
      <c r="AV66" s="302"/>
      <c r="AW66" s="302"/>
      <c r="AX66" s="302"/>
      <c r="AY66" s="302"/>
      <c r="AZ66" s="302"/>
      <c r="BA66" s="302"/>
      <c r="BB66" s="302"/>
      <c r="BC66" s="302"/>
      <c r="BD66" s="302"/>
      <c r="BE66" s="302"/>
      <c r="BF66" s="302"/>
      <c r="BG66" s="302"/>
      <c r="BH66" s="302"/>
      <c r="BI66" s="302"/>
      <c r="BJ66" s="302"/>
      <c r="BK66" s="302"/>
      <c r="BL66" s="302"/>
      <c r="BM66" s="302"/>
      <c r="BN66" s="302"/>
      <c r="BO66" s="302"/>
      <c r="BP66" s="302"/>
      <c r="BQ66" s="302"/>
      <c r="BR66" s="302"/>
      <c r="BS66" s="302"/>
      <c r="BT66" s="281" t="str">
        <f>'SD F505'!E534</f>
        <v/>
      </c>
      <c r="BU66" s="281"/>
      <c r="BV66" s="281"/>
      <c r="BW66" s="281"/>
      <c r="BX66" s="281"/>
      <c r="BY66" s="281"/>
      <c r="BZ66" s="281"/>
      <c r="CA66" s="281"/>
      <c r="CB66" s="281"/>
      <c r="CC66" s="281"/>
      <c r="CD66" s="281"/>
      <c r="CE66" s="281"/>
      <c r="CF66" s="281"/>
      <c r="CG66" s="281"/>
      <c r="CH66" s="281"/>
      <c r="CI66" s="281"/>
      <c r="CJ66" s="281"/>
      <c r="CK66" s="281"/>
      <c r="CL66" s="281"/>
      <c r="CM66" s="281" t="str">
        <f>'SD F505'!F534</f>
        <v/>
      </c>
      <c r="CN66" s="281"/>
      <c r="CO66" s="281"/>
      <c r="CP66" s="281"/>
      <c r="CQ66" s="281"/>
      <c r="CR66" s="281"/>
      <c r="CS66" s="281"/>
      <c r="CT66" s="281"/>
      <c r="CU66" s="281"/>
      <c r="CV66" s="281"/>
      <c r="CW66" s="281"/>
      <c r="CX66" s="281"/>
      <c r="CY66" s="281"/>
      <c r="CZ66" s="281"/>
      <c r="DA66" s="281"/>
      <c r="DB66" s="281"/>
      <c r="DC66" s="281"/>
      <c r="DD66" s="281"/>
    </row>
    <row r="67" spans="2:108" ht="1" customHeight="1" x14ac:dyDescent="0.35">
      <c r="B67" s="302"/>
      <c r="C67" s="302"/>
      <c r="D67" s="302"/>
      <c r="E67" s="302"/>
      <c r="F67" s="302"/>
      <c r="G67" s="302"/>
      <c r="H67" s="302"/>
      <c r="I67" s="302"/>
      <c r="J67" s="302"/>
      <c r="K67" s="302"/>
      <c r="L67" s="302"/>
      <c r="M67" s="302"/>
      <c r="N67" s="302"/>
      <c r="O67" s="302"/>
      <c r="P67" s="302"/>
      <c r="Q67" s="302"/>
      <c r="R67" s="302"/>
      <c r="S67" s="302"/>
      <c r="T67" s="302"/>
      <c r="U67" s="302"/>
      <c r="V67" s="302"/>
      <c r="W67" s="302"/>
      <c r="X67" s="302"/>
      <c r="Y67" s="302"/>
      <c r="Z67" s="302"/>
      <c r="AA67" s="302"/>
      <c r="AB67" s="302"/>
      <c r="AC67" s="302"/>
      <c r="AD67" s="302"/>
      <c r="AE67" s="302"/>
      <c r="AF67" s="302"/>
      <c r="AG67" s="302"/>
      <c r="AH67" s="302"/>
      <c r="AI67" s="302"/>
      <c r="AJ67" s="302"/>
      <c r="AK67" s="302"/>
      <c r="AL67" s="302"/>
      <c r="AM67" s="302"/>
      <c r="AN67" s="302"/>
      <c r="AO67" s="302"/>
      <c r="AP67" s="302"/>
      <c r="AQ67" s="302"/>
      <c r="AR67" s="302"/>
      <c r="AS67" s="302"/>
      <c r="AT67" s="302"/>
      <c r="AU67" s="302"/>
      <c r="AV67" s="302"/>
      <c r="AW67" s="302"/>
      <c r="AX67" s="302"/>
      <c r="AY67" s="302"/>
      <c r="AZ67" s="302"/>
      <c r="BA67" s="302"/>
      <c r="BB67" s="302"/>
      <c r="BC67" s="302"/>
      <c r="BD67" s="302"/>
      <c r="BE67" s="302"/>
      <c r="BF67" s="302"/>
      <c r="BG67" s="302"/>
      <c r="BH67" s="302"/>
      <c r="BI67" s="302"/>
      <c r="BJ67" s="302"/>
      <c r="BK67" s="302"/>
      <c r="BL67" s="302"/>
      <c r="BM67" s="302"/>
      <c r="BN67" s="302"/>
      <c r="BO67" s="302"/>
      <c r="BP67" s="302"/>
      <c r="BQ67" s="302"/>
      <c r="BR67" s="302"/>
      <c r="BS67" s="302"/>
      <c r="BT67" s="281"/>
      <c r="BU67" s="281"/>
      <c r="BV67" s="281"/>
      <c r="BW67" s="281"/>
      <c r="BX67" s="281"/>
      <c r="BY67" s="281"/>
      <c r="BZ67" s="281"/>
      <c r="CA67" s="281"/>
      <c r="CB67" s="281"/>
      <c r="CC67" s="281"/>
      <c r="CD67" s="281"/>
      <c r="CE67" s="281"/>
      <c r="CF67" s="281"/>
      <c r="CG67" s="281"/>
      <c r="CH67" s="281"/>
      <c r="CI67" s="281"/>
      <c r="CJ67" s="281"/>
      <c r="CK67" s="281"/>
      <c r="CL67" s="281"/>
      <c r="CM67" s="281"/>
      <c r="CN67" s="281"/>
      <c r="CO67" s="281"/>
      <c r="CP67" s="281"/>
      <c r="CQ67" s="281"/>
      <c r="CR67" s="281"/>
      <c r="CS67" s="281"/>
      <c r="CT67" s="281"/>
      <c r="CU67" s="281"/>
      <c r="CV67" s="281"/>
      <c r="CW67" s="281"/>
      <c r="CX67" s="281"/>
      <c r="CY67" s="281"/>
      <c r="CZ67" s="281"/>
      <c r="DA67" s="281"/>
      <c r="DB67" s="281"/>
      <c r="DC67" s="281"/>
      <c r="DD67" s="281"/>
    </row>
    <row r="68" spans="2:108" ht="2.75" hidden="1" customHeight="1" x14ac:dyDescent="0.35">
      <c r="B68" s="302"/>
      <c r="C68" s="302"/>
      <c r="D68" s="302"/>
      <c r="E68" s="302"/>
      <c r="F68" s="302"/>
      <c r="G68" s="302"/>
      <c r="H68" s="302"/>
      <c r="I68" s="302"/>
      <c r="J68" s="302"/>
      <c r="K68" s="302"/>
      <c r="L68" s="302"/>
      <c r="M68" s="302"/>
      <c r="N68" s="302"/>
      <c r="O68" s="302"/>
      <c r="P68" s="302"/>
      <c r="Q68" s="302"/>
      <c r="R68" s="302"/>
      <c r="S68" s="302"/>
      <c r="T68" s="302"/>
      <c r="U68" s="302"/>
      <c r="V68" s="302"/>
      <c r="W68" s="302"/>
      <c r="X68" s="302"/>
      <c r="Y68" s="302"/>
      <c r="Z68" s="302"/>
      <c r="AA68" s="302"/>
      <c r="AB68" s="302"/>
      <c r="AC68" s="302"/>
      <c r="AD68" s="302"/>
      <c r="AE68" s="302"/>
      <c r="AF68" s="302"/>
      <c r="AG68" s="302"/>
      <c r="AH68" s="302"/>
      <c r="AI68" s="302"/>
      <c r="AJ68" s="302"/>
      <c r="AK68" s="302"/>
      <c r="AL68" s="302"/>
      <c r="AM68" s="302"/>
      <c r="AN68" s="302"/>
      <c r="AO68" s="302"/>
      <c r="AP68" s="302"/>
      <c r="AQ68" s="302"/>
      <c r="AR68" s="302"/>
      <c r="AS68" s="302"/>
      <c r="AT68" s="302"/>
      <c r="AU68" s="302"/>
      <c r="AV68" s="302"/>
      <c r="AW68" s="302"/>
      <c r="AX68" s="302"/>
      <c r="AY68" s="302"/>
      <c r="AZ68" s="302"/>
      <c r="BA68" s="302"/>
      <c r="BB68" s="302"/>
      <c r="BC68" s="302"/>
      <c r="BD68" s="302"/>
      <c r="BE68" s="302"/>
      <c r="BF68" s="302"/>
      <c r="BG68" s="302"/>
      <c r="BH68" s="302"/>
      <c r="BI68" s="302"/>
      <c r="BJ68" s="302"/>
      <c r="BK68" s="302"/>
      <c r="BL68" s="302"/>
      <c r="BM68" s="302"/>
      <c r="BN68" s="302"/>
      <c r="BO68" s="302"/>
      <c r="BP68" s="302"/>
      <c r="BQ68" s="302"/>
      <c r="BR68" s="302"/>
      <c r="BS68" s="302"/>
      <c r="BT68" s="281"/>
      <c r="BU68" s="281"/>
      <c r="BV68" s="281"/>
      <c r="BW68" s="281"/>
      <c r="BX68" s="281"/>
      <c r="BY68" s="281"/>
      <c r="BZ68" s="281"/>
      <c r="CA68" s="281"/>
      <c r="CB68" s="281"/>
      <c r="CC68" s="281"/>
      <c r="CD68" s="281"/>
      <c r="CE68" s="281"/>
      <c r="CF68" s="281"/>
      <c r="CG68" s="281"/>
      <c r="CH68" s="281"/>
      <c r="CI68" s="281"/>
      <c r="CJ68" s="281"/>
      <c r="CK68" s="281"/>
      <c r="CL68" s="281"/>
      <c r="CM68" s="281"/>
      <c r="CN68" s="281"/>
      <c r="CO68" s="281"/>
      <c r="CP68" s="281"/>
      <c r="CQ68" s="281"/>
      <c r="CR68" s="281"/>
      <c r="CS68" s="281"/>
      <c r="CT68" s="281"/>
      <c r="CU68" s="281"/>
      <c r="CV68" s="281"/>
      <c r="CW68" s="281"/>
      <c r="CX68" s="281"/>
      <c r="CY68" s="281"/>
      <c r="CZ68" s="281"/>
      <c r="DA68" s="281"/>
      <c r="DB68" s="281"/>
      <c r="DC68" s="281"/>
      <c r="DD68" s="281"/>
    </row>
    <row r="69" spans="2:108" ht="0.5" hidden="1" customHeight="1" x14ac:dyDescent="0.35">
      <c r="B69" s="302"/>
      <c r="C69" s="302"/>
      <c r="D69" s="302"/>
      <c r="E69" s="302"/>
      <c r="F69" s="302"/>
      <c r="G69" s="302"/>
      <c r="H69" s="302"/>
      <c r="I69" s="302"/>
      <c r="J69" s="302"/>
      <c r="K69" s="302"/>
      <c r="L69" s="302"/>
      <c r="M69" s="302"/>
      <c r="N69" s="302"/>
      <c r="O69" s="302"/>
      <c r="P69" s="302"/>
      <c r="Q69" s="302"/>
      <c r="R69" s="302"/>
      <c r="S69" s="302"/>
      <c r="T69" s="302"/>
      <c r="U69" s="302"/>
      <c r="V69" s="302"/>
      <c r="W69" s="302"/>
      <c r="X69" s="302"/>
      <c r="Y69" s="302"/>
      <c r="Z69" s="302"/>
      <c r="AA69" s="302"/>
      <c r="AB69" s="302"/>
      <c r="AC69" s="302"/>
      <c r="AD69" s="302"/>
      <c r="AE69" s="302"/>
      <c r="AF69" s="302"/>
      <c r="AG69" s="302"/>
      <c r="AH69" s="302"/>
      <c r="AI69" s="302"/>
      <c r="AJ69" s="302"/>
      <c r="AK69" s="302"/>
      <c r="AL69" s="302"/>
      <c r="AM69" s="302"/>
      <c r="AN69" s="302"/>
      <c r="AO69" s="302"/>
      <c r="AP69" s="302"/>
      <c r="AQ69" s="302"/>
      <c r="AR69" s="302"/>
      <c r="AS69" s="302"/>
      <c r="AT69" s="302"/>
      <c r="AU69" s="302"/>
      <c r="AV69" s="302"/>
      <c r="AW69" s="302"/>
      <c r="AX69" s="302"/>
      <c r="AY69" s="302"/>
      <c r="AZ69" s="302"/>
      <c r="BA69" s="302"/>
      <c r="BB69" s="302"/>
      <c r="BC69" s="302"/>
      <c r="BD69" s="302"/>
      <c r="BE69" s="302"/>
      <c r="BF69" s="302"/>
      <c r="BG69" s="302"/>
      <c r="BH69" s="302"/>
      <c r="BI69" s="302"/>
      <c r="BJ69" s="302"/>
      <c r="BK69" s="302"/>
      <c r="BL69" s="302"/>
      <c r="BM69" s="302"/>
      <c r="BN69" s="302"/>
      <c r="BO69" s="302"/>
      <c r="BP69" s="302"/>
      <c r="BQ69" s="302"/>
      <c r="BR69" s="302"/>
      <c r="BS69" s="302"/>
      <c r="BT69" s="281"/>
      <c r="BU69" s="281"/>
      <c r="BV69" s="281"/>
      <c r="BW69" s="281"/>
      <c r="BX69" s="281"/>
      <c r="BY69" s="281"/>
      <c r="BZ69" s="281"/>
      <c r="CA69" s="281"/>
      <c r="CB69" s="281"/>
      <c r="CC69" s="281"/>
      <c r="CD69" s="281"/>
      <c r="CE69" s="281"/>
      <c r="CF69" s="281"/>
      <c r="CG69" s="281"/>
      <c r="CH69" s="281"/>
      <c r="CI69" s="281"/>
      <c r="CJ69" s="281"/>
      <c r="CK69" s="281"/>
      <c r="CL69" s="281"/>
      <c r="CM69" s="281"/>
      <c r="CN69" s="281"/>
      <c r="CO69" s="281"/>
      <c r="CP69" s="281"/>
      <c r="CQ69" s="281"/>
      <c r="CR69" s="281"/>
      <c r="CS69" s="281"/>
      <c r="CT69" s="281"/>
      <c r="CU69" s="281"/>
      <c r="CV69" s="281"/>
      <c r="CW69" s="281"/>
      <c r="CX69" s="281"/>
      <c r="CY69" s="281"/>
      <c r="CZ69" s="281"/>
      <c r="DA69" s="281"/>
      <c r="DB69" s="281"/>
      <c r="DC69" s="281"/>
      <c r="DD69" s="281"/>
    </row>
    <row r="70" spans="2:108" ht="2.75" customHeight="1" x14ac:dyDescent="0.35">
      <c r="B70" s="302"/>
      <c r="C70" s="302"/>
      <c r="D70" s="302"/>
      <c r="E70" s="302"/>
      <c r="F70" s="302"/>
      <c r="G70" s="302"/>
      <c r="H70" s="302"/>
      <c r="I70" s="302"/>
      <c r="J70" s="302"/>
      <c r="K70" s="302"/>
      <c r="L70" s="302"/>
      <c r="M70" s="302"/>
      <c r="N70" s="302"/>
      <c r="O70" s="302"/>
      <c r="P70" s="302"/>
      <c r="Q70" s="302"/>
      <c r="R70" s="302"/>
      <c r="S70" s="302"/>
      <c r="T70" s="302"/>
      <c r="U70" s="302"/>
      <c r="V70" s="302"/>
      <c r="W70" s="302"/>
      <c r="X70" s="302"/>
      <c r="Y70" s="302"/>
      <c r="Z70" s="302"/>
      <c r="AA70" s="302"/>
      <c r="AB70" s="302"/>
      <c r="AC70" s="302"/>
      <c r="AD70" s="302"/>
      <c r="AE70" s="302"/>
      <c r="AF70" s="302"/>
      <c r="AG70" s="302"/>
      <c r="AH70" s="302"/>
      <c r="AI70" s="302"/>
      <c r="AJ70" s="302"/>
      <c r="AK70" s="302"/>
      <c r="AL70" s="302"/>
      <c r="AM70" s="302"/>
      <c r="AN70" s="302"/>
      <c r="AO70" s="302"/>
      <c r="AP70" s="302"/>
      <c r="AQ70" s="302"/>
      <c r="AR70" s="302"/>
      <c r="AS70" s="302"/>
      <c r="AT70" s="302"/>
      <c r="AU70" s="302"/>
      <c r="AV70" s="302"/>
      <c r="AW70" s="302"/>
      <c r="AX70" s="302"/>
      <c r="AY70" s="302"/>
      <c r="AZ70" s="302"/>
      <c r="BA70" s="302"/>
      <c r="BB70" s="302"/>
      <c r="BC70" s="302"/>
      <c r="BD70" s="302"/>
      <c r="BE70" s="302"/>
      <c r="BF70" s="302"/>
      <c r="BG70" s="302"/>
      <c r="BH70" s="302"/>
      <c r="BI70" s="302"/>
      <c r="BJ70" s="302"/>
      <c r="BK70" s="302"/>
      <c r="BL70" s="302"/>
      <c r="BM70" s="302"/>
      <c r="BN70" s="302"/>
      <c r="BO70" s="302"/>
      <c r="BP70" s="302"/>
      <c r="BQ70" s="302"/>
      <c r="BR70" s="302"/>
      <c r="BS70" s="302"/>
      <c r="BT70" s="281"/>
      <c r="BU70" s="281"/>
      <c r="BV70" s="281"/>
      <c r="BW70" s="281"/>
      <c r="BX70" s="281"/>
      <c r="BY70" s="281"/>
      <c r="BZ70" s="281"/>
      <c r="CA70" s="281"/>
      <c r="CB70" s="281"/>
      <c r="CC70" s="281"/>
      <c r="CD70" s="281"/>
      <c r="CE70" s="281"/>
      <c r="CF70" s="281"/>
      <c r="CG70" s="281"/>
      <c r="CH70" s="281"/>
      <c r="CI70" s="281"/>
      <c r="CJ70" s="281"/>
      <c r="CK70" s="281"/>
      <c r="CL70" s="281"/>
      <c r="CM70" s="281"/>
      <c r="CN70" s="281"/>
      <c r="CO70" s="281"/>
      <c r="CP70" s="281"/>
      <c r="CQ70" s="281"/>
      <c r="CR70" s="281"/>
      <c r="CS70" s="281"/>
      <c r="CT70" s="281"/>
      <c r="CU70" s="281"/>
      <c r="CV70" s="281"/>
      <c r="CW70" s="281"/>
      <c r="CX70" s="281"/>
      <c r="CY70" s="281"/>
      <c r="CZ70" s="281"/>
      <c r="DA70" s="281"/>
      <c r="DB70" s="281"/>
      <c r="DC70" s="281"/>
      <c r="DD70" s="281"/>
    </row>
    <row r="71" spans="2:108" ht="2.75" customHeight="1" x14ac:dyDescent="0.35">
      <c r="B71" s="302"/>
      <c r="C71" s="302"/>
      <c r="D71" s="302"/>
      <c r="E71" s="302"/>
      <c r="F71" s="302"/>
      <c r="G71" s="302"/>
      <c r="H71" s="302"/>
      <c r="I71" s="302"/>
      <c r="J71" s="302"/>
      <c r="K71" s="302"/>
      <c r="L71" s="302"/>
      <c r="M71" s="302"/>
      <c r="N71" s="302"/>
      <c r="O71" s="302"/>
      <c r="P71" s="302"/>
      <c r="Q71" s="302"/>
      <c r="R71" s="302"/>
      <c r="S71" s="302"/>
      <c r="T71" s="302"/>
      <c r="U71" s="302"/>
      <c r="V71" s="302"/>
      <c r="W71" s="302"/>
      <c r="X71" s="302"/>
      <c r="Y71" s="302"/>
      <c r="Z71" s="302"/>
      <c r="AA71" s="302"/>
      <c r="AB71" s="302"/>
      <c r="AC71" s="302"/>
      <c r="AD71" s="302"/>
      <c r="AE71" s="302"/>
      <c r="AF71" s="302"/>
      <c r="AG71" s="302"/>
      <c r="AH71" s="302"/>
      <c r="AI71" s="302"/>
      <c r="AJ71" s="302"/>
      <c r="AK71" s="302"/>
      <c r="AL71" s="302"/>
      <c r="AM71" s="302"/>
      <c r="AN71" s="302"/>
      <c r="AO71" s="302"/>
      <c r="AP71" s="302"/>
      <c r="AQ71" s="302"/>
      <c r="AR71" s="302"/>
      <c r="AS71" s="302"/>
      <c r="AT71" s="302"/>
      <c r="AU71" s="302"/>
      <c r="AV71" s="302"/>
      <c r="AW71" s="302"/>
      <c r="AX71" s="302"/>
      <c r="AY71" s="302"/>
      <c r="AZ71" s="302"/>
      <c r="BA71" s="302"/>
      <c r="BB71" s="302"/>
      <c r="BC71" s="302"/>
      <c r="BD71" s="302"/>
      <c r="BE71" s="302"/>
      <c r="BF71" s="302"/>
      <c r="BG71" s="302"/>
      <c r="BH71" s="302"/>
      <c r="BI71" s="302"/>
      <c r="BJ71" s="302"/>
      <c r="BK71" s="302"/>
      <c r="BL71" s="302"/>
      <c r="BM71" s="302"/>
      <c r="BN71" s="302"/>
      <c r="BO71" s="302"/>
      <c r="BP71" s="302"/>
      <c r="BQ71" s="302"/>
      <c r="BR71" s="302"/>
      <c r="BS71" s="302"/>
      <c r="BT71" s="281"/>
      <c r="BU71" s="281"/>
      <c r="BV71" s="281"/>
      <c r="BW71" s="281"/>
      <c r="BX71" s="281"/>
      <c r="BY71" s="281"/>
      <c r="BZ71" s="281"/>
      <c r="CA71" s="281"/>
      <c r="CB71" s="281"/>
      <c r="CC71" s="281"/>
      <c r="CD71" s="281"/>
      <c r="CE71" s="281"/>
      <c r="CF71" s="281"/>
      <c r="CG71" s="281"/>
      <c r="CH71" s="281"/>
      <c r="CI71" s="281"/>
      <c r="CJ71" s="281"/>
      <c r="CK71" s="281"/>
      <c r="CL71" s="281"/>
      <c r="CM71" s="281"/>
      <c r="CN71" s="281"/>
      <c r="CO71" s="281"/>
      <c r="CP71" s="281"/>
      <c r="CQ71" s="281"/>
      <c r="CR71" s="281"/>
      <c r="CS71" s="281"/>
      <c r="CT71" s="281"/>
      <c r="CU71" s="281"/>
      <c r="CV71" s="281"/>
      <c r="CW71" s="281"/>
      <c r="CX71" s="281"/>
      <c r="CY71" s="281"/>
      <c r="CZ71" s="281"/>
      <c r="DA71" s="281"/>
      <c r="DB71" s="281"/>
      <c r="DC71" s="281"/>
      <c r="DD71" s="281"/>
    </row>
    <row r="72" spans="2:108" ht="3.5" customHeight="1" x14ac:dyDescent="0.35">
      <c r="B72" s="302"/>
      <c r="C72" s="302"/>
      <c r="D72" s="302"/>
      <c r="E72" s="302"/>
      <c r="F72" s="302"/>
      <c r="G72" s="302"/>
      <c r="H72" s="302"/>
      <c r="I72" s="302"/>
      <c r="J72" s="302"/>
      <c r="K72" s="302"/>
      <c r="L72" s="302"/>
      <c r="M72" s="302"/>
      <c r="N72" s="302"/>
      <c r="O72" s="302"/>
      <c r="P72" s="302"/>
      <c r="Q72" s="302"/>
      <c r="R72" s="302"/>
      <c r="S72" s="302"/>
      <c r="T72" s="302"/>
      <c r="U72" s="302"/>
      <c r="V72" s="302"/>
      <c r="W72" s="302"/>
      <c r="X72" s="302"/>
      <c r="Y72" s="302"/>
      <c r="Z72" s="302"/>
      <c r="AA72" s="302"/>
      <c r="AB72" s="302"/>
      <c r="AC72" s="302"/>
      <c r="AD72" s="302"/>
      <c r="AE72" s="302"/>
      <c r="AF72" s="302"/>
      <c r="AG72" s="302"/>
      <c r="AH72" s="302"/>
      <c r="AI72" s="302"/>
      <c r="AJ72" s="302"/>
      <c r="AK72" s="302"/>
      <c r="AL72" s="302"/>
      <c r="AM72" s="302"/>
      <c r="AN72" s="302"/>
      <c r="AO72" s="302"/>
      <c r="AP72" s="302"/>
      <c r="AQ72" s="302"/>
      <c r="AR72" s="302"/>
      <c r="AS72" s="302"/>
      <c r="AT72" s="302"/>
      <c r="AU72" s="302"/>
      <c r="AV72" s="302"/>
      <c r="AW72" s="302"/>
      <c r="AX72" s="302"/>
      <c r="AY72" s="302"/>
      <c r="AZ72" s="302"/>
      <c r="BA72" s="302"/>
      <c r="BB72" s="302"/>
      <c r="BC72" s="302"/>
      <c r="BD72" s="302"/>
      <c r="BE72" s="302"/>
      <c r="BF72" s="302"/>
      <c r="BG72" s="302"/>
      <c r="BH72" s="302"/>
      <c r="BI72" s="302"/>
      <c r="BJ72" s="302"/>
      <c r="BK72" s="302"/>
      <c r="BL72" s="302"/>
      <c r="BM72" s="302"/>
      <c r="BN72" s="302"/>
      <c r="BO72" s="302"/>
      <c r="BP72" s="302"/>
      <c r="BQ72" s="302"/>
      <c r="BR72" s="302"/>
      <c r="BS72" s="302"/>
      <c r="BT72" s="281"/>
      <c r="BU72" s="281"/>
      <c r="BV72" s="281"/>
      <c r="BW72" s="281"/>
      <c r="BX72" s="281"/>
      <c r="BY72" s="281"/>
      <c r="BZ72" s="281"/>
      <c r="CA72" s="281"/>
      <c r="CB72" s="281"/>
      <c r="CC72" s="281"/>
      <c r="CD72" s="281"/>
      <c r="CE72" s="281"/>
      <c r="CF72" s="281"/>
      <c r="CG72" s="281"/>
      <c r="CH72" s="281"/>
      <c r="CI72" s="281"/>
      <c r="CJ72" s="281"/>
      <c r="CK72" s="281"/>
      <c r="CL72" s="281"/>
      <c r="CM72" s="281"/>
      <c r="CN72" s="281"/>
      <c r="CO72" s="281"/>
      <c r="CP72" s="281"/>
      <c r="CQ72" s="281"/>
      <c r="CR72" s="281"/>
      <c r="CS72" s="281"/>
      <c r="CT72" s="281"/>
      <c r="CU72" s="281"/>
      <c r="CV72" s="281"/>
      <c r="CW72" s="281"/>
      <c r="CX72" s="281"/>
      <c r="CY72" s="281"/>
      <c r="CZ72" s="281"/>
      <c r="DA72" s="281"/>
      <c r="DB72" s="281"/>
      <c r="DC72" s="281"/>
      <c r="DD72" s="281"/>
    </row>
    <row r="73" spans="2:108" ht="2.75" customHeight="1" x14ac:dyDescent="0.35"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48"/>
      <c r="BJ73" s="48"/>
      <c r="BK73" s="48"/>
      <c r="BL73" s="48"/>
      <c r="BM73" s="48"/>
      <c r="BN73" s="48"/>
      <c r="BO73" s="48"/>
      <c r="BP73" s="48"/>
      <c r="BQ73" s="48"/>
      <c r="BR73" s="48"/>
      <c r="BS73" s="48"/>
      <c r="BT73" s="48"/>
      <c r="BU73" s="48"/>
      <c r="BV73" s="48"/>
      <c r="BW73" s="48"/>
      <c r="BX73" s="48"/>
      <c r="BY73" s="48"/>
      <c r="BZ73" s="48"/>
      <c r="CA73" s="48"/>
      <c r="CB73" s="48"/>
      <c r="CC73" s="48"/>
      <c r="CD73" s="48"/>
      <c r="CE73" s="48"/>
      <c r="CF73" s="48"/>
      <c r="CG73" s="48"/>
      <c r="CH73" s="48"/>
      <c r="CI73" s="48"/>
      <c r="CJ73" s="48"/>
      <c r="CK73" s="48"/>
      <c r="CL73" s="48"/>
      <c r="CM73" s="48"/>
      <c r="CN73" s="48"/>
      <c r="CO73" s="48"/>
      <c r="CP73" s="48"/>
      <c r="CQ73" s="48"/>
      <c r="CR73" s="48"/>
      <c r="CS73" s="48"/>
      <c r="CT73" s="48"/>
      <c r="CU73" s="48"/>
      <c r="CV73" s="48"/>
      <c r="CW73" s="48"/>
      <c r="CX73" s="48"/>
      <c r="CY73" s="48"/>
      <c r="CZ73" s="48"/>
      <c r="DA73" s="48"/>
      <c r="DB73" s="48"/>
      <c r="DC73" s="48"/>
      <c r="DD73" s="48"/>
    </row>
    <row r="74" spans="2:108" ht="2.75" customHeight="1" x14ac:dyDescent="0.35">
      <c r="B74" s="303" t="s">
        <v>61</v>
      </c>
      <c r="C74" s="303"/>
      <c r="D74" s="303"/>
      <c r="E74" s="303"/>
      <c r="F74" s="303"/>
      <c r="G74" s="303"/>
      <c r="H74" s="303"/>
      <c r="I74" s="303"/>
      <c r="J74" s="303"/>
      <c r="K74" s="303"/>
      <c r="L74" s="303"/>
      <c r="M74" s="303"/>
      <c r="N74" s="303"/>
      <c r="O74" s="303"/>
      <c r="P74" s="303"/>
      <c r="Q74" s="303"/>
      <c r="R74" s="303"/>
      <c r="S74" s="303"/>
      <c r="T74" s="303"/>
      <c r="U74" s="303"/>
      <c r="V74" s="303"/>
      <c r="W74" s="303"/>
      <c r="X74" s="303"/>
      <c r="Y74" s="303"/>
      <c r="Z74" s="303"/>
      <c r="AA74" s="303"/>
      <c r="AB74" s="303"/>
      <c r="AC74" s="303"/>
      <c r="AD74" s="303"/>
      <c r="AE74" s="303"/>
      <c r="AF74" s="303"/>
      <c r="AG74" s="303"/>
      <c r="AH74" s="303"/>
      <c r="AI74" s="303"/>
      <c r="AJ74" s="303"/>
      <c r="AK74" s="303"/>
      <c r="AL74" s="303"/>
      <c r="AM74" s="303"/>
      <c r="AN74" s="303"/>
      <c r="AO74" s="303"/>
      <c r="AP74" s="303"/>
      <c r="AQ74" s="303"/>
      <c r="AR74" s="303"/>
      <c r="AS74" s="303"/>
      <c r="AT74" s="303"/>
      <c r="AU74" s="303"/>
      <c r="AV74" s="303"/>
      <c r="AW74" s="303"/>
      <c r="AX74" s="303"/>
      <c r="AY74" s="303"/>
      <c r="AZ74" s="303"/>
      <c r="BA74" s="303"/>
      <c r="BB74" s="303"/>
      <c r="BC74" s="303"/>
      <c r="BD74" s="303"/>
      <c r="BE74" s="303"/>
      <c r="BF74" s="303"/>
      <c r="BG74" s="303"/>
      <c r="BH74" s="303"/>
      <c r="BI74" s="303"/>
      <c r="BJ74" s="303"/>
      <c r="BK74" s="303" t="s">
        <v>48</v>
      </c>
      <c r="BL74" s="303"/>
      <c r="BM74" s="303"/>
      <c r="BN74" s="303"/>
      <c r="BO74" s="303"/>
      <c r="BP74" s="303"/>
      <c r="BQ74" s="303"/>
      <c r="BR74" s="303"/>
      <c r="BS74" s="303"/>
      <c r="BT74" s="303"/>
      <c r="BU74" s="303"/>
      <c r="BV74" s="303"/>
      <c r="BW74" s="303"/>
      <c r="BX74" s="303"/>
      <c r="BY74" s="303"/>
      <c r="BZ74" s="303"/>
      <c r="CA74" s="303"/>
      <c r="CB74" s="303"/>
      <c r="CC74" s="304" t="s">
        <v>115</v>
      </c>
      <c r="CD74" s="303"/>
      <c r="CE74" s="303"/>
      <c r="CF74" s="303"/>
      <c r="CG74" s="303"/>
      <c r="CH74" s="303"/>
      <c r="CI74" s="303"/>
      <c r="CJ74" s="303"/>
      <c r="CK74" s="303"/>
      <c r="CL74" s="303"/>
      <c r="CM74" s="303" t="s">
        <v>50</v>
      </c>
      <c r="CN74" s="303"/>
      <c r="CO74" s="303"/>
      <c r="CP74" s="303"/>
      <c r="CQ74" s="303"/>
      <c r="CR74" s="303"/>
      <c r="CS74" s="303"/>
      <c r="CT74" s="303"/>
      <c r="CU74" s="303"/>
      <c r="CV74" s="303"/>
      <c r="CW74" s="303"/>
      <c r="CX74" s="303"/>
      <c r="CY74" s="303"/>
      <c r="CZ74" s="303"/>
      <c r="DA74" s="303"/>
      <c r="DB74" s="303"/>
      <c r="DC74" s="303"/>
      <c r="DD74" s="303"/>
    </row>
    <row r="75" spans="2:108" ht="2.75" customHeight="1" x14ac:dyDescent="0.35"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303"/>
      <c r="Q75" s="303"/>
      <c r="R75" s="303"/>
      <c r="S75" s="303"/>
      <c r="T75" s="303"/>
      <c r="U75" s="303"/>
      <c r="V75" s="303"/>
      <c r="W75" s="303"/>
      <c r="X75" s="303"/>
      <c r="Y75" s="303"/>
      <c r="Z75" s="303"/>
      <c r="AA75" s="303"/>
      <c r="AB75" s="303"/>
      <c r="AC75" s="303"/>
      <c r="AD75" s="303"/>
      <c r="AE75" s="303"/>
      <c r="AF75" s="303"/>
      <c r="AG75" s="303"/>
      <c r="AH75" s="303"/>
      <c r="AI75" s="303"/>
      <c r="AJ75" s="303"/>
      <c r="AK75" s="303"/>
      <c r="AL75" s="303"/>
      <c r="AM75" s="303"/>
      <c r="AN75" s="303"/>
      <c r="AO75" s="303"/>
      <c r="AP75" s="303"/>
      <c r="AQ75" s="303"/>
      <c r="AR75" s="303"/>
      <c r="AS75" s="303"/>
      <c r="AT75" s="303"/>
      <c r="AU75" s="303"/>
      <c r="AV75" s="303"/>
      <c r="AW75" s="303"/>
      <c r="AX75" s="303"/>
      <c r="AY75" s="303"/>
      <c r="AZ75" s="303"/>
      <c r="BA75" s="303"/>
      <c r="BB75" s="303"/>
      <c r="BC75" s="303"/>
      <c r="BD75" s="303"/>
      <c r="BE75" s="303"/>
      <c r="BF75" s="303"/>
      <c r="BG75" s="303"/>
      <c r="BH75" s="303"/>
      <c r="BI75" s="303"/>
      <c r="BJ75" s="303"/>
      <c r="BK75" s="303"/>
      <c r="BL75" s="303"/>
      <c r="BM75" s="303"/>
      <c r="BN75" s="303"/>
      <c r="BO75" s="303"/>
      <c r="BP75" s="303"/>
      <c r="BQ75" s="303"/>
      <c r="BR75" s="303"/>
      <c r="BS75" s="303"/>
      <c r="BT75" s="303"/>
      <c r="BU75" s="303"/>
      <c r="BV75" s="303"/>
      <c r="BW75" s="303"/>
      <c r="BX75" s="303"/>
      <c r="BY75" s="303"/>
      <c r="BZ75" s="303"/>
      <c r="CA75" s="303"/>
      <c r="CB75" s="303"/>
      <c r="CC75" s="303"/>
      <c r="CD75" s="303"/>
      <c r="CE75" s="303"/>
      <c r="CF75" s="303"/>
      <c r="CG75" s="303"/>
      <c r="CH75" s="303"/>
      <c r="CI75" s="303"/>
      <c r="CJ75" s="303"/>
      <c r="CK75" s="303"/>
      <c r="CL75" s="303"/>
      <c r="CM75" s="303"/>
      <c r="CN75" s="303"/>
      <c r="CO75" s="303"/>
      <c r="CP75" s="303"/>
      <c r="CQ75" s="303"/>
      <c r="CR75" s="303"/>
      <c r="CS75" s="303"/>
      <c r="CT75" s="303"/>
      <c r="CU75" s="303"/>
      <c r="CV75" s="303"/>
      <c r="CW75" s="303"/>
      <c r="CX75" s="303"/>
      <c r="CY75" s="303"/>
      <c r="CZ75" s="303"/>
      <c r="DA75" s="303"/>
      <c r="DB75" s="303"/>
      <c r="DC75" s="303"/>
      <c r="DD75" s="303"/>
    </row>
    <row r="76" spans="2:108" ht="2.75" customHeight="1" x14ac:dyDescent="0.35">
      <c r="B76" s="303"/>
      <c r="C76" s="303"/>
      <c r="D76" s="303"/>
      <c r="E76" s="303"/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303"/>
      <c r="Q76" s="303"/>
      <c r="R76" s="303"/>
      <c r="S76" s="303"/>
      <c r="T76" s="303"/>
      <c r="U76" s="303"/>
      <c r="V76" s="303"/>
      <c r="W76" s="303"/>
      <c r="X76" s="303"/>
      <c r="Y76" s="303"/>
      <c r="Z76" s="303"/>
      <c r="AA76" s="303"/>
      <c r="AB76" s="303"/>
      <c r="AC76" s="303"/>
      <c r="AD76" s="303"/>
      <c r="AE76" s="303"/>
      <c r="AF76" s="303"/>
      <c r="AG76" s="303"/>
      <c r="AH76" s="303"/>
      <c r="AI76" s="303"/>
      <c r="AJ76" s="303"/>
      <c r="AK76" s="303"/>
      <c r="AL76" s="303"/>
      <c r="AM76" s="303"/>
      <c r="AN76" s="303"/>
      <c r="AO76" s="303"/>
      <c r="AP76" s="303"/>
      <c r="AQ76" s="303"/>
      <c r="AR76" s="303"/>
      <c r="AS76" s="303"/>
      <c r="AT76" s="303"/>
      <c r="AU76" s="303"/>
      <c r="AV76" s="303"/>
      <c r="AW76" s="303"/>
      <c r="AX76" s="303"/>
      <c r="AY76" s="303"/>
      <c r="AZ76" s="303"/>
      <c r="BA76" s="303"/>
      <c r="BB76" s="303"/>
      <c r="BC76" s="303"/>
      <c r="BD76" s="303"/>
      <c r="BE76" s="303"/>
      <c r="BF76" s="303"/>
      <c r="BG76" s="303"/>
      <c r="BH76" s="303"/>
      <c r="BI76" s="303"/>
      <c r="BJ76" s="303"/>
      <c r="BK76" s="303"/>
      <c r="BL76" s="303"/>
      <c r="BM76" s="303"/>
      <c r="BN76" s="303"/>
      <c r="BO76" s="303"/>
      <c r="BP76" s="303"/>
      <c r="BQ76" s="303"/>
      <c r="BR76" s="303"/>
      <c r="BS76" s="303"/>
      <c r="BT76" s="303"/>
      <c r="BU76" s="303"/>
      <c r="BV76" s="303"/>
      <c r="BW76" s="303"/>
      <c r="BX76" s="303"/>
      <c r="BY76" s="303"/>
      <c r="BZ76" s="303"/>
      <c r="CA76" s="303"/>
      <c r="CB76" s="303"/>
      <c r="CC76" s="303"/>
      <c r="CD76" s="303"/>
      <c r="CE76" s="303"/>
      <c r="CF76" s="303"/>
      <c r="CG76" s="303"/>
      <c r="CH76" s="303"/>
      <c r="CI76" s="303"/>
      <c r="CJ76" s="303"/>
      <c r="CK76" s="303"/>
      <c r="CL76" s="303"/>
      <c r="CM76" s="303"/>
      <c r="CN76" s="303"/>
      <c r="CO76" s="303"/>
      <c r="CP76" s="303"/>
      <c r="CQ76" s="303"/>
      <c r="CR76" s="303"/>
      <c r="CS76" s="303"/>
      <c r="CT76" s="303"/>
      <c r="CU76" s="303"/>
      <c r="CV76" s="303"/>
      <c r="CW76" s="303"/>
      <c r="CX76" s="303"/>
      <c r="CY76" s="303"/>
      <c r="CZ76" s="303"/>
      <c r="DA76" s="303"/>
      <c r="DB76" s="303"/>
      <c r="DC76" s="303"/>
      <c r="DD76" s="303"/>
    </row>
    <row r="77" spans="2:108" ht="2.75" customHeight="1" x14ac:dyDescent="0.35">
      <c r="B77" s="303"/>
      <c r="C77" s="303"/>
      <c r="D77" s="303"/>
      <c r="E77" s="303"/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303"/>
      <c r="Q77" s="303"/>
      <c r="R77" s="303"/>
      <c r="S77" s="303"/>
      <c r="T77" s="303"/>
      <c r="U77" s="303"/>
      <c r="V77" s="303"/>
      <c r="W77" s="303"/>
      <c r="X77" s="303"/>
      <c r="Y77" s="303"/>
      <c r="Z77" s="303"/>
      <c r="AA77" s="303"/>
      <c r="AB77" s="303"/>
      <c r="AC77" s="303"/>
      <c r="AD77" s="303"/>
      <c r="AE77" s="303"/>
      <c r="AF77" s="303"/>
      <c r="AG77" s="303"/>
      <c r="AH77" s="303"/>
      <c r="AI77" s="303"/>
      <c r="AJ77" s="303"/>
      <c r="AK77" s="303"/>
      <c r="AL77" s="303"/>
      <c r="AM77" s="303"/>
      <c r="AN77" s="303"/>
      <c r="AO77" s="303"/>
      <c r="AP77" s="303"/>
      <c r="AQ77" s="303"/>
      <c r="AR77" s="303"/>
      <c r="AS77" s="303"/>
      <c r="AT77" s="303"/>
      <c r="AU77" s="303"/>
      <c r="AV77" s="303"/>
      <c r="AW77" s="303"/>
      <c r="AX77" s="303"/>
      <c r="AY77" s="303"/>
      <c r="AZ77" s="303"/>
      <c r="BA77" s="303"/>
      <c r="BB77" s="303"/>
      <c r="BC77" s="303"/>
      <c r="BD77" s="303"/>
      <c r="BE77" s="303"/>
      <c r="BF77" s="303"/>
      <c r="BG77" s="303"/>
      <c r="BH77" s="303"/>
      <c r="BI77" s="303"/>
      <c r="BJ77" s="303"/>
      <c r="BK77" s="303"/>
      <c r="BL77" s="303"/>
      <c r="BM77" s="303"/>
      <c r="BN77" s="303"/>
      <c r="BO77" s="303"/>
      <c r="BP77" s="303"/>
      <c r="BQ77" s="303"/>
      <c r="BR77" s="303"/>
      <c r="BS77" s="303"/>
      <c r="BT77" s="303"/>
      <c r="BU77" s="303"/>
      <c r="BV77" s="303"/>
      <c r="BW77" s="303"/>
      <c r="BX77" s="303"/>
      <c r="BY77" s="303"/>
      <c r="BZ77" s="303"/>
      <c r="CA77" s="303"/>
      <c r="CB77" s="303"/>
      <c r="CC77" s="303"/>
      <c r="CD77" s="303"/>
      <c r="CE77" s="303"/>
      <c r="CF77" s="303"/>
      <c r="CG77" s="303"/>
      <c r="CH77" s="303"/>
      <c r="CI77" s="303"/>
      <c r="CJ77" s="303"/>
      <c r="CK77" s="303"/>
      <c r="CL77" s="303"/>
      <c r="CM77" s="303"/>
      <c r="CN77" s="303"/>
      <c r="CO77" s="303"/>
      <c r="CP77" s="303"/>
      <c r="CQ77" s="303"/>
      <c r="CR77" s="303"/>
      <c r="CS77" s="303"/>
      <c r="CT77" s="303"/>
      <c r="CU77" s="303"/>
      <c r="CV77" s="303"/>
      <c r="CW77" s="303"/>
      <c r="CX77" s="303"/>
      <c r="CY77" s="303"/>
      <c r="CZ77" s="303"/>
      <c r="DA77" s="303"/>
      <c r="DB77" s="303"/>
      <c r="DC77" s="303"/>
      <c r="DD77" s="303"/>
    </row>
    <row r="78" spans="2:108" ht="2.75" customHeight="1" x14ac:dyDescent="0.35">
      <c r="B78" s="303"/>
      <c r="C78" s="303"/>
      <c r="D78" s="303"/>
      <c r="E78" s="303"/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303"/>
      <c r="Q78" s="303"/>
      <c r="R78" s="303"/>
      <c r="S78" s="303"/>
      <c r="T78" s="303"/>
      <c r="U78" s="303"/>
      <c r="V78" s="303"/>
      <c r="W78" s="303"/>
      <c r="X78" s="303"/>
      <c r="Y78" s="303"/>
      <c r="Z78" s="303"/>
      <c r="AA78" s="303"/>
      <c r="AB78" s="303"/>
      <c r="AC78" s="303"/>
      <c r="AD78" s="303"/>
      <c r="AE78" s="303"/>
      <c r="AF78" s="303"/>
      <c r="AG78" s="303"/>
      <c r="AH78" s="303"/>
      <c r="AI78" s="303"/>
      <c r="AJ78" s="303"/>
      <c r="AK78" s="303"/>
      <c r="AL78" s="303"/>
      <c r="AM78" s="303"/>
      <c r="AN78" s="303"/>
      <c r="AO78" s="303"/>
      <c r="AP78" s="303"/>
      <c r="AQ78" s="303"/>
      <c r="AR78" s="303"/>
      <c r="AS78" s="303"/>
      <c r="AT78" s="303"/>
      <c r="AU78" s="303"/>
      <c r="AV78" s="303"/>
      <c r="AW78" s="303"/>
      <c r="AX78" s="303"/>
      <c r="AY78" s="303"/>
      <c r="AZ78" s="303"/>
      <c r="BA78" s="303"/>
      <c r="BB78" s="303"/>
      <c r="BC78" s="303"/>
      <c r="BD78" s="303"/>
      <c r="BE78" s="303"/>
      <c r="BF78" s="303"/>
      <c r="BG78" s="303"/>
      <c r="BH78" s="303"/>
      <c r="BI78" s="303"/>
      <c r="BJ78" s="303"/>
      <c r="BK78" s="303"/>
      <c r="BL78" s="303"/>
      <c r="BM78" s="303"/>
      <c r="BN78" s="303"/>
      <c r="BO78" s="303"/>
      <c r="BP78" s="303"/>
      <c r="BQ78" s="303"/>
      <c r="BR78" s="303"/>
      <c r="BS78" s="303"/>
      <c r="BT78" s="303"/>
      <c r="BU78" s="303"/>
      <c r="BV78" s="303"/>
      <c r="BW78" s="303"/>
      <c r="BX78" s="303"/>
      <c r="BY78" s="303"/>
      <c r="BZ78" s="303"/>
      <c r="CA78" s="303"/>
      <c r="CB78" s="303"/>
      <c r="CC78" s="303"/>
      <c r="CD78" s="303"/>
      <c r="CE78" s="303"/>
      <c r="CF78" s="303"/>
      <c r="CG78" s="303"/>
      <c r="CH78" s="303"/>
      <c r="CI78" s="303"/>
      <c r="CJ78" s="303"/>
      <c r="CK78" s="303"/>
      <c r="CL78" s="303"/>
      <c r="CM78" s="303"/>
      <c r="CN78" s="303"/>
      <c r="CO78" s="303"/>
      <c r="CP78" s="303"/>
      <c r="CQ78" s="303"/>
      <c r="CR78" s="303"/>
      <c r="CS78" s="303"/>
      <c r="CT78" s="303"/>
      <c r="CU78" s="303"/>
      <c r="CV78" s="303"/>
      <c r="CW78" s="303"/>
      <c r="CX78" s="303"/>
      <c r="CY78" s="303"/>
      <c r="CZ78" s="303"/>
      <c r="DA78" s="303"/>
      <c r="DB78" s="303"/>
      <c r="DC78" s="303"/>
      <c r="DD78" s="303"/>
    </row>
    <row r="79" spans="2:108" ht="2.75" customHeight="1" x14ac:dyDescent="0.35">
      <c r="B79" s="303"/>
      <c r="C79" s="303"/>
      <c r="D79" s="303"/>
      <c r="E79" s="303"/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303"/>
      <c r="Q79" s="303"/>
      <c r="R79" s="303"/>
      <c r="S79" s="303"/>
      <c r="T79" s="303"/>
      <c r="U79" s="303"/>
      <c r="V79" s="303"/>
      <c r="W79" s="303"/>
      <c r="X79" s="303"/>
      <c r="Y79" s="303"/>
      <c r="Z79" s="303"/>
      <c r="AA79" s="303"/>
      <c r="AB79" s="303"/>
      <c r="AC79" s="303"/>
      <c r="AD79" s="303"/>
      <c r="AE79" s="303"/>
      <c r="AF79" s="303"/>
      <c r="AG79" s="303"/>
      <c r="AH79" s="303"/>
      <c r="AI79" s="303"/>
      <c r="AJ79" s="303"/>
      <c r="AK79" s="303"/>
      <c r="AL79" s="303"/>
      <c r="AM79" s="303"/>
      <c r="AN79" s="303"/>
      <c r="AO79" s="303"/>
      <c r="AP79" s="303"/>
      <c r="AQ79" s="303"/>
      <c r="AR79" s="303"/>
      <c r="AS79" s="303"/>
      <c r="AT79" s="303"/>
      <c r="AU79" s="303"/>
      <c r="AV79" s="303"/>
      <c r="AW79" s="303"/>
      <c r="AX79" s="303"/>
      <c r="AY79" s="303"/>
      <c r="AZ79" s="303"/>
      <c r="BA79" s="303"/>
      <c r="BB79" s="303"/>
      <c r="BC79" s="303"/>
      <c r="BD79" s="303"/>
      <c r="BE79" s="303"/>
      <c r="BF79" s="303"/>
      <c r="BG79" s="303"/>
      <c r="BH79" s="303"/>
      <c r="BI79" s="303"/>
      <c r="BJ79" s="303"/>
      <c r="BK79" s="305">
        <v>3</v>
      </c>
      <c r="BL79" s="305"/>
      <c r="BM79" s="305"/>
      <c r="BN79" s="305"/>
      <c r="BO79" s="305"/>
      <c r="BP79" s="305"/>
      <c r="BQ79" s="305"/>
      <c r="BR79" s="305"/>
      <c r="BS79" s="305"/>
      <c r="BT79" s="305">
        <v>4</v>
      </c>
      <c r="BU79" s="305"/>
      <c r="BV79" s="305"/>
      <c r="BW79" s="305"/>
      <c r="BX79" s="305"/>
      <c r="BY79" s="305"/>
      <c r="BZ79" s="305"/>
      <c r="CA79" s="305"/>
      <c r="CB79" s="305"/>
      <c r="CC79" s="303"/>
      <c r="CD79" s="303"/>
      <c r="CE79" s="303"/>
      <c r="CF79" s="303"/>
      <c r="CG79" s="303"/>
      <c r="CH79" s="303"/>
      <c r="CI79" s="303"/>
      <c r="CJ79" s="303"/>
      <c r="CK79" s="303"/>
      <c r="CL79" s="303"/>
      <c r="CM79" s="303"/>
      <c r="CN79" s="303"/>
      <c r="CO79" s="303"/>
      <c r="CP79" s="303"/>
      <c r="CQ79" s="303"/>
      <c r="CR79" s="303"/>
      <c r="CS79" s="303"/>
      <c r="CT79" s="303"/>
      <c r="CU79" s="303"/>
      <c r="CV79" s="303"/>
      <c r="CW79" s="303"/>
      <c r="CX79" s="303"/>
      <c r="CY79" s="303"/>
      <c r="CZ79" s="303"/>
      <c r="DA79" s="303"/>
      <c r="DB79" s="303"/>
      <c r="DC79" s="303"/>
      <c r="DD79" s="303"/>
    </row>
    <row r="80" spans="2:108" ht="2.75" customHeight="1" x14ac:dyDescent="0.35">
      <c r="B80" s="303"/>
      <c r="C80" s="303"/>
      <c r="D80" s="303"/>
      <c r="E80" s="303"/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303"/>
      <c r="Q80" s="303"/>
      <c r="R80" s="303"/>
      <c r="S80" s="303"/>
      <c r="T80" s="303"/>
      <c r="U80" s="303"/>
      <c r="V80" s="303"/>
      <c r="W80" s="303"/>
      <c r="X80" s="303"/>
      <c r="Y80" s="303"/>
      <c r="Z80" s="303"/>
      <c r="AA80" s="303"/>
      <c r="AB80" s="303"/>
      <c r="AC80" s="303"/>
      <c r="AD80" s="303"/>
      <c r="AE80" s="303"/>
      <c r="AF80" s="303"/>
      <c r="AG80" s="303"/>
      <c r="AH80" s="303"/>
      <c r="AI80" s="303"/>
      <c r="AJ80" s="303"/>
      <c r="AK80" s="303"/>
      <c r="AL80" s="303"/>
      <c r="AM80" s="303"/>
      <c r="AN80" s="303"/>
      <c r="AO80" s="303"/>
      <c r="AP80" s="303"/>
      <c r="AQ80" s="303"/>
      <c r="AR80" s="303"/>
      <c r="AS80" s="303"/>
      <c r="AT80" s="303"/>
      <c r="AU80" s="303"/>
      <c r="AV80" s="303"/>
      <c r="AW80" s="303"/>
      <c r="AX80" s="303"/>
      <c r="AY80" s="303"/>
      <c r="AZ80" s="303"/>
      <c r="BA80" s="303"/>
      <c r="BB80" s="303"/>
      <c r="BC80" s="303"/>
      <c r="BD80" s="303"/>
      <c r="BE80" s="303"/>
      <c r="BF80" s="303"/>
      <c r="BG80" s="303"/>
      <c r="BH80" s="303"/>
      <c r="BI80" s="303"/>
      <c r="BJ80" s="303"/>
      <c r="BK80" s="305"/>
      <c r="BL80" s="305"/>
      <c r="BM80" s="305"/>
      <c r="BN80" s="305"/>
      <c r="BO80" s="305"/>
      <c r="BP80" s="305"/>
      <c r="BQ80" s="305"/>
      <c r="BR80" s="305"/>
      <c r="BS80" s="305"/>
      <c r="BT80" s="305"/>
      <c r="BU80" s="305"/>
      <c r="BV80" s="305"/>
      <c r="BW80" s="305"/>
      <c r="BX80" s="305"/>
      <c r="BY80" s="305"/>
      <c r="BZ80" s="305"/>
      <c r="CA80" s="305"/>
      <c r="CB80" s="305"/>
      <c r="CC80" s="303"/>
      <c r="CD80" s="303"/>
      <c r="CE80" s="303"/>
      <c r="CF80" s="303"/>
      <c r="CG80" s="303"/>
      <c r="CH80" s="303"/>
      <c r="CI80" s="303"/>
      <c r="CJ80" s="303"/>
      <c r="CK80" s="303"/>
      <c r="CL80" s="303"/>
      <c r="CM80" s="303"/>
      <c r="CN80" s="303"/>
      <c r="CO80" s="303"/>
      <c r="CP80" s="303"/>
      <c r="CQ80" s="303"/>
      <c r="CR80" s="303"/>
      <c r="CS80" s="303"/>
      <c r="CT80" s="303"/>
      <c r="CU80" s="303"/>
      <c r="CV80" s="303"/>
      <c r="CW80" s="303"/>
      <c r="CX80" s="303"/>
      <c r="CY80" s="303"/>
      <c r="CZ80" s="303"/>
      <c r="DA80" s="303"/>
      <c r="DB80" s="303"/>
      <c r="DC80" s="303"/>
      <c r="DD80" s="303"/>
    </row>
    <row r="81" spans="2:108" ht="2.75" hidden="1" customHeight="1" x14ac:dyDescent="0.35">
      <c r="B81" s="303"/>
      <c r="C81" s="303"/>
      <c r="D81" s="303"/>
      <c r="E81" s="303"/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303"/>
      <c r="Q81" s="303"/>
      <c r="R81" s="303"/>
      <c r="S81" s="303"/>
      <c r="T81" s="303"/>
      <c r="U81" s="303"/>
      <c r="V81" s="303"/>
      <c r="W81" s="303"/>
      <c r="X81" s="303"/>
      <c r="Y81" s="303"/>
      <c r="Z81" s="303"/>
      <c r="AA81" s="303"/>
      <c r="AB81" s="303"/>
      <c r="AC81" s="303"/>
      <c r="AD81" s="303"/>
      <c r="AE81" s="303"/>
      <c r="AF81" s="303"/>
      <c r="AG81" s="303"/>
      <c r="AH81" s="303"/>
      <c r="AI81" s="303"/>
      <c r="AJ81" s="303"/>
      <c r="AK81" s="303"/>
      <c r="AL81" s="303"/>
      <c r="AM81" s="303"/>
      <c r="AN81" s="303"/>
      <c r="AO81" s="303"/>
      <c r="AP81" s="303"/>
      <c r="AQ81" s="303"/>
      <c r="AR81" s="303"/>
      <c r="AS81" s="303"/>
      <c r="AT81" s="303"/>
      <c r="AU81" s="303"/>
      <c r="AV81" s="303"/>
      <c r="AW81" s="303"/>
      <c r="AX81" s="303"/>
      <c r="AY81" s="303"/>
      <c r="AZ81" s="303"/>
      <c r="BA81" s="303"/>
      <c r="BB81" s="303"/>
      <c r="BC81" s="303"/>
      <c r="BD81" s="303"/>
      <c r="BE81" s="303"/>
      <c r="BF81" s="303"/>
      <c r="BG81" s="303"/>
      <c r="BH81" s="303"/>
      <c r="BI81" s="303"/>
      <c r="BJ81" s="303"/>
      <c r="BK81" s="305"/>
      <c r="BL81" s="305"/>
      <c r="BM81" s="305"/>
      <c r="BN81" s="305"/>
      <c r="BO81" s="305"/>
      <c r="BP81" s="305"/>
      <c r="BQ81" s="305"/>
      <c r="BR81" s="305"/>
      <c r="BS81" s="305"/>
      <c r="BT81" s="305"/>
      <c r="BU81" s="305"/>
      <c r="BV81" s="305"/>
      <c r="BW81" s="305"/>
      <c r="BX81" s="305"/>
      <c r="BY81" s="305"/>
      <c r="BZ81" s="305"/>
      <c r="CA81" s="305"/>
      <c r="CB81" s="305"/>
      <c r="CC81" s="303"/>
      <c r="CD81" s="303"/>
      <c r="CE81" s="303"/>
      <c r="CF81" s="303"/>
      <c r="CG81" s="303"/>
      <c r="CH81" s="303"/>
      <c r="CI81" s="303"/>
      <c r="CJ81" s="303"/>
      <c r="CK81" s="303"/>
      <c r="CL81" s="303"/>
      <c r="CM81" s="303"/>
      <c r="CN81" s="303"/>
      <c r="CO81" s="303"/>
      <c r="CP81" s="303"/>
      <c r="CQ81" s="303"/>
      <c r="CR81" s="303"/>
      <c r="CS81" s="303"/>
      <c r="CT81" s="303"/>
      <c r="CU81" s="303"/>
      <c r="CV81" s="303"/>
      <c r="CW81" s="303"/>
      <c r="CX81" s="303"/>
      <c r="CY81" s="303"/>
      <c r="CZ81" s="303"/>
      <c r="DA81" s="303"/>
      <c r="DB81" s="303"/>
      <c r="DC81" s="303"/>
      <c r="DD81" s="303"/>
    </row>
    <row r="82" spans="2:108" ht="15.5" customHeight="1" x14ac:dyDescent="0.35">
      <c r="B82" s="303"/>
      <c r="C82" s="303"/>
      <c r="D82" s="303"/>
      <c r="E82" s="303"/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303"/>
      <c r="Q82" s="303"/>
      <c r="R82" s="303"/>
      <c r="S82" s="303"/>
      <c r="T82" s="303"/>
      <c r="U82" s="303"/>
      <c r="V82" s="303"/>
      <c r="W82" s="303"/>
      <c r="X82" s="303"/>
      <c r="Y82" s="303"/>
      <c r="Z82" s="303"/>
      <c r="AA82" s="303"/>
      <c r="AB82" s="303"/>
      <c r="AC82" s="303"/>
      <c r="AD82" s="303"/>
      <c r="AE82" s="303"/>
      <c r="AF82" s="303"/>
      <c r="AG82" s="303"/>
      <c r="AH82" s="303"/>
      <c r="AI82" s="303"/>
      <c r="AJ82" s="303"/>
      <c r="AK82" s="303"/>
      <c r="AL82" s="303"/>
      <c r="AM82" s="303"/>
      <c r="AN82" s="303"/>
      <c r="AO82" s="303"/>
      <c r="AP82" s="303"/>
      <c r="AQ82" s="303"/>
      <c r="AR82" s="303"/>
      <c r="AS82" s="303"/>
      <c r="AT82" s="303"/>
      <c r="AU82" s="303"/>
      <c r="AV82" s="303"/>
      <c r="AW82" s="303"/>
      <c r="AX82" s="303"/>
      <c r="AY82" s="303"/>
      <c r="AZ82" s="303"/>
      <c r="BA82" s="303"/>
      <c r="BB82" s="303"/>
      <c r="BC82" s="303"/>
      <c r="BD82" s="303"/>
      <c r="BE82" s="303"/>
      <c r="BF82" s="303"/>
      <c r="BG82" s="303"/>
      <c r="BH82" s="303"/>
      <c r="BI82" s="303"/>
      <c r="BJ82" s="303"/>
      <c r="BK82" s="305"/>
      <c r="BL82" s="305"/>
      <c r="BM82" s="305"/>
      <c r="BN82" s="305"/>
      <c r="BO82" s="305"/>
      <c r="BP82" s="305"/>
      <c r="BQ82" s="305"/>
      <c r="BR82" s="305"/>
      <c r="BS82" s="305"/>
      <c r="BT82" s="305"/>
      <c r="BU82" s="305"/>
      <c r="BV82" s="305"/>
      <c r="BW82" s="305"/>
      <c r="BX82" s="305"/>
      <c r="BY82" s="305"/>
      <c r="BZ82" s="305"/>
      <c r="CA82" s="305"/>
      <c r="CB82" s="305"/>
      <c r="CC82" s="303"/>
      <c r="CD82" s="303"/>
      <c r="CE82" s="303"/>
      <c r="CF82" s="303"/>
      <c r="CG82" s="303"/>
      <c r="CH82" s="303"/>
      <c r="CI82" s="303"/>
      <c r="CJ82" s="303"/>
      <c r="CK82" s="303"/>
      <c r="CL82" s="303"/>
      <c r="CM82" s="303"/>
      <c r="CN82" s="303"/>
      <c r="CO82" s="303"/>
      <c r="CP82" s="303"/>
      <c r="CQ82" s="303"/>
      <c r="CR82" s="303"/>
      <c r="CS82" s="303"/>
      <c r="CT82" s="303"/>
      <c r="CU82" s="303"/>
      <c r="CV82" s="303"/>
      <c r="CW82" s="303"/>
      <c r="CX82" s="303"/>
      <c r="CY82" s="303"/>
      <c r="CZ82" s="303"/>
      <c r="DA82" s="303"/>
      <c r="DB82" s="303"/>
      <c r="DC82" s="303"/>
      <c r="DD82" s="303"/>
    </row>
    <row r="83" spans="2:108" ht="2.5" customHeight="1" x14ac:dyDescent="0.35">
      <c r="B83" s="394" t="s">
        <v>116</v>
      </c>
      <c r="C83" s="395"/>
      <c r="D83" s="395"/>
      <c r="E83" s="395"/>
      <c r="F83" s="395"/>
      <c r="G83" s="395"/>
      <c r="H83" s="396"/>
      <c r="I83" s="301" t="s">
        <v>334</v>
      </c>
      <c r="J83" s="301"/>
      <c r="K83" s="301"/>
      <c r="L83" s="301"/>
      <c r="M83" s="301"/>
      <c r="N83" s="301"/>
      <c r="O83" s="301"/>
      <c r="P83" s="301"/>
      <c r="Q83" s="301"/>
      <c r="R83" s="301"/>
      <c r="S83" s="301"/>
      <c r="T83" s="301"/>
      <c r="U83" s="301"/>
      <c r="V83" s="301"/>
      <c r="W83" s="301"/>
      <c r="X83" s="301"/>
      <c r="Y83" s="301"/>
      <c r="Z83" s="301"/>
      <c r="AA83" s="301"/>
      <c r="AB83" s="301"/>
      <c r="AC83" s="301"/>
      <c r="AD83" s="301"/>
      <c r="AE83" s="301"/>
      <c r="AF83" s="301"/>
      <c r="AG83" s="301"/>
      <c r="AH83" s="301"/>
      <c r="AI83" s="301"/>
      <c r="AJ83" s="301"/>
      <c r="AK83" s="301"/>
      <c r="AL83" s="301"/>
      <c r="AM83" s="301"/>
      <c r="AN83" s="301"/>
      <c r="AO83" s="301"/>
      <c r="AP83" s="301"/>
      <c r="AQ83" s="301"/>
      <c r="AR83" s="301"/>
      <c r="AS83" s="301"/>
      <c r="AT83" s="301"/>
      <c r="AU83" s="301"/>
      <c r="AV83" s="301"/>
      <c r="AW83" s="301"/>
      <c r="AX83" s="301"/>
      <c r="AY83" s="301"/>
      <c r="AZ83" s="301"/>
      <c r="BA83" s="301"/>
      <c r="BB83" s="301"/>
      <c r="BC83" s="301"/>
      <c r="BD83" s="301"/>
      <c r="BE83" s="301"/>
      <c r="BF83" s="301"/>
      <c r="BG83" s="301"/>
      <c r="BH83" s="301"/>
      <c r="BI83" s="301"/>
      <c r="BJ83" s="301"/>
      <c r="BK83" s="300" t="str">
        <f>'SD F505'!CS521</f>
        <v/>
      </c>
      <c r="BL83" s="300"/>
      <c r="BM83" s="300"/>
      <c r="BN83" s="300"/>
      <c r="BO83" s="300"/>
      <c r="BP83" s="300"/>
      <c r="BQ83" s="300"/>
      <c r="BR83" s="300"/>
      <c r="BS83" s="300"/>
      <c r="BT83" s="300" t="str">
        <f>'SD F505'!CT521</f>
        <v/>
      </c>
      <c r="BU83" s="300"/>
      <c r="BV83" s="300"/>
      <c r="BW83" s="300"/>
      <c r="BX83" s="300"/>
      <c r="BY83" s="300"/>
      <c r="BZ83" s="300"/>
      <c r="CA83" s="300"/>
      <c r="CB83" s="300"/>
      <c r="CC83" s="281" t="str">
        <f>'SD F505'!E536</f>
        <v/>
      </c>
      <c r="CD83" s="281"/>
      <c r="CE83" s="281"/>
      <c r="CF83" s="281"/>
      <c r="CG83" s="281"/>
      <c r="CH83" s="281"/>
      <c r="CI83" s="281"/>
      <c r="CJ83" s="281"/>
      <c r="CK83" s="281"/>
      <c r="CL83" s="281"/>
      <c r="CM83" s="289" t="str">
        <f>'SD F505'!F536</f>
        <v/>
      </c>
      <c r="CN83" s="289"/>
      <c r="CO83" s="289"/>
      <c r="CP83" s="289"/>
      <c r="CQ83" s="289"/>
      <c r="CR83" s="289"/>
      <c r="CS83" s="289"/>
      <c r="CT83" s="289"/>
      <c r="CU83" s="289"/>
      <c r="CV83" s="289"/>
      <c r="CW83" s="289"/>
      <c r="CX83" s="289"/>
      <c r="CY83" s="289"/>
      <c r="CZ83" s="289"/>
      <c r="DA83" s="289"/>
      <c r="DB83" s="289"/>
      <c r="DC83" s="289"/>
      <c r="DD83" s="289"/>
    </row>
    <row r="84" spans="2:108" ht="2.5" customHeight="1" x14ac:dyDescent="0.35">
      <c r="B84" s="397"/>
      <c r="C84" s="398"/>
      <c r="D84" s="398"/>
      <c r="E84" s="398"/>
      <c r="F84" s="398"/>
      <c r="G84" s="398"/>
      <c r="H84" s="399"/>
      <c r="I84" s="301"/>
      <c r="J84" s="301"/>
      <c r="K84" s="301"/>
      <c r="L84" s="301"/>
      <c r="M84" s="301"/>
      <c r="N84" s="301"/>
      <c r="O84" s="301"/>
      <c r="P84" s="301"/>
      <c r="Q84" s="301"/>
      <c r="R84" s="301"/>
      <c r="S84" s="301"/>
      <c r="T84" s="301"/>
      <c r="U84" s="301"/>
      <c r="V84" s="301"/>
      <c r="W84" s="301"/>
      <c r="X84" s="301"/>
      <c r="Y84" s="301"/>
      <c r="Z84" s="301"/>
      <c r="AA84" s="301"/>
      <c r="AB84" s="301"/>
      <c r="AC84" s="301"/>
      <c r="AD84" s="301"/>
      <c r="AE84" s="301"/>
      <c r="AF84" s="301"/>
      <c r="AG84" s="301"/>
      <c r="AH84" s="301"/>
      <c r="AI84" s="301"/>
      <c r="AJ84" s="301"/>
      <c r="AK84" s="301"/>
      <c r="AL84" s="301"/>
      <c r="AM84" s="301"/>
      <c r="AN84" s="301"/>
      <c r="AO84" s="301"/>
      <c r="AP84" s="301"/>
      <c r="AQ84" s="301"/>
      <c r="AR84" s="301"/>
      <c r="AS84" s="301"/>
      <c r="AT84" s="301"/>
      <c r="AU84" s="301"/>
      <c r="AV84" s="301"/>
      <c r="AW84" s="301"/>
      <c r="AX84" s="301"/>
      <c r="AY84" s="301"/>
      <c r="AZ84" s="301"/>
      <c r="BA84" s="301"/>
      <c r="BB84" s="301"/>
      <c r="BC84" s="301"/>
      <c r="BD84" s="301"/>
      <c r="BE84" s="301"/>
      <c r="BF84" s="301"/>
      <c r="BG84" s="301"/>
      <c r="BH84" s="301"/>
      <c r="BI84" s="301"/>
      <c r="BJ84" s="301"/>
      <c r="BK84" s="300"/>
      <c r="BL84" s="300"/>
      <c r="BM84" s="300"/>
      <c r="BN84" s="300"/>
      <c r="BO84" s="300"/>
      <c r="BP84" s="300"/>
      <c r="BQ84" s="300"/>
      <c r="BR84" s="300"/>
      <c r="BS84" s="300"/>
      <c r="BT84" s="300"/>
      <c r="BU84" s="300"/>
      <c r="BV84" s="300"/>
      <c r="BW84" s="300"/>
      <c r="BX84" s="300"/>
      <c r="BY84" s="300"/>
      <c r="BZ84" s="300"/>
      <c r="CA84" s="300"/>
      <c r="CB84" s="300"/>
      <c r="CC84" s="281"/>
      <c r="CD84" s="281"/>
      <c r="CE84" s="281"/>
      <c r="CF84" s="281"/>
      <c r="CG84" s="281"/>
      <c r="CH84" s="281"/>
      <c r="CI84" s="281"/>
      <c r="CJ84" s="281"/>
      <c r="CK84" s="281"/>
      <c r="CL84" s="281"/>
      <c r="CM84" s="289"/>
      <c r="CN84" s="289"/>
      <c r="CO84" s="289"/>
      <c r="CP84" s="289"/>
      <c r="CQ84" s="289"/>
      <c r="CR84" s="289"/>
      <c r="CS84" s="289"/>
      <c r="CT84" s="289"/>
      <c r="CU84" s="289"/>
      <c r="CV84" s="289"/>
      <c r="CW84" s="289"/>
      <c r="CX84" s="289"/>
      <c r="CY84" s="289"/>
      <c r="CZ84" s="289"/>
      <c r="DA84" s="289"/>
      <c r="DB84" s="289"/>
      <c r="DC84" s="289"/>
      <c r="DD84" s="289"/>
    </row>
    <row r="85" spans="2:108" ht="2.5" customHeight="1" x14ac:dyDescent="0.35">
      <c r="B85" s="397"/>
      <c r="C85" s="398"/>
      <c r="D85" s="398"/>
      <c r="E85" s="398"/>
      <c r="F85" s="398"/>
      <c r="G85" s="398"/>
      <c r="H85" s="399"/>
      <c r="I85" s="301"/>
      <c r="J85" s="301"/>
      <c r="K85" s="301"/>
      <c r="L85" s="301"/>
      <c r="M85" s="301"/>
      <c r="N85" s="301"/>
      <c r="O85" s="301"/>
      <c r="P85" s="301"/>
      <c r="Q85" s="301"/>
      <c r="R85" s="301"/>
      <c r="S85" s="301"/>
      <c r="T85" s="301"/>
      <c r="U85" s="301"/>
      <c r="V85" s="301"/>
      <c r="W85" s="301"/>
      <c r="X85" s="301"/>
      <c r="Y85" s="301"/>
      <c r="Z85" s="301"/>
      <c r="AA85" s="301"/>
      <c r="AB85" s="301"/>
      <c r="AC85" s="301"/>
      <c r="AD85" s="301"/>
      <c r="AE85" s="301"/>
      <c r="AF85" s="301"/>
      <c r="AG85" s="301"/>
      <c r="AH85" s="301"/>
      <c r="AI85" s="301"/>
      <c r="AJ85" s="301"/>
      <c r="AK85" s="301"/>
      <c r="AL85" s="301"/>
      <c r="AM85" s="301"/>
      <c r="AN85" s="301"/>
      <c r="AO85" s="301"/>
      <c r="AP85" s="301"/>
      <c r="AQ85" s="301"/>
      <c r="AR85" s="301"/>
      <c r="AS85" s="301"/>
      <c r="AT85" s="301"/>
      <c r="AU85" s="301"/>
      <c r="AV85" s="301"/>
      <c r="AW85" s="301"/>
      <c r="AX85" s="301"/>
      <c r="AY85" s="301"/>
      <c r="AZ85" s="301"/>
      <c r="BA85" s="301"/>
      <c r="BB85" s="301"/>
      <c r="BC85" s="301"/>
      <c r="BD85" s="301"/>
      <c r="BE85" s="301"/>
      <c r="BF85" s="301"/>
      <c r="BG85" s="301"/>
      <c r="BH85" s="301"/>
      <c r="BI85" s="301"/>
      <c r="BJ85" s="301"/>
      <c r="BK85" s="300"/>
      <c r="BL85" s="300"/>
      <c r="BM85" s="300"/>
      <c r="BN85" s="300"/>
      <c r="BO85" s="300"/>
      <c r="BP85" s="300"/>
      <c r="BQ85" s="300"/>
      <c r="BR85" s="300"/>
      <c r="BS85" s="300"/>
      <c r="BT85" s="300"/>
      <c r="BU85" s="300"/>
      <c r="BV85" s="300"/>
      <c r="BW85" s="300"/>
      <c r="BX85" s="300"/>
      <c r="BY85" s="300"/>
      <c r="BZ85" s="300"/>
      <c r="CA85" s="300"/>
      <c r="CB85" s="300"/>
      <c r="CC85" s="281"/>
      <c r="CD85" s="281"/>
      <c r="CE85" s="281"/>
      <c r="CF85" s="281"/>
      <c r="CG85" s="281"/>
      <c r="CH85" s="281"/>
      <c r="CI85" s="281"/>
      <c r="CJ85" s="281"/>
      <c r="CK85" s="281"/>
      <c r="CL85" s="281"/>
      <c r="CM85" s="289"/>
      <c r="CN85" s="289"/>
      <c r="CO85" s="289"/>
      <c r="CP85" s="289"/>
      <c r="CQ85" s="289"/>
      <c r="CR85" s="289"/>
      <c r="CS85" s="289"/>
      <c r="CT85" s="289"/>
      <c r="CU85" s="289"/>
      <c r="CV85" s="289"/>
      <c r="CW85" s="289"/>
      <c r="CX85" s="289"/>
      <c r="CY85" s="289"/>
      <c r="CZ85" s="289"/>
      <c r="DA85" s="289"/>
      <c r="DB85" s="289"/>
      <c r="DC85" s="289"/>
      <c r="DD85" s="289"/>
    </row>
    <row r="86" spans="2:108" ht="2.5" customHeight="1" x14ac:dyDescent="0.35">
      <c r="B86" s="397"/>
      <c r="C86" s="398"/>
      <c r="D86" s="398"/>
      <c r="E86" s="398"/>
      <c r="F86" s="398"/>
      <c r="G86" s="398"/>
      <c r="H86" s="399"/>
      <c r="I86" s="301"/>
      <c r="J86" s="301"/>
      <c r="K86" s="301"/>
      <c r="L86" s="301"/>
      <c r="M86" s="301"/>
      <c r="N86" s="301"/>
      <c r="O86" s="301"/>
      <c r="P86" s="301"/>
      <c r="Q86" s="301"/>
      <c r="R86" s="301"/>
      <c r="S86" s="301"/>
      <c r="T86" s="301"/>
      <c r="U86" s="301"/>
      <c r="V86" s="301"/>
      <c r="W86" s="301"/>
      <c r="X86" s="301"/>
      <c r="Y86" s="301"/>
      <c r="Z86" s="301"/>
      <c r="AA86" s="301"/>
      <c r="AB86" s="301"/>
      <c r="AC86" s="301"/>
      <c r="AD86" s="301"/>
      <c r="AE86" s="301"/>
      <c r="AF86" s="301"/>
      <c r="AG86" s="301"/>
      <c r="AH86" s="301"/>
      <c r="AI86" s="301"/>
      <c r="AJ86" s="301"/>
      <c r="AK86" s="301"/>
      <c r="AL86" s="301"/>
      <c r="AM86" s="301"/>
      <c r="AN86" s="301"/>
      <c r="AO86" s="301"/>
      <c r="AP86" s="301"/>
      <c r="AQ86" s="301"/>
      <c r="AR86" s="301"/>
      <c r="AS86" s="301"/>
      <c r="AT86" s="301"/>
      <c r="AU86" s="301"/>
      <c r="AV86" s="301"/>
      <c r="AW86" s="301"/>
      <c r="AX86" s="301"/>
      <c r="AY86" s="301"/>
      <c r="AZ86" s="301"/>
      <c r="BA86" s="301"/>
      <c r="BB86" s="301"/>
      <c r="BC86" s="301"/>
      <c r="BD86" s="301"/>
      <c r="BE86" s="301"/>
      <c r="BF86" s="301"/>
      <c r="BG86" s="301"/>
      <c r="BH86" s="301"/>
      <c r="BI86" s="301"/>
      <c r="BJ86" s="301"/>
      <c r="BK86" s="300"/>
      <c r="BL86" s="300"/>
      <c r="BM86" s="300"/>
      <c r="BN86" s="300"/>
      <c r="BO86" s="300"/>
      <c r="BP86" s="300"/>
      <c r="BQ86" s="300"/>
      <c r="BR86" s="300"/>
      <c r="BS86" s="300"/>
      <c r="BT86" s="300"/>
      <c r="BU86" s="300"/>
      <c r="BV86" s="300"/>
      <c r="BW86" s="300"/>
      <c r="BX86" s="300"/>
      <c r="BY86" s="300"/>
      <c r="BZ86" s="300"/>
      <c r="CA86" s="300"/>
      <c r="CB86" s="300"/>
      <c r="CC86" s="281"/>
      <c r="CD86" s="281"/>
      <c r="CE86" s="281"/>
      <c r="CF86" s="281"/>
      <c r="CG86" s="281"/>
      <c r="CH86" s="281"/>
      <c r="CI86" s="281"/>
      <c r="CJ86" s="281"/>
      <c r="CK86" s="281"/>
      <c r="CL86" s="281"/>
      <c r="CM86" s="289"/>
      <c r="CN86" s="289"/>
      <c r="CO86" s="289"/>
      <c r="CP86" s="289"/>
      <c r="CQ86" s="289"/>
      <c r="CR86" s="289"/>
      <c r="CS86" s="289"/>
      <c r="CT86" s="289"/>
      <c r="CU86" s="289"/>
      <c r="CV86" s="289"/>
      <c r="CW86" s="289"/>
      <c r="CX86" s="289"/>
      <c r="CY86" s="289"/>
      <c r="CZ86" s="289"/>
      <c r="DA86" s="289"/>
      <c r="DB86" s="289"/>
      <c r="DC86" s="289"/>
      <c r="DD86" s="289"/>
    </row>
    <row r="87" spans="2:108" ht="2.5" customHeight="1" x14ac:dyDescent="0.35">
      <c r="B87" s="397"/>
      <c r="C87" s="398"/>
      <c r="D87" s="398"/>
      <c r="E87" s="398"/>
      <c r="F87" s="398"/>
      <c r="G87" s="398"/>
      <c r="H87" s="399"/>
      <c r="I87" s="301"/>
      <c r="J87" s="301"/>
      <c r="K87" s="301"/>
      <c r="L87" s="301"/>
      <c r="M87" s="301"/>
      <c r="N87" s="301"/>
      <c r="O87" s="301"/>
      <c r="P87" s="301"/>
      <c r="Q87" s="301"/>
      <c r="R87" s="301"/>
      <c r="S87" s="301"/>
      <c r="T87" s="301"/>
      <c r="U87" s="301"/>
      <c r="V87" s="301"/>
      <c r="W87" s="301"/>
      <c r="X87" s="301"/>
      <c r="Y87" s="301"/>
      <c r="Z87" s="301"/>
      <c r="AA87" s="301"/>
      <c r="AB87" s="301"/>
      <c r="AC87" s="301"/>
      <c r="AD87" s="301"/>
      <c r="AE87" s="301"/>
      <c r="AF87" s="301"/>
      <c r="AG87" s="301"/>
      <c r="AH87" s="301"/>
      <c r="AI87" s="301"/>
      <c r="AJ87" s="301"/>
      <c r="AK87" s="301"/>
      <c r="AL87" s="301"/>
      <c r="AM87" s="301"/>
      <c r="AN87" s="301"/>
      <c r="AO87" s="301"/>
      <c r="AP87" s="301"/>
      <c r="AQ87" s="301"/>
      <c r="AR87" s="301"/>
      <c r="AS87" s="301"/>
      <c r="AT87" s="301"/>
      <c r="AU87" s="301"/>
      <c r="AV87" s="301"/>
      <c r="AW87" s="301"/>
      <c r="AX87" s="301"/>
      <c r="AY87" s="301"/>
      <c r="AZ87" s="301"/>
      <c r="BA87" s="301"/>
      <c r="BB87" s="301"/>
      <c r="BC87" s="301"/>
      <c r="BD87" s="301"/>
      <c r="BE87" s="301"/>
      <c r="BF87" s="301"/>
      <c r="BG87" s="301"/>
      <c r="BH87" s="301"/>
      <c r="BI87" s="301"/>
      <c r="BJ87" s="301"/>
      <c r="BK87" s="300"/>
      <c r="BL87" s="300"/>
      <c r="BM87" s="300"/>
      <c r="BN87" s="300"/>
      <c r="BO87" s="300"/>
      <c r="BP87" s="300"/>
      <c r="BQ87" s="300"/>
      <c r="BR87" s="300"/>
      <c r="BS87" s="300"/>
      <c r="BT87" s="300"/>
      <c r="BU87" s="300"/>
      <c r="BV87" s="300"/>
      <c r="BW87" s="300"/>
      <c r="BX87" s="300"/>
      <c r="BY87" s="300"/>
      <c r="BZ87" s="300"/>
      <c r="CA87" s="300"/>
      <c r="CB87" s="300"/>
      <c r="CC87" s="281"/>
      <c r="CD87" s="281"/>
      <c r="CE87" s="281"/>
      <c r="CF87" s="281"/>
      <c r="CG87" s="281"/>
      <c r="CH87" s="281"/>
      <c r="CI87" s="281"/>
      <c r="CJ87" s="281"/>
      <c r="CK87" s="281"/>
      <c r="CL87" s="281"/>
      <c r="CM87" s="289"/>
      <c r="CN87" s="289"/>
      <c r="CO87" s="289"/>
      <c r="CP87" s="289"/>
      <c r="CQ87" s="289"/>
      <c r="CR87" s="289"/>
      <c r="CS87" s="289"/>
      <c r="CT87" s="289"/>
      <c r="CU87" s="289"/>
      <c r="CV87" s="289"/>
      <c r="CW87" s="289"/>
      <c r="CX87" s="289"/>
      <c r="CY87" s="289"/>
      <c r="CZ87" s="289"/>
      <c r="DA87" s="289"/>
      <c r="DB87" s="289"/>
      <c r="DC87" s="289"/>
      <c r="DD87" s="289"/>
    </row>
    <row r="88" spans="2:108" ht="2.5" customHeight="1" x14ac:dyDescent="0.35">
      <c r="B88" s="397"/>
      <c r="C88" s="398"/>
      <c r="D88" s="398"/>
      <c r="E88" s="398"/>
      <c r="F88" s="398"/>
      <c r="G88" s="398"/>
      <c r="H88" s="399"/>
      <c r="I88" s="301" t="s">
        <v>335</v>
      </c>
      <c r="J88" s="301"/>
      <c r="K88" s="301"/>
      <c r="L88" s="301"/>
      <c r="M88" s="301"/>
      <c r="N88" s="301"/>
      <c r="O88" s="301"/>
      <c r="P88" s="301"/>
      <c r="Q88" s="301"/>
      <c r="R88" s="301"/>
      <c r="S88" s="301"/>
      <c r="T88" s="301"/>
      <c r="U88" s="301"/>
      <c r="V88" s="301"/>
      <c r="W88" s="301"/>
      <c r="X88" s="301"/>
      <c r="Y88" s="301"/>
      <c r="Z88" s="301"/>
      <c r="AA88" s="301"/>
      <c r="AB88" s="301"/>
      <c r="AC88" s="301"/>
      <c r="AD88" s="301"/>
      <c r="AE88" s="301"/>
      <c r="AF88" s="301"/>
      <c r="AG88" s="301"/>
      <c r="AH88" s="301"/>
      <c r="AI88" s="301"/>
      <c r="AJ88" s="301"/>
      <c r="AK88" s="301"/>
      <c r="AL88" s="301"/>
      <c r="AM88" s="301"/>
      <c r="AN88" s="301"/>
      <c r="AO88" s="301"/>
      <c r="AP88" s="301"/>
      <c r="AQ88" s="301"/>
      <c r="AR88" s="301"/>
      <c r="AS88" s="301"/>
      <c r="AT88" s="301"/>
      <c r="AU88" s="301"/>
      <c r="AV88" s="301"/>
      <c r="AW88" s="301"/>
      <c r="AX88" s="301"/>
      <c r="AY88" s="301"/>
      <c r="AZ88" s="301"/>
      <c r="BA88" s="301"/>
      <c r="BB88" s="301"/>
      <c r="BC88" s="301"/>
      <c r="BD88" s="301"/>
      <c r="BE88" s="301"/>
      <c r="BF88" s="301"/>
      <c r="BG88" s="301"/>
      <c r="BH88" s="301"/>
      <c r="BI88" s="301"/>
      <c r="BJ88" s="301"/>
      <c r="BK88" s="300" t="str">
        <f>'SD F505'!CW521</f>
        <v/>
      </c>
      <c r="BL88" s="300"/>
      <c r="BM88" s="300"/>
      <c r="BN88" s="300"/>
      <c r="BO88" s="300"/>
      <c r="BP88" s="300"/>
      <c r="BQ88" s="300"/>
      <c r="BR88" s="300"/>
      <c r="BS88" s="300"/>
      <c r="BT88" s="300" t="str">
        <f>'SD F505'!CX521</f>
        <v/>
      </c>
      <c r="BU88" s="300"/>
      <c r="BV88" s="300"/>
      <c r="BW88" s="300"/>
      <c r="BX88" s="300"/>
      <c r="BY88" s="300"/>
      <c r="BZ88" s="300"/>
      <c r="CA88" s="300"/>
      <c r="CB88" s="300"/>
      <c r="CC88" s="281" t="str">
        <f>'SD F505'!E537</f>
        <v/>
      </c>
      <c r="CD88" s="281"/>
      <c r="CE88" s="281"/>
      <c r="CF88" s="281"/>
      <c r="CG88" s="281"/>
      <c r="CH88" s="281"/>
      <c r="CI88" s="281"/>
      <c r="CJ88" s="281"/>
      <c r="CK88" s="281"/>
      <c r="CL88" s="281"/>
      <c r="CM88" s="289" t="str">
        <f>'SD F505'!F537</f>
        <v/>
      </c>
      <c r="CN88" s="289"/>
      <c r="CO88" s="289"/>
      <c r="CP88" s="289"/>
      <c r="CQ88" s="289"/>
      <c r="CR88" s="289"/>
      <c r="CS88" s="289"/>
      <c r="CT88" s="289"/>
      <c r="CU88" s="289"/>
      <c r="CV88" s="289"/>
      <c r="CW88" s="289"/>
      <c r="CX88" s="289"/>
      <c r="CY88" s="289"/>
      <c r="CZ88" s="289"/>
      <c r="DA88" s="289"/>
      <c r="DB88" s="289"/>
      <c r="DC88" s="289"/>
      <c r="DD88" s="289"/>
    </row>
    <row r="89" spans="2:108" ht="2.5" customHeight="1" x14ac:dyDescent="0.35">
      <c r="B89" s="397"/>
      <c r="C89" s="398"/>
      <c r="D89" s="398"/>
      <c r="E89" s="398"/>
      <c r="F89" s="398"/>
      <c r="G89" s="398"/>
      <c r="H89" s="399"/>
      <c r="I89" s="301"/>
      <c r="J89" s="301"/>
      <c r="K89" s="301"/>
      <c r="L89" s="301"/>
      <c r="M89" s="301"/>
      <c r="N89" s="301"/>
      <c r="O89" s="301"/>
      <c r="P89" s="301"/>
      <c r="Q89" s="301"/>
      <c r="R89" s="301"/>
      <c r="S89" s="301"/>
      <c r="T89" s="301"/>
      <c r="U89" s="301"/>
      <c r="V89" s="301"/>
      <c r="W89" s="301"/>
      <c r="X89" s="301"/>
      <c r="Y89" s="301"/>
      <c r="Z89" s="301"/>
      <c r="AA89" s="301"/>
      <c r="AB89" s="301"/>
      <c r="AC89" s="301"/>
      <c r="AD89" s="301"/>
      <c r="AE89" s="301"/>
      <c r="AF89" s="301"/>
      <c r="AG89" s="301"/>
      <c r="AH89" s="301"/>
      <c r="AI89" s="301"/>
      <c r="AJ89" s="301"/>
      <c r="AK89" s="301"/>
      <c r="AL89" s="301"/>
      <c r="AM89" s="301"/>
      <c r="AN89" s="301"/>
      <c r="AO89" s="301"/>
      <c r="AP89" s="301"/>
      <c r="AQ89" s="301"/>
      <c r="AR89" s="301"/>
      <c r="AS89" s="301"/>
      <c r="AT89" s="301"/>
      <c r="AU89" s="301"/>
      <c r="AV89" s="301"/>
      <c r="AW89" s="301"/>
      <c r="AX89" s="301"/>
      <c r="AY89" s="301"/>
      <c r="AZ89" s="301"/>
      <c r="BA89" s="301"/>
      <c r="BB89" s="301"/>
      <c r="BC89" s="301"/>
      <c r="BD89" s="301"/>
      <c r="BE89" s="301"/>
      <c r="BF89" s="301"/>
      <c r="BG89" s="301"/>
      <c r="BH89" s="301"/>
      <c r="BI89" s="301"/>
      <c r="BJ89" s="301"/>
      <c r="BK89" s="300"/>
      <c r="BL89" s="300"/>
      <c r="BM89" s="300"/>
      <c r="BN89" s="300"/>
      <c r="BO89" s="300"/>
      <c r="BP89" s="300"/>
      <c r="BQ89" s="300"/>
      <c r="BR89" s="300"/>
      <c r="BS89" s="300"/>
      <c r="BT89" s="300"/>
      <c r="BU89" s="300"/>
      <c r="BV89" s="300"/>
      <c r="BW89" s="300"/>
      <c r="BX89" s="300"/>
      <c r="BY89" s="300"/>
      <c r="BZ89" s="300"/>
      <c r="CA89" s="300"/>
      <c r="CB89" s="300"/>
      <c r="CC89" s="281"/>
      <c r="CD89" s="281"/>
      <c r="CE89" s="281"/>
      <c r="CF89" s="281"/>
      <c r="CG89" s="281"/>
      <c r="CH89" s="281"/>
      <c r="CI89" s="281"/>
      <c r="CJ89" s="281"/>
      <c r="CK89" s="281"/>
      <c r="CL89" s="281"/>
      <c r="CM89" s="289"/>
      <c r="CN89" s="289"/>
      <c r="CO89" s="289"/>
      <c r="CP89" s="289"/>
      <c r="CQ89" s="289"/>
      <c r="CR89" s="289"/>
      <c r="CS89" s="289"/>
      <c r="CT89" s="289"/>
      <c r="CU89" s="289"/>
      <c r="CV89" s="289"/>
      <c r="CW89" s="289"/>
      <c r="CX89" s="289"/>
      <c r="CY89" s="289"/>
      <c r="CZ89" s="289"/>
      <c r="DA89" s="289"/>
      <c r="DB89" s="289"/>
      <c r="DC89" s="289"/>
      <c r="DD89" s="289"/>
    </row>
    <row r="90" spans="2:108" ht="2.5" customHeight="1" x14ac:dyDescent="0.35">
      <c r="B90" s="397"/>
      <c r="C90" s="398"/>
      <c r="D90" s="398"/>
      <c r="E90" s="398"/>
      <c r="F90" s="398"/>
      <c r="G90" s="398"/>
      <c r="H90" s="399"/>
      <c r="I90" s="301"/>
      <c r="J90" s="301"/>
      <c r="K90" s="301"/>
      <c r="L90" s="301"/>
      <c r="M90" s="301"/>
      <c r="N90" s="301"/>
      <c r="O90" s="301"/>
      <c r="P90" s="301"/>
      <c r="Q90" s="301"/>
      <c r="R90" s="301"/>
      <c r="S90" s="301"/>
      <c r="T90" s="301"/>
      <c r="U90" s="301"/>
      <c r="V90" s="301"/>
      <c r="W90" s="301"/>
      <c r="X90" s="301"/>
      <c r="Y90" s="301"/>
      <c r="Z90" s="301"/>
      <c r="AA90" s="301"/>
      <c r="AB90" s="301"/>
      <c r="AC90" s="301"/>
      <c r="AD90" s="301"/>
      <c r="AE90" s="301"/>
      <c r="AF90" s="301"/>
      <c r="AG90" s="301"/>
      <c r="AH90" s="301"/>
      <c r="AI90" s="301"/>
      <c r="AJ90" s="301"/>
      <c r="AK90" s="301"/>
      <c r="AL90" s="301"/>
      <c r="AM90" s="301"/>
      <c r="AN90" s="301"/>
      <c r="AO90" s="301"/>
      <c r="AP90" s="301"/>
      <c r="AQ90" s="301"/>
      <c r="AR90" s="301"/>
      <c r="AS90" s="301"/>
      <c r="AT90" s="301"/>
      <c r="AU90" s="301"/>
      <c r="AV90" s="301"/>
      <c r="AW90" s="301"/>
      <c r="AX90" s="301"/>
      <c r="AY90" s="301"/>
      <c r="AZ90" s="301"/>
      <c r="BA90" s="301"/>
      <c r="BB90" s="301"/>
      <c r="BC90" s="301"/>
      <c r="BD90" s="301"/>
      <c r="BE90" s="301"/>
      <c r="BF90" s="301"/>
      <c r="BG90" s="301"/>
      <c r="BH90" s="301"/>
      <c r="BI90" s="301"/>
      <c r="BJ90" s="301"/>
      <c r="BK90" s="300"/>
      <c r="BL90" s="300"/>
      <c r="BM90" s="300"/>
      <c r="BN90" s="300"/>
      <c r="BO90" s="300"/>
      <c r="BP90" s="300"/>
      <c r="BQ90" s="300"/>
      <c r="BR90" s="300"/>
      <c r="BS90" s="300"/>
      <c r="BT90" s="300"/>
      <c r="BU90" s="300"/>
      <c r="BV90" s="300"/>
      <c r="BW90" s="300"/>
      <c r="BX90" s="300"/>
      <c r="BY90" s="300"/>
      <c r="BZ90" s="300"/>
      <c r="CA90" s="300"/>
      <c r="CB90" s="300"/>
      <c r="CC90" s="281"/>
      <c r="CD90" s="281"/>
      <c r="CE90" s="281"/>
      <c r="CF90" s="281"/>
      <c r="CG90" s="281"/>
      <c r="CH90" s="281"/>
      <c r="CI90" s="281"/>
      <c r="CJ90" s="281"/>
      <c r="CK90" s="281"/>
      <c r="CL90" s="281"/>
      <c r="CM90" s="289"/>
      <c r="CN90" s="289"/>
      <c r="CO90" s="289"/>
      <c r="CP90" s="289"/>
      <c r="CQ90" s="289"/>
      <c r="CR90" s="289"/>
      <c r="CS90" s="289"/>
      <c r="CT90" s="289"/>
      <c r="CU90" s="289"/>
      <c r="CV90" s="289"/>
      <c r="CW90" s="289"/>
      <c r="CX90" s="289"/>
      <c r="CY90" s="289"/>
      <c r="CZ90" s="289"/>
      <c r="DA90" s="289"/>
      <c r="DB90" s="289"/>
      <c r="DC90" s="289"/>
      <c r="DD90" s="289"/>
    </row>
    <row r="91" spans="2:108" ht="2.5" customHeight="1" x14ac:dyDescent="0.35">
      <c r="B91" s="397"/>
      <c r="C91" s="398"/>
      <c r="D91" s="398"/>
      <c r="E91" s="398"/>
      <c r="F91" s="398"/>
      <c r="G91" s="398"/>
      <c r="H91" s="399"/>
      <c r="I91" s="301"/>
      <c r="J91" s="301"/>
      <c r="K91" s="301"/>
      <c r="L91" s="301"/>
      <c r="M91" s="301"/>
      <c r="N91" s="301"/>
      <c r="O91" s="301"/>
      <c r="P91" s="301"/>
      <c r="Q91" s="301"/>
      <c r="R91" s="301"/>
      <c r="S91" s="301"/>
      <c r="T91" s="301"/>
      <c r="U91" s="301"/>
      <c r="V91" s="301"/>
      <c r="W91" s="301"/>
      <c r="X91" s="301"/>
      <c r="Y91" s="301"/>
      <c r="Z91" s="301"/>
      <c r="AA91" s="301"/>
      <c r="AB91" s="301"/>
      <c r="AC91" s="301"/>
      <c r="AD91" s="301"/>
      <c r="AE91" s="301"/>
      <c r="AF91" s="301"/>
      <c r="AG91" s="301"/>
      <c r="AH91" s="301"/>
      <c r="AI91" s="301"/>
      <c r="AJ91" s="301"/>
      <c r="AK91" s="301"/>
      <c r="AL91" s="301"/>
      <c r="AM91" s="301"/>
      <c r="AN91" s="301"/>
      <c r="AO91" s="301"/>
      <c r="AP91" s="301"/>
      <c r="AQ91" s="301"/>
      <c r="AR91" s="301"/>
      <c r="AS91" s="301"/>
      <c r="AT91" s="301"/>
      <c r="AU91" s="301"/>
      <c r="AV91" s="301"/>
      <c r="AW91" s="301"/>
      <c r="AX91" s="301"/>
      <c r="AY91" s="301"/>
      <c r="AZ91" s="301"/>
      <c r="BA91" s="301"/>
      <c r="BB91" s="301"/>
      <c r="BC91" s="301"/>
      <c r="BD91" s="301"/>
      <c r="BE91" s="301"/>
      <c r="BF91" s="301"/>
      <c r="BG91" s="301"/>
      <c r="BH91" s="301"/>
      <c r="BI91" s="301"/>
      <c r="BJ91" s="301"/>
      <c r="BK91" s="300"/>
      <c r="BL91" s="300"/>
      <c r="BM91" s="300"/>
      <c r="BN91" s="300"/>
      <c r="BO91" s="300"/>
      <c r="BP91" s="300"/>
      <c r="BQ91" s="300"/>
      <c r="BR91" s="300"/>
      <c r="BS91" s="300"/>
      <c r="BT91" s="300"/>
      <c r="BU91" s="300"/>
      <c r="BV91" s="300"/>
      <c r="BW91" s="300"/>
      <c r="BX91" s="300"/>
      <c r="BY91" s="300"/>
      <c r="BZ91" s="300"/>
      <c r="CA91" s="300"/>
      <c r="CB91" s="300"/>
      <c r="CC91" s="281"/>
      <c r="CD91" s="281"/>
      <c r="CE91" s="281"/>
      <c r="CF91" s="281"/>
      <c r="CG91" s="281"/>
      <c r="CH91" s="281"/>
      <c r="CI91" s="281"/>
      <c r="CJ91" s="281"/>
      <c r="CK91" s="281"/>
      <c r="CL91" s="281"/>
      <c r="CM91" s="289"/>
      <c r="CN91" s="289"/>
      <c r="CO91" s="289"/>
      <c r="CP91" s="289"/>
      <c r="CQ91" s="289"/>
      <c r="CR91" s="289"/>
      <c r="CS91" s="289"/>
      <c r="CT91" s="289"/>
      <c r="CU91" s="289"/>
      <c r="CV91" s="289"/>
      <c r="CW91" s="289"/>
      <c r="CX91" s="289"/>
      <c r="CY91" s="289"/>
      <c r="CZ91" s="289"/>
      <c r="DA91" s="289"/>
      <c r="DB91" s="289"/>
      <c r="DC91" s="289"/>
      <c r="DD91" s="289"/>
    </row>
    <row r="92" spans="2:108" ht="2.5" customHeight="1" x14ac:dyDescent="0.35">
      <c r="B92" s="400"/>
      <c r="C92" s="401"/>
      <c r="D92" s="401"/>
      <c r="E92" s="401"/>
      <c r="F92" s="401"/>
      <c r="G92" s="401"/>
      <c r="H92" s="402"/>
      <c r="I92" s="301"/>
      <c r="J92" s="301"/>
      <c r="K92" s="301"/>
      <c r="L92" s="301"/>
      <c r="M92" s="301"/>
      <c r="N92" s="301"/>
      <c r="O92" s="301"/>
      <c r="P92" s="301"/>
      <c r="Q92" s="301"/>
      <c r="R92" s="301"/>
      <c r="S92" s="301"/>
      <c r="T92" s="301"/>
      <c r="U92" s="301"/>
      <c r="V92" s="301"/>
      <c r="W92" s="301"/>
      <c r="X92" s="301"/>
      <c r="Y92" s="301"/>
      <c r="Z92" s="301"/>
      <c r="AA92" s="301"/>
      <c r="AB92" s="301"/>
      <c r="AC92" s="301"/>
      <c r="AD92" s="301"/>
      <c r="AE92" s="301"/>
      <c r="AF92" s="301"/>
      <c r="AG92" s="301"/>
      <c r="AH92" s="301"/>
      <c r="AI92" s="301"/>
      <c r="AJ92" s="301"/>
      <c r="AK92" s="301"/>
      <c r="AL92" s="301"/>
      <c r="AM92" s="301"/>
      <c r="AN92" s="301"/>
      <c r="AO92" s="301"/>
      <c r="AP92" s="301"/>
      <c r="AQ92" s="301"/>
      <c r="AR92" s="301"/>
      <c r="AS92" s="301"/>
      <c r="AT92" s="301"/>
      <c r="AU92" s="301"/>
      <c r="AV92" s="301"/>
      <c r="AW92" s="301"/>
      <c r="AX92" s="301"/>
      <c r="AY92" s="301"/>
      <c r="AZ92" s="301"/>
      <c r="BA92" s="301"/>
      <c r="BB92" s="301"/>
      <c r="BC92" s="301"/>
      <c r="BD92" s="301"/>
      <c r="BE92" s="301"/>
      <c r="BF92" s="301"/>
      <c r="BG92" s="301"/>
      <c r="BH92" s="301"/>
      <c r="BI92" s="301"/>
      <c r="BJ92" s="301"/>
      <c r="BK92" s="300"/>
      <c r="BL92" s="300"/>
      <c r="BM92" s="300"/>
      <c r="BN92" s="300"/>
      <c r="BO92" s="300"/>
      <c r="BP92" s="300"/>
      <c r="BQ92" s="300"/>
      <c r="BR92" s="300"/>
      <c r="BS92" s="300"/>
      <c r="BT92" s="300"/>
      <c r="BU92" s="300"/>
      <c r="BV92" s="300"/>
      <c r="BW92" s="300"/>
      <c r="BX92" s="300"/>
      <c r="BY92" s="300"/>
      <c r="BZ92" s="300"/>
      <c r="CA92" s="300"/>
      <c r="CB92" s="300"/>
      <c r="CC92" s="281"/>
      <c r="CD92" s="281"/>
      <c r="CE92" s="281"/>
      <c r="CF92" s="281"/>
      <c r="CG92" s="281"/>
      <c r="CH92" s="281"/>
      <c r="CI92" s="281"/>
      <c r="CJ92" s="281"/>
      <c r="CK92" s="281"/>
      <c r="CL92" s="281"/>
      <c r="CM92" s="289"/>
      <c r="CN92" s="289"/>
      <c r="CO92" s="289"/>
      <c r="CP92" s="289"/>
      <c r="CQ92" s="289"/>
      <c r="CR92" s="289"/>
      <c r="CS92" s="289"/>
      <c r="CT92" s="289"/>
      <c r="CU92" s="289"/>
      <c r="CV92" s="289"/>
      <c r="CW92" s="289"/>
      <c r="CX92" s="289"/>
      <c r="CY92" s="289"/>
      <c r="CZ92" s="289"/>
      <c r="DA92" s="289"/>
      <c r="DB92" s="289"/>
      <c r="DC92" s="289"/>
      <c r="DD92" s="289"/>
    </row>
    <row r="93" spans="2:108" ht="2.5" customHeight="1" x14ac:dyDescent="0.35">
      <c r="B93" s="394" t="s">
        <v>364</v>
      </c>
      <c r="C93" s="395"/>
      <c r="D93" s="395"/>
      <c r="E93" s="395"/>
      <c r="F93" s="395"/>
      <c r="G93" s="395"/>
      <c r="H93" s="396"/>
      <c r="I93" s="301" t="s">
        <v>336</v>
      </c>
      <c r="J93" s="301"/>
      <c r="K93" s="301"/>
      <c r="L93" s="301"/>
      <c r="M93" s="301"/>
      <c r="N93" s="301"/>
      <c r="O93" s="301"/>
      <c r="P93" s="301"/>
      <c r="Q93" s="301"/>
      <c r="R93" s="301"/>
      <c r="S93" s="301"/>
      <c r="T93" s="301"/>
      <c r="U93" s="301"/>
      <c r="V93" s="301"/>
      <c r="W93" s="301"/>
      <c r="X93" s="301"/>
      <c r="Y93" s="301"/>
      <c r="Z93" s="301"/>
      <c r="AA93" s="301"/>
      <c r="AB93" s="301"/>
      <c r="AC93" s="301"/>
      <c r="AD93" s="301"/>
      <c r="AE93" s="301"/>
      <c r="AF93" s="301"/>
      <c r="AG93" s="301"/>
      <c r="AH93" s="301"/>
      <c r="AI93" s="301"/>
      <c r="AJ93" s="301"/>
      <c r="AK93" s="301"/>
      <c r="AL93" s="301"/>
      <c r="AM93" s="301"/>
      <c r="AN93" s="301"/>
      <c r="AO93" s="301"/>
      <c r="AP93" s="301"/>
      <c r="AQ93" s="301"/>
      <c r="AR93" s="301"/>
      <c r="AS93" s="301"/>
      <c r="AT93" s="301"/>
      <c r="AU93" s="301"/>
      <c r="AV93" s="301"/>
      <c r="AW93" s="301"/>
      <c r="AX93" s="301"/>
      <c r="AY93" s="301"/>
      <c r="AZ93" s="301"/>
      <c r="BA93" s="301"/>
      <c r="BB93" s="301"/>
      <c r="BC93" s="301"/>
      <c r="BD93" s="301"/>
      <c r="BE93" s="301"/>
      <c r="BF93" s="301"/>
      <c r="BG93" s="301"/>
      <c r="BH93" s="301"/>
      <c r="BI93" s="301"/>
      <c r="BJ93" s="301"/>
      <c r="BK93" s="300" t="str">
        <f>'SD F505'!DA521</f>
        <v/>
      </c>
      <c r="BL93" s="300"/>
      <c r="BM93" s="300"/>
      <c r="BN93" s="300"/>
      <c r="BO93" s="300"/>
      <c r="BP93" s="300"/>
      <c r="BQ93" s="300"/>
      <c r="BR93" s="300"/>
      <c r="BS93" s="300"/>
      <c r="BT93" s="300" t="str">
        <f>'SD F505'!DB521</f>
        <v/>
      </c>
      <c r="BU93" s="300"/>
      <c r="BV93" s="300"/>
      <c r="BW93" s="300"/>
      <c r="BX93" s="300"/>
      <c r="BY93" s="300"/>
      <c r="BZ93" s="300"/>
      <c r="CA93" s="300"/>
      <c r="CB93" s="300"/>
      <c r="CC93" s="281" t="str">
        <f>'SD F505'!E538</f>
        <v/>
      </c>
      <c r="CD93" s="281"/>
      <c r="CE93" s="281"/>
      <c r="CF93" s="281"/>
      <c r="CG93" s="281"/>
      <c r="CH93" s="281"/>
      <c r="CI93" s="281"/>
      <c r="CJ93" s="281"/>
      <c r="CK93" s="281"/>
      <c r="CL93" s="281"/>
      <c r="CM93" s="289" t="str">
        <f>'SD F505'!F538</f>
        <v/>
      </c>
      <c r="CN93" s="289"/>
      <c r="CO93" s="289"/>
      <c r="CP93" s="289"/>
      <c r="CQ93" s="289"/>
      <c r="CR93" s="289"/>
      <c r="CS93" s="289"/>
      <c r="CT93" s="289"/>
      <c r="CU93" s="289"/>
      <c r="CV93" s="289"/>
      <c r="CW93" s="289"/>
      <c r="CX93" s="289"/>
      <c r="CY93" s="289"/>
      <c r="CZ93" s="289"/>
      <c r="DA93" s="289"/>
      <c r="DB93" s="289"/>
      <c r="DC93" s="289"/>
      <c r="DD93" s="289"/>
    </row>
    <row r="94" spans="2:108" ht="2.5" customHeight="1" x14ac:dyDescent="0.35">
      <c r="B94" s="397"/>
      <c r="C94" s="398"/>
      <c r="D94" s="398"/>
      <c r="E94" s="398"/>
      <c r="F94" s="398"/>
      <c r="G94" s="398"/>
      <c r="H94" s="399"/>
      <c r="I94" s="301"/>
      <c r="J94" s="301"/>
      <c r="K94" s="301"/>
      <c r="L94" s="301"/>
      <c r="M94" s="301"/>
      <c r="N94" s="301"/>
      <c r="O94" s="301"/>
      <c r="P94" s="301"/>
      <c r="Q94" s="301"/>
      <c r="R94" s="301"/>
      <c r="S94" s="301"/>
      <c r="T94" s="301"/>
      <c r="U94" s="301"/>
      <c r="V94" s="301"/>
      <c r="W94" s="301"/>
      <c r="X94" s="301"/>
      <c r="Y94" s="301"/>
      <c r="Z94" s="301"/>
      <c r="AA94" s="301"/>
      <c r="AB94" s="301"/>
      <c r="AC94" s="301"/>
      <c r="AD94" s="301"/>
      <c r="AE94" s="301"/>
      <c r="AF94" s="301"/>
      <c r="AG94" s="301"/>
      <c r="AH94" s="301"/>
      <c r="AI94" s="301"/>
      <c r="AJ94" s="301"/>
      <c r="AK94" s="301"/>
      <c r="AL94" s="301"/>
      <c r="AM94" s="301"/>
      <c r="AN94" s="301"/>
      <c r="AO94" s="301"/>
      <c r="AP94" s="301"/>
      <c r="AQ94" s="301"/>
      <c r="AR94" s="301"/>
      <c r="AS94" s="301"/>
      <c r="AT94" s="301"/>
      <c r="AU94" s="301"/>
      <c r="AV94" s="301"/>
      <c r="AW94" s="301"/>
      <c r="AX94" s="301"/>
      <c r="AY94" s="301"/>
      <c r="AZ94" s="301"/>
      <c r="BA94" s="301"/>
      <c r="BB94" s="301"/>
      <c r="BC94" s="301"/>
      <c r="BD94" s="301"/>
      <c r="BE94" s="301"/>
      <c r="BF94" s="301"/>
      <c r="BG94" s="301"/>
      <c r="BH94" s="301"/>
      <c r="BI94" s="301"/>
      <c r="BJ94" s="301"/>
      <c r="BK94" s="300"/>
      <c r="BL94" s="300"/>
      <c r="BM94" s="300"/>
      <c r="BN94" s="300"/>
      <c r="BO94" s="300"/>
      <c r="BP94" s="300"/>
      <c r="BQ94" s="300"/>
      <c r="BR94" s="300"/>
      <c r="BS94" s="300"/>
      <c r="BT94" s="300"/>
      <c r="BU94" s="300"/>
      <c r="BV94" s="300"/>
      <c r="BW94" s="300"/>
      <c r="BX94" s="300"/>
      <c r="BY94" s="300"/>
      <c r="BZ94" s="300"/>
      <c r="CA94" s="300"/>
      <c r="CB94" s="300"/>
      <c r="CC94" s="281"/>
      <c r="CD94" s="281"/>
      <c r="CE94" s="281"/>
      <c r="CF94" s="281"/>
      <c r="CG94" s="281"/>
      <c r="CH94" s="281"/>
      <c r="CI94" s="281"/>
      <c r="CJ94" s="281"/>
      <c r="CK94" s="281"/>
      <c r="CL94" s="281"/>
      <c r="CM94" s="289"/>
      <c r="CN94" s="289"/>
      <c r="CO94" s="289"/>
      <c r="CP94" s="289"/>
      <c r="CQ94" s="289"/>
      <c r="CR94" s="289"/>
      <c r="CS94" s="289"/>
      <c r="CT94" s="289"/>
      <c r="CU94" s="289"/>
      <c r="CV94" s="289"/>
      <c r="CW94" s="289"/>
      <c r="CX94" s="289"/>
      <c r="CY94" s="289"/>
      <c r="CZ94" s="289"/>
      <c r="DA94" s="289"/>
      <c r="DB94" s="289"/>
      <c r="DC94" s="289"/>
      <c r="DD94" s="289"/>
    </row>
    <row r="95" spans="2:108" ht="2.5" customHeight="1" x14ac:dyDescent="0.35">
      <c r="B95" s="397"/>
      <c r="C95" s="398"/>
      <c r="D95" s="398"/>
      <c r="E95" s="398"/>
      <c r="F95" s="398"/>
      <c r="G95" s="398"/>
      <c r="H95" s="399"/>
      <c r="I95" s="301"/>
      <c r="J95" s="301"/>
      <c r="K95" s="301"/>
      <c r="L95" s="301"/>
      <c r="M95" s="301"/>
      <c r="N95" s="301"/>
      <c r="O95" s="301"/>
      <c r="P95" s="301"/>
      <c r="Q95" s="301"/>
      <c r="R95" s="301"/>
      <c r="S95" s="301"/>
      <c r="T95" s="301"/>
      <c r="U95" s="301"/>
      <c r="V95" s="301"/>
      <c r="W95" s="301"/>
      <c r="X95" s="301"/>
      <c r="Y95" s="301"/>
      <c r="Z95" s="301"/>
      <c r="AA95" s="301"/>
      <c r="AB95" s="301"/>
      <c r="AC95" s="301"/>
      <c r="AD95" s="301"/>
      <c r="AE95" s="301"/>
      <c r="AF95" s="301"/>
      <c r="AG95" s="301"/>
      <c r="AH95" s="301"/>
      <c r="AI95" s="301"/>
      <c r="AJ95" s="301"/>
      <c r="AK95" s="301"/>
      <c r="AL95" s="301"/>
      <c r="AM95" s="301"/>
      <c r="AN95" s="301"/>
      <c r="AO95" s="301"/>
      <c r="AP95" s="301"/>
      <c r="AQ95" s="301"/>
      <c r="AR95" s="301"/>
      <c r="AS95" s="301"/>
      <c r="AT95" s="301"/>
      <c r="AU95" s="301"/>
      <c r="AV95" s="301"/>
      <c r="AW95" s="301"/>
      <c r="AX95" s="301"/>
      <c r="AY95" s="301"/>
      <c r="AZ95" s="301"/>
      <c r="BA95" s="301"/>
      <c r="BB95" s="301"/>
      <c r="BC95" s="301"/>
      <c r="BD95" s="301"/>
      <c r="BE95" s="301"/>
      <c r="BF95" s="301"/>
      <c r="BG95" s="301"/>
      <c r="BH95" s="301"/>
      <c r="BI95" s="301"/>
      <c r="BJ95" s="301"/>
      <c r="BK95" s="300"/>
      <c r="BL95" s="300"/>
      <c r="BM95" s="300"/>
      <c r="BN95" s="300"/>
      <c r="BO95" s="300"/>
      <c r="BP95" s="300"/>
      <c r="BQ95" s="300"/>
      <c r="BR95" s="300"/>
      <c r="BS95" s="300"/>
      <c r="BT95" s="300"/>
      <c r="BU95" s="300"/>
      <c r="BV95" s="300"/>
      <c r="BW95" s="300"/>
      <c r="BX95" s="300"/>
      <c r="BY95" s="300"/>
      <c r="BZ95" s="300"/>
      <c r="CA95" s="300"/>
      <c r="CB95" s="300"/>
      <c r="CC95" s="281"/>
      <c r="CD95" s="281"/>
      <c r="CE95" s="281"/>
      <c r="CF95" s="281"/>
      <c r="CG95" s="281"/>
      <c r="CH95" s="281"/>
      <c r="CI95" s="281"/>
      <c r="CJ95" s="281"/>
      <c r="CK95" s="281"/>
      <c r="CL95" s="281"/>
      <c r="CM95" s="289"/>
      <c r="CN95" s="289"/>
      <c r="CO95" s="289"/>
      <c r="CP95" s="289"/>
      <c r="CQ95" s="289"/>
      <c r="CR95" s="289"/>
      <c r="CS95" s="289"/>
      <c r="CT95" s="289"/>
      <c r="CU95" s="289"/>
      <c r="CV95" s="289"/>
      <c r="CW95" s="289"/>
      <c r="CX95" s="289"/>
      <c r="CY95" s="289"/>
      <c r="CZ95" s="289"/>
      <c r="DA95" s="289"/>
      <c r="DB95" s="289"/>
      <c r="DC95" s="289"/>
      <c r="DD95" s="289"/>
    </row>
    <row r="96" spans="2:108" ht="2.5" customHeight="1" x14ac:dyDescent="0.35">
      <c r="B96" s="397"/>
      <c r="C96" s="398"/>
      <c r="D96" s="398"/>
      <c r="E96" s="398"/>
      <c r="F96" s="398"/>
      <c r="G96" s="398"/>
      <c r="H96" s="399"/>
      <c r="I96" s="301"/>
      <c r="J96" s="301"/>
      <c r="K96" s="301"/>
      <c r="L96" s="301"/>
      <c r="M96" s="301"/>
      <c r="N96" s="301"/>
      <c r="O96" s="301"/>
      <c r="P96" s="301"/>
      <c r="Q96" s="301"/>
      <c r="R96" s="301"/>
      <c r="S96" s="301"/>
      <c r="T96" s="301"/>
      <c r="U96" s="301"/>
      <c r="V96" s="301"/>
      <c r="W96" s="301"/>
      <c r="X96" s="301"/>
      <c r="Y96" s="301"/>
      <c r="Z96" s="301"/>
      <c r="AA96" s="301"/>
      <c r="AB96" s="301"/>
      <c r="AC96" s="301"/>
      <c r="AD96" s="301"/>
      <c r="AE96" s="301"/>
      <c r="AF96" s="301"/>
      <c r="AG96" s="301"/>
      <c r="AH96" s="301"/>
      <c r="AI96" s="301"/>
      <c r="AJ96" s="301"/>
      <c r="AK96" s="301"/>
      <c r="AL96" s="301"/>
      <c r="AM96" s="301"/>
      <c r="AN96" s="301"/>
      <c r="AO96" s="301"/>
      <c r="AP96" s="301"/>
      <c r="AQ96" s="301"/>
      <c r="AR96" s="301"/>
      <c r="AS96" s="301"/>
      <c r="AT96" s="301"/>
      <c r="AU96" s="301"/>
      <c r="AV96" s="301"/>
      <c r="AW96" s="301"/>
      <c r="AX96" s="301"/>
      <c r="AY96" s="301"/>
      <c r="AZ96" s="301"/>
      <c r="BA96" s="301"/>
      <c r="BB96" s="301"/>
      <c r="BC96" s="301"/>
      <c r="BD96" s="301"/>
      <c r="BE96" s="301"/>
      <c r="BF96" s="301"/>
      <c r="BG96" s="301"/>
      <c r="BH96" s="301"/>
      <c r="BI96" s="301"/>
      <c r="BJ96" s="301"/>
      <c r="BK96" s="300"/>
      <c r="BL96" s="300"/>
      <c r="BM96" s="300"/>
      <c r="BN96" s="300"/>
      <c r="BO96" s="300"/>
      <c r="BP96" s="300"/>
      <c r="BQ96" s="300"/>
      <c r="BR96" s="300"/>
      <c r="BS96" s="300"/>
      <c r="BT96" s="300"/>
      <c r="BU96" s="300"/>
      <c r="BV96" s="300"/>
      <c r="BW96" s="300"/>
      <c r="BX96" s="300"/>
      <c r="BY96" s="300"/>
      <c r="BZ96" s="300"/>
      <c r="CA96" s="300"/>
      <c r="CB96" s="300"/>
      <c r="CC96" s="281"/>
      <c r="CD96" s="281"/>
      <c r="CE96" s="281"/>
      <c r="CF96" s="281"/>
      <c r="CG96" s="281"/>
      <c r="CH96" s="281"/>
      <c r="CI96" s="281"/>
      <c r="CJ96" s="281"/>
      <c r="CK96" s="281"/>
      <c r="CL96" s="281"/>
      <c r="CM96" s="289"/>
      <c r="CN96" s="289"/>
      <c r="CO96" s="289"/>
      <c r="CP96" s="289"/>
      <c r="CQ96" s="289"/>
      <c r="CR96" s="289"/>
      <c r="CS96" s="289"/>
      <c r="CT96" s="289"/>
      <c r="CU96" s="289"/>
      <c r="CV96" s="289"/>
      <c r="CW96" s="289"/>
      <c r="CX96" s="289"/>
      <c r="CY96" s="289"/>
      <c r="CZ96" s="289"/>
      <c r="DA96" s="289"/>
      <c r="DB96" s="289"/>
      <c r="DC96" s="289"/>
      <c r="DD96" s="289"/>
    </row>
    <row r="97" spans="2:108" ht="2.5" customHeight="1" x14ac:dyDescent="0.35">
      <c r="B97" s="397"/>
      <c r="C97" s="398"/>
      <c r="D97" s="398"/>
      <c r="E97" s="398"/>
      <c r="F97" s="398"/>
      <c r="G97" s="398"/>
      <c r="H97" s="399"/>
      <c r="I97" s="301"/>
      <c r="J97" s="301"/>
      <c r="K97" s="301"/>
      <c r="L97" s="301"/>
      <c r="M97" s="301"/>
      <c r="N97" s="301"/>
      <c r="O97" s="301"/>
      <c r="P97" s="301"/>
      <c r="Q97" s="301"/>
      <c r="R97" s="301"/>
      <c r="S97" s="301"/>
      <c r="T97" s="301"/>
      <c r="U97" s="301"/>
      <c r="V97" s="301"/>
      <c r="W97" s="301"/>
      <c r="X97" s="301"/>
      <c r="Y97" s="301"/>
      <c r="Z97" s="301"/>
      <c r="AA97" s="301"/>
      <c r="AB97" s="301"/>
      <c r="AC97" s="301"/>
      <c r="AD97" s="301"/>
      <c r="AE97" s="301"/>
      <c r="AF97" s="301"/>
      <c r="AG97" s="301"/>
      <c r="AH97" s="301"/>
      <c r="AI97" s="301"/>
      <c r="AJ97" s="301"/>
      <c r="AK97" s="301"/>
      <c r="AL97" s="301"/>
      <c r="AM97" s="301"/>
      <c r="AN97" s="301"/>
      <c r="AO97" s="301"/>
      <c r="AP97" s="301"/>
      <c r="AQ97" s="301"/>
      <c r="AR97" s="301"/>
      <c r="AS97" s="301"/>
      <c r="AT97" s="301"/>
      <c r="AU97" s="301"/>
      <c r="AV97" s="301"/>
      <c r="AW97" s="301"/>
      <c r="AX97" s="301"/>
      <c r="AY97" s="301"/>
      <c r="AZ97" s="301"/>
      <c r="BA97" s="301"/>
      <c r="BB97" s="301"/>
      <c r="BC97" s="301"/>
      <c r="BD97" s="301"/>
      <c r="BE97" s="301"/>
      <c r="BF97" s="301"/>
      <c r="BG97" s="301"/>
      <c r="BH97" s="301"/>
      <c r="BI97" s="301"/>
      <c r="BJ97" s="301"/>
      <c r="BK97" s="300"/>
      <c r="BL97" s="300"/>
      <c r="BM97" s="300"/>
      <c r="BN97" s="300"/>
      <c r="BO97" s="300"/>
      <c r="BP97" s="300"/>
      <c r="BQ97" s="300"/>
      <c r="BR97" s="300"/>
      <c r="BS97" s="300"/>
      <c r="BT97" s="300"/>
      <c r="BU97" s="300"/>
      <c r="BV97" s="300"/>
      <c r="BW97" s="300"/>
      <c r="BX97" s="300"/>
      <c r="BY97" s="300"/>
      <c r="BZ97" s="300"/>
      <c r="CA97" s="300"/>
      <c r="CB97" s="300"/>
      <c r="CC97" s="281"/>
      <c r="CD97" s="281"/>
      <c r="CE97" s="281"/>
      <c r="CF97" s="281"/>
      <c r="CG97" s="281"/>
      <c r="CH97" s="281"/>
      <c r="CI97" s="281"/>
      <c r="CJ97" s="281"/>
      <c r="CK97" s="281"/>
      <c r="CL97" s="281"/>
      <c r="CM97" s="289"/>
      <c r="CN97" s="289"/>
      <c r="CO97" s="289"/>
      <c r="CP97" s="289"/>
      <c r="CQ97" s="289"/>
      <c r="CR97" s="289"/>
      <c r="CS97" s="289"/>
      <c r="CT97" s="289"/>
      <c r="CU97" s="289"/>
      <c r="CV97" s="289"/>
      <c r="CW97" s="289"/>
      <c r="CX97" s="289"/>
      <c r="CY97" s="289"/>
      <c r="CZ97" s="289"/>
      <c r="DA97" s="289"/>
      <c r="DB97" s="289"/>
      <c r="DC97" s="289"/>
      <c r="DD97" s="289"/>
    </row>
    <row r="98" spans="2:108" ht="3.5" customHeight="1" x14ac:dyDescent="0.35">
      <c r="B98" s="397"/>
      <c r="C98" s="398"/>
      <c r="D98" s="398"/>
      <c r="E98" s="398"/>
      <c r="F98" s="398"/>
      <c r="G98" s="398"/>
      <c r="H98" s="399"/>
      <c r="I98" s="298" t="s">
        <v>337</v>
      </c>
      <c r="J98" s="299"/>
      <c r="K98" s="299"/>
      <c r="L98" s="299"/>
      <c r="M98" s="299"/>
      <c r="N98" s="299"/>
      <c r="O98" s="299"/>
      <c r="P98" s="299"/>
      <c r="Q98" s="299"/>
      <c r="R98" s="299"/>
      <c r="S98" s="299"/>
      <c r="T98" s="299"/>
      <c r="U98" s="299"/>
      <c r="V98" s="299"/>
      <c r="W98" s="299"/>
      <c r="X98" s="299"/>
      <c r="Y98" s="299"/>
      <c r="Z98" s="299"/>
      <c r="AA98" s="299"/>
      <c r="AB98" s="299"/>
      <c r="AC98" s="299"/>
      <c r="AD98" s="299"/>
      <c r="AE98" s="299"/>
      <c r="AF98" s="299"/>
      <c r="AG98" s="299"/>
      <c r="AH98" s="299"/>
      <c r="AI98" s="299"/>
      <c r="AJ98" s="299"/>
      <c r="AK98" s="299"/>
      <c r="AL98" s="299"/>
      <c r="AM98" s="299"/>
      <c r="AN98" s="299"/>
      <c r="AO98" s="299"/>
      <c r="AP98" s="299"/>
      <c r="AQ98" s="299"/>
      <c r="AR98" s="299"/>
      <c r="AS98" s="299"/>
      <c r="AT98" s="299"/>
      <c r="AU98" s="299"/>
      <c r="AV98" s="299"/>
      <c r="AW98" s="299"/>
      <c r="AX98" s="299"/>
      <c r="AY98" s="299"/>
      <c r="AZ98" s="299"/>
      <c r="BA98" s="299"/>
      <c r="BB98" s="299"/>
      <c r="BC98" s="299"/>
      <c r="BD98" s="299"/>
      <c r="BE98" s="299"/>
      <c r="BF98" s="299"/>
      <c r="BG98" s="299"/>
      <c r="BH98" s="299"/>
      <c r="BI98" s="299"/>
      <c r="BJ98" s="299"/>
      <c r="BK98" s="300" t="str">
        <f>'SD F505'!DE521</f>
        <v/>
      </c>
      <c r="BL98" s="300"/>
      <c r="BM98" s="300"/>
      <c r="BN98" s="300"/>
      <c r="BO98" s="300"/>
      <c r="BP98" s="300"/>
      <c r="BQ98" s="300"/>
      <c r="BR98" s="300"/>
      <c r="BS98" s="300"/>
      <c r="BT98" s="300" t="str">
        <f>'SD F505'!DF521</f>
        <v/>
      </c>
      <c r="BU98" s="300"/>
      <c r="BV98" s="300"/>
      <c r="BW98" s="300"/>
      <c r="BX98" s="300"/>
      <c r="BY98" s="300"/>
      <c r="BZ98" s="300"/>
      <c r="CA98" s="300"/>
      <c r="CB98" s="300"/>
      <c r="CC98" s="281" t="str">
        <f>'SD F505'!E539</f>
        <v/>
      </c>
      <c r="CD98" s="281"/>
      <c r="CE98" s="281"/>
      <c r="CF98" s="281"/>
      <c r="CG98" s="281"/>
      <c r="CH98" s="281"/>
      <c r="CI98" s="281"/>
      <c r="CJ98" s="281"/>
      <c r="CK98" s="281"/>
      <c r="CL98" s="281"/>
      <c r="CM98" s="289" t="str">
        <f>'SD F505'!F539</f>
        <v/>
      </c>
      <c r="CN98" s="289"/>
      <c r="CO98" s="289"/>
      <c r="CP98" s="289"/>
      <c r="CQ98" s="289"/>
      <c r="CR98" s="289"/>
      <c r="CS98" s="289"/>
      <c r="CT98" s="289"/>
      <c r="CU98" s="289"/>
      <c r="CV98" s="289"/>
      <c r="CW98" s="289"/>
      <c r="CX98" s="289"/>
      <c r="CY98" s="289"/>
      <c r="CZ98" s="289"/>
      <c r="DA98" s="289"/>
      <c r="DB98" s="289"/>
      <c r="DC98" s="289"/>
      <c r="DD98" s="289"/>
    </row>
    <row r="99" spans="2:108" ht="5.5" customHeight="1" x14ac:dyDescent="0.35">
      <c r="B99" s="397"/>
      <c r="C99" s="398"/>
      <c r="D99" s="398"/>
      <c r="E99" s="398"/>
      <c r="F99" s="398"/>
      <c r="G99" s="398"/>
      <c r="H99" s="399"/>
      <c r="I99" s="299"/>
      <c r="J99" s="299"/>
      <c r="K99" s="299"/>
      <c r="L99" s="299"/>
      <c r="M99" s="299"/>
      <c r="N99" s="299"/>
      <c r="O99" s="299"/>
      <c r="P99" s="299"/>
      <c r="Q99" s="299"/>
      <c r="R99" s="299"/>
      <c r="S99" s="299"/>
      <c r="T99" s="299"/>
      <c r="U99" s="299"/>
      <c r="V99" s="299"/>
      <c r="W99" s="299"/>
      <c r="X99" s="299"/>
      <c r="Y99" s="299"/>
      <c r="Z99" s="299"/>
      <c r="AA99" s="299"/>
      <c r="AB99" s="299"/>
      <c r="AC99" s="299"/>
      <c r="AD99" s="299"/>
      <c r="AE99" s="299"/>
      <c r="AF99" s="299"/>
      <c r="AG99" s="299"/>
      <c r="AH99" s="299"/>
      <c r="AI99" s="299"/>
      <c r="AJ99" s="299"/>
      <c r="AK99" s="299"/>
      <c r="AL99" s="299"/>
      <c r="AM99" s="299"/>
      <c r="AN99" s="299"/>
      <c r="AO99" s="299"/>
      <c r="AP99" s="299"/>
      <c r="AQ99" s="299"/>
      <c r="AR99" s="299"/>
      <c r="AS99" s="299"/>
      <c r="AT99" s="299"/>
      <c r="AU99" s="299"/>
      <c r="AV99" s="299"/>
      <c r="AW99" s="299"/>
      <c r="AX99" s="299"/>
      <c r="AY99" s="299"/>
      <c r="AZ99" s="299"/>
      <c r="BA99" s="299"/>
      <c r="BB99" s="299"/>
      <c r="BC99" s="299"/>
      <c r="BD99" s="299"/>
      <c r="BE99" s="299"/>
      <c r="BF99" s="299"/>
      <c r="BG99" s="299"/>
      <c r="BH99" s="299"/>
      <c r="BI99" s="299"/>
      <c r="BJ99" s="299"/>
      <c r="BK99" s="300"/>
      <c r="BL99" s="300"/>
      <c r="BM99" s="300"/>
      <c r="BN99" s="300"/>
      <c r="BO99" s="300"/>
      <c r="BP99" s="300"/>
      <c r="BQ99" s="300"/>
      <c r="BR99" s="300"/>
      <c r="BS99" s="300"/>
      <c r="BT99" s="300"/>
      <c r="BU99" s="300"/>
      <c r="BV99" s="300"/>
      <c r="BW99" s="300"/>
      <c r="BX99" s="300"/>
      <c r="BY99" s="300"/>
      <c r="BZ99" s="300"/>
      <c r="CA99" s="300"/>
      <c r="CB99" s="300"/>
      <c r="CC99" s="281"/>
      <c r="CD99" s="281"/>
      <c r="CE99" s="281"/>
      <c r="CF99" s="281"/>
      <c r="CG99" s="281"/>
      <c r="CH99" s="281"/>
      <c r="CI99" s="281"/>
      <c r="CJ99" s="281"/>
      <c r="CK99" s="281"/>
      <c r="CL99" s="281"/>
      <c r="CM99" s="289"/>
      <c r="CN99" s="289"/>
      <c r="CO99" s="289"/>
      <c r="CP99" s="289"/>
      <c r="CQ99" s="289"/>
      <c r="CR99" s="289"/>
      <c r="CS99" s="289"/>
      <c r="CT99" s="289"/>
      <c r="CU99" s="289"/>
      <c r="CV99" s="289"/>
      <c r="CW99" s="289"/>
      <c r="CX99" s="289"/>
      <c r="CY99" s="289"/>
      <c r="CZ99" s="289"/>
      <c r="DA99" s="289"/>
      <c r="DB99" s="289"/>
      <c r="DC99" s="289"/>
      <c r="DD99" s="289"/>
    </row>
    <row r="100" spans="2:108" ht="7" customHeight="1" x14ac:dyDescent="0.35">
      <c r="B100" s="397"/>
      <c r="C100" s="398"/>
      <c r="D100" s="398"/>
      <c r="E100" s="398"/>
      <c r="F100" s="398"/>
      <c r="G100" s="398"/>
      <c r="H100" s="399"/>
      <c r="I100" s="299"/>
      <c r="J100" s="299"/>
      <c r="K100" s="299"/>
      <c r="L100" s="299"/>
      <c r="M100" s="299"/>
      <c r="N100" s="299"/>
      <c r="O100" s="299"/>
      <c r="P100" s="299"/>
      <c r="Q100" s="299"/>
      <c r="R100" s="299"/>
      <c r="S100" s="299"/>
      <c r="T100" s="299"/>
      <c r="U100" s="299"/>
      <c r="V100" s="299"/>
      <c r="W100" s="299"/>
      <c r="X100" s="299"/>
      <c r="Y100" s="299"/>
      <c r="Z100" s="299"/>
      <c r="AA100" s="299"/>
      <c r="AB100" s="299"/>
      <c r="AC100" s="299"/>
      <c r="AD100" s="299"/>
      <c r="AE100" s="299"/>
      <c r="AF100" s="299"/>
      <c r="AG100" s="299"/>
      <c r="AH100" s="299"/>
      <c r="AI100" s="299"/>
      <c r="AJ100" s="299"/>
      <c r="AK100" s="299"/>
      <c r="AL100" s="299"/>
      <c r="AM100" s="299"/>
      <c r="AN100" s="299"/>
      <c r="AO100" s="299"/>
      <c r="AP100" s="299"/>
      <c r="AQ100" s="299"/>
      <c r="AR100" s="299"/>
      <c r="AS100" s="299"/>
      <c r="AT100" s="299"/>
      <c r="AU100" s="299"/>
      <c r="AV100" s="299"/>
      <c r="AW100" s="299"/>
      <c r="AX100" s="299"/>
      <c r="AY100" s="299"/>
      <c r="AZ100" s="299"/>
      <c r="BA100" s="299"/>
      <c r="BB100" s="299"/>
      <c r="BC100" s="299"/>
      <c r="BD100" s="299"/>
      <c r="BE100" s="299"/>
      <c r="BF100" s="299"/>
      <c r="BG100" s="299"/>
      <c r="BH100" s="299"/>
      <c r="BI100" s="299"/>
      <c r="BJ100" s="299"/>
      <c r="BK100" s="300"/>
      <c r="BL100" s="300"/>
      <c r="BM100" s="300"/>
      <c r="BN100" s="300"/>
      <c r="BO100" s="300"/>
      <c r="BP100" s="300"/>
      <c r="BQ100" s="300"/>
      <c r="BR100" s="300"/>
      <c r="BS100" s="300"/>
      <c r="BT100" s="300"/>
      <c r="BU100" s="300"/>
      <c r="BV100" s="300"/>
      <c r="BW100" s="300"/>
      <c r="BX100" s="300"/>
      <c r="BY100" s="300"/>
      <c r="BZ100" s="300"/>
      <c r="CA100" s="300"/>
      <c r="CB100" s="300"/>
      <c r="CC100" s="281"/>
      <c r="CD100" s="281"/>
      <c r="CE100" s="281"/>
      <c r="CF100" s="281"/>
      <c r="CG100" s="281"/>
      <c r="CH100" s="281"/>
      <c r="CI100" s="281"/>
      <c r="CJ100" s="281"/>
      <c r="CK100" s="281"/>
      <c r="CL100" s="281"/>
      <c r="CM100" s="289"/>
      <c r="CN100" s="289"/>
      <c r="CO100" s="289"/>
      <c r="CP100" s="289"/>
      <c r="CQ100" s="289"/>
      <c r="CR100" s="289"/>
      <c r="CS100" s="289"/>
      <c r="CT100" s="289"/>
      <c r="CU100" s="289"/>
      <c r="CV100" s="289"/>
      <c r="CW100" s="289"/>
      <c r="CX100" s="289"/>
      <c r="CY100" s="289"/>
      <c r="CZ100" s="289"/>
      <c r="DA100" s="289"/>
      <c r="DB100" s="289"/>
      <c r="DC100" s="289"/>
      <c r="DD100" s="289"/>
    </row>
    <row r="101" spans="2:108" ht="3" customHeight="1" x14ac:dyDescent="0.35">
      <c r="B101" s="397"/>
      <c r="C101" s="398"/>
      <c r="D101" s="398"/>
      <c r="E101" s="398"/>
      <c r="F101" s="398"/>
      <c r="G101" s="398"/>
      <c r="H101" s="399"/>
      <c r="I101" s="299"/>
      <c r="J101" s="299"/>
      <c r="K101" s="299"/>
      <c r="L101" s="299"/>
      <c r="M101" s="299"/>
      <c r="N101" s="299"/>
      <c r="O101" s="299"/>
      <c r="P101" s="299"/>
      <c r="Q101" s="299"/>
      <c r="R101" s="299"/>
      <c r="S101" s="299"/>
      <c r="T101" s="299"/>
      <c r="U101" s="299"/>
      <c r="V101" s="299"/>
      <c r="W101" s="299"/>
      <c r="X101" s="299"/>
      <c r="Y101" s="299"/>
      <c r="Z101" s="299"/>
      <c r="AA101" s="299"/>
      <c r="AB101" s="299"/>
      <c r="AC101" s="299"/>
      <c r="AD101" s="299"/>
      <c r="AE101" s="299"/>
      <c r="AF101" s="299"/>
      <c r="AG101" s="299"/>
      <c r="AH101" s="299"/>
      <c r="AI101" s="299"/>
      <c r="AJ101" s="299"/>
      <c r="AK101" s="299"/>
      <c r="AL101" s="299"/>
      <c r="AM101" s="299"/>
      <c r="AN101" s="299"/>
      <c r="AO101" s="299"/>
      <c r="AP101" s="299"/>
      <c r="AQ101" s="299"/>
      <c r="AR101" s="299"/>
      <c r="AS101" s="299"/>
      <c r="AT101" s="299"/>
      <c r="AU101" s="299"/>
      <c r="AV101" s="299"/>
      <c r="AW101" s="299"/>
      <c r="AX101" s="299"/>
      <c r="AY101" s="299"/>
      <c r="AZ101" s="299"/>
      <c r="BA101" s="299"/>
      <c r="BB101" s="299"/>
      <c r="BC101" s="299"/>
      <c r="BD101" s="299"/>
      <c r="BE101" s="299"/>
      <c r="BF101" s="299"/>
      <c r="BG101" s="299"/>
      <c r="BH101" s="299"/>
      <c r="BI101" s="299"/>
      <c r="BJ101" s="299"/>
      <c r="BK101" s="300"/>
      <c r="BL101" s="300"/>
      <c r="BM101" s="300"/>
      <c r="BN101" s="300"/>
      <c r="BO101" s="300"/>
      <c r="BP101" s="300"/>
      <c r="BQ101" s="300"/>
      <c r="BR101" s="300"/>
      <c r="BS101" s="300"/>
      <c r="BT101" s="300"/>
      <c r="BU101" s="300"/>
      <c r="BV101" s="300"/>
      <c r="BW101" s="300"/>
      <c r="BX101" s="300"/>
      <c r="BY101" s="300"/>
      <c r="BZ101" s="300"/>
      <c r="CA101" s="300"/>
      <c r="CB101" s="300"/>
      <c r="CC101" s="281"/>
      <c r="CD101" s="281"/>
      <c r="CE101" s="281"/>
      <c r="CF101" s="281"/>
      <c r="CG101" s="281"/>
      <c r="CH101" s="281"/>
      <c r="CI101" s="281"/>
      <c r="CJ101" s="281"/>
      <c r="CK101" s="281"/>
      <c r="CL101" s="281"/>
      <c r="CM101" s="289"/>
      <c r="CN101" s="289"/>
      <c r="CO101" s="289"/>
      <c r="CP101" s="289"/>
      <c r="CQ101" s="289"/>
      <c r="CR101" s="289"/>
      <c r="CS101" s="289"/>
      <c r="CT101" s="289"/>
      <c r="CU101" s="289"/>
      <c r="CV101" s="289"/>
      <c r="CW101" s="289"/>
      <c r="CX101" s="289"/>
      <c r="CY101" s="289"/>
      <c r="CZ101" s="289"/>
      <c r="DA101" s="289"/>
      <c r="DB101" s="289"/>
      <c r="DC101" s="289"/>
      <c r="DD101" s="289"/>
    </row>
    <row r="102" spans="2:108" ht="2" customHeight="1" x14ac:dyDescent="0.35">
      <c r="B102" s="400"/>
      <c r="C102" s="401"/>
      <c r="D102" s="401"/>
      <c r="E102" s="401"/>
      <c r="F102" s="401"/>
      <c r="G102" s="401"/>
      <c r="H102" s="402"/>
      <c r="I102" s="299"/>
      <c r="J102" s="299"/>
      <c r="K102" s="299"/>
      <c r="L102" s="299"/>
      <c r="M102" s="299"/>
      <c r="N102" s="299"/>
      <c r="O102" s="299"/>
      <c r="P102" s="299"/>
      <c r="Q102" s="299"/>
      <c r="R102" s="299"/>
      <c r="S102" s="299"/>
      <c r="T102" s="299"/>
      <c r="U102" s="299"/>
      <c r="V102" s="299"/>
      <c r="W102" s="299"/>
      <c r="X102" s="299"/>
      <c r="Y102" s="299"/>
      <c r="Z102" s="299"/>
      <c r="AA102" s="299"/>
      <c r="AB102" s="299"/>
      <c r="AC102" s="299"/>
      <c r="AD102" s="299"/>
      <c r="AE102" s="299"/>
      <c r="AF102" s="299"/>
      <c r="AG102" s="299"/>
      <c r="AH102" s="299"/>
      <c r="AI102" s="299"/>
      <c r="AJ102" s="299"/>
      <c r="AK102" s="299"/>
      <c r="AL102" s="299"/>
      <c r="AM102" s="299"/>
      <c r="AN102" s="299"/>
      <c r="AO102" s="299"/>
      <c r="AP102" s="299"/>
      <c r="AQ102" s="299"/>
      <c r="AR102" s="299"/>
      <c r="AS102" s="299"/>
      <c r="AT102" s="299"/>
      <c r="AU102" s="299"/>
      <c r="AV102" s="299"/>
      <c r="AW102" s="299"/>
      <c r="AX102" s="299"/>
      <c r="AY102" s="299"/>
      <c r="AZ102" s="299"/>
      <c r="BA102" s="299"/>
      <c r="BB102" s="299"/>
      <c r="BC102" s="299"/>
      <c r="BD102" s="299"/>
      <c r="BE102" s="299"/>
      <c r="BF102" s="299"/>
      <c r="BG102" s="299"/>
      <c r="BH102" s="299"/>
      <c r="BI102" s="299"/>
      <c r="BJ102" s="299"/>
      <c r="BK102" s="300"/>
      <c r="BL102" s="300"/>
      <c r="BM102" s="300"/>
      <c r="BN102" s="300"/>
      <c r="BO102" s="300"/>
      <c r="BP102" s="300"/>
      <c r="BQ102" s="300"/>
      <c r="BR102" s="300"/>
      <c r="BS102" s="300"/>
      <c r="BT102" s="300"/>
      <c r="BU102" s="300"/>
      <c r="BV102" s="300"/>
      <c r="BW102" s="300"/>
      <c r="BX102" s="300"/>
      <c r="BY102" s="300"/>
      <c r="BZ102" s="300"/>
      <c r="CA102" s="300"/>
      <c r="CB102" s="300"/>
      <c r="CC102" s="281"/>
      <c r="CD102" s="281"/>
      <c r="CE102" s="281"/>
      <c r="CF102" s="281"/>
      <c r="CG102" s="281"/>
      <c r="CH102" s="281"/>
      <c r="CI102" s="281"/>
      <c r="CJ102" s="281"/>
      <c r="CK102" s="281"/>
      <c r="CL102" s="281"/>
      <c r="CM102" s="289"/>
      <c r="CN102" s="289"/>
      <c r="CO102" s="289"/>
      <c r="CP102" s="289"/>
      <c r="CQ102" s="289"/>
      <c r="CR102" s="289"/>
      <c r="CS102" s="289"/>
      <c r="CT102" s="289"/>
      <c r="CU102" s="289"/>
      <c r="CV102" s="289"/>
      <c r="CW102" s="289"/>
      <c r="CX102" s="289"/>
      <c r="CY102" s="289"/>
      <c r="CZ102" s="289"/>
      <c r="DA102" s="289"/>
      <c r="DB102" s="289"/>
      <c r="DC102" s="289"/>
      <c r="DD102" s="289"/>
    </row>
    <row r="103" spans="2:108" ht="2.75" customHeight="1" x14ac:dyDescent="0.35">
      <c r="B103" s="403" t="s">
        <v>117</v>
      </c>
      <c r="C103" s="404"/>
      <c r="D103" s="404"/>
      <c r="E103" s="404"/>
      <c r="F103" s="404"/>
      <c r="G103" s="404"/>
      <c r="H103" s="405"/>
      <c r="I103" s="412" t="s">
        <v>362</v>
      </c>
      <c r="J103" s="413"/>
      <c r="K103" s="413"/>
      <c r="L103" s="413"/>
      <c r="M103" s="413"/>
      <c r="N103" s="413"/>
      <c r="O103" s="413"/>
      <c r="P103" s="413"/>
      <c r="Q103" s="413"/>
      <c r="R103" s="413"/>
      <c r="S103" s="413"/>
      <c r="T103" s="413"/>
      <c r="U103" s="413"/>
      <c r="V103" s="413"/>
      <c r="W103" s="413"/>
      <c r="X103" s="413"/>
      <c r="Y103" s="413"/>
      <c r="Z103" s="413"/>
      <c r="AA103" s="413"/>
      <c r="AB103" s="413"/>
      <c r="AC103" s="413"/>
      <c r="AD103" s="413"/>
      <c r="AE103" s="413"/>
      <c r="AF103" s="413"/>
      <c r="AG103" s="413"/>
      <c r="AH103" s="413"/>
      <c r="AI103" s="413"/>
      <c r="AJ103" s="413"/>
      <c r="AK103" s="413"/>
      <c r="AL103" s="413"/>
      <c r="AM103" s="413"/>
      <c r="AN103" s="413"/>
      <c r="AO103" s="413"/>
      <c r="AP103" s="413"/>
      <c r="AQ103" s="413"/>
      <c r="AR103" s="413"/>
      <c r="AS103" s="413"/>
      <c r="AT103" s="413"/>
      <c r="AU103" s="413"/>
      <c r="AV103" s="413"/>
      <c r="AW103" s="413"/>
      <c r="AX103" s="413"/>
      <c r="AY103" s="413"/>
      <c r="AZ103" s="413"/>
      <c r="BA103" s="413"/>
      <c r="BB103" s="413"/>
      <c r="BC103" s="413"/>
      <c r="BD103" s="413"/>
      <c r="BE103" s="413"/>
      <c r="BF103" s="413"/>
      <c r="BG103" s="413"/>
      <c r="BH103" s="413"/>
      <c r="BI103" s="413"/>
      <c r="BJ103" s="414"/>
      <c r="BK103" s="300" t="str">
        <f>'SD F505'!DI521</f>
        <v/>
      </c>
      <c r="BL103" s="300"/>
      <c r="BM103" s="300"/>
      <c r="BN103" s="300"/>
      <c r="BO103" s="300"/>
      <c r="BP103" s="300"/>
      <c r="BQ103" s="300"/>
      <c r="BR103" s="300"/>
      <c r="BS103" s="300"/>
      <c r="BT103" s="300" t="str">
        <f>'SD F505'!DJ521</f>
        <v/>
      </c>
      <c r="BU103" s="300"/>
      <c r="BV103" s="300"/>
      <c r="BW103" s="300"/>
      <c r="BX103" s="300"/>
      <c r="BY103" s="300"/>
      <c r="BZ103" s="300"/>
      <c r="CA103" s="300"/>
      <c r="CB103" s="300"/>
      <c r="CC103" s="281" t="str">
        <f>'SD F505'!E540</f>
        <v/>
      </c>
      <c r="CD103" s="281"/>
      <c r="CE103" s="281"/>
      <c r="CF103" s="281"/>
      <c r="CG103" s="281"/>
      <c r="CH103" s="281"/>
      <c r="CI103" s="281"/>
      <c r="CJ103" s="281"/>
      <c r="CK103" s="281"/>
      <c r="CL103" s="281"/>
      <c r="CM103" s="289" t="str">
        <f>'SD F505'!F540</f>
        <v/>
      </c>
      <c r="CN103" s="289"/>
      <c r="CO103" s="289"/>
      <c r="CP103" s="289"/>
      <c r="CQ103" s="289"/>
      <c r="CR103" s="289"/>
      <c r="CS103" s="289"/>
      <c r="CT103" s="289"/>
      <c r="CU103" s="289"/>
      <c r="CV103" s="289"/>
      <c r="CW103" s="289"/>
      <c r="CX103" s="289"/>
      <c r="CY103" s="289"/>
      <c r="CZ103" s="289"/>
      <c r="DA103" s="289"/>
      <c r="DB103" s="289"/>
      <c r="DC103" s="289"/>
      <c r="DD103" s="289"/>
    </row>
    <row r="104" spans="2:108" ht="2.75" customHeight="1" x14ac:dyDescent="0.35">
      <c r="B104" s="406"/>
      <c r="C104" s="407"/>
      <c r="D104" s="407"/>
      <c r="E104" s="407"/>
      <c r="F104" s="407"/>
      <c r="G104" s="407"/>
      <c r="H104" s="408"/>
      <c r="I104" s="415"/>
      <c r="J104" s="416"/>
      <c r="K104" s="416"/>
      <c r="L104" s="416"/>
      <c r="M104" s="416"/>
      <c r="N104" s="416"/>
      <c r="O104" s="416"/>
      <c r="P104" s="416"/>
      <c r="Q104" s="416"/>
      <c r="R104" s="416"/>
      <c r="S104" s="416"/>
      <c r="T104" s="416"/>
      <c r="U104" s="416"/>
      <c r="V104" s="416"/>
      <c r="W104" s="416"/>
      <c r="X104" s="416"/>
      <c r="Y104" s="416"/>
      <c r="Z104" s="416"/>
      <c r="AA104" s="416"/>
      <c r="AB104" s="416"/>
      <c r="AC104" s="416"/>
      <c r="AD104" s="416"/>
      <c r="AE104" s="416"/>
      <c r="AF104" s="416"/>
      <c r="AG104" s="416"/>
      <c r="AH104" s="416"/>
      <c r="AI104" s="416"/>
      <c r="AJ104" s="416"/>
      <c r="AK104" s="416"/>
      <c r="AL104" s="416"/>
      <c r="AM104" s="416"/>
      <c r="AN104" s="416"/>
      <c r="AO104" s="416"/>
      <c r="AP104" s="416"/>
      <c r="AQ104" s="416"/>
      <c r="AR104" s="416"/>
      <c r="AS104" s="416"/>
      <c r="AT104" s="416"/>
      <c r="AU104" s="416"/>
      <c r="AV104" s="416"/>
      <c r="AW104" s="416"/>
      <c r="AX104" s="416"/>
      <c r="AY104" s="416"/>
      <c r="AZ104" s="416"/>
      <c r="BA104" s="416"/>
      <c r="BB104" s="416"/>
      <c r="BC104" s="416"/>
      <c r="BD104" s="416"/>
      <c r="BE104" s="416"/>
      <c r="BF104" s="416"/>
      <c r="BG104" s="416"/>
      <c r="BH104" s="416"/>
      <c r="BI104" s="416"/>
      <c r="BJ104" s="417"/>
      <c r="BK104" s="300"/>
      <c r="BL104" s="300"/>
      <c r="BM104" s="300"/>
      <c r="BN104" s="300"/>
      <c r="BO104" s="300"/>
      <c r="BP104" s="300"/>
      <c r="BQ104" s="300"/>
      <c r="BR104" s="300"/>
      <c r="BS104" s="300"/>
      <c r="BT104" s="300"/>
      <c r="BU104" s="300"/>
      <c r="BV104" s="300"/>
      <c r="BW104" s="300"/>
      <c r="BX104" s="300"/>
      <c r="BY104" s="300"/>
      <c r="BZ104" s="300"/>
      <c r="CA104" s="300"/>
      <c r="CB104" s="300"/>
      <c r="CC104" s="281"/>
      <c r="CD104" s="281"/>
      <c r="CE104" s="281"/>
      <c r="CF104" s="281"/>
      <c r="CG104" s="281"/>
      <c r="CH104" s="281"/>
      <c r="CI104" s="281"/>
      <c r="CJ104" s="281"/>
      <c r="CK104" s="281"/>
      <c r="CL104" s="281"/>
      <c r="CM104" s="289"/>
      <c r="CN104" s="289"/>
      <c r="CO104" s="289"/>
      <c r="CP104" s="289"/>
      <c r="CQ104" s="289"/>
      <c r="CR104" s="289"/>
      <c r="CS104" s="289"/>
      <c r="CT104" s="289"/>
      <c r="CU104" s="289"/>
      <c r="CV104" s="289"/>
      <c r="CW104" s="289"/>
      <c r="CX104" s="289"/>
      <c r="CY104" s="289"/>
      <c r="CZ104" s="289"/>
      <c r="DA104" s="289"/>
      <c r="DB104" s="289"/>
      <c r="DC104" s="289"/>
      <c r="DD104" s="289"/>
    </row>
    <row r="105" spans="2:108" ht="2.75" customHeight="1" x14ac:dyDescent="0.35">
      <c r="B105" s="406"/>
      <c r="C105" s="407"/>
      <c r="D105" s="407"/>
      <c r="E105" s="407"/>
      <c r="F105" s="407"/>
      <c r="G105" s="407"/>
      <c r="H105" s="408"/>
      <c r="I105" s="415"/>
      <c r="J105" s="416"/>
      <c r="K105" s="416"/>
      <c r="L105" s="416"/>
      <c r="M105" s="416"/>
      <c r="N105" s="416"/>
      <c r="O105" s="416"/>
      <c r="P105" s="416"/>
      <c r="Q105" s="416"/>
      <c r="R105" s="416"/>
      <c r="S105" s="416"/>
      <c r="T105" s="416"/>
      <c r="U105" s="416"/>
      <c r="V105" s="416"/>
      <c r="W105" s="416"/>
      <c r="X105" s="416"/>
      <c r="Y105" s="416"/>
      <c r="Z105" s="416"/>
      <c r="AA105" s="416"/>
      <c r="AB105" s="416"/>
      <c r="AC105" s="416"/>
      <c r="AD105" s="416"/>
      <c r="AE105" s="416"/>
      <c r="AF105" s="416"/>
      <c r="AG105" s="416"/>
      <c r="AH105" s="416"/>
      <c r="AI105" s="416"/>
      <c r="AJ105" s="416"/>
      <c r="AK105" s="416"/>
      <c r="AL105" s="416"/>
      <c r="AM105" s="416"/>
      <c r="AN105" s="416"/>
      <c r="AO105" s="416"/>
      <c r="AP105" s="416"/>
      <c r="AQ105" s="416"/>
      <c r="AR105" s="416"/>
      <c r="AS105" s="416"/>
      <c r="AT105" s="416"/>
      <c r="AU105" s="416"/>
      <c r="AV105" s="416"/>
      <c r="AW105" s="416"/>
      <c r="AX105" s="416"/>
      <c r="AY105" s="416"/>
      <c r="AZ105" s="416"/>
      <c r="BA105" s="416"/>
      <c r="BB105" s="416"/>
      <c r="BC105" s="416"/>
      <c r="BD105" s="416"/>
      <c r="BE105" s="416"/>
      <c r="BF105" s="416"/>
      <c r="BG105" s="416"/>
      <c r="BH105" s="416"/>
      <c r="BI105" s="416"/>
      <c r="BJ105" s="417"/>
      <c r="BK105" s="300"/>
      <c r="BL105" s="300"/>
      <c r="BM105" s="300"/>
      <c r="BN105" s="300"/>
      <c r="BO105" s="300"/>
      <c r="BP105" s="300"/>
      <c r="BQ105" s="300"/>
      <c r="BR105" s="300"/>
      <c r="BS105" s="300"/>
      <c r="BT105" s="300"/>
      <c r="BU105" s="300"/>
      <c r="BV105" s="300"/>
      <c r="BW105" s="300"/>
      <c r="BX105" s="300"/>
      <c r="BY105" s="300"/>
      <c r="BZ105" s="300"/>
      <c r="CA105" s="300"/>
      <c r="CB105" s="300"/>
      <c r="CC105" s="281"/>
      <c r="CD105" s="281"/>
      <c r="CE105" s="281"/>
      <c r="CF105" s="281"/>
      <c r="CG105" s="281"/>
      <c r="CH105" s="281"/>
      <c r="CI105" s="281"/>
      <c r="CJ105" s="281"/>
      <c r="CK105" s="281"/>
      <c r="CL105" s="281"/>
      <c r="CM105" s="289"/>
      <c r="CN105" s="289"/>
      <c r="CO105" s="289"/>
      <c r="CP105" s="289"/>
      <c r="CQ105" s="289"/>
      <c r="CR105" s="289"/>
      <c r="CS105" s="289"/>
      <c r="CT105" s="289"/>
      <c r="CU105" s="289"/>
      <c r="CV105" s="289"/>
      <c r="CW105" s="289"/>
      <c r="CX105" s="289"/>
      <c r="CY105" s="289"/>
      <c r="CZ105" s="289"/>
      <c r="DA105" s="289"/>
      <c r="DB105" s="289"/>
      <c r="DC105" s="289"/>
      <c r="DD105" s="289"/>
    </row>
    <row r="106" spans="2:108" ht="2.75" customHeight="1" x14ac:dyDescent="0.35">
      <c r="B106" s="406"/>
      <c r="C106" s="407"/>
      <c r="D106" s="407"/>
      <c r="E106" s="407"/>
      <c r="F106" s="407"/>
      <c r="G106" s="407"/>
      <c r="H106" s="408"/>
      <c r="I106" s="415"/>
      <c r="J106" s="416"/>
      <c r="K106" s="416"/>
      <c r="L106" s="416"/>
      <c r="M106" s="416"/>
      <c r="N106" s="416"/>
      <c r="O106" s="416"/>
      <c r="P106" s="416"/>
      <c r="Q106" s="416"/>
      <c r="R106" s="416"/>
      <c r="S106" s="416"/>
      <c r="T106" s="416"/>
      <c r="U106" s="416"/>
      <c r="V106" s="416"/>
      <c r="W106" s="416"/>
      <c r="X106" s="416"/>
      <c r="Y106" s="416"/>
      <c r="Z106" s="416"/>
      <c r="AA106" s="416"/>
      <c r="AB106" s="416"/>
      <c r="AC106" s="416"/>
      <c r="AD106" s="416"/>
      <c r="AE106" s="416"/>
      <c r="AF106" s="416"/>
      <c r="AG106" s="416"/>
      <c r="AH106" s="416"/>
      <c r="AI106" s="416"/>
      <c r="AJ106" s="416"/>
      <c r="AK106" s="416"/>
      <c r="AL106" s="416"/>
      <c r="AM106" s="416"/>
      <c r="AN106" s="416"/>
      <c r="AO106" s="416"/>
      <c r="AP106" s="416"/>
      <c r="AQ106" s="416"/>
      <c r="AR106" s="416"/>
      <c r="AS106" s="416"/>
      <c r="AT106" s="416"/>
      <c r="AU106" s="416"/>
      <c r="AV106" s="416"/>
      <c r="AW106" s="416"/>
      <c r="AX106" s="416"/>
      <c r="AY106" s="416"/>
      <c r="AZ106" s="416"/>
      <c r="BA106" s="416"/>
      <c r="BB106" s="416"/>
      <c r="BC106" s="416"/>
      <c r="BD106" s="416"/>
      <c r="BE106" s="416"/>
      <c r="BF106" s="416"/>
      <c r="BG106" s="416"/>
      <c r="BH106" s="416"/>
      <c r="BI106" s="416"/>
      <c r="BJ106" s="417"/>
      <c r="BK106" s="300"/>
      <c r="BL106" s="300"/>
      <c r="BM106" s="300"/>
      <c r="BN106" s="300"/>
      <c r="BO106" s="300"/>
      <c r="BP106" s="300"/>
      <c r="BQ106" s="300"/>
      <c r="BR106" s="300"/>
      <c r="BS106" s="300"/>
      <c r="BT106" s="300"/>
      <c r="BU106" s="300"/>
      <c r="BV106" s="300"/>
      <c r="BW106" s="300"/>
      <c r="BX106" s="300"/>
      <c r="BY106" s="300"/>
      <c r="BZ106" s="300"/>
      <c r="CA106" s="300"/>
      <c r="CB106" s="300"/>
      <c r="CC106" s="281"/>
      <c r="CD106" s="281"/>
      <c r="CE106" s="281"/>
      <c r="CF106" s="281"/>
      <c r="CG106" s="281"/>
      <c r="CH106" s="281"/>
      <c r="CI106" s="281"/>
      <c r="CJ106" s="281"/>
      <c r="CK106" s="281"/>
      <c r="CL106" s="281"/>
      <c r="CM106" s="289"/>
      <c r="CN106" s="289"/>
      <c r="CO106" s="289"/>
      <c r="CP106" s="289"/>
      <c r="CQ106" s="289"/>
      <c r="CR106" s="289"/>
      <c r="CS106" s="289"/>
      <c r="CT106" s="289"/>
      <c r="CU106" s="289"/>
      <c r="CV106" s="289"/>
      <c r="CW106" s="289"/>
      <c r="CX106" s="289"/>
      <c r="CY106" s="289"/>
      <c r="CZ106" s="289"/>
      <c r="DA106" s="289"/>
      <c r="DB106" s="289"/>
      <c r="DC106" s="289"/>
      <c r="DD106" s="289"/>
    </row>
    <row r="107" spans="2:108" ht="2.75" customHeight="1" x14ac:dyDescent="0.35">
      <c r="B107" s="406"/>
      <c r="C107" s="407"/>
      <c r="D107" s="407"/>
      <c r="E107" s="407"/>
      <c r="F107" s="407"/>
      <c r="G107" s="407"/>
      <c r="H107" s="408"/>
      <c r="I107" s="418"/>
      <c r="J107" s="419"/>
      <c r="K107" s="419"/>
      <c r="L107" s="419"/>
      <c r="M107" s="419"/>
      <c r="N107" s="419"/>
      <c r="O107" s="419"/>
      <c r="P107" s="419"/>
      <c r="Q107" s="419"/>
      <c r="R107" s="419"/>
      <c r="S107" s="419"/>
      <c r="T107" s="419"/>
      <c r="U107" s="419"/>
      <c r="V107" s="419"/>
      <c r="W107" s="419"/>
      <c r="X107" s="419"/>
      <c r="Y107" s="419"/>
      <c r="Z107" s="419"/>
      <c r="AA107" s="419"/>
      <c r="AB107" s="419"/>
      <c r="AC107" s="419"/>
      <c r="AD107" s="419"/>
      <c r="AE107" s="419"/>
      <c r="AF107" s="419"/>
      <c r="AG107" s="419"/>
      <c r="AH107" s="419"/>
      <c r="AI107" s="419"/>
      <c r="AJ107" s="419"/>
      <c r="AK107" s="419"/>
      <c r="AL107" s="419"/>
      <c r="AM107" s="419"/>
      <c r="AN107" s="419"/>
      <c r="AO107" s="419"/>
      <c r="AP107" s="419"/>
      <c r="AQ107" s="419"/>
      <c r="AR107" s="419"/>
      <c r="AS107" s="419"/>
      <c r="AT107" s="419"/>
      <c r="AU107" s="419"/>
      <c r="AV107" s="419"/>
      <c r="AW107" s="419"/>
      <c r="AX107" s="419"/>
      <c r="AY107" s="419"/>
      <c r="AZ107" s="419"/>
      <c r="BA107" s="419"/>
      <c r="BB107" s="419"/>
      <c r="BC107" s="419"/>
      <c r="BD107" s="419"/>
      <c r="BE107" s="419"/>
      <c r="BF107" s="419"/>
      <c r="BG107" s="419"/>
      <c r="BH107" s="419"/>
      <c r="BI107" s="419"/>
      <c r="BJ107" s="420"/>
      <c r="BK107" s="300"/>
      <c r="BL107" s="300"/>
      <c r="BM107" s="300"/>
      <c r="BN107" s="300"/>
      <c r="BO107" s="300"/>
      <c r="BP107" s="300"/>
      <c r="BQ107" s="300"/>
      <c r="BR107" s="300"/>
      <c r="BS107" s="300"/>
      <c r="BT107" s="300"/>
      <c r="BU107" s="300"/>
      <c r="BV107" s="300"/>
      <c r="BW107" s="300"/>
      <c r="BX107" s="300"/>
      <c r="BY107" s="300"/>
      <c r="BZ107" s="300"/>
      <c r="CA107" s="300"/>
      <c r="CB107" s="300"/>
      <c r="CC107" s="281"/>
      <c r="CD107" s="281"/>
      <c r="CE107" s="281"/>
      <c r="CF107" s="281"/>
      <c r="CG107" s="281"/>
      <c r="CH107" s="281"/>
      <c r="CI107" s="281"/>
      <c r="CJ107" s="281"/>
      <c r="CK107" s="281"/>
      <c r="CL107" s="281"/>
      <c r="CM107" s="289"/>
      <c r="CN107" s="289"/>
      <c r="CO107" s="289"/>
      <c r="CP107" s="289"/>
      <c r="CQ107" s="289"/>
      <c r="CR107" s="289"/>
      <c r="CS107" s="289"/>
      <c r="CT107" s="289"/>
      <c r="CU107" s="289"/>
      <c r="CV107" s="289"/>
      <c r="CW107" s="289"/>
      <c r="CX107" s="289"/>
      <c r="CY107" s="289"/>
      <c r="CZ107" s="289"/>
      <c r="DA107" s="289"/>
      <c r="DB107" s="289"/>
      <c r="DC107" s="289"/>
      <c r="DD107" s="289"/>
    </row>
    <row r="108" spans="2:108" ht="2.75" customHeight="1" x14ac:dyDescent="0.35">
      <c r="B108" s="406"/>
      <c r="C108" s="407"/>
      <c r="D108" s="407"/>
      <c r="E108" s="407"/>
      <c r="F108" s="407"/>
      <c r="G108" s="407"/>
      <c r="H108" s="408"/>
      <c r="I108" s="421" t="s">
        <v>363</v>
      </c>
      <c r="J108" s="422"/>
      <c r="K108" s="422"/>
      <c r="L108" s="422"/>
      <c r="M108" s="422"/>
      <c r="N108" s="422"/>
      <c r="O108" s="422"/>
      <c r="P108" s="422"/>
      <c r="Q108" s="422"/>
      <c r="R108" s="422"/>
      <c r="S108" s="422"/>
      <c r="T108" s="422"/>
      <c r="U108" s="422"/>
      <c r="V108" s="422"/>
      <c r="W108" s="422"/>
      <c r="X108" s="422"/>
      <c r="Y108" s="422"/>
      <c r="Z108" s="422"/>
      <c r="AA108" s="422"/>
      <c r="AB108" s="422"/>
      <c r="AC108" s="422"/>
      <c r="AD108" s="422"/>
      <c r="AE108" s="422"/>
      <c r="AF108" s="422"/>
      <c r="AG108" s="422"/>
      <c r="AH108" s="422"/>
      <c r="AI108" s="422"/>
      <c r="AJ108" s="422"/>
      <c r="AK108" s="422"/>
      <c r="AL108" s="422"/>
      <c r="AM108" s="422"/>
      <c r="AN108" s="422"/>
      <c r="AO108" s="422"/>
      <c r="AP108" s="422"/>
      <c r="AQ108" s="422"/>
      <c r="AR108" s="422"/>
      <c r="AS108" s="422"/>
      <c r="AT108" s="422"/>
      <c r="AU108" s="422"/>
      <c r="AV108" s="422"/>
      <c r="AW108" s="422"/>
      <c r="AX108" s="422"/>
      <c r="AY108" s="422"/>
      <c r="AZ108" s="422"/>
      <c r="BA108" s="422"/>
      <c r="BB108" s="422"/>
      <c r="BC108" s="422"/>
      <c r="BD108" s="422"/>
      <c r="BE108" s="422"/>
      <c r="BF108" s="422"/>
      <c r="BG108" s="422"/>
      <c r="BH108" s="422"/>
      <c r="BI108" s="422"/>
      <c r="BJ108" s="423"/>
      <c r="BK108" s="300" t="str">
        <f>'SD F505'!DM521</f>
        <v/>
      </c>
      <c r="BL108" s="300"/>
      <c r="BM108" s="300"/>
      <c r="BN108" s="300"/>
      <c r="BO108" s="300"/>
      <c r="BP108" s="300"/>
      <c r="BQ108" s="300"/>
      <c r="BR108" s="300"/>
      <c r="BS108" s="300"/>
      <c r="BT108" s="300" t="str">
        <f>'SD F505'!DN521</f>
        <v/>
      </c>
      <c r="BU108" s="300"/>
      <c r="BV108" s="300"/>
      <c r="BW108" s="300"/>
      <c r="BX108" s="300"/>
      <c r="BY108" s="300"/>
      <c r="BZ108" s="300"/>
      <c r="CA108" s="300"/>
      <c r="CB108" s="300"/>
      <c r="CC108" s="281" t="str">
        <f>'SD F505'!E541</f>
        <v/>
      </c>
      <c r="CD108" s="281"/>
      <c r="CE108" s="281"/>
      <c r="CF108" s="281"/>
      <c r="CG108" s="281"/>
      <c r="CH108" s="281"/>
      <c r="CI108" s="281"/>
      <c r="CJ108" s="281"/>
      <c r="CK108" s="281"/>
      <c r="CL108" s="281"/>
      <c r="CM108" s="289" t="str">
        <f>'SD F505'!F541</f>
        <v/>
      </c>
      <c r="CN108" s="289"/>
      <c r="CO108" s="289"/>
      <c r="CP108" s="289"/>
      <c r="CQ108" s="289"/>
      <c r="CR108" s="289"/>
      <c r="CS108" s="289"/>
      <c r="CT108" s="289"/>
      <c r="CU108" s="289"/>
      <c r="CV108" s="289"/>
      <c r="CW108" s="289"/>
      <c r="CX108" s="289"/>
      <c r="CY108" s="289"/>
      <c r="CZ108" s="289"/>
      <c r="DA108" s="289"/>
      <c r="DB108" s="289"/>
      <c r="DC108" s="289"/>
      <c r="DD108" s="289"/>
    </row>
    <row r="109" spans="2:108" ht="2.75" customHeight="1" x14ac:dyDescent="0.35">
      <c r="B109" s="406"/>
      <c r="C109" s="407"/>
      <c r="D109" s="407"/>
      <c r="E109" s="407"/>
      <c r="F109" s="407"/>
      <c r="G109" s="407"/>
      <c r="H109" s="408"/>
      <c r="I109" s="424"/>
      <c r="J109" s="425"/>
      <c r="K109" s="425"/>
      <c r="L109" s="425"/>
      <c r="M109" s="425"/>
      <c r="N109" s="425"/>
      <c r="O109" s="425"/>
      <c r="P109" s="425"/>
      <c r="Q109" s="425"/>
      <c r="R109" s="425"/>
      <c r="S109" s="425"/>
      <c r="T109" s="425"/>
      <c r="U109" s="425"/>
      <c r="V109" s="425"/>
      <c r="W109" s="425"/>
      <c r="X109" s="425"/>
      <c r="Y109" s="425"/>
      <c r="Z109" s="425"/>
      <c r="AA109" s="425"/>
      <c r="AB109" s="425"/>
      <c r="AC109" s="425"/>
      <c r="AD109" s="425"/>
      <c r="AE109" s="425"/>
      <c r="AF109" s="425"/>
      <c r="AG109" s="425"/>
      <c r="AH109" s="425"/>
      <c r="AI109" s="425"/>
      <c r="AJ109" s="425"/>
      <c r="AK109" s="425"/>
      <c r="AL109" s="425"/>
      <c r="AM109" s="425"/>
      <c r="AN109" s="425"/>
      <c r="AO109" s="425"/>
      <c r="AP109" s="425"/>
      <c r="AQ109" s="425"/>
      <c r="AR109" s="425"/>
      <c r="AS109" s="425"/>
      <c r="AT109" s="425"/>
      <c r="AU109" s="425"/>
      <c r="AV109" s="425"/>
      <c r="AW109" s="425"/>
      <c r="AX109" s="425"/>
      <c r="AY109" s="425"/>
      <c r="AZ109" s="425"/>
      <c r="BA109" s="425"/>
      <c r="BB109" s="425"/>
      <c r="BC109" s="425"/>
      <c r="BD109" s="425"/>
      <c r="BE109" s="425"/>
      <c r="BF109" s="425"/>
      <c r="BG109" s="425"/>
      <c r="BH109" s="425"/>
      <c r="BI109" s="425"/>
      <c r="BJ109" s="426"/>
      <c r="BK109" s="300"/>
      <c r="BL109" s="300"/>
      <c r="BM109" s="300"/>
      <c r="BN109" s="300"/>
      <c r="BO109" s="300"/>
      <c r="BP109" s="300"/>
      <c r="BQ109" s="300"/>
      <c r="BR109" s="300"/>
      <c r="BS109" s="300"/>
      <c r="BT109" s="300"/>
      <c r="BU109" s="300"/>
      <c r="BV109" s="300"/>
      <c r="BW109" s="300"/>
      <c r="BX109" s="300"/>
      <c r="BY109" s="300"/>
      <c r="BZ109" s="300"/>
      <c r="CA109" s="300"/>
      <c r="CB109" s="300"/>
      <c r="CC109" s="281"/>
      <c r="CD109" s="281"/>
      <c r="CE109" s="281"/>
      <c r="CF109" s="281"/>
      <c r="CG109" s="281"/>
      <c r="CH109" s="281"/>
      <c r="CI109" s="281"/>
      <c r="CJ109" s="281"/>
      <c r="CK109" s="281"/>
      <c r="CL109" s="281"/>
      <c r="CM109" s="289"/>
      <c r="CN109" s="289"/>
      <c r="CO109" s="289"/>
      <c r="CP109" s="289"/>
      <c r="CQ109" s="289"/>
      <c r="CR109" s="289"/>
      <c r="CS109" s="289"/>
      <c r="CT109" s="289"/>
      <c r="CU109" s="289"/>
      <c r="CV109" s="289"/>
      <c r="CW109" s="289"/>
      <c r="CX109" s="289"/>
      <c r="CY109" s="289"/>
      <c r="CZ109" s="289"/>
      <c r="DA109" s="289"/>
      <c r="DB109" s="289"/>
      <c r="DC109" s="289"/>
      <c r="DD109" s="289"/>
    </row>
    <row r="110" spans="2:108" ht="2.5" customHeight="1" x14ac:dyDescent="0.35">
      <c r="B110" s="406"/>
      <c r="C110" s="407"/>
      <c r="D110" s="407"/>
      <c r="E110" s="407"/>
      <c r="F110" s="407"/>
      <c r="G110" s="407"/>
      <c r="H110" s="408"/>
      <c r="I110" s="424"/>
      <c r="J110" s="425"/>
      <c r="K110" s="425"/>
      <c r="L110" s="425"/>
      <c r="M110" s="425"/>
      <c r="N110" s="425"/>
      <c r="O110" s="425"/>
      <c r="P110" s="425"/>
      <c r="Q110" s="425"/>
      <c r="R110" s="425"/>
      <c r="S110" s="425"/>
      <c r="T110" s="425"/>
      <c r="U110" s="425"/>
      <c r="V110" s="425"/>
      <c r="W110" s="425"/>
      <c r="X110" s="425"/>
      <c r="Y110" s="425"/>
      <c r="Z110" s="425"/>
      <c r="AA110" s="425"/>
      <c r="AB110" s="425"/>
      <c r="AC110" s="425"/>
      <c r="AD110" s="425"/>
      <c r="AE110" s="425"/>
      <c r="AF110" s="425"/>
      <c r="AG110" s="425"/>
      <c r="AH110" s="425"/>
      <c r="AI110" s="425"/>
      <c r="AJ110" s="425"/>
      <c r="AK110" s="425"/>
      <c r="AL110" s="425"/>
      <c r="AM110" s="425"/>
      <c r="AN110" s="425"/>
      <c r="AO110" s="425"/>
      <c r="AP110" s="425"/>
      <c r="AQ110" s="425"/>
      <c r="AR110" s="425"/>
      <c r="AS110" s="425"/>
      <c r="AT110" s="425"/>
      <c r="AU110" s="425"/>
      <c r="AV110" s="425"/>
      <c r="AW110" s="425"/>
      <c r="AX110" s="425"/>
      <c r="AY110" s="425"/>
      <c r="AZ110" s="425"/>
      <c r="BA110" s="425"/>
      <c r="BB110" s="425"/>
      <c r="BC110" s="425"/>
      <c r="BD110" s="425"/>
      <c r="BE110" s="425"/>
      <c r="BF110" s="425"/>
      <c r="BG110" s="425"/>
      <c r="BH110" s="425"/>
      <c r="BI110" s="425"/>
      <c r="BJ110" s="426"/>
      <c r="BK110" s="300"/>
      <c r="BL110" s="300"/>
      <c r="BM110" s="300"/>
      <c r="BN110" s="300"/>
      <c r="BO110" s="300"/>
      <c r="BP110" s="300"/>
      <c r="BQ110" s="300"/>
      <c r="BR110" s="300"/>
      <c r="BS110" s="300"/>
      <c r="BT110" s="300"/>
      <c r="BU110" s="300"/>
      <c r="BV110" s="300"/>
      <c r="BW110" s="300"/>
      <c r="BX110" s="300"/>
      <c r="BY110" s="300"/>
      <c r="BZ110" s="300"/>
      <c r="CA110" s="300"/>
      <c r="CB110" s="300"/>
      <c r="CC110" s="281"/>
      <c r="CD110" s="281"/>
      <c r="CE110" s="281"/>
      <c r="CF110" s="281"/>
      <c r="CG110" s="281"/>
      <c r="CH110" s="281"/>
      <c r="CI110" s="281"/>
      <c r="CJ110" s="281"/>
      <c r="CK110" s="281"/>
      <c r="CL110" s="281"/>
      <c r="CM110" s="289"/>
      <c r="CN110" s="289"/>
      <c r="CO110" s="289"/>
      <c r="CP110" s="289"/>
      <c r="CQ110" s="289"/>
      <c r="CR110" s="289"/>
      <c r="CS110" s="289"/>
      <c r="CT110" s="289"/>
      <c r="CU110" s="289"/>
      <c r="CV110" s="289"/>
      <c r="CW110" s="289"/>
      <c r="CX110" s="289"/>
      <c r="CY110" s="289"/>
      <c r="CZ110" s="289"/>
      <c r="DA110" s="289"/>
      <c r="DB110" s="289"/>
      <c r="DC110" s="289"/>
      <c r="DD110" s="289"/>
    </row>
    <row r="111" spans="2:108" ht="2.75" customHeight="1" x14ac:dyDescent="0.35">
      <c r="B111" s="406"/>
      <c r="C111" s="407"/>
      <c r="D111" s="407"/>
      <c r="E111" s="407"/>
      <c r="F111" s="407"/>
      <c r="G111" s="407"/>
      <c r="H111" s="408"/>
      <c r="I111" s="424"/>
      <c r="J111" s="425"/>
      <c r="K111" s="425"/>
      <c r="L111" s="425"/>
      <c r="M111" s="425"/>
      <c r="N111" s="425"/>
      <c r="O111" s="425"/>
      <c r="P111" s="425"/>
      <c r="Q111" s="425"/>
      <c r="R111" s="425"/>
      <c r="S111" s="425"/>
      <c r="T111" s="425"/>
      <c r="U111" s="425"/>
      <c r="V111" s="425"/>
      <c r="W111" s="425"/>
      <c r="X111" s="425"/>
      <c r="Y111" s="425"/>
      <c r="Z111" s="425"/>
      <c r="AA111" s="425"/>
      <c r="AB111" s="425"/>
      <c r="AC111" s="425"/>
      <c r="AD111" s="425"/>
      <c r="AE111" s="425"/>
      <c r="AF111" s="425"/>
      <c r="AG111" s="425"/>
      <c r="AH111" s="425"/>
      <c r="AI111" s="425"/>
      <c r="AJ111" s="425"/>
      <c r="AK111" s="425"/>
      <c r="AL111" s="425"/>
      <c r="AM111" s="425"/>
      <c r="AN111" s="425"/>
      <c r="AO111" s="425"/>
      <c r="AP111" s="425"/>
      <c r="AQ111" s="425"/>
      <c r="AR111" s="425"/>
      <c r="AS111" s="425"/>
      <c r="AT111" s="425"/>
      <c r="AU111" s="425"/>
      <c r="AV111" s="425"/>
      <c r="AW111" s="425"/>
      <c r="AX111" s="425"/>
      <c r="AY111" s="425"/>
      <c r="AZ111" s="425"/>
      <c r="BA111" s="425"/>
      <c r="BB111" s="425"/>
      <c r="BC111" s="425"/>
      <c r="BD111" s="425"/>
      <c r="BE111" s="425"/>
      <c r="BF111" s="425"/>
      <c r="BG111" s="425"/>
      <c r="BH111" s="425"/>
      <c r="BI111" s="425"/>
      <c r="BJ111" s="426"/>
      <c r="BK111" s="300"/>
      <c r="BL111" s="300"/>
      <c r="BM111" s="300"/>
      <c r="BN111" s="300"/>
      <c r="BO111" s="300"/>
      <c r="BP111" s="300"/>
      <c r="BQ111" s="300"/>
      <c r="BR111" s="300"/>
      <c r="BS111" s="300"/>
      <c r="BT111" s="300"/>
      <c r="BU111" s="300"/>
      <c r="BV111" s="300"/>
      <c r="BW111" s="300"/>
      <c r="BX111" s="300"/>
      <c r="BY111" s="300"/>
      <c r="BZ111" s="300"/>
      <c r="CA111" s="300"/>
      <c r="CB111" s="300"/>
      <c r="CC111" s="281"/>
      <c r="CD111" s="281"/>
      <c r="CE111" s="281"/>
      <c r="CF111" s="281"/>
      <c r="CG111" s="281"/>
      <c r="CH111" s="281"/>
      <c r="CI111" s="281"/>
      <c r="CJ111" s="281"/>
      <c r="CK111" s="281"/>
      <c r="CL111" s="281"/>
      <c r="CM111" s="289"/>
      <c r="CN111" s="289"/>
      <c r="CO111" s="289"/>
      <c r="CP111" s="289"/>
      <c r="CQ111" s="289"/>
      <c r="CR111" s="289"/>
      <c r="CS111" s="289"/>
      <c r="CT111" s="289"/>
      <c r="CU111" s="289"/>
      <c r="CV111" s="289"/>
      <c r="CW111" s="289"/>
      <c r="CX111" s="289"/>
      <c r="CY111" s="289"/>
      <c r="CZ111" s="289"/>
      <c r="DA111" s="289"/>
      <c r="DB111" s="289"/>
      <c r="DC111" s="289"/>
      <c r="DD111" s="289"/>
    </row>
    <row r="112" spans="2:108" ht="10" customHeight="1" x14ac:dyDescent="0.35">
      <c r="B112" s="406"/>
      <c r="C112" s="407"/>
      <c r="D112" s="407"/>
      <c r="E112" s="407"/>
      <c r="F112" s="407"/>
      <c r="G112" s="407"/>
      <c r="H112" s="408"/>
      <c r="I112" s="427"/>
      <c r="J112" s="428"/>
      <c r="K112" s="428"/>
      <c r="L112" s="428"/>
      <c r="M112" s="428"/>
      <c r="N112" s="428"/>
      <c r="O112" s="428"/>
      <c r="P112" s="428"/>
      <c r="Q112" s="428"/>
      <c r="R112" s="428"/>
      <c r="S112" s="428"/>
      <c r="T112" s="428"/>
      <c r="U112" s="428"/>
      <c r="V112" s="428"/>
      <c r="W112" s="428"/>
      <c r="X112" s="428"/>
      <c r="Y112" s="428"/>
      <c r="Z112" s="428"/>
      <c r="AA112" s="428"/>
      <c r="AB112" s="428"/>
      <c r="AC112" s="428"/>
      <c r="AD112" s="428"/>
      <c r="AE112" s="428"/>
      <c r="AF112" s="428"/>
      <c r="AG112" s="428"/>
      <c r="AH112" s="428"/>
      <c r="AI112" s="428"/>
      <c r="AJ112" s="428"/>
      <c r="AK112" s="428"/>
      <c r="AL112" s="428"/>
      <c r="AM112" s="428"/>
      <c r="AN112" s="428"/>
      <c r="AO112" s="428"/>
      <c r="AP112" s="428"/>
      <c r="AQ112" s="428"/>
      <c r="AR112" s="428"/>
      <c r="AS112" s="428"/>
      <c r="AT112" s="428"/>
      <c r="AU112" s="428"/>
      <c r="AV112" s="428"/>
      <c r="AW112" s="428"/>
      <c r="AX112" s="428"/>
      <c r="AY112" s="428"/>
      <c r="AZ112" s="428"/>
      <c r="BA112" s="428"/>
      <c r="BB112" s="428"/>
      <c r="BC112" s="428"/>
      <c r="BD112" s="428"/>
      <c r="BE112" s="428"/>
      <c r="BF112" s="428"/>
      <c r="BG112" s="428"/>
      <c r="BH112" s="428"/>
      <c r="BI112" s="428"/>
      <c r="BJ112" s="429"/>
      <c r="BK112" s="300"/>
      <c r="BL112" s="300"/>
      <c r="BM112" s="300"/>
      <c r="BN112" s="300"/>
      <c r="BO112" s="300"/>
      <c r="BP112" s="300"/>
      <c r="BQ112" s="300"/>
      <c r="BR112" s="300"/>
      <c r="BS112" s="300"/>
      <c r="BT112" s="300"/>
      <c r="BU112" s="300"/>
      <c r="BV112" s="300"/>
      <c r="BW112" s="300"/>
      <c r="BX112" s="300"/>
      <c r="BY112" s="300"/>
      <c r="BZ112" s="300"/>
      <c r="CA112" s="300"/>
      <c r="CB112" s="300"/>
      <c r="CC112" s="281"/>
      <c r="CD112" s="281"/>
      <c r="CE112" s="281"/>
      <c r="CF112" s="281"/>
      <c r="CG112" s="281"/>
      <c r="CH112" s="281"/>
      <c r="CI112" s="281"/>
      <c r="CJ112" s="281"/>
      <c r="CK112" s="281"/>
      <c r="CL112" s="281"/>
      <c r="CM112" s="289"/>
      <c r="CN112" s="289"/>
      <c r="CO112" s="289"/>
      <c r="CP112" s="289"/>
      <c r="CQ112" s="289"/>
      <c r="CR112" s="289"/>
      <c r="CS112" s="289"/>
      <c r="CT112" s="289"/>
      <c r="CU112" s="289"/>
      <c r="CV112" s="289"/>
      <c r="CW112" s="289"/>
      <c r="CX112" s="289"/>
      <c r="CY112" s="289"/>
      <c r="CZ112" s="289"/>
      <c r="DA112" s="289"/>
      <c r="DB112" s="289"/>
      <c r="DC112" s="289"/>
      <c r="DD112" s="289"/>
    </row>
    <row r="113" spans="2:108" ht="2.75" customHeight="1" x14ac:dyDescent="0.35">
      <c r="B113" s="406"/>
      <c r="C113" s="407"/>
      <c r="D113" s="407"/>
      <c r="E113" s="407"/>
      <c r="F113" s="407"/>
      <c r="G113" s="407"/>
      <c r="H113" s="408"/>
      <c r="I113" s="301" t="s">
        <v>344</v>
      </c>
      <c r="J113" s="301"/>
      <c r="K113" s="301"/>
      <c r="L113" s="301"/>
      <c r="M113" s="301"/>
      <c r="N113" s="301"/>
      <c r="O113" s="301"/>
      <c r="P113" s="301"/>
      <c r="Q113" s="301"/>
      <c r="R113" s="301"/>
      <c r="S113" s="301"/>
      <c r="T113" s="301"/>
      <c r="U113" s="301"/>
      <c r="V113" s="301"/>
      <c r="W113" s="301"/>
      <c r="X113" s="301"/>
      <c r="Y113" s="301"/>
      <c r="Z113" s="301"/>
      <c r="AA113" s="301"/>
      <c r="AB113" s="301"/>
      <c r="AC113" s="301"/>
      <c r="AD113" s="301"/>
      <c r="AE113" s="301"/>
      <c r="AF113" s="301"/>
      <c r="AG113" s="301"/>
      <c r="AH113" s="301"/>
      <c r="AI113" s="301"/>
      <c r="AJ113" s="301"/>
      <c r="AK113" s="301"/>
      <c r="AL113" s="301"/>
      <c r="AM113" s="301"/>
      <c r="AN113" s="301"/>
      <c r="AO113" s="301"/>
      <c r="AP113" s="301"/>
      <c r="AQ113" s="301"/>
      <c r="AR113" s="301"/>
      <c r="AS113" s="301"/>
      <c r="AT113" s="301"/>
      <c r="AU113" s="301"/>
      <c r="AV113" s="301"/>
      <c r="AW113" s="301"/>
      <c r="AX113" s="301"/>
      <c r="AY113" s="301"/>
      <c r="AZ113" s="301"/>
      <c r="BA113" s="301"/>
      <c r="BB113" s="301"/>
      <c r="BC113" s="301"/>
      <c r="BD113" s="301"/>
      <c r="BE113" s="301"/>
      <c r="BF113" s="301"/>
      <c r="BG113" s="301"/>
      <c r="BH113" s="301"/>
      <c r="BI113" s="301"/>
      <c r="BJ113" s="301"/>
      <c r="BK113" s="300" t="str">
        <f>'SD F505'!DQ521</f>
        <v/>
      </c>
      <c r="BL113" s="300"/>
      <c r="BM113" s="300"/>
      <c r="BN113" s="300"/>
      <c r="BO113" s="300"/>
      <c r="BP113" s="300"/>
      <c r="BQ113" s="300"/>
      <c r="BR113" s="300"/>
      <c r="BS113" s="300"/>
      <c r="BT113" s="300" t="str">
        <f>'SD F505'!DR521</f>
        <v/>
      </c>
      <c r="BU113" s="300"/>
      <c r="BV113" s="300"/>
      <c r="BW113" s="300"/>
      <c r="BX113" s="300"/>
      <c r="BY113" s="300"/>
      <c r="BZ113" s="300"/>
      <c r="CA113" s="300"/>
      <c r="CB113" s="300"/>
      <c r="CC113" s="281" t="str">
        <f>'SD F505'!E542</f>
        <v/>
      </c>
      <c r="CD113" s="281"/>
      <c r="CE113" s="281"/>
      <c r="CF113" s="281"/>
      <c r="CG113" s="281"/>
      <c r="CH113" s="281"/>
      <c r="CI113" s="281"/>
      <c r="CJ113" s="281"/>
      <c r="CK113" s="281"/>
      <c r="CL113" s="281"/>
      <c r="CM113" s="289" t="str">
        <f>'SD F505'!F542</f>
        <v/>
      </c>
      <c r="CN113" s="289"/>
      <c r="CO113" s="289"/>
      <c r="CP113" s="289"/>
      <c r="CQ113" s="289"/>
      <c r="CR113" s="289"/>
      <c r="CS113" s="289"/>
      <c r="CT113" s="289"/>
      <c r="CU113" s="289"/>
      <c r="CV113" s="289"/>
      <c r="CW113" s="289"/>
      <c r="CX113" s="289"/>
      <c r="CY113" s="289"/>
      <c r="CZ113" s="289"/>
      <c r="DA113" s="289"/>
      <c r="DB113" s="289"/>
      <c r="DC113" s="289"/>
      <c r="DD113" s="289"/>
    </row>
    <row r="114" spans="2:108" ht="2.75" customHeight="1" x14ac:dyDescent="0.35">
      <c r="B114" s="406"/>
      <c r="C114" s="407"/>
      <c r="D114" s="407"/>
      <c r="E114" s="407"/>
      <c r="F114" s="407"/>
      <c r="G114" s="407"/>
      <c r="H114" s="408"/>
      <c r="I114" s="301"/>
      <c r="J114" s="301"/>
      <c r="K114" s="301"/>
      <c r="L114" s="301"/>
      <c r="M114" s="301"/>
      <c r="N114" s="301"/>
      <c r="O114" s="301"/>
      <c r="P114" s="301"/>
      <c r="Q114" s="301"/>
      <c r="R114" s="301"/>
      <c r="S114" s="301"/>
      <c r="T114" s="301"/>
      <c r="U114" s="301"/>
      <c r="V114" s="301"/>
      <c r="W114" s="301"/>
      <c r="X114" s="301"/>
      <c r="Y114" s="301"/>
      <c r="Z114" s="301"/>
      <c r="AA114" s="301"/>
      <c r="AB114" s="301"/>
      <c r="AC114" s="301"/>
      <c r="AD114" s="301"/>
      <c r="AE114" s="301"/>
      <c r="AF114" s="301"/>
      <c r="AG114" s="301"/>
      <c r="AH114" s="301"/>
      <c r="AI114" s="301"/>
      <c r="AJ114" s="301"/>
      <c r="AK114" s="301"/>
      <c r="AL114" s="301"/>
      <c r="AM114" s="301"/>
      <c r="AN114" s="301"/>
      <c r="AO114" s="301"/>
      <c r="AP114" s="301"/>
      <c r="AQ114" s="301"/>
      <c r="AR114" s="301"/>
      <c r="AS114" s="301"/>
      <c r="AT114" s="301"/>
      <c r="AU114" s="301"/>
      <c r="AV114" s="301"/>
      <c r="AW114" s="301"/>
      <c r="AX114" s="301"/>
      <c r="AY114" s="301"/>
      <c r="AZ114" s="301"/>
      <c r="BA114" s="301"/>
      <c r="BB114" s="301"/>
      <c r="BC114" s="301"/>
      <c r="BD114" s="301"/>
      <c r="BE114" s="301"/>
      <c r="BF114" s="301"/>
      <c r="BG114" s="301"/>
      <c r="BH114" s="301"/>
      <c r="BI114" s="301"/>
      <c r="BJ114" s="301"/>
      <c r="BK114" s="300"/>
      <c r="BL114" s="300"/>
      <c r="BM114" s="300"/>
      <c r="BN114" s="300"/>
      <c r="BO114" s="300"/>
      <c r="BP114" s="300"/>
      <c r="BQ114" s="300"/>
      <c r="BR114" s="300"/>
      <c r="BS114" s="300"/>
      <c r="BT114" s="300"/>
      <c r="BU114" s="300"/>
      <c r="BV114" s="300"/>
      <c r="BW114" s="300"/>
      <c r="BX114" s="300"/>
      <c r="BY114" s="300"/>
      <c r="BZ114" s="300"/>
      <c r="CA114" s="300"/>
      <c r="CB114" s="300"/>
      <c r="CC114" s="281"/>
      <c r="CD114" s="281"/>
      <c r="CE114" s="281"/>
      <c r="CF114" s="281"/>
      <c r="CG114" s="281"/>
      <c r="CH114" s="281"/>
      <c r="CI114" s="281"/>
      <c r="CJ114" s="281"/>
      <c r="CK114" s="281"/>
      <c r="CL114" s="281"/>
      <c r="CM114" s="289"/>
      <c r="CN114" s="289"/>
      <c r="CO114" s="289"/>
      <c r="CP114" s="289"/>
      <c r="CQ114" s="289"/>
      <c r="CR114" s="289"/>
      <c r="CS114" s="289"/>
      <c r="CT114" s="289"/>
      <c r="CU114" s="289"/>
      <c r="CV114" s="289"/>
      <c r="CW114" s="289"/>
      <c r="CX114" s="289"/>
      <c r="CY114" s="289"/>
      <c r="CZ114" s="289"/>
      <c r="DA114" s="289"/>
      <c r="DB114" s="289"/>
      <c r="DC114" s="289"/>
      <c r="DD114" s="289"/>
    </row>
    <row r="115" spans="2:108" ht="2.75" customHeight="1" x14ac:dyDescent="0.35">
      <c r="B115" s="406"/>
      <c r="C115" s="407"/>
      <c r="D115" s="407"/>
      <c r="E115" s="407"/>
      <c r="F115" s="407"/>
      <c r="G115" s="407"/>
      <c r="H115" s="408"/>
      <c r="I115" s="301"/>
      <c r="J115" s="301"/>
      <c r="K115" s="301"/>
      <c r="L115" s="301"/>
      <c r="M115" s="301"/>
      <c r="N115" s="301"/>
      <c r="O115" s="301"/>
      <c r="P115" s="301"/>
      <c r="Q115" s="301"/>
      <c r="R115" s="301"/>
      <c r="S115" s="301"/>
      <c r="T115" s="301"/>
      <c r="U115" s="301"/>
      <c r="V115" s="301"/>
      <c r="W115" s="301"/>
      <c r="X115" s="301"/>
      <c r="Y115" s="301"/>
      <c r="Z115" s="301"/>
      <c r="AA115" s="301"/>
      <c r="AB115" s="301"/>
      <c r="AC115" s="301"/>
      <c r="AD115" s="301"/>
      <c r="AE115" s="301"/>
      <c r="AF115" s="301"/>
      <c r="AG115" s="301"/>
      <c r="AH115" s="301"/>
      <c r="AI115" s="301"/>
      <c r="AJ115" s="301"/>
      <c r="AK115" s="301"/>
      <c r="AL115" s="301"/>
      <c r="AM115" s="301"/>
      <c r="AN115" s="301"/>
      <c r="AO115" s="301"/>
      <c r="AP115" s="301"/>
      <c r="AQ115" s="301"/>
      <c r="AR115" s="301"/>
      <c r="AS115" s="301"/>
      <c r="AT115" s="301"/>
      <c r="AU115" s="301"/>
      <c r="AV115" s="301"/>
      <c r="AW115" s="301"/>
      <c r="AX115" s="301"/>
      <c r="AY115" s="301"/>
      <c r="AZ115" s="301"/>
      <c r="BA115" s="301"/>
      <c r="BB115" s="301"/>
      <c r="BC115" s="301"/>
      <c r="BD115" s="301"/>
      <c r="BE115" s="301"/>
      <c r="BF115" s="301"/>
      <c r="BG115" s="301"/>
      <c r="BH115" s="301"/>
      <c r="BI115" s="301"/>
      <c r="BJ115" s="301"/>
      <c r="BK115" s="300"/>
      <c r="BL115" s="300"/>
      <c r="BM115" s="300"/>
      <c r="BN115" s="300"/>
      <c r="BO115" s="300"/>
      <c r="BP115" s="300"/>
      <c r="BQ115" s="300"/>
      <c r="BR115" s="300"/>
      <c r="BS115" s="300"/>
      <c r="BT115" s="300"/>
      <c r="BU115" s="300"/>
      <c r="BV115" s="300"/>
      <c r="BW115" s="300"/>
      <c r="BX115" s="300"/>
      <c r="BY115" s="300"/>
      <c r="BZ115" s="300"/>
      <c r="CA115" s="300"/>
      <c r="CB115" s="300"/>
      <c r="CC115" s="281"/>
      <c r="CD115" s="281"/>
      <c r="CE115" s="281"/>
      <c r="CF115" s="281"/>
      <c r="CG115" s="281"/>
      <c r="CH115" s="281"/>
      <c r="CI115" s="281"/>
      <c r="CJ115" s="281"/>
      <c r="CK115" s="281"/>
      <c r="CL115" s="281"/>
      <c r="CM115" s="289"/>
      <c r="CN115" s="289"/>
      <c r="CO115" s="289"/>
      <c r="CP115" s="289"/>
      <c r="CQ115" s="289"/>
      <c r="CR115" s="289"/>
      <c r="CS115" s="289"/>
      <c r="CT115" s="289"/>
      <c r="CU115" s="289"/>
      <c r="CV115" s="289"/>
      <c r="CW115" s="289"/>
      <c r="CX115" s="289"/>
      <c r="CY115" s="289"/>
      <c r="CZ115" s="289"/>
      <c r="DA115" s="289"/>
      <c r="DB115" s="289"/>
      <c r="DC115" s="289"/>
      <c r="DD115" s="289"/>
    </row>
    <row r="116" spans="2:108" ht="2.75" customHeight="1" x14ac:dyDescent="0.35">
      <c r="B116" s="406"/>
      <c r="C116" s="407"/>
      <c r="D116" s="407"/>
      <c r="E116" s="407"/>
      <c r="F116" s="407"/>
      <c r="G116" s="407"/>
      <c r="H116" s="408"/>
      <c r="I116" s="301"/>
      <c r="J116" s="301"/>
      <c r="K116" s="301"/>
      <c r="L116" s="301"/>
      <c r="M116" s="301"/>
      <c r="N116" s="301"/>
      <c r="O116" s="301"/>
      <c r="P116" s="301"/>
      <c r="Q116" s="301"/>
      <c r="R116" s="301"/>
      <c r="S116" s="301"/>
      <c r="T116" s="301"/>
      <c r="U116" s="301"/>
      <c r="V116" s="301"/>
      <c r="W116" s="301"/>
      <c r="X116" s="301"/>
      <c r="Y116" s="301"/>
      <c r="Z116" s="301"/>
      <c r="AA116" s="301"/>
      <c r="AB116" s="301"/>
      <c r="AC116" s="301"/>
      <c r="AD116" s="301"/>
      <c r="AE116" s="301"/>
      <c r="AF116" s="301"/>
      <c r="AG116" s="301"/>
      <c r="AH116" s="301"/>
      <c r="AI116" s="301"/>
      <c r="AJ116" s="301"/>
      <c r="AK116" s="301"/>
      <c r="AL116" s="301"/>
      <c r="AM116" s="301"/>
      <c r="AN116" s="301"/>
      <c r="AO116" s="301"/>
      <c r="AP116" s="301"/>
      <c r="AQ116" s="301"/>
      <c r="AR116" s="301"/>
      <c r="AS116" s="301"/>
      <c r="AT116" s="301"/>
      <c r="AU116" s="301"/>
      <c r="AV116" s="301"/>
      <c r="AW116" s="301"/>
      <c r="AX116" s="301"/>
      <c r="AY116" s="301"/>
      <c r="AZ116" s="301"/>
      <c r="BA116" s="301"/>
      <c r="BB116" s="301"/>
      <c r="BC116" s="301"/>
      <c r="BD116" s="301"/>
      <c r="BE116" s="301"/>
      <c r="BF116" s="301"/>
      <c r="BG116" s="301"/>
      <c r="BH116" s="301"/>
      <c r="BI116" s="301"/>
      <c r="BJ116" s="301"/>
      <c r="BK116" s="300"/>
      <c r="BL116" s="300"/>
      <c r="BM116" s="300"/>
      <c r="BN116" s="300"/>
      <c r="BO116" s="300"/>
      <c r="BP116" s="300"/>
      <c r="BQ116" s="300"/>
      <c r="BR116" s="300"/>
      <c r="BS116" s="300"/>
      <c r="BT116" s="300"/>
      <c r="BU116" s="300"/>
      <c r="BV116" s="300"/>
      <c r="BW116" s="300"/>
      <c r="BX116" s="300"/>
      <c r="BY116" s="300"/>
      <c r="BZ116" s="300"/>
      <c r="CA116" s="300"/>
      <c r="CB116" s="300"/>
      <c r="CC116" s="281"/>
      <c r="CD116" s="281"/>
      <c r="CE116" s="281"/>
      <c r="CF116" s="281"/>
      <c r="CG116" s="281"/>
      <c r="CH116" s="281"/>
      <c r="CI116" s="281"/>
      <c r="CJ116" s="281"/>
      <c r="CK116" s="281"/>
      <c r="CL116" s="281"/>
      <c r="CM116" s="289"/>
      <c r="CN116" s="289"/>
      <c r="CO116" s="289"/>
      <c r="CP116" s="289"/>
      <c r="CQ116" s="289"/>
      <c r="CR116" s="289"/>
      <c r="CS116" s="289"/>
      <c r="CT116" s="289"/>
      <c r="CU116" s="289"/>
      <c r="CV116" s="289"/>
      <c r="CW116" s="289"/>
      <c r="CX116" s="289"/>
      <c r="CY116" s="289"/>
      <c r="CZ116" s="289"/>
      <c r="DA116" s="289"/>
      <c r="DB116" s="289"/>
      <c r="DC116" s="289"/>
      <c r="DD116" s="289"/>
    </row>
    <row r="117" spans="2:108" ht="2.75" customHeight="1" x14ac:dyDescent="0.35">
      <c r="B117" s="409"/>
      <c r="C117" s="410"/>
      <c r="D117" s="410"/>
      <c r="E117" s="410"/>
      <c r="F117" s="410"/>
      <c r="G117" s="410"/>
      <c r="H117" s="411"/>
      <c r="I117" s="301"/>
      <c r="J117" s="301"/>
      <c r="K117" s="301"/>
      <c r="L117" s="301"/>
      <c r="M117" s="301"/>
      <c r="N117" s="301"/>
      <c r="O117" s="301"/>
      <c r="P117" s="301"/>
      <c r="Q117" s="301"/>
      <c r="R117" s="301"/>
      <c r="S117" s="301"/>
      <c r="T117" s="301"/>
      <c r="U117" s="301"/>
      <c r="V117" s="301"/>
      <c r="W117" s="301"/>
      <c r="X117" s="301"/>
      <c r="Y117" s="301"/>
      <c r="Z117" s="301"/>
      <c r="AA117" s="301"/>
      <c r="AB117" s="301"/>
      <c r="AC117" s="301"/>
      <c r="AD117" s="301"/>
      <c r="AE117" s="301"/>
      <c r="AF117" s="301"/>
      <c r="AG117" s="301"/>
      <c r="AH117" s="301"/>
      <c r="AI117" s="301"/>
      <c r="AJ117" s="301"/>
      <c r="AK117" s="301"/>
      <c r="AL117" s="301"/>
      <c r="AM117" s="301"/>
      <c r="AN117" s="301"/>
      <c r="AO117" s="301"/>
      <c r="AP117" s="301"/>
      <c r="AQ117" s="301"/>
      <c r="AR117" s="301"/>
      <c r="AS117" s="301"/>
      <c r="AT117" s="301"/>
      <c r="AU117" s="301"/>
      <c r="AV117" s="301"/>
      <c r="AW117" s="301"/>
      <c r="AX117" s="301"/>
      <c r="AY117" s="301"/>
      <c r="AZ117" s="301"/>
      <c r="BA117" s="301"/>
      <c r="BB117" s="301"/>
      <c r="BC117" s="301"/>
      <c r="BD117" s="301"/>
      <c r="BE117" s="301"/>
      <c r="BF117" s="301"/>
      <c r="BG117" s="301"/>
      <c r="BH117" s="301"/>
      <c r="BI117" s="301"/>
      <c r="BJ117" s="301"/>
      <c r="BK117" s="300"/>
      <c r="BL117" s="300"/>
      <c r="BM117" s="300"/>
      <c r="BN117" s="300"/>
      <c r="BO117" s="300"/>
      <c r="BP117" s="300"/>
      <c r="BQ117" s="300"/>
      <c r="BR117" s="300"/>
      <c r="BS117" s="300"/>
      <c r="BT117" s="300"/>
      <c r="BU117" s="300"/>
      <c r="BV117" s="300"/>
      <c r="BW117" s="300"/>
      <c r="BX117" s="300"/>
      <c r="BY117" s="300"/>
      <c r="BZ117" s="300"/>
      <c r="CA117" s="300"/>
      <c r="CB117" s="300"/>
      <c r="CC117" s="281"/>
      <c r="CD117" s="281"/>
      <c r="CE117" s="281"/>
      <c r="CF117" s="281"/>
      <c r="CG117" s="281"/>
      <c r="CH117" s="281"/>
      <c r="CI117" s="281"/>
      <c r="CJ117" s="281"/>
      <c r="CK117" s="281"/>
      <c r="CL117" s="281"/>
      <c r="CM117" s="289"/>
      <c r="CN117" s="289"/>
      <c r="CO117" s="289"/>
      <c r="CP117" s="289"/>
      <c r="CQ117" s="289"/>
      <c r="CR117" s="289"/>
      <c r="CS117" s="289"/>
      <c r="CT117" s="289"/>
      <c r="CU117" s="289"/>
      <c r="CV117" s="289"/>
      <c r="CW117" s="289"/>
      <c r="CX117" s="289"/>
      <c r="CY117" s="289"/>
      <c r="CZ117" s="289"/>
      <c r="DA117" s="289"/>
      <c r="DB117" s="289"/>
      <c r="DC117" s="289"/>
      <c r="DD117" s="289"/>
    </row>
    <row r="118" spans="2:108" ht="2.75" hidden="1" customHeight="1" x14ac:dyDescent="0.35">
      <c r="B118" s="292" t="s">
        <v>117</v>
      </c>
      <c r="C118" s="292"/>
      <c r="D118" s="292"/>
      <c r="E118" s="292"/>
      <c r="F118" s="292"/>
      <c r="G118" s="292"/>
      <c r="H118" s="292"/>
      <c r="I118" s="293" t="s">
        <v>69</v>
      </c>
      <c r="J118" s="293"/>
      <c r="K118" s="293"/>
      <c r="L118" s="293"/>
      <c r="M118" s="293"/>
      <c r="N118" s="293"/>
      <c r="O118" s="293"/>
      <c r="P118" s="293"/>
      <c r="Q118" s="293"/>
      <c r="R118" s="293"/>
      <c r="S118" s="293"/>
      <c r="T118" s="293"/>
      <c r="U118" s="293"/>
      <c r="V118" s="293"/>
      <c r="W118" s="293"/>
      <c r="X118" s="293"/>
      <c r="Y118" s="293"/>
      <c r="Z118" s="293"/>
      <c r="AA118" s="293"/>
      <c r="AB118" s="293"/>
      <c r="AC118" s="293"/>
      <c r="AD118" s="293"/>
      <c r="AE118" s="293"/>
      <c r="AF118" s="293"/>
      <c r="AG118" s="293"/>
      <c r="AH118" s="293"/>
      <c r="AI118" s="293"/>
      <c r="AJ118" s="293"/>
      <c r="AK118" s="293"/>
      <c r="AL118" s="293"/>
      <c r="AM118" s="293"/>
      <c r="AN118" s="293"/>
      <c r="AO118" s="293"/>
      <c r="AP118" s="293"/>
      <c r="AQ118" s="293"/>
      <c r="AR118" s="293"/>
      <c r="AS118" s="293"/>
      <c r="AT118" s="293"/>
      <c r="AU118" s="293"/>
      <c r="AV118" s="293"/>
      <c r="AW118" s="293"/>
      <c r="AX118" s="293"/>
      <c r="AY118" s="293"/>
      <c r="AZ118" s="293"/>
      <c r="BA118" s="293"/>
      <c r="BB118" s="293"/>
      <c r="BC118" s="293"/>
      <c r="BD118" s="293"/>
      <c r="BE118" s="293"/>
      <c r="BF118" s="293"/>
      <c r="BG118" s="293"/>
      <c r="BH118" s="293"/>
      <c r="BI118" s="293"/>
      <c r="BJ118" s="293"/>
      <c r="BK118" s="294" t="str">
        <f>'SD F505'!DU521</f>
        <v/>
      </c>
      <c r="BL118" s="294"/>
      <c r="BM118" s="294"/>
      <c r="BN118" s="294"/>
      <c r="BO118" s="294"/>
      <c r="BP118" s="294"/>
      <c r="BQ118" s="294"/>
      <c r="BR118" s="294"/>
      <c r="BS118" s="294"/>
      <c r="BT118" s="294" t="str">
        <f>'SD F505'!DV521</f>
        <v/>
      </c>
      <c r="BU118" s="294"/>
      <c r="BV118" s="294"/>
      <c r="BW118" s="294"/>
      <c r="BX118" s="294"/>
      <c r="BY118" s="294"/>
      <c r="BZ118" s="294"/>
      <c r="CA118" s="294"/>
      <c r="CB118" s="294"/>
      <c r="CC118" s="288" t="str">
        <f>'SD F505'!E543</f>
        <v/>
      </c>
      <c r="CD118" s="288"/>
      <c r="CE118" s="288"/>
      <c r="CF118" s="288"/>
      <c r="CG118" s="288"/>
      <c r="CH118" s="288"/>
      <c r="CI118" s="288"/>
      <c r="CJ118" s="288"/>
      <c r="CK118" s="288"/>
      <c r="CL118" s="288"/>
      <c r="CM118" s="289" t="str">
        <f>'SD F505'!F543</f>
        <v/>
      </c>
      <c r="CN118" s="289"/>
      <c r="CO118" s="289"/>
      <c r="CP118" s="289"/>
      <c r="CQ118" s="289"/>
      <c r="CR118" s="289"/>
      <c r="CS118" s="289"/>
      <c r="CT118" s="289"/>
      <c r="CU118" s="289"/>
      <c r="CV118" s="289"/>
      <c r="CW118" s="289"/>
      <c r="CX118" s="289"/>
      <c r="CY118" s="289"/>
      <c r="CZ118" s="289"/>
      <c r="DA118" s="289"/>
      <c r="DB118" s="289"/>
      <c r="DC118" s="289"/>
      <c r="DD118" s="289"/>
    </row>
    <row r="119" spans="2:108" ht="2.75" hidden="1" customHeight="1" x14ac:dyDescent="0.35">
      <c r="B119" s="292"/>
      <c r="C119" s="292"/>
      <c r="D119" s="292"/>
      <c r="E119" s="292"/>
      <c r="F119" s="292"/>
      <c r="G119" s="292"/>
      <c r="H119" s="292"/>
      <c r="I119" s="293"/>
      <c r="J119" s="293"/>
      <c r="K119" s="293"/>
      <c r="L119" s="293"/>
      <c r="M119" s="293"/>
      <c r="N119" s="293"/>
      <c r="O119" s="293"/>
      <c r="P119" s="293"/>
      <c r="Q119" s="293"/>
      <c r="R119" s="293"/>
      <c r="S119" s="293"/>
      <c r="T119" s="293"/>
      <c r="U119" s="293"/>
      <c r="V119" s="293"/>
      <c r="W119" s="293"/>
      <c r="X119" s="293"/>
      <c r="Y119" s="293"/>
      <c r="Z119" s="293"/>
      <c r="AA119" s="293"/>
      <c r="AB119" s="293"/>
      <c r="AC119" s="293"/>
      <c r="AD119" s="293"/>
      <c r="AE119" s="293"/>
      <c r="AF119" s="293"/>
      <c r="AG119" s="293"/>
      <c r="AH119" s="293"/>
      <c r="AI119" s="293"/>
      <c r="AJ119" s="293"/>
      <c r="AK119" s="293"/>
      <c r="AL119" s="293"/>
      <c r="AM119" s="293"/>
      <c r="AN119" s="293"/>
      <c r="AO119" s="293"/>
      <c r="AP119" s="293"/>
      <c r="AQ119" s="293"/>
      <c r="AR119" s="293"/>
      <c r="AS119" s="293"/>
      <c r="AT119" s="293"/>
      <c r="AU119" s="293"/>
      <c r="AV119" s="293"/>
      <c r="AW119" s="293"/>
      <c r="AX119" s="293"/>
      <c r="AY119" s="293"/>
      <c r="AZ119" s="293"/>
      <c r="BA119" s="293"/>
      <c r="BB119" s="293"/>
      <c r="BC119" s="293"/>
      <c r="BD119" s="293"/>
      <c r="BE119" s="293"/>
      <c r="BF119" s="293"/>
      <c r="BG119" s="293"/>
      <c r="BH119" s="293"/>
      <c r="BI119" s="293"/>
      <c r="BJ119" s="293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88"/>
      <c r="CD119" s="288"/>
      <c r="CE119" s="288"/>
      <c r="CF119" s="288"/>
      <c r="CG119" s="288"/>
      <c r="CH119" s="288"/>
      <c r="CI119" s="288"/>
      <c r="CJ119" s="288"/>
      <c r="CK119" s="288"/>
      <c r="CL119" s="288"/>
      <c r="CM119" s="289"/>
      <c r="CN119" s="289"/>
      <c r="CO119" s="289"/>
      <c r="CP119" s="289"/>
      <c r="CQ119" s="289"/>
      <c r="CR119" s="289"/>
      <c r="CS119" s="289"/>
      <c r="CT119" s="289"/>
      <c r="CU119" s="289"/>
      <c r="CV119" s="289"/>
      <c r="CW119" s="289"/>
      <c r="CX119" s="289"/>
      <c r="CY119" s="289"/>
      <c r="CZ119" s="289"/>
      <c r="DA119" s="289"/>
      <c r="DB119" s="289"/>
      <c r="DC119" s="289"/>
      <c r="DD119" s="289"/>
    </row>
    <row r="120" spans="2:108" ht="2.75" hidden="1" customHeight="1" x14ac:dyDescent="0.35">
      <c r="B120" s="292"/>
      <c r="C120" s="292"/>
      <c r="D120" s="292"/>
      <c r="E120" s="292"/>
      <c r="F120" s="292"/>
      <c r="G120" s="292"/>
      <c r="H120" s="292"/>
      <c r="I120" s="293"/>
      <c r="J120" s="293"/>
      <c r="K120" s="293"/>
      <c r="L120" s="293"/>
      <c r="M120" s="293"/>
      <c r="N120" s="293"/>
      <c r="O120" s="293"/>
      <c r="P120" s="293"/>
      <c r="Q120" s="293"/>
      <c r="R120" s="293"/>
      <c r="S120" s="293"/>
      <c r="T120" s="293"/>
      <c r="U120" s="293"/>
      <c r="V120" s="293"/>
      <c r="W120" s="293"/>
      <c r="X120" s="293"/>
      <c r="Y120" s="293"/>
      <c r="Z120" s="293"/>
      <c r="AA120" s="293"/>
      <c r="AB120" s="293"/>
      <c r="AC120" s="293"/>
      <c r="AD120" s="293"/>
      <c r="AE120" s="293"/>
      <c r="AF120" s="293"/>
      <c r="AG120" s="293"/>
      <c r="AH120" s="293"/>
      <c r="AI120" s="293"/>
      <c r="AJ120" s="293"/>
      <c r="AK120" s="293"/>
      <c r="AL120" s="293"/>
      <c r="AM120" s="293"/>
      <c r="AN120" s="293"/>
      <c r="AO120" s="293"/>
      <c r="AP120" s="293"/>
      <c r="AQ120" s="293"/>
      <c r="AR120" s="293"/>
      <c r="AS120" s="293"/>
      <c r="AT120" s="293"/>
      <c r="AU120" s="293"/>
      <c r="AV120" s="293"/>
      <c r="AW120" s="293"/>
      <c r="AX120" s="293"/>
      <c r="AY120" s="293"/>
      <c r="AZ120" s="293"/>
      <c r="BA120" s="293"/>
      <c r="BB120" s="293"/>
      <c r="BC120" s="293"/>
      <c r="BD120" s="293"/>
      <c r="BE120" s="293"/>
      <c r="BF120" s="293"/>
      <c r="BG120" s="293"/>
      <c r="BH120" s="293"/>
      <c r="BI120" s="293"/>
      <c r="BJ120" s="293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88"/>
      <c r="CD120" s="288"/>
      <c r="CE120" s="288"/>
      <c r="CF120" s="288"/>
      <c r="CG120" s="288"/>
      <c r="CH120" s="288"/>
      <c r="CI120" s="288"/>
      <c r="CJ120" s="288"/>
      <c r="CK120" s="288"/>
      <c r="CL120" s="288"/>
      <c r="CM120" s="289"/>
      <c r="CN120" s="289"/>
      <c r="CO120" s="289"/>
      <c r="CP120" s="289"/>
      <c r="CQ120" s="289"/>
      <c r="CR120" s="289"/>
      <c r="CS120" s="289"/>
      <c r="CT120" s="289"/>
      <c r="CU120" s="289"/>
      <c r="CV120" s="289"/>
      <c r="CW120" s="289"/>
      <c r="CX120" s="289"/>
      <c r="CY120" s="289"/>
      <c r="CZ120" s="289"/>
      <c r="DA120" s="289"/>
      <c r="DB120" s="289"/>
      <c r="DC120" s="289"/>
      <c r="DD120" s="289"/>
    </row>
    <row r="121" spans="2:108" ht="2.75" hidden="1" customHeight="1" x14ac:dyDescent="0.35">
      <c r="B121" s="292"/>
      <c r="C121" s="292"/>
      <c r="D121" s="292"/>
      <c r="E121" s="292"/>
      <c r="F121" s="292"/>
      <c r="G121" s="292"/>
      <c r="H121" s="292"/>
      <c r="I121" s="293"/>
      <c r="J121" s="293"/>
      <c r="K121" s="293"/>
      <c r="L121" s="293"/>
      <c r="M121" s="293"/>
      <c r="N121" s="293"/>
      <c r="O121" s="293"/>
      <c r="P121" s="293"/>
      <c r="Q121" s="293"/>
      <c r="R121" s="293"/>
      <c r="S121" s="293"/>
      <c r="T121" s="293"/>
      <c r="U121" s="293"/>
      <c r="V121" s="293"/>
      <c r="W121" s="293"/>
      <c r="X121" s="293"/>
      <c r="Y121" s="293"/>
      <c r="Z121" s="293"/>
      <c r="AA121" s="293"/>
      <c r="AB121" s="293"/>
      <c r="AC121" s="293"/>
      <c r="AD121" s="293"/>
      <c r="AE121" s="293"/>
      <c r="AF121" s="293"/>
      <c r="AG121" s="293"/>
      <c r="AH121" s="293"/>
      <c r="AI121" s="293"/>
      <c r="AJ121" s="293"/>
      <c r="AK121" s="293"/>
      <c r="AL121" s="293"/>
      <c r="AM121" s="293"/>
      <c r="AN121" s="293"/>
      <c r="AO121" s="293"/>
      <c r="AP121" s="293"/>
      <c r="AQ121" s="293"/>
      <c r="AR121" s="293"/>
      <c r="AS121" s="293"/>
      <c r="AT121" s="293"/>
      <c r="AU121" s="293"/>
      <c r="AV121" s="293"/>
      <c r="AW121" s="293"/>
      <c r="AX121" s="293"/>
      <c r="AY121" s="293"/>
      <c r="AZ121" s="293"/>
      <c r="BA121" s="293"/>
      <c r="BB121" s="293"/>
      <c r="BC121" s="293"/>
      <c r="BD121" s="293"/>
      <c r="BE121" s="293"/>
      <c r="BF121" s="293"/>
      <c r="BG121" s="293"/>
      <c r="BH121" s="293"/>
      <c r="BI121" s="293"/>
      <c r="BJ121" s="293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88"/>
      <c r="CD121" s="288"/>
      <c r="CE121" s="288"/>
      <c r="CF121" s="288"/>
      <c r="CG121" s="288"/>
      <c r="CH121" s="288"/>
      <c r="CI121" s="288"/>
      <c r="CJ121" s="288"/>
      <c r="CK121" s="288"/>
      <c r="CL121" s="288"/>
      <c r="CM121" s="289"/>
      <c r="CN121" s="289"/>
      <c r="CO121" s="289"/>
      <c r="CP121" s="289"/>
      <c r="CQ121" s="289"/>
      <c r="CR121" s="289"/>
      <c r="CS121" s="289"/>
      <c r="CT121" s="289"/>
      <c r="CU121" s="289"/>
      <c r="CV121" s="289"/>
      <c r="CW121" s="289"/>
      <c r="CX121" s="289"/>
      <c r="CY121" s="289"/>
      <c r="CZ121" s="289"/>
      <c r="DA121" s="289"/>
      <c r="DB121" s="289"/>
      <c r="DC121" s="289"/>
      <c r="DD121" s="289"/>
    </row>
    <row r="122" spans="2:108" ht="2.75" hidden="1" customHeight="1" x14ac:dyDescent="0.35">
      <c r="B122" s="292"/>
      <c r="C122" s="292"/>
      <c r="D122" s="292"/>
      <c r="E122" s="292"/>
      <c r="F122" s="292"/>
      <c r="G122" s="292"/>
      <c r="H122" s="292"/>
      <c r="I122" s="293"/>
      <c r="J122" s="293"/>
      <c r="K122" s="293"/>
      <c r="L122" s="293"/>
      <c r="M122" s="293"/>
      <c r="N122" s="293"/>
      <c r="O122" s="293"/>
      <c r="P122" s="293"/>
      <c r="Q122" s="293"/>
      <c r="R122" s="293"/>
      <c r="S122" s="293"/>
      <c r="T122" s="293"/>
      <c r="U122" s="293"/>
      <c r="V122" s="293"/>
      <c r="W122" s="293"/>
      <c r="X122" s="293"/>
      <c r="Y122" s="293"/>
      <c r="Z122" s="293"/>
      <c r="AA122" s="293"/>
      <c r="AB122" s="293"/>
      <c r="AC122" s="293"/>
      <c r="AD122" s="293"/>
      <c r="AE122" s="293"/>
      <c r="AF122" s="293"/>
      <c r="AG122" s="293"/>
      <c r="AH122" s="293"/>
      <c r="AI122" s="293"/>
      <c r="AJ122" s="293"/>
      <c r="AK122" s="293"/>
      <c r="AL122" s="293"/>
      <c r="AM122" s="293"/>
      <c r="AN122" s="293"/>
      <c r="AO122" s="293"/>
      <c r="AP122" s="293"/>
      <c r="AQ122" s="293"/>
      <c r="AR122" s="293"/>
      <c r="AS122" s="293"/>
      <c r="AT122" s="293"/>
      <c r="AU122" s="293"/>
      <c r="AV122" s="293"/>
      <c r="AW122" s="293"/>
      <c r="AX122" s="293"/>
      <c r="AY122" s="293"/>
      <c r="AZ122" s="293"/>
      <c r="BA122" s="293"/>
      <c r="BB122" s="293"/>
      <c r="BC122" s="293"/>
      <c r="BD122" s="293"/>
      <c r="BE122" s="293"/>
      <c r="BF122" s="293"/>
      <c r="BG122" s="293"/>
      <c r="BH122" s="293"/>
      <c r="BI122" s="293"/>
      <c r="BJ122" s="293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88"/>
      <c r="CD122" s="288"/>
      <c r="CE122" s="288"/>
      <c r="CF122" s="288"/>
      <c r="CG122" s="288"/>
      <c r="CH122" s="288"/>
      <c r="CI122" s="288"/>
      <c r="CJ122" s="288"/>
      <c r="CK122" s="288"/>
      <c r="CL122" s="288"/>
      <c r="CM122" s="289"/>
      <c r="CN122" s="289"/>
      <c r="CO122" s="289"/>
      <c r="CP122" s="289"/>
      <c r="CQ122" s="289"/>
      <c r="CR122" s="289"/>
      <c r="CS122" s="289"/>
      <c r="CT122" s="289"/>
      <c r="CU122" s="289"/>
      <c r="CV122" s="289"/>
      <c r="CW122" s="289"/>
      <c r="CX122" s="289"/>
      <c r="CY122" s="289"/>
      <c r="CZ122" s="289"/>
      <c r="DA122" s="289"/>
      <c r="DB122" s="289"/>
      <c r="DC122" s="289"/>
      <c r="DD122" s="289"/>
    </row>
    <row r="123" spans="2:108" ht="2.75" hidden="1" customHeight="1" x14ac:dyDescent="0.35">
      <c r="B123" s="292"/>
      <c r="C123" s="292"/>
      <c r="D123" s="292"/>
      <c r="E123" s="292"/>
      <c r="F123" s="292"/>
      <c r="G123" s="292"/>
      <c r="H123" s="292"/>
      <c r="I123" s="295" t="s">
        <v>70</v>
      </c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4" t="str">
        <f>'SD F505'!DY521</f>
        <v/>
      </c>
      <c r="BL123" s="294"/>
      <c r="BM123" s="294"/>
      <c r="BN123" s="294"/>
      <c r="BO123" s="294"/>
      <c r="BP123" s="294"/>
      <c r="BQ123" s="294"/>
      <c r="BR123" s="294"/>
      <c r="BS123" s="294"/>
      <c r="BT123" s="294" t="str">
        <f>'SD F505'!DZ521</f>
        <v/>
      </c>
      <c r="BU123" s="294"/>
      <c r="BV123" s="294"/>
      <c r="BW123" s="294"/>
      <c r="BX123" s="294"/>
      <c r="BY123" s="294"/>
      <c r="BZ123" s="294"/>
      <c r="CA123" s="294"/>
      <c r="CB123" s="294"/>
      <c r="CC123" s="288" t="str">
        <f>'SD F505'!E544</f>
        <v/>
      </c>
      <c r="CD123" s="288"/>
      <c r="CE123" s="288"/>
      <c r="CF123" s="288"/>
      <c r="CG123" s="288"/>
      <c r="CH123" s="288"/>
      <c r="CI123" s="288"/>
      <c r="CJ123" s="288"/>
      <c r="CK123" s="288"/>
      <c r="CL123" s="288"/>
      <c r="CM123" s="289" t="str">
        <f>'SD F505'!F544</f>
        <v/>
      </c>
      <c r="CN123" s="289"/>
      <c r="CO123" s="289"/>
      <c r="CP123" s="289"/>
      <c r="CQ123" s="289"/>
      <c r="CR123" s="289"/>
      <c r="CS123" s="289"/>
      <c r="CT123" s="289"/>
      <c r="CU123" s="289"/>
      <c r="CV123" s="289"/>
      <c r="CW123" s="289"/>
      <c r="CX123" s="289"/>
      <c r="CY123" s="289"/>
      <c r="CZ123" s="289"/>
      <c r="DA123" s="289"/>
      <c r="DB123" s="289"/>
      <c r="DC123" s="289"/>
      <c r="DD123" s="289"/>
    </row>
    <row r="124" spans="2:108" ht="2.75" hidden="1" customHeight="1" x14ac:dyDescent="0.35">
      <c r="B124" s="292"/>
      <c r="C124" s="292"/>
      <c r="D124" s="292"/>
      <c r="E124" s="292"/>
      <c r="F124" s="292"/>
      <c r="G124" s="292"/>
      <c r="H124" s="292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88"/>
      <c r="CD124" s="288"/>
      <c r="CE124" s="288"/>
      <c r="CF124" s="288"/>
      <c r="CG124" s="288"/>
      <c r="CH124" s="288"/>
      <c r="CI124" s="288"/>
      <c r="CJ124" s="288"/>
      <c r="CK124" s="288"/>
      <c r="CL124" s="288"/>
      <c r="CM124" s="289"/>
      <c r="CN124" s="289"/>
      <c r="CO124" s="289"/>
      <c r="CP124" s="289"/>
      <c r="CQ124" s="289"/>
      <c r="CR124" s="289"/>
      <c r="CS124" s="289"/>
      <c r="CT124" s="289"/>
      <c r="CU124" s="289"/>
      <c r="CV124" s="289"/>
      <c r="CW124" s="289"/>
      <c r="CX124" s="289"/>
      <c r="CY124" s="289"/>
      <c r="CZ124" s="289"/>
      <c r="DA124" s="289"/>
      <c r="DB124" s="289"/>
      <c r="DC124" s="289"/>
      <c r="DD124" s="289"/>
    </row>
    <row r="125" spans="2:108" ht="2.75" hidden="1" customHeight="1" x14ac:dyDescent="0.35">
      <c r="B125" s="292"/>
      <c r="C125" s="292"/>
      <c r="D125" s="292"/>
      <c r="E125" s="292"/>
      <c r="F125" s="292"/>
      <c r="G125" s="292"/>
      <c r="H125" s="292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88"/>
      <c r="CD125" s="288"/>
      <c r="CE125" s="288"/>
      <c r="CF125" s="288"/>
      <c r="CG125" s="288"/>
      <c r="CH125" s="288"/>
      <c r="CI125" s="288"/>
      <c r="CJ125" s="288"/>
      <c r="CK125" s="288"/>
      <c r="CL125" s="288"/>
      <c r="CM125" s="289"/>
      <c r="CN125" s="289"/>
      <c r="CO125" s="289"/>
      <c r="CP125" s="289"/>
      <c r="CQ125" s="289"/>
      <c r="CR125" s="289"/>
      <c r="CS125" s="289"/>
      <c r="CT125" s="289"/>
      <c r="CU125" s="289"/>
      <c r="CV125" s="289"/>
      <c r="CW125" s="289"/>
      <c r="CX125" s="289"/>
      <c r="CY125" s="289"/>
      <c r="CZ125" s="289"/>
      <c r="DA125" s="289"/>
      <c r="DB125" s="289"/>
      <c r="DC125" s="289"/>
      <c r="DD125" s="289"/>
    </row>
    <row r="126" spans="2:108" ht="2.75" hidden="1" customHeight="1" x14ac:dyDescent="0.35">
      <c r="B126" s="292"/>
      <c r="C126" s="292"/>
      <c r="D126" s="292"/>
      <c r="E126" s="292"/>
      <c r="F126" s="292"/>
      <c r="G126" s="292"/>
      <c r="H126" s="292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88"/>
      <c r="CD126" s="288"/>
      <c r="CE126" s="288"/>
      <c r="CF126" s="288"/>
      <c r="CG126" s="288"/>
      <c r="CH126" s="288"/>
      <c r="CI126" s="288"/>
      <c r="CJ126" s="288"/>
      <c r="CK126" s="288"/>
      <c r="CL126" s="288"/>
      <c r="CM126" s="289"/>
      <c r="CN126" s="289"/>
      <c r="CO126" s="289"/>
      <c r="CP126" s="289"/>
      <c r="CQ126" s="289"/>
      <c r="CR126" s="289"/>
      <c r="CS126" s="289"/>
      <c r="CT126" s="289"/>
      <c r="CU126" s="289"/>
      <c r="CV126" s="289"/>
      <c r="CW126" s="289"/>
      <c r="CX126" s="289"/>
      <c r="CY126" s="289"/>
      <c r="CZ126" s="289"/>
      <c r="DA126" s="289"/>
      <c r="DB126" s="289"/>
      <c r="DC126" s="289"/>
      <c r="DD126" s="289"/>
    </row>
    <row r="127" spans="2:108" ht="2.75" hidden="1" customHeight="1" x14ac:dyDescent="0.35">
      <c r="B127" s="292"/>
      <c r="C127" s="292"/>
      <c r="D127" s="292"/>
      <c r="E127" s="292"/>
      <c r="F127" s="292"/>
      <c r="G127" s="292"/>
      <c r="H127" s="292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88"/>
      <c r="CD127" s="288"/>
      <c r="CE127" s="288"/>
      <c r="CF127" s="288"/>
      <c r="CG127" s="288"/>
      <c r="CH127" s="288"/>
      <c r="CI127" s="288"/>
      <c r="CJ127" s="288"/>
      <c r="CK127" s="288"/>
      <c r="CL127" s="288"/>
      <c r="CM127" s="289"/>
      <c r="CN127" s="289"/>
      <c r="CO127" s="289"/>
      <c r="CP127" s="289"/>
      <c r="CQ127" s="289"/>
      <c r="CR127" s="289"/>
      <c r="CS127" s="289"/>
      <c r="CT127" s="289"/>
      <c r="CU127" s="289"/>
      <c r="CV127" s="289"/>
      <c r="CW127" s="289"/>
      <c r="CX127" s="289"/>
      <c r="CY127" s="289"/>
      <c r="CZ127" s="289"/>
      <c r="DA127" s="289"/>
      <c r="DB127" s="289"/>
      <c r="DC127" s="289"/>
      <c r="DD127" s="289"/>
    </row>
    <row r="128" spans="2:108" ht="2.75" customHeight="1" x14ac:dyDescent="0.35">
      <c r="B128" s="290" t="s">
        <v>60</v>
      </c>
      <c r="C128" s="290"/>
      <c r="D128" s="290"/>
      <c r="E128" s="290"/>
      <c r="F128" s="290"/>
      <c r="G128" s="290"/>
      <c r="H128" s="290"/>
      <c r="I128" s="290"/>
      <c r="J128" s="290"/>
      <c r="K128" s="290"/>
      <c r="L128" s="290"/>
      <c r="M128" s="290"/>
      <c r="N128" s="290"/>
      <c r="O128" s="290"/>
      <c r="P128" s="290"/>
      <c r="Q128" s="290"/>
      <c r="R128" s="290"/>
      <c r="S128" s="290"/>
      <c r="T128" s="290"/>
      <c r="U128" s="290"/>
      <c r="V128" s="290"/>
      <c r="W128" s="290"/>
      <c r="X128" s="290"/>
      <c r="Y128" s="290"/>
      <c r="Z128" s="290"/>
      <c r="AA128" s="290"/>
      <c r="AB128" s="290"/>
      <c r="AC128" s="290"/>
      <c r="AD128" s="290"/>
      <c r="AE128" s="290"/>
      <c r="AF128" s="290"/>
      <c r="AG128" s="290"/>
      <c r="AH128" s="290"/>
      <c r="AI128" s="290"/>
      <c r="AJ128" s="290"/>
      <c r="AK128" s="290"/>
      <c r="AL128" s="290"/>
      <c r="AM128" s="290"/>
      <c r="AN128" s="290"/>
      <c r="AO128" s="290"/>
      <c r="AP128" s="290"/>
      <c r="AQ128" s="290"/>
      <c r="AR128" s="290"/>
      <c r="AS128" s="290"/>
      <c r="AT128" s="290"/>
      <c r="AU128" s="290"/>
      <c r="AV128" s="290"/>
      <c r="AW128" s="290"/>
      <c r="AX128" s="290"/>
      <c r="AY128" s="290"/>
      <c r="AZ128" s="290"/>
      <c r="BA128" s="290"/>
      <c r="BB128" s="290"/>
      <c r="BC128" s="290"/>
      <c r="BD128" s="290"/>
      <c r="BE128" s="290"/>
      <c r="BF128" s="290"/>
      <c r="BG128" s="290"/>
      <c r="BH128" s="290"/>
      <c r="BI128" s="290"/>
      <c r="BJ128" s="290"/>
      <c r="BK128" s="290"/>
      <c r="BL128" s="290"/>
      <c r="BM128" s="290"/>
      <c r="BN128" s="290"/>
      <c r="BO128" s="290"/>
      <c r="BP128" s="290"/>
      <c r="BQ128" s="290"/>
      <c r="BR128" s="290"/>
      <c r="BS128" s="290"/>
      <c r="BT128" s="281" t="str">
        <f>'SD F505'!E545</f>
        <v/>
      </c>
      <c r="BU128" s="281"/>
      <c r="BV128" s="281"/>
      <c r="BW128" s="281"/>
      <c r="BX128" s="281"/>
      <c r="BY128" s="281"/>
      <c r="BZ128" s="281"/>
      <c r="CA128" s="281"/>
      <c r="CB128" s="281"/>
      <c r="CC128" s="281"/>
      <c r="CD128" s="281"/>
      <c r="CE128" s="281"/>
      <c r="CF128" s="281"/>
      <c r="CG128" s="281"/>
      <c r="CH128" s="281"/>
      <c r="CI128" s="281"/>
      <c r="CJ128" s="281"/>
      <c r="CK128" s="281"/>
      <c r="CL128" s="281"/>
      <c r="CM128" s="281" t="str">
        <f>'SD F505'!F545</f>
        <v/>
      </c>
      <c r="CN128" s="281"/>
      <c r="CO128" s="281"/>
      <c r="CP128" s="281"/>
      <c r="CQ128" s="281"/>
      <c r="CR128" s="281"/>
      <c r="CS128" s="281"/>
      <c r="CT128" s="281"/>
      <c r="CU128" s="281"/>
      <c r="CV128" s="281"/>
      <c r="CW128" s="281"/>
      <c r="CX128" s="281"/>
      <c r="CY128" s="281"/>
      <c r="CZ128" s="281"/>
      <c r="DA128" s="281"/>
      <c r="DB128" s="281"/>
      <c r="DC128" s="281"/>
      <c r="DD128" s="281"/>
    </row>
    <row r="129" spans="2:108" ht="2.75" hidden="1" customHeight="1" x14ac:dyDescent="0.35">
      <c r="B129" s="290"/>
      <c r="C129" s="290"/>
      <c r="D129" s="290"/>
      <c r="E129" s="290"/>
      <c r="F129" s="290"/>
      <c r="G129" s="290"/>
      <c r="H129" s="290"/>
      <c r="I129" s="290"/>
      <c r="J129" s="290"/>
      <c r="K129" s="290"/>
      <c r="L129" s="290"/>
      <c r="M129" s="290"/>
      <c r="N129" s="290"/>
      <c r="O129" s="290"/>
      <c r="P129" s="290"/>
      <c r="Q129" s="290"/>
      <c r="R129" s="290"/>
      <c r="S129" s="290"/>
      <c r="T129" s="290"/>
      <c r="U129" s="290"/>
      <c r="V129" s="290"/>
      <c r="W129" s="290"/>
      <c r="X129" s="290"/>
      <c r="Y129" s="290"/>
      <c r="Z129" s="290"/>
      <c r="AA129" s="290"/>
      <c r="AB129" s="290"/>
      <c r="AC129" s="290"/>
      <c r="AD129" s="290"/>
      <c r="AE129" s="290"/>
      <c r="AF129" s="290"/>
      <c r="AG129" s="290"/>
      <c r="AH129" s="290"/>
      <c r="AI129" s="290"/>
      <c r="AJ129" s="290"/>
      <c r="AK129" s="290"/>
      <c r="AL129" s="290"/>
      <c r="AM129" s="290"/>
      <c r="AN129" s="290"/>
      <c r="AO129" s="290"/>
      <c r="AP129" s="290"/>
      <c r="AQ129" s="290"/>
      <c r="AR129" s="290"/>
      <c r="AS129" s="290"/>
      <c r="AT129" s="290"/>
      <c r="AU129" s="290"/>
      <c r="AV129" s="290"/>
      <c r="AW129" s="290"/>
      <c r="AX129" s="290"/>
      <c r="AY129" s="290"/>
      <c r="AZ129" s="290"/>
      <c r="BA129" s="290"/>
      <c r="BB129" s="290"/>
      <c r="BC129" s="290"/>
      <c r="BD129" s="290"/>
      <c r="BE129" s="290"/>
      <c r="BF129" s="290"/>
      <c r="BG129" s="290"/>
      <c r="BH129" s="290"/>
      <c r="BI129" s="290"/>
      <c r="BJ129" s="290"/>
      <c r="BK129" s="290"/>
      <c r="BL129" s="290"/>
      <c r="BM129" s="290"/>
      <c r="BN129" s="290"/>
      <c r="BO129" s="290"/>
      <c r="BP129" s="290"/>
      <c r="BQ129" s="290"/>
      <c r="BR129" s="290"/>
      <c r="BS129" s="290"/>
      <c r="BT129" s="281"/>
      <c r="BU129" s="281"/>
      <c r="BV129" s="281"/>
      <c r="BW129" s="281"/>
      <c r="BX129" s="281"/>
      <c r="BY129" s="281"/>
      <c r="BZ129" s="281"/>
      <c r="CA129" s="281"/>
      <c r="CB129" s="281"/>
      <c r="CC129" s="281"/>
      <c r="CD129" s="281"/>
      <c r="CE129" s="281"/>
      <c r="CF129" s="281"/>
      <c r="CG129" s="281"/>
      <c r="CH129" s="281"/>
      <c r="CI129" s="281"/>
      <c r="CJ129" s="281"/>
      <c r="CK129" s="281"/>
      <c r="CL129" s="281"/>
      <c r="CM129" s="281"/>
      <c r="CN129" s="281"/>
      <c r="CO129" s="281"/>
      <c r="CP129" s="281"/>
      <c r="CQ129" s="281"/>
      <c r="CR129" s="281"/>
      <c r="CS129" s="281"/>
      <c r="CT129" s="281"/>
      <c r="CU129" s="281"/>
      <c r="CV129" s="281"/>
      <c r="CW129" s="281"/>
      <c r="CX129" s="281"/>
      <c r="CY129" s="281"/>
      <c r="CZ129" s="281"/>
      <c r="DA129" s="281"/>
      <c r="DB129" s="281"/>
      <c r="DC129" s="281"/>
      <c r="DD129" s="281"/>
    </row>
    <row r="130" spans="2:108" ht="2.75" hidden="1" customHeight="1" x14ac:dyDescent="0.35">
      <c r="B130" s="290"/>
      <c r="C130" s="290"/>
      <c r="D130" s="290"/>
      <c r="E130" s="290"/>
      <c r="F130" s="290"/>
      <c r="G130" s="290"/>
      <c r="H130" s="290"/>
      <c r="I130" s="290"/>
      <c r="J130" s="290"/>
      <c r="K130" s="290"/>
      <c r="L130" s="290"/>
      <c r="M130" s="290"/>
      <c r="N130" s="290"/>
      <c r="O130" s="290"/>
      <c r="P130" s="290"/>
      <c r="Q130" s="290"/>
      <c r="R130" s="290"/>
      <c r="S130" s="290"/>
      <c r="T130" s="290"/>
      <c r="U130" s="290"/>
      <c r="V130" s="290"/>
      <c r="W130" s="290"/>
      <c r="X130" s="290"/>
      <c r="Y130" s="290"/>
      <c r="Z130" s="290"/>
      <c r="AA130" s="290"/>
      <c r="AB130" s="290"/>
      <c r="AC130" s="290"/>
      <c r="AD130" s="290"/>
      <c r="AE130" s="290"/>
      <c r="AF130" s="290"/>
      <c r="AG130" s="290"/>
      <c r="AH130" s="290"/>
      <c r="AI130" s="290"/>
      <c r="AJ130" s="290"/>
      <c r="AK130" s="290"/>
      <c r="AL130" s="290"/>
      <c r="AM130" s="290"/>
      <c r="AN130" s="290"/>
      <c r="AO130" s="290"/>
      <c r="AP130" s="290"/>
      <c r="AQ130" s="290"/>
      <c r="AR130" s="290"/>
      <c r="AS130" s="290"/>
      <c r="AT130" s="290"/>
      <c r="AU130" s="290"/>
      <c r="AV130" s="290"/>
      <c r="AW130" s="290"/>
      <c r="AX130" s="290"/>
      <c r="AY130" s="290"/>
      <c r="AZ130" s="290"/>
      <c r="BA130" s="290"/>
      <c r="BB130" s="290"/>
      <c r="BC130" s="290"/>
      <c r="BD130" s="290"/>
      <c r="BE130" s="290"/>
      <c r="BF130" s="290"/>
      <c r="BG130" s="290"/>
      <c r="BH130" s="290"/>
      <c r="BI130" s="290"/>
      <c r="BJ130" s="290"/>
      <c r="BK130" s="290"/>
      <c r="BL130" s="290"/>
      <c r="BM130" s="290"/>
      <c r="BN130" s="290"/>
      <c r="BO130" s="290"/>
      <c r="BP130" s="290"/>
      <c r="BQ130" s="290"/>
      <c r="BR130" s="290"/>
      <c r="BS130" s="290"/>
      <c r="BT130" s="281"/>
      <c r="BU130" s="281"/>
      <c r="BV130" s="281"/>
      <c r="BW130" s="281"/>
      <c r="BX130" s="281"/>
      <c r="BY130" s="281"/>
      <c r="BZ130" s="281"/>
      <c r="CA130" s="281"/>
      <c r="CB130" s="281"/>
      <c r="CC130" s="281"/>
      <c r="CD130" s="281"/>
      <c r="CE130" s="281"/>
      <c r="CF130" s="281"/>
      <c r="CG130" s="281"/>
      <c r="CH130" s="281"/>
      <c r="CI130" s="281"/>
      <c r="CJ130" s="281"/>
      <c r="CK130" s="281"/>
      <c r="CL130" s="281"/>
      <c r="CM130" s="281"/>
      <c r="CN130" s="281"/>
      <c r="CO130" s="281"/>
      <c r="CP130" s="281"/>
      <c r="CQ130" s="281"/>
      <c r="CR130" s="281"/>
      <c r="CS130" s="281"/>
      <c r="CT130" s="281"/>
      <c r="CU130" s="281"/>
      <c r="CV130" s="281"/>
      <c r="CW130" s="281"/>
      <c r="CX130" s="281"/>
      <c r="CY130" s="281"/>
      <c r="CZ130" s="281"/>
      <c r="DA130" s="281"/>
      <c r="DB130" s="281"/>
      <c r="DC130" s="281"/>
      <c r="DD130" s="281"/>
    </row>
    <row r="131" spans="2:108" ht="1.5" customHeight="1" x14ac:dyDescent="0.35">
      <c r="B131" s="290"/>
      <c r="C131" s="290"/>
      <c r="D131" s="290"/>
      <c r="E131" s="290"/>
      <c r="F131" s="290"/>
      <c r="G131" s="290"/>
      <c r="H131" s="290"/>
      <c r="I131" s="290"/>
      <c r="J131" s="290"/>
      <c r="K131" s="290"/>
      <c r="L131" s="290"/>
      <c r="M131" s="290"/>
      <c r="N131" s="290"/>
      <c r="O131" s="290"/>
      <c r="P131" s="290"/>
      <c r="Q131" s="290"/>
      <c r="R131" s="290"/>
      <c r="S131" s="290"/>
      <c r="T131" s="290"/>
      <c r="U131" s="290"/>
      <c r="V131" s="290"/>
      <c r="W131" s="290"/>
      <c r="X131" s="290"/>
      <c r="Y131" s="290"/>
      <c r="Z131" s="290"/>
      <c r="AA131" s="290"/>
      <c r="AB131" s="290"/>
      <c r="AC131" s="290"/>
      <c r="AD131" s="290"/>
      <c r="AE131" s="290"/>
      <c r="AF131" s="290"/>
      <c r="AG131" s="290"/>
      <c r="AH131" s="290"/>
      <c r="AI131" s="290"/>
      <c r="AJ131" s="290"/>
      <c r="AK131" s="290"/>
      <c r="AL131" s="290"/>
      <c r="AM131" s="290"/>
      <c r="AN131" s="290"/>
      <c r="AO131" s="290"/>
      <c r="AP131" s="290"/>
      <c r="AQ131" s="290"/>
      <c r="AR131" s="290"/>
      <c r="AS131" s="290"/>
      <c r="AT131" s="290"/>
      <c r="AU131" s="290"/>
      <c r="AV131" s="290"/>
      <c r="AW131" s="290"/>
      <c r="AX131" s="290"/>
      <c r="AY131" s="290"/>
      <c r="AZ131" s="290"/>
      <c r="BA131" s="290"/>
      <c r="BB131" s="290"/>
      <c r="BC131" s="290"/>
      <c r="BD131" s="290"/>
      <c r="BE131" s="290"/>
      <c r="BF131" s="290"/>
      <c r="BG131" s="290"/>
      <c r="BH131" s="290"/>
      <c r="BI131" s="290"/>
      <c r="BJ131" s="290"/>
      <c r="BK131" s="290"/>
      <c r="BL131" s="290"/>
      <c r="BM131" s="290"/>
      <c r="BN131" s="290"/>
      <c r="BO131" s="290"/>
      <c r="BP131" s="290"/>
      <c r="BQ131" s="290"/>
      <c r="BR131" s="290"/>
      <c r="BS131" s="290"/>
      <c r="BT131" s="281"/>
      <c r="BU131" s="281"/>
      <c r="BV131" s="281"/>
      <c r="BW131" s="281"/>
      <c r="BX131" s="281"/>
      <c r="BY131" s="281"/>
      <c r="BZ131" s="281"/>
      <c r="CA131" s="281"/>
      <c r="CB131" s="281"/>
      <c r="CC131" s="281"/>
      <c r="CD131" s="281"/>
      <c r="CE131" s="281"/>
      <c r="CF131" s="281"/>
      <c r="CG131" s="281"/>
      <c r="CH131" s="281"/>
      <c r="CI131" s="281"/>
      <c r="CJ131" s="281"/>
      <c r="CK131" s="281"/>
      <c r="CL131" s="281"/>
      <c r="CM131" s="281"/>
      <c r="CN131" s="281"/>
      <c r="CO131" s="281"/>
      <c r="CP131" s="281"/>
      <c r="CQ131" s="281"/>
      <c r="CR131" s="281"/>
      <c r="CS131" s="281"/>
      <c r="CT131" s="281"/>
      <c r="CU131" s="281"/>
      <c r="CV131" s="281"/>
      <c r="CW131" s="281"/>
      <c r="CX131" s="281"/>
      <c r="CY131" s="281"/>
      <c r="CZ131" s="281"/>
      <c r="DA131" s="281"/>
      <c r="DB131" s="281"/>
      <c r="DC131" s="281"/>
      <c r="DD131" s="281"/>
    </row>
    <row r="132" spans="2:108" ht="2.75" customHeight="1" x14ac:dyDescent="0.35">
      <c r="B132" s="290"/>
      <c r="C132" s="290"/>
      <c r="D132" s="290"/>
      <c r="E132" s="290"/>
      <c r="F132" s="290"/>
      <c r="G132" s="290"/>
      <c r="H132" s="290"/>
      <c r="I132" s="290"/>
      <c r="J132" s="290"/>
      <c r="K132" s="290"/>
      <c r="L132" s="290"/>
      <c r="M132" s="290"/>
      <c r="N132" s="290"/>
      <c r="O132" s="290"/>
      <c r="P132" s="290"/>
      <c r="Q132" s="290"/>
      <c r="R132" s="290"/>
      <c r="S132" s="290"/>
      <c r="T132" s="290"/>
      <c r="U132" s="290"/>
      <c r="V132" s="290"/>
      <c r="W132" s="290"/>
      <c r="X132" s="290"/>
      <c r="Y132" s="290"/>
      <c r="Z132" s="290"/>
      <c r="AA132" s="290"/>
      <c r="AB132" s="290"/>
      <c r="AC132" s="290"/>
      <c r="AD132" s="290"/>
      <c r="AE132" s="290"/>
      <c r="AF132" s="290"/>
      <c r="AG132" s="290"/>
      <c r="AH132" s="290"/>
      <c r="AI132" s="290"/>
      <c r="AJ132" s="290"/>
      <c r="AK132" s="290"/>
      <c r="AL132" s="290"/>
      <c r="AM132" s="290"/>
      <c r="AN132" s="290"/>
      <c r="AO132" s="290"/>
      <c r="AP132" s="290"/>
      <c r="AQ132" s="290"/>
      <c r="AR132" s="290"/>
      <c r="AS132" s="290"/>
      <c r="AT132" s="290"/>
      <c r="AU132" s="290"/>
      <c r="AV132" s="290"/>
      <c r="AW132" s="290"/>
      <c r="AX132" s="290"/>
      <c r="AY132" s="290"/>
      <c r="AZ132" s="290"/>
      <c r="BA132" s="290"/>
      <c r="BB132" s="290"/>
      <c r="BC132" s="290"/>
      <c r="BD132" s="290"/>
      <c r="BE132" s="290"/>
      <c r="BF132" s="290"/>
      <c r="BG132" s="290"/>
      <c r="BH132" s="290"/>
      <c r="BI132" s="290"/>
      <c r="BJ132" s="290"/>
      <c r="BK132" s="290"/>
      <c r="BL132" s="290"/>
      <c r="BM132" s="290"/>
      <c r="BN132" s="290"/>
      <c r="BO132" s="290"/>
      <c r="BP132" s="290"/>
      <c r="BQ132" s="290"/>
      <c r="BR132" s="290"/>
      <c r="BS132" s="290"/>
      <c r="BT132" s="281"/>
      <c r="BU132" s="281"/>
      <c r="BV132" s="281"/>
      <c r="BW132" s="281"/>
      <c r="BX132" s="281"/>
      <c r="BY132" s="281"/>
      <c r="BZ132" s="281"/>
      <c r="CA132" s="281"/>
      <c r="CB132" s="281"/>
      <c r="CC132" s="281"/>
      <c r="CD132" s="281"/>
      <c r="CE132" s="281"/>
      <c r="CF132" s="281"/>
      <c r="CG132" s="281"/>
      <c r="CH132" s="281"/>
      <c r="CI132" s="281"/>
      <c r="CJ132" s="281"/>
      <c r="CK132" s="281"/>
      <c r="CL132" s="281"/>
      <c r="CM132" s="281"/>
      <c r="CN132" s="281"/>
      <c r="CO132" s="281"/>
      <c r="CP132" s="281"/>
      <c r="CQ132" s="281"/>
      <c r="CR132" s="281"/>
      <c r="CS132" s="281"/>
      <c r="CT132" s="281"/>
      <c r="CU132" s="281"/>
      <c r="CV132" s="281"/>
      <c r="CW132" s="281"/>
      <c r="CX132" s="281"/>
      <c r="CY132" s="281"/>
      <c r="CZ132" s="281"/>
      <c r="DA132" s="281"/>
      <c r="DB132" s="281"/>
      <c r="DC132" s="281"/>
      <c r="DD132" s="281"/>
    </row>
    <row r="133" spans="2:108" ht="2.75" customHeight="1" x14ac:dyDescent="0.35">
      <c r="B133" s="290"/>
      <c r="C133" s="290"/>
      <c r="D133" s="290"/>
      <c r="E133" s="290"/>
      <c r="F133" s="290"/>
      <c r="G133" s="290"/>
      <c r="H133" s="290"/>
      <c r="I133" s="290"/>
      <c r="J133" s="290"/>
      <c r="K133" s="290"/>
      <c r="L133" s="290"/>
      <c r="M133" s="290"/>
      <c r="N133" s="290"/>
      <c r="O133" s="290"/>
      <c r="P133" s="290"/>
      <c r="Q133" s="290"/>
      <c r="R133" s="290"/>
      <c r="S133" s="290"/>
      <c r="T133" s="290"/>
      <c r="U133" s="290"/>
      <c r="V133" s="290"/>
      <c r="W133" s="290"/>
      <c r="X133" s="290"/>
      <c r="Y133" s="290"/>
      <c r="Z133" s="290"/>
      <c r="AA133" s="290"/>
      <c r="AB133" s="290"/>
      <c r="AC133" s="290"/>
      <c r="AD133" s="290"/>
      <c r="AE133" s="290"/>
      <c r="AF133" s="290"/>
      <c r="AG133" s="290"/>
      <c r="AH133" s="290"/>
      <c r="AI133" s="290"/>
      <c r="AJ133" s="290"/>
      <c r="AK133" s="290"/>
      <c r="AL133" s="290"/>
      <c r="AM133" s="290"/>
      <c r="AN133" s="290"/>
      <c r="AO133" s="290"/>
      <c r="AP133" s="290"/>
      <c r="AQ133" s="290"/>
      <c r="AR133" s="290"/>
      <c r="AS133" s="290"/>
      <c r="AT133" s="290"/>
      <c r="AU133" s="290"/>
      <c r="AV133" s="290"/>
      <c r="AW133" s="290"/>
      <c r="AX133" s="290"/>
      <c r="AY133" s="290"/>
      <c r="AZ133" s="290"/>
      <c r="BA133" s="290"/>
      <c r="BB133" s="290"/>
      <c r="BC133" s="290"/>
      <c r="BD133" s="290"/>
      <c r="BE133" s="290"/>
      <c r="BF133" s="290"/>
      <c r="BG133" s="290"/>
      <c r="BH133" s="290"/>
      <c r="BI133" s="290"/>
      <c r="BJ133" s="290"/>
      <c r="BK133" s="290"/>
      <c r="BL133" s="290"/>
      <c r="BM133" s="290"/>
      <c r="BN133" s="290"/>
      <c r="BO133" s="290"/>
      <c r="BP133" s="290"/>
      <c r="BQ133" s="290"/>
      <c r="BR133" s="290"/>
      <c r="BS133" s="290"/>
      <c r="BT133" s="281"/>
      <c r="BU133" s="281"/>
      <c r="BV133" s="281"/>
      <c r="BW133" s="281"/>
      <c r="BX133" s="281"/>
      <c r="BY133" s="281"/>
      <c r="BZ133" s="281"/>
      <c r="CA133" s="281"/>
      <c r="CB133" s="281"/>
      <c r="CC133" s="281"/>
      <c r="CD133" s="281"/>
      <c r="CE133" s="281"/>
      <c r="CF133" s="281"/>
      <c r="CG133" s="281"/>
      <c r="CH133" s="281"/>
      <c r="CI133" s="281"/>
      <c r="CJ133" s="281"/>
      <c r="CK133" s="281"/>
      <c r="CL133" s="281"/>
      <c r="CM133" s="281"/>
      <c r="CN133" s="281"/>
      <c r="CO133" s="281"/>
      <c r="CP133" s="281"/>
      <c r="CQ133" s="281"/>
      <c r="CR133" s="281"/>
      <c r="CS133" s="281"/>
      <c r="CT133" s="281"/>
      <c r="CU133" s="281"/>
      <c r="CV133" s="281"/>
      <c r="CW133" s="281"/>
      <c r="CX133" s="281"/>
      <c r="CY133" s="281"/>
      <c r="CZ133" s="281"/>
      <c r="DA133" s="281"/>
      <c r="DB133" s="281"/>
      <c r="DC133" s="281"/>
      <c r="DD133" s="281"/>
    </row>
    <row r="134" spans="2:108" ht="2.75" customHeight="1" x14ac:dyDescent="0.35">
      <c r="B134" s="290"/>
      <c r="C134" s="290"/>
      <c r="D134" s="290"/>
      <c r="E134" s="290"/>
      <c r="F134" s="290"/>
      <c r="G134" s="290"/>
      <c r="H134" s="290"/>
      <c r="I134" s="290"/>
      <c r="J134" s="290"/>
      <c r="K134" s="290"/>
      <c r="L134" s="290"/>
      <c r="M134" s="290"/>
      <c r="N134" s="290"/>
      <c r="O134" s="290"/>
      <c r="P134" s="290"/>
      <c r="Q134" s="290"/>
      <c r="R134" s="290"/>
      <c r="S134" s="290"/>
      <c r="T134" s="290"/>
      <c r="U134" s="290"/>
      <c r="V134" s="290"/>
      <c r="W134" s="290"/>
      <c r="X134" s="290"/>
      <c r="Y134" s="290"/>
      <c r="Z134" s="290"/>
      <c r="AA134" s="290"/>
      <c r="AB134" s="290"/>
      <c r="AC134" s="290"/>
      <c r="AD134" s="290"/>
      <c r="AE134" s="290"/>
      <c r="AF134" s="290"/>
      <c r="AG134" s="290"/>
      <c r="AH134" s="290"/>
      <c r="AI134" s="290"/>
      <c r="AJ134" s="290"/>
      <c r="AK134" s="290"/>
      <c r="AL134" s="290"/>
      <c r="AM134" s="290"/>
      <c r="AN134" s="290"/>
      <c r="AO134" s="290"/>
      <c r="AP134" s="290"/>
      <c r="AQ134" s="290"/>
      <c r="AR134" s="290"/>
      <c r="AS134" s="290"/>
      <c r="AT134" s="290"/>
      <c r="AU134" s="290"/>
      <c r="AV134" s="290"/>
      <c r="AW134" s="290"/>
      <c r="AX134" s="290"/>
      <c r="AY134" s="290"/>
      <c r="AZ134" s="290"/>
      <c r="BA134" s="290"/>
      <c r="BB134" s="290"/>
      <c r="BC134" s="290"/>
      <c r="BD134" s="290"/>
      <c r="BE134" s="290"/>
      <c r="BF134" s="290"/>
      <c r="BG134" s="290"/>
      <c r="BH134" s="290"/>
      <c r="BI134" s="290"/>
      <c r="BJ134" s="290"/>
      <c r="BK134" s="290"/>
      <c r="BL134" s="290"/>
      <c r="BM134" s="290"/>
      <c r="BN134" s="290"/>
      <c r="BO134" s="290"/>
      <c r="BP134" s="290"/>
      <c r="BQ134" s="290"/>
      <c r="BR134" s="290"/>
      <c r="BS134" s="290"/>
      <c r="BT134" s="281"/>
      <c r="BU134" s="281"/>
      <c r="BV134" s="281"/>
      <c r="BW134" s="281"/>
      <c r="BX134" s="281"/>
      <c r="BY134" s="281"/>
      <c r="BZ134" s="281"/>
      <c r="CA134" s="281"/>
      <c r="CB134" s="281"/>
      <c r="CC134" s="281"/>
      <c r="CD134" s="281"/>
      <c r="CE134" s="281"/>
      <c r="CF134" s="281"/>
      <c r="CG134" s="281"/>
      <c r="CH134" s="281"/>
      <c r="CI134" s="281"/>
      <c r="CJ134" s="281"/>
      <c r="CK134" s="281"/>
      <c r="CL134" s="281"/>
      <c r="CM134" s="281"/>
      <c r="CN134" s="281"/>
      <c r="CO134" s="281"/>
      <c r="CP134" s="281"/>
      <c r="CQ134" s="281"/>
      <c r="CR134" s="281"/>
      <c r="CS134" s="281"/>
      <c r="CT134" s="281"/>
      <c r="CU134" s="281"/>
      <c r="CV134" s="281"/>
      <c r="CW134" s="281"/>
      <c r="CX134" s="281"/>
      <c r="CY134" s="281"/>
      <c r="CZ134" s="281"/>
      <c r="DA134" s="281"/>
      <c r="DB134" s="281"/>
      <c r="DC134" s="281"/>
      <c r="DD134" s="281"/>
    </row>
    <row r="135" spans="2:108" ht="2.75" customHeight="1" x14ac:dyDescent="0.35"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8"/>
      <c r="BR135" s="48"/>
      <c r="BS135" s="48"/>
      <c r="BT135" s="48"/>
      <c r="BU135" s="48"/>
      <c r="BV135" s="48"/>
      <c r="BW135" s="48"/>
      <c r="BX135" s="48"/>
      <c r="BY135" s="48"/>
      <c r="BZ135" s="48"/>
      <c r="CA135" s="48"/>
      <c r="CB135" s="48"/>
      <c r="CC135" s="48"/>
      <c r="CD135" s="48"/>
      <c r="CE135" s="48"/>
      <c r="CF135" s="48"/>
      <c r="CG135" s="48"/>
      <c r="CH135" s="48"/>
      <c r="CI135" s="48"/>
      <c r="CJ135" s="48"/>
      <c r="CK135" s="48"/>
      <c r="CL135" s="48"/>
      <c r="CM135" s="48"/>
      <c r="CN135" s="48"/>
      <c r="CO135" s="48"/>
      <c r="CP135" s="48"/>
      <c r="CQ135" s="48"/>
      <c r="CR135" s="48"/>
      <c r="CS135" s="48"/>
      <c r="CT135" s="48"/>
      <c r="CU135" s="48"/>
      <c r="CV135" s="48"/>
      <c r="CW135" s="48"/>
      <c r="CX135" s="48"/>
      <c r="CY135" s="48"/>
      <c r="CZ135" s="48"/>
      <c r="DA135" s="48"/>
      <c r="DB135" s="48"/>
      <c r="DC135" s="48"/>
      <c r="DD135" s="48"/>
    </row>
    <row r="136" spans="2:108" ht="2.75" customHeight="1" x14ac:dyDescent="0.35">
      <c r="B136" s="291" t="s">
        <v>71</v>
      </c>
      <c r="C136" s="291"/>
      <c r="D136" s="291"/>
      <c r="E136" s="291"/>
      <c r="F136" s="291"/>
      <c r="G136" s="291"/>
      <c r="H136" s="291"/>
      <c r="I136" s="291"/>
      <c r="J136" s="291"/>
      <c r="K136" s="291"/>
      <c r="L136" s="291"/>
      <c r="M136" s="291"/>
      <c r="N136" s="291"/>
      <c r="O136" s="291"/>
      <c r="P136" s="291"/>
      <c r="Q136" s="291"/>
      <c r="R136" s="291"/>
      <c r="S136" s="291"/>
      <c r="T136" s="291"/>
      <c r="U136" s="291"/>
      <c r="V136" s="291"/>
      <c r="W136" s="291"/>
      <c r="X136" s="291"/>
      <c r="Y136" s="291"/>
      <c r="Z136" s="291"/>
      <c r="AA136" s="291"/>
      <c r="AB136" s="291"/>
      <c r="AC136" s="291"/>
      <c r="AD136" s="291"/>
      <c r="AE136" s="291"/>
      <c r="AF136" s="291"/>
      <c r="AG136" s="291"/>
      <c r="AH136" s="291"/>
      <c r="AI136" s="291"/>
      <c r="AJ136" s="291"/>
      <c r="AK136" s="291"/>
      <c r="AL136" s="291"/>
      <c r="AM136" s="291"/>
      <c r="AN136" s="291"/>
      <c r="AO136" s="291"/>
      <c r="AP136" s="291"/>
      <c r="AQ136" s="291"/>
      <c r="AR136" s="291"/>
      <c r="AS136" s="291"/>
      <c r="AT136" s="291"/>
      <c r="AU136" s="291"/>
      <c r="AV136" s="291"/>
      <c r="AW136" s="291"/>
      <c r="AX136" s="291"/>
      <c r="AY136" s="291"/>
      <c r="AZ136" s="291"/>
      <c r="BA136" s="291"/>
      <c r="BB136" s="291"/>
      <c r="BC136" s="291"/>
      <c r="BD136" s="291"/>
      <c r="BE136" s="291"/>
      <c r="BF136" s="291"/>
      <c r="BG136" s="291"/>
      <c r="BH136" s="291"/>
      <c r="BI136" s="291"/>
      <c r="BJ136" s="291"/>
      <c r="BK136" s="291"/>
      <c r="BL136" s="291"/>
      <c r="BM136" s="291"/>
      <c r="BN136" s="291"/>
      <c r="BO136" s="291"/>
      <c r="BP136" s="291"/>
      <c r="BQ136" s="291"/>
      <c r="BR136" s="291"/>
      <c r="BS136" s="291"/>
      <c r="BT136" s="291"/>
      <c r="BU136" s="291"/>
      <c r="BV136" s="291"/>
      <c r="BW136" s="291"/>
      <c r="BX136" s="291"/>
      <c r="BY136" s="291"/>
      <c r="BZ136" s="291"/>
      <c r="CA136" s="291"/>
      <c r="CB136" s="291"/>
      <c r="CC136" s="291"/>
      <c r="CD136" s="291"/>
      <c r="CE136" s="291"/>
      <c r="CF136" s="291"/>
      <c r="CG136" s="291"/>
      <c r="CH136" s="291"/>
      <c r="CI136" s="291"/>
      <c r="CJ136" s="291"/>
      <c r="CK136" s="291"/>
      <c r="CL136" s="291"/>
      <c r="CM136" s="291"/>
      <c r="CN136" s="291"/>
      <c r="CO136" s="291"/>
      <c r="CP136" s="291"/>
      <c r="CQ136" s="291"/>
      <c r="CR136" s="291"/>
      <c r="CS136" s="291"/>
      <c r="CT136" s="291"/>
      <c r="CU136" s="291"/>
      <c r="CV136" s="291"/>
      <c r="CW136" s="291"/>
      <c r="CX136" s="291"/>
      <c r="CY136" s="291"/>
      <c r="CZ136" s="291"/>
      <c r="DA136" s="291"/>
      <c r="DB136" s="291"/>
      <c r="DC136" s="291"/>
      <c r="DD136" s="291"/>
    </row>
    <row r="137" spans="2:108" ht="2.75" customHeight="1" x14ac:dyDescent="0.35">
      <c r="B137" s="291"/>
      <c r="C137" s="291"/>
      <c r="D137" s="291"/>
      <c r="E137" s="291"/>
      <c r="F137" s="291"/>
      <c r="G137" s="291"/>
      <c r="H137" s="291"/>
      <c r="I137" s="291"/>
      <c r="J137" s="291"/>
      <c r="K137" s="291"/>
      <c r="L137" s="291"/>
      <c r="M137" s="291"/>
      <c r="N137" s="291"/>
      <c r="O137" s="291"/>
      <c r="P137" s="291"/>
      <c r="Q137" s="291"/>
      <c r="R137" s="291"/>
      <c r="S137" s="291"/>
      <c r="T137" s="291"/>
      <c r="U137" s="291"/>
      <c r="V137" s="291"/>
      <c r="W137" s="291"/>
      <c r="X137" s="291"/>
      <c r="Y137" s="291"/>
      <c r="Z137" s="291"/>
      <c r="AA137" s="291"/>
      <c r="AB137" s="291"/>
      <c r="AC137" s="291"/>
      <c r="AD137" s="291"/>
      <c r="AE137" s="291"/>
      <c r="AF137" s="291"/>
      <c r="AG137" s="291"/>
      <c r="AH137" s="291"/>
      <c r="AI137" s="291"/>
      <c r="AJ137" s="291"/>
      <c r="AK137" s="291"/>
      <c r="AL137" s="291"/>
      <c r="AM137" s="291"/>
      <c r="AN137" s="291"/>
      <c r="AO137" s="291"/>
      <c r="AP137" s="291"/>
      <c r="AQ137" s="291"/>
      <c r="AR137" s="291"/>
      <c r="AS137" s="291"/>
      <c r="AT137" s="291"/>
      <c r="AU137" s="291"/>
      <c r="AV137" s="291"/>
      <c r="AW137" s="291"/>
      <c r="AX137" s="291"/>
      <c r="AY137" s="291"/>
      <c r="AZ137" s="291"/>
      <c r="BA137" s="291"/>
      <c r="BB137" s="291"/>
      <c r="BC137" s="291"/>
      <c r="BD137" s="291"/>
      <c r="BE137" s="291"/>
      <c r="BF137" s="291"/>
      <c r="BG137" s="291"/>
      <c r="BH137" s="291"/>
      <c r="BI137" s="291"/>
      <c r="BJ137" s="291"/>
      <c r="BK137" s="291"/>
      <c r="BL137" s="291"/>
      <c r="BM137" s="291"/>
      <c r="BN137" s="291"/>
      <c r="BO137" s="291"/>
      <c r="BP137" s="291"/>
      <c r="BQ137" s="291"/>
      <c r="BR137" s="291"/>
      <c r="BS137" s="291"/>
      <c r="BT137" s="291"/>
      <c r="BU137" s="291"/>
      <c r="BV137" s="291"/>
      <c r="BW137" s="291"/>
      <c r="BX137" s="291"/>
      <c r="BY137" s="291"/>
      <c r="BZ137" s="291"/>
      <c r="CA137" s="291"/>
      <c r="CB137" s="291"/>
      <c r="CC137" s="291"/>
      <c r="CD137" s="291"/>
      <c r="CE137" s="291"/>
      <c r="CF137" s="291"/>
      <c r="CG137" s="291"/>
      <c r="CH137" s="291"/>
      <c r="CI137" s="291"/>
      <c r="CJ137" s="291"/>
      <c r="CK137" s="291"/>
      <c r="CL137" s="291"/>
      <c r="CM137" s="291"/>
      <c r="CN137" s="291"/>
      <c r="CO137" s="291"/>
      <c r="CP137" s="291"/>
      <c r="CQ137" s="291"/>
      <c r="CR137" s="291"/>
      <c r="CS137" s="291"/>
      <c r="CT137" s="291"/>
      <c r="CU137" s="291"/>
      <c r="CV137" s="291"/>
      <c r="CW137" s="291"/>
      <c r="CX137" s="291"/>
      <c r="CY137" s="291"/>
      <c r="CZ137" s="291"/>
      <c r="DA137" s="291"/>
      <c r="DB137" s="291"/>
      <c r="DC137" s="291"/>
      <c r="DD137" s="291"/>
    </row>
    <row r="138" spans="2:108" ht="2.75" customHeight="1" x14ac:dyDescent="0.35">
      <c r="B138" s="291"/>
      <c r="C138" s="291"/>
      <c r="D138" s="291"/>
      <c r="E138" s="291"/>
      <c r="F138" s="291"/>
      <c r="G138" s="291"/>
      <c r="H138" s="291"/>
      <c r="I138" s="291"/>
      <c r="J138" s="291"/>
      <c r="K138" s="291"/>
      <c r="L138" s="291"/>
      <c r="M138" s="291"/>
      <c r="N138" s="291"/>
      <c r="O138" s="291"/>
      <c r="P138" s="291"/>
      <c r="Q138" s="291"/>
      <c r="R138" s="291"/>
      <c r="S138" s="291"/>
      <c r="T138" s="291"/>
      <c r="U138" s="291"/>
      <c r="V138" s="291"/>
      <c r="W138" s="291"/>
      <c r="X138" s="291"/>
      <c r="Y138" s="291"/>
      <c r="Z138" s="291"/>
      <c r="AA138" s="291"/>
      <c r="AB138" s="291"/>
      <c r="AC138" s="291"/>
      <c r="AD138" s="291"/>
      <c r="AE138" s="291"/>
      <c r="AF138" s="291"/>
      <c r="AG138" s="291"/>
      <c r="AH138" s="291"/>
      <c r="AI138" s="291"/>
      <c r="AJ138" s="291"/>
      <c r="AK138" s="291"/>
      <c r="AL138" s="291"/>
      <c r="AM138" s="291"/>
      <c r="AN138" s="291"/>
      <c r="AO138" s="291"/>
      <c r="AP138" s="291"/>
      <c r="AQ138" s="291"/>
      <c r="AR138" s="291"/>
      <c r="AS138" s="291"/>
      <c r="AT138" s="291"/>
      <c r="AU138" s="291"/>
      <c r="AV138" s="291"/>
      <c r="AW138" s="291"/>
      <c r="AX138" s="291"/>
      <c r="AY138" s="291"/>
      <c r="AZ138" s="291"/>
      <c r="BA138" s="291"/>
      <c r="BB138" s="291"/>
      <c r="BC138" s="291"/>
      <c r="BD138" s="291"/>
      <c r="BE138" s="291"/>
      <c r="BF138" s="291"/>
      <c r="BG138" s="291"/>
      <c r="BH138" s="291"/>
      <c r="BI138" s="291"/>
      <c r="BJ138" s="291"/>
      <c r="BK138" s="291"/>
      <c r="BL138" s="291"/>
      <c r="BM138" s="291"/>
      <c r="BN138" s="291"/>
      <c r="BO138" s="291"/>
      <c r="BP138" s="291"/>
      <c r="BQ138" s="291"/>
      <c r="BR138" s="291"/>
      <c r="BS138" s="291"/>
      <c r="BT138" s="291"/>
      <c r="BU138" s="291"/>
      <c r="BV138" s="291"/>
      <c r="BW138" s="291"/>
      <c r="BX138" s="291"/>
      <c r="BY138" s="291"/>
      <c r="BZ138" s="291"/>
      <c r="CA138" s="291"/>
      <c r="CB138" s="291"/>
      <c r="CC138" s="291"/>
      <c r="CD138" s="291"/>
      <c r="CE138" s="291"/>
      <c r="CF138" s="291"/>
      <c r="CG138" s="291"/>
      <c r="CH138" s="291"/>
      <c r="CI138" s="291"/>
      <c r="CJ138" s="291"/>
      <c r="CK138" s="291"/>
      <c r="CL138" s="291"/>
      <c r="CM138" s="291"/>
      <c r="CN138" s="291"/>
      <c r="CO138" s="291"/>
      <c r="CP138" s="291"/>
      <c r="CQ138" s="291"/>
      <c r="CR138" s="291"/>
      <c r="CS138" s="291"/>
      <c r="CT138" s="291"/>
      <c r="CU138" s="291"/>
      <c r="CV138" s="291"/>
      <c r="CW138" s="291"/>
      <c r="CX138" s="291"/>
      <c r="CY138" s="291"/>
      <c r="CZ138" s="291"/>
      <c r="DA138" s="291"/>
      <c r="DB138" s="291"/>
      <c r="DC138" s="291"/>
      <c r="DD138" s="291"/>
    </row>
    <row r="139" spans="2:108" ht="2.75" customHeight="1" x14ac:dyDescent="0.35">
      <c r="B139" s="291"/>
      <c r="C139" s="291"/>
      <c r="D139" s="291"/>
      <c r="E139" s="291"/>
      <c r="F139" s="291"/>
      <c r="G139" s="291"/>
      <c r="H139" s="291"/>
      <c r="I139" s="291"/>
      <c r="J139" s="291"/>
      <c r="K139" s="291"/>
      <c r="L139" s="291"/>
      <c r="M139" s="291"/>
      <c r="N139" s="291"/>
      <c r="O139" s="291"/>
      <c r="P139" s="291"/>
      <c r="Q139" s="291"/>
      <c r="R139" s="291"/>
      <c r="S139" s="291"/>
      <c r="T139" s="291"/>
      <c r="U139" s="291"/>
      <c r="V139" s="291"/>
      <c r="W139" s="291"/>
      <c r="X139" s="291"/>
      <c r="Y139" s="291"/>
      <c r="Z139" s="291"/>
      <c r="AA139" s="291"/>
      <c r="AB139" s="291"/>
      <c r="AC139" s="291"/>
      <c r="AD139" s="291"/>
      <c r="AE139" s="291"/>
      <c r="AF139" s="291"/>
      <c r="AG139" s="291"/>
      <c r="AH139" s="291"/>
      <c r="AI139" s="291"/>
      <c r="AJ139" s="291"/>
      <c r="AK139" s="291"/>
      <c r="AL139" s="291"/>
      <c r="AM139" s="291"/>
      <c r="AN139" s="291"/>
      <c r="AO139" s="291"/>
      <c r="AP139" s="291"/>
      <c r="AQ139" s="291"/>
      <c r="AR139" s="291"/>
      <c r="AS139" s="291"/>
      <c r="AT139" s="291"/>
      <c r="AU139" s="291"/>
      <c r="AV139" s="291"/>
      <c r="AW139" s="291"/>
      <c r="AX139" s="291"/>
      <c r="AY139" s="291"/>
      <c r="AZ139" s="291"/>
      <c r="BA139" s="291"/>
      <c r="BB139" s="291"/>
      <c r="BC139" s="291"/>
      <c r="BD139" s="291"/>
      <c r="BE139" s="291"/>
      <c r="BF139" s="291"/>
      <c r="BG139" s="291"/>
      <c r="BH139" s="291"/>
      <c r="BI139" s="291"/>
      <c r="BJ139" s="291"/>
      <c r="BK139" s="291"/>
      <c r="BL139" s="291"/>
      <c r="BM139" s="291"/>
      <c r="BN139" s="291"/>
      <c r="BO139" s="291"/>
      <c r="BP139" s="291"/>
      <c r="BQ139" s="291"/>
      <c r="BR139" s="291"/>
      <c r="BS139" s="291"/>
      <c r="BT139" s="291"/>
      <c r="BU139" s="291"/>
      <c r="BV139" s="291"/>
      <c r="BW139" s="291"/>
      <c r="BX139" s="291"/>
      <c r="BY139" s="291"/>
      <c r="BZ139" s="291"/>
      <c r="CA139" s="291"/>
      <c r="CB139" s="291"/>
      <c r="CC139" s="291"/>
      <c r="CD139" s="291"/>
      <c r="CE139" s="291"/>
      <c r="CF139" s="291"/>
      <c r="CG139" s="291"/>
      <c r="CH139" s="291"/>
      <c r="CI139" s="291"/>
      <c r="CJ139" s="291"/>
      <c r="CK139" s="291"/>
      <c r="CL139" s="291"/>
      <c r="CM139" s="291"/>
      <c r="CN139" s="291"/>
      <c r="CO139" s="291"/>
      <c r="CP139" s="291"/>
      <c r="CQ139" s="291"/>
      <c r="CR139" s="291"/>
      <c r="CS139" s="291"/>
      <c r="CT139" s="291"/>
      <c r="CU139" s="291"/>
      <c r="CV139" s="291"/>
      <c r="CW139" s="291"/>
      <c r="CX139" s="291"/>
      <c r="CY139" s="291"/>
      <c r="CZ139" s="291"/>
      <c r="DA139" s="291"/>
      <c r="DB139" s="291"/>
      <c r="DC139" s="291"/>
      <c r="DD139" s="291"/>
    </row>
    <row r="140" spans="2:108" ht="2.75" customHeight="1" x14ac:dyDescent="0.35"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  <c r="BD140" s="53"/>
      <c r="BE140" s="53"/>
      <c r="BF140" s="53"/>
      <c r="BG140" s="53"/>
      <c r="BH140" s="53"/>
      <c r="BI140" s="53"/>
      <c r="BJ140" s="53"/>
      <c r="BK140" s="53"/>
      <c r="BL140" s="53"/>
      <c r="BM140" s="53"/>
      <c r="BN140" s="53"/>
      <c r="BO140" s="53"/>
      <c r="BP140" s="53"/>
      <c r="BQ140" s="53"/>
      <c r="BR140" s="53"/>
      <c r="BS140" s="53"/>
      <c r="BT140" s="53"/>
      <c r="BU140" s="53"/>
      <c r="BV140" s="53"/>
      <c r="BW140" s="53"/>
      <c r="BX140" s="53"/>
      <c r="BY140" s="53"/>
      <c r="BZ140" s="53"/>
      <c r="CA140" s="53"/>
      <c r="CB140" s="53"/>
      <c r="CC140" s="53"/>
      <c r="CD140" s="53"/>
      <c r="CE140" s="53"/>
      <c r="CF140" s="53"/>
      <c r="CG140" s="53"/>
      <c r="CH140" s="53"/>
      <c r="CI140" s="53"/>
      <c r="CJ140" s="53"/>
      <c r="CK140" s="53"/>
      <c r="CL140" s="53"/>
      <c r="CM140" s="53"/>
      <c r="CN140" s="53"/>
      <c r="CO140" s="53"/>
      <c r="CP140" s="53"/>
      <c r="CQ140" s="53"/>
      <c r="CR140" s="53"/>
      <c r="CS140" s="53"/>
      <c r="CT140" s="53"/>
      <c r="CU140" s="53"/>
      <c r="CV140" s="53"/>
      <c r="CW140" s="53"/>
      <c r="CX140" s="53"/>
      <c r="CY140" s="53"/>
      <c r="CZ140" s="53"/>
      <c r="DA140" s="53"/>
      <c r="DB140" s="53"/>
      <c r="DC140" s="53"/>
      <c r="DD140" s="48"/>
    </row>
    <row r="141" spans="2:108" ht="2.75" hidden="1" customHeight="1" x14ac:dyDescent="0.35">
      <c r="B141" s="287" t="s">
        <v>72</v>
      </c>
      <c r="C141" s="287"/>
      <c r="D141" s="287"/>
      <c r="E141" s="287"/>
      <c r="F141" s="287"/>
      <c r="G141" s="287"/>
      <c r="H141" s="287"/>
      <c r="I141" s="287"/>
      <c r="J141" s="287"/>
      <c r="K141" s="287"/>
      <c r="L141" s="287"/>
      <c r="M141" s="287" t="s">
        <v>73</v>
      </c>
      <c r="N141" s="287"/>
      <c r="O141" s="287"/>
      <c r="P141" s="287"/>
      <c r="Q141" s="287"/>
      <c r="R141" s="287"/>
      <c r="S141" s="287"/>
      <c r="T141" s="287"/>
      <c r="U141" s="287"/>
      <c r="V141" s="287"/>
      <c r="W141" s="287"/>
      <c r="X141" s="287"/>
      <c r="Y141" s="287"/>
      <c r="Z141" s="287"/>
      <c r="AA141" s="287"/>
      <c r="AB141" s="287"/>
      <c r="AC141" s="287"/>
      <c r="AD141" s="287"/>
      <c r="AE141" s="287"/>
      <c r="AF141" s="287"/>
      <c r="AG141" s="287"/>
      <c r="AH141" s="287"/>
      <c r="AI141" s="287"/>
      <c r="AJ141" s="287"/>
      <c r="AK141" s="287"/>
      <c r="AL141" s="287"/>
      <c r="AM141" s="287"/>
      <c r="AN141" s="287"/>
      <c r="AO141" s="287"/>
      <c r="AP141" s="287"/>
      <c r="AQ141" s="287"/>
      <c r="AR141" s="287"/>
      <c r="AS141" s="287"/>
      <c r="AT141" s="287"/>
      <c r="AU141" s="287"/>
      <c r="AV141" s="287"/>
      <c r="AW141" s="287"/>
      <c r="AX141" s="287"/>
      <c r="AY141" s="287"/>
      <c r="AZ141" s="287"/>
      <c r="BA141" s="287"/>
      <c r="BB141" s="287"/>
      <c r="BC141" s="287"/>
      <c r="BD141" s="287"/>
      <c r="BE141" s="287"/>
      <c r="BF141" s="287"/>
      <c r="BG141" s="287"/>
      <c r="BH141" s="287"/>
      <c r="BI141" s="287"/>
      <c r="BJ141" s="287"/>
      <c r="BK141" s="287"/>
      <c r="BL141" s="287"/>
      <c r="BM141" s="287"/>
      <c r="BN141" s="287"/>
      <c r="BO141" s="287"/>
      <c r="BP141" s="287"/>
      <c r="BQ141" s="287"/>
      <c r="BR141" s="287"/>
      <c r="BS141" s="287"/>
      <c r="BT141" s="287"/>
      <c r="BU141" s="287"/>
      <c r="BV141" s="287"/>
      <c r="BW141" s="287"/>
      <c r="BX141" s="287"/>
      <c r="BY141" s="287"/>
      <c r="BZ141" s="287"/>
      <c r="CA141" s="287"/>
      <c r="CB141" s="287"/>
      <c r="CC141" s="287" t="s">
        <v>48</v>
      </c>
      <c r="CD141" s="287"/>
      <c r="CE141" s="287"/>
      <c r="CF141" s="287"/>
      <c r="CG141" s="287"/>
      <c r="CH141" s="287"/>
      <c r="CI141" s="287"/>
      <c r="CJ141" s="287"/>
      <c r="CK141" s="287"/>
      <c r="CL141" s="287"/>
      <c r="CM141" s="287"/>
      <c r="CN141" s="287"/>
      <c r="CO141" s="287"/>
      <c r="CP141" s="287"/>
      <c r="CQ141" s="287"/>
      <c r="CR141" s="287"/>
      <c r="CS141" s="287"/>
      <c r="CT141" s="287"/>
      <c r="CU141" s="287"/>
      <c r="CV141" s="287"/>
      <c r="CW141" s="287"/>
      <c r="CX141" s="287"/>
      <c r="CY141" s="287"/>
      <c r="CZ141" s="287"/>
      <c r="DA141" s="287"/>
      <c r="DB141" s="287"/>
      <c r="DC141" s="287"/>
      <c r="DD141" s="287"/>
    </row>
    <row r="142" spans="2:108" ht="2.75" hidden="1" customHeight="1" x14ac:dyDescent="0.35">
      <c r="B142" s="287"/>
      <c r="C142" s="287"/>
      <c r="D142" s="287"/>
      <c r="E142" s="287"/>
      <c r="F142" s="287"/>
      <c r="G142" s="287"/>
      <c r="H142" s="287"/>
      <c r="I142" s="287"/>
      <c r="J142" s="287"/>
      <c r="K142" s="287"/>
      <c r="L142" s="287"/>
      <c r="M142" s="287"/>
      <c r="N142" s="287"/>
      <c r="O142" s="287"/>
      <c r="P142" s="287"/>
      <c r="Q142" s="287"/>
      <c r="R142" s="287"/>
      <c r="S142" s="287"/>
      <c r="T142" s="287"/>
      <c r="U142" s="287"/>
      <c r="V142" s="287"/>
      <c r="W142" s="287"/>
      <c r="X142" s="287"/>
      <c r="Y142" s="287"/>
      <c r="Z142" s="287"/>
      <c r="AA142" s="287"/>
      <c r="AB142" s="287"/>
      <c r="AC142" s="287"/>
      <c r="AD142" s="287"/>
      <c r="AE142" s="287"/>
      <c r="AF142" s="287"/>
      <c r="AG142" s="287"/>
      <c r="AH142" s="287"/>
      <c r="AI142" s="287"/>
      <c r="AJ142" s="287"/>
      <c r="AK142" s="287"/>
      <c r="AL142" s="287"/>
      <c r="AM142" s="287"/>
      <c r="AN142" s="287"/>
      <c r="AO142" s="287"/>
      <c r="AP142" s="287"/>
      <c r="AQ142" s="287"/>
      <c r="AR142" s="287"/>
      <c r="AS142" s="287"/>
      <c r="AT142" s="287"/>
      <c r="AU142" s="287"/>
      <c r="AV142" s="287"/>
      <c r="AW142" s="287"/>
      <c r="AX142" s="287"/>
      <c r="AY142" s="287"/>
      <c r="AZ142" s="287"/>
      <c r="BA142" s="287"/>
      <c r="BB142" s="287"/>
      <c r="BC142" s="287"/>
      <c r="BD142" s="287"/>
      <c r="BE142" s="287"/>
      <c r="BF142" s="287"/>
      <c r="BG142" s="287"/>
      <c r="BH142" s="287"/>
      <c r="BI142" s="287"/>
      <c r="BJ142" s="287"/>
      <c r="BK142" s="287"/>
      <c r="BL142" s="287"/>
      <c r="BM142" s="287"/>
      <c r="BN142" s="287"/>
      <c r="BO142" s="287"/>
      <c r="BP142" s="287"/>
      <c r="BQ142" s="287"/>
      <c r="BR142" s="287"/>
      <c r="BS142" s="287"/>
      <c r="BT142" s="287"/>
      <c r="BU142" s="287"/>
      <c r="BV142" s="287"/>
      <c r="BW142" s="287"/>
      <c r="BX142" s="287"/>
      <c r="BY142" s="287"/>
      <c r="BZ142" s="287"/>
      <c r="CA142" s="287"/>
      <c r="CB142" s="287"/>
      <c r="CC142" s="287"/>
      <c r="CD142" s="287"/>
      <c r="CE142" s="287"/>
      <c r="CF142" s="287"/>
      <c r="CG142" s="287"/>
      <c r="CH142" s="287"/>
      <c r="CI142" s="287"/>
      <c r="CJ142" s="287"/>
      <c r="CK142" s="287"/>
      <c r="CL142" s="287"/>
      <c r="CM142" s="287"/>
      <c r="CN142" s="287"/>
      <c r="CO142" s="287"/>
      <c r="CP142" s="287"/>
      <c r="CQ142" s="287"/>
      <c r="CR142" s="287"/>
      <c r="CS142" s="287"/>
      <c r="CT142" s="287"/>
      <c r="CU142" s="287"/>
      <c r="CV142" s="287"/>
      <c r="CW142" s="287"/>
      <c r="CX142" s="287"/>
      <c r="CY142" s="287"/>
      <c r="CZ142" s="287"/>
      <c r="DA142" s="287"/>
      <c r="DB142" s="287"/>
      <c r="DC142" s="287"/>
      <c r="DD142" s="287"/>
    </row>
    <row r="143" spans="2:108" ht="2.75" hidden="1" customHeight="1" x14ac:dyDescent="0.35">
      <c r="B143" s="287"/>
      <c r="C143" s="287"/>
      <c r="D143" s="287"/>
      <c r="E143" s="287"/>
      <c r="F143" s="287"/>
      <c r="G143" s="287"/>
      <c r="H143" s="287"/>
      <c r="I143" s="287"/>
      <c r="J143" s="287"/>
      <c r="K143" s="287"/>
      <c r="L143" s="287"/>
      <c r="M143" s="287"/>
      <c r="N143" s="287"/>
      <c r="O143" s="287"/>
      <c r="P143" s="287"/>
      <c r="Q143" s="287"/>
      <c r="R143" s="287"/>
      <c r="S143" s="287"/>
      <c r="T143" s="287"/>
      <c r="U143" s="287"/>
      <c r="V143" s="287"/>
      <c r="W143" s="287"/>
      <c r="X143" s="287"/>
      <c r="Y143" s="287"/>
      <c r="Z143" s="287"/>
      <c r="AA143" s="287"/>
      <c r="AB143" s="287"/>
      <c r="AC143" s="287"/>
      <c r="AD143" s="287"/>
      <c r="AE143" s="287"/>
      <c r="AF143" s="287"/>
      <c r="AG143" s="287"/>
      <c r="AH143" s="287"/>
      <c r="AI143" s="287"/>
      <c r="AJ143" s="287"/>
      <c r="AK143" s="287"/>
      <c r="AL143" s="287"/>
      <c r="AM143" s="287"/>
      <c r="AN143" s="287"/>
      <c r="AO143" s="287"/>
      <c r="AP143" s="287"/>
      <c r="AQ143" s="287"/>
      <c r="AR143" s="287"/>
      <c r="AS143" s="287"/>
      <c r="AT143" s="287"/>
      <c r="AU143" s="287"/>
      <c r="AV143" s="287"/>
      <c r="AW143" s="287"/>
      <c r="AX143" s="287"/>
      <c r="AY143" s="287"/>
      <c r="AZ143" s="287"/>
      <c r="BA143" s="287"/>
      <c r="BB143" s="287"/>
      <c r="BC143" s="287"/>
      <c r="BD143" s="287"/>
      <c r="BE143" s="287"/>
      <c r="BF143" s="287"/>
      <c r="BG143" s="287"/>
      <c r="BH143" s="287"/>
      <c r="BI143" s="287"/>
      <c r="BJ143" s="287"/>
      <c r="BK143" s="287"/>
      <c r="BL143" s="287"/>
      <c r="BM143" s="287"/>
      <c r="BN143" s="287"/>
      <c r="BO143" s="287"/>
      <c r="BP143" s="287"/>
      <c r="BQ143" s="287"/>
      <c r="BR143" s="287"/>
      <c r="BS143" s="287"/>
      <c r="BT143" s="287"/>
      <c r="BU143" s="287"/>
      <c r="BV143" s="287"/>
      <c r="BW143" s="287"/>
      <c r="BX143" s="287"/>
      <c r="BY143" s="287"/>
      <c r="BZ143" s="287"/>
      <c r="CA143" s="287"/>
      <c r="CB143" s="287"/>
      <c r="CC143" s="287"/>
      <c r="CD143" s="287"/>
      <c r="CE143" s="287"/>
      <c r="CF143" s="287"/>
      <c r="CG143" s="287"/>
      <c r="CH143" s="287"/>
      <c r="CI143" s="287"/>
      <c r="CJ143" s="287"/>
      <c r="CK143" s="287"/>
      <c r="CL143" s="287"/>
      <c r="CM143" s="287"/>
      <c r="CN143" s="287"/>
      <c r="CO143" s="287"/>
      <c r="CP143" s="287"/>
      <c r="CQ143" s="287"/>
      <c r="CR143" s="287"/>
      <c r="CS143" s="287"/>
      <c r="CT143" s="287"/>
      <c r="CU143" s="287"/>
      <c r="CV143" s="287"/>
      <c r="CW143" s="287"/>
      <c r="CX143" s="287"/>
      <c r="CY143" s="287"/>
      <c r="CZ143" s="287"/>
      <c r="DA143" s="287"/>
      <c r="DB143" s="287"/>
      <c r="DC143" s="287"/>
      <c r="DD143" s="287"/>
    </row>
    <row r="144" spans="2:108" ht="2.75" hidden="1" customHeight="1" x14ac:dyDescent="0.35">
      <c r="B144" s="287"/>
      <c r="C144" s="287"/>
      <c r="D144" s="287"/>
      <c r="E144" s="287"/>
      <c r="F144" s="287"/>
      <c r="G144" s="287"/>
      <c r="H144" s="287"/>
      <c r="I144" s="287"/>
      <c r="J144" s="287"/>
      <c r="K144" s="287"/>
      <c r="L144" s="287"/>
      <c r="M144" s="287"/>
      <c r="N144" s="287"/>
      <c r="O144" s="287"/>
      <c r="P144" s="287"/>
      <c r="Q144" s="287"/>
      <c r="R144" s="287"/>
      <c r="S144" s="287"/>
      <c r="T144" s="287"/>
      <c r="U144" s="287"/>
      <c r="V144" s="287"/>
      <c r="W144" s="287"/>
      <c r="X144" s="287"/>
      <c r="Y144" s="287"/>
      <c r="Z144" s="287"/>
      <c r="AA144" s="287"/>
      <c r="AB144" s="287"/>
      <c r="AC144" s="287"/>
      <c r="AD144" s="287"/>
      <c r="AE144" s="287"/>
      <c r="AF144" s="287"/>
      <c r="AG144" s="287"/>
      <c r="AH144" s="287"/>
      <c r="AI144" s="287"/>
      <c r="AJ144" s="287"/>
      <c r="AK144" s="287"/>
      <c r="AL144" s="287"/>
      <c r="AM144" s="287"/>
      <c r="AN144" s="287"/>
      <c r="AO144" s="287"/>
      <c r="AP144" s="287"/>
      <c r="AQ144" s="287"/>
      <c r="AR144" s="287"/>
      <c r="AS144" s="287"/>
      <c r="AT144" s="287"/>
      <c r="AU144" s="287"/>
      <c r="AV144" s="287"/>
      <c r="AW144" s="287"/>
      <c r="AX144" s="287"/>
      <c r="AY144" s="287"/>
      <c r="AZ144" s="287"/>
      <c r="BA144" s="287"/>
      <c r="BB144" s="287"/>
      <c r="BC144" s="287"/>
      <c r="BD144" s="287"/>
      <c r="BE144" s="287"/>
      <c r="BF144" s="287"/>
      <c r="BG144" s="287"/>
      <c r="BH144" s="287"/>
      <c r="BI144" s="287"/>
      <c r="BJ144" s="287"/>
      <c r="BK144" s="287"/>
      <c r="BL144" s="287"/>
      <c r="BM144" s="287"/>
      <c r="BN144" s="287"/>
      <c r="BO144" s="287"/>
      <c r="BP144" s="287"/>
      <c r="BQ144" s="287"/>
      <c r="BR144" s="287"/>
      <c r="BS144" s="287"/>
      <c r="BT144" s="287"/>
      <c r="BU144" s="287"/>
      <c r="BV144" s="287"/>
      <c r="BW144" s="287"/>
      <c r="BX144" s="287"/>
      <c r="BY144" s="287"/>
      <c r="BZ144" s="287"/>
      <c r="CA144" s="287"/>
      <c r="CB144" s="287"/>
      <c r="CC144" s="287">
        <v>1</v>
      </c>
      <c r="CD144" s="287"/>
      <c r="CE144" s="287"/>
      <c r="CF144" s="287"/>
      <c r="CG144" s="287"/>
      <c r="CH144" s="287"/>
      <c r="CI144" s="287"/>
      <c r="CJ144" s="287">
        <v>2</v>
      </c>
      <c r="CK144" s="287"/>
      <c r="CL144" s="287"/>
      <c r="CM144" s="287"/>
      <c r="CN144" s="287"/>
      <c r="CO144" s="287"/>
      <c r="CP144" s="287"/>
      <c r="CQ144" s="287">
        <v>3</v>
      </c>
      <c r="CR144" s="287"/>
      <c r="CS144" s="287"/>
      <c r="CT144" s="287"/>
      <c r="CU144" s="287"/>
      <c r="CV144" s="287"/>
      <c r="CW144" s="287"/>
      <c r="CX144" s="287">
        <v>4</v>
      </c>
      <c r="CY144" s="287"/>
      <c r="CZ144" s="287"/>
      <c r="DA144" s="287"/>
      <c r="DB144" s="287"/>
      <c r="DC144" s="287"/>
      <c r="DD144" s="287"/>
    </row>
    <row r="145" spans="2:109" ht="2.75" hidden="1" customHeight="1" x14ac:dyDescent="0.35">
      <c r="B145" s="287"/>
      <c r="C145" s="287"/>
      <c r="D145" s="287"/>
      <c r="E145" s="287"/>
      <c r="F145" s="287"/>
      <c r="G145" s="287"/>
      <c r="H145" s="287"/>
      <c r="I145" s="287"/>
      <c r="J145" s="287"/>
      <c r="K145" s="287"/>
      <c r="L145" s="287"/>
      <c r="M145" s="287"/>
      <c r="N145" s="287"/>
      <c r="O145" s="287"/>
      <c r="P145" s="287"/>
      <c r="Q145" s="287"/>
      <c r="R145" s="287"/>
      <c r="S145" s="287"/>
      <c r="T145" s="287"/>
      <c r="U145" s="287"/>
      <c r="V145" s="287"/>
      <c r="W145" s="287"/>
      <c r="X145" s="287"/>
      <c r="Y145" s="287"/>
      <c r="Z145" s="287"/>
      <c r="AA145" s="287"/>
      <c r="AB145" s="287"/>
      <c r="AC145" s="287"/>
      <c r="AD145" s="287"/>
      <c r="AE145" s="287"/>
      <c r="AF145" s="287"/>
      <c r="AG145" s="287"/>
      <c r="AH145" s="287"/>
      <c r="AI145" s="287"/>
      <c r="AJ145" s="287"/>
      <c r="AK145" s="287"/>
      <c r="AL145" s="287"/>
      <c r="AM145" s="287"/>
      <c r="AN145" s="287"/>
      <c r="AO145" s="287"/>
      <c r="AP145" s="287"/>
      <c r="AQ145" s="287"/>
      <c r="AR145" s="287"/>
      <c r="AS145" s="287"/>
      <c r="AT145" s="287"/>
      <c r="AU145" s="287"/>
      <c r="AV145" s="287"/>
      <c r="AW145" s="287"/>
      <c r="AX145" s="287"/>
      <c r="AY145" s="287"/>
      <c r="AZ145" s="287"/>
      <c r="BA145" s="287"/>
      <c r="BB145" s="287"/>
      <c r="BC145" s="287"/>
      <c r="BD145" s="287"/>
      <c r="BE145" s="287"/>
      <c r="BF145" s="287"/>
      <c r="BG145" s="287"/>
      <c r="BH145" s="287"/>
      <c r="BI145" s="287"/>
      <c r="BJ145" s="287"/>
      <c r="BK145" s="287"/>
      <c r="BL145" s="287"/>
      <c r="BM145" s="287"/>
      <c r="BN145" s="287"/>
      <c r="BO145" s="287"/>
      <c r="BP145" s="287"/>
      <c r="BQ145" s="287"/>
      <c r="BR145" s="287"/>
      <c r="BS145" s="287"/>
      <c r="BT145" s="287"/>
      <c r="BU145" s="287"/>
      <c r="BV145" s="287"/>
      <c r="BW145" s="287"/>
      <c r="BX145" s="287"/>
      <c r="BY145" s="287"/>
      <c r="BZ145" s="287"/>
      <c r="CA145" s="287"/>
      <c r="CB145" s="287"/>
      <c r="CC145" s="287"/>
      <c r="CD145" s="287"/>
      <c r="CE145" s="287"/>
      <c r="CF145" s="287"/>
      <c r="CG145" s="287"/>
      <c r="CH145" s="287"/>
      <c r="CI145" s="287"/>
      <c r="CJ145" s="287"/>
      <c r="CK145" s="287"/>
      <c r="CL145" s="287"/>
      <c r="CM145" s="287"/>
      <c r="CN145" s="287"/>
      <c r="CO145" s="287"/>
      <c r="CP145" s="287"/>
      <c r="CQ145" s="287"/>
      <c r="CR145" s="287"/>
      <c r="CS145" s="287"/>
      <c r="CT145" s="287"/>
      <c r="CU145" s="287"/>
      <c r="CV145" s="287"/>
      <c r="CW145" s="287"/>
      <c r="CX145" s="287"/>
      <c r="CY145" s="287"/>
      <c r="CZ145" s="287"/>
      <c r="DA145" s="287"/>
      <c r="DB145" s="287"/>
      <c r="DC145" s="287"/>
      <c r="DD145" s="287"/>
    </row>
    <row r="146" spans="2:109" ht="8.5" customHeight="1" x14ac:dyDescent="0.35">
      <c r="B146" s="287"/>
      <c r="C146" s="287"/>
      <c r="D146" s="287"/>
      <c r="E146" s="287"/>
      <c r="F146" s="287"/>
      <c r="G146" s="287"/>
      <c r="H146" s="287"/>
      <c r="I146" s="287"/>
      <c r="J146" s="287"/>
      <c r="K146" s="287"/>
      <c r="L146" s="287"/>
      <c r="M146" s="287"/>
      <c r="N146" s="287"/>
      <c r="O146" s="287"/>
      <c r="P146" s="287"/>
      <c r="Q146" s="287"/>
      <c r="R146" s="287"/>
      <c r="S146" s="287"/>
      <c r="T146" s="287"/>
      <c r="U146" s="287"/>
      <c r="V146" s="287"/>
      <c r="W146" s="287"/>
      <c r="X146" s="287"/>
      <c r="Y146" s="287"/>
      <c r="Z146" s="287"/>
      <c r="AA146" s="287"/>
      <c r="AB146" s="287"/>
      <c r="AC146" s="287"/>
      <c r="AD146" s="287"/>
      <c r="AE146" s="287"/>
      <c r="AF146" s="287"/>
      <c r="AG146" s="287"/>
      <c r="AH146" s="287"/>
      <c r="AI146" s="287"/>
      <c r="AJ146" s="287"/>
      <c r="AK146" s="287"/>
      <c r="AL146" s="287"/>
      <c r="AM146" s="287"/>
      <c r="AN146" s="287"/>
      <c r="AO146" s="287"/>
      <c r="AP146" s="287"/>
      <c r="AQ146" s="287"/>
      <c r="AR146" s="287"/>
      <c r="AS146" s="287"/>
      <c r="AT146" s="287"/>
      <c r="AU146" s="287"/>
      <c r="AV146" s="287"/>
      <c r="AW146" s="287"/>
      <c r="AX146" s="287"/>
      <c r="AY146" s="287"/>
      <c r="AZ146" s="287"/>
      <c r="BA146" s="287"/>
      <c r="BB146" s="287"/>
      <c r="BC146" s="287"/>
      <c r="BD146" s="287"/>
      <c r="BE146" s="287"/>
      <c r="BF146" s="287"/>
      <c r="BG146" s="287"/>
      <c r="BH146" s="287"/>
      <c r="BI146" s="287"/>
      <c r="BJ146" s="287"/>
      <c r="BK146" s="287"/>
      <c r="BL146" s="287"/>
      <c r="BM146" s="287"/>
      <c r="BN146" s="287"/>
      <c r="BO146" s="287"/>
      <c r="BP146" s="287"/>
      <c r="BQ146" s="287"/>
      <c r="BR146" s="287"/>
      <c r="BS146" s="287"/>
      <c r="BT146" s="287"/>
      <c r="BU146" s="287"/>
      <c r="BV146" s="287"/>
      <c r="BW146" s="287"/>
      <c r="BX146" s="287"/>
      <c r="BY146" s="287"/>
      <c r="BZ146" s="287"/>
      <c r="CA146" s="287"/>
      <c r="CB146" s="287"/>
      <c r="CC146" s="287"/>
      <c r="CD146" s="287"/>
      <c r="CE146" s="287"/>
      <c r="CF146" s="287"/>
      <c r="CG146" s="287"/>
      <c r="CH146" s="287"/>
      <c r="CI146" s="287"/>
      <c r="CJ146" s="287"/>
      <c r="CK146" s="287"/>
      <c r="CL146" s="287"/>
      <c r="CM146" s="287"/>
      <c r="CN146" s="287"/>
      <c r="CO146" s="287"/>
      <c r="CP146" s="287"/>
      <c r="CQ146" s="287"/>
      <c r="CR146" s="287"/>
      <c r="CS146" s="287"/>
      <c r="CT146" s="287"/>
      <c r="CU146" s="287"/>
      <c r="CV146" s="287"/>
      <c r="CW146" s="287"/>
      <c r="CX146" s="287"/>
      <c r="CY146" s="287"/>
      <c r="CZ146" s="287"/>
      <c r="DA146" s="287"/>
      <c r="DB146" s="287"/>
      <c r="DC146" s="287"/>
      <c r="DD146" s="287"/>
    </row>
    <row r="147" spans="2:109" ht="2.75" customHeight="1" x14ac:dyDescent="0.35">
      <c r="B147" s="280" t="s">
        <v>119</v>
      </c>
      <c r="C147" s="278"/>
      <c r="D147" s="278"/>
      <c r="E147" s="278"/>
      <c r="F147" s="278"/>
      <c r="G147" s="278"/>
      <c r="H147" s="278"/>
      <c r="I147" s="278"/>
      <c r="J147" s="278"/>
      <c r="K147" s="278"/>
      <c r="L147" s="278"/>
      <c r="M147" s="286" t="s">
        <v>74</v>
      </c>
      <c r="N147" s="286"/>
      <c r="O147" s="286"/>
      <c r="P147" s="286"/>
      <c r="Q147" s="286"/>
      <c r="R147" s="286"/>
      <c r="S147" s="286"/>
      <c r="T147" s="286"/>
      <c r="U147" s="286"/>
      <c r="V147" s="286"/>
      <c r="W147" s="286"/>
      <c r="X147" s="286"/>
      <c r="Y147" s="286"/>
      <c r="Z147" s="286"/>
      <c r="AA147" s="286"/>
      <c r="AB147" s="286"/>
      <c r="AC147" s="286"/>
      <c r="AD147" s="286"/>
      <c r="AE147" s="286"/>
      <c r="AF147" s="286"/>
      <c r="AG147" s="286"/>
      <c r="AH147" s="286"/>
      <c r="AI147" s="286"/>
      <c r="AJ147" s="286"/>
      <c r="AK147" s="286"/>
      <c r="AL147" s="286"/>
      <c r="AM147" s="286"/>
      <c r="AN147" s="286"/>
      <c r="AO147" s="286"/>
      <c r="AP147" s="286"/>
      <c r="AQ147" s="286"/>
      <c r="AR147" s="286"/>
      <c r="AS147" s="286"/>
      <c r="AT147" s="286"/>
      <c r="AU147" s="286"/>
      <c r="AV147" s="286"/>
      <c r="AW147" s="286"/>
      <c r="AX147" s="286"/>
      <c r="AY147" s="286"/>
      <c r="AZ147" s="286"/>
      <c r="BA147" s="286"/>
      <c r="BB147" s="286"/>
      <c r="BC147" s="286"/>
      <c r="BD147" s="286"/>
      <c r="BE147" s="286"/>
      <c r="BF147" s="286"/>
      <c r="BG147" s="286"/>
      <c r="BH147" s="286"/>
      <c r="BI147" s="286"/>
      <c r="BJ147" s="286"/>
      <c r="BK147" s="286"/>
      <c r="BL147" s="286"/>
      <c r="BM147" s="286"/>
      <c r="BN147" s="286"/>
      <c r="BO147" s="286"/>
      <c r="BP147" s="286"/>
      <c r="BQ147" s="286"/>
      <c r="BR147" s="286"/>
      <c r="BS147" s="286"/>
      <c r="BT147" s="286"/>
      <c r="BU147" s="286"/>
      <c r="BV147" s="286"/>
      <c r="BW147" s="286"/>
      <c r="BX147" s="286"/>
      <c r="BY147" s="286"/>
      <c r="BZ147" s="286"/>
      <c r="CA147" s="286"/>
      <c r="CB147" s="286"/>
      <c r="CC147" s="281" t="str">
        <f>'SD F505'!ED521</f>
        <v/>
      </c>
      <c r="CD147" s="281"/>
      <c r="CE147" s="281"/>
      <c r="CF147" s="281"/>
      <c r="CG147" s="281"/>
      <c r="CH147" s="281"/>
      <c r="CI147" s="281"/>
      <c r="CJ147" s="281" t="str">
        <f>'SD F505'!EE521</f>
        <v/>
      </c>
      <c r="CK147" s="281"/>
      <c r="CL147" s="281"/>
      <c r="CM147" s="281"/>
      <c r="CN147" s="281"/>
      <c r="CO147" s="281"/>
      <c r="CP147" s="281"/>
      <c r="CQ147" s="281" t="str">
        <f>'SD F505'!EF521</f>
        <v/>
      </c>
      <c r="CR147" s="281"/>
      <c r="CS147" s="281"/>
      <c r="CT147" s="281"/>
      <c r="CU147" s="281"/>
      <c r="CV147" s="281"/>
      <c r="CW147" s="281"/>
      <c r="CX147" s="281" t="str">
        <f>'SD F505'!EG521</f>
        <v/>
      </c>
      <c r="CY147" s="281"/>
      <c r="CZ147" s="281"/>
      <c r="DA147" s="281"/>
      <c r="DB147" s="281"/>
      <c r="DC147" s="281"/>
      <c r="DD147" s="281"/>
      <c r="DE147" s="7"/>
    </row>
    <row r="148" spans="2:109" ht="2.75" customHeight="1" x14ac:dyDescent="0.35">
      <c r="B148" s="278"/>
      <c r="C148" s="278"/>
      <c r="D148" s="278"/>
      <c r="E148" s="278"/>
      <c r="F148" s="278"/>
      <c r="G148" s="278"/>
      <c r="H148" s="278"/>
      <c r="I148" s="278"/>
      <c r="J148" s="278"/>
      <c r="K148" s="278"/>
      <c r="L148" s="278"/>
      <c r="M148" s="286"/>
      <c r="N148" s="286"/>
      <c r="O148" s="286"/>
      <c r="P148" s="286"/>
      <c r="Q148" s="286"/>
      <c r="R148" s="286"/>
      <c r="S148" s="286"/>
      <c r="T148" s="286"/>
      <c r="U148" s="286"/>
      <c r="V148" s="286"/>
      <c r="W148" s="286"/>
      <c r="X148" s="286"/>
      <c r="Y148" s="286"/>
      <c r="Z148" s="286"/>
      <c r="AA148" s="286"/>
      <c r="AB148" s="286"/>
      <c r="AC148" s="286"/>
      <c r="AD148" s="286"/>
      <c r="AE148" s="286"/>
      <c r="AF148" s="286"/>
      <c r="AG148" s="286"/>
      <c r="AH148" s="286"/>
      <c r="AI148" s="286"/>
      <c r="AJ148" s="286"/>
      <c r="AK148" s="286"/>
      <c r="AL148" s="286"/>
      <c r="AM148" s="286"/>
      <c r="AN148" s="286"/>
      <c r="AO148" s="286"/>
      <c r="AP148" s="286"/>
      <c r="AQ148" s="286"/>
      <c r="AR148" s="286"/>
      <c r="AS148" s="286"/>
      <c r="AT148" s="286"/>
      <c r="AU148" s="286"/>
      <c r="AV148" s="286"/>
      <c r="AW148" s="286"/>
      <c r="AX148" s="286"/>
      <c r="AY148" s="286"/>
      <c r="AZ148" s="286"/>
      <c r="BA148" s="286"/>
      <c r="BB148" s="286"/>
      <c r="BC148" s="286"/>
      <c r="BD148" s="286"/>
      <c r="BE148" s="286"/>
      <c r="BF148" s="286"/>
      <c r="BG148" s="286"/>
      <c r="BH148" s="286"/>
      <c r="BI148" s="286"/>
      <c r="BJ148" s="286"/>
      <c r="BK148" s="286"/>
      <c r="BL148" s="286"/>
      <c r="BM148" s="286"/>
      <c r="BN148" s="286"/>
      <c r="BO148" s="286"/>
      <c r="BP148" s="286"/>
      <c r="BQ148" s="286"/>
      <c r="BR148" s="286"/>
      <c r="BS148" s="286"/>
      <c r="BT148" s="286"/>
      <c r="BU148" s="286"/>
      <c r="BV148" s="286"/>
      <c r="BW148" s="286"/>
      <c r="BX148" s="286"/>
      <c r="BY148" s="286"/>
      <c r="BZ148" s="286"/>
      <c r="CA148" s="286"/>
      <c r="CB148" s="286"/>
      <c r="CC148" s="281"/>
      <c r="CD148" s="281"/>
      <c r="CE148" s="281"/>
      <c r="CF148" s="281"/>
      <c r="CG148" s="281"/>
      <c r="CH148" s="281"/>
      <c r="CI148" s="281"/>
      <c r="CJ148" s="281"/>
      <c r="CK148" s="281"/>
      <c r="CL148" s="281"/>
      <c r="CM148" s="281"/>
      <c r="CN148" s="281"/>
      <c r="CO148" s="281"/>
      <c r="CP148" s="281"/>
      <c r="CQ148" s="281"/>
      <c r="CR148" s="281"/>
      <c r="CS148" s="281"/>
      <c r="CT148" s="281"/>
      <c r="CU148" s="281"/>
      <c r="CV148" s="281"/>
      <c r="CW148" s="281"/>
      <c r="CX148" s="281"/>
      <c r="CY148" s="281"/>
      <c r="CZ148" s="281"/>
      <c r="DA148" s="281"/>
      <c r="DB148" s="281"/>
      <c r="DC148" s="281"/>
      <c r="DD148" s="281"/>
      <c r="DE148" s="7"/>
    </row>
    <row r="149" spans="2:109" ht="2.75" customHeight="1" x14ac:dyDescent="0.35">
      <c r="B149" s="278"/>
      <c r="C149" s="278"/>
      <c r="D149" s="278"/>
      <c r="E149" s="278"/>
      <c r="F149" s="278"/>
      <c r="G149" s="278"/>
      <c r="H149" s="278"/>
      <c r="I149" s="278"/>
      <c r="J149" s="278"/>
      <c r="K149" s="278"/>
      <c r="L149" s="278"/>
      <c r="M149" s="286"/>
      <c r="N149" s="286"/>
      <c r="O149" s="286"/>
      <c r="P149" s="286"/>
      <c r="Q149" s="286"/>
      <c r="R149" s="286"/>
      <c r="S149" s="286"/>
      <c r="T149" s="286"/>
      <c r="U149" s="286"/>
      <c r="V149" s="286"/>
      <c r="W149" s="286"/>
      <c r="X149" s="286"/>
      <c r="Y149" s="286"/>
      <c r="Z149" s="286"/>
      <c r="AA149" s="286"/>
      <c r="AB149" s="286"/>
      <c r="AC149" s="286"/>
      <c r="AD149" s="286"/>
      <c r="AE149" s="286"/>
      <c r="AF149" s="286"/>
      <c r="AG149" s="286"/>
      <c r="AH149" s="286"/>
      <c r="AI149" s="286"/>
      <c r="AJ149" s="286"/>
      <c r="AK149" s="286"/>
      <c r="AL149" s="286"/>
      <c r="AM149" s="286"/>
      <c r="AN149" s="286"/>
      <c r="AO149" s="286"/>
      <c r="AP149" s="286"/>
      <c r="AQ149" s="286"/>
      <c r="AR149" s="286"/>
      <c r="AS149" s="286"/>
      <c r="AT149" s="286"/>
      <c r="AU149" s="286"/>
      <c r="AV149" s="286"/>
      <c r="AW149" s="286"/>
      <c r="AX149" s="286"/>
      <c r="AY149" s="286"/>
      <c r="AZ149" s="286"/>
      <c r="BA149" s="286"/>
      <c r="BB149" s="286"/>
      <c r="BC149" s="286"/>
      <c r="BD149" s="286"/>
      <c r="BE149" s="286"/>
      <c r="BF149" s="286"/>
      <c r="BG149" s="286"/>
      <c r="BH149" s="286"/>
      <c r="BI149" s="286"/>
      <c r="BJ149" s="286"/>
      <c r="BK149" s="286"/>
      <c r="BL149" s="286"/>
      <c r="BM149" s="286"/>
      <c r="BN149" s="286"/>
      <c r="BO149" s="286"/>
      <c r="BP149" s="286"/>
      <c r="BQ149" s="286"/>
      <c r="BR149" s="286"/>
      <c r="BS149" s="286"/>
      <c r="BT149" s="286"/>
      <c r="BU149" s="286"/>
      <c r="BV149" s="286"/>
      <c r="BW149" s="286"/>
      <c r="BX149" s="286"/>
      <c r="BY149" s="286"/>
      <c r="BZ149" s="286"/>
      <c r="CA149" s="286"/>
      <c r="CB149" s="286"/>
      <c r="CC149" s="281"/>
      <c r="CD149" s="281"/>
      <c r="CE149" s="281"/>
      <c r="CF149" s="281"/>
      <c r="CG149" s="281"/>
      <c r="CH149" s="281"/>
      <c r="CI149" s="281"/>
      <c r="CJ149" s="281"/>
      <c r="CK149" s="281"/>
      <c r="CL149" s="281"/>
      <c r="CM149" s="281"/>
      <c r="CN149" s="281"/>
      <c r="CO149" s="281"/>
      <c r="CP149" s="281"/>
      <c r="CQ149" s="281"/>
      <c r="CR149" s="281"/>
      <c r="CS149" s="281"/>
      <c r="CT149" s="281"/>
      <c r="CU149" s="281"/>
      <c r="CV149" s="281"/>
      <c r="CW149" s="281"/>
      <c r="CX149" s="281"/>
      <c r="CY149" s="281"/>
      <c r="CZ149" s="281"/>
      <c r="DA149" s="281"/>
      <c r="DB149" s="281"/>
      <c r="DC149" s="281"/>
      <c r="DD149" s="281"/>
      <c r="DE149" s="7"/>
    </row>
    <row r="150" spans="2:109" ht="2.75" customHeight="1" x14ac:dyDescent="0.35">
      <c r="B150" s="278"/>
      <c r="C150" s="278"/>
      <c r="D150" s="278"/>
      <c r="E150" s="278"/>
      <c r="F150" s="278"/>
      <c r="G150" s="278"/>
      <c r="H150" s="278"/>
      <c r="I150" s="278"/>
      <c r="J150" s="278"/>
      <c r="K150" s="278"/>
      <c r="L150" s="278"/>
      <c r="M150" s="286"/>
      <c r="N150" s="286"/>
      <c r="O150" s="286"/>
      <c r="P150" s="286"/>
      <c r="Q150" s="286"/>
      <c r="R150" s="286"/>
      <c r="S150" s="286"/>
      <c r="T150" s="286"/>
      <c r="U150" s="286"/>
      <c r="V150" s="286"/>
      <c r="W150" s="286"/>
      <c r="X150" s="286"/>
      <c r="Y150" s="286"/>
      <c r="Z150" s="286"/>
      <c r="AA150" s="286"/>
      <c r="AB150" s="286"/>
      <c r="AC150" s="286"/>
      <c r="AD150" s="286"/>
      <c r="AE150" s="286"/>
      <c r="AF150" s="286"/>
      <c r="AG150" s="286"/>
      <c r="AH150" s="286"/>
      <c r="AI150" s="286"/>
      <c r="AJ150" s="286"/>
      <c r="AK150" s="286"/>
      <c r="AL150" s="286"/>
      <c r="AM150" s="286"/>
      <c r="AN150" s="286"/>
      <c r="AO150" s="286"/>
      <c r="AP150" s="286"/>
      <c r="AQ150" s="286"/>
      <c r="AR150" s="286"/>
      <c r="AS150" s="286"/>
      <c r="AT150" s="286"/>
      <c r="AU150" s="286"/>
      <c r="AV150" s="286"/>
      <c r="AW150" s="286"/>
      <c r="AX150" s="286"/>
      <c r="AY150" s="286"/>
      <c r="AZ150" s="286"/>
      <c r="BA150" s="286"/>
      <c r="BB150" s="286"/>
      <c r="BC150" s="286"/>
      <c r="BD150" s="286"/>
      <c r="BE150" s="286"/>
      <c r="BF150" s="286"/>
      <c r="BG150" s="286"/>
      <c r="BH150" s="286"/>
      <c r="BI150" s="286"/>
      <c r="BJ150" s="286"/>
      <c r="BK150" s="286"/>
      <c r="BL150" s="286"/>
      <c r="BM150" s="286"/>
      <c r="BN150" s="286"/>
      <c r="BO150" s="286"/>
      <c r="BP150" s="286"/>
      <c r="BQ150" s="286"/>
      <c r="BR150" s="286"/>
      <c r="BS150" s="286"/>
      <c r="BT150" s="286"/>
      <c r="BU150" s="286"/>
      <c r="BV150" s="286"/>
      <c r="BW150" s="286"/>
      <c r="BX150" s="286"/>
      <c r="BY150" s="286"/>
      <c r="BZ150" s="286"/>
      <c r="CA150" s="286"/>
      <c r="CB150" s="286"/>
      <c r="CC150" s="281"/>
      <c r="CD150" s="281"/>
      <c r="CE150" s="281"/>
      <c r="CF150" s="281"/>
      <c r="CG150" s="281"/>
      <c r="CH150" s="281"/>
      <c r="CI150" s="281"/>
      <c r="CJ150" s="281"/>
      <c r="CK150" s="281"/>
      <c r="CL150" s="281"/>
      <c r="CM150" s="281"/>
      <c r="CN150" s="281"/>
      <c r="CO150" s="281"/>
      <c r="CP150" s="281"/>
      <c r="CQ150" s="281"/>
      <c r="CR150" s="281"/>
      <c r="CS150" s="281"/>
      <c r="CT150" s="281"/>
      <c r="CU150" s="281"/>
      <c r="CV150" s="281"/>
      <c r="CW150" s="281"/>
      <c r="CX150" s="281"/>
      <c r="CY150" s="281"/>
      <c r="CZ150" s="281"/>
      <c r="DA150" s="281"/>
      <c r="DB150" s="281"/>
      <c r="DC150" s="281"/>
      <c r="DD150" s="281"/>
      <c r="DE150" s="7"/>
    </row>
    <row r="151" spans="2:109" ht="2.75" customHeight="1" x14ac:dyDescent="0.35">
      <c r="B151" s="278"/>
      <c r="C151" s="278"/>
      <c r="D151" s="278"/>
      <c r="E151" s="278"/>
      <c r="F151" s="278"/>
      <c r="G151" s="278"/>
      <c r="H151" s="278"/>
      <c r="I151" s="278"/>
      <c r="J151" s="278"/>
      <c r="K151" s="278"/>
      <c r="L151" s="278"/>
      <c r="M151" s="286"/>
      <c r="N151" s="286"/>
      <c r="O151" s="286"/>
      <c r="P151" s="286"/>
      <c r="Q151" s="286"/>
      <c r="R151" s="286"/>
      <c r="S151" s="286"/>
      <c r="T151" s="286"/>
      <c r="U151" s="286"/>
      <c r="V151" s="286"/>
      <c r="W151" s="286"/>
      <c r="X151" s="286"/>
      <c r="Y151" s="286"/>
      <c r="Z151" s="286"/>
      <c r="AA151" s="286"/>
      <c r="AB151" s="286"/>
      <c r="AC151" s="286"/>
      <c r="AD151" s="286"/>
      <c r="AE151" s="286"/>
      <c r="AF151" s="286"/>
      <c r="AG151" s="286"/>
      <c r="AH151" s="286"/>
      <c r="AI151" s="286"/>
      <c r="AJ151" s="286"/>
      <c r="AK151" s="286"/>
      <c r="AL151" s="286"/>
      <c r="AM151" s="286"/>
      <c r="AN151" s="286"/>
      <c r="AO151" s="286"/>
      <c r="AP151" s="286"/>
      <c r="AQ151" s="286"/>
      <c r="AR151" s="286"/>
      <c r="AS151" s="286"/>
      <c r="AT151" s="286"/>
      <c r="AU151" s="286"/>
      <c r="AV151" s="286"/>
      <c r="AW151" s="286"/>
      <c r="AX151" s="286"/>
      <c r="AY151" s="286"/>
      <c r="AZ151" s="286"/>
      <c r="BA151" s="286"/>
      <c r="BB151" s="286"/>
      <c r="BC151" s="286"/>
      <c r="BD151" s="286"/>
      <c r="BE151" s="286"/>
      <c r="BF151" s="286"/>
      <c r="BG151" s="286"/>
      <c r="BH151" s="286"/>
      <c r="BI151" s="286"/>
      <c r="BJ151" s="286"/>
      <c r="BK151" s="286"/>
      <c r="BL151" s="286"/>
      <c r="BM151" s="286"/>
      <c r="BN151" s="286"/>
      <c r="BO151" s="286"/>
      <c r="BP151" s="286"/>
      <c r="BQ151" s="286"/>
      <c r="BR151" s="286"/>
      <c r="BS151" s="286"/>
      <c r="BT151" s="286"/>
      <c r="BU151" s="286"/>
      <c r="BV151" s="286"/>
      <c r="BW151" s="286"/>
      <c r="BX151" s="286"/>
      <c r="BY151" s="286"/>
      <c r="BZ151" s="286"/>
      <c r="CA151" s="286"/>
      <c r="CB151" s="286"/>
      <c r="CC151" s="281"/>
      <c r="CD151" s="281"/>
      <c r="CE151" s="281"/>
      <c r="CF151" s="281"/>
      <c r="CG151" s="281"/>
      <c r="CH151" s="281"/>
      <c r="CI151" s="281"/>
      <c r="CJ151" s="281"/>
      <c r="CK151" s="281"/>
      <c r="CL151" s="281"/>
      <c r="CM151" s="281"/>
      <c r="CN151" s="281"/>
      <c r="CO151" s="281"/>
      <c r="CP151" s="281"/>
      <c r="CQ151" s="281"/>
      <c r="CR151" s="281"/>
      <c r="CS151" s="281"/>
      <c r="CT151" s="281"/>
      <c r="CU151" s="281"/>
      <c r="CV151" s="281"/>
      <c r="CW151" s="281"/>
      <c r="CX151" s="281"/>
      <c r="CY151" s="281"/>
      <c r="CZ151" s="281"/>
      <c r="DA151" s="281"/>
      <c r="DB151" s="281"/>
      <c r="DC151" s="281"/>
      <c r="DD151" s="281"/>
      <c r="DE151" s="7"/>
    </row>
    <row r="152" spans="2:109" ht="2.75" customHeight="1" x14ac:dyDescent="0.35">
      <c r="B152" s="278"/>
      <c r="C152" s="278"/>
      <c r="D152" s="278"/>
      <c r="E152" s="278"/>
      <c r="F152" s="278"/>
      <c r="G152" s="278"/>
      <c r="H152" s="278"/>
      <c r="I152" s="278"/>
      <c r="J152" s="278"/>
      <c r="K152" s="278"/>
      <c r="L152" s="278"/>
      <c r="M152" s="286"/>
      <c r="N152" s="286"/>
      <c r="O152" s="286"/>
      <c r="P152" s="286"/>
      <c r="Q152" s="286"/>
      <c r="R152" s="286"/>
      <c r="S152" s="286"/>
      <c r="T152" s="286"/>
      <c r="U152" s="286"/>
      <c r="V152" s="286"/>
      <c r="W152" s="286"/>
      <c r="X152" s="286"/>
      <c r="Y152" s="286"/>
      <c r="Z152" s="286"/>
      <c r="AA152" s="286"/>
      <c r="AB152" s="286"/>
      <c r="AC152" s="286"/>
      <c r="AD152" s="286"/>
      <c r="AE152" s="286"/>
      <c r="AF152" s="286"/>
      <c r="AG152" s="286"/>
      <c r="AH152" s="286"/>
      <c r="AI152" s="286"/>
      <c r="AJ152" s="286"/>
      <c r="AK152" s="286"/>
      <c r="AL152" s="286"/>
      <c r="AM152" s="286"/>
      <c r="AN152" s="286"/>
      <c r="AO152" s="286"/>
      <c r="AP152" s="286"/>
      <c r="AQ152" s="286"/>
      <c r="AR152" s="286"/>
      <c r="AS152" s="286"/>
      <c r="AT152" s="286"/>
      <c r="AU152" s="286"/>
      <c r="AV152" s="286"/>
      <c r="AW152" s="286"/>
      <c r="AX152" s="286"/>
      <c r="AY152" s="286"/>
      <c r="AZ152" s="286"/>
      <c r="BA152" s="286"/>
      <c r="BB152" s="286"/>
      <c r="BC152" s="286"/>
      <c r="BD152" s="286"/>
      <c r="BE152" s="286"/>
      <c r="BF152" s="286"/>
      <c r="BG152" s="286"/>
      <c r="BH152" s="286"/>
      <c r="BI152" s="286"/>
      <c r="BJ152" s="286"/>
      <c r="BK152" s="286"/>
      <c r="BL152" s="286"/>
      <c r="BM152" s="286"/>
      <c r="BN152" s="286"/>
      <c r="BO152" s="286"/>
      <c r="BP152" s="286"/>
      <c r="BQ152" s="286"/>
      <c r="BR152" s="286"/>
      <c r="BS152" s="286"/>
      <c r="BT152" s="286"/>
      <c r="BU152" s="286"/>
      <c r="BV152" s="286"/>
      <c r="BW152" s="286"/>
      <c r="BX152" s="286"/>
      <c r="BY152" s="286"/>
      <c r="BZ152" s="286"/>
      <c r="CA152" s="286"/>
      <c r="CB152" s="286"/>
      <c r="CC152" s="281"/>
      <c r="CD152" s="281"/>
      <c r="CE152" s="281"/>
      <c r="CF152" s="281"/>
      <c r="CG152" s="281"/>
      <c r="CH152" s="281"/>
      <c r="CI152" s="281"/>
      <c r="CJ152" s="281"/>
      <c r="CK152" s="281"/>
      <c r="CL152" s="281"/>
      <c r="CM152" s="281"/>
      <c r="CN152" s="281"/>
      <c r="CO152" s="281"/>
      <c r="CP152" s="281"/>
      <c r="CQ152" s="281"/>
      <c r="CR152" s="281"/>
      <c r="CS152" s="281"/>
      <c r="CT152" s="281"/>
      <c r="CU152" s="281"/>
      <c r="CV152" s="281"/>
      <c r="CW152" s="281"/>
      <c r="CX152" s="281"/>
      <c r="CY152" s="281"/>
      <c r="CZ152" s="281"/>
      <c r="DA152" s="281"/>
      <c r="DB152" s="281"/>
      <c r="DC152" s="281"/>
      <c r="DD152" s="281"/>
      <c r="DE152" s="7"/>
    </row>
    <row r="153" spans="2:109" ht="2.75" customHeight="1" x14ac:dyDescent="0.35">
      <c r="B153" s="278"/>
      <c r="C153" s="278"/>
      <c r="D153" s="278"/>
      <c r="E153" s="278"/>
      <c r="F153" s="278"/>
      <c r="G153" s="278"/>
      <c r="H153" s="278"/>
      <c r="I153" s="278"/>
      <c r="J153" s="278"/>
      <c r="K153" s="278"/>
      <c r="L153" s="278"/>
      <c r="M153" s="286"/>
      <c r="N153" s="286"/>
      <c r="O153" s="286"/>
      <c r="P153" s="286"/>
      <c r="Q153" s="286"/>
      <c r="R153" s="286"/>
      <c r="S153" s="286"/>
      <c r="T153" s="286"/>
      <c r="U153" s="286"/>
      <c r="V153" s="286"/>
      <c r="W153" s="286"/>
      <c r="X153" s="286"/>
      <c r="Y153" s="286"/>
      <c r="Z153" s="286"/>
      <c r="AA153" s="286"/>
      <c r="AB153" s="286"/>
      <c r="AC153" s="286"/>
      <c r="AD153" s="286"/>
      <c r="AE153" s="286"/>
      <c r="AF153" s="286"/>
      <c r="AG153" s="286"/>
      <c r="AH153" s="286"/>
      <c r="AI153" s="286"/>
      <c r="AJ153" s="286"/>
      <c r="AK153" s="286"/>
      <c r="AL153" s="286"/>
      <c r="AM153" s="286"/>
      <c r="AN153" s="286"/>
      <c r="AO153" s="286"/>
      <c r="AP153" s="286"/>
      <c r="AQ153" s="286"/>
      <c r="AR153" s="286"/>
      <c r="AS153" s="286"/>
      <c r="AT153" s="286"/>
      <c r="AU153" s="286"/>
      <c r="AV153" s="286"/>
      <c r="AW153" s="286"/>
      <c r="AX153" s="286"/>
      <c r="AY153" s="286"/>
      <c r="AZ153" s="286"/>
      <c r="BA153" s="286"/>
      <c r="BB153" s="286"/>
      <c r="BC153" s="286"/>
      <c r="BD153" s="286"/>
      <c r="BE153" s="286"/>
      <c r="BF153" s="286"/>
      <c r="BG153" s="286"/>
      <c r="BH153" s="286"/>
      <c r="BI153" s="286"/>
      <c r="BJ153" s="286"/>
      <c r="BK153" s="286"/>
      <c r="BL153" s="286"/>
      <c r="BM153" s="286"/>
      <c r="BN153" s="286"/>
      <c r="BO153" s="286"/>
      <c r="BP153" s="286"/>
      <c r="BQ153" s="286"/>
      <c r="BR153" s="286"/>
      <c r="BS153" s="286"/>
      <c r="BT153" s="286"/>
      <c r="BU153" s="286"/>
      <c r="BV153" s="286"/>
      <c r="BW153" s="286"/>
      <c r="BX153" s="286"/>
      <c r="BY153" s="286"/>
      <c r="BZ153" s="286"/>
      <c r="CA153" s="286"/>
      <c r="CB153" s="286"/>
      <c r="CC153" s="281"/>
      <c r="CD153" s="281"/>
      <c r="CE153" s="281"/>
      <c r="CF153" s="281"/>
      <c r="CG153" s="281"/>
      <c r="CH153" s="281"/>
      <c r="CI153" s="281"/>
      <c r="CJ153" s="281"/>
      <c r="CK153" s="281"/>
      <c r="CL153" s="281"/>
      <c r="CM153" s="281"/>
      <c r="CN153" s="281"/>
      <c r="CO153" s="281"/>
      <c r="CP153" s="281"/>
      <c r="CQ153" s="281"/>
      <c r="CR153" s="281"/>
      <c r="CS153" s="281"/>
      <c r="CT153" s="281"/>
      <c r="CU153" s="281"/>
      <c r="CV153" s="281"/>
      <c r="CW153" s="281"/>
      <c r="CX153" s="281"/>
      <c r="CY153" s="281"/>
      <c r="CZ153" s="281"/>
      <c r="DA153" s="281"/>
      <c r="DB153" s="281"/>
      <c r="DC153" s="281"/>
      <c r="DD153" s="281"/>
      <c r="DE153" s="7"/>
    </row>
    <row r="154" spans="2:109" ht="2.75" customHeight="1" x14ac:dyDescent="0.35">
      <c r="B154" s="278"/>
      <c r="C154" s="278"/>
      <c r="D154" s="278"/>
      <c r="E154" s="278"/>
      <c r="F154" s="278"/>
      <c r="G154" s="278"/>
      <c r="H154" s="278"/>
      <c r="I154" s="278"/>
      <c r="J154" s="278"/>
      <c r="K154" s="278"/>
      <c r="L154" s="278"/>
      <c r="M154" s="286" t="s">
        <v>75</v>
      </c>
      <c r="N154" s="286"/>
      <c r="O154" s="286"/>
      <c r="P154" s="286"/>
      <c r="Q154" s="286"/>
      <c r="R154" s="286"/>
      <c r="S154" s="286"/>
      <c r="T154" s="286"/>
      <c r="U154" s="286"/>
      <c r="V154" s="286"/>
      <c r="W154" s="286"/>
      <c r="X154" s="286"/>
      <c r="Y154" s="286"/>
      <c r="Z154" s="286"/>
      <c r="AA154" s="286"/>
      <c r="AB154" s="286"/>
      <c r="AC154" s="286"/>
      <c r="AD154" s="286"/>
      <c r="AE154" s="286"/>
      <c r="AF154" s="286"/>
      <c r="AG154" s="286"/>
      <c r="AH154" s="286"/>
      <c r="AI154" s="286"/>
      <c r="AJ154" s="286"/>
      <c r="AK154" s="286"/>
      <c r="AL154" s="286"/>
      <c r="AM154" s="286"/>
      <c r="AN154" s="286"/>
      <c r="AO154" s="286"/>
      <c r="AP154" s="286"/>
      <c r="AQ154" s="286"/>
      <c r="AR154" s="286"/>
      <c r="AS154" s="286"/>
      <c r="AT154" s="286"/>
      <c r="AU154" s="286"/>
      <c r="AV154" s="286"/>
      <c r="AW154" s="286"/>
      <c r="AX154" s="286"/>
      <c r="AY154" s="286"/>
      <c r="AZ154" s="286"/>
      <c r="BA154" s="286"/>
      <c r="BB154" s="286"/>
      <c r="BC154" s="286"/>
      <c r="BD154" s="286"/>
      <c r="BE154" s="286"/>
      <c r="BF154" s="286"/>
      <c r="BG154" s="286"/>
      <c r="BH154" s="286"/>
      <c r="BI154" s="286"/>
      <c r="BJ154" s="286"/>
      <c r="BK154" s="286"/>
      <c r="BL154" s="286"/>
      <c r="BM154" s="286"/>
      <c r="BN154" s="286"/>
      <c r="BO154" s="286"/>
      <c r="BP154" s="286"/>
      <c r="BQ154" s="286"/>
      <c r="BR154" s="286"/>
      <c r="BS154" s="286"/>
      <c r="BT154" s="286"/>
      <c r="BU154" s="286"/>
      <c r="BV154" s="286"/>
      <c r="BW154" s="286"/>
      <c r="BX154" s="286"/>
      <c r="BY154" s="286"/>
      <c r="BZ154" s="286"/>
      <c r="CA154" s="286"/>
      <c r="CB154" s="286"/>
      <c r="CC154" s="281" t="str">
        <f>'SD F505'!EH521</f>
        <v/>
      </c>
      <c r="CD154" s="281"/>
      <c r="CE154" s="281"/>
      <c r="CF154" s="281"/>
      <c r="CG154" s="281"/>
      <c r="CH154" s="281"/>
      <c r="CI154" s="281"/>
      <c r="CJ154" s="281" t="str">
        <f>'SD F505'!EI521</f>
        <v/>
      </c>
      <c r="CK154" s="281"/>
      <c r="CL154" s="281"/>
      <c r="CM154" s="281"/>
      <c r="CN154" s="281"/>
      <c r="CO154" s="281"/>
      <c r="CP154" s="281"/>
      <c r="CQ154" s="281" t="str">
        <f>'SD F505'!EJ521</f>
        <v/>
      </c>
      <c r="CR154" s="281"/>
      <c r="CS154" s="281"/>
      <c r="CT154" s="281"/>
      <c r="CU154" s="281"/>
      <c r="CV154" s="281"/>
      <c r="CW154" s="281"/>
      <c r="CX154" s="281" t="str">
        <f>'SD F505'!EK521</f>
        <v/>
      </c>
      <c r="CY154" s="281"/>
      <c r="CZ154" s="281"/>
      <c r="DA154" s="281"/>
      <c r="DB154" s="281"/>
      <c r="DC154" s="281"/>
      <c r="DD154" s="281"/>
      <c r="DE154" s="7"/>
    </row>
    <row r="155" spans="2:109" ht="2.75" customHeight="1" x14ac:dyDescent="0.35">
      <c r="B155" s="278"/>
      <c r="C155" s="278"/>
      <c r="D155" s="278"/>
      <c r="E155" s="278"/>
      <c r="F155" s="278"/>
      <c r="G155" s="278"/>
      <c r="H155" s="278"/>
      <c r="I155" s="278"/>
      <c r="J155" s="278"/>
      <c r="K155" s="278"/>
      <c r="L155" s="278"/>
      <c r="M155" s="286"/>
      <c r="N155" s="286"/>
      <c r="O155" s="286"/>
      <c r="P155" s="286"/>
      <c r="Q155" s="286"/>
      <c r="R155" s="286"/>
      <c r="S155" s="286"/>
      <c r="T155" s="286"/>
      <c r="U155" s="286"/>
      <c r="V155" s="286"/>
      <c r="W155" s="286"/>
      <c r="X155" s="286"/>
      <c r="Y155" s="286"/>
      <c r="Z155" s="286"/>
      <c r="AA155" s="286"/>
      <c r="AB155" s="286"/>
      <c r="AC155" s="286"/>
      <c r="AD155" s="286"/>
      <c r="AE155" s="286"/>
      <c r="AF155" s="286"/>
      <c r="AG155" s="286"/>
      <c r="AH155" s="286"/>
      <c r="AI155" s="286"/>
      <c r="AJ155" s="286"/>
      <c r="AK155" s="286"/>
      <c r="AL155" s="286"/>
      <c r="AM155" s="286"/>
      <c r="AN155" s="286"/>
      <c r="AO155" s="286"/>
      <c r="AP155" s="286"/>
      <c r="AQ155" s="286"/>
      <c r="AR155" s="286"/>
      <c r="AS155" s="286"/>
      <c r="AT155" s="286"/>
      <c r="AU155" s="286"/>
      <c r="AV155" s="286"/>
      <c r="AW155" s="286"/>
      <c r="AX155" s="286"/>
      <c r="AY155" s="286"/>
      <c r="AZ155" s="286"/>
      <c r="BA155" s="286"/>
      <c r="BB155" s="286"/>
      <c r="BC155" s="286"/>
      <c r="BD155" s="286"/>
      <c r="BE155" s="286"/>
      <c r="BF155" s="286"/>
      <c r="BG155" s="286"/>
      <c r="BH155" s="286"/>
      <c r="BI155" s="286"/>
      <c r="BJ155" s="286"/>
      <c r="BK155" s="286"/>
      <c r="BL155" s="286"/>
      <c r="BM155" s="286"/>
      <c r="BN155" s="286"/>
      <c r="BO155" s="286"/>
      <c r="BP155" s="286"/>
      <c r="BQ155" s="286"/>
      <c r="BR155" s="286"/>
      <c r="BS155" s="286"/>
      <c r="BT155" s="286"/>
      <c r="BU155" s="286"/>
      <c r="BV155" s="286"/>
      <c r="BW155" s="286"/>
      <c r="BX155" s="286"/>
      <c r="BY155" s="286"/>
      <c r="BZ155" s="286"/>
      <c r="CA155" s="286"/>
      <c r="CB155" s="286"/>
      <c r="CC155" s="281"/>
      <c r="CD155" s="281"/>
      <c r="CE155" s="281"/>
      <c r="CF155" s="281"/>
      <c r="CG155" s="281"/>
      <c r="CH155" s="281"/>
      <c r="CI155" s="281"/>
      <c r="CJ155" s="281"/>
      <c r="CK155" s="281"/>
      <c r="CL155" s="281"/>
      <c r="CM155" s="281"/>
      <c r="CN155" s="281"/>
      <c r="CO155" s="281"/>
      <c r="CP155" s="281"/>
      <c r="CQ155" s="281"/>
      <c r="CR155" s="281"/>
      <c r="CS155" s="281"/>
      <c r="CT155" s="281"/>
      <c r="CU155" s="281"/>
      <c r="CV155" s="281"/>
      <c r="CW155" s="281"/>
      <c r="CX155" s="281"/>
      <c r="CY155" s="281"/>
      <c r="CZ155" s="281"/>
      <c r="DA155" s="281"/>
      <c r="DB155" s="281"/>
      <c r="DC155" s="281"/>
      <c r="DD155" s="281"/>
      <c r="DE155" s="7"/>
    </row>
    <row r="156" spans="2:109" ht="2.75" customHeight="1" x14ac:dyDescent="0.35">
      <c r="B156" s="278"/>
      <c r="C156" s="278"/>
      <c r="D156" s="278"/>
      <c r="E156" s="278"/>
      <c r="F156" s="278"/>
      <c r="G156" s="278"/>
      <c r="H156" s="278"/>
      <c r="I156" s="278"/>
      <c r="J156" s="278"/>
      <c r="K156" s="278"/>
      <c r="L156" s="278"/>
      <c r="M156" s="286"/>
      <c r="N156" s="286"/>
      <c r="O156" s="286"/>
      <c r="P156" s="286"/>
      <c r="Q156" s="286"/>
      <c r="R156" s="286"/>
      <c r="S156" s="286"/>
      <c r="T156" s="286"/>
      <c r="U156" s="286"/>
      <c r="V156" s="286"/>
      <c r="W156" s="286"/>
      <c r="X156" s="286"/>
      <c r="Y156" s="286"/>
      <c r="Z156" s="286"/>
      <c r="AA156" s="286"/>
      <c r="AB156" s="286"/>
      <c r="AC156" s="286"/>
      <c r="AD156" s="286"/>
      <c r="AE156" s="286"/>
      <c r="AF156" s="286"/>
      <c r="AG156" s="286"/>
      <c r="AH156" s="286"/>
      <c r="AI156" s="286"/>
      <c r="AJ156" s="286"/>
      <c r="AK156" s="286"/>
      <c r="AL156" s="286"/>
      <c r="AM156" s="286"/>
      <c r="AN156" s="286"/>
      <c r="AO156" s="286"/>
      <c r="AP156" s="286"/>
      <c r="AQ156" s="286"/>
      <c r="AR156" s="286"/>
      <c r="AS156" s="286"/>
      <c r="AT156" s="286"/>
      <c r="AU156" s="286"/>
      <c r="AV156" s="286"/>
      <c r="AW156" s="286"/>
      <c r="AX156" s="286"/>
      <c r="AY156" s="286"/>
      <c r="AZ156" s="286"/>
      <c r="BA156" s="286"/>
      <c r="BB156" s="286"/>
      <c r="BC156" s="286"/>
      <c r="BD156" s="286"/>
      <c r="BE156" s="286"/>
      <c r="BF156" s="286"/>
      <c r="BG156" s="286"/>
      <c r="BH156" s="286"/>
      <c r="BI156" s="286"/>
      <c r="BJ156" s="286"/>
      <c r="BK156" s="286"/>
      <c r="BL156" s="286"/>
      <c r="BM156" s="286"/>
      <c r="BN156" s="286"/>
      <c r="BO156" s="286"/>
      <c r="BP156" s="286"/>
      <c r="BQ156" s="286"/>
      <c r="BR156" s="286"/>
      <c r="BS156" s="286"/>
      <c r="BT156" s="286"/>
      <c r="BU156" s="286"/>
      <c r="BV156" s="286"/>
      <c r="BW156" s="286"/>
      <c r="BX156" s="286"/>
      <c r="BY156" s="286"/>
      <c r="BZ156" s="286"/>
      <c r="CA156" s="286"/>
      <c r="CB156" s="286"/>
      <c r="CC156" s="281"/>
      <c r="CD156" s="281"/>
      <c r="CE156" s="281"/>
      <c r="CF156" s="281"/>
      <c r="CG156" s="281"/>
      <c r="CH156" s="281"/>
      <c r="CI156" s="281"/>
      <c r="CJ156" s="281"/>
      <c r="CK156" s="281"/>
      <c r="CL156" s="281"/>
      <c r="CM156" s="281"/>
      <c r="CN156" s="281"/>
      <c r="CO156" s="281"/>
      <c r="CP156" s="281"/>
      <c r="CQ156" s="281"/>
      <c r="CR156" s="281"/>
      <c r="CS156" s="281"/>
      <c r="CT156" s="281"/>
      <c r="CU156" s="281"/>
      <c r="CV156" s="281"/>
      <c r="CW156" s="281"/>
      <c r="CX156" s="281"/>
      <c r="CY156" s="281"/>
      <c r="CZ156" s="281"/>
      <c r="DA156" s="281"/>
      <c r="DB156" s="281"/>
      <c r="DC156" s="281"/>
      <c r="DD156" s="281"/>
      <c r="DE156" s="7"/>
    </row>
    <row r="157" spans="2:109" ht="2.75" customHeight="1" x14ac:dyDescent="0.35">
      <c r="B157" s="278"/>
      <c r="C157" s="278"/>
      <c r="D157" s="278"/>
      <c r="E157" s="278"/>
      <c r="F157" s="278"/>
      <c r="G157" s="278"/>
      <c r="H157" s="278"/>
      <c r="I157" s="278"/>
      <c r="J157" s="278"/>
      <c r="K157" s="278"/>
      <c r="L157" s="278"/>
      <c r="M157" s="286"/>
      <c r="N157" s="286"/>
      <c r="O157" s="286"/>
      <c r="P157" s="286"/>
      <c r="Q157" s="286"/>
      <c r="R157" s="286"/>
      <c r="S157" s="286"/>
      <c r="T157" s="286"/>
      <c r="U157" s="286"/>
      <c r="V157" s="286"/>
      <c r="W157" s="286"/>
      <c r="X157" s="286"/>
      <c r="Y157" s="286"/>
      <c r="Z157" s="286"/>
      <c r="AA157" s="286"/>
      <c r="AB157" s="286"/>
      <c r="AC157" s="286"/>
      <c r="AD157" s="286"/>
      <c r="AE157" s="286"/>
      <c r="AF157" s="286"/>
      <c r="AG157" s="286"/>
      <c r="AH157" s="286"/>
      <c r="AI157" s="286"/>
      <c r="AJ157" s="286"/>
      <c r="AK157" s="286"/>
      <c r="AL157" s="286"/>
      <c r="AM157" s="286"/>
      <c r="AN157" s="286"/>
      <c r="AO157" s="286"/>
      <c r="AP157" s="286"/>
      <c r="AQ157" s="286"/>
      <c r="AR157" s="286"/>
      <c r="AS157" s="286"/>
      <c r="AT157" s="286"/>
      <c r="AU157" s="286"/>
      <c r="AV157" s="286"/>
      <c r="AW157" s="286"/>
      <c r="AX157" s="286"/>
      <c r="AY157" s="286"/>
      <c r="AZ157" s="286"/>
      <c r="BA157" s="286"/>
      <c r="BB157" s="286"/>
      <c r="BC157" s="286"/>
      <c r="BD157" s="286"/>
      <c r="BE157" s="286"/>
      <c r="BF157" s="286"/>
      <c r="BG157" s="286"/>
      <c r="BH157" s="286"/>
      <c r="BI157" s="286"/>
      <c r="BJ157" s="286"/>
      <c r="BK157" s="286"/>
      <c r="BL157" s="286"/>
      <c r="BM157" s="286"/>
      <c r="BN157" s="286"/>
      <c r="BO157" s="286"/>
      <c r="BP157" s="286"/>
      <c r="BQ157" s="286"/>
      <c r="BR157" s="286"/>
      <c r="BS157" s="286"/>
      <c r="BT157" s="286"/>
      <c r="BU157" s="286"/>
      <c r="BV157" s="286"/>
      <c r="BW157" s="286"/>
      <c r="BX157" s="286"/>
      <c r="BY157" s="286"/>
      <c r="BZ157" s="286"/>
      <c r="CA157" s="286"/>
      <c r="CB157" s="286"/>
      <c r="CC157" s="281"/>
      <c r="CD157" s="281"/>
      <c r="CE157" s="281"/>
      <c r="CF157" s="281"/>
      <c r="CG157" s="281"/>
      <c r="CH157" s="281"/>
      <c r="CI157" s="281"/>
      <c r="CJ157" s="281"/>
      <c r="CK157" s="281"/>
      <c r="CL157" s="281"/>
      <c r="CM157" s="281"/>
      <c r="CN157" s="281"/>
      <c r="CO157" s="281"/>
      <c r="CP157" s="281"/>
      <c r="CQ157" s="281"/>
      <c r="CR157" s="281"/>
      <c r="CS157" s="281"/>
      <c r="CT157" s="281"/>
      <c r="CU157" s="281"/>
      <c r="CV157" s="281"/>
      <c r="CW157" s="281"/>
      <c r="CX157" s="281"/>
      <c r="CY157" s="281"/>
      <c r="CZ157" s="281"/>
      <c r="DA157" s="281"/>
      <c r="DB157" s="281"/>
      <c r="DC157" s="281"/>
      <c r="DD157" s="281"/>
      <c r="DE157" s="7"/>
    </row>
    <row r="158" spans="2:109" ht="2.75" customHeight="1" x14ac:dyDescent="0.35">
      <c r="B158" s="278"/>
      <c r="C158" s="278"/>
      <c r="D158" s="278"/>
      <c r="E158" s="278"/>
      <c r="F158" s="278"/>
      <c r="G158" s="278"/>
      <c r="H158" s="278"/>
      <c r="I158" s="278"/>
      <c r="J158" s="278"/>
      <c r="K158" s="278"/>
      <c r="L158" s="278"/>
      <c r="M158" s="286"/>
      <c r="N158" s="286"/>
      <c r="O158" s="286"/>
      <c r="P158" s="286"/>
      <c r="Q158" s="286"/>
      <c r="R158" s="286"/>
      <c r="S158" s="286"/>
      <c r="T158" s="286"/>
      <c r="U158" s="286"/>
      <c r="V158" s="286"/>
      <c r="W158" s="286"/>
      <c r="X158" s="286"/>
      <c r="Y158" s="286"/>
      <c r="Z158" s="286"/>
      <c r="AA158" s="286"/>
      <c r="AB158" s="286"/>
      <c r="AC158" s="286"/>
      <c r="AD158" s="286"/>
      <c r="AE158" s="286"/>
      <c r="AF158" s="286"/>
      <c r="AG158" s="286"/>
      <c r="AH158" s="286"/>
      <c r="AI158" s="286"/>
      <c r="AJ158" s="286"/>
      <c r="AK158" s="286"/>
      <c r="AL158" s="286"/>
      <c r="AM158" s="286"/>
      <c r="AN158" s="286"/>
      <c r="AO158" s="286"/>
      <c r="AP158" s="286"/>
      <c r="AQ158" s="286"/>
      <c r="AR158" s="286"/>
      <c r="AS158" s="286"/>
      <c r="AT158" s="286"/>
      <c r="AU158" s="286"/>
      <c r="AV158" s="286"/>
      <c r="AW158" s="286"/>
      <c r="AX158" s="286"/>
      <c r="AY158" s="286"/>
      <c r="AZ158" s="286"/>
      <c r="BA158" s="286"/>
      <c r="BB158" s="286"/>
      <c r="BC158" s="286"/>
      <c r="BD158" s="286"/>
      <c r="BE158" s="286"/>
      <c r="BF158" s="286"/>
      <c r="BG158" s="286"/>
      <c r="BH158" s="286"/>
      <c r="BI158" s="286"/>
      <c r="BJ158" s="286"/>
      <c r="BK158" s="286"/>
      <c r="BL158" s="286"/>
      <c r="BM158" s="286"/>
      <c r="BN158" s="286"/>
      <c r="BO158" s="286"/>
      <c r="BP158" s="286"/>
      <c r="BQ158" s="286"/>
      <c r="BR158" s="286"/>
      <c r="BS158" s="286"/>
      <c r="BT158" s="286"/>
      <c r="BU158" s="286"/>
      <c r="BV158" s="286"/>
      <c r="BW158" s="286"/>
      <c r="BX158" s="286"/>
      <c r="BY158" s="286"/>
      <c r="BZ158" s="286"/>
      <c r="CA158" s="286"/>
      <c r="CB158" s="286"/>
      <c r="CC158" s="281"/>
      <c r="CD158" s="281"/>
      <c r="CE158" s="281"/>
      <c r="CF158" s="281"/>
      <c r="CG158" s="281"/>
      <c r="CH158" s="281"/>
      <c r="CI158" s="281"/>
      <c r="CJ158" s="281"/>
      <c r="CK158" s="281"/>
      <c r="CL158" s="281"/>
      <c r="CM158" s="281"/>
      <c r="CN158" s="281"/>
      <c r="CO158" s="281"/>
      <c r="CP158" s="281"/>
      <c r="CQ158" s="281"/>
      <c r="CR158" s="281"/>
      <c r="CS158" s="281"/>
      <c r="CT158" s="281"/>
      <c r="CU158" s="281"/>
      <c r="CV158" s="281"/>
      <c r="CW158" s="281"/>
      <c r="CX158" s="281"/>
      <c r="CY158" s="281"/>
      <c r="CZ158" s="281"/>
      <c r="DA158" s="281"/>
      <c r="DB158" s="281"/>
      <c r="DC158" s="281"/>
      <c r="DD158" s="281"/>
      <c r="DE158" s="7"/>
    </row>
    <row r="159" spans="2:109" ht="2.75" customHeight="1" x14ac:dyDescent="0.35">
      <c r="B159" s="278"/>
      <c r="C159" s="278"/>
      <c r="D159" s="278"/>
      <c r="E159" s="278"/>
      <c r="F159" s="278"/>
      <c r="G159" s="278"/>
      <c r="H159" s="278"/>
      <c r="I159" s="278"/>
      <c r="J159" s="278"/>
      <c r="K159" s="278"/>
      <c r="L159" s="278"/>
      <c r="M159" s="286"/>
      <c r="N159" s="286"/>
      <c r="O159" s="286"/>
      <c r="P159" s="286"/>
      <c r="Q159" s="286"/>
      <c r="R159" s="286"/>
      <c r="S159" s="286"/>
      <c r="T159" s="286"/>
      <c r="U159" s="286"/>
      <c r="V159" s="286"/>
      <c r="W159" s="286"/>
      <c r="X159" s="286"/>
      <c r="Y159" s="286"/>
      <c r="Z159" s="286"/>
      <c r="AA159" s="286"/>
      <c r="AB159" s="286"/>
      <c r="AC159" s="286"/>
      <c r="AD159" s="286"/>
      <c r="AE159" s="286"/>
      <c r="AF159" s="286"/>
      <c r="AG159" s="286"/>
      <c r="AH159" s="286"/>
      <c r="AI159" s="286"/>
      <c r="AJ159" s="286"/>
      <c r="AK159" s="286"/>
      <c r="AL159" s="286"/>
      <c r="AM159" s="286"/>
      <c r="AN159" s="286"/>
      <c r="AO159" s="286"/>
      <c r="AP159" s="286"/>
      <c r="AQ159" s="286"/>
      <c r="AR159" s="286"/>
      <c r="AS159" s="286"/>
      <c r="AT159" s="286"/>
      <c r="AU159" s="286"/>
      <c r="AV159" s="286"/>
      <c r="AW159" s="286"/>
      <c r="AX159" s="286"/>
      <c r="AY159" s="286"/>
      <c r="AZ159" s="286"/>
      <c r="BA159" s="286"/>
      <c r="BB159" s="286"/>
      <c r="BC159" s="286"/>
      <c r="BD159" s="286"/>
      <c r="BE159" s="286"/>
      <c r="BF159" s="286"/>
      <c r="BG159" s="286"/>
      <c r="BH159" s="286"/>
      <c r="BI159" s="286"/>
      <c r="BJ159" s="286"/>
      <c r="BK159" s="286"/>
      <c r="BL159" s="286"/>
      <c r="BM159" s="286"/>
      <c r="BN159" s="286"/>
      <c r="BO159" s="286"/>
      <c r="BP159" s="286"/>
      <c r="BQ159" s="286"/>
      <c r="BR159" s="286"/>
      <c r="BS159" s="286"/>
      <c r="BT159" s="286"/>
      <c r="BU159" s="286"/>
      <c r="BV159" s="286"/>
      <c r="BW159" s="286"/>
      <c r="BX159" s="286"/>
      <c r="BY159" s="286"/>
      <c r="BZ159" s="286"/>
      <c r="CA159" s="286"/>
      <c r="CB159" s="286"/>
      <c r="CC159" s="281"/>
      <c r="CD159" s="281"/>
      <c r="CE159" s="281"/>
      <c r="CF159" s="281"/>
      <c r="CG159" s="281"/>
      <c r="CH159" s="281"/>
      <c r="CI159" s="281"/>
      <c r="CJ159" s="281"/>
      <c r="CK159" s="281"/>
      <c r="CL159" s="281"/>
      <c r="CM159" s="281"/>
      <c r="CN159" s="281"/>
      <c r="CO159" s="281"/>
      <c r="CP159" s="281"/>
      <c r="CQ159" s="281"/>
      <c r="CR159" s="281"/>
      <c r="CS159" s="281"/>
      <c r="CT159" s="281"/>
      <c r="CU159" s="281"/>
      <c r="CV159" s="281"/>
      <c r="CW159" s="281"/>
      <c r="CX159" s="281"/>
      <c r="CY159" s="281"/>
      <c r="CZ159" s="281"/>
      <c r="DA159" s="281"/>
      <c r="DB159" s="281"/>
      <c r="DC159" s="281"/>
      <c r="DD159" s="281"/>
      <c r="DE159" s="7"/>
    </row>
    <row r="160" spans="2:109" ht="2.75" customHeight="1" x14ac:dyDescent="0.35">
      <c r="B160" s="278"/>
      <c r="C160" s="278"/>
      <c r="D160" s="278"/>
      <c r="E160" s="278"/>
      <c r="F160" s="278"/>
      <c r="G160" s="278"/>
      <c r="H160" s="278"/>
      <c r="I160" s="278"/>
      <c r="J160" s="278"/>
      <c r="K160" s="278"/>
      <c r="L160" s="278"/>
      <c r="M160" s="286"/>
      <c r="N160" s="286"/>
      <c r="O160" s="286"/>
      <c r="P160" s="286"/>
      <c r="Q160" s="286"/>
      <c r="R160" s="286"/>
      <c r="S160" s="286"/>
      <c r="T160" s="286"/>
      <c r="U160" s="286"/>
      <c r="V160" s="286"/>
      <c r="W160" s="286"/>
      <c r="X160" s="286"/>
      <c r="Y160" s="286"/>
      <c r="Z160" s="286"/>
      <c r="AA160" s="286"/>
      <c r="AB160" s="286"/>
      <c r="AC160" s="286"/>
      <c r="AD160" s="286"/>
      <c r="AE160" s="286"/>
      <c r="AF160" s="286"/>
      <c r="AG160" s="286"/>
      <c r="AH160" s="286"/>
      <c r="AI160" s="286"/>
      <c r="AJ160" s="286"/>
      <c r="AK160" s="286"/>
      <c r="AL160" s="286"/>
      <c r="AM160" s="286"/>
      <c r="AN160" s="286"/>
      <c r="AO160" s="286"/>
      <c r="AP160" s="286"/>
      <c r="AQ160" s="286"/>
      <c r="AR160" s="286"/>
      <c r="AS160" s="286"/>
      <c r="AT160" s="286"/>
      <c r="AU160" s="286"/>
      <c r="AV160" s="286"/>
      <c r="AW160" s="286"/>
      <c r="AX160" s="286"/>
      <c r="AY160" s="286"/>
      <c r="AZ160" s="286"/>
      <c r="BA160" s="286"/>
      <c r="BB160" s="286"/>
      <c r="BC160" s="286"/>
      <c r="BD160" s="286"/>
      <c r="BE160" s="286"/>
      <c r="BF160" s="286"/>
      <c r="BG160" s="286"/>
      <c r="BH160" s="286"/>
      <c r="BI160" s="286"/>
      <c r="BJ160" s="286"/>
      <c r="BK160" s="286"/>
      <c r="BL160" s="286"/>
      <c r="BM160" s="286"/>
      <c r="BN160" s="286"/>
      <c r="BO160" s="286"/>
      <c r="BP160" s="286"/>
      <c r="BQ160" s="286"/>
      <c r="BR160" s="286"/>
      <c r="BS160" s="286"/>
      <c r="BT160" s="286"/>
      <c r="BU160" s="286"/>
      <c r="BV160" s="286"/>
      <c r="BW160" s="286"/>
      <c r="BX160" s="286"/>
      <c r="BY160" s="286"/>
      <c r="BZ160" s="286"/>
      <c r="CA160" s="286"/>
      <c r="CB160" s="286"/>
      <c r="CC160" s="281"/>
      <c r="CD160" s="281"/>
      <c r="CE160" s="281"/>
      <c r="CF160" s="281"/>
      <c r="CG160" s="281"/>
      <c r="CH160" s="281"/>
      <c r="CI160" s="281"/>
      <c r="CJ160" s="281"/>
      <c r="CK160" s="281"/>
      <c r="CL160" s="281"/>
      <c r="CM160" s="281"/>
      <c r="CN160" s="281"/>
      <c r="CO160" s="281"/>
      <c r="CP160" s="281"/>
      <c r="CQ160" s="281"/>
      <c r="CR160" s="281"/>
      <c r="CS160" s="281"/>
      <c r="CT160" s="281"/>
      <c r="CU160" s="281"/>
      <c r="CV160" s="281"/>
      <c r="CW160" s="281"/>
      <c r="CX160" s="281"/>
      <c r="CY160" s="281"/>
      <c r="CZ160" s="281"/>
      <c r="DA160" s="281"/>
      <c r="DB160" s="281"/>
      <c r="DC160" s="281"/>
      <c r="DD160" s="281"/>
      <c r="DE160" s="7"/>
    </row>
    <row r="161" spans="2:109" ht="2.75" customHeight="1" x14ac:dyDescent="0.35">
      <c r="B161" s="280" t="s">
        <v>120</v>
      </c>
      <c r="C161" s="278"/>
      <c r="D161" s="278"/>
      <c r="E161" s="278"/>
      <c r="F161" s="278"/>
      <c r="G161" s="278"/>
      <c r="H161" s="278"/>
      <c r="I161" s="278"/>
      <c r="J161" s="278"/>
      <c r="K161" s="278"/>
      <c r="L161" s="278"/>
      <c r="M161" s="286" t="s">
        <v>76</v>
      </c>
      <c r="N161" s="286"/>
      <c r="O161" s="286"/>
      <c r="P161" s="286"/>
      <c r="Q161" s="286"/>
      <c r="R161" s="286"/>
      <c r="S161" s="286"/>
      <c r="T161" s="286"/>
      <c r="U161" s="286"/>
      <c r="V161" s="286"/>
      <c r="W161" s="286"/>
      <c r="X161" s="286"/>
      <c r="Y161" s="286"/>
      <c r="Z161" s="286"/>
      <c r="AA161" s="286"/>
      <c r="AB161" s="286"/>
      <c r="AC161" s="286"/>
      <c r="AD161" s="286"/>
      <c r="AE161" s="286"/>
      <c r="AF161" s="286"/>
      <c r="AG161" s="286"/>
      <c r="AH161" s="286"/>
      <c r="AI161" s="286"/>
      <c r="AJ161" s="286"/>
      <c r="AK161" s="286"/>
      <c r="AL161" s="286"/>
      <c r="AM161" s="286"/>
      <c r="AN161" s="286"/>
      <c r="AO161" s="286"/>
      <c r="AP161" s="286"/>
      <c r="AQ161" s="286"/>
      <c r="AR161" s="286"/>
      <c r="AS161" s="286"/>
      <c r="AT161" s="286"/>
      <c r="AU161" s="286"/>
      <c r="AV161" s="286"/>
      <c r="AW161" s="286"/>
      <c r="AX161" s="286"/>
      <c r="AY161" s="286"/>
      <c r="AZ161" s="286"/>
      <c r="BA161" s="286"/>
      <c r="BB161" s="286"/>
      <c r="BC161" s="286"/>
      <c r="BD161" s="286"/>
      <c r="BE161" s="286"/>
      <c r="BF161" s="286"/>
      <c r="BG161" s="286"/>
      <c r="BH161" s="286"/>
      <c r="BI161" s="286"/>
      <c r="BJ161" s="286"/>
      <c r="BK161" s="286"/>
      <c r="BL161" s="286"/>
      <c r="BM161" s="286"/>
      <c r="BN161" s="286"/>
      <c r="BO161" s="286"/>
      <c r="BP161" s="286"/>
      <c r="BQ161" s="286"/>
      <c r="BR161" s="286"/>
      <c r="BS161" s="286"/>
      <c r="BT161" s="286"/>
      <c r="BU161" s="286"/>
      <c r="BV161" s="286"/>
      <c r="BW161" s="286"/>
      <c r="BX161" s="286"/>
      <c r="BY161" s="286"/>
      <c r="BZ161" s="286"/>
      <c r="CA161" s="286"/>
      <c r="CB161" s="286"/>
      <c r="CC161" s="281" t="str">
        <f>'SD F505'!EL521</f>
        <v/>
      </c>
      <c r="CD161" s="281"/>
      <c r="CE161" s="281"/>
      <c r="CF161" s="281"/>
      <c r="CG161" s="281"/>
      <c r="CH161" s="281"/>
      <c r="CI161" s="281"/>
      <c r="CJ161" s="281" t="str">
        <f>'SD F505'!EM521</f>
        <v/>
      </c>
      <c r="CK161" s="281"/>
      <c r="CL161" s="281"/>
      <c r="CM161" s="281"/>
      <c r="CN161" s="281"/>
      <c r="CO161" s="281"/>
      <c r="CP161" s="281"/>
      <c r="CQ161" s="281" t="str">
        <f>'SD F505'!EN521</f>
        <v/>
      </c>
      <c r="CR161" s="281"/>
      <c r="CS161" s="281"/>
      <c r="CT161" s="281"/>
      <c r="CU161" s="281"/>
      <c r="CV161" s="281"/>
      <c r="CW161" s="281"/>
      <c r="CX161" s="281" t="str">
        <f>'SD F505'!EN521</f>
        <v/>
      </c>
      <c r="CY161" s="281"/>
      <c r="CZ161" s="281"/>
      <c r="DA161" s="281"/>
      <c r="DB161" s="281"/>
      <c r="DC161" s="281"/>
      <c r="DD161" s="281"/>
      <c r="DE161" s="7"/>
    </row>
    <row r="162" spans="2:109" ht="2.75" customHeight="1" x14ac:dyDescent="0.35">
      <c r="B162" s="278"/>
      <c r="C162" s="278"/>
      <c r="D162" s="278"/>
      <c r="E162" s="278"/>
      <c r="F162" s="278"/>
      <c r="G162" s="278"/>
      <c r="H162" s="278"/>
      <c r="I162" s="278"/>
      <c r="J162" s="278"/>
      <c r="K162" s="278"/>
      <c r="L162" s="278"/>
      <c r="M162" s="286"/>
      <c r="N162" s="286"/>
      <c r="O162" s="286"/>
      <c r="P162" s="286"/>
      <c r="Q162" s="286"/>
      <c r="R162" s="286"/>
      <c r="S162" s="286"/>
      <c r="T162" s="286"/>
      <c r="U162" s="286"/>
      <c r="V162" s="286"/>
      <c r="W162" s="286"/>
      <c r="X162" s="286"/>
      <c r="Y162" s="286"/>
      <c r="Z162" s="286"/>
      <c r="AA162" s="286"/>
      <c r="AB162" s="286"/>
      <c r="AC162" s="286"/>
      <c r="AD162" s="286"/>
      <c r="AE162" s="286"/>
      <c r="AF162" s="286"/>
      <c r="AG162" s="286"/>
      <c r="AH162" s="286"/>
      <c r="AI162" s="286"/>
      <c r="AJ162" s="286"/>
      <c r="AK162" s="286"/>
      <c r="AL162" s="286"/>
      <c r="AM162" s="286"/>
      <c r="AN162" s="286"/>
      <c r="AO162" s="286"/>
      <c r="AP162" s="286"/>
      <c r="AQ162" s="286"/>
      <c r="AR162" s="286"/>
      <c r="AS162" s="286"/>
      <c r="AT162" s="286"/>
      <c r="AU162" s="286"/>
      <c r="AV162" s="286"/>
      <c r="AW162" s="286"/>
      <c r="AX162" s="286"/>
      <c r="AY162" s="286"/>
      <c r="AZ162" s="286"/>
      <c r="BA162" s="286"/>
      <c r="BB162" s="286"/>
      <c r="BC162" s="286"/>
      <c r="BD162" s="286"/>
      <c r="BE162" s="286"/>
      <c r="BF162" s="286"/>
      <c r="BG162" s="286"/>
      <c r="BH162" s="286"/>
      <c r="BI162" s="286"/>
      <c r="BJ162" s="286"/>
      <c r="BK162" s="286"/>
      <c r="BL162" s="286"/>
      <c r="BM162" s="286"/>
      <c r="BN162" s="286"/>
      <c r="BO162" s="286"/>
      <c r="BP162" s="286"/>
      <c r="BQ162" s="286"/>
      <c r="BR162" s="286"/>
      <c r="BS162" s="286"/>
      <c r="BT162" s="286"/>
      <c r="BU162" s="286"/>
      <c r="BV162" s="286"/>
      <c r="BW162" s="286"/>
      <c r="BX162" s="286"/>
      <c r="BY162" s="286"/>
      <c r="BZ162" s="286"/>
      <c r="CA162" s="286"/>
      <c r="CB162" s="286"/>
      <c r="CC162" s="281"/>
      <c r="CD162" s="281"/>
      <c r="CE162" s="281"/>
      <c r="CF162" s="281"/>
      <c r="CG162" s="281"/>
      <c r="CH162" s="281"/>
      <c r="CI162" s="281"/>
      <c r="CJ162" s="281"/>
      <c r="CK162" s="281"/>
      <c r="CL162" s="281"/>
      <c r="CM162" s="281"/>
      <c r="CN162" s="281"/>
      <c r="CO162" s="281"/>
      <c r="CP162" s="281"/>
      <c r="CQ162" s="281"/>
      <c r="CR162" s="281"/>
      <c r="CS162" s="281"/>
      <c r="CT162" s="281"/>
      <c r="CU162" s="281"/>
      <c r="CV162" s="281"/>
      <c r="CW162" s="281"/>
      <c r="CX162" s="281"/>
      <c r="CY162" s="281"/>
      <c r="CZ162" s="281"/>
      <c r="DA162" s="281"/>
      <c r="DB162" s="281"/>
      <c r="DC162" s="281"/>
      <c r="DD162" s="281"/>
      <c r="DE162" s="7"/>
    </row>
    <row r="163" spans="2:109" ht="2.75" customHeight="1" x14ac:dyDescent="0.35">
      <c r="B163" s="278"/>
      <c r="C163" s="278"/>
      <c r="D163" s="278"/>
      <c r="E163" s="278"/>
      <c r="F163" s="278"/>
      <c r="G163" s="278"/>
      <c r="H163" s="278"/>
      <c r="I163" s="278"/>
      <c r="J163" s="278"/>
      <c r="K163" s="278"/>
      <c r="L163" s="278"/>
      <c r="M163" s="286"/>
      <c r="N163" s="286"/>
      <c r="O163" s="286"/>
      <c r="P163" s="286"/>
      <c r="Q163" s="286"/>
      <c r="R163" s="286"/>
      <c r="S163" s="286"/>
      <c r="T163" s="286"/>
      <c r="U163" s="286"/>
      <c r="V163" s="286"/>
      <c r="W163" s="286"/>
      <c r="X163" s="286"/>
      <c r="Y163" s="286"/>
      <c r="Z163" s="286"/>
      <c r="AA163" s="286"/>
      <c r="AB163" s="286"/>
      <c r="AC163" s="286"/>
      <c r="AD163" s="286"/>
      <c r="AE163" s="286"/>
      <c r="AF163" s="286"/>
      <c r="AG163" s="286"/>
      <c r="AH163" s="286"/>
      <c r="AI163" s="286"/>
      <c r="AJ163" s="286"/>
      <c r="AK163" s="286"/>
      <c r="AL163" s="286"/>
      <c r="AM163" s="286"/>
      <c r="AN163" s="286"/>
      <c r="AO163" s="286"/>
      <c r="AP163" s="286"/>
      <c r="AQ163" s="286"/>
      <c r="AR163" s="286"/>
      <c r="AS163" s="286"/>
      <c r="AT163" s="286"/>
      <c r="AU163" s="286"/>
      <c r="AV163" s="286"/>
      <c r="AW163" s="286"/>
      <c r="AX163" s="286"/>
      <c r="AY163" s="286"/>
      <c r="AZ163" s="286"/>
      <c r="BA163" s="286"/>
      <c r="BB163" s="286"/>
      <c r="BC163" s="286"/>
      <c r="BD163" s="286"/>
      <c r="BE163" s="286"/>
      <c r="BF163" s="286"/>
      <c r="BG163" s="286"/>
      <c r="BH163" s="286"/>
      <c r="BI163" s="286"/>
      <c r="BJ163" s="286"/>
      <c r="BK163" s="286"/>
      <c r="BL163" s="286"/>
      <c r="BM163" s="286"/>
      <c r="BN163" s="286"/>
      <c r="BO163" s="286"/>
      <c r="BP163" s="286"/>
      <c r="BQ163" s="286"/>
      <c r="BR163" s="286"/>
      <c r="BS163" s="286"/>
      <c r="BT163" s="286"/>
      <c r="BU163" s="286"/>
      <c r="BV163" s="286"/>
      <c r="BW163" s="286"/>
      <c r="BX163" s="286"/>
      <c r="BY163" s="286"/>
      <c r="BZ163" s="286"/>
      <c r="CA163" s="286"/>
      <c r="CB163" s="286"/>
      <c r="CC163" s="281"/>
      <c r="CD163" s="281"/>
      <c r="CE163" s="281"/>
      <c r="CF163" s="281"/>
      <c r="CG163" s="281"/>
      <c r="CH163" s="281"/>
      <c r="CI163" s="281"/>
      <c r="CJ163" s="281"/>
      <c r="CK163" s="281"/>
      <c r="CL163" s="281"/>
      <c r="CM163" s="281"/>
      <c r="CN163" s="281"/>
      <c r="CO163" s="281"/>
      <c r="CP163" s="281"/>
      <c r="CQ163" s="281"/>
      <c r="CR163" s="281"/>
      <c r="CS163" s="281"/>
      <c r="CT163" s="281"/>
      <c r="CU163" s="281"/>
      <c r="CV163" s="281"/>
      <c r="CW163" s="281"/>
      <c r="CX163" s="281"/>
      <c r="CY163" s="281"/>
      <c r="CZ163" s="281"/>
      <c r="DA163" s="281"/>
      <c r="DB163" s="281"/>
      <c r="DC163" s="281"/>
      <c r="DD163" s="281"/>
      <c r="DE163" s="7"/>
    </row>
    <row r="164" spans="2:109" ht="2.75" customHeight="1" x14ac:dyDescent="0.35">
      <c r="B164" s="278"/>
      <c r="C164" s="278"/>
      <c r="D164" s="278"/>
      <c r="E164" s="278"/>
      <c r="F164" s="278"/>
      <c r="G164" s="278"/>
      <c r="H164" s="278"/>
      <c r="I164" s="278"/>
      <c r="J164" s="278"/>
      <c r="K164" s="278"/>
      <c r="L164" s="278"/>
      <c r="M164" s="286"/>
      <c r="N164" s="286"/>
      <c r="O164" s="286"/>
      <c r="P164" s="286"/>
      <c r="Q164" s="286"/>
      <c r="R164" s="286"/>
      <c r="S164" s="286"/>
      <c r="T164" s="286"/>
      <c r="U164" s="286"/>
      <c r="V164" s="286"/>
      <c r="W164" s="286"/>
      <c r="X164" s="286"/>
      <c r="Y164" s="286"/>
      <c r="Z164" s="286"/>
      <c r="AA164" s="286"/>
      <c r="AB164" s="286"/>
      <c r="AC164" s="286"/>
      <c r="AD164" s="286"/>
      <c r="AE164" s="286"/>
      <c r="AF164" s="286"/>
      <c r="AG164" s="286"/>
      <c r="AH164" s="286"/>
      <c r="AI164" s="286"/>
      <c r="AJ164" s="286"/>
      <c r="AK164" s="286"/>
      <c r="AL164" s="286"/>
      <c r="AM164" s="286"/>
      <c r="AN164" s="286"/>
      <c r="AO164" s="286"/>
      <c r="AP164" s="286"/>
      <c r="AQ164" s="286"/>
      <c r="AR164" s="286"/>
      <c r="AS164" s="286"/>
      <c r="AT164" s="286"/>
      <c r="AU164" s="286"/>
      <c r="AV164" s="286"/>
      <c r="AW164" s="286"/>
      <c r="AX164" s="286"/>
      <c r="AY164" s="286"/>
      <c r="AZ164" s="286"/>
      <c r="BA164" s="286"/>
      <c r="BB164" s="286"/>
      <c r="BC164" s="286"/>
      <c r="BD164" s="286"/>
      <c r="BE164" s="286"/>
      <c r="BF164" s="286"/>
      <c r="BG164" s="286"/>
      <c r="BH164" s="286"/>
      <c r="BI164" s="286"/>
      <c r="BJ164" s="286"/>
      <c r="BK164" s="286"/>
      <c r="BL164" s="286"/>
      <c r="BM164" s="286"/>
      <c r="BN164" s="286"/>
      <c r="BO164" s="286"/>
      <c r="BP164" s="286"/>
      <c r="BQ164" s="286"/>
      <c r="BR164" s="286"/>
      <c r="BS164" s="286"/>
      <c r="BT164" s="286"/>
      <c r="BU164" s="286"/>
      <c r="BV164" s="286"/>
      <c r="BW164" s="286"/>
      <c r="BX164" s="286"/>
      <c r="BY164" s="286"/>
      <c r="BZ164" s="286"/>
      <c r="CA164" s="286"/>
      <c r="CB164" s="286"/>
      <c r="CC164" s="281"/>
      <c r="CD164" s="281"/>
      <c r="CE164" s="281"/>
      <c r="CF164" s="281"/>
      <c r="CG164" s="281"/>
      <c r="CH164" s="281"/>
      <c r="CI164" s="281"/>
      <c r="CJ164" s="281"/>
      <c r="CK164" s="281"/>
      <c r="CL164" s="281"/>
      <c r="CM164" s="281"/>
      <c r="CN164" s="281"/>
      <c r="CO164" s="281"/>
      <c r="CP164" s="281"/>
      <c r="CQ164" s="281"/>
      <c r="CR164" s="281"/>
      <c r="CS164" s="281"/>
      <c r="CT164" s="281"/>
      <c r="CU164" s="281"/>
      <c r="CV164" s="281"/>
      <c r="CW164" s="281"/>
      <c r="CX164" s="281"/>
      <c r="CY164" s="281"/>
      <c r="CZ164" s="281"/>
      <c r="DA164" s="281"/>
      <c r="DB164" s="281"/>
      <c r="DC164" s="281"/>
      <c r="DD164" s="281"/>
      <c r="DE164" s="7"/>
    </row>
    <row r="165" spans="2:109" ht="2.75" customHeight="1" x14ac:dyDescent="0.35">
      <c r="B165" s="278"/>
      <c r="C165" s="278"/>
      <c r="D165" s="278"/>
      <c r="E165" s="278"/>
      <c r="F165" s="278"/>
      <c r="G165" s="278"/>
      <c r="H165" s="278"/>
      <c r="I165" s="278"/>
      <c r="J165" s="278"/>
      <c r="K165" s="278"/>
      <c r="L165" s="278"/>
      <c r="M165" s="286"/>
      <c r="N165" s="286"/>
      <c r="O165" s="286"/>
      <c r="P165" s="286"/>
      <c r="Q165" s="286"/>
      <c r="R165" s="286"/>
      <c r="S165" s="286"/>
      <c r="T165" s="286"/>
      <c r="U165" s="286"/>
      <c r="V165" s="286"/>
      <c r="W165" s="286"/>
      <c r="X165" s="286"/>
      <c r="Y165" s="286"/>
      <c r="Z165" s="286"/>
      <c r="AA165" s="286"/>
      <c r="AB165" s="286"/>
      <c r="AC165" s="286"/>
      <c r="AD165" s="286"/>
      <c r="AE165" s="286"/>
      <c r="AF165" s="286"/>
      <c r="AG165" s="286"/>
      <c r="AH165" s="286"/>
      <c r="AI165" s="286"/>
      <c r="AJ165" s="286"/>
      <c r="AK165" s="286"/>
      <c r="AL165" s="286"/>
      <c r="AM165" s="286"/>
      <c r="AN165" s="286"/>
      <c r="AO165" s="286"/>
      <c r="AP165" s="286"/>
      <c r="AQ165" s="286"/>
      <c r="AR165" s="286"/>
      <c r="AS165" s="286"/>
      <c r="AT165" s="286"/>
      <c r="AU165" s="286"/>
      <c r="AV165" s="286"/>
      <c r="AW165" s="286"/>
      <c r="AX165" s="286"/>
      <c r="AY165" s="286"/>
      <c r="AZ165" s="286"/>
      <c r="BA165" s="286"/>
      <c r="BB165" s="286"/>
      <c r="BC165" s="286"/>
      <c r="BD165" s="286"/>
      <c r="BE165" s="286"/>
      <c r="BF165" s="286"/>
      <c r="BG165" s="286"/>
      <c r="BH165" s="286"/>
      <c r="BI165" s="286"/>
      <c r="BJ165" s="286"/>
      <c r="BK165" s="286"/>
      <c r="BL165" s="286"/>
      <c r="BM165" s="286"/>
      <c r="BN165" s="286"/>
      <c r="BO165" s="286"/>
      <c r="BP165" s="286"/>
      <c r="BQ165" s="286"/>
      <c r="BR165" s="286"/>
      <c r="BS165" s="286"/>
      <c r="BT165" s="286"/>
      <c r="BU165" s="286"/>
      <c r="BV165" s="286"/>
      <c r="BW165" s="286"/>
      <c r="BX165" s="286"/>
      <c r="BY165" s="286"/>
      <c r="BZ165" s="286"/>
      <c r="CA165" s="286"/>
      <c r="CB165" s="286"/>
      <c r="CC165" s="281"/>
      <c r="CD165" s="281"/>
      <c r="CE165" s="281"/>
      <c r="CF165" s="281"/>
      <c r="CG165" s="281"/>
      <c r="CH165" s="281"/>
      <c r="CI165" s="281"/>
      <c r="CJ165" s="281"/>
      <c r="CK165" s="281"/>
      <c r="CL165" s="281"/>
      <c r="CM165" s="281"/>
      <c r="CN165" s="281"/>
      <c r="CO165" s="281"/>
      <c r="CP165" s="281"/>
      <c r="CQ165" s="281"/>
      <c r="CR165" s="281"/>
      <c r="CS165" s="281"/>
      <c r="CT165" s="281"/>
      <c r="CU165" s="281"/>
      <c r="CV165" s="281"/>
      <c r="CW165" s="281"/>
      <c r="CX165" s="281"/>
      <c r="CY165" s="281"/>
      <c r="CZ165" s="281"/>
      <c r="DA165" s="281"/>
      <c r="DB165" s="281"/>
      <c r="DC165" s="281"/>
      <c r="DD165" s="281"/>
      <c r="DE165" s="7"/>
    </row>
    <row r="166" spans="2:109" ht="2.75" customHeight="1" x14ac:dyDescent="0.35">
      <c r="B166" s="278"/>
      <c r="C166" s="278"/>
      <c r="D166" s="278"/>
      <c r="E166" s="278"/>
      <c r="F166" s="278"/>
      <c r="G166" s="278"/>
      <c r="H166" s="278"/>
      <c r="I166" s="278"/>
      <c r="J166" s="278"/>
      <c r="K166" s="278"/>
      <c r="L166" s="278"/>
      <c r="M166" s="286"/>
      <c r="N166" s="286"/>
      <c r="O166" s="286"/>
      <c r="P166" s="286"/>
      <c r="Q166" s="286"/>
      <c r="R166" s="286"/>
      <c r="S166" s="286"/>
      <c r="T166" s="286"/>
      <c r="U166" s="286"/>
      <c r="V166" s="286"/>
      <c r="W166" s="286"/>
      <c r="X166" s="286"/>
      <c r="Y166" s="286"/>
      <c r="Z166" s="286"/>
      <c r="AA166" s="286"/>
      <c r="AB166" s="286"/>
      <c r="AC166" s="286"/>
      <c r="AD166" s="286"/>
      <c r="AE166" s="286"/>
      <c r="AF166" s="286"/>
      <c r="AG166" s="286"/>
      <c r="AH166" s="286"/>
      <c r="AI166" s="286"/>
      <c r="AJ166" s="286"/>
      <c r="AK166" s="286"/>
      <c r="AL166" s="286"/>
      <c r="AM166" s="286"/>
      <c r="AN166" s="286"/>
      <c r="AO166" s="286"/>
      <c r="AP166" s="286"/>
      <c r="AQ166" s="286"/>
      <c r="AR166" s="286"/>
      <c r="AS166" s="286"/>
      <c r="AT166" s="286"/>
      <c r="AU166" s="286"/>
      <c r="AV166" s="286"/>
      <c r="AW166" s="286"/>
      <c r="AX166" s="286"/>
      <c r="AY166" s="286"/>
      <c r="AZ166" s="286"/>
      <c r="BA166" s="286"/>
      <c r="BB166" s="286"/>
      <c r="BC166" s="286"/>
      <c r="BD166" s="286"/>
      <c r="BE166" s="286"/>
      <c r="BF166" s="286"/>
      <c r="BG166" s="286"/>
      <c r="BH166" s="286"/>
      <c r="BI166" s="286"/>
      <c r="BJ166" s="286"/>
      <c r="BK166" s="286"/>
      <c r="BL166" s="286"/>
      <c r="BM166" s="286"/>
      <c r="BN166" s="286"/>
      <c r="BO166" s="286"/>
      <c r="BP166" s="286"/>
      <c r="BQ166" s="286"/>
      <c r="BR166" s="286"/>
      <c r="BS166" s="286"/>
      <c r="BT166" s="286"/>
      <c r="BU166" s="286"/>
      <c r="BV166" s="286"/>
      <c r="BW166" s="286"/>
      <c r="BX166" s="286"/>
      <c r="BY166" s="286"/>
      <c r="BZ166" s="286"/>
      <c r="CA166" s="286"/>
      <c r="CB166" s="286"/>
      <c r="CC166" s="281"/>
      <c r="CD166" s="281"/>
      <c r="CE166" s="281"/>
      <c r="CF166" s="281"/>
      <c r="CG166" s="281"/>
      <c r="CH166" s="281"/>
      <c r="CI166" s="281"/>
      <c r="CJ166" s="281"/>
      <c r="CK166" s="281"/>
      <c r="CL166" s="281"/>
      <c r="CM166" s="281"/>
      <c r="CN166" s="281"/>
      <c r="CO166" s="281"/>
      <c r="CP166" s="281"/>
      <c r="CQ166" s="281"/>
      <c r="CR166" s="281"/>
      <c r="CS166" s="281"/>
      <c r="CT166" s="281"/>
      <c r="CU166" s="281"/>
      <c r="CV166" s="281"/>
      <c r="CW166" s="281"/>
      <c r="CX166" s="281"/>
      <c r="CY166" s="281"/>
      <c r="CZ166" s="281"/>
      <c r="DA166" s="281"/>
      <c r="DB166" s="281"/>
      <c r="DC166" s="281"/>
      <c r="DD166" s="281"/>
      <c r="DE166" s="7"/>
    </row>
    <row r="167" spans="2:109" ht="2.75" customHeight="1" x14ac:dyDescent="0.35">
      <c r="B167" s="278"/>
      <c r="C167" s="278"/>
      <c r="D167" s="278"/>
      <c r="E167" s="278"/>
      <c r="F167" s="278"/>
      <c r="G167" s="278"/>
      <c r="H167" s="278"/>
      <c r="I167" s="278"/>
      <c r="J167" s="278"/>
      <c r="K167" s="278"/>
      <c r="L167" s="278"/>
      <c r="M167" s="286"/>
      <c r="N167" s="286"/>
      <c r="O167" s="286"/>
      <c r="P167" s="286"/>
      <c r="Q167" s="286"/>
      <c r="R167" s="286"/>
      <c r="S167" s="286"/>
      <c r="T167" s="286"/>
      <c r="U167" s="286"/>
      <c r="V167" s="286"/>
      <c r="W167" s="286"/>
      <c r="X167" s="286"/>
      <c r="Y167" s="286"/>
      <c r="Z167" s="286"/>
      <c r="AA167" s="286"/>
      <c r="AB167" s="286"/>
      <c r="AC167" s="286"/>
      <c r="AD167" s="286"/>
      <c r="AE167" s="286"/>
      <c r="AF167" s="286"/>
      <c r="AG167" s="286"/>
      <c r="AH167" s="286"/>
      <c r="AI167" s="286"/>
      <c r="AJ167" s="286"/>
      <c r="AK167" s="286"/>
      <c r="AL167" s="286"/>
      <c r="AM167" s="286"/>
      <c r="AN167" s="286"/>
      <c r="AO167" s="286"/>
      <c r="AP167" s="286"/>
      <c r="AQ167" s="286"/>
      <c r="AR167" s="286"/>
      <c r="AS167" s="286"/>
      <c r="AT167" s="286"/>
      <c r="AU167" s="286"/>
      <c r="AV167" s="286"/>
      <c r="AW167" s="286"/>
      <c r="AX167" s="286"/>
      <c r="AY167" s="286"/>
      <c r="AZ167" s="286"/>
      <c r="BA167" s="286"/>
      <c r="BB167" s="286"/>
      <c r="BC167" s="286"/>
      <c r="BD167" s="286"/>
      <c r="BE167" s="286"/>
      <c r="BF167" s="286"/>
      <c r="BG167" s="286"/>
      <c r="BH167" s="286"/>
      <c r="BI167" s="286"/>
      <c r="BJ167" s="286"/>
      <c r="BK167" s="286"/>
      <c r="BL167" s="286"/>
      <c r="BM167" s="286"/>
      <c r="BN167" s="286"/>
      <c r="BO167" s="286"/>
      <c r="BP167" s="286"/>
      <c r="BQ167" s="286"/>
      <c r="BR167" s="286"/>
      <c r="BS167" s="286"/>
      <c r="BT167" s="286"/>
      <c r="BU167" s="286"/>
      <c r="BV167" s="286"/>
      <c r="BW167" s="286"/>
      <c r="BX167" s="286"/>
      <c r="BY167" s="286"/>
      <c r="BZ167" s="286"/>
      <c r="CA167" s="286"/>
      <c r="CB167" s="286"/>
      <c r="CC167" s="281"/>
      <c r="CD167" s="281"/>
      <c r="CE167" s="281"/>
      <c r="CF167" s="281"/>
      <c r="CG167" s="281"/>
      <c r="CH167" s="281"/>
      <c r="CI167" s="281"/>
      <c r="CJ167" s="281"/>
      <c r="CK167" s="281"/>
      <c r="CL167" s="281"/>
      <c r="CM167" s="281"/>
      <c r="CN167" s="281"/>
      <c r="CO167" s="281"/>
      <c r="CP167" s="281"/>
      <c r="CQ167" s="281"/>
      <c r="CR167" s="281"/>
      <c r="CS167" s="281"/>
      <c r="CT167" s="281"/>
      <c r="CU167" s="281"/>
      <c r="CV167" s="281"/>
      <c r="CW167" s="281"/>
      <c r="CX167" s="281"/>
      <c r="CY167" s="281"/>
      <c r="CZ167" s="281"/>
      <c r="DA167" s="281"/>
      <c r="DB167" s="281"/>
      <c r="DC167" s="281"/>
      <c r="DD167" s="281"/>
      <c r="DE167" s="7"/>
    </row>
    <row r="168" spans="2:109" ht="2.75" customHeight="1" x14ac:dyDescent="0.35">
      <c r="B168" s="278"/>
      <c r="C168" s="278"/>
      <c r="D168" s="278"/>
      <c r="E168" s="278"/>
      <c r="F168" s="278"/>
      <c r="G168" s="278"/>
      <c r="H168" s="278"/>
      <c r="I168" s="278"/>
      <c r="J168" s="278"/>
      <c r="K168" s="278"/>
      <c r="L168" s="278"/>
      <c r="M168" s="286" t="s">
        <v>77</v>
      </c>
      <c r="N168" s="286"/>
      <c r="O168" s="286"/>
      <c r="P168" s="286"/>
      <c r="Q168" s="286"/>
      <c r="R168" s="286"/>
      <c r="S168" s="286"/>
      <c r="T168" s="286"/>
      <c r="U168" s="286"/>
      <c r="V168" s="286"/>
      <c r="W168" s="286"/>
      <c r="X168" s="286"/>
      <c r="Y168" s="286"/>
      <c r="Z168" s="286"/>
      <c r="AA168" s="286"/>
      <c r="AB168" s="286"/>
      <c r="AC168" s="286"/>
      <c r="AD168" s="286"/>
      <c r="AE168" s="286"/>
      <c r="AF168" s="286"/>
      <c r="AG168" s="286"/>
      <c r="AH168" s="286"/>
      <c r="AI168" s="286"/>
      <c r="AJ168" s="286"/>
      <c r="AK168" s="286"/>
      <c r="AL168" s="286"/>
      <c r="AM168" s="286"/>
      <c r="AN168" s="286"/>
      <c r="AO168" s="286"/>
      <c r="AP168" s="286"/>
      <c r="AQ168" s="286"/>
      <c r="AR168" s="286"/>
      <c r="AS168" s="286"/>
      <c r="AT168" s="286"/>
      <c r="AU168" s="286"/>
      <c r="AV168" s="286"/>
      <c r="AW168" s="286"/>
      <c r="AX168" s="286"/>
      <c r="AY168" s="286"/>
      <c r="AZ168" s="286"/>
      <c r="BA168" s="286"/>
      <c r="BB168" s="286"/>
      <c r="BC168" s="286"/>
      <c r="BD168" s="286"/>
      <c r="BE168" s="286"/>
      <c r="BF168" s="286"/>
      <c r="BG168" s="286"/>
      <c r="BH168" s="286"/>
      <c r="BI168" s="286"/>
      <c r="BJ168" s="286"/>
      <c r="BK168" s="286"/>
      <c r="BL168" s="286"/>
      <c r="BM168" s="286"/>
      <c r="BN168" s="286"/>
      <c r="BO168" s="286"/>
      <c r="BP168" s="286"/>
      <c r="BQ168" s="286"/>
      <c r="BR168" s="286"/>
      <c r="BS168" s="286"/>
      <c r="BT168" s="286"/>
      <c r="BU168" s="286"/>
      <c r="BV168" s="286"/>
      <c r="BW168" s="286"/>
      <c r="BX168" s="286"/>
      <c r="BY168" s="286"/>
      <c r="BZ168" s="286"/>
      <c r="CA168" s="286"/>
      <c r="CB168" s="286"/>
      <c r="CC168" s="281" t="str">
        <f>'SD F505'!EP521</f>
        <v/>
      </c>
      <c r="CD168" s="281"/>
      <c r="CE168" s="281"/>
      <c r="CF168" s="281"/>
      <c r="CG168" s="281"/>
      <c r="CH168" s="281"/>
      <c r="CI168" s="281"/>
      <c r="CJ168" s="281" t="str">
        <f>'SD F505'!EQ521</f>
        <v/>
      </c>
      <c r="CK168" s="281"/>
      <c r="CL168" s="281"/>
      <c r="CM168" s="281"/>
      <c r="CN168" s="281"/>
      <c r="CO168" s="281"/>
      <c r="CP168" s="281"/>
      <c r="CQ168" s="281" t="str">
        <f>'SD F505'!ER521</f>
        <v/>
      </c>
      <c r="CR168" s="281"/>
      <c r="CS168" s="281"/>
      <c r="CT168" s="281"/>
      <c r="CU168" s="281"/>
      <c r="CV168" s="281"/>
      <c r="CW168" s="281"/>
      <c r="CX168" s="281" t="str">
        <f>'SD F505'!ES521</f>
        <v/>
      </c>
      <c r="CY168" s="281"/>
      <c r="CZ168" s="281"/>
      <c r="DA168" s="281"/>
      <c r="DB168" s="281"/>
      <c r="DC168" s="281"/>
      <c r="DD168" s="281"/>
      <c r="DE168" s="7"/>
    </row>
    <row r="169" spans="2:109" ht="2.75" customHeight="1" x14ac:dyDescent="0.35">
      <c r="B169" s="278"/>
      <c r="C169" s="278"/>
      <c r="D169" s="278"/>
      <c r="E169" s="278"/>
      <c r="F169" s="278"/>
      <c r="G169" s="278"/>
      <c r="H169" s="278"/>
      <c r="I169" s="278"/>
      <c r="J169" s="278"/>
      <c r="K169" s="278"/>
      <c r="L169" s="278"/>
      <c r="M169" s="286"/>
      <c r="N169" s="286"/>
      <c r="O169" s="286"/>
      <c r="P169" s="286"/>
      <c r="Q169" s="286"/>
      <c r="R169" s="286"/>
      <c r="S169" s="286"/>
      <c r="T169" s="286"/>
      <c r="U169" s="286"/>
      <c r="V169" s="286"/>
      <c r="W169" s="286"/>
      <c r="X169" s="286"/>
      <c r="Y169" s="286"/>
      <c r="Z169" s="286"/>
      <c r="AA169" s="286"/>
      <c r="AB169" s="286"/>
      <c r="AC169" s="286"/>
      <c r="AD169" s="286"/>
      <c r="AE169" s="286"/>
      <c r="AF169" s="286"/>
      <c r="AG169" s="286"/>
      <c r="AH169" s="286"/>
      <c r="AI169" s="286"/>
      <c r="AJ169" s="286"/>
      <c r="AK169" s="286"/>
      <c r="AL169" s="286"/>
      <c r="AM169" s="286"/>
      <c r="AN169" s="286"/>
      <c r="AO169" s="286"/>
      <c r="AP169" s="286"/>
      <c r="AQ169" s="286"/>
      <c r="AR169" s="286"/>
      <c r="AS169" s="286"/>
      <c r="AT169" s="286"/>
      <c r="AU169" s="286"/>
      <c r="AV169" s="286"/>
      <c r="AW169" s="286"/>
      <c r="AX169" s="286"/>
      <c r="AY169" s="286"/>
      <c r="AZ169" s="286"/>
      <c r="BA169" s="286"/>
      <c r="BB169" s="286"/>
      <c r="BC169" s="286"/>
      <c r="BD169" s="286"/>
      <c r="BE169" s="286"/>
      <c r="BF169" s="286"/>
      <c r="BG169" s="286"/>
      <c r="BH169" s="286"/>
      <c r="BI169" s="286"/>
      <c r="BJ169" s="286"/>
      <c r="BK169" s="286"/>
      <c r="BL169" s="286"/>
      <c r="BM169" s="286"/>
      <c r="BN169" s="286"/>
      <c r="BO169" s="286"/>
      <c r="BP169" s="286"/>
      <c r="BQ169" s="286"/>
      <c r="BR169" s="286"/>
      <c r="BS169" s="286"/>
      <c r="BT169" s="286"/>
      <c r="BU169" s="286"/>
      <c r="BV169" s="286"/>
      <c r="BW169" s="286"/>
      <c r="BX169" s="286"/>
      <c r="BY169" s="286"/>
      <c r="BZ169" s="286"/>
      <c r="CA169" s="286"/>
      <c r="CB169" s="286"/>
      <c r="CC169" s="281"/>
      <c r="CD169" s="281"/>
      <c r="CE169" s="281"/>
      <c r="CF169" s="281"/>
      <c r="CG169" s="281"/>
      <c r="CH169" s="281"/>
      <c r="CI169" s="281"/>
      <c r="CJ169" s="281"/>
      <c r="CK169" s="281"/>
      <c r="CL169" s="281"/>
      <c r="CM169" s="281"/>
      <c r="CN169" s="281"/>
      <c r="CO169" s="281"/>
      <c r="CP169" s="281"/>
      <c r="CQ169" s="281"/>
      <c r="CR169" s="281"/>
      <c r="CS169" s="281"/>
      <c r="CT169" s="281"/>
      <c r="CU169" s="281"/>
      <c r="CV169" s="281"/>
      <c r="CW169" s="281"/>
      <c r="CX169" s="281"/>
      <c r="CY169" s="281"/>
      <c r="CZ169" s="281"/>
      <c r="DA169" s="281"/>
      <c r="DB169" s="281"/>
      <c r="DC169" s="281"/>
      <c r="DD169" s="281"/>
      <c r="DE169" s="7"/>
    </row>
    <row r="170" spans="2:109" ht="2.75" customHeight="1" x14ac:dyDescent="0.35">
      <c r="B170" s="278"/>
      <c r="C170" s="278"/>
      <c r="D170" s="278"/>
      <c r="E170" s="278"/>
      <c r="F170" s="278"/>
      <c r="G170" s="278"/>
      <c r="H170" s="278"/>
      <c r="I170" s="278"/>
      <c r="J170" s="278"/>
      <c r="K170" s="278"/>
      <c r="L170" s="278"/>
      <c r="M170" s="286"/>
      <c r="N170" s="286"/>
      <c r="O170" s="286"/>
      <c r="P170" s="286"/>
      <c r="Q170" s="286"/>
      <c r="R170" s="286"/>
      <c r="S170" s="286"/>
      <c r="T170" s="286"/>
      <c r="U170" s="286"/>
      <c r="V170" s="286"/>
      <c r="W170" s="286"/>
      <c r="X170" s="286"/>
      <c r="Y170" s="286"/>
      <c r="Z170" s="286"/>
      <c r="AA170" s="286"/>
      <c r="AB170" s="286"/>
      <c r="AC170" s="286"/>
      <c r="AD170" s="286"/>
      <c r="AE170" s="286"/>
      <c r="AF170" s="286"/>
      <c r="AG170" s="286"/>
      <c r="AH170" s="286"/>
      <c r="AI170" s="286"/>
      <c r="AJ170" s="286"/>
      <c r="AK170" s="286"/>
      <c r="AL170" s="286"/>
      <c r="AM170" s="286"/>
      <c r="AN170" s="286"/>
      <c r="AO170" s="286"/>
      <c r="AP170" s="286"/>
      <c r="AQ170" s="286"/>
      <c r="AR170" s="286"/>
      <c r="AS170" s="286"/>
      <c r="AT170" s="286"/>
      <c r="AU170" s="286"/>
      <c r="AV170" s="286"/>
      <c r="AW170" s="286"/>
      <c r="AX170" s="286"/>
      <c r="AY170" s="286"/>
      <c r="AZ170" s="286"/>
      <c r="BA170" s="286"/>
      <c r="BB170" s="286"/>
      <c r="BC170" s="286"/>
      <c r="BD170" s="286"/>
      <c r="BE170" s="286"/>
      <c r="BF170" s="286"/>
      <c r="BG170" s="286"/>
      <c r="BH170" s="286"/>
      <c r="BI170" s="286"/>
      <c r="BJ170" s="286"/>
      <c r="BK170" s="286"/>
      <c r="BL170" s="286"/>
      <c r="BM170" s="286"/>
      <c r="BN170" s="286"/>
      <c r="BO170" s="286"/>
      <c r="BP170" s="286"/>
      <c r="BQ170" s="286"/>
      <c r="BR170" s="286"/>
      <c r="BS170" s="286"/>
      <c r="BT170" s="286"/>
      <c r="BU170" s="286"/>
      <c r="BV170" s="286"/>
      <c r="BW170" s="286"/>
      <c r="BX170" s="286"/>
      <c r="BY170" s="286"/>
      <c r="BZ170" s="286"/>
      <c r="CA170" s="286"/>
      <c r="CB170" s="286"/>
      <c r="CC170" s="281"/>
      <c r="CD170" s="281"/>
      <c r="CE170" s="281"/>
      <c r="CF170" s="281"/>
      <c r="CG170" s="281"/>
      <c r="CH170" s="281"/>
      <c r="CI170" s="281"/>
      <c r="CJ170" s="281"/>
      <c r="CK170" s="281"/>
      <c r="CL170" s="281"/>
      <c r="CM170" s="281"/>
      <c r="CN170" s="281"/>
      <c r="CO170" s="281"/>
      <c r="CP170" s="281"/>
      <c r="CQ170" s="281"/>
      <c r="CR170" s="281"/>
      <c r="CS170" s="281"/>
      <c r="CT170" s="281"/>
      <c r="CU170" s="281"/>
      <c r="CV170" s="281"/>
      <c r="CW170" s="281"/>
      <c r="CX170" s="281"/>
      <c r="CY170" s="281"/>
      <c r="CZ170" s="281"/>
      <c r="DA170" s="281"/>
      <c r="DB170" s="281"/>
      <c r="DC170" s="281"/>
      <c r="DD170" s="281"/>
      <c r="DE170" s="7"/>
    </row>
    <row r="171" spans="2:109" ht="2.75" customHeight="1" x14ac:dyDescent="0.35">
      <c r="B171" s="278"/>
      <c r="C171" s="278"/>
      <c r="D171" s="278"/>
      <c r="E171" s="278"/>
      <c r="F171" s="278"/>
      <c r="G171" s="278"/>
      <c r="H171" s="278"/>
      <c r="I171" s="278"/>
      <c r="J171" s="278"/>
      <c r="K171" s="278"/>
      <c r="L171" s="278"/>
      <c r="M171" s="286"/>
      <c r="N171" s="286"/>
      <c r="O171" s="286"/>
      <c r="P171" s="286"/>
      <c r="Q171" s="286"/>
      <c r="R171" s="286"/>
      <c r="S171" s="286"/>
      <c r="T171" s="286"/>
      <c r="U171" s="286"/>
      <c r="V171" s="286"/>
      <c r="W171" s="286"/>
      <c r="X171" s="286"/>
      <c r="Y171" s="286"/>
      <c r="Z171" s="286"/>
      <c r="AA171" s="286"/>
      <c r="AB171" s="286"/>
      <c r="AC171" s="286"/>
      <c r="AD171" s="286"/>
      <c r="AE171" s="286"/>
      <c r="AF171" s="286"/>
      <c r="AG171" s="286"/>
      <c r="AH171" s="286"/>
      <c r="AI171" s="286"/>
      <c r="AJ171" s="286"/>
      <c r="AK171" s="286"/>
      <c r="AL171" s="286"/>
      <c r="AM171" s="286"/>
      <c r="AN171" s="286"/>
      <c r="AO171" s="286"/>
      <c r="AP171" s="286"/>
      <c r="AQ171" s="286"/>
      <c r="AR171" s="286"/>
      <c r="AS171" s="286"/>
      <c r="AT171" s="286"/>
      <c r="AU171" s="286"/>
      <c r="AV171" s="286"/>
      <c r="AW171" s="286"/>
      <c r="AX171" s="286"/>
      <c r="AY171" s="286"/>
      <c r="AZ171" s="286"/>
      <c r="BA171" s="286"/>
      <c r="BB171" s="286"/>
      <c r="BC171" s="286"/>
      <c r="BD171" s="286"/>
      <c r="BE171" s="286"/>
      <c r="BF171" s="286"/>
      <c r="BG171" s="286"/>
      <c r="BH171" s="286"/>
      <c r="BI171" s="286"/>
      <c r="BJ171" s="286"/>
      <c r="BK171" s="286"/>
      <c r="BL171" s="286"/>
      <c r="BM171" s="286"/>
      <c r="BN171" s="286"/>
      <c r="BO171" s="286"/>
      <c r="BP171" s="286"/>
      <c r="BQ171" s="286"/>
      <c r="BR171" s="286"/>
      <c r="BS171" s="286"/>
      <c r="BT171" s="286"/>
      <c r="BU171" s="286"/>
      <c r="BV171" s="286"/>
      <c r="BW171" s="286"/>
      <c r="BX171" s="286"/>
      <c r="BY171" s="286"/>
      <c r="BZ171" s="286"/>
      <c r="CA171" s="286"/>
      <c r="CB171" s="286"/>
      <c r="CC171" s="281"/>
      <c r="CD171" s="281"/>
      <c r="CE171" s="281"/>
      <c r="CF171" s="281"/>
      <c r="CG171" s="281"/>
      <c r="CH171" s="281"/>
      <c r="CI171" s="281"/>
      <c r="CJ171" s="281"/>
      <c r="CK171" s="281"/>
      <c r="CL171" s="281"/>
      <c r="CM171" s="281"/>
      <c r="CN171" s="281"/>
      <c r="CO171" s="281"/>
      <c r="CP171" s="281"/>
      <c r="CQ171" s="281"/>
      <c r="CR171" s="281"/>
      <c r="CS171" s="281"/>
      <c r="CT171" s="281"/>
      <c r="CU171" s="281"/>
      <c r="CV171" s="281"/>
      <c r="CW171" s="281"/>
      <c r="CX171" s="281"/>
      <c r="CY171" s="281"/>
      <c r="CZ171" s="281"/>
      <c r="DA171" s="281"/>
      <c r="DB171" s="281"/>
      <c r="DC171" s="281"/>
      <c r="DD171" s="281"/>
      <c r="DE171" s="7"/>
    </row>
    <row r="172" spans="2:109" ht="2.75" customHeight="1" x14ac:dyDescent="0.35">
      <c r="B172" s="278"/>
      <c r="C172" s="278"/>
      <c r="D172" s="278"/>
      <c r="E172" s="278"/>
      <c r="F172" s="278"/>
      <c r="G172" s="278"/>
      <c r="H172" s="278"/>
      <c r="I172" s="278"/>
      <c r="J172" s="278"/>
      <c r="K172" s="278"/>
      <c r="L172" s="278"/>
      <c r="M172" s="286"/>
      <c r="N172" s="286"/>
      <c r="O172" s="286"/>
      <c r="P172" s="286"/>
      <c r="Q172" s="286"/>
      <c r="R172" s="286"/>
      <c r="S172" s="286"/>
      <c r="T172" s="286"/>
      <c r="U172" s="286"/>
      <c r="V172" s="286"/>
      <c r="W172" s="286"/>
      <c r="X172" s="286"/>
      <c r="Y172" s="286"/>
      <c r="Z172" s="286"/>
      <c r="AA172" s="286"/>
      <c r="AB172" s="286"/>
      <c r="AC172" s="286"/>
      <c r="AD172" s="286"/>
      <c r="AE172" s="286"/>
      <c r="AF172" s="286"/>
      <c r="AG172" s="286"/>
      <c r="AH172" s="286"/>
      <c r="AI172" s="286"/>
      <c r="AJ172" s="286"/>
      <c r="AK172" s="286"/>
      <c r="AL172" s="286"/>
      <c r="AM172" s="286"/>
      <c r="AN172" s="286"/>
      <c r="AO172" s="286"/>
      <c r="AP172" s="286"/>
      <c r="AQ172" s="286"/>
      <c r="AR172" s="286"/>
      <c r="AS172" s="286"/>
      <c r="AT172" s="286"/>
      <c r="AU172" s="286"/>
      <c r="AV172" s="286"/>
      <c r="AW172" s="286"/>
      <c r="AX172" s="286"/>
      <c r="AY172" s="286"/>
      <c r="AZ172" s="286"/>
      <c r="BA172" s="286"/>
      <c r="BB172" s="286"/>
      <c r="BC172" s="286"/>
      <c r="BD172" s="286"/>
      <c r="BE172" s="286"/>
      <c r="BF172" s="286"/>
      <c r="BG172" s="286"/>
      <c r="BH172" s="286"/>
      <c r="BI172" s="286"/>
      <c r="BJ172" s="286"/>
      <c r="BK172" s="286"/>
      <c r="BL172" s="286"/>
      <c r="BM172" s="286"/>
      <c r="BN172" s="286"/>
      <c r="BO172" s="286"/>
      <c r="BP172" s="286"/>
      <c r="BQ172" s="286"/>
      <c r="BR172" s="286"/>
      <c r="BS172" s="286"/>
      <c r="BT172" s="286"/>
      <c r="BU172" s="286"/>
      <c r="BV172" s="286"/>
      <c r="BW172" s="286"/>
      <c r="BX172" s="286"/>
      <c r="BY172" s="286"/>
      <c r="BZ172" s="286"/>
      <c r="CA172" s="286"/>
      <c r="CB172" s="286"/>
      <c r="CC172" s="281"/>
      <c r="CD172" s="281"/>
      <c r="CE172" s="281"/>
      <c r="CF172" s="281"/>
      <c r="CG172" s="281"/>
      <c r="CH172" s="281"/>
      <c r="CI172" s="281"/>
      <c r="CJ172" s="281"/>
      <c r="CK172" s="281"/>
      <c r="CL172" s="281"/>
      <c r="CM172" s="281"/>
      <c r="CN172" s="281"/>
      <c r="CO172" s="281"/>
      <c r="CP172" s="281"/>
      <c r="CQ172" s="281"/>
      <c r="CR172" s="281"/>
      <c r="CS172" s="281"/>
      <c r="CT172" s="281"/>
      <c r="CU172" s="281"/>
      <c r="CV172" s="281"/>
      <c r="CW172" s="281"/>
      <c r="CX172" s="281"/>
      <c r="CY172" s="281"/>
      <c r="CZ172" s="281"/>
      <c r="DA172" s="281"/>
      <c r="DB172" s="281"/>
      <c r="DC172" s="281"/>
      <c r="DD172" s="281"/>
      <c r="DE172" s="7"/>
    </row>
    <row r="173" spans="2:109" ht="2.75" customHeight="1" x14ac:dyDescent="0.35">
      <c r="B173" s="278"/>
      <c r="C173" s="278"/>
      <c r="D173" s="278"/>
      <c r="E173" s="278"/>
      <c r="F173" s="278"/>
      <c r="G173" s="278"/>
      <c r="H173" s="278"/>
      <c r="I173" s="278"/>
      <c r="J173" s="278"/>
      <c r="K173" s="278"/>
      <c r="L173" s="278"/>
      <c r="M173" s="286"/>
      <c r="N173" s="286"/>
      <c r="O173" s="286"/>
      <c r="P173" s="286"/>
      <c r="Q173" s="286"/>
      <c r="R173" s="286"/>
      <c r="S173" s="286"/>
      <c r="T173" s="286"/>
      <c r="U173" s="286"/>
      <c r="V173" s="286"/>
      <c r="W173" s="286"/>
      <c r="X173" s="286"/>
      <c r="Y173" s="286"/>
      <c r="Z173" s="286"/>
      <c r="AA173" s="286"/>
      <c r="AB173" s="286"/>
      <c r="AC173" s="286"/>
      <c r="AD173" s="286"/>
      <c r="AE173" s="286"/>
      <c r="AF173" s="286"/>
      <c r="AG173" s="286"/>
      <c r="AH173" s="286"/>
      <c r="AI173" s="286"/>
      <c r="AJ173" s="286"/>
      <c r="AK173" s="286"/>
      <c r="AL173" s="286"/>
      <c r="AM173" s="286"/>
      <c r="AN173" s="286"/>
      <c r="AO173" s="286"/>
      <c r="AP173" s="286"/>
      <c r="AQ173" s="286"/>
      <c r="AR173" s="286"/>
      <c r="AS173" s="286"/>
      <c r="AT173" s="286"/>
      <c r="AU173" s="286"/>
      <c r="AV173" s="286"/>
      <c r="AW173" s="286"/>
      <c r="AX173" s="286"/>
      <c r="AY173" s="286"/>
      <c r="AZ173" s="286"/>
      <c r="BA173" s="286"/>
      <c r="BB173" s="286"/>
      <c r="BC173" s="286"/>
      <c r="BD173" s="286"/>
      <c r="BE173" s="286"/>
      <c r="BF173" s="286"/>
      <c r="BG173" s="286"/>
      <c r="BH173" s="286"/>
      <c r="BI173" s="286"/>
      <c r="BJ173" s="286"/>
      <c r="BK173" s="286"/>
      <c r="BL173" s="286"/>
      <c r="BM173" s="286"/>
      <c r="BN173" s="286"/>
      <c r="BO173" s="286"/>
      <c r="BP173" s="286"/>
      <c r="BQ173" s="286"/>
      <c r="BR173" s="286"/>
      <c r="BS173" s="286"/>
      <c r="BT173" s="286"/>
      <c r="BU173" s="286"/>
      <c r="BV173" s="286"/>
      <c r="BW173" s="286"/>
      <c r="BX173" s="286"/>
      <c r="BY173" s="286"/>
      <c r="BZ173" s="286"/>
      <c r="CA173" s="286"/>
      <c r="CB173" s="286"/>
      <c r="CC173" s="281"/>
      <c r="CD173" s="281"/>
      <c r="CE173" s="281"/>
      <c r="CF173" s="281"/>
      <c r="CG173" s="281"/>
      <c r="CH173" s="281"/>
      <c r="CI173" s="281"/>
      <c r="CJ173" s="281"/>
      <c r="CK173" s="281"/>
      <c r="CL173" s="281"/>
      <c r="CM173" s="281"/>
      <c r="CN173" s="281"/>
      <c r="CO173" s="281"/>
      <c r="CP173" s="281"/>
      <c r="CQ173" s="281"/>
      <c r="CR173" s="281"/>
      <c r="CS173" s="281"/>
      <c r="CT173" s="281"/>
      <c r="CU173" s="281"/>
      <c r="CV173" s="281"/>
      <c r="CW173" s="281"/>
      <c r="CX173" s="281"/>
      <c r="CY173" s="281"/>
      <c r="CZ173" s="281"/>
      <c r="DA173" s="281"/>
      <c r="DB173" s="281"/>
      <c r="DC173" s="281"/>
      <c r="DD173" s="281"/>
      <c r="DE173" s="7"/>
    </row>
    <row r="174" spans="2:109" ht="2.75" customHeight="1" x14ac:dyDescent="0.35">
      <c r="B174" s="278"/>
      <c r="C174" s="278"/>
      <c r="D174" s="278"/>
      <c r="E174" s="278"/>
      <c r="F174" s="278"/>
      <c r="G174" s="278"/>
      <c r="H174" s="278"/>
      <c r="I174" s="278"/>
      <c r="J174" s="278"/>
      <c r="K174" s="278"/>
      <c r="L174" s="278"/>
      <c r="M174" s="286"/>
      <c r="N174" s="286"/>
      <c r="O174" s="286"/>
      <c r="P174" s="286"/>
      <c r="Q174" s="286"/>
      <c r="R174" s="286"/>
      <c r="S174" s="286"/>
      <c r="T174" s="286"/>
      <c r="U174" s="286"/>
      <c r="V174" s="286"/>
      <c r="W174" s="286"/>
      <c r="X174" s="286"/>
      <c r="Y174" s="286"/>
      <c r="Z174" s="286"/>
      <c r="AA174" s="286"/>
      <c r="AB174" s="286"/>
      <c r="AC174" s="286"/>
      <c r="AD174" s="286"/>
      <c r="AE174" s="286"/>
      <c r="AF174" s="286"/>
      <c r="AG174" s="286"/>
      <c r="AH174" s="286"/>
      <c r="AI174" s="286"/>
      <c r="AJ174" s="286"/>
      <c r="AK174" s="286"/>
      <c r="AL174" s="286"/>
      <c r="AM174" s="286"/>
      <c r="AN174" s="286"/>
      <c r="AO174" s="286"/>
      <c r="AP174" s="286"/>
      <c r="AQ174" s="286"/>
      <c r="AR174" s="286"/>
      <c r="AS174" s="286"/>
      <c r="AT174" s="286"/>
      <c r="AU174" s="286"/>
      <c r="AV174" s="286"/>
      <c r="AW174" s="286"/>
      <c r="AX174" s="286"/>
      <c r="AY174" s="286"/>
      <c r="AZ174" s="286"/>
      <c r="BA174" s="286"/>
      <c r="BB174" s="286"/>
      <c r="BC174" s="286"/>
      <c r="BD174" s="286"/>
      <c r="BE174" s="286"/>
      <c r="BF174" s="286"/>
      <c r="BG174" s="286"/>
      <c r="BH174" s="286"/>
      <c r="BI174" s="286"/>
      <c r="BJ174" s="286"/>
      <c r="BK174" s="286"/>
      <c r="BL174" s="286"/>
      <c r="BM174" s="286"/>
      <c r="BN174" s="286"/>
      <c r="BO174" s="286"/>
      <c r="BP174" s="286"/>
      <c r="BQ174" s="286"/>
      <c r="BR174" s="286"/>
      <c r="BS174" s="286"/>
      <c r="BT174" s="286"/>
      <c r="BU174" s="286"/>
      <c r="BV174" s="286"/>
      <c r="BW174" s="286"/>
      <c r="BX174" s="286"/>
      <c r="BY174" s="286"/>
      <c r="BZ174" s="286"/>
      <c r="CA174" s="286"/>
      <c r="CB174" s="286"/>
      <c r="CC174" s="281"/>
      <c r="CD174" s="281"/>
      <c r="CE174" s="281"/>
      <c r="CF174" s="281"/>
      <c r="CG174" s="281"/>
      <c r="CH174" s="281"/>
      <c r="CI174" s="281"/>
      <c r="CJ174" s="281"/>
      <c r="CK174" s="281"/>
      <c r="CL174" s="281"/>
      <c r="CM174" s="281"/>
      <c r="CN174" s="281"/>
      <c r="CO174" s="281"/>
      <c r="CP174" s="281"/>
      <c r="CQ174" s="281"/>
      <c r="CR174" s="281"/>
      <c r="CS174" s="281"/>
      <c r="CT174" s="281"/>
      <c r="CU174" s="281"/>
      <c r="CV174" s="281"/>
      <c r="CW174" s="281"/>
      <c r="CX174" s="281"/>
      <c r="CY174" s="281"/>
      <c r="CZ174" s="281"/>
      <c r="DA174" s="281"/>
      <c r="DB174" s="281"/>
      <c r="DC174" s="281"/>
      <c r="DD174" s="281"/>
      <c r="DE174" s="7"/>
    </row>
    <row r="175" spans="2:109" ht="2.75" customHeight="1" x14ac:dyDescent="0.35">
      <c r="B175" s="280" t="s">
        <v>121</v>
      </c>
      <c r="C175" s="278"/>
      <c r="D175" s="278"/>
      <c r="E175" s="278"/>
      <c r="F175" s="278"/>
      <c r="G175" s="278"/>
      <c r="H175" s="278"/>
      <c r="I175" s="278"/>
      <c r="J175" s="278"/>
      <c r="K175" s="278"/>
      <c r="L175" s="278"/>
      <c r="M175" s="286" t="s">
        <v>78</v>
      </c>
      <c r="N175" s="286"/>
      <c r="O175" s="286"/>
      <c r="P175" s="286"/>
      <c r="Q175" s="286"/>
      <c r="R175" s="286"/>
      <c r="S175" s="286"/>
      <c r="T175" s="286"/>
      <c r="U175" s="286"/>
      <c r="V175" s="286"/>
      <c r="W175" s="286"/>
      <c r="X175" s="286"/>
      <c r="Y175" s="286"/>
      <c r="Z175" s="286"/>
      <c r="AA175" s="286"/>
      <c r="AB175" s="286"/>
      <c r="AC175" s="286"/>
      <c r="AD175" s="286"/>
      <c r="AE175" s="286"/>
      <c r="AF175" s="286"/>
      <c r="AG175" s="286"/>
      <c r="AH175" s="286"/>
      <c r="AI175" s="286"/>
      <c r="AJ175" s="286"/>
      <c r="AK175" s="286"/>
      <c r="AL175" s="286"/>
      <c r="AM175" s="286"/>
      <c r="AN175" s="286"/>
      <c r="AO175" s="286"/>
      <c r="AP175" s="286"/>
      <c r="AQ175" s="286"/>
      <c r="AR175" s="286"/>
      <c r="AS175" s="286"/>
      <c r="AT175" s="286"/>
      <c r="AU175" s="286"/>
      <c r="AV175" s="286"/>
      <c r="AW175" s="286"/>
      <c r="AX175" s="286"/>
      <c r="AY175" s="286"/>
      <c r="AZ175" s="286"/>
      <c r="BA175" s="286"/>
      <c r="BB175" s="286"/>
      <c r="BC175" s="286"/>
      <c r="BD175" s="286"/>
      <c r="BE175" s="286"/>
      <c r="BF175" s="286"/>
      <c r="BG175" s="286"/>
      <c r="BH175" s="286"/>
      <c r="BI175" s="286"/>
      <c r="BJ175" s="286"/>
      <c r="BK175" s="286"/>
      <c r="BL175" s="286"/>
      <c r="BM175" s="286"/>
      <c r="BN175" s="286"/>
      <c r="BO175" s="286"/>
      <c r="BP175" s="286"/>
      <c r="BQ175" s="286"/>
      <c r="BR175" s="286"/>
      <c r="BS175" s="286"/>
      <c r="BT175" s="286"/>
      <c r="BU175" s="286"/>
      <c r="BV175" s="286"/>
      <c r="BW175" s="286"/>
      <c r="BX175" s="286"/>
      <c r="BY175" s="286"/>
      <c r="BZ175" s="286"/>
      <c r="CA175" s="286"/>
      <c r="CB175" s="286"/>
      <c r="CC175" s="281" t="str">
        <f>'SD F505'!ET521</f>
        <v/>
      </c>
      <c r="CD175" s="281"/>
      <c r="CE175" s="281"/>
      <c r="CF175" s="281"/>
      <c r="CG175" s="281"/>
      <c r="CH175" s="281"/>
      <c r="CI175" s="281"/>
      <c r="CJ175" s="281" t="str">
        <f>'SD F505'!EU521</f>
        <v/>
      </c>
      <c r="CK175" s="281"/>
      <c r="CL175" s="281"/>
      <c r="CM175" s="281"/>
      <c r="CN175" s="281"/>
      <c r="CO175" s="281"/>
      <c r="CP175" s="281"/>
      <c r="CQ175" s="281" t="str">
        <f>'SD F505'!EV521</f>
        <v/>
      </c>
      <c r="CR175" s="281"/>
      <c r="CS175" s="281"/>
      <c r="CT175" s="281"/>
      <c r="CU175" s="281"/>
      <c r="CV175" s="281"/>
      <c r="CW175" s="281"/>
      <c r="CX175" s="281" t="str">
        <f>'SD F505'!EW521</f>
        <v/>
      </c>
      <c r="CY175" s="281"/>
      <c r="CZ175" s="281"/>
      <c r="DA175" s="281"/>
      <c r="DB175" s="281"/>
      <c r="DC175" s="281"/>
      <c r="DD175" s="281"/>
      <c r="DE175" s="7"/>
    </row>
    <row r="176" spans="2:109" ht="2.75" customHeight="1" x14ac:dyDescent="0.35">
      <c r="B176" s="278"/>
      <c r="C176" s="278"/>
      <c r="D176" s="278"/>
      <c r="E176" s="278"/>
      <c r="F176" s="278"/>
      <c r="G176" s="278"/>
      <c r="H176" s="278"/>
      <c r="I176" s="278"/>
      <c r="J176" s="278"/>
      <c r="K176" s="278"/>
      <c r="L176" s="278"/>
      <c r="M176" s="286"/>
      <c r="N176" s="286"/>
      <c r="O176" s="286"/>
      <c r="P176" s="286"/>
      <c r="Q176" s="286"/>
      <c r="R176" s="286"/>
      <c r="S176" s="286"/>
      <c r="T176" s="286"/>
      <c r="U176" s="286"/>
      <c r="V176" s="286"/>
      <c r="W176" s="286"/>
      <c r="X176" s="286"/>
      <c r="Y176" s="286"/>
      <c r="Z176" s="286"/>
      <c r="AA176" s="286"/>
      <c r="AB176" s="286"/>
      <c r="AC176" s="286"/>
      <c r="AD176" s="286"/>
      <c r="AE176" s="286"/>
      <c r="AF176" s="286"/>
      <c r="AG176" s="286"/>
      <c r="AH176" s="286"/>
      <c r="AI176" s="286"/>
      <c r="AJ176" s="286"/>
      <c r="AK176" s="286"/>
      <c r="AL176" s="286"/>
      <c r="AM176" s="286"/>
      <c r="AN176" s="286"/>
      <c r="AO176" s="286"/>
      <c r="AP176" s="286"/>
      <c r="AQ176" s="286"/>
      <c r="AR176" s="286"/>
      <c r="AS176" s="286"/>
      <c r="AT176" s="286"/>
      <c r="AU176" s="286"/>
      <c r="AV176" s="286"/>
      <c r="AW176" s="286"/>
      <c r="AX176" s="286"/>
      <c r="AY176" s="286"/>
      <c r="AZ176" s="286"/>
      <c r="BA176" s="286"/>
      <c r="BB176" s="286"/>
      <c r="BC176" s="286"/>
      <c r="BD176" s="286"/>
      <c r="BE176" s="286"/>
      <c r="BF176" s="286"/>
      <c r="BG176" s="286"/>
      <c r="BH176" s="286"/>
      <c r="BI176" s="286"/>
      <c r="BJ176" s="286"/>
      <c r="BK176" s="286"/>
      <c r="BL176" s="286"/>
      <c r="BM176" s="286"/>
      <c r="BN176" s="286"/>
      <c r="BO176" s="286"/>
      <c r="BP176" s="286"/>
      <c r="BQ176" s="286"/>
      <c r="BR176" s="286"/>
      <c r="BS176" s="286"/>
      <c r="BT176" s="286"/>
      <c r="BU176" s="286"/>
      <c r="BV176" s="286"/>
      <c r="BW176" s="286"/>
      <c r="BX176" s="286"/>
      <c r="BY176" s="286"/>
      <c r="BZ176" s="286"/>
      <c r="CA176" s="286"/>
      <c r="CB176" s="286"/>
      <c r="CC176" s="281"/>
      <c r="CD176" s="281"/>
      <c r="CE176" s="281"/>
      <c r="CF176" s="281"/>
      <c r="CG176" s="281"/>
      <c r="CH176" s="281"/>
      <c r="CI176" s="281"/>
      <c r="CJ176" s="281"/>
      <c r="CK176" s="281"/>
      <c r="CL176" s="281"/>
      <c r="CM176" s="281"/>
      <c r="CN176" s="281"/>
      <c r="CO176" s="281"/>
      <c r="CP176" s="281"/>
      <c r="CQ176" s="281"/>
      <c r="CR176" s="281"/>
      <c r="CS176" s="281"/>
      <c r="CT176" s="281"/>
      <c r="CU176" s="281"/>
      <c r="CV176" s="281"/>
      <c r="CW176" s="281"/>
      <c r="CX176" s="281"/>
      <c r="CY176" s="281"/>
      <c r="CZ176" s="281"/>
      <c r="DA176" s="281"/>
      <c r="DB176" s="281"/>
      <c r="DC176" s="281"/>
      <c r="DD176" s="281"/>
      <c r="DE176" s="7"/>
    </row>
    <row r="177" spans="2:109" ht="2.75" customHeight="1" x14ac:dyDescent="0.35">
      <c r="B177" s="278"/>
      <c r="C177" s="278"/>
      <c r="D177" s="278"/>
      <c r="E177" s="278"/>
      <c r="F177" s="278"/>
      <c r="G177" s="278"/>
      <c r="H177" s="278"/>
      <c r="I177" s="278"/>
      <c r="J177" s="278"/>
      <c r="K177" s="278"/>
      <c r="L177" s="278"/>
      <c r="M177" s="286"/>
      <c r="N177" s="286"/>
      <c r="O177" s="286"/>
      <c r="P177" s="286"/>
      <c r="Q177" s="286"/>
      <c r="R177" s="286"/>
      <c r="S177" s="286"/>
      <c r="T177" s="286"/>
      <c r="U177" s="286"/>
      <c r="V177" s="286"/>
      <c r="W177" s="286"/>
      <c r="X177" s="286"/>
      <c r="Y177" s="286"/>
      <c r="Z177" s="286"/>
      <c r="AA177" s="286"/>
      <c r="AB177" s="286"/>
      <c r="AC177" s="286"/>
      <c r="AD177" s="286"/>
      <c r="AE177" s="286"/>
      <c r="AF177" s="286"/>
      <c r="AG177" s="286"/>
      <c r="AH177" s="286"/>
      <c r="AI177" s="286"/>
      <c r="AJ177" s="286"/>
      <c r="AK177" s="286"/>
      <c r="AL177" s="286"/>
      <c r="AM177" s="286"/>
      <c r="AN177" s="286"/>
      <c r="AO177" s="286"/>
      <c r="AP177" s="286"/>
      <c r="AQ177" s="286"/>
      <c r="AR177" s="286"/>
      <c r="AS177" s="286"/>
      <c r="AT177" s="286"/>
      <c r="AU177" s="286"/>
      <c r="AV177" s="286"/>
      <c r="AW177" s="286"/>
      <c r="AX177" s="286"/>
      <c r="AY177" s="286"/>
      <c r="AZ177" s="286"/>
      <c r="BA177" s="286"/>
      <c r="BB177" s="286"/>
      <c r="BC177" s="286"/>
      <c r="BD177" s="286"/>
      <c r="BE177" s="286"/>
      <c r="BF177" s="286"/>
      <c r="BG177" s="286"/>
      <c r="BH177" s="286"/>
      <c r="BI177" s="286"/>
      <c r="BJ177" s="286"/>
      <c r="BK177" s="286"/>
      <c r="BL177" s="286"/>
      <c r="BM177" s="286"/>
      <c r="BN177" s="286"/>
      <c r="BO177" s="286"/>
      <c r="BP177" s="286"/>
      <c r="BQ177" s="286"/>
      <c r="BR177" s="286"/>
      <c r="BS177" s="286"/>
      <c r="BT177" s="286"/>
      <c r="BU177" s="286"/>
      <c r="BV177" s="286"/>
      <c r="BW177" s="286"/>
      <c r="BX177" s="286"/>
      <c r="BY177" s="286"/>
      <c r="BZ177" s="286"/>
      <c r="CA177" s="286"/>
      <c r="CB177" s="286"/>
      <c r="CC177" s="281"/>
      <c r="CD177" s="281"/>
      <c r="CE177" s="281"/>
      <c r="CF177" s="281"/>
      <c r="CG177" s="281"/>
      <c r="CH177" s="281"/>
      <c r="CI177" s="281"/>
      <c r="CJ177" s="281"/>
      <c r="CK177" s="281"/>
      <c r="CL177" s="281"/>
      <c r="CM177" s="281"/>
      <c r="CN177" s="281"/>
      <c r="CO177" s="281"/>
      <c r="CP177" s="281"/>
      <c r="CQ177" s="281"/>
      <c r="CR177" s="281"/>
      <c r="CS177" s="281"/>
      <c r="CT177" s="281"/>
      <c r="CU177" s="281"/>
      <c r="CV177" s="281"/>
      <c r="CW177" s="281"/>
      <c r="CX177" s="281"/>
      <c r="CY177" s="281"/>
      <c r="CZ177" s="281"/>
      <c r="DA177" s="281"/>
      <c r="DB177" s="281"/>
      <c r="DC177" s="281"/>
      <c r="DD177" s="281"/>
      <c r="DE177" s="7"/>
    </row>
    <row r="178" spans="2:109" ht="2.75" customHeight="1" x14ac:dyDescent="0.35">
      <c r="B178" s="278"/>
      <c r="C178" s="278"/>
      <c r="D178" s="278"/>
      <c r="E178" s="278"/>
      <c r="F178" s="278"/>
      <c r="G178" s="278"/>
      <c r="H178" s="278"/>
      <c r="I178" s="278"/>
      <c r="J178" s="278"/>
      <c r="K178" s="278"/>
      <c r="L178" s="278"/>
      <c r="M178" s="286"/>
      <c r="N178" s="286"/>
      <c r="O178" s="286"/>
      <c r="P178" s="286"/>
      <c r="Q178" s="286"/>
      <c r="R178" s="286"/>
      <c r="S178" s="286"/>
      <c r="T178" s="286"/>
      <c r="U178" s="286"/>
      <c r="V178" s="286"/>
      <c r="W178" s="286"/>
      <c r="X178" s="286"/>
      <c r="Y178" s="286"/>
      <c r="Z178" s="286"/>
      <c r="AA178" s="286"/>
      <c r="AB178" s="286"/>
      <c r="AC178" s="286"/>
      <c r="AD178" s="286"/>
      <c r="AE178" s="286"/>
      <c r="AF178" s="286"/>
      <c r="AG178" s="286"/>
      <c r="AH178" s="286"/>
      <c r="AI178" s="286"/>
      <c r="AJ178" s="286"/>
      <c r="AK178" s="286"/>
      <c r="AL178" s="286"/>
      <c r="AM178" s="286"/>
      <c r="AN178" s="286"/>
      <c r="AO178" s="286"/>
      <c r="AP178" s="286"/>
      <c r="AQ178" s="286"/>
      <c r="AR178" s="286"/>
      <c r="AS178" s="286"/>
      <c r="AT178" s="286"/>
      <c r="AU178" s="286"/>
      <c r="AV178" s="286"/>
      <c r="AW178" s="286"/>
      <c r="AX178" s="286"/>
      <c r="AY178" s="286"/>
      <c r="AZ178" s="286"/>
      <c r="BA178" s="286"/>
      <c r="BB178" s="286"/>
      <c r="BC178" s="286"/>
      <c r="BD178" s="286"/>
      <c r="BE178" s="286"/>
      <c r="BF178" s="286"/>
      <c r="BG178" s="286"/>
      <c r="BH178" s="286"/>
      <c r="BI178" s="286"/>
      <c r="BJ178" s="286"/>
      <c r="BK178" s="286"/>
      <c r="BL178" s="286"/>
      <c r="BM178" s="286"/>
      <c r="BN178" s="286"/>
      <c r="BO178" s="286"/>
      <c r="BP178" s="286"/>
      <c r="BQ178" s="286"/>
      <c r="BR178" s="286"/>
      <c r="BS178" s="286"/>
      <c r="BT178" s="286"/>
      <c r="BU178" s="286"/>
      <c r="BV178" s="286"/>
      <c r="BW178" s="286"/>
      <c r="BX178" s="286"/>
      <c r="BY178" s="286"/>
      <c r="BZ178" s="286"/>
      <c r="CA178" s="286"/>
      <c r="CB178" s="286"/>
      <c r="CC178" s="281"/>
      <c r="CD178" s="281"/>
      <c r="CE178" s="281"/>
      <c r="CF178" s="281"/>
      <c r="CG178" s="281"/>
      <c r="CH178" s="281"/>
      <c r="CI178" s="281"/>
      <c r="CJ178" s="281"/>
      <c r="CK178" s="281"/>
      <c r="CL178" s="281"/>
      <c r="CM178" s="281"/>
      <c r="CN178" s="281"/>
      <c r="CO178" s="281"/>
      <c r="CP178" s="281"/>
      <c r="CQ178" s="281"/>
      <c r="CR178" s="281"/>
      <c r="CS178" s="281"/>
      <c r="CT178" s="281"/>
      <c r="CU178" s="281"/>
      <c r="CV178" s="281"/>
      <c r="CW178" s="281"/>
      <c r="CX178" s="281"/>
      <c r="CY178" s="281"/>
      <c r="CZ178" s="281"/>
      <c r="DA178" s="281"/>
      <c r="DB178" s="281"/>
      <c r="DC178" s="281"/>
      <c r="DD178" s="281"/>
      <c r="DE178" s="7"/>
    </row>
    <row r="179" spans="2:109" ht="2.75" customHeight="1" x14ac:dyDescent="0.35">
      <c r="B179" s="278"/>
      <c r="C179" s="278"/>
      <c r="D179" s="278"/>
      <c r="E179" s="278"/>
      <c r="F179" s="278"/>
      <c r="G179" s="278"/>
      <c r="H179" s="278"/>
      <c r="I179" s="278"/>
      <c r="J179" s="278"/>
      <c r="K179" s="278"/>
      <c r="L179" s="278"/>
      <c r="M179" s="286"/>
      <c r="N179" s="286"/>
      <c r="O179" s="286"/>
      <c r="P179" s="286"/>
      <c r="Q179" s="286"/>
      <c r="R179" s="286"/>
      <c r="S179" s="286"/>
      <c r="T179" s="286"/>
      <c r="U179" s="286"/>
      <c r="V179" s="286"/>
      <c r="W179" s="286"/>
      <c r="X179" s="286"/>
      <c r="Y179" s="286"/>
      <c r="Z179" s="286"/>
      <c r="AA179" s="286"/>
      <c r="AB179" s="286"/>
      <c r="AC179" s="286"/>
      <c r="AD179" s="286"/>
      <c r="AE179" s="286"/>
      <c r="AF179" s="286"/>
      <c r="AG179" s="286"/>
      <c r="AH179" s="286"/>
      <c r="AI179" s="286"/>
      <c r="AJ179" s="286"/>
      <c r="AK179" s="286"/>
      <c r="AL179" s="286"/>
      <c r="AM179" s="286"/>
      <c r="AN179" s="286"/>
      <c r="AO179" s="286"/>
      <c r="AP179" s="286"/>
      <c r="AQ179" s="286"/>
      <c r="AR179" s="286"/>
      <c r="AS179" s="286"/>
      <c r="AT179" s="286"/>
      <c r="AU179" s="286"/>
      <c r="AV179" s="286"/>
      <c r="AW179" s="286"/>
      <c r="AX179" s="286"/>
      <c r="AY179" s="286"/>
      <c r="AZ179" s="286"/>
      <c r="BA179" s="286"/>
      <c r="BB179" s="286"/>
      <c r="BC179" s="286"/>
      <c r="BD179" s="286"/>
      <c r="BE179" s="286"/>
      <c r="BF179" s="286"/>
      <c r="BG179" s="286"/>
      <c r="BH179" s="286"/>
      <c r="BI179" s="286"/>
      <c r="BJ179" s="286"/>
      <c r="BK179" s="286"/>
      <c r="BL179" s="286"/>
      <c r="BM179" s="286"/>
      <c r="BN179" s="286"/>
      <c r="BO179" s="286"/>
      <c r="BP179" s="286"/>
      <c r="BQ179" s="286"/>
      <c r="BR179" s="286"/>
      <c r="BS179" s="286"/>
      <c r="BT179" s="286"/>
      <c r="BU179" s="286"/>
      <c r="BV179" s="286"/>
      <c r="BW179" s="286"/>
      <c r="BX179" s="286"/>
      <c r="BY179" s="286"/>
      <c r="BZ179" s="286"/>
      <c r="CA179" s="286"/>
      <c r="CB179" s="286"/>
      <c r="CC179" s="281"/>
      <c r="CD179" s="281"/>
      <c r="CE179" s="281"/>
      <c r="CF179" s="281"/>
      <c r="CG179" s="281"/>
      <c r="CH179" s="281"/>
      <c r="CI179" s="281"/>
      <c r="CJ179" s="281"/>
      <c r="CK179" s="281"/>
      <c r="CL179" s="281"/>
      <c r="CM179" s="281"/>
      <c r="CN179" s="281"/>
      <c r="CO179" s="281"/>
      <c r="CP179" s="281"/>
      <c r="CQ179" s="281"/>
      <c r="CR179" s="281"/>
      <c r="CS179" s="281"/>
      <c r="CT179" s="281"/>
      <c r="CU179" s="281"/>
      <c r="CV179" s="281"/>
      <c r="CW179" s="281"/>
      <c r="CX179" s="281"/>
      <c r="CY179" s="281"/>
      <c r="CZ179" s="281"/>
      <c r="DA179" s="281"/>
      <c r="DB179" s="281"/>
      <c r="DC179" s="281"/>
      <c r="DD179" s="281"/>
      <c r="DE179" s="7"/>
    </row>
    <row r="180" spans="2:109" ht="2.75" customHeight="1" x14ac:dyDescent="0.35">
      <c r="B180" s="278"/>
      <c r="C180" s="278"/>
      <c r="D180" s="278"/>
      <c r="E180" s="278"/>
      <c r="F180" s="278"/>
      <c r="G180" s="278"/>
      <c r="H180" s="278"/>
      <c r="I180" s="278"/>
      <c r="J180" s="278"/>
      <c r="K180" s="278"/>
      <c r="L180" s="278"/>
      <c r="M180" s="286"/>
      <c r="N180" s="286"/>
      <c r="O180" s="286"/>
      <c r="P180" s="286"/>
      <c r="Q180" s="286"/>
      <c r="R180" s="286"/>
      <c r="S180" s="286"/>
      <c r="T180" s="286"/>
      <c r="U180" s="286"/>
      <c r="V180" s="286"/>
      <c r="W180" s="286"/>
      <c r="X180" s="286"/>
      <c r="Y180" s="286"/>
      <c r="Z180" s="286"/>
      <c r="AA180" s="286"/>
      <c r="AB180" s="286"/>
      <c r="AC180" s="286"/>
      <c r="AD180" s="286"/>
      <c r="AE180" s="286"/>
      <c r="AF180" s="286"/>
      <c r="AG180" s="286"/>
      <c r="AH180" s="286"/>
      <c r="AI180" s="286"/>
      <c r="AJ180" s="286"/>
      <c r="AK180" s="286"/>
      <c r="AL180" s="286"/>
      <c r="AM180" s="286"/>
      <c r="AN180" s="286"/>
      <c r="AO180" s="286"/>
      <c r="AP180" s="286"/>
      <c r="AQ180" s="286"/>
      <c r="AR180" s="286"/>
      <c r="AS180" s="286"/>
      <c r="AT180" s="286"/>
      <c r="AU180" s="286"/>
      <c r="AV180" s="286"/>
      <c r="AW180" s="286"/>
      <c r="AX180" s="286"/>
      <c r="AY180" s="286"/>
      <c r="AZ180" s="286"/>
      <c r="BA180" s="286"/>
      <c r="BB180" s="286"/>
      <c r="BC180" s="286"/>
      <c r="BD180" s="286"/>
      <c r="BE180" s="286"/>
      <c r="BF180" s="286"/>
      <c r="BG180" s="286"/>
      <c r="BH180" s="286"/>
      <c r="BI180" s="286"/>
      <c r="BJ180" s="286"/>
      <c r="BK180" s="286"/>
      <c r="BL180" s="286"/>
      <c r="BM180" s="286"/>
      <c r="BN180" s="286"/>
      <c r="BO180" s="286"/>
      <c r="BP180" s="286"/>
      <c r="BQ180" s="286"/>
      <c r="BR180" s="286"/>
      <c r="BS180" s="286"/>
      <c r="BT180" s="286"/>
      <c r="BU180" s="286"/>
      <c r="BV180" s="286"/>
      <c r="BW180" s="286"/>
      <c r="BX180" s="286"/>
      <c r="BY180" s="286"/>
      <c r="BZ180" s="286"/>
      <c r="CA180" s="286"/>
      <c r="CB180" s="286"/>
      <c r="CC180" s="281"/>
      <c r="CD180" s="281"/>
      <c r="CE180" s="281"/>
      <c r="CF180" s="281"/>
      <c r="CG180" s="281"/>
      <c r="CH180" s="281"/>
      <c r="CI180" s="281"/>
      <c r="CJ180" s="281"/>
      <c r="CK180" s="281"/>
      <c r="CL180" s="281"/>
      <c r="CM180" s="281"/>
      <c r="CN180" s="281"/>
      <c r="CO180" s="281"/>
      <c r="CP180" s="281"/>
      <c r="CQ180" s="281"/>
      <c r="CR180" s="281"/>
      <c r="CS180" s="281"/>
      <c r="CT180" s="281"/>
      <c r="CU180" s="281"/>
      <c r="CV180" s="281"/>
      <c r="CW180" s="281"/>
      <c r="CX180" s="281"/>
      <c r="CY180" s="281"/>
      <c r="CZ180" s="281"/>
      <c r="DA180" s="281"/>
      <c r="DB180" s="281"/>
      <c r="DC180" s="281"/>
      <c r="DD180" s="281"/>
      <c r="DE180" s="7"/>
    </row>
    <row r="181" spans="2:109" ht="2.75" customHeight="1" x14ac:dyDescent="0.35">
      <c r="B181" s="278"/>
      <c r="C181" s="278"/>
      <c r="D181" s="278"/>
      <c r="E181" s="278"/>
      <c r="F181" s="278"/>
      <c r="G181" s="278"/>
      <c r="H181" s="278"/>
      <c r="I181" s="278"/>
      <c r="J181" s="278"/>
      <c r="K181" s="278"/>
      <c r="L181" s="278"/>
      <c r="M181" s="286"/>
      <c r="N181" s="286"/>
      <c r="O181" s="286"/>
      <c r="P181" s="286"/>
      <c r="Q181" s="286"/>
      <c r="R181" s="286"/>
      <c r="S181" s="286"/>
      <c r="T181" s="286"/>
      <c r="U181" s="286"/>
      <c r="V181" s="286"/>
      <c r="W181" s="286"/>
      <c r="X181" s="286"/>
      <c r="Y181" s="286"/>
      <c r="Z181" s="286"/>
      <c r="AA181" s="286"/>
      <c r="AB181" s="286"/>
      <c r="AC181" s="286"/>
      <c r="AD181" s="286"/>
      <c r="AE181" s="286"/>
      <c r="AF181" s="286"/>
      <c r="AG181" s="286"/>
      <c r="AH181" s="286"/>
      <c r="AI181" s="286"/>
      <c r="AJ181" s="286"/>
      <c r="AK181" s="286"/>
      <c r="AL181" s="286"/>
      <c r="AM181" s="286"/>
      <c r="AN181" s="286"/>
      <c r="AO181" s="286"/>
      <c r="AP181" s="286"/>
      <c r="AQ181" s="286"/>
      <c r="AR181" s="286"/>
      <c r="AS181" s="286"/>
      <c r="AT181" s="286"/>
      <c r="AU181" s="286"/>
      <c r="AV181" s="286"/>
      <c r="AW181" s="286"/>
      <c r="AX181" s="286"/>
      <c r="AY181" s="286"/>
      <c r="AZ181" s="286"/>
      <c r="BA181" s="286"/>
      <c r="BB181" s="286"/>
      <c r="BC181" s="286"/>
      <c r="BD181" s="286"/>
      <c r="BE181" s="286"/>
      <c r="BF181" s="286"/>
      <c r="BG181" s="286"/>
      <c r="BH181" s="286"/>
      <c r="BI181" s="286"/>
      <c r="BJ181" s="286"/>
      <c r="BK181" s="286"/>
      <c r="BL181" s="286"/>
      <c r="BM181" s="286"/>
      <c r="BN181" s="286"/>
      <c r="BO181" s="286"/>
      <c r="BP181" s="286"/>
      <c r="BQ181" s="286"/>
      <c r="BR181" s="286"/>
      <c r="BS181" s="286"/>
      <c r="BT181" s="286"/>
      <c r="BU181" s="286"/>
      <c r="BV181" s="286"/>
      <c r="BW181" s="286"/>
      <c r="BX181" s="286"/>
      <c r="BY181" s="286"/>
      <c r="BZ181" s="286"/>
      <c r="CA181" s="286"/>
      <c r="CB181" s="286"/>
      <c r="CC181" s="281"/>
      <c r="CD181" s="281"/>
      <c r="CE181" s="281"/>
      <c r="CF181" s="281"/>
      <c r="CG181" s="281"/>
      <c r="CH181" s="281"/>
      <c r="CI181" s="281"/>
      <c r="CJ181" s="281"/>
      <c r="CK181" s="281"/>
      <c r="CL181" s="281"/>
      <c r="CM181" s="281"/>
      <c r="CN181" s="281"/>
      <c r="CO181" s="281"/>
      <c r="CP181" s="281"/>
      <c r="CQ181" s="281"/>
      <c r="CR181" s="281"/>
      <c r="CS181" s="281"/>
      <c r="CT181" s="281"/>
      <c r="CU181" s="281"/>
      <c r="CV181" s="281"/>
      <c r="CW181" s="281"/>
      <c r="CX181" s="281"/>
      <c r="CY181" s="281"/>
      <c r="CZ181" s="281"/>
      <c r="DA181" s="281"/>
      <c r="DB181" s="281"/>
      <c r="DC181" s="281"/>
      <c r="DD181" s="281"/>
      <c r="DE181" s="7"/>
    </row>
    <row r="182" spans="2:109" ht="2.75" customHeight="1" x14ac:dyDescent="0.35">
      <c r="B182" s="280" t="s">
        <v>122</v>
      </c>
      <c r="C182" s="278"/>
      <c r="D182" s="278"/>
      <c r="E182" s="278"/>
      <c r="F182" s="278"/>
      <c r="G182" s="278"/>
      <c r="H182" s="278"/>
      <c r="I182" s="278"/>
      <c r="J182" s="278"/>
      <c r="K182" s="278"/>
      <c r="L182" s="278"/>
      <c r="M182" s="286" t="s">
        <v>79</v>
      </c>
      <c r="N182" s="286"/>
      <c r="O182" s="286"/>
      <c r="P182" s="286"/>
      <c r="Q182" s="286"/>
      <c r="R182" s="286"/>
      <c r="S182" s="286"/>
      <c r="T182" s="286"/>
      <c r="U182" s="286"/>
      <c r="V182" s="286"/>
      <c r="W182" s="286"/>
      <c r="X182" s="286"/>
      <c r="Y182" s="286"/>
      <c r="Z182" s="286"/>
      <c r="AA182" s="286"/>
      <c r="AB182" s="286"/>
      <c r="AC182" s="286"/>
      <c r="AD182" s="286"/>
      <c r="AE182" s="286"/>
      <c r="AF182" s="286"/>
      <c r="AG182" s="286"/>
      <c r="AH182" s="286"/>
      <c r="AI182" s="286"/>
      <c r="AJ182" s="286"/>
      <c r="AK182" s="286"/>
      <c r="AL182" s="286"/>
      <c r="AM182" s="286"/>
      <c r="AN182" s="286"/>
      <c r="AO182" s="286"/>
      <c r="AP182" s="286"/>
      <c r="AQ182" s="286"/>
      <c r="AR182" s="286"/>
      <c r="AS182" s="286"/>
      <c r="AT182" s="286"/>
      <c r="AU182" s="286"/>
      <c r="AV182" s="286"/>
      <c r="AW182" s="286"/>
      <c r="AX182" s="286"/>
      <c r="AY182" s="286"/>
      <c r="AZ182" s="286"/>
      <c r="BA182" s="286"/>
      <c r="BB182" s="286"/>
      <c r="BC182" s="286"/>
      <c r="BD182" s="286"/>
      <c r="BE182" s="286"/>
      <c r="BF182" s="286"/>
      <c r="BG182" s="286"/>
      <c r="BH182" s="286"/>
      <c r="BI182" s="286"/>
      <c r="BJ182" s="286"/>
      <c r="BK182" s="286"/>
      <c r="BL182" s="286"/>
      <c r="BM182" s="286"/>
      <c r="BN182" s="286"/>
      <c r="BO182" s="286"/>
      <c r="BP182" s="286"/>
      <c r="BQ182" s="286"/>
      <c r="BR182" s="286"/>
      <c r="BS182" s="286"/>
      <c r="BT182" s="286"/>
      <c r="BU182" s="286"/>
      <c r="BV182" s="286"/>
      <c r="BW182" s="286"/>
      <c r="BX182" s="286"/>
      <c r="BY182" s="286"/>
      <c r="BZ182" s="286"/>
      <c r="CA182" s="286"/>
      <c r="CB182" s="286"/>
      <c r="CC182" s="281" t="str">
        <f>'SD F505'!EX521</f>
        <v/>
      </c>
      <c r="CD182" s="281"/>
      <c r="CE182" s="281"/>
      <c r="CF182" s="281"/>
      <c r="CG182" s="281"/>
      <c r="CH182" s="281"/>
      <c r="CI182" s="281"/>
      <c r="CJ182" s="281" t="str">
        <f>'SD F505'!EY521</f>
        <v/>
      </c>
      <c r="CK182" s="281"/>
      <c r="CL182" s="281"/>
      <c r="CM182" s="281"/>
      <c r="CN182" s="281"/>
      <c r="CO182" s="281"/>
      <c r="CP182" s="281"/>
      <c r="CQ182" s="281" t="str">
        <f>'SD F505'!EZ521</f>
        <v/>
      </c>
      <c r="CR182" s="281"/>
      <c r="CS182" s="281"/>
      <c r="CT182" s="281"/>
      <c r="CU182" s="281"/>
      <c r="CV182" s="281"/>
      <c r="CW182" s="281"/>
      <c r="CX182" s="281" t="str">
        <f>'SD F505'!FA521</f>
        <v/>
      </c>
      <c r="CY182" s="281"/>
      <c r="CZ182" s="281"/>
      <c r="DA182" s="281"/>
      <c r="DB182" s="281"/>
      <c r="DC182" s="281"/>
      <c r="DD182" s="281"/>
      <c r="DE182" s="7"/>
    </row>
    <row r="183" spans="2:109" ht="2.75" customHeight="1" x14ac:dyDescent="0.35">
      <c r="B183" s="278"/>
      <c r="C183" s="278"/>
      <c r="D183" s="278"/>
      <c r="E183" s="278"/>
      <c r="F183" s="278"/>
      <c r="G183" s="278"/>
      <c r="H183" s="278"/>
      <c r="I183" s="278"/>
      <c r="J183" s="278"/>
      <c r="K183" s="278"/>
      <c r="L183" s="278"/>
      <c r="M183" s="286"/>
      <c r="N183" s="286"/>
      <c r="O183" s="286"/>
      <c r="P183" s="286"/>
      <c r="Q183" s="286"/>
      <c r="R183" s="286"/>
      <c r="S183" s="286"/>
      <c r="T183" s="286"/>
      <c r="U183" s="286"/>
      <c r="V183" s="286"/>
      <c r="W183" s="286"/>
      <c r="X183" s="286"/>
      <c r="Y183" s="286"/>
      <c r="Z183" s="286"/>
      <c r="AA183" s="286"/>
      <c r="AB183" s="286"/>
      <c r="AC183" s="286"/>
      <c r="AD183" s="286"/>
      <c r="AE183" s="286"/>
      <c r="AF183" s="286"/>
      <c r="AG183" s="286"/>
      <c r="AH183" s="286"/>
      <c r="AI183" s="286"/>
      <c r="AJ183" s="286"/>
      <c r="AK183" s="286"/>
      <c r="AL183" s="286"/>
      <c r="AM183" s="286"/>
      <c r="AN183" s="286"/>
      <c r="AO183" s="286"/>
      <c r="AP183" s="286"/>
      <c r="AQ183" s="286"/>
      <c r="AR183" s="286"/>
      <c r="AS183" s="286"/>
      <c r="AT183" s="286"/>
      <c r="AU183" s="286"/>
      <c r="AV183" s="286"/>
      <c r="AW183" s="286"/>
      <c r="AX183" s="286"/>
      <c r="AY183" s="286"/>
      <c r="AZ183" s="286"/>
      <c r="BA183" s="286"/>
      <c r="BB183" s="286"/>
      <c r="BC183" s="286"/>
      <c r="BD183" s="286"/>
      <c r="BE183" s="286"/>
      <c r="BF183" s="286"/>
      <c r="BG183" s="286"/>
      <c r="BH183" s="286"/>
      <c r="BI183" s="286"/>
      <c r="BJ183" s="286"/>
      <c r="BK183" s="286"/>
      <c r="BL183" s="286"/>
      <c r="BM183" s="286"/>
      <c r="BN183" s="286"/>
      <c r="BO183" s="286"/>
      <c r="BP183" s="286"/>
      <c r="BQ183" s="286"/>
      <c r="BR183" s="286"/>
      <c r="BS183" s="286"/>
      <c r="BT183" s="286"/>
      <c r="BU183" s="286"/>
      <c r="BV183" s="286"/>
      <c r="BW183" s="286"/>
      <c r="BX183" s="286"/>
      <c r="BY183" s="286"/>
      <c r="BZ183" s="286"/>
      <c r="CA183" s="286"/>
      <c r="CB183" s="286"/>
      <c r="CC183" s="281"/>
      <c r="CD183" s="281"/>
      <c r="CE183" s="281"/>
      <c r="CF183" s="281"/>
      <c r="CG183" s="281"/>
      <c r="CH183" s="281"/>
      <c r="CI183" s="281"/>
      <c r="CJ183" s="281"/>
      <c r="CK183" s="281"/>
      <c r="CL183" s="281"/>
      <c r="CM183" s="281"/>
      <c r="CN183" s="281"/>
      <c r="CO183" s="281"/>
      <c r="CP183" s="281"/>
      <c r="CQ183" s="281"/>
      <c r="CR183" s="281"/>
      <c r="CS183" s="281"/>
      <c r="CT183" s="281"/>
      <c r="CU183" s="281"/>
      <c r="CV183" s="281"/>
      <c r="CW183" s="281"/>
      <c r="CX183" s="281"/>
      <c r="CY183" s="281"/>
      <c r="CZ183" s="281"/>
      <c r="DA183" s="281"/>
      <c r="DB183" s="281"/>
      <c r="DC183" s="281"/>
      <c r="DD183" s="281"/>
      <c r="DE183" s="7"/>
    </row>
    <row r="184" spans="2:109" ht="2.75" customHeight="1" x14ac:dyDescent="0.35">
      <c r="B184" s="278"/>
      <c r="C184" s="278"/>
      <c r="D184" s="278"/>
      <c r="E184" s="278"/>
      <c r="F184" s="278"/>
      <c r="G184" s="278"/>
      <c r="H184" s="278"/>
      <c r="I184" s="278"/>
      <c r="J184" s="278"/>
      <c r="K184" s="278"/>
      <c r="L184" s="278"/>
      <c r="M184" s="286"/>
      <c r="N184" s="286"/>
      <c r="O184" s="286"/>
      <c r="P184" s="286"/>
      <c r="Q184" s="286"/>
      <c r="R184" s="286"/>
      <c r="S184" s="286"/>
      <c r="T184" s="286"/>
      <c r="U184" s="286"/>
      <c r="V184" s="286"/>
      <c r="W184" s="286"/>
      <c r="X184" s="286"/>
      <c r="Y184" s="286"/>
      <c r="Z184" s="286"/>
      <c r="AA184" s="286"/>
      <c r="AB184" s="286"/>
      <c r="AC184" s="286"/>
      <c r="AD184" s="286"/>
      <c r="AE184" s="286"/>
      <c r="AF184" s="286"/>
      <c r="AG184" s="286"/>
      <c r="AH184" s="286"/>
      <c r="AI184" s="286"/>
      <c r="AJ184" s="286"/>
      <c r="AK184" s="286"/>
      <c r="AL184" s="286"/>
      <c r="AM184" s="286"/>
      <c r="AN184" s="286"/>
      <c r="AO184" s="286"/>
      <c r="AP184" s="286"/>
      <c r="AQ184" s="286"/>
      <c r="AR184" s="286"/>
      <c r="AS184" s="286"/>
      <c r="AT184" s="286"/>
      <c r="AU184" s="286"/>
      <c r="AV184" s="286"/>
      <c r="AW184" s="286"/>
      <c r="AX184" s="286"/>
      <c r="AY184" s="286"/>
      <c r="AZ184" s="286"/>
      <c r="BA184" s="286"/>
      <c r="BB184" s="286"/>
      <c r="BC184" s="286"/>
      <c r="BD184" s="286"/>
      <c r="BE184" s="286"/>
      <c r="BF184" s="286"/>
      <c r="BG184" s="286"/>
      <c r="BH184" s="286"/>
      <c r="BI184" s="286"/>
      <c r="BJ184" s="286"/>
      <c r="BK184" s="286"/>
      <c r="BL184" s="286"/>
      <c r="BM184" s="286"/>
      <c r="BN184" s="286"/>
      <c r="BO184" s="286"/>
      <c r="BP184" s="286"/>
      <c r="BQ184" s="286"/>
      <c r="BR184" s="286"/>
      <c r="BS184" s="286"/>
      <c r="BT184" s="286"/>
      <c r="BU184" s="286"/>
      <c r="BV184" s="286"/>
      <c r="BW184" s="286"/>
      <c r="BX184" s="286"/>
      <c r="BY184" s="286"/>
      <c r="BZ184" s="286"/>
      <c r="CA184" s="286"/>
      <c r="CB184" s="286"/>
      <c r="CC184" s="281"/>
      <c r="CD184" s="281"/>
      <c r="CE184" s="281"/>
      <c r="CF184" s="281"/>
      <c r="CG184" s="281"/>
      <c r="CH184" s="281"/>
      <c r="CI184" s="281"/>
      <c r="CJ184" s="281"/>
      <c r="CK184" s="281"/>
      <c r="CL184" s="281"/>
      <c r="CM184" s="281"/>
      <c r="CN184" s="281"/>
      <c r="CO184" s="281"/>
      <c r="CP184" s="281"/>
      <c r="CQ184" s="281"/>
      <c r="CR184" s="281"/>
      <c r="CS184" s="281"/>
      <c r="CT184" s="281"/>
      <c r="CU184" s="281"/>
      <c r="CV184" s="281"/>
      <c r="CW184" s="281"/>
      <c r="CX184" s="281"/>
      <c r="CY184" s="281"/>
      <c r="CZ184" s="281"/>
      <c r="DA184" s="281"/>
      <c r="DB184" s="281"/>
      <c r="DC184" s="281"/>
      <c r="DD184" s="281"/>
      <c r="DE184" s="7"/>
    </row>
    <row r="185" spans="2:109" ht="2.75" customHeight="1" x14ac:dyDescent="0.35">
      <c r="B185" s="278"/>
      <c r="C185" s="278"/>
      <c r="D185" s="278"/>
      <c r="E185" s="278"/>
      <c r="F185" s="278"/>
      <c r="G185" s="278"/>
      <c r="H185" s="278"/>
      <c r="I185" s="278"/>
      <c r="J185" s="278"/>
      <c r="K185" s="278"/>
      <c r="L185" s="278"/>
      <c r="M185" s="286"/>
      <c r="N185" s="286"/>
      <c r="O185" s="286"/>
      <c r="P185" s="286"/>
      <c r="Q185" s="286"/>
      <c r="R185" s="286"/>
      <c r="S185" s="286"/>
      <c r="T185" s="286"/>
      <c r="U185" s="286"/>
      <c r="V185" s="286"/>
      <c r="W185" s="286"/>
      <c r="X185" s="286"/>
      <c r="Y185" s="286"/>
      <c r="Z185" s="286"/>
      <c r="AA185" s="286"/>
      <c r="AB185" s="286"/>
      <c r="AC185" s="286"/>
      <c r="AD185" s="286"/>
      <c r="AE185" s="286"/>
      <c r="AF185" s="286"/>
      <c r="AG185" s="286"/>
      <c r="AH185" s="286"/>
      <c r="AI185" s="286"/>
      <c r="AJ185" s="286"/>
      <c r="AK185" s="286"/>
      <c r="AL185" s="286"/>
      <c r="AM185" s="286"/>
      <c r="AN185" s="286"/>
      <c r="AO185" s="286"/>
      <c r="AP185" s="286"/>
      <c r="AQ185" s="286"/>
      <c r="AR185" s="286"/>
      <c r="AS185" s="286"/>
      <c r="AT185" s="286"/>
      <c r="AU185" s="286"/>
      <c r="AV185" s="286"/>
      <c r="AW185" s="286"/>
      <c r="AX185" s="286"/>
      <c r="AY185" s="286"/>
      <c r="AZ185" s="286"/>
      <c r="BA185" s="286"/>
      <c r="BB185" s="286"/>
      <c r="BC185" s="286"/>
      <c r="BD185" s="286"/>
      <c r="BE185" s="286"/>
      <c r="BF185" s="286"/>
      <c r="BG185" s="286"/>
      <c r="BH185" s="286"/>
      <c r="BI185" s="286"/>
      <c r="BJ185" s="286"/>
      <c r="BK185" s="286"/>
      <c r="BL185" s="286"/>
      <c r="BM185" s="286"/>
      <c r="BN185" s="286"/>
      <c r="BO185" s="286"/>
      <c r="BP185" s="286"/>
      <c r="BQ185" s="286"/>
      <c r="BR185" s="286"/>
      <c r="BS185" s="286"/>
      <c r="BT185" s="286"/>
      <c r="BU185" s="286"/>
      <c r="BV185" s="286"/>
      <c r="BW185" s="286"/>
      <c r="BX185" s="286"/>
      <c r="BY185" s="286"/>
      <c r="BZ185" s="286"/>
      <c r="CA185" s="286"/>
      <c r="CB185" s="286"/>
      <c r="CC185" s="281"/>
      <c r="CD185" s="281"/>
      <c r="CE185" s="281"/>
      <c r="CF185" s="281"/>
      <c r="CG185" s="281"/>
      <c r="CH185" s="281"/>
      <c r="CI185" s="281"/>
      <c r="CJ185" s="281"/>
      <c r="CK185" s="281"/>
      <c r="CL185" s="281"/>
      <c r="CM185" s="281"/>
      <c r="CN185" s="281"/>
      <c r="CO185" s="281"/>
      <c r="CP185" s="281"/>
      <c r="CQ185" s="281"/>
      <c r="CR185" s="281"/>
      <c r="CS185" s="281"/>
      <c r="CT185" s="281"/>
      <c r="CU185" s="281"/>
      <c r="CV185" s="281"/>
      <c r="CW185" s="281"/>
      <c r="CX185" s="281"/>
      <c r="CY185" s="281"/>
      <c r="CZ185" s="281"/>
      <c r="DA185" s="281"/>
      <c r="DB185" s="281"/>
      <c r="DC185" s="281"/>
      <c r="DD185" s="281"/>
      <c r="DE185" s="7"/>
    </row>
    <row r="186" spans="2:109" ht="2.75" customHeight="1" x14ac:dyDescent="0.35">
      <c r="B186" s="278"/>
      <c r="C186" s="278"/>
      <c r="D186" s="278"/>
      <c r="E186" s="278"/>
      <c r="F186" s="278"/>
      <c r="G186" s="278"/>
      <c r="H186" s="278"/>
      <c r="I186" s="278"/>
      <c r="J186" s="278"/>
      <c r="K186" s="278"/>
      <c r="L186" s="278"/>
      <c r="M186" s="286"/>
      <c r="N186" s="286"/>
      <c r="O186" s="286"/>
      <c r="P186" s="286"/>
      <c r="Q186" s="286"/>
      <c r="R186" s="286"/>
      <c r="S186" s="286"/>
      <c r="T186" s="286"/>
      <c r="U186" s="286"/>
      <c r="V186" s="286"/>
      <c r="W186" s="286"/>
      <c r="X186" s="286"/>
      <c r="Y186" s="286"/>
      <c r="Z186" s="286"/>
      <c r="AA186" s="286"/>
      <c r="AB186" s="286"/>
      <c r="AC186" s="286"/>
      <c r="AD186" s="286"/>
      <c r="AE186" s="286"/>
      <c r="AF186" s="286"/>
      <c r="AG186" s="286"/>
      <c r="AH186" s="286"/>
      <c r="AI186" s="286"/>
      <c r="AJ186" s="286"/>
      <c r="AK186" s="286"/>
      <c r="AL186" s="286"/>
      <c r="AM186" s="286"/>
      <c r="AN186" s="286"/>
      <c r="AO186" s="286"/>
      <c r="AP186" s="286"/>
      <c r="AQ186" s="286"/>
      <c r="AR186" s="286"/>
      <c r="AS186" s="286"/>
      <c r="AT186" s="286"/>
      <c r="AU186" s="286"/>
      <c r="AV186" s="286"/>
      <c r="AW186" s="286"/>
      <c r="AX186" s="286"/>
      <c r="AY186" s="286"/>
      <c r="AZ186" s="286"/>
      <c r="BA186" s="286"/>
      <c r="BB186" s="286"/>
      <c r="BC186" s="286"/>
      <c r="BD186" s="286"/>
      <c r="BE186" s="286"/>
      <c r="BF186" s="286"/>
      <c r="BG186" s="286"/>
      <c r="BH186" s="286"/>
      <c r="BI186" s="286"/>
      <c r="BJ186" s="286"/>
      <c r="BK186" s="286"/>
      <c r="BL186" s="286"/>
      <c r="BM186" s="286"/>
      <c r="BN186" s="286"/>
      <c r="BO186" s="286"/>
      <c r="BP186" s="286"/>
      <c r="BQ186" s="286"/>
      <c r="BR186" s="286"/>
      <c r="BS186" s="286"/>
      <c r="BT186" s="286"/>
      <c r="BU186" s="286"/>
      <c r="BV186" s="286"/>
      <c r="BW186" s="286"/>
      <c r="BX186" s="286"/>
      <c r="BY186" s="286"/>
      <c r="BZ186" s="286"/>
      <c r="CA186" s="286"/>
      <c r="CB186" s="286"/>
      <c r="CC186" s="281"/>
      <c r="CD186" s="281"/>
      <c r="CE186" s="281"/>
      <c r="CF186" s="281"/>
      <c r="CG186" s="281"/>
      <c r="CH186" s="281"/>
      <c r="CI186" s="281"/>
      <c r="CJ186" s="281"/>
      <c r="CK186" s="281"/>
      <c r="CL186" s="281"/>
      <c r="CM186" s="281"/>
      <c r="CN186" s="281"/>
      <c r="CO186" s="281"/>
      <c r="CP186" s="281"/>
      <c r="CQ186" s="281"/>
      <c r="CR186" s="281"/>
      <c r="CS186" s="281"/>
      <c r="CT186" s="281"/>
      <c r="CU186" s="281"/>
      <c r="CV186" s="281"/>
      <c r="CW186" s="281"/>
      <c r="CX186" s="281"/>
      <c r="CY186" s="281"/>
      <c r="CZ186" s="281"/>
      <c r="DA186" s="281"/>
      <c r="DB186" s="281"/>
      <c r="DC186" s="281"/>
      <c r="DD186" s="281"/>
      <c r="DE186" s="7"/>
    </row>
    <row r="187" spans="2:109" ht="2.75" customHeight="1" x14ac:dyDescent="0.35">
      <c r="B187" s="278"/>
      <c r="C187" s="278"/>
      <c r="D187" s="278"/>
      <c r="E187" s="278"/>
      <c r="F187" s="278"/>
      <c r="G187" s="278"/>
      <c r="H187" s="278"/>
      <c r="I187" s="278"/>
      <c r="J187" s="278"/>
      <c r="K187" s="278"/>
      <c r="L187" s="278"/>
      <c r="M187" s="286"/>
      <c r="N187" s="286"/>
      <c r="O187" s="286"/>
      <c r="P187" s="286"/>
      <c r="Q187" s="286"/>
      <c r="R187" s="286"/>
      <c r="S187" s="286"/>
      <c r="T187" s="286"/>
      <c r="U187" s="286"/>
      <c r="V187" s="286"/>
      <c r="W187" s="286"/>
      <c r="X187" s="286"/>
      <c r="Y187" s="286"/>
      <c r="Z187" s="286"/>
      <c r="AA187" s="286"/>
      <c r="AB187" s="286"/>
      <c r="AC187" s="286"/>
      <c r="AD187" s="286"/>
      <c r="AE187" s="286"/>
      <c r="AF187" s="286"/>
      <c r="AG187" s="286"/>
      <c r="AH187" s="286"/>
      <c r="AI187" s="286"/>
      <c r="AJ187" s="286"/>
      <c r="AK187" s="286"/>
      <c r="AL187" s="286"/>
      <c r="AM187" s="286"/>
      <c r="AN187" s="286"/>
      <c r="AO187" s="286"/>
      <c r="AP187" s="286"/>
      <c r="AQ187" s="286"/>
      <c r="AR187" s="286"/>
      <c r="AS187" s="286"/>
      <c r="AT187" s="286"/>
      <c r="AU187" s="286"/>
      <c r="AV187" s="286"/>
      <c r="AW187" s="286"/>
      <c r="AX187" s="286"/>
      <c r="AY187" s="286"/>
      <c r="AZ187" s="286"/>
      <c r="BA187" s="286"/>
      <c r="BB187" s="286"/>
      <c r="BC187" s="286"/>
      <c r="BD187" s="286"/>
      <c r="BE187" s="286"/>
      <c r="BF187" s="286"/>
      <c r="BG187" s="286"/>
      <c r="BH187" s="286"/>
      <c r="BI187" s="286"/>
      <c r="BJ187" s="286"/>
      <c r="BK187" s="286"/>
      <c r="BL187" s="286"/>
      <c r="BM187" s="286"/>
      <c r="BN187" s="286"/>
      <c r="BO187" s="286"/>
      <c r="BP187" s="286"/>
      <c r="BQ187" s="286"/>
      <c r="BR187" s="286"/>
      <c r="BS187" s="286"/>
      <c r="BT187" s="286"/>
      <c r="BU187" s="286"/>
      <c r="BV187" s="286"/>
      <c r="BW187" s="286"/>
      <c r="BX187" s="286"/>
      <c r="BY187" s="286"/>
      <c r="BZ187" s="286"/>
      <c r="CA187" s="286"/>
      <c r="CB187" s="286"/>
      <c r="CC187" s="281"/>
      <c r="CD187" s="281"/>
      <c r="CE187" s="281"/>
      <c r="CF187" s="281"/>
      <c r="CG187" s="281"/>
      <c r="CH187" s="281"/>
      <c r="CI187" s="281"/>
      <c r="CJ187" s="281"/>
      <c r="CK187" s="281"/>
      <c r="CL187" s="281"/>
      <c r="CM187" s="281"/>
      <c r="CN187" s="281"/>
      <c r="CO187" s="281"/>
      <c r="CP187" s="281"/>
      <c r="CQ187" s="281"/>
      <c r="CR187" s="281"/>
      <c r="CS187" s="281"/>
      <c r="CT187" s="281"/>
      <c r="CU187" s="281"/>
      <c r="CV187" s="281"/>
      <c r="CW187" s="281"/>
      <c r="CX187" s="281"/>
      <c r="CY187" s="281"/>
      <c r="CZ187" s="281"/>
      <c r="DA187" s="281"/>
      <c r="DB187" s="281"/>
      <c r="DC187" s="281"/>
      <c r="DD187" s="281"/>
      <c r="DE187" s="7"/>
    </row>
    <row r="188" spans="2:109" ht="2.75" customHeight="1" x14ac:dyDescent="0.35">
      <c r="B188" s="278"/>
      <c r="C188" s="278"/>
      <c r="D188" s="278"/>
      <c r="E188" s="278"/>
      <c r="F188" s="278"/>
      <c r="G188" s="278"/>
      <c r="H188" s="278"/>
      <c r="I188" s="278"/>
      <c r="J188" s="278"/>
      <c r="K188" s="278"/>
      <c r="L188" s="278"/>
      <c r="M188" s="286"/>
      <c r="N188" s="286"/>
      <c r="O188" s="286"/>
      <c r="P188" s="286"/>
      <c r="Q188" s="286"/>
      <c r="R188" s="286"/>
      <c r="S188" s="286"/>
      <c r="T188" s="286"/>
      <c r="U188" s="286"/>
      <c r="V188" s="286"/>
      <c r="W188" s="286"/>
      <c r="X188" s="286"/>
      <c r="Y188" s="286"/>
      <c r="Z188" s="286"/>
      <c r="AA188" s="286"/>
      <c r="AB188" s="286"/>
      <c r="AC188" s="286"/>
      <c r="AD188" s="286"/>
      <c r="AE188" s="286"/>
      <c r="AF188" s="286"/>
      <c r="AG188" s="286"/>
      <c r="AH188" s="286"/>
      <c r="AI188" s="286"/>
      <c r="AJ188" s="286"/>
      <c r="AK188" s="286"/>
      <c r="AL188" s="286"/>
      <c r="AM188" s="286"/>
      <c r="AN188" s="286"/>
      <c r="AO188" s="286"/>
      <c r="AP188" s="286"/>
      <c r="AQ188" s="286"/>
      <c r="AR188" s="286"/>
      <c r="AS188" s="286"/>
      <c r="AT188" s="286"/>
      <c r="AU188" s="286"/>
      <c r="AV188" s="286"/>
      <c r="AW188" s="286"/>
      <c r="AX188" s="286"/>
      <c r="AY188" s="286"/>
      <c r="AZ188" s="286"/>
      <c r="BA188" s="286"/>
      <c r="BB188" s="286"/>
      <c r="BC188" s="286"/>
      <c r="BD188" s="286"/>
      <c r="BE188" s="286"/>
      <c r="BF188" s="286"/>
      <c r="BG188" s="286"/>
      <c r="BH188" s="286"/>
      <c r="BI188" s="286"/>
      <c r="BJ188" s="286"/>
      <c r="BK188" s="286"/>
      <c r="BL188" s="286"/>
      <c r="BM188" s="286"/>
      <c r="BN188" s="286"/>
      <c r="BO188" s="286"/>
      <c r="BP188" s="286"/>
      <c r="BQ188" s="286"/>
      <c r="BR188" s="286"/>
      <c r="BS188" s="286"/>
      <c r="BT188" s="286"/>
      <c r="BU188" s="286"/>
      <c r="BV188" s="286"/>
      <c r="BW188" s="286"/>
      <c r="BX188" s="286"/>
      <c r="BY188" s="286"/>
      <c r="BZ188" s="286"/>
      <c r="CA188" s="286"/>
      <c r="CB188" s="286"/>
      <c r="CC188" s="281"/>
      <c r="CD188" s="281"/>
      <c r="CE188" s="281"/>
      <c r="CF188" s="281"/>
      <c r="CG188" s="281"/>
      <c r="CH188" s="281"/>
      <c r="CI188" s="281"/>
      <c r="CJ188" s="281"/>
      <c r="CK188" s="281"/>
      <c r="CL188" s="281"/>
      <c r="CM188" s="281"/>
      <c r="CN188" s="281"/>
      <c r="CO188" s="281"/>
      <c r="CP188" s="281"/>
      <c r="CQ188" s="281"/>
      <c r="CR188" s="281"/>
      <c r="CS188" s="281"/>
      <c r="CT188" s="281"/>
      <c r="CU188" s="281"/>
      <c r="CV188" s="281"/>
      <c r="CW188" s="281"/>
      <c r="CX188" s="281"/>
      <c r="CY188" s="281"/>
      <c r="CZ188" s="281"/>
      <c r="DA188" s="281"/>
      <c r="DB188" s="281"/>
      <c r="DC188" s="281"/>
      <c r="DD188" s="281"/>
      <c r="DE188" s="7"/>
    </row>
    <row r="189" spans="2:109" ht="2.75" customHeight="1" x14ac:dyDescent="0.35">
      <c r="B189" s="278"/>
      <c r="C189" s="278"/>
      <c r="D189" s="278"/>
      <c r="E189" s="278"/>
      <c r="F189" s="278"/>
      <c r="G189" s="278"/>
      <c r="H189" s="278"/>
      <c r="I189" s="278"/>
      <c r="J189" s="278"/>
      <c r="K189" s="278"/>
      <c r="L189" s="278"/>
      <c r="M189" s="286" t="s">
        <v>80</v>
      </c>
      <c r="N189" s="286"/>
      <c r="O189" s="286"/>
      <c r="P189" s="286"/>
      <c r="Q189" s="286"/>
      <c r="R189" s="286"/>
      <c r="S189" s="286"/>
      <c r="T189" s="286"/>
      <c r="U189" s="286"/>
      <c r="V189" s="286"/>
      <c r="W189" s="286"/>
      <c r="X189" s="286"/>
      <c r="Y189" s="286"/>
      <c r="Z189" s="286"/>
      <c r="AA189" s="286"/>
      <c r="AB189" s="286"/>
      <c r="AC189" s="286"/>
      <c r="AD189" s="286"/>
      <c r="AE189" s="286"/>
      <c r="AF189" s="286"/>
      <c r="AG189" s="286"/>
      <c r="AH189" s="286"/>
      <c r="AI189" s="286"/>
      <c r="AJ189" s="286"/>
      <c r="AK189" s="286"/>
      <c r="AL189" s="286"/>
      <c r="AM189" s="286"/>
      <c r="AN189" s="286"/>
      <c r="AO189" s="286"/>
      <c r="AP189" s="286"/>
      <c r="AQ189" s="286"/>
      <c r="AR189" s="286"/>
      <c r="AS189" s="286"/>
      <c r="AT189" s="286"/>
      <c r="AU189" s="286"/>
      <c r="AV189" s="286"/>
      <c r="AW189" s="286"/>
      <c r="AX189" s="286"/>
      <c r="AY189" s="286"/>
      <c r="AZ189" s="286"/>
      <c r="BA189" s="286"/>
      <c r="BB189" s="286"/>
      <c r="BC189" s="286"/>
      <c r="BD189" s="286"/>
      <c r="BE189" s="286"/>
      <c r="BF189" s="286"/>
      <c r="BG189" s="286"/>
      <c r="BH189" s="286"/>
      <c r="BI189" s="286"/>
      <c r="BJ189" s="286"/>
      <c r="BK189" s="286"/>
      <c r="BL189" s="286"/>
      <c r="BM189" s="286"/>
      <c r="BN189" s="286"/>
      <c r="BO189" s="286"/>
      <c r="BP189" s="286"/>
      <c r="BQ189" s="286"/>
      <c r="BR189" s="286"/>
      <c r="BS189" s="286"/>
      <c r="BT189" s="286"/>
      <c r="BU189" s="286"/>
      <c r="BV189" s="286"/>
      <c r="BW189" s="286"/>
      <c r="BX189" s="286"/>
      <c r="BY189" s="286"/>
      <c r="BZ189" s="286"/>
      <c r="CA189" s="286"/>
      <c r="CB189" s="286"/>
      <c r="CC189" s="281" t="str">
        <f>'SD F505'!FB521</f>
        <v/>
      </c>
      <c r="CD189" s="281"/>
      <c r="CE189" s="281"/>
      <c r="CF189" s="281"/>
      <c r="CG189" s="281"/>
      <c r="CH189" s="281"/>
      <c r="CI189" s="281"/>
      <c r="CJ189" s="281" t="str">
        <f>'SD F505'!FC521</f>
        <v/>
      </c>
      <c r="CK189" s="281"/>
      <c r="CL189" s="281"/>
      <c r="CM189" s="281"/>
      <c r="CN189" s="281"/>
      <c r="CO189" s="281"/>
      <c r="CP189" s="281"/>
      <c r="CQ189" s="281" t="str">
        <f>'SD F505'!FD521</f>
        <v/>
      </c>
      <c r="CR189" s="281"/>
      <c r="CS189" s="281"/>
      <c r="CT189" s="281"/>
      <c r="CU189" s="281"/>
      <c r="CV189" s="281"/>
      <c r="CW189" s="281"/>
      <c r="CX189" s="281" t="str">
        <f>'SD F505'!FE521</f>
        <v/>
      </c>
      <c r="CY189" s="281"/>
      <c r="CZ189" s="281"/>
      <c r="DA189" s="281"/>
      <c r="DB189" s="281"/>
      <c r="DC189" s="281"/>
      <c r="DD189" s="281"/>
      <c r="DE189" s="7"/>
    </row>
    <row r="190" spans="2:109" ht="2.75" customHeight="1" x14ac:dyDescent="0.35">
      <c r="B190" s="278"/>
      <c r="C190" s="278"/>
      <c r="D190" s="278"/>
      <c r="E190" s="278"/>
      <c r="F190" s="278"/>
      <c r="G190" s="278"/>
      <c r="H190" s="278"/>
      <c r="I190" s="278"/>
      <c r="J190" s="278"/>
      <c r="K190" s="278"/>
      <c r="L190" s="278"/>
      <c r="M190" s="286"/>
      <c r="N190" s="286"/>
      <c r="O190" s="286"/>
      <c r="P190" s="286"/>
      <c r="Q190" s="286"/>
      <c r="R190" s="286"/>
      <c r="S190" s="286"/>
      <c r="T190" s="286"/>
      <c r="U190" s="286"/>
      <c r="V190" s="286"/>
      <c r="W190" s="286"/>
      <c r="X190" s="286"/>
      <c r="Y190" s="286"/>
      <c r="Z190" s="286"/>
      <c r="AA190" s="286"/>
      <c r="AB190" s="286"/>
      <c r="AC190" s="286"/>
      <c r="AD190" s="286"/>
      <c r="AE190" s="286"/>
      <c r="AF190" s="286"/>
      <c r="AG190" s="286"/>
      <c r="AH190" s="286"/>
      <c r="AI190" s="286"/>
      <c r="AJ190" s="286"/>
      <c r="AK190" s="286"/>
      <c r="AL190" s="286"/>
      <c r="AM190" s="286"/>
      <c r="AN190" s="286"/>
      <c r="AO190" s="286"/>
      <c r="AP190" s="286"/>
      <c r="AQ190" s="286"/>
      <c r="AR190" s="286"/>
      <c r="AS190" s="286"/>
      <c r="AT190" s="286"/>
      <c r="AU190" s="286"/>
      <c r="AV190" s="286"/>
      <c r="AW190" s="286"/>
      <c r="AX190" s="286"/>
      <c r="AY190" s="286"/>
      <c r="AZ190" s="286"/>
      <c r="BA190" s="286"/>
      <c r="BB190" s="286"/>
      <c r="BC190" s="286"/>
      <c r="BD190" s="286"/>
      <c r="BE190" s="286"/>
      <c r="BF190" s="286"/>
      <c r="BG190" s="286"/>
      <c r="BH190" s="286"/>
      <c r="BI190" s="286"/>
      <c r="BJ190" s="286"/>
      <c r="BK190" s="286"/>
      <c r="BL190" s="286"/>
      <c r="BM190" s="286"/>
      <c r="BN190" s="286"/>
      <c r="BO190" s="286"/>
      <c r="BP190" s="286"/>
      <c r="BQ190" s="286"/>
      <c r="BR190" s="286"/>
      <c r="BS190" s="286"/>
      <c r="BT190" s="286"/>
      <c r="BU190" s="286"/>
      <c r="BV190" s="286"/>
      <c r="BW190" s="286"/>
      <c r="BX190" s="286"/>
      <c r="BY190" s="286"/>
      <c r="BZ190" s="286"/>
      <c r="CA190" s="286"/>
      <c r="CB190" s="286"/>
      <c r="CC190" s="281"/>
      <c r="CD190" s="281"/>
      <c r="CE190" s="281"/>
      <c r="CF190" s="281"/>
      <c r="CG190" s="281"/>
      <c r="CH190" s="281"/>
      <c r="CI190" s="281"/>
      <c r="CJ190" s="281"/>
      <c r="CK190" s="281"/>
      <c r="CL190" s="281"/>
      <c r="CM190" s="281"/>
      <c r="CN190" s="281"/>
      <c r="CO190" s="281"/>
      <c r="CP190" s="281"/>
      <c r="CQ190" s="281"/>
      <c r="CR190" s="281"/>
      <c r="CS190" s="281"/>
      <c r="CT190" s="281"/>
      <c r="CU190" s="281"/>
      <c r="CV190" s="281"/>
      <c r="CW190" s="281"/>
      <c r="CX190" s="281"/>
      <c r="CY190" s="281"/>
      <c r="CZ190" s="281"/>
      <c r="DA190" s="281"/>
      <c r="DB190" s="281"/>
      <c r="DC190" s="281"/>
      <c r="DD190" s="281"/>
      <c r="DE190" s="7"/>
    </row>
    <row r="191" spans="2:109" ht="2.75" customHeight="1" x14ac:dyDescent="0.35">
      <c r="B191" s="278"/>
      <c r="C191" s="278"/>
      <c r="D191" s="278"/>
      <c r="E191" s="278"/>
      <c r="F191" s="278"/>
      <c r="G191" s="278"/>
      <c r="H191" s="278"/>
      <c r="I191" s="278"/>
      <c r="J191" s="278"/>
      <c r="K191" s="278"/>
      <c r="L191" s="278"/>
      <c r="M191" s="286"/>
      <c r="N191" s="286"/>
      <c r="O191" s="286"/>
      <c r="P191" s="286"/>
      <c r="Q191" s="286"/>
      <c r="R191" s="286"/>
      <c r="S191" s="286"/>
      <c r="T191" s="286"/>
      <c r="U191" s="286"/>
      <c r="V191" s="286"/>
      <c r="W191" s="286"/>
      <c r="X191" s="286"/>
      <c r="Y191" s="286"/>
      <c r="Z191" s="286"/>
      <c r="AA191" s="286"/>
      <c r="AB191" s="286"/>
      <c r="AC191" s="286"/>
      <c r="AD191" s="286"/>
      <c r="AE191" s="286"/>
      <c r="AF191" s="286"/>
      <c r="AG191" s="286"/>
      <c r="AH191" s="286"/>
      <c r="AI191" s="286"/>
      <c r="AJ191" s="286"/>
      <c r="AK191" s="286"/>
      <c r="AL191" s="286"/>
      <c r="AM191" s="286"/>
      <c r="AN191" s="286"/>
      <c r="AO191" s="286"/>
      <c r="AP191" s="286"/>
      <c r="AQ191" s="286"/>
      <c r="AR191" s="286"/>
      <c r="AS191" s="286"/>
      <c r="AT191" s="286"/>
      <c r="AU191" s="286"/>
      <c r="AV191" s="286"/>
      <c r="AW191" s="286"/>
      <c r="AX191" s="286"/>
      <c r="AY191" s="286"/>
      <c r="AZ191" s="286"/>
      <c r="BA191" s="286"/>
      <c r="BB191" s="286"/>
      <c r="BC191" s="286"/>
      <c r="BD191" s="286"/>
      <c r="BE191" s="286"/>
      <c r="BF191" s="286"/>
      <c r="BG191" s="286"/>
      <c r="BH191" s="286"/>
      <c r="BI191" s="286"/>
      <c r="BJ191" s="286"/>
      <c r="BK191" s="286"/>
      <c r="BL191" s="286"/>
      <c r="BM191" s="286"/>
      <c r="BN191" s="286"/>
      <c r="BO191" s="286"/>
      <c r="BP191" s="286"/>
      <c r="BQ191" s="286"/>
      <c r="BR191" s="286"/>
      <c r="BS191" s="286"/>
      <c r="BT191" s="286"/>
      <c r="BU191" s="286"/>
      <c r="BV191" s="286"/>
      <c r="BW191" s="286"/>
      <c r="BX191" s="286"/>
      <c r="BY191" s="286"/>
      <c r="BZ191" s="286"/>
      <c r="CA191" s="286"/>
      <c r="CB191" s="286"/>
      <c r="CC191" s="281"/>
      <c r="CD191" s="281"/>
      <c r="CE191" s="281"/>
      <c r="CF191" s="281"/>
      <c r="CG191" s="281"/>
      <c r="CH191" s="281"/>
      <c r="CI191" s="281"/>
      <c r="CJ191" s="281"/>
      <c r="CK191" s="281"/>
      <c r="CL191" s="281"/>
      <c r="CM191" s="281"/>
      <c r="CN191" s="281"/>
      <c r="CO191" s="281"/>
      <c r="CP191" s="281"/>
      <c r="CQ191" s="281"/>
      <c r="CR191" s="281"/>
      <c r="CS191" s="281"/>
      <c r="CT191" s="281"/>
      <c r="CU191" s="281"/>
      <c r="CV191" s="281"/>
      <c r="CW191" s="281"/>
      <c r="CX191" s="281"/>
      <c r="CY191" s="281"/>
      <c r="CZ191" s="281"/>
      <c r="DA191" s="281"/>
      <c r="DB191" s="281"/>
      <c r="DC191" s="281"/>
      <c r="DD191" s="281"/>
      <c r="DE191" s="7"/>
    </row>
    <row r="192" spans="2:109" ht="2.75" customHeight="1" x14ac:dyDescent="0.35">
      <c r="B192" s="278"/>
      <c r="C192" s="278"/>
      <c r="D192" s="278"/>
      <c r="E192" s="278"/>
      <c r="F192" s="278"/>
      <c r="G192" s="278"/>
      <c r="H192" s="278"/>
      <c r="I192" s="278"/>
      <c r="J192" s="278"/>
      <c r="K192" s="278"/>
      <c r="L192" s="278"/>
      <c r="M192" s="286"/>
      <c r="N192" s="286"/>
      <c r="O192" s="286"/>
      <c r="P192" s="286"/>
      <c r="Q192" s="286"/>
      <c r="R192" s="286"/>
      <c r="S192" s="286"/>
      <c r="T192" s="286"/>
      <c r="U192" s="286"/>
      <c r="V192" s="286"/>
      <c r="W192" s="286"/>
      <c r="X192" s="286"/>
      <c r="Y192" s="286"/>
      <c r="Z192" s="286"/>
      <c r="AA192" s="286"/>
      <c r="AB192" s="286"/>
      <c r="AC192" s="286"/>
      <c r="AD192" s="286"/>
      <c r="AE192" s="286"/>
      <c r="AF192" s="286"/>
      <c r="AG192" s="286"/>
      <c r="AH192" s="286"/>
      <c r="AI192" s="286"/>
      <c r="AJ192" s="286"/>
      <c r="AK192" s="286"/>
      <c r="AL192" s="286"/>
      <c r="AM192" s="286"/>
      <c r="AN192" s="286"/>
      <c r="AO192" s="286"/>
      <c r="AP192" s="286"/>
      <c r="AQ192" s="286"/>
      <c r="AR192" s="286"/>
      <c r="AS192" s="286"/>
      <c r="AT192" s="286"/>
      <c r="AU192" s="286"/>
      <c r="AV192" s="286"/>
      <c r="AW192" s="286"/>
      <c r="AX192" s="286"/>
      <c r="AY192" s="286"/>
      <c r="AZ192" s="286"/>
      <c r="BA192" s="286"/>
      <c r="BB192" s="286"/>
      <c r="BC192" s="286"/>
      <c r="BD192" s="286"/>
      <c r="BE192" s="286"/>
      <c r="BF192" s="286"/>
      <c r="BG192" s="286"/>
      <c r="BH192" s="286"/>
      <c r="BI192" s="286"/>
      <c r="BJ192" s="286"/>
      <c r="BK192" s="286"/>
      <c r="BL192" s="286"/>
      <c r="BM192" s="286"/>
      <c r="BN192" s="286"/>
      <c r="BO192" s="286"/>
      <c r="BP192" s="286"/>
      <c r="BQ192" s="286"/>
      <c r="BR192" s="286"/>
      <c r="BS192" s="286"/>
      <c r="BT192" s="286"/>
      <c r="BU192" s="286"/>
      <c r="BV192" s="286"/>
      <c r="BW192" s="286"/>
      <c r="BX192" s="286"/>
      <c r="BY192" s="286"/>
      <c r="BZ192" s="286"/>
      <c r="CA192" s="286"/>
      <c r="CB192" s="286"/>
      <c r="CC192" s="281"/>
      <c r="CD192" s="281"/>
      <c r="CE192" s="281"/>
      <c r="CF192" s="281"/>
      <c r="CG192" s="281"/>
      <c r="CH192" s="281"/>
      <c r="CI192" s="281"/>
      <c r="CJ192" s="281"/>
      <c r="CK192" s="281"/>
      <c r="CL192" s="281"/>
      <c r="CM192" s="281"/>
      <c r="CN192" s="281"/>
      <c r="CO192" s="281"/>
      <c r="CP192" s="281"/>
      <c r="CQ192" s="281"/>
      <c r="CR192" s="281"/>
      <c r="CS192" s="281"/>
      <c r="CT192" s="281"/>
      <c r="CU192" s="281"/>
      <c r="CV192" s="281"/>
      <c r="CW192" s="281"/>
      <c r="CX192" s="281"/>
      <c r="CY192" s="281"/>
      <c r="CZ192" s="281"/>
      <c r="DA192" s="281"/>
      <c r="DB192" s="281"/>
      <c r="DC192" s="281"/>
      <c r="DD192" s="281"/>
      <c r="DE192" s="7"/>
    </row>
    <row r="193" spans="2:109" ht="2.75" customHeight="1" x14ac:dyDescent="0.35">
      <c r="B193" s="278"/>
      <c r="C193" s="278"/>
      <c r="D193" s="278"/>
      <c r="E193" s="278"/>
      <c r="F193" s="278"/>
      <c r="G193" s="278"/>
      <c r="H193" s="278"/>
      <c r="I193" s="278"/>
      <c r="J193" s="278"/>
      <c r="K193" s="278"/>
      <c r="L193" s="278"/>
      <c r="M193" s="286"/>
      <c r="N193" s="286"/>
      <c r="O193" s="286"/>
      <c r="P193" s="286"/>
      <c r="Q193" s="286"/>
      <c r="R193" s="286"/>
      <c r="S193" s="286"/>
      <c r="T193" s="286"/>
      <c r="U193" s="286"/>
      <c r="V193" s="286"/>
      <c r="W193" s="286"/>
      <c r="X193" s="286"/>
      <c r="Y193" s="286"/>
      <c r="Z193" s="286"/>
      <c r="AA193" s="286"/>
      <c r="AB193" s="286"/>
      <c r="AC193" s="286"/>
      <c r="AD193" s="286"/>
      <c r="AE193" s="286"/>
      <c r="AF193" s="286"/>
      <c r="AG193" s="286"/>
      <c r="AH193" s="286"/>
      <c r="AI193" s="286"/>
      <c r="AJ193" s="286"/>
      <c r="AK193" s="286"/>
      <c r="AL193" s="286"/>
      <c r="AM193" s="286"/>
      <c r="AN193" s="286"/>
      <c r="AO193" s="286"/>
      <c r="AP193" s="286"/>
      <c r="AQ193" s="286"/>
      <c r="AR193" s="286"/>
      <c r="AS193" s="286"/>
      <c r="AT193" s="286"/>
      <c r="AU193" s="286"/>
      <c r="AV193" s="286"/>
      <c r="AW193" s="286"/>
      <c r="AX193" s="286"/>
      <c r="AY193" s="286"/>
      <c r="AZ193" s="286"/>
      <c r="BA193" s="286"/>
      <c r="BB193" s="286"/>
      <c r="BC193" s="286"/>
      <c r="BD193" s="286"/>
      <c r="BE193" s="286"/>
      <c r="BF193" s="286"/>
      <c r="BG193" s="286"/>
      <c r="BH193" s="286"/>
      <c r="BI193" s="286"/>
      <c r="BJ193" s="286"/>
      <c r="BK193" s="286"/>
      <c r="BL193" s="286"/>
      <c r="BM193" s="286"/>
      <c r="BN193" s="286"/>
      <c r="BO193" s="286"/>
      <c r="BP193" s="286"/>
      <c r="BQ193" s="286"/>
      <c r="BR193" s="286"/>
      <c r="BS193" s="286"/>
      <c r="BT193" s="286"/>
      <c r="BU193" s="286"/>
      <c r="BV193" s="286"/>
      <c r="BW193" s="286"/>
      <c r="BX193" s="286"/>
      <c r="BY193" s="286"/>
      <c r="BZ193" s="286"/>
      <c r="CA193" s="286"/>
      <c r="CB193" s="286"/>
      <c r="CC193" s="281"/>
      <c r="CD193" s="281"/>
      <c r="CE193" s="281"/>
      <c r="CF193" s="281"/>
      <c r="CG193" s="281"/>
      <c r="CH193" s="281"/>
      <c r="CI193" s="281"/>
      <c r="CJ193" s="281"/>
      <c r="CK193" s="281"/>
      <c r="CL193" s="281"/>
      <c r="CM193" s="281"/>
      <c r="CN193" s="281"/>
      <c r="CO193" s="281"/>
      <c r="CP193" s="281"/>
      <c r="CQ193" s="281"/>
      <c r="CR193" s="281"/>
      <c r="CS193" s="281"/>
      <c r="CT193" s="281"/>
      <c r="CU193" s="281"/>
      <c r="CV193" s="281"/>
      <c r="CW193" s="281"/>
      <c r="CX193" s="281"/>
      <c r="CY193" s="281"/>
      <c r="CZ193" s="281"/>
      <c r="DA193" s="281"/>
      <c r="DB193" s="281"/>
      <c r="DC193" s="281"/>
      <c r="DD193" s="281"/>
      <c r="DE193" s="7"/>
    </row>
    <row r="194" spans="2:109" ht="2.75" customHeight="1" x14ac:dyDescent="0.35">
      <c r="B194" s="278"/>
      <c r="C194" s="278"/>
      <c r="D194" s="278"/>
      <c r="E194" s="278"/>
      <c r="F194" s="278"/>
      <c r="G194" s="278"/>
      <c r="H194" s="278"/>
      <c r="I194" s="278"/>
      <c r="J194" s="278"/>
      <c r="K194" s="278"/>
      <c r="L194" s="278"/>
      <c r="M194" s="286"/>
      <c r="N194" s="286"/>
      <c r="O194" s="286"/>
      <c r="P194" s="286"/>
      <c r="Q194" s="286"/>
      <c r="R194" s="286"/>
      <c r="S194" s="286"/>
      <c r="T194" s="286"/>
      <c r="U194" s="286"/>
      <c r="V194" s="286"/>
      <c r="W194" s="286"/>
      <c r="X194" s="286"/>
      <c r="Y194" s="286"/>
      <c r="Z194" s="286"/>
      <c r="AA194" s="286"/>
      <c r="AB194" s="286"/>
      <c r="AC194" s="286"/>
      <c r="AD194" s="286"/>
      <c r="AE194" s="286"/>
      <c r="AF194" s="286"/>
      <c r="AG194" s="286"/>
      <c r="AH194" s="286"/>
      <c r="AI194" s="286"/>
      <c r="AJ194" s="286"/>
      <c r="AK194" s="286"/>
      <c r="AL194" s="286"/>
      <c r="AM194" s="286"/>
      <c r="AN194" s="286"/>
      <c r="AO194" s="286"/>
      <c r="AP194" s="286"/>
      <c r="AQ194" s="286"/>
      <c r="AR194" s="286"/>
      <c r="AS194" s="286"/>
      <c r="AT194" s="286"/>
      <c r="AU194" s="286"/>
      <c r="AV194" s="286"/>
      <c r="AW194" s="286"/>
      <c r="AX194" s="286"/>
      <c r="AY194" s="286"/>
      <c r="AZ194" s="286"/>
      <c r="BA194" s="286"/>
      <c r="BB194" s="286"/>
      <c r="BC194" s="286"/>
      <c r="BD194" s="286"/>
      <c r="BE194" s="286"/>
      <c r="BF194" s="286"/>
      <c r="BG194" s="286"/>
      <c r="BH194" s="286"/>
      <c r="BI194" s="286"/>
      <c r="BJ194" s="286"/>
      <c r="BK194" s="286"/>
      <c r="BL194" s="286"/>
      <c r="BM194" s="286"/>
      <c r="BN194" s="286"/>
      <c r="BO194" s="286"/>
      <c r="BP194" s="286"/>
      <c r="BQ194" s="286"/>
      <c r="BR194" s="286"/>
      <c r="BS194" s="286"/>
      <c r="BT194" s="286"/>
      <c r="BU194" s="286"/>
      <c r="BV194" s="286"/>
      <c r="BW194" s="286"/>
      <c r="BX194" s="286"/>
      <c r="BY194" s="286"/>
      <c r="BZ194" s="286"/>
      <c r="CA194" s="286"/>
      <c r="CB194" s="286"/>
      <c r="CC194" s="281"/>
      <c r="CD194" s="281"/>
      <c r="CE194" s="281"/>
      <c r="CF194" s="281"/>
      <c r="CG194" s="281"/>
      <c r="CH194" s="281"/>
      <c r="CI194" s="281"/>
      <c r="CJ194" s="281"/>
      <c r="CK194" s="281"/>
      <c r="CL194" s="281"/>
      <c r="CM194" s="281"/>
      <c r="CN194" s="281"/>
      <c r="CO194" s="281"/>
      <c r="CP194" s="281"/>
      <c r="CQ194" s="281"/>
      <c r="CR194" s="281"/>
      <c r="CS194" s="281"/>
      <c r="CT194" s="281"/>
      <c r="CU194" s="281"/>
      <c r="CV194" s="281"/>
      <c r="CW194" s="281"/>
      <c r="CX194" s="281"/>
      <c r="CY194" s="281"/>
      <c r="CZ194" s="281"/>
      <c r="DA194" s="281"/>
      <c r="DB194" s="281"/>
      <c r="DC194" s="281"/>
      <c r="DD194" s="281"/>
      <c r="DE194" s="7"/>
    </row>
    <row r="195" spans="2:109" ht="2.75" customHeight="1" x14ac:dyDescent="0.35">
      <c r="B195" s="278"/>
      <c r="C195" s="278"/>
      <c r="D195" s="278"/>
      <c r="E195" s="278"/>
      <c r="F195" s="278"/>
      <c r="G195" s="278"/>
      <c r="H195" s="278"/>
      <c r="I195" s="278"/>
      <c r="J195" s="278"/>
      <c r="K195" s="278"/>
      <c r="L195" s="278"/>
      <c r="M195" s="286"/>
      <c r="N195" s="286"/>
      <c r="O195" s="286"/>
      <c r="P195" s="286"/>
      <c r="Q195" s="286"/>
      <c r="R195" s="286"/>
      <c r="S195" s="286"/>
      <c r="T195" s="286"/>
      <c r="U195" s="286"/>
      <c r="V195" s="286"/>
      <c r="W195" s="286"/>
      <c r="X195" s="286"/>
      <c r="Y195" s="286"/>
      <c r="Z195" s="286"/>
      <c r="AA195" s="286"/>
      <c r="AB195" s="286"/>
      <c r="AC195" s="286"/>
      <c r="AD195" s="286"/>
      <c r="AE195" s="286"/>
      <c r="AF195" s="286"/>
      <c r="AG195" s="286"/>
      <c r="AH195" s="286"/>
      <c r="AI195" s="286"/>
      <c r="AJ195" s="286"/>
      <c r="AK195" s="286"/>
      <c r="AL195" s="286"/>
      <c r="AM195" s="286"/>
      <c r="AN195" s="286"/>
      <c r="AO195" s="286"/>
      <c r="AP195" s="286"/>
      <c r="AQ195" s="286"/>
      <c r="AR195" s="286"/>
      <c r="AS195" s="286"/>
      <c r="AT195" s="286"/>
      <c r="AU195" s="286"/>
      <c r="AV195" s="286"/>
      <c r="AW195" s="286"/>
      <c r="AX195" s="286"/>
      <c r="AY195" s="286"/>
      <c r="AZ195" s="286"/>
      <c r="BA195" s="286"/>
      <c r="BB195" s="286"/>
      <c r="BC195" s="286"/>
      <c r="BD195" s="286"/>
      <c r="BE195" s="286"/>
      <c r="BF195" s="286"/>
      <c r="BG195" s="286"/>
      <c r="BH195" s="286"/>
      <c r="BI195" s="286"/>
      <c r="BJ195" s="286"/>
      <c r="BK195" s="286"/>
      <c r="BL195" s="286"/>
      <c r="BM195" s="286"/>
      <c r="BN195" s="286"/>
      <c r="BO195" s="286"/>
      <c r="BP195" s="286"/>
      <c r="BQ195" s="286"/>
      <c r="BR195" s="286"/>
      <c r="BS195" s="286"/>
      <c r="BT195" s="286"/>
      <c r="BU195" s="286"/>
      <c r="BV195" s="286"/>
      <c r="BW195" s="286"/>
      <c r="BX195" s="286"/>
      <c r="BY195" s="286"/>
      <c r="BZ195" s="286"/>
      <c r="CA195" s="286"/>
      <c r="CB195" s="286"/>
      <c r="CC195" s="281"/>
      <c r="CD195" s="281"/>
      <c r="CE195" s="281"/>
      <c r="CF195" s="281"/>
      <c r="CG195" s="281"/>
      <c r="CH195" s="281"/>
      <c r="CI195" s="281"/>
      <c r="CJ195" s="281"/>
      <c r="CK195" s="281"/>
      <c r="CL195" s="281"/>
      <c r="CM195" s="281"/>
      <c r="CN195" s="281"/>
      <c r="CO195" s="281"/>
      <c r="CP195" s="281"/>
      <c r="CQ195" s="281"/>
      <c r="CR195" s="281"/>
      <c r="CS195" s="281"/>
      <c r="CT195" s="281"/>
      <c r="CU195" s="281"/>
      <c r="CV195" s="281"/>
      <c r="CW195" s="281"/>
      <c r="CX195" s="281"/>
      <c r="CY195" s="281"/>
      <c r="CZ195" s="281"/>
      <c r="DA195" s="281"/>
      <c r="DB195" s="281"/>
      <c r="DC195" s="281"/>
      <c r="DD195" s="281"/>
      <c r="DE195" s="7"/>
    </row>
    <row r="196" spans="2:109" ht="2.75" customHeight="1" x14ac:dyDescent="0.35"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48"/>
      <c r="AW196" s="48"/>
      <c r="AX196" s="48"/>
      <c r="AY196" s="48"/>
      <c r="AZ196" s="48"/>
      <c r="BA196" s="48"/>
      <c r="BB196" s="48"/>
      <c r="BC196" s="48"/>
      <c r="BD196" s="48"/>
      <c r="BE196" s="48"/>
      <c r="BF196" s="48"/>
      <c r="BG196" s="48"/>
      <c r="BH196" s="48"/>
      <c r="BI196" s="48"/>
      <c r="BJ196" s="48"/>
      <c r="BK196" s="48"/>
      <c r="BL196" s="48"/>
      <c r="BM196" s="48"/>
      <c r="BN196" s="48"/>
      <c r="BO196" s="48"/>
      <c r="BP196" s="48"/>
      <c r="BQ196" s="48"/>
      <c r="BR196" s="48"/>
      <c r="BS196" s="48"/>
      <c r="BT196" s="48"/>
      <c r="BU196" s="48"/>
      <c r="BV196" s="48"/>
      <c r="BW196" s="48"/>
      <c r="BX196" s="48"/>
      <c r="BY196" s="48"/>
      <c r="BZ196" s="48"/>
      <c r="CA196" s="48"/>
      <c r="CB196" s="48"/>
      <c r="CC196" s="48"/>
      <c r="CD196" s="48"/>
      <c r="CE196" s="48"/>
      <c r="CF196" s="48"/>
      <c r="CG196" s="48"/>
      <c r="CH196" s="48"/>
      <c r="CI196" s="48"/>
      <c r="CJ196" s="48"/>
      <c r="CK196" s="48"/>
      <c r="CL196" s="48"/>
      <c r="CM196" s="48"/>
      <c r="CN196" s="48"/>
      <c r="CO196" s="48"/>
      <c r="CP196" s="48"/>
      <c r="CQ196" s="48"/>
      <c r="CR196" s="48"/>
      <c r="CS196" s="48"/>
      <c r="CT196" s="48"/>
      <c r="CU196" s="48"/>
      <c r="CV196" s="48"/>
      <c r="CW196" s="48"/>
      <c r="CX196" s="48" t="str">
        <f>'SD F505'!FE521</f>
        <v/>
      </c>
      <c r="CY196" s="48"/>
      <c r="CZ196" s="48"/>
      <c r="DA196" s="48"/>
      <c r="DB196" s="48"/>
      <c r="DC196" s="48"/>
      <c r="DD196" s="48"/>
    </row>
    <row r="197" spans="2:109" ht="2.75" customHeight="1" x14ac:dyDescent="0.35">
      <c r="B197" s="432" t="s">
        <v>25</v>
      </c>
      <c r="C197" s="433"/>
      <c r="D197" s="433"/>
      <c r="E197" s="433"/>
      <c r="F197" s="433"/>
      <c r="G197" s="433"/>
      <c r="H197" s="433"/>
      <c r="I197" s="433"/>
      <c r="J197" s="433"/>
      <c r="K197" s="433"/>
      <c r="L197" s="433"/>
      <c r="M197" s="433"/>
      <c r="N197" s="433"/>
      <c r="O197" s="433"/>
      <c r="P197" s="433"/>
      <c r="Q197" s="433"/>
      <c r="R197" s="433"/>
      <c r="S197" s="433"/>
      <c r="T197" s="433"/>
      <c r="U197" s="433"/>
      <c r="V197" s="433"/>
      <c r="W197" s="433"/>
      <c r="X197" s="433"/>
      <c r="Y197" s="433"/>
      <c r="Z197" s="433"/>
      <c r="AA197" s="433"/>
      <c r="AB197" s="433"/>
      <c r="AC197" s="433"/>
      <c r="AD197" s="433"/>
      <c r="AE197" s="433"/>
      <c r="AF197" s="433"/>
      <c r="AG197" s="433"/>
      <c r="AH197" s="433"/>
      <c r="AI197" s="433"/>
      <c r="AJ197" s="433"/>
      <c r="AK197" s="433"/>
      <c r="AL197" s="433"/>
      <c r="AM197" s="433"/>
      <c r="AN197" s="433"/>
      <c r="AO197" s="433"/>
      <c r="AP197" s="433"/>
      <c r="AQ197" s="433"/>
      <c r="AR197" s="433"/>
      <c r="AS197" s="433"/>
      <c r="AT197" s="433"/>
      <c r="AU197" s="433"/>
      <c r="AV197" s="433"/>
      <c r="AW197" s="433"/>
      <c r="AX197" s="433"/>
      <c r="AY197" s="433"/>
      <c r="AZ197" s="433"/>
      <c r="BA197" s="433"/>
      <c r="BB197" s="433"/>
      <c r="BC197" s="433"/>
      <c r="BD197" s="433"/>
      <c r="BE197" s="433"/>
      <c r="BF197" s="433"/>
      <c r="BG197" s="433"/>
      <c r="BH197" s="433"/>
      <c r="BI197" s="433"/>
      <c r="BJ197" s="433"/>
      <c r="BK197" s="433"/>
      <c r="BL197" s="433"/>
      <c r="BM197" s="433"/>
      <c r="BN197" s="433"/>
      <c r="BO197" s="433"/>
      <c r="BP197" s="433"/>
      <c r="BQ197" s="433"/>
      <c r="BR197" s="433"/>
      <c r="BS197" s="433"/>
      <c r="BT197" s="433"/>
      <c r="BU197" s="433"/>
      <c r="BV197" s="433"/>
      <c r="BW197" s="433"/>
      <c r="BX197" s="433"/>
      <c r="BY197" s="433"/>
      <c r="BZ197" s="433"/>
      <c r="CA197" s="433"/>
      <c r="CB197" s="433"/>
      <c r="CC197" s="433"/>
      <c r="CD197" s="433"/>
      <c r="CE197" s="433"/>
      <c r="CF197" s="433"/>
      <c r="CG197" s="433"/>
      <c r="CH197" s="433"/>
      <c r="CI197" s="433"/>
      <c r="CJ197" s="433"/>
      <c r="CK197" s="433"/>
      <c r="CL197" s="433"/>
      <c r="CM197" s="433"/>
      <c r="CN197" s="433"/>
      <c r="CO197" s="433"/>
      <c r="CP197" s="433"/>
      <c r="CQ197" s="433"/>
      <c r="CR197" s="433"/>
      <c r="CS197" s="433"/>
      <c r="CT197" s="433"/>
      <c r="CU197" s="433"/>
      <c r="CV197" s="433"/>
      <c r="CW197" s="433"/>
      <c r="CX197" s="433"/>
      <c r="CY197" s="433"/>
      <c r="CZ197" s="433"/>
      <c r="DA197" s="433"/>
      <c r="DB197" s="433"/>
      <c r="DC197" s="433"/>
      <c r="DD197" s="434"/>
    </row>
    <row r="198" spans="2:109" ht="2.75" customHeight="1" x14ac:dyDescent="0.35">
      <c r="B198" s="435"/>
      <c r="C198" s="436"/>
      <c r="D198" s="436"/>
      <c r="E198" s="436"/>
      <c r="F198" s="436"/>
      <c r="G198" s="436"/>
      <c r="H198" s="436"/>
      <c r="I198" s="436"/>
      <c r="J198" s="436"/>
      <c r="K198" s="436"/>
      <c r="L198" s="436"/>
      <c r="M198" s="436"/>
      <c r="N198" s="436"/>
      <c r="O198" s="436"/>
      <c r="P198" s="436"/>
      <c r="Q198" s="436"/>
      <c r="R198" s="436"/>
      <c r="S198" s="436"/>
      <c r="T198" s="436"/>
      <c r="U198" s="436"/>
      <c r="V198" s="436"/>
      <c r="W198" s="436"/>
      <c r="X198" s="436"/>
      <c r="Y198" s="436"/>
      <c r="Z198" s="436"/>
      <c r="AA198" s="436"/>
      <c r="AB198" s="436"/>
      <c r="AC198" s="436"/>
      <c r="AD198" s="436"/>
      <c r="AE198" s="436"/>
      <c r="AF198" s="436"/>
      <c r="AG198" s="436"/>
      <c r="AH198" s="436"/>
      <c r="AI198" s="436"/>
      <c r="AJ198" s="436"/>
      <c r="AK198" s="436"/>
      <c r="AL198" s="436"/>
      <c r="AM198" s="436"/>
      <c r="AN198" s="436"/>
      <c r="AO198" s="436"/>
      <c r="AP198" s="436"/>
      <c r="AQ198" s="436"/>
      <c r="AR198" s="436"/>
      <c r="AS198" s="436"/>
      <c r="AT198" s="436"/>
      <c r="AU198" s="436"/>
      <c r="AV198" s="436"/>
      <c r="AW198" s="436"/>
      <c r="AX198" s="436"/>
      <c r="AY198" s="436"/>
      <c r="AZ198" s="436"/>
      <c r="BA198" s="436"/>
      <c r="BB198" s="436"/>
      <c r="BC198" s="436"/>
      <c r="BD198" s="436"/>
      <c r="BE198" s="436"/>
      <c r="BF198" s="436"/>
      <c r="BG198" s="436"/>
      <c r="BH198" s="436"/>
      <c r="BI198" s="436"/>
      <c r="BJ198" s="436"/>
      <c r="BK198" s="436"/>
      <c r="BL198" s="436"/>
      <c r="BM198" s="436"/>
      <c r="BN198" s="436"/>
      <c r="BO198" s="436"/>
      <c r="BP198" s="436"/>
      <c r="BQ198" s="436"/>
      <c r="BR198" s="436"/>
      <c r="BS198" s="436"/>
      <c r="BT198" s="436"/>
      <c r="BU198" s="436"/>
      <c r="BV198" s="436"/>
      <c r="BW198" s="436"/>
      <c r="BX198" s="436"/>
      <c r="BY198" s="436"/>
      <c r="BZ198" s="436"/>
      <c r="CA198" s="436"/>
      <c r="CB198" s="436"/>
      <c r="CC198" s="436"/>
      <c r="CD198" s="436"/>
      <c r="CE198" s="436"/>
      <c r="CF198" s="436"/>
      <c r="CG198" s="436"/>
      <c r="CH198" s="436"/>
      <c r="CI198" s="436"/>
      <c r="CJ198" s="436"/>
      <c r="CK198" s="436"/>
      <c r="CL198" s="436"/>
      <c r="CM198" s="436"/>
      <c r="CN198" s="436"/>
      <c r="CO198" s="436"/>
      <c r="CP198" s="436"/>
      <c r="CQ198" s="436"/>
      <c r="CR198" s="436"/>
      <c r="CS198" s="436"/>
      <c r="CT198" s="436"/>
      <c r="CU198" s="436"/>
      <c r="CV198" s="436"/>
      <c r="CW198" s="436"/>
      <c r="CX198" s="436"/>
      <c r="CY198" s="436"/>
      <c r="CZ198" s="436"/>
      <c r="DA198" s="436"/>
      <c r="DB198" s="436"/>
      <c r="DC198" s="436"/>
      <c r="DD198" s="437"/>
    </row>
    <row r="199" spans="2:109" ht="2.75" customHeight="1" x14ac:dyDescent="0.35">
      <c r="B199" s="435"/>
      <c r="C199" s="436"/>
      <c r="D199" s="436"/>
      <c r="E199" s="436"/>
      <c r="F199" s="436"/>
      <c r="G199" s="436"/>
      <c r="H199" s="436"/>
      <c r="I199" s="436"/>
      <c r="J199" s="436"/>
      <c r="K199" s="436"/>
      <c r="L199" s="436"/>
      <c r="M199" s="436"/>
      <c r="N199" s="436"/>
      <c r="O199" s="436"/>
      <c r="P199" s="436"/>
      <c r="Q199" s="436"/>
      <c r="R199" s="436"/>
      <c r="S199" s="436"/>
      <c r="T199" s="436"/>
      <c r="U199" s="436"/>
      <c r="V199" s="436"/>
      <c r="W199" s="436"/>
      <c r="X199" s="436"/>
      <c r="Y199" s="436"/>
      <c r="Z199" s="436"/>
      <c r="AA199" s="436"/>
      <c r="AB199" s="436"/>
      <c r="AC199" s="436"/>
      <c r="AD199" s="436"/>
      <c r="AE199" s="436"/>
      <c r="AF199" s="436"/>
      <c r="AG199" s="436"/>
      <c r="AH199" s="436"/>
      <c r="AI199" s="436"/>
      <c r="AJ199" s="436"/>
      <c r="AK199" s="436"/>
      <c r="AL199" s="436"/>
      <c r="AM199" s="436"/>
      <c r="AN199" s="436"/>
      <c r="AO199" s="436"/>
      <c r="AP199" s="436"/>
      <c r="AQ199" s="436"/>
      <c r="AR199" s="436"/>
      <c r="AS199" s="436"/>
      <c r="AT199" s="436"/>
      <c r="AU199" s="436"/>
      <c r="AV199" s="436"/>
      <c r="AW199" s="436"/>
      <c r="AX199" s="436"/>
      <c r="AY199" s="436"/>
      <c r="AZ199" s="436"/>
      <c r="BA199" s="436"/>
      <c r="BB199" s="436"/>
      <c r="BC199" s="436"/>
      <c r="BD199" s="436"/>
      <c r="BE199" s="436"/>
      <c r="BF199" s="436"/>
      <c r="BG199" s="436"/>
      <c r="BH199" s="436"/>
      <c r="BI199" s="436"/>
      <c r="BJ199" s="436"/>
      <c r="BK199" s="436"/>
      <c r="BL199" s="436"/>
      <c r="BM199" s="436"/>
      <c r="BN199" s="436"/>
      <c r="BO199" s="436"/>
      <c r="BP199" s="436"/>
      <c r="BQ199" s="436"/>
      <c r="BR199" s="436"/>
      <c r="BS199" s="436"/>
      <c r="BT199" s="436"/>
      <c r="BU199" s="436"/>
      <c r="BV199" s="436"/>
      <c r="BW199" s="436"/>
      <c r="BX199" s="436"/>
      <c r="BY199" s="436"/>
      <c r="BZ199" s="436"/>
      <c r="CA199" s="436"/>
      <c r="CB199" s="436"/>
      <c r="CC199" s="436"/>
      <c r="CD199" s="436"/>
      <c r="CE199" s="436"/>
      <c r="CF199" s="436"/>
      <c r="CG199" s="436"/>
      <c r="CH199" s="436"/>
      <c r="CI199" s="436"/>
      <c r="CJ199" s="436"/>
      <c r="CK199" s="436"/>
      <c r="CL199" s="436"/>
      <c r="CM199" s="436"/>
      <c r="CN199" s="436"/>
      <c r="CO199" s="436"/>
      <c r="CP199" s="436"/>
      <c r="CQ199" s="436"/>
      <c r="CR199" s="436"/>
      <c r="CS199" s="436"/>
      <c r="CT199" s="436"/>
      <c r="CU199" s="436"/>
      <c r="CV199" s="436"/>
      <c r="CW199" s="436"/>
      <c r="CX199" s="436"/>
      <c r="CY199" s="436"/>
      <c r="CZ199" s="436"/>
      <c r="DA199" s="436"/>
      <c r="DB199" s="436"/>
      <c r="DC199" s="436"/>
      <c r="DD199" s="437"/>
    </row>
    <row r="200" spans="2:109" ht="2.75" customHeight="1" x14ac:dyDescent="0.35">
      <c r="B200" s="435"/>
      <c r="C200" s="436"/>
      <c r="D200" s="436"/>
      <c r="E200" s="436"/>
      <c r="F200" s="436"/>
      <c r="G200" s="436"/>
      <c r="H200" s="436"/>
      <c r="I200" s="436"/>
      <c r="J200" s="436"/>
      <c r="K200" s="436"/>
      <c r="L200" s="436"/>
      <c r="M200" s="436"/>
      <c r="N200" s="436"/>
      <c r="O200" s="436"/>
      <c r="P200" s="436"/>
      <c r="Q200" s="436"/>
      <c r="R200" s="436"/>
      <c r="S200" s="436"/>
      <c r="T200" s="436"/>
      <c r="U200" s="436"/>
      <c r="V200" s="436"/>
      <c r="W200" s="436"/>
      <c r="X200" s="436"/>
      <c r="Y200" s="436"/>
      <c r="Z200" s="436"/>
      <c r="AA200" s="436"/>
      <c r="AB200" s="436"/>
      <c r="AC200" s="436"/>
      <c r="AD200" s="436"/>
      <c r="AE200" s="436"/>
      <c r="AF200" s="436"/>
      <c r="AG200" s="436"/>
      <c r="AH200" s="436"/>
      <c r="AI200" s="436"/>
      <c r="AJ200" s="436"/>
      <c r="AK200" s="436"/>
      <c r="AL200" s="436"/>
      <c r="AM200" s="436"/>
      <c r="AN200" s="436"/>
      <c r="AO200" s="436"/>
      <c r="AP200" s="436"/>
      <c r="AQ200" s="436"/>
      <c r="AR200" s="436"/>
      <c r="AS200" s="436"/>
      <c r="AT200" s="436"/>
      <c r="AU200" s="436"/>
      <c r="AV200" s="436"/>
      <c r="AW200" s="436"/>
      <c r="AX200" s="436"/>
      <c r="AY200" s="436"/>
      <c r="AZ200" s="436"/>
      <c r="BA200" s="436"/>
      <c r="BB200" s="436"/>
      <c r="BC200" s="436"/>
      <c r="BD200" s="436"/>
      <c r="BE200" s="436"/>
      <c r="BF200" s="436"/>
      <c r="BG200" s="436"/>
      <c r="BH200" s="436"/>
      <c r="BI200" s="436"/>
      <c r="BJ200" s="436"/>
      <c r="BK200" s="436"/>
      <c r="BL200" s="436"/>
      <c r="BM200" s="436"/>
      <c r="BN200" s="436"/>
      <c r="BO200" s="436"/>
      <c r="BP200" s="436"/>
      <c r="BQ200" s="436"/>
      <c r="BR200" s="436"/>
      <c r="BS200" s="436"/>
      <c r="BT200" s="436"/>
      <c r="BU200" s="436"/>
      <c r="BV200" s="436"/>
      <c r="BW200" s="436"/>
      <c r="BX200" s="436"/>
      <c r="BY200" s="436"/>
      <c r="BZ200" s="436"/>
      <c r="CA200" s="436"/>
      <c r="CB200" s="436"/>
      <c r="CC200" s="436"/>
      <c r="CD200" s="436"/>
      <c r="CE200" s="436"/>
      <c r="CF200" s="436"/>
      <c r="CG200" s="436"/>
      <c r="CH200" s="436"/>
      <c r="CI200" s="436"/>
      <c r="CJ200" s="436"/>
      <c r="CK200" s="436"/>
      <c r="CL200" s="436"/>
      <c r="CM200" s="436"/>
      <c r="CN200" s="436"/>
      <c r="CO200" s="436"/>
      <c r="CP200" s="436"/>
      <c r="CQ200" s="436"/>
      <c r="CR200" s="436"/>
      <c r="CS200" s="436"/>
      <c r="CT200" s="436"/>
      <c r="CU200" s="436"/>
      <c r="CV200" s="436"/>
      <c r="CW200" s="436"/>
      <c r="CX200" s="436"/>
      <c r="CY200" s="436"/>
      <c r="CZ200" s="436"/>
      <c r="DA200" s="436"/>
      <c r="DB200" s="436"/>
      <c r="DC200" s="436"/>
      <c r="DD200" s="437"/>
    </row>
    <row r="201" spans="2:109" ht="2.75" customHeight="1" x14ac:dyDescent="0.35">
      <c r="B201" s="438"/>
      <c r="C201" s="439"/>
      <c r="D201" s="439"/>
      <c r="E201" s="439"/>
      <c r="F201" s="439"/>
      <c r="G201" s="439"/>
      <c r="H201" s="439"/>
      <c r="I201" s="439"/>
      <c r="J201" s="439"/>
      <c r="K201" s="439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  <c r="AA201" s="439"/>
      <c r="AB201" s="439"/>
      <c r="AC201" s="439"/>
      <c r="AD201" s="439"/>
      <c r="AE201" s="439"/>
      <c r="AF201" s="439"/>
      <c r="AG201" s="439"/>
      <c r="AH201" s="439"/>
      <c r="AI201" s="439"/>
      <c r="AJ201" s="439"/>
      <c r="AK201" s="439"/>
      <c r="AL201" s="439"/>
      <c r="AM201" s="439"/>
      <c r="AN201" s="439"/>
      <c r="AO201" s="439"/>
      <c r="AP201" s="439"/>
      <c r="AQ201" s="439"/>
      <c r="AR201" s="439"/>
      <c r="AS201" s="439"/>
      <c r="AT201" s="439"/>
      <c r="AU201" s="439"/>
      <c r="AV201" s="439"/>
      <c r="AW201" s="439"/>
      <c r="AX201" s="439"/>
      <c r="AY201" s="439"/>
      <c r="AZ201" s="439"/>
      <c r="BA201" s="439"/>
      <c r="BB201" s="439"/>
      <c r="BC201" s="439"/>
      <c r="BD201" s="439"/>
      <c r="BE201" s="439"/>
      <c r="BF201" s="439"/>
      <c r="BG201" s="439"/>
      <c r="BH201" s="439"/>
      <c r="BI201" s="439"/>
      <c r="BJ201" s="439"/>
      <c r="BK201" s="439"/>
      <c r="BL201" s="439"/>
      <c r="BM201" s="439"/>
      <c r="BN201" s="439"/>
      <c r="BO201" s="439"/>
      <c r="BP201" s="439"/>
      <c r="BQ201" s="439"/>
      <c r="BR201" s="439"/>
      <c r="BS201" s="439"/>
      <c r="BT201" s="439"/>
      <c r="BU201" s="439"/>
      <c r="BV201" s="439"/>
      <c r="BW201" s="439"/>
      <c r="BX201" s="439"/>
      <c r="BY201" s="439"/>
      <c r="BZ201" s="439"/>
      <c r="CA201" s="439"/>
      <c r="CB201" s="439"/>
      <c r="CC201" s="439"/>
      <c r="CD201" s="439"/>
      <c r="CE201" s="439"/>
      <c r="CF201" s="439"/>
      <c r="CG201" s="439"/>
      <c r="CH201" s="439"/>
      <c r="CI201" s="439"/>
      <c r="CJ201" s="439"/>
      <c r="CK201" s="439"/>
      <c r="CL201" s="439"/>
      <c r="CM201" s="439"/>
      <c r="CN201" s="439"/>
      <c r="CO201" s="439"/>
      <c r="CP201" s="439"/>
      <c r="CQ201" s="439"/>
      <c r="CR201" s="439"/>
      <c r="CS201" s="439"/>
      <c r="CT201" s="439"/>
      <c r="CU201" s="439"/>
      <c r="CV201" s="439"/>
      <c r="CW201" s="439"/>
      <c r="CX201" s="439"/>
      <c r="CY201" s="439"/>
      <c r="CZ201" s="439"/>
      <c r="DA201" s="439"/>
      <c r="DB201" s="439"/>
      <c r="DC201" s="439"/>
      <c r="DD201" s="440"/>
    </row>
    <row r="202" spans="2:109" ht="2.75" customHeight="1" x14ac:dyDescent="0.35">
      <c r="B202" s="314"/>
      <c r="C202" s="314"/>
      <c r="D202" s="314"/>
      <c r="E202" s="314"/>
      <c r="F202" s="314"/>
      <c r="G202" s="314"/>
      <c r="H202" s="314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64" t="s">
        <v>44</v>
      </c>
      <c r="AB202" s="364"/>
      <c r="AC202" s="364"/>
      <c r="AD202" s="364"/>
      <c r="AE202" s="364"/>
      <c r="AF202" s="364"/>
      <c r="AG202" s="364"/>
      <c r="AH202" s="364" t="s">
        <v>323</v>
      </c>
      <c r="AI202" s="364"/>
      <c r="AJ202" s="364"/>
      <c r="AK202" s="364"/>
      <c r="AL202" s="364"/>
      <c r="AM202" s="364"/>
      <c r="AN202" s="364"/>
      <c r="AO202" s="364" t="s">
        <v>324</v>
      </c>
      <c r="AP202" s="364"/>
      <c r="AQ202" s="364"/>
      <c r="AR202" s="364"/>
      <c r="AS202" s="364"/>
      <c r="AT202" s="364"/>
      <c r="AU202" s="364"/>
      <c r="AV202" s="364" t="s">
        <v>35</v>
      </c>
      <c r="AW202" s="364"/>
      <c r="AX202" s="364"/>
      <c r="AY202" s="364"/>
      <c r="AZ202" s="364"/>
      <c r="BA202" s="364"/>
      <c r="BB202" s="364"/>
      <c r="BC202" s="364" t="s">
        <v>36</v>
      </c>
      <c r="BD202" s="364"/>
      <c r="BE202" s="364"/>
      <c r="BF202" s="364"/>
      <c r="BG202" s="364"/>
      <c r="BH202" s="364"/>
      <c r="BI202" s="364"/>
      <c r="BJ202" s="364" t="s">
        <v>37</v>
      </c>
      <c r="BK202" s="364"/>
      <c r="BL202" s="364"/>
      <c r="BM202" s="364"/>
      <c r="BN202" s="364"/>
      <c r="BO202" s="364"/>
      <c r="BP202" s="364"/>
      <c r="BQ202" s="364" t="s">
        <v>38</v>
      </c>
      <c r="BR202" s="364"/>
      <c r="BS202" s="364"/>
      <c r="BT202" s="364"/>
      <c r="BU202" s="364"/>
      <c r="BV202" s="364"/>
      <c r="BW202" s="364"/>
      <c r="BX202" s="364" t="s">
        <v>39</v>
      </c>
      <c r="BY202" s="364"/>
      <c r="BZ202" s="364"/>
      <c r="CA202" s="364"/>
      <c r="CB202" s="364"/>
      <c r="CC202" s="364"/>
      <c r="CD202" s="364"/>
      <c r="CE202" s="364" t="s">
        <v>40</v>
      </c>
      <c r="CF202" s="364"/>
      <c r="CG202" s="364"/>
      <c r="CH202" s="364"/>
      <c r="CI202" s="364"/>
      <c r="CJ202" s="364"/>
      <c r="CK202" s="364"/>
      <c r="CL202" s="364" t="s">
        <v>41</v>
      </c>
      <c r="CM202" s="364"/>
      <c r="CN202" s="364"/>
      <c r="CO202" s="364"/>
      <c r="CP202" s="364"/>
      <c r="CQ202" s="364"/>
      <c r="CR202" s="364"/>
      <c r="CS202" s="450" t="s">
        <v>45</v>
      </c>
      <c r="CT202" s="451"/>
      <c r="CU202" s="451"/>
      <c r="CV202" s="451"/>
      <c r="CW202" s="451"/>
      <c r="CX202" s="451"/>
      <c r="CY202" s="451"/>
      <c r="CZ202" s="451"/>
      <c r="DA202" s="451"/>
      <c r="DB202" s="451"/>
      <c r="DC202" s="451"/>
      <c r="DD202" s="452"/>
    </row>
    <row r="203" spans="2:109" ht="2.75" customHeight="1" x14ac:dyDescent="0.35">
      <c r="B203" s="314"/>
      <c r="C203" s="314"/>
      <c r="D203" s="314"/>
      <c r="E203" s="314"/>
      <c r="F203" s="314"/>
      <c r="G203" s="314"/>
      <c r="H203" s="314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64"/>
      <c r="AB203" s="364"/>
      <c r="AC203" s="364"/>
      <c r="AD203" s="364"/>
      <c r="AE203" s="364"/>
      <c r="AF203" s="364"/>
      <c r="AG203" s="364"/>
      <c r="AH203" s="364"/>
      <c r="AI203" s="364"/>
      <c r="AJ203" s="364"/>
      <c r="AK203" s="364"/>
      <c r="AL203" s="364"/>
      <c r="AM203" s="364"/>
      <c r="AN203" s="364"/>
      <c r="AO203" s="364"/>
      <c r="AP203" s="364"/>
      <c r="AQ203" s="364"/>
      <c r="AR203" s="364"/>
      <c r="AS203" s="364"/>
      <c r="AT203" s="364"/>
      <c r="AU203" s="364"/>
      <c r="AV203" s="364"/>
      <c r="AW203" s="364"/>
      <c r="AX203" s="364"/>
      <c r="AY203" s="364"/>
      <c r="AZ203" s="364"/>
      <c r="BA203" s="364"/>
      <c r="BB203" s="364"/>
      <c r="BC203" s="364"/>
      <c r="BD203" s="364"/>
      <c r="BE203" s="364"/>
      <c r="BF203" s="364"/>
      <c r="BG203" s="364"/>
      <c r="BH203" s="364"/>
      <c r="BI203" s="364"/>
      <c r="BJ203" s="364"/>
      <c r="BK203" s="364"/>
      <c r="BL203" s="364"/>
      <c r="BM203" s="364"/>
      <c r="BN203" s="364"/>
      <c r="BO203" s="364"/>
      <c r="BP203" s="364"/>
      <c r="BQ203" s="364"/>
      <c r="BR203" s="364"/>
      <c r="BS203" s="364"/>
      <c r="BT203" s="364"/>
      <c r="BU203" s="364"/>
      <c r="BV203" s="364"/>
      <c r="BW203" s="364"/>
      <c r="BX203" s="364"/>
      <c r="BY203" s="364"/>
      <c r="BZ203" s="364"/>
      <c r="CA203" s="364"/>
      <c r="CB203" s="364"/>
      <c r="CC203" s="364"/>
      <c r="CD203" s="364"/>
      <c r="CE203" s="364"/>
      <c r="CF203" s="364"/>
      <c r="CG203" s="364"/>
      <c r="CH203" s="364"/>
      <c r="CI203" s="364"/>
      <c r="CJ203" s="364"/>
      <c r="CK203" s="364"/>
      <c r="CL203" s="364"/>
      <c r="CM203" s="364"/>
      <c r="CN203" s="364"/>
      <c r="CO203" s="364"/>
      <c r="CP203" s="364"/>
      <c r="CQ203" s="364"/>
      <c r="CR203" s="364"/>
      <c r="CS203" s="453"/>
      <c r="CT203" s="454"/>
      <c r="CU203" s="454"/>
      <c r="CV203" s="454"/>
      <c r="CW203" s="454"/>
      <c r="CX203" s="454"/>
      <c r="CY203" s="454"/>
      <c r="CZ203" s="454"/>
      <c r="DA203" s="454"/>
      <c r="DB203" s="454"/>
      <c r="DC203" s="454"/>
      <c r="DD203" s="455"/>
    </row>
    <row r="204" spans="2:109" ht="2.75" customHeight="1" x14ac:dyDescent="0.35">
      <c r="B204" s="314"/>
      <c r="C204" s="314"/>
      <c r="D204" s="314"/>
      <c r="E204" s="314"/>
      <c r="F204" s="314"/>
      <c r="G204" s="314"/>
      <c r="H204" s="314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64"/>
      <c r="AB204" s="364"/>
      <c r="AC204" s="364"/>
      <c r="AD204" s="364"/>
      <c r="AE204" s="364"/>
      <c r="AF204" s="364"/>
      <c r="AG204" s="364"/>
      <c r="AH204" s="364"/>
      <c r="AI204" s="364"/>
      <c r="AJ204" s="364"/>
      <c r="AK204" s="364"/>
      <c r="AL204" s="364"/>
      <c r="AM204" s="364"/>
      <c r="AN204" s="364"/>
      <c r="AO204" s="364"/>
      <c r="AP204" s="364"/>
      <c r="AQ204" s="364"/>
      <c r="AR204" s="364"/>
      <c r="AS204" s="364"/>
      <c r="AT204" s="364"/>
      <c r="AU204" s="364"/>
      <c r="AV204" s="364"/>
      <c r="AW204" s="364"/>
      <c r="AX204" s="364"/>
      <c r="AY204" s="364"/>
      <c r="AZ204" s="364"/>
      <c r="BA204" s="364"/>
      <c r="BB204" s="364"/>
      <c r="BC204" s="364"/>
      <c r="BD204" s="364"/>
      <c r="BE204" s="364"/>
      <c r="BF204" s="364"/>
      <c r="BG204" s="364"/>
      <c r="BH204" s="364"/>
      <c r="BI204" s="364"/>
      <c r="BJ204" s="364"/>
      <c r="BK204" s="364"/>
      <c r="BL204" s="364"/>
      <c r="BM204" s="364"/>
      <c r="BN204" s="364"/>
      <c r="BO204" s="364"/>
      <c r="BP204" s="364"/>
      <c r="BQ204" s="364"/>
      <c r="BR204" s="364"/>
      <c r="BS204" s="364"/>
      <c r="BT204" s="364"/>
      <c r="BU204" s="364"/>
      <c r="BV204" s="364"/>
      <c r="BW204" s="364"/>
      <c r="BX204" s="364"/>
      <c r="BY204" s="364"/>
      <c r="BZ204" s="364"/>
      <c r="CA204" s="364"/>
      <c r="CB204" s="364"/>
      <c r="CC204" s="364"/>
      <c r="CD204" s="364"/>
      <c r="CE204" s="364"/>
      <c r="CF204" s="364"/>
      <c r="CG204" s="364"/>
      <c r="CH204" s="364"/>
      <c r="CI204" s="364"/>
      <c r="CJ204" s="364"/>
      <c r="CK204" s="364"/>
      <c r="CL204" s="364"/>
      <c r="CM204" s="364"/>
      <c r="CN204" s="364"/>
      <c r="CO204" s="364"/>
      <c r="CP204" s="364"/>
      <c r="CQ204" s="364"/>
      <c r="CR204" s="364"/>
      <c r="CS204" s="453"/>
      <c r="CT204" s="454"/>
      <c r="CU204" s="454"/>
      <c r="CV204" s="454"/>
      <c r="CW204" s="454"/>
      <c r="CX204" s="454"/>
      <c r="CY204" s="454"/>
      <c r="CZ204" s="454"/>
      <c r="DA204" s="454"/>
      <c r="DB204" s="454"/>
      <c r="DC204" s="454"/>
      <c r="DD204" s="455"/>
    </row>
    <row r="205" spans="2:109" ht="2.75" customHeight="1" x14ac:dyDescent="0.35">
      <c r="B205" s="314"/>
      <c r="C205" s="314"/>
      <c r="D205" s="314"/>
      <c r="E205" s="314"/>
      <c r="F205" s="314"/>
      <c r="G205" s="314"/>
      <c r="H205" s="314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64"/>
      <c r="AB205" s="364"/>
      <c r="AC205" s="364"/>
      <c r="AD205" s="364"/>
      <c r="AE205" s="364"/>
      <c r="AF205" s="364"/>
      <c r="AG205" s="364"/>
      <c r="AH205" s="364"/>
      <c r="AI205" s="364"/>
      <c r="AJ205" s="364"/>
      <c r="AK205" s="364"/>
      <c r="AL205" s="364"/>
      <c r="AM205" s="364"/>
      <c r="AN205" s="364"/>
      <c r="AO205" s="364"/>
      <c r="AP205" s="364"/>
      <c r="AQ205" s="364"/>
      <c r="AR205" s="364"/>
      <c r="AS205" s="364"/>
      <c r="AT205" s="364"/>
      <c r="AU205" s="364"/>
      <c r="AV205" s="364"/>
      <c r="AW205" s="364"/>
      <c r="AX205" s="364"/>
      <c r="AY205" s="364"/>
      <c r="AZ205" s="364"/>
      <c r="BA205" s="364"/>
      <c r="BB205" s="364"/>
      <c r="BC205" s="364"/>
      <c r="BD205" s="364"/>
      <c r="BE205" s="364"/>
      <c r="BF205" s="364"/>
      <c r="BG205" s="364"/>
      <c r="BH205" s="364"/>
      <c r="BI205" s="364"/>
      <c r="BJ205" s="364"/>
      <c r="BK205" s="364"/>
      <c r="BL205" s="364"/>
      <c r="BM205" s="364"/>
      <c r="BN205" s="364"/>
      <c r="BO205" s="364"/>
      <c r="BP205" s="364"/>
      <c r="BQ205" s="364"/>
      <c r="BR205" s="364"/>
      <c r="BS205" s="364"/>
      <c r="BT205" s="364"/>
      <c r="BU205" s="364"/>
      <c r="BV205" s="364"/>
      <c r="BW205" s="364"/>
      <c r="BX205" s="364"/>
      <c r="BY205" s="364"/>
      <c r="BZ205" s="364"/>
      <c r="CA205" s="364"/>
      <c r="CB205" s="364"/>
      <c r="CC205" s="364"/>
      <c r="CD205" s="364"/>
      <c r="CE205" s="364"/>
      <c r="CF205" s="364"/>
      <c r="CG205" s="364"/>
      <c r="CH205" s="364"/>
      <c r="CI205" s="364"/>
      <c r="CJ205" s="364"/>
      <c r="CK205" s="364"/>
      <c r="CL205" s="364"/>
      <c r="CM205" s="364"/>
      <c r="CN205" s="364"/>
      <c r="CO205" s="364"/>
      <c r="CP205" s="364"/>
      <c r="CQ205" s="364"/>
      <c r="CR205" s="364"/>
      <c r="CS205" s="456"/>
      <c r="CT205" s="457"/>
      <c r="CU205" s="457"/>
      <c r="CV205" s="457"/>
      <c r="CW205" s="457"/>
      <c r="CX205" s="457"/>
      <c r="CY205" s="457"/>
      <c r="CZ205" s="457"/>
      <c r="DA205" s="457"/>
      <c r="DB205" s="457"/>
      <c r="DC205" s="457"/>
      <c r="DD205" s="458"/>
    </row>
    <row r="206" spans="2:109" ht="2.75" customHeight="1" x14ac:dyDescent="0.35">
      <c r="B206" s="430" t="s">
        <v>26</v>
      </c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0"/>
      <c r="R206" s="430"/>
      <c r="S206" s="430"/>
      <c r="T206" s="430"/>
      <c r="U206" s="430"/>
      <c r="V206" s="430"/>
      <c r="W206" s="430"/>
      <c r="X206" s="430"/>
      <c r="Y206" s="430"/>
      <c r="Z206" s="430"/>
      <c r="AA206" s="431" t="str">
        <f>'SD F505'!P521</f>
        <v/>
      </c>
      <c r="AB206" s="431"/>
      <c r="AC206" s="431"/>
      <c r="AD206" s="431"/>
      <c r="AE206" s="431"/>
      <c r="AF206" s="431"/>
      <c r="AG206" s="431"/>
      <c r="AH206" s="431" t="str">
        <f>'SD F505'!Q521</f>
        <v/>
      </c>
      <c r="AI206" s="431"/>
      <c r="AJ206" s="431"/>
      <c r="AK206" s="431"/>
      <c r="AL206" s="431"/>
      <c r="AM206" s="431"/>
      <c r="AN206" s="431"/>
      <c r="AO206" s="431" t="str">
        <f>'SD F505'!R521</f>
        <v/>
      </c>
      <c r="AP206" s="431"/>
      <c r="AQ206" s="431"/>
      <c r="AR206" s="431"/>
      <c r="AS206" s="431"/>
      <c r="AT206" s="431"/>
      <c r="AU206" s="431"/>
      <c r="AV206" s="431" t="str">
        <f>'SD F505'!S521</f>
        <v/>
      </c>
      <c r="AW206" s="431"/>
      <c r="AX206" s="431"/>
      <c r="AY206" s="431"/>
      <c r="AZ206" s="431"/>
      <c r="BA206" s="431"/>
      <c r="BB206" s="431"/>
      <c r="BC206" s="431" t="str">
        <f>'SD F505'!T521</f>
        <v/>
      </c>
      <c r="BD206" s="431"/>
      <c r="BE206" s="431"/>
      <c r="BF206" s="431"/>
      <c r="BG206" s="431"/>
      <c r="BH206" s="431"/>
      <c r="BI206" s="431"/>
      <c r="BJ206" s="431" t="str">
        <f>'SD F505'!U521</f>
        <v/>
      </c>
      <c r="BK206" s="431"/>
      <c r="BL206" s="431"/>
      <c r="BM206" s="431"/>
      <c r="BN206" s="431"/>
      <c r="BO206" s="431"/>
      <c r="BP206" s="431"/>
      <c r="BQ206" s="431" t="str">
        <f>'SD F505'!V521</f>
        <v/>
      </c>
      <c r="BR206" s="431"/>
      <c r="BS206" s="431"/>
      <c r="BT206" s="431"/>
      <c r="BU206" s="431"/>
      <c r="BV206" s="431"/>
      <c r="BW206" s="431"/>
      <c r="BX206" s="431" t="str">
        <f>'SD F505'!W521</f>
        <v/>
      </c>
      <c r="BY206" s="431"/>
      <c r="BZ206" s="431"/>
      <c r="CA206" s="431"/>
      <c r="CB206" s="431"/>
      <c r="CC206" s="431"/>
      <c r="CD206" s="431"/>
      <c r="CE206" s="431" t="str">
        <f>'SD F505'!X521</f>
        <v/>
      </c>
      <c r="CF206" s="431"/>
      <c r="CG206" s="431"/>
      <c r="CH206" s="431"/>
      <c r="CI206" s="431"/>
      <c r="CJ206" s="431"/>
      <c r="CK206" s="431"/>
      <c r="CL206" s="431" t="str">
        <f>'SD F505'!Y521</f>
        <v/>
      </c>
      <c r="CM206" s="431"/>
      <c r="CN206" s="431"/>
      <c r="CO206" s="431"/>
      <c r="CP206" s="431"/>
      <c r="CQ206" s="431"/>
      <c r="CR206" s="431"/>
      <c r="CS206" s="441">
        <f>SUM(AA206:CR209)</f>
        <v>0</v>
      </c>
      <c r="CT206" s="442"/>
      <c r="CU206" s="442"/>
      <c r="CV206" s="442"/>
      <c r="CW206" s="442"/>
      <c r="CX206" s="442"/>
      <c r="CY206" s="442"/>
      <c r="CZ206" s="442"/>
      <c r="DA206" s="442"/>
      <c r="DB206" s="442"/>
      <c r="DC206" s="442"/>
      <c r="DD206" s="443"/>
    </row>
    <row r="207" spans="2:109" ht="2.75" customHeight="1" x14ac:dyDescent="0.35"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0"/>
      <c r="R207" s="430"/>
      <c r="S207" s="430"/>
      <c r="T207" s="430"/>
      <c r="U207" s="430"/>
      <c r="V207" s="430"/>
      <c r="W207" s="430"/>
      <c r="X207" s="430"/>
      <c r="Y207" s="430"/>
      <c r="Z207" s="430"/>
      <c r="AA207" s="431"/>
      <c r="AB207" s="431"/>
      <c r="AC207" s="431"/>
      <c r="AD207" s="431"/>
      <c r="AE207" s="431"/>
      <c r="AF207" s="431"/>
      <c r="AG207" s="431"/>
      <c r="AH207" s="431"/>
      <c r="AI207" s="431"/>
      <c r="AJ207" s="431"/>
      <c r="AK207" s="431"/>
      <c r="AL207" s="431"/>
      <c r="AM207" s="431"/>
      <c r="AN207" s="431"/>
      <c r="AO207" s="431"/>
      <c r="AP207" s="431"/>
      <c r="AQ207" s="431"/>
      <c r="AR207" s="431"/>
      <c r="AS207" s="431"/>
      <c r="AT207" s="431"/>
      <c r="AU207" s="431"/>
      <c r="AV207" s="431"/>
      <c r="AW207" s="431"/>
      <c r="AX207" s="431"/>
      <c r="AY207" s="431"/>
      <c r="AZ207" s="431"/>
      <c r="BA207" s="431"/>
      <c r="BB207" s="431"/>
      <c r="BC207" s="431"/>
      <c r="BD207" s="431"/>
      <c r="BE207" s="431"/>
      <c r="BF207" s="431"/>
      <c r="BG207" s="431"/>
      <c r="BH207" s="431"/>
      <c r="BI207" s="431"/>
      <c r="BJ207" s="431"/>
      <c r="BK207" s="431"/>
      <c r="BL207" s="431"/>
      <c r="BM207" s="431"/>
      <c r="BN207" s="431"/>
      <c r="BO207" s="431"/>
      <c r="BP207" s="431"/>
      <c r="BQ207" s="431"/>
      <c r="BR207" s="431"/>
      <c r="BS207" s="431"/>
      <c r="BT207" s="431"/>
      <c r="BU207" s="431"/>
      <c r="BV207" s="431"/>
      <c r="BW207" s="431"/>
      <c r="BX207" s="431"/>
      <c r="BY207" s="431"/>
      <c r="BZ207" s="431"/>
      <c r="CA207" s="431"/>
      <c r="CB207" s="431"/>
      <c r="CC207" s="431"/>
      <c r="CD207" s="431"/>
      <c r="CE207" s="431"/>
      <c r="CF207" s="431"/>
      <c r="CG207" s="431"/>
      <c r="CH207" s="431"/>
      <c r="CI207" s="431"/>
      <c r="CJ207" s="431"/>
      <c r="CK207" s="431"/>
      <c r="CL207" s="431"/>
      <c r="CM207" s="431"/>
      <c r="CN207" s="431"/>
      <c r="CO207" s="431"/>
      <c r="CP207" s="431"/>
      <c r="CQ207" s="431"/>
      <c r="CR207" s="431"/>
      <c r="CS207" s="444"/>
      <c r="CT207" s="445"/>
      <c r="CU207" s="445"/>
      <c r="CV207" s="445"/>
      <c r="CW207" s="445"/>
      <c r="CX207" s="445"/>
      <c r="CY207" s="445"/>
      <c r="CZ207" s="445"/>
      <c r="DA207" s="445"/>
      <c r="DB207" s="445"/>
      <c r="DC207" s="445"/>
      <c r="DD207" s="446"/>
    </row>
    <row r="208" spans="2:109" ht="2.75" customHeight="1" x14ac:dyDescent="0.35"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0"/>
      <c r="R208" s="430"/>
      <c r="S208" s="430"/>
      <c r="T208" s="430"/>
      <c r="U208" s="430"/>
      <c r="V208" s="430"/>
      <c r="W208" s="430"/>
      <c r="X208" s="430"/>
      <c r="Y208" s="430"/>
      <c r="Z208" s="430"/>
      <c r="AA208" s="431"/>
      <c r="AB208" s="431"/>
      <c r="AC208" s="431"/>
      <c r="AD208" s="431"/>
      <c r="AE208" s="431"/>
      <c r="AF208" s="431"/>
      <c r="AG208" s="431"/>
      <c r="AH208" s="431"/>
      <c r="AI208" s="431"/>
      <c r="AJ208" s="431"/>
      <c r="AK208" s="431"/>
      <c r="AL208" s="431"/>
      <c r="AM208" s="431"/>
      <c r="AN208" s="431"/>
      <c r="AO208" s="431"/>
      <c r="AP208" s="431"/>
      <c r="AQ208" s="431"/>
      <c r="AR208" s="431"/>
      <c r="AS208" s="431"/>
      <c r="AT208" s="431"/>
      <c r="AU208" s="431"/>
      <c r="AV208" s="431"/>
      <c r="AW208" s="431"/>
      <c r="AX208" s="431"/>
      <c r="AY208" s="431"/>
      <c r="AZ208" s="431"/>
      <c r="BA208" s="431"/>
      <c r="BB208" s="431"/>
      <c r="BC208" s="431"/>
      <c r="BD208" s="431"/>
      <c r="BE208" s="431"/>
      <c r="BF208" s="431"/>
      <c r="BG208" s="431"/>
      <c r="BH208" s="431"/>
      <c r="BI208" s="431"/>
      <c r="BJ208" s="431"/>
      <c r="BK208" s="431"/>
      <c r="BL208" s="431"/>
      <c r="BM208" s="431"/>
      <c r="BN208" s="431"/>
      <c r="BO208" s="431"/>
      <c r="BP208" s="431"/>
      <c r="BQ208" s="431"/>
      <c r="BR208" s="431"/>
      <c r="BS208" s="431"/>
      <c r="BT208" s="431"/>
      <c r="BU208" s="431"/>
      <c r="BV208" s="431"/>
      <c r="BW208" s="431"/>
      <c r="BX208" s="431"/>
      <c r="BY208" s="431"/>
      <c r="BZ208" s="431"/>
      <c r="CA208" s="431"/>
      <c r="CB208" s="431"/>
      <c r="CC208" s="431"/>
      <c r="CD208" s="431"/>
      <c r="CE208" s="431"/>
      <c r="CF208" s="431"/>
      <c r="CG208" s="431"/>
      <c r="CH208" s="431"/>
      <c r="CI208" s="431"/>
      <c r="CJ208" s="431"/>
      <c r="CK208" s="431"/>
      <c r="CL208" s="431"/>
      <c r="CM208" s="431"/>
      <c r="CN208" s="431"/>
      <c r="CO208" s="431"/>
      <c r="CP208" s="431"/>
      <c r="CQ208" s="431"/>
      <c r="CR208" s="431"/>
      <c r="CS208" s="444"/>
      <c r="CT208" s="445"/>
      <c r="CU208" s="445"/>
      <c r="CV208" s="445"/>
      <c r="CW208" s="445"/>
      <c r="CX208" s="445"/>
      <c r="CY208" s="445"/>
      <c r="CZ208" s="445"/>
      <c r="DA208" s="445"/>
      <c r="DB208" s="445"/>
      <c r="DC208" s="445"/>
      <c r="DD208" s="446"/>
    </row>
    <row r="209" spans="2:108" ht="2.75" customHeight="1" x14ac:dyDescent="0.35"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0"/>
      <c r="R209" s="430"/>
      <c r="S209" s="430"/>
      <c r="T209" s="430"/>
      <c r="U209" s="430"/>
      <c r="V209" s="430"/>
      <c r="W209" s="430"/>
      <c r="X209" s="430"/>
      <c r="Y209" s="430"/>
      <c r="Z209" s="430"/>
      <c r="AA209" s="431"/>
      <c r="AB209" s="431"/>
      <c r="AC209" s="431"/>
      <c r="AD209" s="431"/>
      <c r="AE209" s="431"/>
      <c r="AF209" s="431"/>
      <c r="AG209" s="431"/>
      <c r="AH209" s="431"/>
      <c r="AI209" s="431"/>
      <c r="AJ209" s="431"/>
      <c r="AK209" s="431"/>
      <c r="AL209" s="431"/>
      <c r="AM209" s="431"/>
      <c r="AN209" s="431"/>
      <c r="AO209" s="431"/>
      <c r="AP209" s="431"/>
      <c r="AQ209" s="431"/>
      <c r="AR209" s="431"/>
      <c r="AS209" s="431"/>
      <c r="AT209" s="431"/>
      <c r="AU209" s="431"/>
      <c r="AV209" s="431"/>
      <c r="AW209" s="431"/>
      <c r="AX209" s="431"/>
      <c r="AY209" s="431"/>
      <c r="AZ209" s="431"/>
      <c r="BA209" s="431"/>
      <c r="BB209" s="431"/>
      <c r="BC209" s="431"/>
      <c r="BD209" s="431"/>
      <c r="BE209" s="431"/>
      <c r="BF209" s="431"/>
      <c r="BG209" s="431"/>
      <c r="BH209" s="431"/>
      <c r="BI209" s="431"/>
      <c r="BJ209" s="431"/>
      <c r="BK209" s="431"/>
      <c r="BL209" s="431"/>
      <c r="BM209" s="431"/>
      <c r="BN209" s="431"/>
      <c r="BO209" s="431"/>
      <c r="BP209" s="431"/>
      <c r="BQ209" s="431"/>
      <c r="BR209" s="431"/>
      <c r="BS209" s="431"/>
      <c r="BT209" s="431"/>
      <c r="BU209" s="431"/>
      <c r="BV209" s="431"/>
      <c r="BW209" s="431"/>
      <c r="BX209" s="431"/>
      <c r="BY209" s="431"/>
      <c r="BZ209" s="431"/>
      <c r="CA209" s="431"/>
      <c r="CB209" s="431"/>
      <c r="CC209" s="431"/>
      <c r="CD209" s="431"/>
      <c r="CE209" s="431"/>
      <c r="CF209" s="431"/>
      <c r="CG209" s="431"/>
      <c r="CH209" s="431"/>
      <c r="CI209" s="431"/>
      <c r="CJ209" s="431"/>
      <c r="CK209" s="431"/>
      <c r="CL209" s="431"/>
      <c r="CM209" s="431"/>
      <c r="CN209" s="431"/>
      <c r="CO209" s="431"/>
      <c r="CP209" s="431"/>
      <c r="CQ209" s="431"/>
      <c r="CR209" s="431"/>
      <c r="CS209" s="447"/>
      <c r="CT209" s="448"/>
      <c r="CU209" s="448"/>
      <c r="CV209" s="448"/>
      <c r="CW209" s="448"/>
      <c r="CX209" s="448"/>
      <c r="CY209" s="448"/>
      <c r="CZ209" s="448"/>
      <c r="DA209" s="448"/>
      <c r="DB209" s="448"/>
      <c r="DC209" s="448"/>
      <c r="DD209" s="449"/>
    </row>
    <row r="210" spans="2:108" ht="2.75" customHeight="1" x14ac:dyDescent="0.35">
      <c r="B210" s="430" t="s">
        <v>27</v>
      </c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0"/>
      <c r="R210" s="430"/>
      <c r="S210" s="430"/>
      <c r="T210" s="430"/>
      <c r="U210" s="430"/>
      <c r="V210" s="430"/>
      <c r="W210" s="430"/>
      <c r="X210" s="430"/>
      <c r="Y210" s="430"/>
      <c r="Z210" s="430"/>
      <c r="AA210" s="431" t="str">
        <f>'SD F505'!AA521</f>
        <v/>
      </c>
      <c r="AB210" s="431"/>
      <c r="AC210" s="431"/>
      <c r="AD210" s="431"/>
      <c r="AE210" s="431"/>
      <c r="AF210" s="431"/>
      <c r="AG210" s="431"/>
      <c r="AH210" s="431" t="str">
        <f>'SD F505'!AB521</f>
        <v/>
      </c>
      <c r="AI210" s="431"/>
      <c r="AJ210" s="431"/>
      <c r="AK210" s="431"/>
      <c r="AL210" s="431"/>
      <c r="AM210" s="431"/>
      <c r="AN210" s="431"/>
      <c r="AO210" s="431" t="str">
        <f>'SD F505'!AC521</f>
        <v/>
      </c>
      <c r="AP210" s="431"/>
      <c r="AQ210" s="431"/>
      <c r="AR210" s="431"/>
      <c r="AS210" s="431"/>
      <c r="AT210" s="431"/>
      <c r="AU210" s="431"/>
      <c r="AV210" s="431" t="str">
        <f>'SD F505'!AD521</f>
        <v/>
      </c>
      <c r="AW210" s="431"/>
      <c r="AX210" s="431"/>
      <c r="AY210" s="431"/>
      <c r="AZ210" s="431"/>
      <c r="BA210" s="431"/>
      <c r="BB210" s="431"/>
      <c r="BC210" s="431" t="str">
        <f>'SD F505'!AE521</f>
        <v/>
      </c>
      <c r="BD210" s="431"/>
      <c r="BE210" s="431"/>
      <c r="BF210" s="431"/>
      <c r="BG210" s="431"/>
      <c r="BH210" s="431"/>
      <c r="BI210" s="431"/>
      <c r="BJ210" s="431" t="str">
        <f>'SD F505'!AF521</f>
        <v/>
      </c>
      <c r="BK210" s="431"/>
      <c r="BL210" s="431"/>
      <c r="BM210" s="431"/>
      <c r="BN210" s="431"/>
      <c r="BO210" s="431"/>
      <c r="BP210" s="431"/>
      <c r="BQ210" s="431" t="str">
        <f>'SD F505'!AG521</f>
        <v/>
      </c>
      <c r="BR210" s="431"/>
      <c r="BS210" s="431"/>
      <c r="BT210" s="431"/>
      <c r="BU210" s="431"/>
      <c r="BV210" s="431"/>
      <c r="BW210" s="431"/>
      <c r="BX210" s="431" t="str">
        <f>'SD F505'!AH521</f>
        <v/>
      </c>
      <c r="BY210" s="431"/>
      <c r="BZ210" s="431"/>
      <c r="CA210" s="431"/>
      <c r="CB210" s="431"/>
      <c r="CC210" s="431"/>
      <c r="CD210" s="431"/>
      <c r="CE210" s="431" t="str">
        <f>'SD F505'!AI521</f>
        <v/>
      </c>
      <c r="CF210" s="431"/>
      <c r="CG210" s="431"/>
      <c r="CH210" s="431"/>
      <c r="CI210" s="431"/>
      <c r="CJ210" s="431"/>
      <c r="CK210" s="431"/>
      <c r="CL210" s="431" t="str">
        <f>'SD F505'!AJ521</f>
        <v/>
      </c>
      <c r="CM210" s="431"/>
      <c r="CN210" s="431"/>
      <c r="CO210" s="431"/>
      <c r="CP210" s="431"/>
      <c r="CQ210" s="431"/>
      <c r="CR210" s="431"/>
      <c r="CS210" s="441">
        <f>SUM(AA210:CR213)</f>
        <v>0</v>
      </c>
      <c r="CT210" s="442"/>
      <c r="CU210" s="442"/>
      <c r="CV210" s="442"/>
      <c r="CW210" s="442"/>
      <c r="CX210" s="442"/>
      <c r="CY210" s="442"/>
      <c r="CZ210" s="442"/>
      <c r="DA210" s="442"/>
      <c r="DB210" s="442"/>
      <c r="DC210" s="442"/>
      <c r="DD210" s="443"/>
    </row>
    <row r="211" spans="2:108" ht="2.75" customHeight="1" x14ac:dyDescent="0.35"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0"/>
      <c r="R211" s="430"/>
      <c r="S211" s="430"/>
      <c r="T211" s="430"/>
      <c r="U211" s="430"/>
      <c r="V211" s="430"/>
      <c r="W211" s="430"/>
      <c r="X211" s="430"/>
      <c r="Y211" s="430"/>
      <c r="Z211" s="430"/>
      <c r="AA211" s="431"/>
      <c r="AB211" s="431"/>
      <c r="AC211" s="431"/>
      <c r="AD211" s="431"/>
      <c r="AE211" s="431"/>
      <c r="AF211" s="431"/>
      <c r="AG211" s="431"/>
      <c r="AH211" s="431"/>
      <c r="AI211" s="431"/>
      <c r="AJ211" s="431"/>
      <c r="AK211" s="431"/>
      <c r="AL211" s="431"/>
      <c r="AM211" s="431"/>
      <c r="AN211" s="431"/>
      <c r="AO211" s="431"/>
      <c r="AP211" s="431"/>
      <c r="AQ211" s="431"/>
      <c r="AR211" s="431"/>
      <c r="AS211" s="431"/>
      <c r="AT211" s="431"/>
      <c r="AU211" s="431"/>
      <c r="AV211" s="431"/>
      <c r="AW211" s="431"/>
      <c r="AX211" s="431"/>
      <c r="AY211" s="431"/>
      <c r="AZ211" s="431"/>
      <c r="BA211" s="431"/>
      <c r="BB211" s="431"/>
      <c r="BC211" s="431"/>
      <c r="BD211" s="431"/>
      <c r="BE211" s="431"/>
      <c r="BF211" s="431"/>
      <c r="BG211" s="431"/>
      <c r="BH211" s="431"/>
      <c r="BI211" s="431"/>
      <c r="BJ211" s="431"/>
      <c r="BK211" s="431"/>
      <c r="BL211" s="431"/>
      <c r="BM211" s="431"/>
      <c r="BN211" s="431"/>
      <c r="BO211" s="431"/>
      <c r="BP211" s="431"/>
      <c r="BQ211" s="431"/>
      <c r="BR211" s="431"/>
      <c r="BS211" s="431"/>
      <c r="BT211" s="431"/>
      <c r="BU211" s="431"/>
      <c r="BV211" s="431"/>
      <c r="BW211" s="431"/>
      <c r="BX211" s="431"/>
      <c r="BY211" s="431"/>
      <c r="BZ211" s="431"/>
      <c r="CA211" s="431"/>
      <c r="CB211" s="431"/>
      <c r="CC211" s="431"/>
      <c r="CD211" s="431"/>
      <c r="CE211" s="431"/>
      <c r="CF211" s="431"/>
      <c r="CG211" s="431"/>
      <c r="CH211" s="431"/>
      <c r="CI211" s="431"/>
      <c r="CJ211" s="431"/>
      <c r="CK211" s="431"/>
      <c r="CL211" s="431"/>
      <c r="CM211" s="431"/>
      <c r="CN211" s="431"/>
      <c r="CO211" s="431"/>
      <c r="CP211" s="431"/>
      <c r="CQ211" s="431"/>
      <c r="CR211" s="431"/>
      <c r="CS211" s="444"/>
      <c r="CT211" s="445"/>
      <c r="CU211" s="445"/>
      <c r="CV211" s="445"/>
      <c r="CW211" s="445"/>
      <c r="CX211" s="445"/>
      <c r="CY211" s="445"/>
      <c r="CZ211" s="445"/>
      <c r="DA211" s="445"/>
      <c r="DB211" s="445"/>
      <c r="DC211" s="445"/>
      <c r="DD211" s="446"/>
    </row>
    <row r="212" spans="2:108" ht="2.75" customHeight="1" x14ac:dyDescent="0.35"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0"/>
      <c r="R212" s="430"/>
      <c r="S212" s="430"/>
      <c r="T212" s="430"/>
      <c r="U212" s="430"/>
      <c r="V212" s="430"/>
      <c r="W212" s="430"/>
      <c r="X212" s="430"/>
      <c r="Y212" s="430"/>
      <c r="Z212" s="430"/>
      <c r="AA212" s="431"/>
      <c r="AB212" s="431"/>
      <c r="AC212" s="431"/>
      <c r="AD212" s="431"/>
      <c r="AE212" s="431"/>
      <c r="AF212" s="431"/>
      <c r="AG212" s="431"/>
      <c r="AH212" s="431"/>
      <c r="AI212" s="431"/>
      <c r="AJ212" s="431"/>
      <c r="AK212" s="431"/>
      <c r="AL212" s="431"/>
      <c r="AM212" s="431"/>
      <c r="AN212" s="431"/>
      <c r="AO212" s="431"/>
      <c r="AP212" s="431"/>
      <c r="AQ212" s="431"/>
      <c r="AR212" s="431"/>
      <c r="AS212" s="431"/>
      <c r="AT212" s="431"/>
      <c r="AU212" s="431"/>
      <c r="AV212" s="431"/>
      <c r="AW212" s="431"/>
      <c r="AX212" s="431"/>
      <c r="AY212" s="431"/>
      <c r="AZ212" s="431"/>
      <c r="BA212" s="431"/>
      <c r="BB212" s="431"/>
      <c r="BC212" s="431"/>
      <c r="BD212" s="431"/>
      <c r="BE212" s="431"/>
      <c r="BF212" s="431"/>
      <c r="BG212" s="431"/>
      <c r="BH212" s="431"/>
      <c r="BI212" s="431"/>
      <c r="BJ212" s="431"/>
      <c r="BK212" s="431"/>
      <c r="BL212" s="431"/>
      <c r="BM212" s="431"/>
      <c r="BN212" s="431"/>
      <c r="BO212" s="431"/>
      <c r="BP212" s="431"/>
      <c r="BQ212" s="431"/>
      <c r="BR212" s="431"/>
      <c r="BS212" s="431"/>
      <c r="BT212" s="431"/>
      <c r="BU212" s="431"/>
      <c r="BV212" s="431"/>
      <c r="BW212" s="431"/>
      <c r="BX212" s="431"/>
      <c r="BY212" s="431"/>
      <c r="BZ212" s="431"/>
      <c r="CA212" s="431"/>
      <c r="CB212" s="431"/>
      <c r="CC212" s="431"/>
      <c r="CD212" s="431"/>
      <c r="CE212" s="431"/>
      <c r="CF212" s="431"/>
      <c r="CG212" s="431"/>
      <c r="CH212" s="431"/>
      <c r="CI212" s="431"/>
      <c r="CJ212" s="431"/>
      <c r="CK212" s="431"/>
      <c r="CL212" s="431"/>
      <c r="CM212" s="431"/>
      <c r="CN212" s="431"/>
      <c r="CO212" s="431"/>
      <c r="CP212" s="431"/>
      <c r="CQ212" s="431"/>
      <c r="CR212" s="431"/>
      <c r="CS212" s="444"/>
      <c r="CT212" s="445"/>
      <c r="CU212" s="445"/>
      <c r="CV212" s="445"/>
      <c r="CW212" s="445"/>
      <c r="CX212" s="445"/>
      <c r="CY212" s="445"/>
      <c r="CZ212" s="445"/>
      <c r="DA212" s="445"/>
      <c r="DB212" s="445"/>
      <c r="DC212" s="445"/>
      <c r="DD212" s="446"/>
    </row>
    <row r="213" spans="2:108" ht="2.75" customHeight="1" x14ac:dyDescent="0.35"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0"/>
      <c r="R213" s="430"/>
      <c r="S213" s="430"/>
      <c r="T213" s="430"/>
      <c r="U213" s="430"/>
      <c r="V213" s="430"/>
      <c r="W213" s="430"/>
      <c r="X213" s="430"/>
      <c r="Y213" s="430"/>
      <c r="Z213" s="430"/>
      <c r="AA213" s="431"/>
      <c r="AB213" s="431"/>
      <c r="AC213" s="431"/>
      <c r="AD213" s="431"/>
      <c r="AE213" s="431"/>
      <c r="AF213" s="431"/>
      <c r="AG213" s="431"/>
      <c r="AH213" s="431"/>
      <c r="AI213" s="431"/>
      <c r="AJ213" s="431"/>
      <c r="AK213" s="431"/>
      <c r="AL213" s="431"/>
      <c r="AM213" s="431"/>
      <c r="AN213" s="431"/>
      <c r="AO213" s="431"/>
      <c r="AP213" s="431"/>
      <c r="AQ213" s="431"/>
      <c r="AR213" s="431"/>
      <c r="AS213" s="431"/>
      <c r="AT213" s="431"/>
      <c r="AU213" s="431"/>
      <c r="AV213" s="431"/>
      <c r="AW213" s="431"/>
      <c r="AX213" s="431"/>
      <c r="AY213" s="431"/>
      <c r="AZ213" s="431"/>
      <c r="BA213" s="431"/>
      <c r="BB213" s="431"/>
      <c r="BC213" s="431"/>
      <c r="BD213" s="431"/>
      <c r="BE213" s="431"/>
      <c r="BF213" s="431"/>
      <c r="BG213" s="431"/>
      <c r="BH213" s="431"/>
      <c r="BI213" s="431"/>
      <c r="BJ213" s="431"/>
      <c r="BK213" s="431"/>
      <c r="BL213" s="431"/>
      <c r="BM213" s="431"/>
      <c r="BN213" s="431"/>
      <c r="BO213" s="431"/>
      <c r="BP213" s="431"/>
      <c r="BQ213" s="431"/>
      <c r="BR213" s="431"/>
      <c r="BS213" s="431"/>
      <c r="BT213" s="431"/>
      <c r="BU213" s="431"/>
      <c r="BV213" s="431"/>
      <c r="BW213" s="431"/>
      <c r="BX213" s="431"/>
      <c r="BY213" s="431"/>
      <c r="BZ213" s="431"/>
      <c r="CA213" s="431"/>
      <c r="CB213" s="431"/>
      <c r="CC213" s="431"/>
      <c r="CD213" s="431"/>
      <c r="CE213" s="431"/>
      <c r="CF213" s="431"/>
      <c r="CG213" s="431"/>
      <c r="CH213" s="431"/>
      <c r="CI213" s="431"/>
      <c r="CJ213" s="431"/>
      <c r="CK213" s="431"/>
      <c r="CL213" s="431"/>
      <c r="CM213" s="431"/>
      <c r="CN213" s="431"/>
      <c r="CO213" s="431"/>
      <c r="CP213" s="431"/>
      <c r="CQ213" s="431"/>
      <c r="CR213" s="431"/>
      <c r="CS213" s="447"/>
      <c r="CT213" s="448"/>
      <c r="CU213" s="448"/>
      <c r="CV213" s="448"/>
      <c r="CW213" s="448"/>
      <c r="CX213" s="448"/>
      <c r="CY213" s="448"/>
      <c r="CZ213" s="448"/>
      <c r="DA213" s="448"/>
      <c r="DB213" s="448"/>
      <c r="DC213" s="448"/>
      <c r="DD213" s="449"/>
    </row>
    <row r="214" spans="2:108" ht="2.75" customHeight="1" x14ac:dyDescent="0.35">
      <c r="B214" s="430" t="s">
        <v>28</v>
      </c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0"/>
      <c r="R214" s="430"/>
      <c r="S214" s="430"/>
      <c r="T214" s="430"/>
      <c r="U214" s="430"/>
      <c r="V214" s="430"/>
      <c r="W214" s="430"/>
      <c r="X214" s="430"/>
      <c r="Y214" s="430"/>
      <c r="Z214" s="430"/>
      <c r="AA214" s="431" t="str">
        <f>'SD F505'!AL521</f>
        <v/>
      </c>
      <c r="AB214" s="431"/>
      <c r="AC214" s="431"/>
      <c r="AD214" s="431"/>
      <c r="AE214" s="431"/>
      <c r="AF214" s="431"/>
      <c r="AG214" s="431"/>
      <c r="AH214" s="431" t="str">
        <f>'SD F505'!AM521</f>
        <v/>
      </c>
      <c r="AI214" s="431"/>
      <c r="AJ214" s="431"/>
      <c r="AK214" s="431"/>
      <c r="AL214" s="431"/>
      <c r="AM214" s="431"/>
      <c r="AN214" s="431"/>
      <c r="AO214" s="431" t="str">
        <f>'SD F505'!AN521</f>
        <v/>
      </c>
      <c r="AP214" s="431"/>
      <c r="AQ214" s="431"/>
      <c r="AR214" s="431"/>
      <c r="AS214" s="431"/>
      <c r="AT214" s="431"/>
      <c r="AU214" s="431"/>
      <c r="AV214" s="431" t="str">
        <f>'SD F505'!AO521</f>
        <v/>
      </c>
      <c r="AW214" s="431"/>
      <c r="AX214" s="431"/>
      <c r="AY214" s="431"/>
      <c r="AZ214" s="431"/>
      <c r="BA214" s="431"/>
      <c r="BB214" s="431"/>
      <c r="BC214" s="431" t="str">
        <f>'SD F505'!AP521</f>
        <v/>
      </c>
      <c r="BD214" s="431"/>
      <c r="BE214" s="431"/>
      <c r="BF214" s="431"/>
      <c r="BG214" s="431"/>
      <c r="BH214" s="431"/>
      <c r="BI214" s="431"/>
      <c r="BJ214" s="431" t="str">
        <f>'SD F505'!AQ521</f>
        <v/>
      </c>
      <c r="BK214" s="431"/>
      <c r="BL214" s="431"/>
      <c r="BM214" s="431"/>
      <c r="BN214" s="431"/>
      <c r="BO214" s="431"/>
      <c r="BP214" s="431"/>
      <c r="BQ214" s="431" t="str">
        <f>'SD F505'!AR521</f>
        <v/>
      </c>
      <c r="BR214" s="431"/>
      <c r="BS214" s="431"/>
      <c r="BT214" s="431"/>
      <c r="BU214" s="431"/>
      <c r="BV214" s="431"/>
      <c r="BW214" s="431"/>
      <c r="BX214" s="431" t="str">
        <f>'SD F505'!AS521</f>
        <v/>
      </c>
      <c r="BY214" s="431"/>
      <c r="BZ214" s="431"/>
      <c r="CA214" s="431"/>
      <c r="CB214" s="431"/>
      <c r="CC214" s="431"/>
      <c r="CD214" s="431"/>
      <c r="CE214" s="431" t="str">
        <f>'SD F505'!AT521</f>
        <v/>
      </c>
      <c r="CF214" s="431"/>
      <c r="CG214" s="431"/>
      <c r="CH214" s="431"/>
      <c r="CI214" s="431"/>
      <c r="CJ214" s="431"/>
      <c r="CK214" s="431"/>
      <c r="CL214" s="431" t="str">
        <f>'SD F505'!AU521</f>
        <v/>
      </c>
      <c r="CM214" s="431"/>
      <c r="CN214" s="431"/>
      <c r="CO214" s="431"/>
      <c r="CP214" s="431"/>
      <c r="CQ214" s="431"/>
      <c r="CR214" s="431"/>
      <c r="CS214" s="441" t="str">
        <f>IF(SUM(AA214:CR217)=0,"",SUM(AA214:CR217))</f>
        <v/>
      </c>
      <c r="CT214" s="442"/>
      <c r="CU214" s="442"/>
      <c r="CV214" s="442"/>
      <c r="CW214" s="442"/>
      <c r="CX214" s="442"/>
      <c r="CY214" s="442"/>
      <c r="CZ214" s="442"/>
      <c r="DA214" s="442"/>
      <c r="DB214" s="442"/>
      <c r="DC214" s="442"/>
      <c r="DD214" s="443"/>
    </row>
    <row r="215" spans="2:108" ht="2.75" customHeight="1" x14ac:dyDescent="0.35"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0"/>
      <c r="R215" s="430"/>
      <c r="S215" s="430"/>
      <c r="T215" s="430"/>
      <c r="U215" s="430"/>
      <c r="V215" s="430"/>
      <c r="W215" s="430"/>
      <c r="X215" s="430"/>
      <c r="Y215" s="430"/>
      <c r="Z215" s="430"/>
      <c r="AA215" s="431"/>
      <c r="AB215" s="431"/>
      <c r="AC215" s="431"/>
      <c r="AD215" s="431"/>
      <c r="AE215" s="431"/>
      <c r="AF215" s="431"/>
      <c r="AG215" s="431"/>
      <c r="AH215" s="431"/>
      <c r="AI215" s="431"/>
      <c r="AJ215" s="431"/>
      <c r="AK215" s="431"/>
      <c r="AL215" s="431"/>
      <c r="AM215" s="431"/>
      <c r="AN215" s="431"/>
      <c r="AO215" s="431"/>
      <c r="AP215" s="431"/>
      <c r="AQ215" s="431"/>
      <c r="AR215" s="431"/>
      <c r="AS215" s="431"/>
      <c r="AT215" s="431"/>
      <c r="AU215" s="431"/>
      <c r="AV215" s="431"/>
      <c r="AW215" s="431"/>
      <c r="AX215" s="431"/>
      <c r="AY215" s="431"/>
      <c r="AZ215" s="431"/>
      <c r="BA215" s="431"/>
      <c r="BB215" s="431"/>
      <c r="BC215" s="431"/>
      <c r="BD215" s="431"/>
      <c r="BE215" s="431"/>
      <c r="BF215" s="431"/>
      <c r="BG215" s="431"/>
      <c r="BH215" s="431"/>
      <c r="BI215" s="431"/>
      <c r="BJ215" s="431"/>
      <c r="BK215" s="431"/>
      <c r="BL215" s="431"/>
      <c r="BM215" s="431"/>
      <c r="BN215" s="431"/>
      <c r="BO215" s="431"/>
      <c r="BP215" s="431"/>
      <c r="BQ215" s="431"/>
      <c r="BR215" s="431"/>
      <c r="BS215" s="431"/>
      <c r="BT215" s="431"/>
      <c r="BU215" s="431"/>
      <c r="BV215" s="431"/>
      <c r="BW215" s="431"/>
      <c r="BX215" s="431"/>
      <c r="BY215" s="431"/>
      <c r="BZ215" s="431"/>
      <c r="CA215" s="431"/>
      <c r="CB215" s="431"/>
      <c r="CC215" s="431"/>
      <c r="CD215" s="431"/>
      <c r="CE215" s="431"/>
      <c r="CF215" s="431"/>
      <c r="CG215" s="431"/>
      <c r="CH215" s="431"/>
      <c r="CI215" s="431"/>
      <c r="CJ215" s="431"/>
      <c r="CK215" s="431"/>
      <c r="CL215" s="431"/>
      <c r="CM215" s="431"/>
      <c r="CN215" s="431"/>
      <c r="CO215" s="431"/>
      <c r="CP215" s="431"/>
      <c r="CQ215" s="431"/>
      <c r="CR215" s="431"/>
      <c r="CS215" s="444"/>
      <c r="CT215" s="445"/>
      <c r="CU215" s="445"/>
      <c r="CV215" s="445"/>
      <c r="CW215" s="445"/>
      <c r="CX215" s="445"/>
      <c r="CY215" s="445"/>
      <c r="CZ215" s="445"/>
      <c r="DA215" s="445"/>
      <c r="DB215" s="445"/>
      <c r="DC215" s="445"/>
      <c r="DD215" s="446"/>
    </row>
    <row r="216" spans="2:108" ht="2.75" customHeight="1" x14ac:dyDescent="0.35"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0"/>
      <c r="R216" s="430"/>
      <c r="S216" s="430"/>
      <c r="T216" s="430"/>
      <c r="U216" s="430"/>
      <c r="V216" s="430"/>
      <c r="W216" s="430"/>
      <c r="X216" s="430"/>
      <c r="Y216" s="430"/>
      <c r="Z216" s="430"/>
      <c r="AA216" s="431"/>
      <c r="AB216" s="431"/>
      <c r="AC216" s="431"/>
      <c r="AD216" s="431"/>
      <c r="AE216" s="431"/>
      <c r="AF216" s="431"/>
      <c r="AG216" s="431"/>
      <c r="AH216" s="431"/>
      <c r="AI216" s="431"/>
      <c r="AJ216" s="431"/>
      <c r="AK216" s="431"/>
      <c r="AL216" s="431"/>
      <c r="AM216" s="431"/>
      <c r="AN216" s="431"/>
      <c r="AO216" s="431"/>
      <c r="AP216" s="431"/>
      <c r="AQ216" s="431"/>
      <c r="AR216" s="431"/>
      <c r="AS216" s="431"/>
      <c r="AT216" s="431"/>
      <c r="AU216" s="431"/>
      <c r="AV216" s="431"/>
      <c r="AW216" s="431"/>
      <c r="AX216" s="431"/>
      <c r="AY216" s="431"/>
      <c r="AZ216" s="431"/>
      <c r="BA216" s="431"/>
      <c r="BB216" s="431"/>
      <c r="BC216" s="431"/>
      <c r="BD216" s="431"/>
      <c r="BE216" s="431"/>
      <c r="BF216" s="431"/>
      <c r="BG216" s="431"/>
      <c r="BH216" s="431"/>
      <c r="BI216" s="431"/>
      <c r="BJ216" s="431"/>
      <c r="BK216" s="431"/>
      <c r="BL216" s="431"/>
      <c r="BM216" s="431"/>
      <c r="BN216" s="431"/>
      <c r="BO216" s="431"/>
      <c r="BP216" s="431"/>
      <c r="BQ216" s="431"/>
      <c r="BR216" s="431"/>
      <c r="BS216" s="431"/>
      <c r="BT216" s="431"/>
      <c r="BU216" s="431"/>
      <c r="BV216" s="431"/>
      <c r="BW216" s="431"/>
      <c r="BX216" s="431"/>
      <c r="BY216" s="431"/>
      <c r="BZ216" s="431"/>
      <c r="CA216" s="431"/>
      <c r="CB216" s="431"/>
      <c r="CC216" s="431"/>
      <c r="CD216" s="431"/>
      <c r="CE216" s="431"/>
      <c r="CF216" s="431"/>
      <c r="CG216" s="431"/>
      <c r="CH216" s="431"/>
      <c r="CI216" s="431"/>
      <c r="CJ216" s="431"/>
      <c r="CK216" s="431"/>
      <c r="CL216" s="431"/>
      <c r="CM216" s="431"/>
      <c r="CN216" s="431"/>
      <c r="CO216" s="431"/>
      <c r="CP216" s="431"/>
      <c r="CQ216" s="431"/>
      <c r="CR216" s="431"/>
      <c r="CS216" s="444"/>
      <c r="CT216" s="445"/>
      <c r="CU216" s="445"/>
      <c r="CV216" s="445"/>
      <c r="CW216" s="445"/>
      <c r="CX216" s="445"/>
      <c r="CY216" s="445"/>
      <c r="CZ216" s="445"/>
      <c r="DA216" s="445"/>
      <c r="DB216" s="445"/>
      <c r="DC216" s="445"/>
      <c r="DD216" s="446"/>
    </row>
    <row r="217" spans="2:108" ht="2.75" customHeight="1" x14ac:dyDescent="0.35"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0"/>
      <c r="R217" s="430"/>
      <c r="S217" s="430"/>
      <c r="T217" s="430"/>
      <c r="U217" s="430"/>
      <c r="V217" s="430"/>
      <c r="W217" s="430"/>
      <c r="X217" s="430"/>
      <c r="Y217" s="430"/>
      <c r="Z217" s="430"/>
      <c r="AA217" s="431"/>
      <c r="AB217" s="431"/>
      <c r="AC217" s="431"/>
      <c r="AD217" s="431"/>
      <c r="AE217" s="431"/>
      <c r="AF217" s="431"/>
      <c r="AG217" s="431"/>
      <c r="AH217" s="431"/>
      <c r="AI217" s="431"/>
      <c r="AJ217" s="431"/>
      <c r="AK217" s="431"/>
      <c r="AL217" s="431"/>
      <c r="AM217" s="431"/>
      <c r="AN217" s="431"/>
      <c r="AO217" s="431"/>
      <c r="AP217" s="431"/>
      <c r="AQ217" s="431"/>
      <c r="AR217" s="431"/>
      <c r="AS217" s="431"/>
      <c r="AT217" s="431"/>
      <c r="AU217" s="431"/>
      <c r="AV217" s="431"/>
      <c r="AW217" s="431"/>
      <c r="AX217" s="431"/>
      <c r="AY217" s="431"/>
      <c r="AZ217" s="431"/>
      <c r="BA217" s="431"/>
      <c r="BB217" s="431"/>
      <c r="BC217" s="431"/>
      <c r="BD217" s="431"/>
      <c r="BE217" s="431"/>
      <c r="BF217" s="431"/>
      <c r="BG217" s="431"/>
      <c r="BH217" s="431"/>
      <c r="BI217" s="431"/>
      <c r="BJ217" s="431"/>
      <c r="BK217" s="431"/>
      <c r="BL217" s="431"/>
      <c r="BM217" s="431"/>
      <c r="BN217" s="431"/>
      <c r="BO217" s="431"/>
      <c r="BP217" s="431"/>
      <c r="BQ217" s="431"/>
      <c r="BR217" s="431"/>
      <c r="BS217" s="431"/>
      <c r="BT217" s="431"/>
      <c r="BU217" s="431"/>
      <c r="BV217" s="431"/>
      <c r="BW217" s="431"/>
      <c r="BX217" s="431"/>
      <c r="BY217" s="431"/>
      <c r="BZ217" s="431"/>
      <c r="CA217" s="431"/>
      <c r="CB217" s="431"/>
      <c r="CC217" s="431"/>
      <c r="CD217" s="431"/>
      <c r="CE217" s="431"/>
      <c r="CF217" s="431"/>
      <c r="CG217" s="431"/>
      <c r="CH217" s="431"/>
      <c r="CI217" s="431"/>
      <c r="CJ217" s="431"/>
      <c r="CK217" s="431"/>
      <c r="CL217" s="431"/>
      <c r="CM217" s="431"/>
      <c r="CN217" s="431"/>
      <c r="CO217" s="431"/>
      <c r="CP217" s="431"/>
      <c r="CQ217" s="431"/>
      <c r="CR217" s="431"/>
      <c r="CS217" s="447"/>
      <c r="CT217" s="448"/>
      <c r="CU217" s="448"/>
      <c r="CV217" s="448"/>
      <c r="CW217" s="448"/>
      <c r="CX217" s="448"/>
      <c r="CY217" s="448"/>
      <c r="CZ217" s="448"/>
      <c r="DA217" s="448"/>
      <c r="DB217" s="448"/>
      <c r="DC217" s="448"/>
      <c r="DD217" s="449"/>
    </row>
    <row r="218" spans="2:108" ht="2.75" customHeight="1" x14ac:dyDescent="0.35">
      <c r="B218" s="430" t="s">
        <v>29</v>
      </c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0"/>
      <c r="R218" s="430"/>
      <c r="S218" s="430"/>
      <c r="T218" s="430"/>
      <c r="U218" s="430"/>
      <c r="V218" s="430"/>
      <c r="W218" s="430"/>
      <c r="X218" s="430"/>
      <c r="Y218" s="430"/>
      <c r="Z218" s="430"/>
      <c r="AA218" s="431" t="str">
        <f>'SD F505'!AW521</f>
        <v/>
      </c>
      <c r="AB218" s="431"/>
      <c r="AC218" s="431"/>
      <c r="AD218" s="431"/>
      <c r="AE218" s="431"/>
      <c r="AF218" s="431"/>
      <c r="AG218" s="431"/>
      <c r="AH218" s="431" t="str">
        <f>'SD F505'!AX521</f>
        <v/>
      </c>
      <c r="AI218" s="431"/>
      <c r="AJ218" s="431"/>
      <c r="AK218" s="431"/>
      <c r="AL218" s="431"/>
      <c r="AM218" s="431"/>
      <c r="AN218" s="431"/>
      <c r="AO218" s="431" t="str">
        <f>'SD F505'!AY521</f>
        <v/>
      </c>
      <c r="AP218" s="431"/>
      <c r="AQ218" s="431"/>
      <c r="AR218" s="431"/>
      <c r="AS218" s="431"/>
      <c r="AT218" s="431"/>
      <c r="AU218" s="431"/>
      <c r="AV218" s="431" t="str">
        <f>'SD F505'!AZ521</f>
        <v/>
      </c>
      <c r="AW218" s="431"/>
      <c r="AX218" s="431"/>
      <c r="AY218" s="431"/>
      <c r="AZ218" s="431"/>
      <c r="BA218" s="431"/>
      <c r="BB218" s="431"/>
      <c r="BC218" s="431" t="str">
        <f>'SD F505'!BA521</f>
        <v/>
      </c>
      <c r="BD218" s="431"/>
      <c r="BE218" s="431"/>
      <c r="BF218" s="431"/>
      <c r="BG218" s="431"/>
      <c r="BH218" s="431"/>
      <c r="BI218" s="431"/>
      <c r="BJ218" s="431" t="str">
        <f>'SD F505'!BB521</f>
        <v/>
      </c>
      <c r="BK218" s="431"/>
      <c r="BL218" s="431"/>
      <c r="BM218" s="431"/>
      <c r="BN218" s="431"/>
      <c r="BO218" s="431"/>
      <c r="BP218" s="431"/>
      <c r="BQ218" s="431" t="str">
        <f>'SD F505'!BC521</f>
        <v/>
      </c>
      <c r="BR218" s="431"/>
      <c r="BS218" s="431"/>
      <c r="BT218" s="431"/>
      <c r="BU218" s="431"/>
      <c r="BV218" s="431"/>
      <c r="BW218" s="431"/>
      <c r="BX218" s="431" t="str">
        <f>'SD F505'!BD521</f>
        <v/>
      </c>
      <c r="BY218" s="431"/>
      <c r="BZ218" s="431"/>
      <c r="CA218" s="431"/>
      <c r="CB218" s="431"/>
      <c r="CC218" s="431"/>
      <c r="CD218" s="431"/>
      <c r="CE218" s="431" t="str">
        <f>'SD F505'!BE521</f>
        <v/>
      </c>
      <c r="CF218" s="431"/>
      <c r="CG218" s="431"/>
      <c r="CH218" s="431"/>
      <c r="CI218" s="431"/>
      <c r="CJ218" s="431"/>
      <c r="CK218" s="431"/>
      <c r="CL218" s="431" t="str">
        <f>'SD F505'!BF521</f>
        <v/>
      </c>
      <c r="CM218" s="431"/>
      <c r="CN218" s="431"/>
      <c r="CO218" s="431"/>
      <c r="CP218" s="431"/>
      <c r="CQ218" s="431"/>
      <c r="CR218" s="431"/>
      <c r="CS218" s="441" t="str">
        <f>IF(SUM(AA218:CR221)=0,"",SUM(AA218:CR221))</f>
        <v/>
      </c>
      <c r="CT218" s="442"/>
      <c r="CU218" s="442"/>
      <c r="CV218" s="442"/>
      <c r="CW218" s="442"/>
      <c r="CX218" s="442"/>
      <c r="CY218" s="442"/>
      <c r="CZ218" s="442"/>
      <c r="DA218" s="442"/>
      <c r="DB218" s="442"/>
      <c r="DC218" s="442"/>
      <c r="DD218" s="443"/>
    </row>
    <row r="219" spans="2:108" ht="2.75" customHeight="1" x14ac:dyDescent="0.35"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0"/>
      <c r="R219" s="430"/>
      <c r="S219" s="430"/>
      <c r="T219" s="430"/>
      <c r="U219" s="430"/>
      <c r="V219" s="430"/>
      <c r="W219" s="430"/>
      <c r="X219" s="430"/>
      <c r="Y219" s="430"/>
      <c r="Z219" s="430"/>
      <c r="AA219" s="431"/>
      <c r="AB219" s="431"/>
      <c r="AC219" s="431"/>
      <c r="AD219" s="431"/>
      <c r="AE219" s="431"/>
      <c r="AF219" s="431"/>
      <c r="AG219" s="431"/>
      <c r="AH219" s="431"/>
      <c r="AI219" s="431"/>
      <c r="AJ219" s="431"/>
      <c r="AK219" s="431"/>
      <c r="AL219" s="431"/>
      <c r="AM219" s="431"/>
      <c r="AN219" s="431"/>
      <c r="AO219" s="431"/>
      <c r="AP219" s="431"/>
      <c r="AQ219" s="431"/>
      <c r="AR219" s="431"/>
      <c r="AS219" s="431"/>
      <c r="AT219" s="431"/>
      <c r="AU219" s="431"/>
      <c r="AV219" s="431"/>
      <c r="AW219" s="431"/>
      <c r="AX219" s="431"/>
      <c r="AY219" s="431"/>
      <c r="AZ219" s="431"/>
      <c r="BA219" s="431"/>
      <c r="BB219" s="431"/>
      <c r="BC219" s="431"/>
      <c r="BD219" s="431"/>
      <c r="BE219" s="431"/>
      <c r="BF219" s="431"/>
      <c r="BG219" s="431"/>
      <c r="BH219" s="431"/>
      <c r="BI219" s="431"/>
      <c r="BJ219" s="431"/>
      <c r="BK219" s="431"/>
      <c r="BL219" s="431"/>
      <c r="BM219" s="431"/>
      <c r="BN219" s="431"/>
      <c r="BO219" s="431"/>
      <c r="BP219" s="431"/>
      <c r="BQ219" s="431"/>
      <c r="BR219" s="431"/>
      <c r="BS219" s="431"/>
      <c r="BT219" s="431"/>
      <c r="BU219" s="431"/>
      <c r="BV219" s="431"/>
      <c r="BW219" s="431"/>
      <c r="BX219" s="431"/>
      <c r="BY219" s="431"/>
      <c r="BZ219" s="431"/>
      <c r="CA219" s="431"/>
      <c r="CB219" s="431"/>
      <c r="CC219" s="431"/>
      <c r="CD219" s="431"/>
      <c r="CE219" s="431"/>
      <c r="CF219" s="431"/>
      <c r="CG219" s="431"/>
      <c r="CH219" s="431"/>
      <c r="CI219" s="431"/>
      <c r="CJ219" s="431"/>
      <c r="CK219" s="431"/>
      <c r="CL219" s="431"/>
      <c r="CM219" s="431"/>
      <c r="CN219" s="431"/>
      <c r="CO219" s="431"/>
      <c r="CP219" s="431"/>
      <c r="CQ219" s="431"/>
      <c r="CR219" s="431"/>
      <c r="CS219" s="444"/>
      <c r="CT219" s="445"/>
      <c r="CU219" s="445"/>
      <c r="CV219" s="445"/>
      <c r="CW219" s="445"/>
      <c r="CX219" s="445"/>
      <c r="CY219" s="445"/>
      <c r="CZ219" s="445"/>
      <c r="DA219" s="445"/>
      <c r="DB219" s="445"/>
      <c r="DC219" s="445"/>
      <c r="DD219" s="446"/>
    </row>
    <row r="220" spans="2:108" ht="2.75" customHeight="1" x14ac:dyDescent="0.35"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0"/>
      <c r="R220" s="430"/>
      <c r="S220" s="430"/>
      <c r="T220" s="430"/>
      <c r="U220" s="430"/>
      <c r="V220" s="430"/>
      <c r="W220" s="430"/>
      <c r="X220" s="430"/>
      <c r="Y220" s="430"/>
      <c r="Z220" s="430"/>
      <c r="AA220" s="431"/>
      <c r="AB220" s="431"/>
      <c r="AC220" s="431"/>
      <c r="AD220" s="431"/>
      <c r="AE220" s="431"/>
      <c r="AF220" s="431"/>
      <c r="AG220" s="431"/>
      <c r="AH220" s="431"/>
      <c r="AI220" s="431"/>
      <c r="AJ220" s="431"/>
      <c r="AK220" s="431"/>
      <c r="AL220" s="431"/>
      <c r="AM220" s="431"/>
      <c r="AN220" s="431"/>
      <c r="AO220" s="431"/>
      <c r="AP220" s="431"/>
      <c r="AQ220" s="431"/>
      <c r="AR220" s="431"/>
      <c r="AS220" s="431"/>
      <c r="AT220" s="431"/>
      <c r="AU220" s="431"/>
      <c r="AV220" s="431"/>
      <c r="AW220" s="431"/>
      <c r="AX220" s="431"/>
      <c r="AY220" s="431"/>
      <c r="AZ220" s="431"/>
      <c r="BA220" s="431"/>
      <c r="BB220" s="431"/>
      <c r="BC220" s="431"/>
      <c r="BD220" s="431"/>
      <c r="BE220" s="431"/>
      <c r="BF220" s="431"/>
      <c r="BG220" s="431"/>
      <c r="BH220" s="431"/>
      <c r="BI220" s="431"/>
      <c r="BJ220" s="431"/>
      <c r="BK220" s="431"/>
      <c r="BL220" s="431"/>
      <c r="BM220" s="431"/>
      <c r="BN220" s="431"/>
      <c r="BO220" s="431"/>
      <c r="BP220" s="431"/>
      <c r="BQ220" s="431"/>
      <c r="BR220" s="431"/>
      <c r="BS220" s="431"/>
      <c r="BT220" s="431"/>
      <c r="BU220" s="431"/>
      <c r="BV220" s="431"/>
      <c r="BW220" s="431"/>
      <c r="BX220" s="431"/>
      <c r="BY220" s="431"/>
      <c r="BZ220" s="431"/>
      <c r="CA220" s="431"/>
      <c r="CB220" s="431"/>
      <c r="CC220" s="431"/>
      <c r="CD220" s="431"/>
      <c r="CE220" s="431"/>
      <c r="CF220" s="431"/>
      <c r="CG220" s="431"/>
      <c r="CH220" s="431"/>
      <c r="CI220" s="431"/>
      <c r="CJ220" s="431"/>
      <c r="CK220" s="431"/>
      <c r="CL220" s="431"/>
      <c r="CM220" s="431"/>
      <c r="CN220" s="431"/>
      <c r="CO220" s="431"/>
      <c r="CP220" s="431"/>
      <c r="CQ220" s="431"/>
      <c r="CR220" s="431"/>
      <c r="CS220" s="444"/>
      <c r="CT220" s="445"/>
      <c r="CU220" s="445"/>
      <c r="CV220" s="445"/>
      <c r="CW220" s="445"/>
      <c r="CX220" s="445"/>
      <c r="CY220" s="445"/>
      <c r="CZ220" s="445"/>
      <c r="DA220" s="445"/>
      <c r="DB220" s="445"/>
      <c r="DC220" s="445"/>
      <c r="DD220" s="446"/>
    </row>
    <row r="221" spans="2:108" ht="2.75" customHeight="1" x14ac:dyDescent="0.35"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0"/>
      <c r="R221" s="430"/>
      <c r="S221" s="430"/>
      <c r="T221" s="430"/>
      <c r="U221" s="430"/>
      <c r="V221" s="430"/>
      <c r="W221" s="430"/>
      <c r="X221" s="430"/>
      <c r="Y221" s="430"/>
      <c r="Z221" s="430"/>
      <c r="AA221" s="431"/>
      <c r="AB221" s="431"/>
      <c r="AC221" s="431"/>
      <c r="AD221" s="431"/>
      <c r="AE221" s="431"/>
      <c r="AF221" s="431"/>
      <c r="AG221" s="431"/>
      <c r="AH221" s="431"/>
      <c r="AI221" s="431"/>
      <c r="AJ221" s="431"/>
      <c r="AK221" s="431"/>
      <c r="AL221" s="431"/>
      <c r="AM221" s="431"/>
      <c r="AN221" s="431"/>
      <c r="AO221" s="431"/>
      <c r="AP221" s="431"/>
      <c r="AQ221" s="431"/>
      <c r="AR221" s="431"/>
      <c r="AS221" s="431"/>
      <c r="AT221" s="431"/>
      <c r="AU221" s="431"/>
      <c r="AV221" s="431"/>
      <c r="AW221" s="431"/>
      <c r="AX221" s="431"/>
      <c r="AY221" s="431"/>
      <c r="AZ221" s="431"/>
      <c r="BA221" s="431"/>
      <c r="BB221" s="431"/>
      <c r="BC221" s="431"/>
      <c r="BD221" s="431"/>
      <c r="BE221" s="431"/>
      <c r="BF221" s="431"/>
      <c r="BG221" s="431"/>
      <c r="BH221" s="431"/>
      <c r="BI221" s="431"/>
      <c r="BJ221" s="431"/>
      <c r="BK221" s="431"/>
      <c r="BL221" s="431"/>
      <c r="BM221" s="431"/>
      <c r="BN221" s="431"/>
      <c r="BO221" s="431"/>
      <c r="BP221" s="431"/>
      <c r="BQ221" s="431"/>
      <c r="BR221" s="431"/>
      <c r="BS221" s="431"/>
      <c r="BT221" s="431"/>
      <c r="BU221" s="431"/>
      <c r="BV221" s="431"/>
      <c r="BW221" s="431"/>
      <c r="BX221" s="431"/>
      <c r="BY221" s="431"/>
      <c r="BZ221" s="431"/>
      <c r="CA221" s="431"/>
      <c r="CB221" s="431"/>
      <c r="CC221" s="431"/>
      <c r="CD221" s="431"/>
      <c r="CE221" s="431"/>
      <c r="CF221" s="431"/>
      <c r="CG221" s="431"/>
      <c r="CH221" s="431"/>
      <c r="CI221" s="431"/>
      <c r="CJ221" s="431"/>
      <c r="CK221" s="431"/>
      <c r="CL221" s="431"/>
      <c r="CM221" s="431"/>
      <c r="CN221" s="431"/>
      <c r="CO221" s="431"/>
      <c r="CP221" s="431"/>
      <c r="CQ221" s="431"/>
      <c r="CR221" s="431"/>
      <c r="CS221" s="447"/>
      <c r="CT221" s="448"/>
      <c r="CU221" s="448"/>
      <c r="CV221" s="448"/>
      <c r="CW221" s="448"/>
      <c r="CX221" s="448"/>
      <c r="CY221" s="448"/>
      <c r="CZ221" s="448"/>
      <c r="DA221" s="448"/>
      <c r="DB221" s="448"/>
      <c r="DC221" s="448"/>
      <c r="DD221" s="449"/>
    </row>
    <row r="222" spans="2:108" ht="2.75" customHeight="1" x14ac:dyDescent="0.35"/>
    <row r="223" spans="2:108" ht="2.75" customHeight="1" x14ac:dyDescent="0.35"/>
    <row r="224" spans="2:108" ht="2.75" customHeight="1" x14ac:dyDescent="0.35"/>
    <row r="225" ht="2.75" customHeight="1" x14ac:dyDescent="0.35"/>
    <row r="226" ht="2.75" customHeight="1" x14ac:dyDescent="0.35"/>
    <row r="227" ht="2.75" customHeight="1" x14ac:dyDescent="0.35"/>
    <row r="228" ht="2.75" customHeight="1" x14ac:dyDescent="0.35"/>
    <row r="229" ht="2.75" customHeight="1" x14ac:dyDescent="0.35"/>
    <row r="230" ht="2.75" customHeight="1" x14ac:dyDescent="0.35"/>
    <row r="231" ht="2.75" customHeight="1" x14ac:dyDescent="0.35"/>
    <row r="232" ht="2.75" customHeight="1" x14ac:dyDescent="0.35"/>
    <row r="233" ht="2.75" customHeight="1" x14ac:dyDescent="0.35"/>
    <row r="234" ht="2.75" customHeight="1" x14ac:dyDescent="0.35"/>
    <row r="235" ht="2.75" customHeight="1" x14ac:dyDescent="0.35"/>
    <row r="236" ht="2.75" customHeight="1" x14ac:dyDescent="0.35"/>
    <row r="237" ht="2.75" customHeight="1" x14ac:dyDescent="0.35"/>
    <row r="238" ht="2.75" customHeight="1" x14ac:dyDescent="0.35"/>
    <row r="239" ht="2.75" customHeight="1" x14ac:dyDescent="0.35"/>
    <row r="240" ht="2.75" customHeight="1" x14ac:dyDescent="0.35"/>
    <row r="241" ht="2.75" customHeight="1" x14ac:dyDescent="0.35"/>
    <row r="242" ht="2.75" customHeight="1" x14ac:dyDescent="0.35"/>
    <row r="243" ht="2.75" customHeight="1" x14ac:dyDescent="0.35"/>
    <row r="244" ht="2.75" customHeight="1" x14ac:dyDescent="0.35"/>
    <row r="245" ht="2.75" customHeight="1" x14ac:dyDescent="0.35"/>
    <row r="246" ht="2.75" customHeight="1" x14ac:dyDescent="0.35"/>
    <row r="247" ht="2.75" customHeight="1" x14ac:dyDescent="0.35"/>
    <row r="248" ht="2.75" customHeight="1" x14ac:dyDescent="0.35"/>
    <row r="249" ht="2.75" customHeight="1" x14ac:dyDescent="0.35"/>
    <row r="250" ht="2.75" customHeight="1" x14ac:dyDescent="0.35"/>
    <row r="251" ht="2.75" customHeight="1" x14ac:dyDescent="0.35"/>
    <row r="252" ht="2.75" customHeight="1" x14ac:dyDescent="0.35"/>
    <row r="253" ht="2.75" customHeight="1" x14ac:dyDescent="0.35"/>
    <row r="254" ht="2.75" customHeight="1" x14ac:dyDescent="0.35"/>
    <row r="255" ht="2.75" customHeight="1" x14ac:dyDescent="0.35"/>
    <row r="256" ht="2.75" customHeight="1" x14ac:dyDescent="0.35"/>
    <row r="257" ht="2.75" customHeight="1" x14ac:dyDescent="0.35"/>
    <row r="258" ht="2.75" customHeight="1" x14ac:dyDescent="0.35"/>
    <row r="259" ht="2.75" customHeight="1" x14ac:dyDescent="0.35"/>
    <row r="260" ht="2.75" customHeight="1" x14ac:dyDescent="0.35"/>
    <row r="261" ht="2.75" customHeight="1" x14ac:dyDescent="0.35"/>
    <row r="262" ht="2.75" customHeight="1" x14ac:dyDescent="0.35"/>
    <row r="263" ht="2.75" customHeight="1" x14ac:dyDescent="0.35"/>
    <row r="264" ht="2.75" customHeight="1" x14ac:dyDescent="0.35"/>
    <row r="265" ht="2.75" customHeight="1" x14ac:dyDescent="0.35"/>
    <row r="266" ht="2.75" customHeight="1" x14ac:dyDescent="0.35"/>
    <row r="267" ht="2.75" customHeight="1" x14ac:dyDescent="0.35"/>
    <row r="268" ht="2.75" customHeight="1" x14ac:dyDescent="0.35"/>
    <row r="269" ht="2.75" customHeight="1" x14ac:dyDescent="0.35"/>
    <row r="270" ht="2.75" customHeight="1" x14ac:dyDescent="0.35"/>
    <row r="271" ht="2.75" customHeight="1" x14ac:dyDescent="0.35"/>
    <row r="272" ht="2.75" customHeight="1" x14ac:dyDescent="0.35"/>
    <row r="273" ht="2.75" customHeight="1" x14ac:dyDescent="0.35"/>
    <row r="274" ht="2.75" customHeight="1" x14ac:dyDescent="0.35"/>
    <row r="275" ht="2.75" customHeight="1" x14ac:dyDescent="0.35"/>
    <row r="276" ht="2.75" customHeight="1" x14ac:dyDescent="0.35"/>
    <row r="277" ht="2.75" customHeight="1" x14ac:dyDescent="0.35"/>
    <row r="278" ht="2.75" customHeight="1" x14ac:dyDescent="0.35"/>
    <row r="279" ht="2.75" customHeight="1" x14ac:dyDescent="0.35"/>
    <row r="280" ht="2.75" customHeight="1" x14ac:dyDescent="0.35"/>
    <row r="281" ht="2.75" customHeight="1" x14ac:dyDescent="0.35"/>
    <row r="282" ht="2.75" customHeight="1" x14ac:dyDescent="0.35"/>
    <row r="283" ht="2.75" customHeight="1" x14ac:dyDescent="0.35"/>
    <row r="284" ht="2.75" customHeight="1" x14ac:dyDescent="0.35"/>
    <row r="285" ht="2.75" customHeight="1" x14ac:dyDescent="0.35"/>
    <row r="286" ht="2.75" customHeight="1" x14ac:dyDescent="0.35"/>
    <row r="287" ht="2.75" customHeight="1" x14ac:dyDescent="0.35"/>
    <row r="288" ht="2.75" customHeight="1" x14ac:dyDescent="0.35"/>
    <row r="289" ht="2.75" customHeight="1" x14ac:dyDescent="0.35"/>
    <row r="290" ht="2.75" customHeight="1" x14ac:dyDescent="0.35"/>
    <row r="291" ht="2.75" customHeight="1" x14ac:dyDescent="0.35"/>
    <row r="292" ht="2.75" customHeight="1" x14ac:dyDescent="0.35"/>
    <row r="293" ht="2.75" customHeight="1" x14ac:dyDescent="0.35"/>
    <row r="294" ht="2.75" customHeight="1" x14ac:dyDescent="0.35"/>
    <row r="295" ht="2.75" customHeight="1" x14ac:dyDescent="0.35"/>
    <row r="296" ht="2.75" customHeight="1" x14ac:dyDescent="0.35"/>
    <row r="297" ht="2.75" customHeight="1" x14ac:dyDescent="0.35"/>
    <row r="298" ht="2.75" customHeight="1" x14ac:dyDescent="0.35"/>
    <row r="299" ht="2.75" customHeight="1" x14ac:dyDescent="0.35"/>
    <row r="300" ht="2.75" customHeight="1" x14ac:dyDescent="0.35"/>
    <row r="301" ht="2.75" customHeight="1" x14ac:dyDescent="0.35"/>
    <row r="302" ht="2.75" customHeight="1" x14ac:dyDescent="0.35"/>
    <row r="303" ht="2.75" customHeight="1" x14ac:dyDescent="0.35"/>
    <row r="304" ht="2.75" customHeight="1" x14ac:dyDescent="0.35"/>
    <row r="305" ht="2.75" customHeight="1" x14ac:dyDescent="0.35"/>
    <row r="306" ht="2.75" customHeight="1" x14ac:dyDescent="0.35"/>
    <row r="307" ht="2.75" customHeight="1" x14ac:dyDescent="0.35"/>
    <row r="308" ht="2.75" customHeight="1" x14ac:dyDescent="0.35"/>
    <row r="309" ht="2.75" customHeight="1" x14ac:dyDescent="0.35"/>
    <row r="310" ht="2.75" customHeight="1" x14ac:dyDescent="0.35"/>
    <row r="311" ht="2.75" customHeight="1" x14ac:dyDescent="0.35"/>
    <row r="312" ht="2.75" customHeight="1" x14ac:dyDescent="0.35"/>
    <row r="313" ht="2.75" customHeight="1" x14ac:dyDescent="0.35"/>
    <row r="314" ht="2.75" customHeight="1" x14ac:dyDescent="0.35"/>
    <row r="315" ht="2.75" customHeight="1" x14ac:dyDescent="0.35"/>
    <row r="316" ht="2.75" customHeight="1" x14ac:dyDescent="0.35"/>
    <row r="317" ht="2.75" customHeight="1" x14ac:dyDescent="0.35"/>
    <row r="318" ht="2.75" customHeight="1" x14ac:dyDescent="0.35"/>
    <row r="319" ht="2.75" customHeight="1" x14ac:dyDescent="0.35"/>
    <row r="320" ht="2.75" customHeight="1" x14ac:dyDescent="0.35"/>
    <row r="321" ht="2.75" customHeight="1" x14ac:dyDescent="0.35"/>
    <row r="322" ht="2.75" customHeight="1" x14ac:dyDescent="0.35"/>
    <row r="323" ht="2.75" customHeight="1" x14ac:dyDescent="0.35"/>
    <row r="324" ht="2.75" customHeight="1" x14ac:dyDescent="0.35"/>
    <row r="325" ht="2.75" customHeight="1" x14ac:dyDescent="0.35"/>
    <row r="326" ht="2.75" customHeight="1" x14ac:dyDescent="0.35"/>
    <row r="327" ht="2.75" customHeight="1" x14ac:dyDescent="0.35"/>
    <row r="328" ht="2.75" customHeight="1" x14ac:dyDescent="0.35"/>
    <row r="329" ht="2.75" customHeight="1" x14ac:dyDescent="0.35"/>
    <row r="330" ht="2.75" customHeight="1" x14ac:dyDescent="0.35"/>
    <row r="331" ht="2.75" customHeight="1" x14ac:dyDescent="0.35"/>
    <row r="332" ht="2.75" customHeight="1" x14ac:dyDescent="0.35"/>
    <row r="333" ht="2.75" customHeight="1" x14ac:dyDescent="0.35"/>
    <row r="334" ht="2.75" customHeight="1" x14ac:dyDescent="0.35"/>
    <row r="335" ht="2.75" customHeight="1" x14ac:dyDescent="0.35"/>
    <row r="336" ht="2.75" customHeight="1" x14ac:dyDescent="0.35"/>
    <row r="337" ht="2.75" customHeight="1" x14ac:dyDescent="0.35"/>
    <row r="338" ht="2.75" customHeight="1" x14ac:dyDescent="0.35"/>
    <row r="339" ht="2.75" customHeight="1" x14ac:dyDescent="0.35"/>
    <row r="340" ht="2.75" customHeight="1" x14ac:dyDescent="0.35"/>
    <row r="341" ht="2.75" customHeight="1" x14ac:dyDescent="0.35"/>
    <row r="342" ht="2.75" customHeight="1" x14ac:dyDescent="0.35"/>
    <row r="343" ht="2.75" customHeight="1" x14ac:dyDescent="0.35"/>
    <row r="344" ht="2.75" customHeight="1" x14ac:dyDescent="0.35"/>
    <row r="345" ht="2.75" customHeight="1" x14ac:dyDescent="0.35"/>
    <row r="346" ht="2.75" customHeight="1" x14ac:dyDescent="0.35"/>
    <row r="347" ht="2.75" customHeight="1" x14ac:dyDescent="0.35"/>
    <row r="348" ht="2.75" customHeight="1" x14ac:dyDescent="0.35"/>
    <row r="349" ht="2.75" customHeight="1" x14ac:dyDescent="0.35"/>
    <row r="350" ht="2.75" customHeight="1" x14ac:dyDescent="0.35"/>
    <row r="351" ht="2.75" customHeight="1" x14ac:dyDescent="0.35"/>
    <row r="352" ht="2.75" customHeight="1" x14ac:dyDescent="0.35"/>
    <row r="353" ht="2.75" customHeight="1" x14ac:dyDescent="0.35"/>
    <row r="354" ht="2.75" customHeight="1" x14ac:dyDescent="0.35"/>
    <row r="355" ht="2.75" customHeight="1" x14ac:dyDescent="0.35"/>
    <row r="356" ht="2.75" customHeight="1" x14ac:dyDescent="0.35"/>
    <row r="357" ht="2.75" customHeight="1" x14ac:dyDescent="0.35"/>
    <row r="358" ht="2.75" customHeight="1" x14ac:dyDescent="0.35"/>
    <row r="359" ht="2.75" customHeight="1" x14ac:dyDescent="0.35"/>
    <row r="360" ht="2.75" customHeight="1" x14ac:dyDescent="0.35"/>
    <row r="361" ht="2.75" customHeight="1" x14ac:dyDescent="0.35"/>
    <row r="362" ht="2.75" customHeight="1" x14ac:dyDescent="0.35"/>
    <row r="363" ht="2.75" customHeight="1" x14ac:dyDescent="0.35"/>
    <row r="364" ht="2.75" customHeight="1" x14ac:dyDescent="0.35"/>
    <row r="365" ht="2.75" customHeight="1" x14ac:dyDescent="0.35"/>
    <row r="366" ht="2.75" customHeight="1" x14ac:dyDescent="0.35"/>
    <row r="367" ht="2.75" customHeight="1" x14ac:dyDescent="0.35"/>
    <row r="368" ht="2.75" customHeight="1" x14ac:dyDescent="0.35"/>
    <row r="369" ht="2.75" customHeight="1" x14ac:dyDescent="0.35"/>
    <row r="370" ht="2.75" customHeight="1" x14ac:dyDescent="0.35"/>
    <row r="371" ht="2.75" customHeight="1" x14ac:dyDescent="0.35"/>
    <row r="372" ht="2.75" customHeight="1" x14ac:dyDescent="0.35"/>
    <row r="373" ht="2.75" customHeight="1" x14ac:dyDescent="0.35"/>
    <row r="374" ht="2.75" customHeight="1" x14ac:dyDescent="0.35"/>
    <row r="375" ht="2.75" customHeight="1" x14ac:dyDescent="0.35"/>
    <row r="376" ht="2.75" customHeight="1" x14ac:dyDescent="0.35"/>
    <row r="377" ht="2.75" customHeight="1" x14ac:dyDescent="0.35"/>
    <row r="378" ht="2.75" customHeight="1" x14ac:dyDescent="0.35"/>
    <row r="379" ht="2.75" customHeight="1" x14ac:dyDescent="0.35"/>
    <row r="380" ht="2.75" customHeight="1" x14ac:dyDescent="0.35"/>
    <row r="381" ht="2.75" customHeight="1" x14ac:dyDescent="0.35"/>
    <row r="382" ht="2.75" customHeight="1" x14ac:dyDescent="0.35"/>
    <row r="383" ht="2.75" customHeight="1" x14ac:dyDescent="0.35"/>
    <row r="384" ht="2.75" customHeight="1" x14ac:dyDescent="0.35"/>
    <row r="385" ht="2.75" customHeight="1" x14ac:dyDescent="0.35"/>
    <row r="386" ht="2.75" customHeight="1" x14ac:dyDescent="0.35"/>
    <row r="387" ht="2.75" customHeight="1" x14ac:dyDescent="0.35"/>
    <row r="388" ht="2.75" customHeight="1" x14ac:dyDescent="0.35"/>
    <row r="389" ht="2.75" customHeight="1" x14ac:dyDescent="0.35"/>
    <row r="390" ht="2.75" customHeight="1" x14ac:dyDescent="0.35"/>
    <row r="391" ht="2.75" customHeight="1" x14ac:dyDescent="0.35"/>
    <row r="392" ht="2.75" customHeight="1" x14ac:dyDescent="0.35"/>
    <row r="393" ht="2.75" customHeight="1" x14ac:dyDescent="0.35"/>
    <row r="394" ht="2.75" customHeight="1" x14ac:dyDescent="0.35"/>
    <row r="395" ht="2.75" customHeight="1" x14ac:dyDescent="0.35"/>
    <row r="396" ht="2.75" customHeight="1" x14ac:dyDescent="0.35"/>
    <row r="397" ht="2.75" customHeight="1" x14ac:dyDescent="0.35"/>
    <row r="398" ht="2.75" customHeight="1" x14ac:dyDescent="0.35"/>
    <row r="399" ht="2.75" customHeight="1" x14ac:dyDescent="0.35"/>
    <row r="400" ht="2.75" customHeight="1" x14ac:dyDescent="0.35"/>
    <row r="401" ht="2.75" customHeight="1" x14ac:dyDescent="0.35"/>
    <row r="402" ht="2.75" customHeight="1" x14ac:dyDescent="0.35"/>
    <row r="403" ht="2.75" customHeight="1" x14ac:dyDescent="0.35"/>
    <row r="404" ht="2.75" customHeight="1" x14ac:dyDescent="0.35"/>
    <row r="405" ht="2.75" customHeight="1" x14ac:dyDescent="0.35"/>
    <row r="406" ht="2.75" customHeight="1" x14ac:dyDescent="0.35"/>
    <row r="407" ht="2.75" customHeight="1" x14ac:dyDescent="0.35"/>
    <row r="408" ht="2.75" customHeight="1" x14ac:dyDescent="0.35"/>
    <row r="409" ht="2.75" customHeight="1" x14ac:dyDescent="0.35"/>
    <row r="410" ht="2.75" customHeight="1" x14ac:dyDescent="0.35"/>
    <row r="411" ht="2.75" customHeight="1" x14ac:dyDescent="0.35"/>
    <row r="412" ht="2.75" customHeight="1" x14ac:dyDescent="0.35"/>
    <row r="413" ht="2.75" customHeight="1" x14ac:dyDescent="0.35"/>
    <row r="414" ht="2.75" customHeight="1" x14ac:dyDescent="0.35"/>
    <row r="415" ht="2.75" customHeight="1" x14ac:dyDescent="0.35"/>
    <row r="416" ht="2.75" customHeight="1" x14ac:dyDescent="0.35"/>
    <row r="417" ht="2.75" customHeight="1" x14ac:dyDescent="0.35"/>
    <row r="418" ht="2.75" customHeight="1" x14ac:dyDescent="0.35"/>
    <row r="419" ht="2.75" customHeight="1" x14ac:dyDescent="0.35"/>
    <row r="420" ht="2.75" customHeight="1" x14ac:dyDescent="0.35"/>
    <row r="421" ht="2.75" customHeight="1" x14ac:dyDescent="0.35"/>
    <row r="422" ht="2.75" customHeight="1" x14ac:dyDescent="0.35"/>
    <row r="423" ht="2.75" customHeight="1" x14ac:dyDescent="0.35"/>
    <row r="424" ht="2.75" customHeight="1" x14ac:dyDescent="0.35"/>
    <row r="425" ht="2.75" customHeight="1" x14ac:dyDescent="0.35"/>
    <row r="426" ht="2.75" customHeight="1" x14ac:dyDescent="0.35"/>
    <row r="427" ht="2.75" customHeight="1" x14ac:dyDescent="0.35"/>
    <row r="428" ht="2.75" customHeight="1" x14ac:dyDescent="0.35"/>
    <row r="429" ht="2.75" customHeight="1" x14ac:dyDescent="0.35"/>
    <row r="430" ht="2.75" customHeight="1" x14ac:dyDescent="0.35"/>
    <row r="431" ht="2.75" customHeight="1" x14ac:dyDescent="0.35"/>
    <row r="432" ht="2.75" customHeight="1" x14ac:dyDescent="0.35"/>
    <row r="433" ht="2.75" customHeight="1" x14ac:dyDescent="0.35"/>
    <row r="434" ht="2.75" customHeight="1" x14ac:dyDescent="0.35"/>
    <row r="435" ht="2.75" customHeight="1" x14ac:dyDescent="0.35"/>
    <row r="436" ht="2.75" customHeight="1" x14ac:dyDescent="0.35"/>
    <row r="437" ht="2.75" customHeight="1" x14ac:dyDescent="0.35"/>
    <row r="438" ht="2.75" customHeight="1" x14ac:dyDescent="0.35"/>
    <row r="439" ht="2.75" customHeight="1" x14ac:dyDescent="0.35"/>
    <row r="440" ht="2.75" customHeight="1" x14ac:dyDescent="0.35"/>
    <row r="441" ht="2.75" customHeight="1" x14ac:dyDescent="0.35"/>
    <row r="442" ht="2.75" customHeight="1" x14ac:dyDescent="0.35"/>
    <row r="443" ht="2.75" customHeight="1" x14ac:dyDescent="0.35"/>
    <row r="444" ht="2.75" customHeight="1" x14ac:dyDescent="0.35"/>
    <row r="445" ht="2.75" customHeight="1" x14ac:dyDescent="0.35"/>
    <row r="446" ht="2.75" customHeight="1" x14ac:dyDescent="0.35"/>
    <row r="447" ht="2.75" customHeight="1" x14ac:dyDescent="0.35"/>
    <row r="448" ht="2.75" customHeight="1" x14ac:dyDescent="0.35"/>
    <row r="449" ht="2.75" customHeight="1" x14ac:dyDescent="0.35"/>
    <row r="450" ht="2.75" customHeight="1" x14ac:dyDescent="0.35"/>
    <row r="451" ht="2.75" customHeight="1" x14ac:dyDescent="0.35"/>
    <row r="452" ht="2.75" customHeight="1" x14ac:dyDescent="0.35"/>
    <row r="453" ht="2.75" customHeight="1" x14ac:dyDescent="0.35"/>
    <row r="454" ht="2.75" customHeight="1" x14ac:dyDescent="0.35"/>
    <row r="455" ht="2.75" customHeight="1" x14ac:dyDescent="0.35"/>
    <row r="456" ht="2.75" customHeight="1" x14ac:dyDescent="0.35"/>
    <row r="457" ht="2.75" customHeight="1" x14ac:dyDescent="0.35"/>
    <row r="458" ht="2.75" customHeight="1" x14ac:dyDescent="0.35"/>
    <row r="459" ht="2.75" customHeight="1" x14ac:dyDescent="0.35"/>
    <row r="460" ht="2.75" customHeight="1" x14ac:dyDescent="0.35"/>
    <row r="461" ht="2.75" customHeight="1" x14ac:dyDescent="0.35"/>
    <row r="462" ht="2.75" customHeight="1" x14ac:dyDescent="0.35"/>
    <row r="463" ht="2.75" customHeight="1" x14ac:dyDescent="0.35"/>
    <row r="464" ht="2.75" customHeight="1" x14ac:dyDescent="0.35"/>
    <row r="465" ht="2.75" customHeight="1" x14ac:dyDescent="0.35"/>
    <row r="466" ht="2.75" customHeight="1" x14ac:dyDescent="0.35"/>
    <row r="467" ht="2.75" customHeight="1" x14ac:dyDescent="0.35"/>
    <row r="468" ht="2.75" customHeight="1" x14ac:dyDescent="0.35"/>
    <row r="469" ht="2.75" customHeight="1" x14ac:dyDescent="0.35"/>
    <row r="470" ht="2.75" customHeight="1" x14ac:dyDescent="0.35"/>
    <row r="471" ht="2.75" customHeight="1" x14ac:dyDescent="0.35"/>
    <row r="472" ht="2.75" customHeight="1" x14ac:dyDescent="0.35"/>
    <row r="473" ht="2.75" customHeight="1" x14ac:dyDescent="0.35"/>
    <row r="474" ht="2.75" customHeight="1" x14ac:dyDescent="0.35"/>
    <row r="475" ht="2.75" customHeight="1" x14ac:dyDescent="0.35"/>
    <row r="476" ht="2.75" customHeight="1" x14ac:dyDescent="0.35"/>
    <row r="477" ht="2.75" customHeight="1" x14ac:dyDescent="0.35"/>
    <row r="478" ht="2.75" customHeight="1" x14ac:dyDescent="0.35"/>
    <row r="479" ht="2.75" customHeight="1" x14ac:dyDescent="0.35"/>
    <row r="480" ht="2.75" customHeight="1" x14ac:dyDescent="0.35"/>
    <row r="481" ht="2.75" customHeight="1" x14ac:dyDescent="0.35"/>
    <row r="482" ht="2.75" customHeight="1" x14ac:dyDescent="0.35"/>
    <row r="483" ht="2.75" customHeight="1" x14ac:dyDescent="0.35"/>
    <row r="484" ht="2.75" customHeight="1" x14ac:dyDescent="0.35"/>
    <row r="485" ht="2.75" customHeight="1" x14ac:dyDescent="0.35"/>
    <row r="486" ht="2.75" customHeight="1" x14ac:dyDescent="0.35"/>
    <row r="487" ht="2.75" customHeight="1" x14ac:dyDescent="0.35"/>
    <row r="488" ht="2.75" customHeight="1" x14ac:dyDescent="0.35"/>
    <row r="489" ht="2.75" customHeight="1" x14ac:dyDescent="0.35"/>
    <row r="490" ht="2.75" customHeight="1" x14ac:dyDescent="0.35"/>
    <row r="491" ht="2.75" customHeight="1" x14ac:dyDescent="0.35"/>
    <row r="492" ht="2.75" customHeight="1" x14ac:dyDescent="0.35"/>
    <row r="493" ht="2.75" customHeight="1" x14ac:dyDescent="0.35"/>
    <row r="494" ht="2.75" customHeight="1" x14ac:dyDescent="0.35"/>
    <row r="495" ht="2.75" customHeight="1" x14ac:dyDescent="0.35"/>
    <row r="496" ht="2.75" customHeight="1" x14ac:dyDescent="0.35"/>
    <row r="497" ht="2.75" customHeight="1" x14ac:dyDescent="0.35"/>
    <row r="498" ht="2.75" customHeight="1" x14ac:dyDescent="0.35"/>
    <row r="499" ht="2.75" customHeight="1" x14ac:dyDescent="0.35"/>
    <row r="500" ht="2.75" customHeight="1" x14ac:dyDescent="0.35"/>
    <row r="501" ht="2.75" customHeight="1" x14ac:dyDescent="0.35"/>
    <row r="502" ht="2.75" customHeight="1" x14ac:dyDescent="0.35"/>
    <row r="503" ht="2.75" customHeight="1" x14ac:dyDescent="0.35"/>
    <row r="504" ht="2.75" customHeight="1" x14ac:dyDescent="0.35"/>
    <row r="505" ht="2.75" customHeight="1" x14ac:dyDescent="0.35"/>
    <row r="506" ht="2.75" customHeight="1" x14ac:dyDescent="0.35"/>
    <row r="507" ht="2.75" customHeight="1" x14ac:dyDescent="0.35"/>
    <row r="508" ht="2.75" customHeight="1" x14ac:dyDescent="0.35"/>
    <row r="509" ht="2.75" customHeight="1" x14ac:dyDescent="0.35"/>
    <row r="510" ht="2.75" customHeight="1" x14ac:dyDescent="0.35"/>
    <row r="511" ht="2.75" customHeight="1" x14ac:dyDescent="0.35"/>
    <row r="512" ht="2.75" customHeight="1" x14ac:dyDescent="0.35"/>
    <row r="513" ht="2.75" customHeight="1" x14ac:dyDescent="0.35"/>
    <row r="514" ht="2.75" customHeight="1" x14ac:dyDescent="0.35"/>
    <row r="515" ht="2.75" customHeight="1" x14ac:dyDescent="0.35"/>
    <row r="516" ht="2.75" customHeight="1" x14ac:dyDescent="0.35"/>
    <row r="517" ht="2.75" customHeight="1" x14ac:dyDescent="0.35"/>
    <row r="518" ht="2.75" customHeight="1" x14ac:dyDescent="0.35"/>
    <row r="519" ht="2.75" customHeight="1" x14ac:dyDescent="0.35"/>
    <row r="520" ht="2.75" customHeight="1" x14ac:dyDescent="0.35"/>
    <row r="521" ht="2.75" customHeight="1" x14ac:dyDescent="0.35"/>
    <row r="522" ht="2.75" customHeight="1" x14ac:dyDescent="0.35"/>
    <row r="523" ht="2.75" customHeight="1" x14ac:dyDescent="0.35"/>
    <row r="524" ht="2.75" customHeight="1" x14ac:dyDescent="0.35"/>
    <row r="525" ht="2.75" customHeight="1" x14ac:dyDescent="0.35"/>
    <row r="526" ht="2.75" customHeight="1" x14ac:dyDescent="0.35"/>
    <row r="527" ht="2.75" customHeight="1" x14ac:dyDescent="0.35"/>
    <row r="528" ht="2.75" customHeight="1" x14ac:dyDescent="0.35"/>
    <row r="529" ht="2.75" customHeight="1" x14ac:dyDescent="0.35"/>
    <row r="530" ht="2.75" customHeight="1" x14ac:dyDescent="0.35"/>
    <row r="531" ht="2.75" customHeight="1" x14ac:dyDescent="0.35"/>
    <row r="532" ht="2.75" customHeight="1" x14ac:dyDescent="0.35"/>
    <row r="533" ht="2.75" customHeight="1" x14ac:dyDescent="0.35"/>
    <row r="534" ht="2.75" customHeight="1" x14ac:dyDescent="0.35"/>
    <row r="535" ht="2.75" customHeight="1" x14ac:dyDescent="0.35"/>
    <row r="536" ht="2.75" customHeight="1" x14ac:dyDescent="0.35"/>
    <row r="537" ht="2.75" customHeight="1" x14ac:dyDescent="0.35"/>
    <row r="538" ht="2.75" customHeight="1" x14ac:dyDescent="0.35"/>
    <row r="539" ht="2.75" customHeight="1" x14ac:dyDescent="0.35"/>
    <row r="540" ht="2.75" customHeight="1" x14ac:dyDescent="0.35"/>
    <row r="541" ht="2.75" customHeight="1" x14ac:dyDescent="0.35"/>
    <row r="542" ht="2.75" customHeight="1" x14ac:dyDescent="0.35"/>
    <row r="543" ht="2.75" customHeight="1" x14ac:dyDescent="0.35"/>
    <row r="544" ht="2.75" customHeight="1" x14ac:dyDescent="0.35"/>
    <row r="545" ht="2.75" customHeight="1" x14ac:dyDescent="0.35"/>
    <row r="546" ht="2.75" customHeight="1" x14ac:dyDescent="0.35"/>
    <row r="547" ht="2.75" customHeight="1" x14ac:dyDescent="0.35"/>
    <row r="548" ht="2.75" customHeight="1" x14ac:dyDescent="0.35"/>
    <row r="549" ht="2.75" customHeight="1" x14ac:dyDescent="0.35"/>
    <row r="550" ht="2.75" customHeight="1" x14ac:dyDescent="0.35"/>
    <row r="551" ht="2.75" customHeight="1" x14ac:dyDescent="0.35"/>
    <row r="552" ht="2.75" customHeight="1" x14ac:dyDescent="0.35"/>
    <row r="553" ht="2.75" customHeight="1" x14ac:dyDescent="0.35"/>
    <row r="554" ht="2.75" customHeight="1" x14ac:dyDescent="0.35"/>
    <row r="555" ht="2.75" customHeight="1" x14ac:dyDescent="0.35"/>
    <row r="556" ht="2.75" customHeight="1" x14ac:dyDescent="0.35"/>
    <row r="557" ht="2.75" customHeight="1" x14ac:dyDescent="0.35"/>
    <row r="558" ht="2.75" customHeight="1" x14ac:dyDescent="0.35"/>
    <row r="559" ht="2.75" customHeight="1" x14ac:dyDescent="0.35"/>
    <row r="560" ht="2.75" customHeight="1" x14ac:dyDescent="0.35"/>
    <row r="561" ht="2.75" customHeight="1" x14ac:dyDescent="0.35"/>
    <row r="562" ht="2.75" customHeight="1" x14ac:dyDescent="0.35"/>
    <row r="563" ht="2.75" customHeight="1" x14ac:dyDescent="0.35"/>
    <row r="564" ht="2.75" customHeight="1" x14ac:dyDescent="0.35"/>
    <row r="565" ht="2.75" customHeight="1" x14ac:dyDescent="0.35"/>
    <row r="566" ht="2.75" customHeight="1" x14ac:dyDescent="0.35"/>
    <row r="567" ht="2.75" customHeight="1" x14ac:dyDescent="0.35"/>
    <row r="568" ht="2.75" customHeight="1" x14ac:dyDescent="0.35"/>
    <row r="569" ht="2.75" customHeight="1" x14ac:dyDescent="0.35"/>
    <row r="570" ht="2.75" customHeight="1" x14ac:dyDescent="0.35"/>
    <row r="571" ht="2.75" customHeight="1" x14ac:dyDescent="0.35"/>
    <row r="572" ht="2.75" customHeight="1" x14ac:dyDescent="0.35"/>
    <row r="573" ht="2.75" customHeight="1" x14ac:dyDescent="0.35"/>
    <row r="574" ht="2.75" customHeight="1" x14ac:dyDescent="0.35"/>
    <row r="575" ht="2.75" customHeight="1" x14ac:dyDescent="0.35"/>
    <row r="576" ht="2.75" customHeight="1" x14ac:dyDescent="0.35"/>
    <row r="577" ht="2.75" customHeight="1" x14ac:dyDescent="0.35"/>
    <row r="578" ht="2.75" customHeight="1" x14ac:dyDescent="0.35"/>
    <row r="579" ht="2.75" customHeight="1" x14ac:dyDescent="0.35"/>
    <row r="580" ht="2.75" customHeight="1" x14ac:dyDescent="0.35"/>
    <row r="581" ht="2.75" customHeight="1" x14ac:dyDescent="0.35"/>
    <row r="582" ht="2.75" customHeight="1" x14ac:dyDescent="0.35"/>
    <row r="583" ht="2.75" customHeight="1" x14ac:dyDescent="0.35"/>
    <row r="584" ht="2.75" customHeight="1" x14ac:dyDescent="0.35"/>
    <row r="585" ht="2.75" customHeight="1" x14ac:dyDescent="0.35"/>
    <row r="586" ht="2.75" customHeight="1" x14ac:dyDescent="0.35"/>
    <row r="587" ht="2.75" customHeight="1" x14ac:dyDescent="0.35"/>
    <row r="588" ht="2.75" customHeight="1" x14ac:dyDescent="0.35"/>
    <row r="589" ht="2.75" customHeight="1" x14ac:dyDescent="0.35"/>
    <row r="590" ht="2.75" customHeight="1" x14ac:dyDescent="0.35"/>
    <row r="591" ht="2.75" customHeight="1" x14ac:dyDescent="0.35"/>
    <row r="592" ht="2.75" customHeight="1" x14ac:dyDescent="0.35"/>
    <row r="593" ht="2.75" customHeight="1" x14ac:dyDescent="0.35"/>
    <row r="594" ht="2.75" customHeight="1" x14ac:dyDescent="0.35"/>
    <row r="595" ht="2.75" customHeight="1" x14ac:dyDescent="0.35"/>
    <row r="596" ht="2.75" customHeight="1" x14ac:dyDescent="0.35"/>
    <row r="597" ht="2.75" customHeight="1" x14ac:dyDescent="0.35"/>
    <row r="598" ht="2.75" customHeight="1" x14ac:dyDescent="0.35"/>
    <row r="599" ht="2.75" customHeight="1" x14ac:dyDescent="0.35"/>
    <row r="600" ht="2.75" customHeight="1" x14ac:dyDescent="0.35"/>
    <row r="601" ht="2.75" customHeight="1" x14ac:dyDescent="0.35"/>
    <row r="602" ht="2.75" customHeight="1" x14ac:dyDescent="0.35"/>
    <row r="603" ht="2.75" customHeight="1" x14ac:dyDescent="0.35"/>
    <row r="604" ht="2.75" customHeight="1" x14ac:dyDescent="0.35"/>
    <row r="605" ht="2.75" customHeight="1" x14ac:dyDescent="0.35"/>
    <row r="606" ht="2.75" customHeight="1" x14ac:dyDescent="0.35"/>
    <row r="607" ht="2.75" customHeight="1" x14ac:dyDescent="0.35"/>
    <row r="608" ht="2.75" customHeight="1" x14ac:dyDescent="0.35"/>
    <row r="609" ht="2.75" customHeight="1" x14ac:dyDescent="0.35"/>
    <row r="610" ht="2.75" customHeight="1" x14ac:dyDescent="0.35"/>
    <row r="611" ht="2.75" customHeight="1" x14ac:dyDescent="0.35"/>
    <row r="612" ht="2.75" customHeight="1" x14ac:dyDescent="0.35"/>
    <row r="613" ht="2.75" customHeight="1" x14ac:dyDescent="0.35"/>
    <row r="614" ht="2.75" customHeight="1" x14ac:dyDescent="0.35"/>
    <row r="615" ht="2.75" customHeight="1" x14ac:dyDescent="0.35"/>
    <row r="616" ht="2.75" customHeight="1" x14ac:dyDescent="0.35"/>
    <row r="617" ht="2.75" customHeight="1" x14ac:dyDescent="0.35"/>
    <row r="618" ht="2.75" customHeight="1" x14ac:dyDescent="0.35"/>
    <row r="619" ht="2.75" customHeight="1" x14ac:dyDescent="0.35"/>
    <row r="620" ht="2.75" customHeight="1" x14ac:dyDescent="0.35"/>
    <row r="621" ht="2.75" customHeight="1" x14ac:dyDescent="0.35"/>
    <row r="622" ht="2.75" customHeight="1" x14ac:dyDescent="0.35"/>
    <row r="623" ht="2.75" customHeight="1" x14ac:dyDescent="0.35"/>
    <row r="624" ht="2.75" customHeight="1" x14ac:dyDescent="0.35"/>
    <row r="625" ht="2.75" customHeight="1" x14ac:dyDescent="0.35"/>
    <row r="626" ht="2.75" customHeight="1" x14ac:dyDescent="0.35"/>
    <row r="627" ht="2.75" customHeight="1" x14ac:dyDescent="0.35"/>
    <row r="628" ht="2.75" customHeight="1" x14ac:dyDescent="0.35"/>
    <row r="629" ht="2.75" customHeight="1" x14ac:dyDescent="0.35"/>
    <row r="630" ht="2.75" customHeight="1" x14ac:dyDescent="0.35"/>
    <row r="631" ht="2.75" customHeight="1" x14ac:dyDescent="0.35"/>
    <row r="632" ht="2.75" customHeight="1" x14ac:dyDescent="0.35"/>
    <row r="633" ht="2.75" customHeight="1" x14ac:dyDescent="0.35"/>
    <row r="634" ht="2.75" customHeight="1" x14ac:dyDescent="0.35"/>
    <row r="635" ht="2.75" customHeight="1" x14ac:dyDescent="0.35"/>
    <row r="636" ht="2.75" customHeight="1" x14ac:dyDescent="0.35"/>
    <row r="637" ht="2.75" customHeight="1" x14ac:dyDescent="0.35"/>
    <row r="638" ht="2.75" customHeight="1" x14ac:dyDescent="0.35"/>
    <row r="639" ht="2.75" customHeight="1" x14ac:dyDescent="0.35"/>
    <row r="640" ht="2.75" customHeight="1" x14ac:dyDescent="0.35"/>
  </sheetData>
  <mergeCells count="224">
    <mergeCell ref="B103:H117"/>
    <mergeCell ref="B93:H102"/>
    <mergeCell ref="B83:H92"/>
    <mergeCell ref="CE218:CK221"/>
    <mergeCell ref="CL218:CR221"/>
    <mergeCell ref="B197:DD201"/>
    <mergeCell ref="CS202:DD205"/>
    <mergeCell ref="CS206:DD209"/>
    <mergeCell ref="CS210:DD213"/>
    <mergeCell ref="CS214:DD217"/>
    <mergeCell ref="CS218:DD221"/>
    <mergeCell ref="B218:Z221"/>
    <mergeCell ref="AA218:AG221"/>
    <mergeCell ref="AH218:AN221"/>
    <mergeCell ref="AO218:AU221"/>
    <mergeCell ref="AV218:BB221"/>
    <mergeCell ref="BC218:BI221"/>
    <mergeCell ref="BJ218:BP221"/>
    <mergeCell ref="BQ218:BW221"/>
    <mergeCell ref="BX218:CD221"/>
    <mergeCell ref="CE210:CK213"/>
    <mergeCell ref="CL210:CR213"/>
    <mergeCell ref="B214:Z217"/>
    <mergeCell ref="AA214:AG217"/>
    <mergeCell ref="AH214:AN217"/>
    <mergeCell ref="AO214:AU217"/>
    <mergeCell ref="AV214:BB217"/>
    <mergeCell ref="BC214:BI217"/>
    <mergeCell ref="BJ214:BP217"/>
    <mergeCell ref="BQ214:BW217"/>
    <mergeCell ref="BX214:CD217"/>
    <mergeCell ref="CE214:CK217"/>
    <mergeCell ref="CL214:CR217"/>
    <mergeCell ref="B210:Z213"/>
    <mergeCell ref="AA210:AG213"/>
    <mergeCell ref="AH210:AN213"/>
    <mergeCell ref="AO210:AU213"/>
    <mergeCell ref="AV210:BB213"/>
    <mergeCell ref="BC210:BI213"/>
    <mergeCell ref="BJ210:BP213"/>
    <mergeCell ref="BQ210:BW213"/>
    <mergeCell ref="BX210:CD213"/>
    <mergeCell ref="CL202:CR205"/>
    <mergeCell ref="B206:Z209"/>
    <mergeCell ref="AA206:AG209"/>
    <mergeCell ref="AH206:AN209"/>
    <mergeCell ref="AO206:AU209"/>
    <mergeCell ref="AV206:BB209"/>
    <mergeCell ref="BC206:BI209"/>
    <mergeCell ref="BJ206:BP209"/>
    <mergeCell ref="BQ206:BW209"/>
    <mergeCell ref="BX206:CD209"/>
    <mergeCell ref="CE206:CK209"/>
    <mergeCell ref="CL206:CR209"/>
    <mergeCell ref="CE202:CK205"/>
    <mergeCell ref="B118:H127"/>
    <mergeCell ref="M161:CB167"/>
    <mergeCell ref="M168:CB174"/>
    <mergeCell ref="M175:CB181"/>
    <mergeCell ref="M182:CB188"/>
    <mergeCell ref="M189:CB195"/>
    <mergeCell ref="B202:Z205"/>
    <mergeCell ref="AA202:AG205"/>
    <mergeCell ref="AH202:AN205"/>
    <mergeCell ref="AO202:AU205"/>
    <mergeCell ref="AV202:BB205"/>
    <mergeCell ref="BC202:BI205"/>
    <mergeCell ref="BJ202:BP205"/>
    <mergeCell ref="BQ202:BW205"/>
    <mergeCell ref="BX202:CD205"/>
    <mergeCell ref="B147:L160"/>
    <mergeCell ref="B161:L174"/>
    <mergeCell ref="B175:L181"/>
    <mergeCell ref="B182:L195"/>
    <mergeCell ref="M147:CB153"/>
    <mergeCell ref="M154:CB160"/>
    <mergeCell ref="I118:BJ122"/>
    <mergeCell ref="I123:BJ127"/>
    <mergeCell ref="BK118:BS122"/>
    <mergeCell ref="I108:BJ112"/>
    <mergeCell ref="I113:BJ117"/>
    <mergeCell ref="CQ182:CW188"/>
    <mergeCell ref="CX182:DD188"/>
    <mergeCell ref="CC189:CI195"/>
    <mergeCell ref="CJ189:CP195"/>
    <mergeCell ref="CQ189:CW195"/>
    <mergeCell ref="CX189:DD195"/>
    <mergeCell ref="CQ168:CW174"/>
    <mergeCell ref="CX168:DD174"/>
    <mergeCell ref="CC175:CI181"/>
    <mergeCell ref="CJ175:CP181"/>
    <mergeCell ref="CQ175:CW181"/>
    <mergeCell ref="CX175:DD181"/>
    <mergeCell ref="CC182:CI188"/>
    <mergeCell ref="CJ182:CP188"/>
    <mergeCell ref="CC168:CI174"/>
    <mergeCell ref="CJ168:CP174"/>
    <mergeCell ref="CX147:DD153"/>
    <mergeCell ref="CC154:CI160"/>
    <mergeCell ref="CJ154:CP160"/>
    <mergeCell ref="CQ154:CW160"/>
    <mergeCell ref="CX154:DD160"/>
    <mergeCell ref="CC161:CI167"/>
    <mergeCell ref="CJ161:CP167"/>
    <mergeCell ref="CQ161:CW167"/>
    <mergeCell ref="CX161:DD167"/>
    <mergeCell ref="CC147:CI153"/>
    <mergeCell ref="CJ147:CP153"/>
    <mergeCell ref="CQ147:CW153"/>
    <mergeCell ref="CM128:DD134"/>
    <mergeCell ref="B136:DD139"/>
    <mergeCell ref="B141:L146"/>
    <mergeCell ref="M141:CB146"/>
    <mergeCell ref="CC144:CI146"/>
    <mergeCell ref="CJ144:CP146"/>
    <mergeCell ref="CQ144:CW146"/>
    <mergeCell ref="CX144:DD146"/>
    <mergeCell ref="CC141:DD143"/>
    <mergeCell ref="B128:BS134"/>
    <mergeCell ref="BT128:CL134"/>
    <mergeCell ref="BT118:CB122"/>
    <mergeCell ref="CC118:CL122"/>
    <mergeCell ref="BK103:BS107"/>
    <mergeCell ref="BT103:CB107"/>
    <mergeCell ref="CC103:CL107"/>
    <mergeCell ref="CM118:DD122"/>
    <mergeCell ref="BK123:BS127"/>
    <mergeCell ref="BT123:CB127"/>
    <mergeCell ref="CC123:CL127"/>
    <mergeCell ref="CM123:DD127"/>
    <mergeCell ref="BK108:BS112"/>
    <mergeCell ref="BT108:CB112"/>
    <mergeCell ref="CC108:CL112"/>
    <mergeCell ref="CM108:DD112"/>
    <mergeCell ref="BK113:BS117"/>
    <mergeCell ref="BT113:CB117"/>
    <mergeCell ref="CC113:CL117"/>
    <mergeCell ref="CM113:DD117"/>
    <mergeCell ref="I83:BJ87"/>
    <mergeCell ref="I88:BJ92"/>
    <mergeCell ref="I93:BJ97"/>
    <mergeCell ref="CM83:DD87"/>
    <mergeCell ref="BK88:BS92"/>
    <mergeCell ref="BT88:CB92"/>
    <mergeCell ref="BK79:BS82"/>
    <mergeCell ref="BT79:CB82"/>
    <mergeCell ref="BK74:CB78"/>
    <mergeCell ref="B74:BJ82"/>
    <mergeCell ref="BK83:BS87"/>
    <mergeCell ref="BT83:CB87"/>
    <mergeCell ref="CC83:CL87"/>
    <mergeCell ref="I98:BJ102"/>
    <mergeCell ref="I103:BJ107"/>
    <mergeCell ref="CM98:DD102"/>
    <mergeCell ref="CM103:DD107"/>
    <mergeCell ref="CC88:CL92"/>
    <mergeCell ref="CM88:DD92"/>
    <mergeCell ref="BK93:BS97"/>
    <mergeCell ref="BT93:CB97"/>
    <mergeCell ref="CC93:CL97"/>
    <mergeCell ref="CM93:DD97"/>
    <mergeCell ref="BK98:BS102"/>
    <mergeCell ref="BT98:CB102"/>
    <mergeCell ref="CC98:CL102"/>
    <mergeCell ref="CM56:DD60"/>
    <mergeCell ref="CM61:DD65"/>
    <mergeCell ref="CM66:DD72"/>
    <mergeCell ref="CC41:CL45"/>
    <mergeCell ref="CC46:CL50"/>
    <mergeCell ref="CC51:CL55"/>
    <mergeCell ref="CC56:CL60"/>
    <mergeCell ref="CC61:CL65"/>
    <mergeCell ref="CM74:DD82"/>
    <mergeCell ref="CC74:CL82"/>
    <mergeCell ref="BT66:CL72"/>
    <mergeCell ref="BK56:BS60"/>
    <mergeCell ref="BT56:CB60"/>
    <mergeCell ref="BK61:BS65"/>
    <mergeCell ref="BT61:CB65"/>
    <mergeCell ref="I56:BJ60"/>
    <mergeCell ref="I61:BJ65"/>
    <mergeCell ref="BK51:BS55"/>
    <mergeCell ref="BT51:CB55"/>
    <mergeCell ref="BT41:CB45"/>
    <mergeCell ref="BK46:BS50"/>
    <mergeCell ref="BT46:CB50"/>
    <mergeCell ref="B56:H65"/>
    <mergeCell ref="BT31:CB35"/>
    <mergeCell ref="BK36:BS40"/>
    <mergeCell ref="BT36:CB40"/>
    <mergeCell ref="BK41:BS45"/>
    <mergeCell ref="I51:BJ55"/>
    <mergeCell ref="B66:BS72"/>
    <mergeCell ref="B6:DD9"/>
    <mergeCell ref="BK17:BS20"/>
    <mergeCell ref="BT17:CB20"/>
    <mergeCell ref="B11:BJ20"/>
    <mergeCell ref="BK11:CB16"/>
    <mergeCell ref="CC11:CL20"/>
    <mergeCell ref="CM11:DD20"/>
    <mergeCell ref="I21:BJ25"/>
    <mergeCell ref="CM21:DD25"/>
    <mergeCell ref="CM26:DD30"/>
    <mergeCell ref="CM31:DD35"/>
    <mergeCell ref="CM36:DD40"/>
    <mergeCell ref="CC21:CL25"/>
    <mergeCell ref="CC26:CL30"/>
    <mergeCell ref="CC31:CL35"/>
    <mergeCell ref="CC36:CL40"/>
    <mergeCell ref="I26:BJ30"/>
    <mergeCell ref="B21:H40"/>
    <mergeCell ref="B41:H55"/>
    <mergeCell ref="BK21:BS25"/>
    <mergeCell ref="BT21:CB25"/>
    <mergeCell ref="BK26:BS30"/>
    <mergeCell ref="BT26:CB30"/>
    <mergeCell ref="BK31:BS35"/>
    <mergeCell ref="CM41:DD45"/>
    <mergeCell ref="CM46:DD50"/>
    <mergeCell ref="CM51:DD55"/>
    <mergeCell ref="I31:BJ35"/>
    <mergeCell ref="I36:BJ40"/>
    <mergeCell ref="I41:BJ45"/>
    <mergeCell ref="I46:BJ50"/>
  </mergeCells>
  <conditionalFormatting sqref="BK21:DD65 CM66:DD72">
    <cfRule type="cellIs" dxfId="10" priority="5" operator="equal">
      <formula>0</formula>
    </cfRule>
  </conditionalFormatting>
  <conditionalFormatting sqref="BK83:DD127 CM128:DD134">
    <cfRule type="cellIs" dxfId="9" priority="4" operator="equal">
      <formula>0</formula>
    </cfRule>
  </conditionalFormatting>
  <conditionalFormatting sqref="CC147:DD195">
    <cfRule type="containsText" dxfId="8" priority="3" operator="containsText" text="0">
      <formula>NOT(ISERROR(SEARCH("0",CC147)))</formula>
    </cfRule>
  </conditionalFormatting>
  <conditionalFormatting sqref="CS206 AA206:CR209 AH210:CS210 AA210:AG213 AH211:CR213">
    <cfRule type="cellIs" dxfId="7" priority="2" operator="equal">
      <formula>0</formula>
    </cfRule>
  </conditionalFormatting>
  <conditionalFormatting sqref="DM4">
    <cfRule type="cellIs" dxfId="6" priority="1" operator="equal">
      <formula>"0, 0 0"</formula>
    </cfRule>
  </conditionalFormatting>
  <pageMargins left="2.2440944881889764" right="0.19685039370078741" top="0" bottom="0" header="0" footer="0"/>
  <pageSetup paperSize="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068C6-4E00-44C4-AE22-55E654D0BAD2}">
  <sheetPr codeName="Sheet7">
    <tabColor rgb="FF00B0F0"/>
  </sheetPr>
  <dimension ref="A1:DH640"/>
  <sheetViews>
    <sheetView showGridLines="0" view="pageLayout" topLeftCell="A88" zoomScale="85" zoomScaleNormal="130" zoomScalePageLayoutView="85" workbookViewId="0">
      <selection activeCell="M147" sqref="M147:CB153"/>
    </sheetView>
  </sheetViews>
  <sheetFormatPr defaultColWidth="0.453125" defaultRowHeight="14.5" x14ac:dyDescent="0.35"/>
  <sheetData>
    <row r="1" spans="1:108" ht="2.75" customHeight="1" x14ac:dyDescent="0.35"/>
    <row r="2" spans="1:108" ht="2.75" customHeight="1" x14ac:dyDescent="0.35"/>
    <row r="3" spans="1:108" ht="2.75" customHeight="1" x14ac:dyDescent="0.35"/>
    <row r="4" spans="1:108" ht="2.75" customHeight="1" x14ac:dyDescent="0.35"/>
    <row r="5" spans="1:108" ht="2.75" customHeight="1" x14ac:dyDescent="0.35"/>
    <row r="6" spans="1:108" ht="2.75" customHeight="1" x14ac:dyDescent="0.35">
      <c r="B6" s="665" t="s">
        <v>46</v>
      </c>
      <c r="C6" s="665"/>
      <c r="D6" s="665"/>
      <c r="E6" s="665"/>
      <c r="F6" s="665"/>
      <c r="G6" s="665"/>
      <c r="H6" s="665"/>
      <c r="I6" s="665"/>
      <c r="J6" s="665"/>
      <c r="K6" s="665"/>
      <c r="L6" s="665"/>
      <c r="M6" s="665"/>
      <c r="N6" s="665"/>
      <c r="O6" s="665"/>
      <c r="P6" s="665"/>
      <c r="Q6" s="665"/>
      <c r="R6" s="665"/>
      <c r="S6" s="665"/>
      <c r="T6" s="665"/>
      <c r="U6" s="665"/>
      <c r="V6" s="665"/>
      <c r="W6" s="665"/>
      <c r="X6" s="665"/>
      <c r="Y6" s="665"/>
      <c r="Z6" s="665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  <c r="BW6" s="665"/>
      <c r="BX6" s="665"/>
      <c r="BY6" s="665"/>
      <c r="BZ6" s="665"/>
      <c r="CA6" s="665"/>
      <c r="CB6" s="665"/>
      <c r="CC6" s="665"/>
      <c r="CD6" s="665"/>
      <c r="CE6" s="665"/>
      <c r="CF6" s="665"/>
      <c r="CG6" s="665"/>
      <c r="CH6" s="665"/>
      <c r="CI6" s="665"/>
      <c r="CJ6" s="665"/>
      <c r="CK6" s="665"/>
      <c r="CL6" s="665"/>
      <c r="CM6" s="665"/>
      <c r="CN6" s="665"/>
      <c r="CO6" s="665"/>
      <c r="CP6" s="665"/>
      <c r="CQ6" s="665"/>
      <c r="CR6" s="665"/>
      <c r="CS6" s="665"/>
      <c r="CT6" s="665"/>
      <c r="CU6" s="665"/>
      <c r="CV6" s="665"/>
      <c r="CW6" s="665"/>
      <c r="CX6" s="665"/>
      <c r="CY6" s="665"/>
      <c r="CZ6" s="665"/>
      <c r="DA6" s="665"/>
      <c r="DB6" s="665"/>
      <c r="DC6" s="665"/>
      <c r="DD6" s="665"/>
    </row>
    <row r="7" spans="1:108" ht="2.75" customHeight="1" x14ac:dyDescent="0.35">
      <c r="B7" s="665"/>
      <c r="C7" s="665"/>
      <c r="D7" s="665"/>
      <c r="E7" s="665"/>
      <c r="F7" s="665"/>
      <c r="G7" s="665"/>
      <c r="H7" s="665"/>
      <c r="I7" s="665"/>
      <c r="J7" s="665"/>
      <c r="K7" s="665"/>
      <c r="L7" s="665"/>
      <c r="M7" s="665"/>
      <c r="N7" s="665"/>
      <c r="O7" s="665"/>
      <c r="P7" s="665"/>
      <c r="Q7" s="665"/>
      <c r="R7" s="665"/>
      <c r="S7" s="665"/>
      <c r="T7" s="665"/>
      <c r="U7" s="665"/>
      <c r="V7" s="665"/>
      <c r="W7" s="665"/>
      <c r="X7" s="665"/>
      <c r="Y7" s="665"/>
      <c r="Z7" s="665"/>
      <c r="AA7" s="665"/>
      <c r="AB7" s="665"/>
      <c r="AC7" s="665"/>
      <c r="AD7" s="665"/>
      <c r="AE7" s="665"/>
      <c r="AF7" s="665"/>
      <c r="AG7" s="665"/>
      <c r="AH7" s="665"/>
      <c r="AI7" s="665"/>
      <c r="AJ7" s="665"/>
      <c r="AK7" s="665"/>
      <c r="AL7" s="665"/>
      <c r="AM7" s="665"/>
      <c r="AN7" s="665"/>
      <c r="AO7" s="665"/>
      <c r="AP7" s="665"/>
      <c r="AQ7" s="665"/>
      <c r="AR7" s="665"/>
      <c r="AS7" s="665"/>
      <c r="AT7" s="665"/>
      <c r="AU7" s="665"/>
      <c r="AV7" s="665"/>
      <c r="AW7" s="665"/>
      <c r="AX7" s="665"/>
      <c r="AY7" s="665"/>
      <c r="AZ7" s="665"/>
      <c r="BA7" s="665"/>
      <c r="BB7" s="665"/>
      <c r="BC7" s="665"/>
      <c r="BD7" s="665"/>
      <c r="BE7" s="665"/>
      <c r="BF7" s="665"/>
      <c r="BG7" s="665"/>
      <c r="BH7" s="665"/>
      <c r="BI7" s="665"/>
      <c r="BJ7" s="665"/>
      <c r="BK7" s="665"/>
      <c r="BL7" s="665"/>
      <c r="BM7" s="665"/>
      <c r="BN7" s="665"/>
      <c r="BO7" s="665"/>
      <c r="BP7" s="665"/>
      <c r="BQ7" s="665"/>
      <c r="BR7" s="665"/>
      <c r="BS7" s="665"/>
      <c r="BT7" s="665"/>
      <c r="BU7" s="665"/>
      <c r="BV7" s="665"/>
      <c r="BW7" s="665"/>
      <c r="BX7" s="665"/>
      <c r="BY7" s="665"/>
      <c r="BZ7" s="665"/>
      <c r="CA7" s="665"/>
      <c r="CB7" s="665"/>
      <c r="CC7" s="665"/>
      <c r="CD7" s="665"/>
      <c r="CE7" s="665"/>
      <c r="CF7" s="665"/>
      <c r="CG7" s="665"/>
      <c r="CH7" s="665"/>
      <c r="CI7" s="665"/>
      <c r="CJ7" s="665"/>
      <c r="CK7" s="665"/>
      <c r="CL7" s="665"/>
      <c r="CM7" s="665"/>
      <c r="CN7" s="665"/>
      <c r="CO7" s="665"/>
      <c r="CP7" s="665"/>
      <c r="CQ7" s="665"/>
      <c r="CR7" s="665"/>
      <c r="CS7" s="665"/>
      <c r="CT7" s="665"/>
      <c r="CU7" s="665"/>
      <c r="CV7" s="665"/>
      <c r="CW7" s="665"/>
      <c r="CX7" s="665"/>
      <c r="CY7" s="665"/>
      <c r="CZ7" s="665"/>
      <c r="DA7" s="665"/>
      <c r="DB7" s="665"/>
      <c r="DC7" s="665"/>
      <c r="DD7" s="665"/>
    </row>
    <row r="8" spans="1:108" ht="2.75" customHeight="1" x14ac:dyDescent="0.35">
      <c r="B8" s="665"/>
      <c r="C8" s="665"/>
      <c r="D8" s="665"/>
      <c r="E8" s="665"/>
      <c r="F8" s="665"/>
      <c r="G8" s="665"/>
      <c r="H8" s="665"/>
      <c r="I8" s="665"/>
      <c r="J8" s="665"/>
      <c r="K8" s="665"/>
      <c r="L8" s="665"/>
      <c r="M8" s="665"/>
      <c r="N8" s="665"/>
      <c r="O8" s="665"/>
      <c r="P8" s="665"/>
      <c r="Q8" s="665"/>
      <c r="R8" s="665"/>
      <c r="S8" s="665"/>
      <c r="T8" s="665"/>
      <c r="U8" s="665"/>
      <c r="V8" s="665"/>
      <c r="W8" s="665"/>
      <c r="X8" s="665"/>
      <c r="Y8" s="665"/>
      <c r="Z8" s="665"/>
      <c r="AA8" s="665"/>
      <c r="AB8" s="665"/>
      <c r="AC8" s="665"/>
      <c r="AD8" s="665"/>
      <c r="AE8" s="665"/>
      <c r="AF8" s="665"/>
      <c r="AG8" s="665"/>
      <c r="AH8" s="665"/>
      <c r="AI8" s="665"/>
      <c r="AJ8" s="665"/>
      <c r="AK8" s="665"/>
      <c r="AL8" s="665"/>
      <c r="AM8" s="665"/>
      <c r="AN8" s="665"/>
      <c r="AO8" s="665"/>
      <c r="AP8" s="665"/>
      <c r="AQ8" s="665"/>
      <c r="AR8" s="665"/>
      <c r="AS8" s="665"/>
      <c r="AT8" s="665"/>
      <c r="AU8" s="665"/>
      <c r="AV8" s="665"/>
      <c r="AW8" s="665"/>
      <c r="AX8" s="665"/>
      <c r="AY8" s="665"/>
      <c r="AZ8" s="665"/>
      <c r="BA8" s="665"/>
      <c r="BB8" s="665"/>
      <c r="BC8" s="665"/>
      <c r="BD8" s="665"/>
      <c r="BE8" s="665"/>
      <c r="BF8" s="665"/>
      <c r="BG8" s="665"/>
      <c r="BH8" s="665"/>
      <c r="BI8" s="665"/>
      <c r="BJ8" s="665"/>
      <c r="BK8" s="665"/>
      <c r="BL8" s="665"/>
      <c r="BM8" s="665"/>
      <c r="BN8" s="665"/>
      <c r="BO8" s="665"/>
      <c r="BP8" s="665"/>
      <c r="BQ8" s="665"/>
      <c r="BR8" s="665"/>
      <c r="BS8" s="665"/>
      <c r="BT8" s="665"/>
      <c r="BU8" s="665"/>
      <c r="BV8" s="665"/>
      <c r="BW8" s="665"/>
      <c r="BX8" s="665"/>
      <c r="BY8" s="665"/>
      <c r="BZ8" s="665"/>
      <c r="CA8" s="665"/>
      <c r="CB8" s="665"/>
      <c r="CC8" s="665"/>
      <c r="CD8" s="665"/>
      <c r="CE8" s="665"/>
      <c r="CF8" s="665"/>
      <c r="CG8" s="665"/>
      <c r="CH8" s="665"/>
      <c r="CI8" s="665"/>
      <c r="CJ8" s="665"/>
      <c r="CK8" s="665"/>
      <c r="CL8" s="665"/>
      <c r="CM8" s="665"/>
      <c r="CN8" s="665"/>
      <c r="CO8" s="665"/>
      <c r="CP8" s="665"/>
      <c r="CQ8" s="665"/>
      <c r="CR8" s="665"/>
      <c r="CS8" s="665"/>
      <c r="CT8" s="665"/>
      <c r="CU8" s="665"/>
      <c r="CV8" s="665"/>
      <c r="CW8" s="665"/>
      <c r="CX8" s="665"/>
      <c r="CY8" s="665"/>
      <c r="CZ8" s="665"/>
      <c r="DA8" s="665"/>
      <c r="DB8" s="665"/>
      <c r="DC8" s="665"/>
      <c r="DD8" s="665"/>
    </row>
    <row r="9" spans="1:108" ht="2.75" customHeight="1" x14ac:dyDescent="0.35">
      <c r="B9" s="665"/>
      <c r="C9" s="665"/>
      <c r="D9" s="665"/>
      <c r="E9" s="665"/>
      <c r="F9" s="665"/>
      <c r="G9" s="665"/>
      <c r="H9" s="665"/>
      <c r="I9" s="665"/>
      <c r="J9" s="665"/>
      <c r="K9" s="665"/>
      <c r="L9" s="665"/>
      <c r="M9" s="665"/>
      <c r="N9" s="665"/>
      <c r="O9" s="665"/>
      <c r="P9" s="665"/>
      <c r="Q9" s="665"/>
      <c r="R9" s="665"/>
      <c r="S9" s="665"/>
      <c r="T9" s="665"/>
      <c r="U9" s="665"/>
      <c r="V9" s="665"/>
      <c r="W9" s="665"/>
      <c r="X9" s="665"/>
      <c r="Y9" s="665"/>
      <c r="Z9" s="665"/>
      <c r="AA9" s="665"/>
      <c r="AB9" s="665"/>
      <c r="AC9" s="665"/>
      <c r="AD9" s="665"/>
      <c r="AE9" s="665"/>
      <c r="AF9" s="665"/>
      <c r="AG9" s="665"/>
      <c r="AH9" s="665"/>
      <c r="AI9" s="665"/>
      <c r="AJ9" s="665"/>
      <c r="AK9" s="665"/>
      <c r="AL9" s="665"/>
      <c r="AM9" s="665"/>
      <c r="AN9" s="665"/>
      <c r="AO9" s="665"/>
      <c r="AP9" s="665"/>
      <c r="AQ9" s="665"/>
      <c r="AR9" s="665"/>
      <c r="AS9" s="665"/>
      <c r="AT9" s="665"/>
      <c r="AU9" s="665"/>
      <c r="AV9" s="665"/>
      <c r="AW9" s="665"/>
      <c r="AX9" s="665"/>
      <c r="AY9" s="665"/>
      <c r="AZ9" s="665"/>
      <c r="BA9" s="665"/>
      <c r="BB9" s="665"/>
      <c r="BC9" s="665"/>
      <c r="BD9" s="665"/>
      <c r="BE9" s="665"/>
      <c r="BF9" s="665"/>
      <c r="BG9" s="665"/>
      <c r="BH9" s="665"/>
      <c r="BI9" s="665"/>
      <c r="BJ9" s="665"/>
      <c r="BK9" s="665"/>
      <c r="BL9" s="665"/>
      <c r="BM9" s="665"/>
      <c r="BN9" s="665"/>
      <c r="BO9" s="665"/>
      <c r="BP9" s="665"/>
      <c r="BQ9" s="665"/>
      <c r="BR9" s="665"/>
      <c r="BS9" s="665"/>
      <c r="BT9" s="665"/>
      <c r="BU9" s="665"/>
      <c r="BV9" s="665"/>
      <c r="BW9" s="665"/>
      <c r="BX9" s="665"/>
      <c r="BY9" s="665"/>
      <c r="BZ9" s="665"/>
      <c r="CA9" s="665"/>
      <c r="CB9" s="665"/>
      <c r="CC9" s="665"/>
      <c r="CD9" s="665"/>
      <c r="CE9" s="665"/>
      <c r="CF9" s="665"/>
      <c r="CG9" s="665"/>
      <c r="CH9" s="665"/>
      <c r="CI9" s="665"/>
      <c r="CJ9" s="665"/>
      <c r="CK9" s="665"/>
      <c r="CL9" s="665"/>
      <c r="CM9" s="665"/>
      <c r="CN9" s="665"/>
      <c r="CO9" s="665"/>
      <c r="CP9" s="665"/>
      <c r="CQ9" s="665"/>
      <c r="CR9" s="665"/>
      <c r="CS9" s="665"/>
      <c r="CT9" s="665"/>
      <c r="CU9" s="665"/>
      <c r="CV9" s="665"/>
      <c r="CW9" s="665"/>
      <c r="CX9" s="665"/>
      <c r="CY9" s="665"/>
      <c r="CZ9" s="665"/>
      <c r="DA9" s="665"/>
      <c r="DB9" s="665"/>
      <c r="DC9" s="665"/>
      <c r="DD9" s="665"/>
    </row>
    <row r="10" spans="1:108" ht="2.75" customHeight="1" x14ac:dyDescent="0.35"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</row>
    <row r="11" spans="1:108" ht="2.75" customHeight="1" x14ac:dyDescent="0.35">
      <c r="B11" s="666" t="s">
        <v>114</v>
      </c>
      <c r="C11" s="635"/>
      <c r="D11" s="635"/>
      <c r="E11" s="635"/>
      <c r="F11" s="635"/>
      <c r="G11" s="635"/>
      <c r="H11" s="635"/>
      <c r="I11" s="635"/>
      <c r="J11" s="635"/>
      <c r="K11" s="635"/>
      <c r="L11" s="635"/>
      <c r="M11" s="635"/>
      <c r="N11" s="635"/>
      <c r="O11" s="635"/>
      <c r="P11" s="635"/>
      <c r="Q11" s="635"/>
      <c r="R11" s="635"/>
      <c r="S11" s="635"/>
      <c r="T11" s="635"/>
      <c r="U11" s="635"/>
      <c r="V11" s="635"/>
      <c r="W11" s="635"/>
      <c r="X11" s="635"/>
      <c r="Y11" s="635"/>
      <c r="Z11" s="635"/>
      <c r="AA11" s="635"/>
      <c r="AB11" s="635"/>
      <c r="AC11" s="635"/>
      <c r="AD11" s="635"/>
      <c r="AE11" s="635"/>
      <c r="AF11" s="635"/>
      <c r="AG11" s="635"/>
      <c r="AH11" s="635"/>
      <c r="AI11" s="635"/>
      <c r="AJ11" s="635"/>
      <c r="AK11" s="635"/>
      <c r="AL11" s="635"/>
      <c r="AM11" s="635"/>
      <c r="AN11" s="635"/>
      <c r="AO11" s="635"/>
      <c r="AP11" s="635"/>
      <c r="AQ11" s="635"/>
      <c r="AR11" s="635"/>
      <c r="AS11" s="635"/>
      <c r="AT11" s="635"/>
      <c r="AU11" s="635"/>
      <c r="AV11" s="635"/>
      <c r="AW11" s="635"/>
      <c r="AX11" s="635"/>
      <c r="AY11" s="635"/>
      <c r="AZ11" s="635"/>
      <c r="BA11" s="635"/>
      <c r="BB11" s="635"/>
      <c r="BC11" s="635"/>
      <c r="BD11" s="635"/>
      <c r="BE11" s="635"/>
      <c r="BF11" s="635"/>
      <c r="BG11" s="635"/>
      <c r="BH11" s="635"/>
      <c r="BI11" s="635"/>
      <c r="BJ11" s="635"/>
      <c r="BK11" s="667" t="s">
        <v>48</v>
      </c>
      <c r="BL11" s="667"/>
      <c r="BM11" s="667"/>
      <c r="BN11" s="667"/>
      <c r="BO11" s="667"/>
      <c r="BP11" s="667"/>
      <c r="BQ11" s="667"/>
      <c r="BR11" s="667"/>
      <c r="BS11" s="667"/>
      <c r="BT11" s="667"/>
      <c r="BU11" s="667"/>
      <c r="BV11" s="667"/>
      <c r="BW11" s="667"/>
      <c r="BX11" s="667"/>
      <c r="BY11" s="667"/>
      <c r="BZ11" s="667"/>
      <c r="CA11" s="667"/>
      <c r="CB11" s="667"/>
      <c r="CC11" s="668" t="s">
        <v>115</v>
      </c>
      <c r="CD11" s="669"/>
      <c r="CE11" s="669"/>
      <c r="CF11" s="669"/>
      <c r="CG11" s="669"/>
      <c r="CH11" s="669"/>
      <c r="CI11" s="669"/>
      <c r="CJ11" s="669"/>
      <c r="CK11" s="669"/>
      <c r="CL11" s="669"/>
      <c r="CM11" s="636" t="s">
        <v>50</v>
      </c>
      <c r="CN11" s="636"/>
      <c r="CO11" s="636"/>
      <c r="CP11" s="636"/>
      <c r="CQ11" s="636"/>
      <c r="CR11" s="636"/>
      <c r="CS11" s="636"/>
      <c r="CT11" s="636"/>
      <c r="CU11" s="636"/>
      <c r="CV11" s="636"/>
      <c r="CW11" s="636"/>
      <c r="CX11" s="636"/>
      <c r="CY11" s="636"/>
      <c r="CZ11" s="636"/>
      <c r="DA11" s="636"/>
      <c r="DB11" s="636"/>
      <c r="DC11" s="636"/>
      <c r="DD11" s="636"/>
    </row>
    <row r="12" spans="1:108" ht="2.75" customHeight="1" x14ac:dyDescent="0.35">
      <c r="B12" s="635"/>
      <c r="C12" s="635"/>
      <c r="D12" s="635"/>
      <c r="E12" s="635"/>
      <c r="F12" s="635"/>
      <c r="G12" s="635"/>
      <c r="H12" s="635"/>
      <c r="I12" s="635"/>
      <c r="J12" s="635"/>
      <c r="K12" s="635"/>
      <c r="L12" s="635"/>
      <c r="M12" s="635"/>
      <c r="N12" s="635"/>
      <c r="O12" s="635"/>
      <c r="P12" s="635"/>
      <c r="Q12" s="635"/>
      <c r="R12" s="635"/>
      <c r="S12" s="635"/>
      <c r="T12" s="635"/>
      <c r="U12" s="635"/>
      <c r="V12" s="635"/>
      <c r="W12" s="635"/>
      <c r="X12" s="635"/>
      <c r="Y12" s="635"/>
      <c r="Z12" s="635"/>
      <c r="AA12" s="635"/>
      <c r="AB12" s="635"/>
      <c r="AC12" s="635"/>
      <c r="AD12" s="635"/>
      <c r="AE12" s="635"/>
      <c r="AF12" s="635"/>
      <c r="AG12" s="635"/>
      <c r="AH12" s="635"/>
      <c r="AI12" s="635"/>
      <c r="AJ12" s="635"/>
      <c r="AK12" s="635"/>
      <c r="AL12" s="635"/>
      <c r="AM12" s="635"/>
      <c r="AN12" s="635"/>
      <c r="AO12" s="635"/>
      <c r="AP12" s="635"/>
      <c r="AQ12" s="635"/>
      <c r="AR12" s="635"/>
      <c r="AS12" s="635"/>
      <c r="AT12" s="635"/>
      <c r="AU12" s="635"/>
      <c r="AV12" s="635"/>
      <c r="AW12" s="635"/>
      <c r="AX12" s="635"/>
      <c r="AY12" s="635"/>
      <c r="AZ12" s="635"/>
      <c r="BA12" s="635"/>
      <c r="BB12" s="635"/>
      <c r="BC12" s="635"/>
      <c r="BD12" s="635"/>
      <c r="BE12" s="635"/>
      <c r="BF12" s="635"/>
      <c r="BG12" s="635"/>
      <c r="BH12" s="635"/>
      <c r="BI12" s="635"/>
      <c r="BJ12" s="635"/>
      <c r="BK12" s="667"/>
      <c r="BL12" s="667"/>
      <c r="BM12" s="667"/>
      <c r="BN12" s="667"/>
      <c r="BO12" s="667"/>
      <c r="BP12" s="667"/>
      <c r="BQ12" s="667"/>
      <c r="BR12" s="667"/>
      <c r="BS12" s="667"/>
      <c r="BT12" s="667"/>
      <c r="BU12" s="667"/>
      <c r="BV12" s="667"/>
      <c r="BW12" s="667"/>
      <c r="BX12" s="667"/>
      <c r="BY12" s="667"/>
      <c r="BZ12" s="667"/>
      <c r="CA12" s="667"/>
      <c r="CB12" s="667"/>
      <c r="CC12" s="669"/>
      <c r="CD12" s="669"/>
      <c r="CE12" s="669"/>
      <c r="CF12" s="669"/>
      <c r="CG12" s="669"/>
      <c r="CH12" s="669"/>
      <c r="CI12" s="669"/>
      <c r="CJ12" s="669"/>
      <c r="CK12" s="669"/>
      <c r="CL12" s="669"/>
      <c r="CM12" s="636"/>
      <c r="CN12" s="636"/>
      <c r="CO12" s="636"/>
      <c r="CP12" s="636"/>
      <c r="CQ12" s="636"/>
      <c r="CR12" s="636"/>
      <c r="CS12" s="636"/>
      <c r="CT12" s="636"/>
      <c r="CU12" s="636"/>
      <c r="CV12" s="636"/>
      <c r="CW12" s="636"/>
      <c r="CX12" s="636"/>
      <c r="CY12" s="636"/>
      <c r="CZ12" s="636"/>
      <c r="DA12" s="636"/>
      <c r="DB12" s="636"/>
      <c r="DC12" s="636"/>
      <c r="DD12" s="636"/>
    </row>
    <row r="13" spans="1:108" ht="2.75" customHeight="1" x14ac:dyDescent="0.35">
      <c r="A13" s="4"/>
      <c r="B13" s="635"/>
      <c r="C13" s="635"/>
      <c r="D13" s="635"/>
      <c r="E13" s="635"/>
      <c r="F13" s="635"/>
      <c r="G13" s="635"/>
      <c r="H13" s="635"/>
      <c r="I13" s="635"/>
      <c r="J13" s="635"/>
      <c r="K13" s="635"/>
      <c r="L13" s="635"/>
      <c r="M13" s="635"/>
      <c r="N13" s="635"/>
      <c r="O13" s="635"/>
      <c r="P13" s="635"/>
      <c r="Q13" s="635"/>
      <c r="R13" s="635"/>
      <c r="S13" s="635"/>
      <c r="T13" s="635"/>
      <c r="U13" s="635"/>
      <c r="V13" s="635"/>
      <c r="W13" s="635"/>
      <c r="X13" s="635"/>
      <c r="Y13" s="635"/>
      <c r="Z13" s="635"/>
      <c r="AA13" s="635"/>
      <c r="AB13" s="635"/>
      <c r="AC13" s="635"/>
      <c r="AD13" s="635"/>
      <c r="AE13" s="635"/>
      <c r="AF13" s="635"/>
      <c r="AG13" s="635"/>
      <c r="AH13" s="635"/>
      <c r="AI13" s="635"/>
      <c r="AJ13" s="635"/>
      <c r="AK13" s="635"/>
      <c r="AL13" s="635"/>
      <c r="AM13" s="635"/>
      <c r="AN13" s="635"/>
      <c r="AO13" s="635"/>
      <c r="AP13" s="635"/>
      <c r="AQ13" s="635"/>
      <c r="AR13" s="635"/>
      <c r="AS13" s="635"/>
      <c r="AT13" s="635"/>
      <c r="AU13" s="635"/>
      <c r="AV13" s="635"/>
      <c r="AW13" s="635"/>
      <c r="AX13" s="635"/>
      <c r="AY13" s="635"/>
      <c r="AZ13" s="635"/>
      <c r="BA13" s="635"/>
      <c r="BB13" s="635"/>
      <c r="BC13" s="635"/>
      <c r="BD13" s="635"/>
      <c r="BE13" s="635"/>
      <c r="BF13" s="635"/>
      <c r="BG13" s="635"/>
      <c r="BH13" s="635"/>
      <c r="BI13" s="635"/>
      <c r="BJ13" s="635"/>
      <c r="BK13" s="667"/>
      <c r="BL13" s="667"/>
      <c r="BM13" s="667"/>
      <c r="BN13" s="667"/>
      <c r="BO13" s="667"/>
      <c r="BP13" s="667"/>
      <c r="BQ13" s="667"/>
      <c r="BR13" s="667"/>
      <c r="BS13" s="667"/>
      <c r="BT13" s="667"/>
      <c r="BU13" s="667"/>
      <c r="BV13" s="667"/>
      <c r="BW13" s="667"/>
      <c r="BX13" s="667"/>
      <c r="BY13" s="667"/>
      <c r="BZ13" s="667"/>
      <c r="CA13" s="667"/>
      <c r="CB13" s="667"/>
      <c r="CC13" s="669"/>
      <c r="CD13" s="669"/>
      <c r="CE13" s="669"/>
      <c r="CF13" s="669"/>
      <c r="CG13" s="669"/>
      <c r="CH13" s="669"/>
      <c r="CI13" s="669"/>
      <c r="CJ13" s="669"/>
      <c r="CK13" s="669"/>
      <c r="CL13" s="669"/>
      <c r="CM13" s="636"/>
      <c r="CN13" s="636"/>
      <c r="CO13" s="636"/>
      <c r="CP13" s="636"/>
      <c r="CQ13" s="636"/>
      <c r="CR13" s="636"/>
      <c r="CS13" s="636"/>
      <c r="CT13" s="636"/>
      <c r="CU13" s="636"/>
      <c r="CV13" s="636"/>
      <c r="CW13" s="636"/>
      <c r="CX13" s="636"/>
      <c r="CY13" s="636"/>
      <c r="CZ13" s="636"/>
      <c r="DA13" s="636"/>
      <c r="DB13" s="636"/>
      <c r="DC13" s="636"/>
      <c r="DD13" s="636"/>
    </row>
    <row r="14" spans="1:108" ht="2.75" customHeight="1" x14ac:dyDescent="0.35">
      <c r="A14" s="5"/>
      <c r="B14" s="635"/>
      <c r="C14" s="635"/>
      <c r="D14" s="635"/>
      <c r="E14" s="635"/>
      <c r="F14" s="635"/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  <c r="S14" s="635"/>
      <c r="T14" s="635"/>
      <c r="U14" s="635"/>
      <c r="V14" s="635"/>
      <c r="W14" s="635"/>
      <c r="X14" s="635"/>
      <c r="Y14" s="635"/>
      <c r="Z14" s="635"/>
      <c r="AA14" s="635"/>
      <c r="AB14" s="635"/>
      <c r="AC14" s="635"/>
      <c r="AD14" s="635"/>
      <c r="AE14" s="635"/>
      <c r="AF14" s="635"/>
      <c r="AG14" s="635"/>
      <c r="AH14" s="635"/>
      <c r="AI14" s="635"/>
      <c r="AJ14" s="635"/>
      <c r="AK14" s="635"/>
      <c r="AL14" s="635"/>
      <c r="AM14" s="635"/>
      <c r="AN14" s="635"/>
      <c r="AO14" s="635"/>
      <c r="AP14" s="635"/>
      <c r="AQ14" s="635"/>
      <c r="AR14" s="635"/>
      <c r="AS14" s="635"/>
      <c r="AT14" s="635"/>
      <c r="AU14" s="635"/>
      <c r="AV14" s="635"/>
      <c r="AW14" s="635"/>
      <c r="AX14" s="635"/>
      <c r="AY14" s="635"/>
      <c r="AZ14" s="635"/>
      <c r="BA14" s="635"/>
      <c r="BB14" s="635"/>
      <c r="BC14" s="635"/>
      <c r="BD14" s="635"/>
      <c r="BE14" s="635"/>
      <c r="BF14" s="635"/>
      <c r="BG14" s="635"/>
      <c r="BH14" s="635"/>
      <c r="BI14" s="635"/>
      <c r="BJ14" s="635"/>
      <c r="BK14" s="667"/>
      <c r="BL14" s="667"/>
      <c r="BM14" s="667"/>
      <c r="BN14" s="667"/>
      <c r="BO14" s="667"/>
      <c r="BP14" s="667"/>
      <c r="BQ14" s="667"/>
      <c r="BR14" s="667"/>
      <c r="BS14" s="667"/>
      <c r="BT14" s="667"/>
      <c r="BU14" s="667"/>
      <c r="BV14" s="667"/>
      <c r="BW14" s="667"/>
      <c r="BX14" s="667"/>
      <c r="BY14" s="667"/>
      <c r="BZ14" s="667"/>
      <c r="CA14" s="667"/>
      <c r="CB14" s="667"/>
      <c r="CC14" s="669"/>
      <c r="CD14" s="669"/>
      <c r="CE14" s="669"/>
      <c r="CF14" s="669"/>
      <c r="CG14" s="669"/>
      <c r="CH14" s="669"/>
      <c r="CI14" s="669"/>
      <c r="CJ14" s="669"/>
      <c r="CK14" s="669"/>
      <c r="CL14" s="669"/>
      <c r="CM14" s="636"/>
      <c r="CN14" s="636"/>
      <c r="CO14" s="636"/>
      <c r="CP14" s="636"/>
      <c r="CQ14" s="636"/>
      <c r="CR14" s="636"/>
      <c r="CS14" s="636"/>
      <c r="CT14" s="636"/>
      <c r="CU14" s="636"/>
      <c r="CV14" s="636"/>
      <c r="CW14" s="636"/>
      <c r="CX14" s="636"/>
      <c r="CY14" s="636"/>
      <c r="CZ14" s="636"/>
      <c r="DA14" s="636"/>
      <c r="DB14" s="636"/>
      <c r="DC14" s="636"/>
      <c r="DD14" s="636"/>
    </row>
    <row r="15" spans="1:108" ht="2.75" customHeight="1" x14ac:dyDescent="0.35">
      <c r="A15" s="5"/>
      <c r="B15" s="635"/>
      <c r="C15" s="635"/>
      <c r="D15" s="635"/>
      <c r="E15" s="635"/>
      <c r="F15" s="635"/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  <c r="S15" s="635"/>
      <c r="T15" s="635"/>
      <c r="U15" s="635"/>
      <c r="V15" s="635"/>
      <c r="W15" s="635"/>
      <c r="X15" s="635"/>
      <c r="Y15" s="635"/>
      <c r="Z15" s="635"/>
      <c r="AA15" s="635"/>
      <c r="AB15" s="635"/>
      <c r="AC15" s="635"/>
      <c r="AD15" s="635"/>
      <c r="AE15" s="635"/>
      <c r="AF15" s="635"/>
      <c r="AG15" s="635"/>
      <c r="AH15" s="635"/>
      <c r="AI15" s="635"/>
      <c r="AJ15" s="635"/>
      <c r="AK15" s="635"/>
      <c r="AL15" s="635"/>
      <c r="AM15" s="635"/>
      <c r="AN15" s="635"/>
      <c r="AO15" s="635"/>
      <c r="AP15" s="635"/>
      <c r="AQ15" s="635"/>
      <c r="AR15" s="635"/>
      <c r="AS15" s="635"/>
      <c r="AT15" s="635"/>
      <c r="AU15" s="635"/>
      <c r="AV15" s="635"/>
      <c r="AW15" s="635"/>
      <c r="AX15" s="635"/>
      <c r="AY15" s="635"/>
      <c r="AZ15" s="635"/>
      <c r="BA15" s="635"/>
      <c r="BB15" s="635"/>
      <c r="BC15" s="635"/>
      <c r="BD15" s="635"/>
      <c r="BE15" s="635"/>
      <c r="BF15" s="635"/>
      <c r="BG15" s="635"/>
      <c r="BH15" s="635"/>
      <c r="BI15" s="635"/>
      <c r="BJ15" s="635"/>
      <c r="BK15" s="667"/>
      <c r="BL15" s="667"/>
      <c r="BM15" s="667"/>
      <c r="BN15" s="667"/>
      <c r="BO15" s="667"/>
      <c r="BP15" s="667"/>
      <c r="BQ15" s="667"/>
      <c r="BR15" s="667"/>
      <c r="BS15" s="667"/>
      <c r="BT15" s="667"/>
      <c r="BU15" s="667"/>
      <c r="BV15" s="667"/>
      <c r="BW15" s="667"/>
      <c r="BX15" s="667"/>
      <c r="BY15" s="667"/>
      <c r="BZ15" s="667"/>
      <c r="CA15" s="667"/>
      <c r="CB15" s="667"/>
      <c r="CC15" s="669"/>
      <c r="CD15" s="669"/>
      <c r="CE15" s="669"/>
      <c r="CF15" s="669"/>
      <c r="CG15" s="669"/>
      <c r="CH15" s="669"/>
      <c r="CI15" s="669"/>
      <c r="CJ15" s="669"/>
      <c r="CK15" s="669"/>
      <c r="CL15" s="669"/>
      <c r="CM15" s="636"/>
      <c r="CN15" s="636"/>
      <c r="CO15" s="636"/>
      <c r="CP15" s="636"/>
      <c r="CQ15" s="636"/>
      <c r="CR15" s="636"/>
      <c r="CS15" s="636"/>
      <c r="CT15" s="636"/>
      <c r="CU15" s="636"/>
      <c r="CV15" s="636"/>
      <c r="CW15" s="636"/>
      <c r="CX15" s="636"/>
      <c r="CY15" s="636"/>
      <c r="CZ15" s="636"/>
      <c r="DA15" s="636"/>
      <c r="DB15" s="636"/>
      <c r="DC15" s="636"/>
      <c r="DD15" s="636"/>
    </row>
    <row r="16" spans="1:108" ht="2.75" customHeight="1" x14ac:dyDescent="0.35">
      <c r="A16" s="5"/>
      <c r="B16" s="635"/>
      <c r="C16" s="635"/>
      <c r="D16" s="635"/>
      <c r="E16" s="635"/>
      <c r="F16" s="635"/>
      <c r="G16" s="635"/>
      <c r="H16" s="635"/>
      <c r="I16" s="635"/>
      <c r="J16" s="635"/>
      <c r="K16" s="635"/>
      <c r="L16" s="635"/>
      <c r="M16" s="635"/>
      <c r="N16" s="635"/>
      <c r="O16" s="635"/>
      <c r="P16" s="635"/>
      <c r="Q16" s="635"/>
      <c r="R16" s="635"/>
      <c r="S16" s="635"/>
      <c r="T16" s="635"/>
      <c r="U16" s="635"/>
      <c r="V16" s="635"/>
      <c r="W16" s="635"/>
      <c r="X16" s="635"/>
      <c r="Y16" s="635"/>
      <c r="Z16" s="635"/>
      <c r="AA16" s="635"/>
      <c r="AB16" s="635"/>
      <c r="AC16" s="635"/>
      <c r="AD16" s="635"/>
      <c r="AE16" s="635"/>
      <c r="AF16" s="635"/>
      <c r="AG16" s="635"/>
      <c r="AH16" s="635"/>
      <c r="AI16" s="635"/>
      <c r="AJ16" s="635"/>
      <c r="AK16" s="635"/>
      <c r="AL16" s="635"/>
      <c r="AM16" s="635"/>
      <c r="AN16" s="635"/>
      <c r="AO16" s="635"/>
      <c r="AP16" s="635"/>
      <c r="AQ16" s="635"/>
      <c r="AR16" s="635"/>
      <c r="AS16" s="635"/>
      <c r="AT16" s="635"/>
      <c r="AU16" s="635"/>
      <c r="AV16" s="635"/>
      <c r="AW16" s="635"/>
      <c r="AX16" s="635"/>
      <c r="AY16" s="635"/>
      <c r="AZ16" s="635"/>
      <c r="BA16" s="635"/>
      <c r="BB16" s="635"/>
      <c r="BC16" s="635"/>
      <c r="BD16" s="635"/>
      <c r="BE16" s="635"/>
      <c r="BF16" s="635"/>
      <c r="BG16" s="635"/>
      <c r="BH16" s="635"/>
      <c r="BI16" s="635"/>
      <c r="BJ16" s="635"/>
      <c r="BK16" s="667"/>
      <c r="BL16" s="667"/>
      <c r="BM16" s="667"/>
      <c r="BN16" s="667"/>
      <c r="BO16" s="667"/>
      <c r="BP16" s="667"/>
      <c r="BQ16" s="667"/>
      <c r="BR16" s="667"/>
      <c r="BS16" s="667"/>
      <c r="BT16" s="667"/>
      <c r="BU16" s="667"/>
      <c r="BV16" s="667"/>
      <c r="BW16" s="667"/>
      <c r="BX16" s="667"/>
      <c r="BY16" s="667"/>
      <c r="BZ16" s="667"/>
      <c r="CA16" s="667"/>
      <c r="CB16" s="667"/>
      <c r="CC16" s="669"/>
      <c r="CD16" s="669"/>
      <c r="CE16" s="669"/>
      <c r="CF16" s="669"/>
      <c r="CG16" s="669"/>
      <c r="CH16" s="669"/>
      <c r="CI16" s="669"/>
      <c r="CJ16" s="669"/>
      <c r="CK16" s="669"/>
      <c r="CL16" s="669"/>
      <c r="CM16" s="636"/>
      <c r="CN16" s="636"/>
      <c r="CO16" s="636"/>
      <c r="CP16" s="636"/>
      <c r="CQ16" s="636"/>
      <c r="CR16" s="636"/>
      <c r="CS16" s="636"/>
      <c r="CT16" s="636"/>
      <c r="CU16" s="636"/>
      <c r="CV16" s="636"/>
      <c r="CW16" s="636"/>
      <c r="CX16" s="636"/>
      <c r="CY16" s="636"/>
      <c r="CZ16" s="636"/>
      <c r="DA16" s="636"/>
      <c r="DB16" s="636"/>
      <c r="DC16" s="636"/>
      <c r="DD16" s="636"/>
    </row>
    <row r="17" spans="1:112" ht="2.75" customHeight="1" x14ac:dyDescent="0.35">
      <c r="B17" s="635"/>
      <c r="C17" s="635"/>
      <c r="D17" s="635"/>
      <c r="E17" s="635"/>
      <c r="F17" s="635"/>
      <c r="G17" s="635"/>
      <c r="H17" s="635"/>
      <c r="I17" s="635"/>
      <c r="J17" s="635"/>
      <c r="K17" s="635"/>
      <c r="L17" s="635"/>
      <c r="M17" s="635"/>
      <c r="N17" s="635"/>
      <c r="O17" s="635"/>
      <c r="P17" s="635"/>
      <c r="Q17" s="635"/>
      <c r="R17" s="635"/>
      <c r="S17" s="635"/>
      <c r="T17" s="635"/>
      <c r="U17" s="635"/>
      <c r="V17" s="635"/>
      <c r="W17" s="635"/>
      <c r="X17" s="635"/>
      <c r="Y17" s="635"/>
      <c r="Z17" s="635"/>
      <c r="AA17" s="635"/>
      <c r="AB17" s="635"/>
      <c r="AC17" s="635"/>
      <c r="AD17" s="635"/>
      <c r="AE17" s="635"/>
      <c r="AF17" s="635"/>
      <c r="AG17" s="635"/>
      <c r="AH17" s="635"/>
      <c r="AI17" s="635"/>
      <c r="AJ17" s="635"/>
      <c r="AK17" s="635"/>
      <c r="AL17" s="635"/>
      <c r="AM17" s="635"/>
      <c r="AN17" s="635"/>
      <c r="AO17" s="635"/>
      <c r="AP17" s="635"/>
      <c r="AQ17" s="635"/>
      <c r="AR17" s="635"/>
      <c r="AS17" s="635"/>
      <c r="AT17" s="635"/>
      <c r="AU17" s="635"/>
      <c r="AV17" s="635"/>
      <c r="AW17" s="635"/>
      <c r="AX17" s="635"/>
      <c r="AY17" s="635"/>
      <c r="AZ17" s="635"/>
      <c r="BA17" s="635"/>
      <c r="BB17" s="635"/>
      <c r="BC17" s="635"/>
      <c r="BD17" s="635"/>
      <c r="BE17" s="635"/>
      <c r="BF17" s="635"/>
      <c r="BG17" s="635"/>
      <c r="BH17" s="635"/>
      <c r="BI17" s="635"/>
      <c r="BJ17" s="635"/>
      <c r="BK17" s="636">
        <v>1</v>
      </c>
      <c r="BL17" s="636"/>
      <c r="BM17" s="636"/>
      <c r="BN17" s="636"/>
      <c r="BO17" s="636"/>
      <c r="BP17" s="636"/>
      <c r="BQ17" s="636"/>
      <c r="BR17" s="636"/>
      <c r="BS17" s="636"/>
      <c r="BT17" s="636">
        <v>2</v>
      </c>
      <c r="BU17" s="636"/>
      <c r="BV17" s="636"/>
      <c r="BW17" s="636"/>
      <c r="BX17" s="636"/>
      <c r="BY17" s="636"/>
      <c r="BZ17" s="636"/>
      <c r="CA17" s="636"/>
      <c r="CB17" s="636"/>
      <c r="CC17" s="669"/>
      <c r="CD17" s="669"/>
      <c r="CE17" s="669"/>
      <c r="CF17" s="669"/>
      <c r="CG17" s="669"/>
      <c r="CH17" s="669"/>
      <c r="CI17" s="669"/>
      <c r="CJ17" s="669"/>
      <c r="CK17" s="669"/>
      <c r="CL17" s="669"/>
      <c r="CM17" s="636"/>
      <c r="CN17" s="636"/>
      <c r="CO17" s="636"/>
      <c r="CP17" s="636"/>
      <c r="CQ17" s="636"/>
      <c r="CR17" s="636"/>
      <c r="CS17" s="636"/>
      <c r="CT17" s="636"/>
      <c r="CU17" s="636"/>
      <c r="CV17" s="636"/>
      <c r="CW17" s="636"/>
      <c r="CX17" s="636"/>
      <c r="CY17" s="636"/>
      <c r="CZ17" s="636"/>
      <c r="DA17" s="636"/>
      <c r="DB17" s="636"/>
      <c r="DC17" s="636"/>
      <c r="DD17" s="636"/>
    </row>
    <row r="18" spans="1:112" ht="2.75" customHeight="1" x14ac:dyDescent="0.35">
      <c r="A18" s="1"/>
      <c r="B18" s="635"/>
      <c r="C18" s="635"/>
      <c r="D18" s="635"/>
      <c r="E18" s="635"/>
      <c r="F18" s="635"/>
      <c r="G18" s="635"/>
      <c r="H18" s="635"/>
      <c r="I18" s="635"/>
      <c r="J18" s="635"/>
      <c r="K18" s="635"/>
      <c r="L18" s="635"/>
      <c r="M18" s="635"/>
      <c r="N18" s="635"/>
      <c r="O18" s="635"/>
      <c r="P18" s="635"/>
      <c r="Q18" s="635"/>
      <c r="R18" s="635"/>
      <c r="S18" s="635"/>
      <c r="T18" s="635"/>
      <c r="U18" s="635"/>
      <c r="V18" s="635"/>
      <c r="W18" s="635"/>
      <c r="X18" s="635"/>
      <c r="Y18" s="635"/>
      <c r="Z18" s="635"/>
      <c r="AA18" s="635"/>
      <c r="AB18" s="635"/>
      <c r="AC18" s="635"/>
      <c r="AD18" s="635"/>
      <c r="AE18" s="635"/>
      <c r="AF18" s="635"/>
      <c r="AG18" s="635"/>
      <c r="AH18" s="635"/>
      <c r="AI18" s="635"/>
      <c r="AJ18" s="635"/>
      <c r="AK18" s="635"/>
      <c r="AL18" s="635"/>
      <c r="AM18" s="635"/>
      <c r="AN18" s="635"/>
      <c r="AO18" s="635"/>
      <c r="AP18" s="635"/>
      <c r="AQ18" s="635"/>
      <c r="AR18" s="635"/>
      <c r="AS18" s="635"/>
      <c r="AT18" s="635"/>
      <c r="AU18" s="635"/>
      <c r="AV18" s="635"/>
      <c r="AW18" s="635"/>
      <c r="AX18" s="635"/>
      <c r="AY18" s="635"/>
      <c r="AZ18" s="635"/>
      <c r="BA18" s="635"/>
      <c r="BB18" s="635"/>
      <c r="BC18" s="635"/>
      <c r="BD18" s="635"/>
      <c r="BE18" s="635"/>
      <c r="BF18" s="635"/>
      <c r="BG18" s="635"/>
      <c r="BH18" s="635"/>
      <c r="BI18" s="635"/>
      <c r="BJ18" s="635"/>
      <c r="BK18" s="636"/>
      <c r="BL18" s="636"/>
      <c r="BM18" s="636"/>
      <c r="BN18" s="636"/>
      <c r="BO18" s="636"/>
      <c r="BP18" s="636"/>
      <c r="BQ18" s="636"/>
      <c r="BR18" s="636"/>
      <c r="BS18" s="636"/>
      <c r="BT18" s="636"/>
      <c r="BU18" s="636"/>
      <c r="BV18" s="636"/>
      <c r="BW18" s="636"/>
      <c r="BX18" s="636"/>
      <c r="BY18" s="636"/>
      <c r="BZ18" s="636"/>
      <c r="CA18" s="636"/>
      <c r="CB18" s="636"/>
      <c r="CC18" s="669"/>
      <c r="CD18" s="669"/>
      <c r="CE18" s="669"/>
      <c r="CF18" s="669"/>
      <c r="CG18" s="669"/>
      <c r="CH18" s="669"/>
      <c r="CI18" s="669"/>
      <c r="CJ18" s="669"/>
      <c r="CK18" s="669"/>
      <c r="CL18" s="669"/>
      <c r="CM18" s="636"/>
      <c r="CN18" s="636"/>
      <c r="CO18" s="636"/>
      <c r="CP18" s="636"/>
      <c r="CQ18" s="636"/>
      <c r="CR18" s="636"/>
      <c r="CS18" s="636"/>
      <c r="CT18" s="636"/>
      <c r="CU18" s="636"/>
      <c r="CV18" s="636"/>
      <c r="CW18" s="636"/>
      <c r="CX18" s="636"/>
      <c r="CY18" s="636"/>
      <c r="CZ18" s="636"/>
      <c r="DA18" s="636"/>
      <c r="DB18" s="636"/>
      <c r="DC18" s="636"/>
      <c r="DD18" s="636"/>
    </row>
    <row r="19" spans="1:112" ht="2.75" customHeight="1" x14ac:dyDescent="0.35">
      <c r="A19" s="1"/>
      <c r="B19" s="635"/>
      <c r="C19" s="635"/>
      <c r="D19" s="635"/>
      <c r="E19" s="635"/>
      <c r="F19" s="635"/>
      <c r="G19" s="635"/>
      <c r="H19" s="635"/>
      <c r="I19" s="635"/>
      <c r="J19" s="635"/>
      <c r="K19" s="635"/>
      <c r="L19" s="635"/>
      <c r="M19" s="635"/>
      <c r="N19" s="635"/>
      <c r="O19" s="635"/>
      <c r="P19" s="635"/>
      <c r="Q19" s="635"/>
      <c r="R19" s="635"/>
      <c r="S19" s="635"/>
      <c r="T19" s="635"/>
      <c r="U19" s="635"/>
      <c r="V19" s="635"/>
      <c r="W19" s="635"/>
      <c r="X19" s="635"/>
      <c r="Y19" s="635"/>
      <c r="Z19" s="635"/>
      <c r="AA19" s="635"/>
      <c r="AB19" s="635"/>
      <c r="AC19" s="635"/>
      <c r="AD19" s="635"/>
      <c r="AE19" s="635"/>
      <c r="AF19" s="635"/>
      <c r="AG19" s="635"/>
      <c r="AH19" s="635"/>
      <c r="AI19" s="635"/>
      <c r="AJ19" s="635"/>
      <c r="AK19" s="635"/>
      <c r="AL19" s="635"/>
      <c r="AM19" s="635"/>
      <c r="AN19" s="635"/>
      <c r="AO19" s="635"/>
      <c r="AP19" s="635"/>
      <c r="AQ19" s="635"/>
      <c r="AR19" s="635"/>
      <c r="AS19" s="635"/>
      <c r="AT19" s="635"/>
      <c r="AU19" s="635"/>
      <c r="AV19" s="635"/>
      <c r="AW19" s="635"/>
      <c r="AX19" s="635"/>
      <c r="AY19" s="635"/>
      <c r="AZ19" s="635"/>
      <c r="BA19" s="635"/>
      <c r="BB19" s="635"/>
      <c r="BC19" s="635"/>
      <c r="BD19" s="635"/>
      <c r="BE19" s="635"/>
      <c r="BF19" s="635"/>
      <c r="BG19" s="635"/>
      <c r="BH19" s="635"/>
      <c r="BI19" s="635"/>
      <c r="BJ19" s="635"/>
      <c r="BK19" s="636"/>
      <c r="BL19" s="636"/>
      <c r="BM19" s="636"/>
      <c r="BN19" s="636"/>
      <c r="BO19" s="636"/>
      <c r="BP19" s="636"/>
      <c r="BQ19" s="636"/>
      <c r="BR19" s="636"/>
      <c r="BS19" s="636"/>
      <c r="BT19" s="636"/>
      <c r="BU19" s="636"/>
      <c r="BV19" s="636"/>
      <c r="BW19" s="636"/>
      <c r="BX19" s="636"/>
      <c r="BY19" s="636"/>
      <c r="BZ19" s="636"/>
      <c r="CA19" s="636"/>
      <c r="CB19" s="636"/>
      <c r="CC19" s="669"/>
      <c r="CD19" s="669"/>
      <c r="CE19" s="669"/>
      <c r="CF19" s="669"/>
      <c r="CG19" s="669"/>
      <c r="CH19" s="669"/>
      <c r="CI19" s="669"/>
      <c r="CJ19" s="669"/>
      <c r="CK19" s="669"/>
      <c r="CL19" s="669"/>
      <c r="CM19" s="636"/>
      <c r="CN19" s="636"/>
      <c r="CO19" s="636"/>
      <c r="CP19" s="636"/>
      <c r="CQ19" s="636"/>
      <c r="CR19" s="636"/>
      <c r="CS19" s="636"/>
      <c r="CT19" s="636"/>
      <c r="CU19" s="636"/>
      <c r="CV19" s="636"/>
      <c r="CW19" s="636"/>
      <c r="CX19" s="636"/>
      <c r="CY19" s="636"/>
      <c r="CZ19" s="636"/>
      <c r="DA19" s="636"/>
      <c r="DB19" s="636"/>
      <c r="DC19" s="636"/>
      <c r="DD19" s="636"/>
    </row>
    <row r="20" spans="1:112" ht="2.75" customHeight="1" x14ac:dyDescent="0.35">
      <c r="A20" s="1"/>
      <c r="B20" s="635"/>
      <c r="C20" s="635"/>
      <c r="D20" s="635"/>
      <c r="E20" s="635"/>
      <c r="F20" s="635"/>
      <c r="G20" s="635"/>
      <c r="H20" s="635"/>
      <c r="I20" s="635"/>
      <c r="J20" s="635"/>
      <c r="K20" s="635"/>
      <c r="L20" s="635"/>
      <c r="M20" s="635"/>
      <c r="N20" s="635"/>
      <c r="O20" s="635"/>
      <c r="P20" s="635"/>
      <c r="Q20" s="635"/>
      <c r="R20" s="635"/>
      <c r="S20" s="635"/>
      <c r="T20" s="635"/>
      <c r="U20" s="635"/>
      <c r="V20" s="635"/>
      <c r="W20" s="635"/>
      <c r="X20" s="635"/>
      <c r="Y20" s="635"/>
      <c r="Z20" s="635"/>
      <c r="AA20" s="635"/>
      <c r="AB20" s="635"/>
      <c r="AC20" s="635"/>
      <c r="AD20" s="635"/>
      <c r="AE20" s="635"/>
      <c r="AF20" s="635"/>
      <c r="AG20" s="635"/>
      <c r="AH20" s="635"/>
      <c r="AI20" s="635"/>
      <c r="AJ20" s="635"/>
      <c r="AK20" s="635"/>
      <c r="AL20" s="635"/>
      <c r="AM20" s="635"/>
      <c r="AN20" s="635"/>
      <c r="AO20" s="635"/>
      <c r="AP20" s="635"/>
      <c r="AQ20" s="635"/>
      <c r="AR20" s="635"/>
      <c r="AS20" s="635"/>
      <c r="AT20" s="635"/>
      <c r="AU20" s="635"/>
      <c r="AV20" s="635"/>
      <c r="AW20" s="635"/>
      <c r="AX20" s="635"/>
      <c r="AY20" s="635"/>
      <c r="AZ20" s="635"/>
      <c r="BA20" s="635"/>
      <c r="BB20" s="635"/>
      <c r="BC20" s="635"/>
      <c r="BD20" s="635"/>
      <c r="BE20" s="635"/>
      <c r="BF20" s="635"/>
      <c r="BG20" s="635"/>
      <c r="BH20" s="635"/>
      <c r="BI20" s="635"/>
      <c r="BJ20" s="635"/>
      <c r="BK20" s="636"/>
      <c r="BL20" s="636"/>
      <c r="BM20" s="636"/>
      <c r="BN20" s="636"/>
      <c r="BO20" s="636"/>
      <c r="BP20" s="636"/>
      <c r="BQ20" s="636"/>
      <c r="BR20" s="636"/>
      <c r="BS20" s="636"/>
      <c r="BT20" s="651"/>
      <c r="BU20" s="651"/>
      <c r="BV20" s="651"/>
      <c r="BW20" s="651"/>
      <c r="BX20" s="651"/>
      <c r="BY20" s="651"/>
      <c r="BZ20" s="651"/>
      <c r="CA20" s="651"/>
      <c r="CB20" s="651"/>
      <c r="CC20" s="670"/>
      <c r="CD20" s="670"/>
      <c r="CE20" s="670"/>
      <c r="CF20" s="670"/>
      <c r="CG20" s="670"/>
      <c r="CH20" s="670"/>
      <c r="CI20" s="670"/>
      <c r="CJ20" s="670"/>
      <c r="CK20" s="670"/>
      <c r="CL20" s="670"/>
      <c r="CM20" s="651"/>
      <c r="CN20" s="651"/>
      <c r="CO20" s="651"/>
      <c r="CP20" s="651"/>
      <c r="CQ20" s="651"/>
      <c r="CR20" s="651"/>
      <c r="CS20" s="651"/>
      <c r="CT20" s="651"/>
      <c r="CU20" s="651"/>
      <c r="CV20" s="651"/>
      <c r="CW20" s="651"/>
      <c r="CX20" s="651"/>
      <c r="CY20" s="651"/>
      <c r="CZ20" s="651"/>
      <c r="DA20" s="651"/>
      <c r="DB20" s="651"/>
      <c r="DC20" s="651"/>
      <c r="DD20" s="651"/>
    </row>
    <row r="21" spans="1:112" ht="2.75" customHeight="1" x14ac:dyDescent="0.35">
      <c r="A21" s="1"/>
      <c r="B21" s="638" t="s">
        <v>116</v>
      </c>
      <c r="C21" s="638"/>
      <c r="D21" s="638"/>
      <c r="E21" s="638"/>
      <c r="F21" s="638"/>
      <c r="G21" s="638"/>
      <c r="H21" s="638"/>
      <c r="I21" s="662" t="s">
        <v>51</v>
      </c>
      <c r="J21" s="662"/>
      <c r="K21" s="662"/>
      <c r="L21" s="662"/>
      <c r="M21" s="662"/>
      <c r="N21" s="662"/>
      <c r="O21" s="662"/>
      <c r="P21" s="662"/>
      <c r="Q21" s="662"/>
      <c r="R21" s="662"/>
      <c r="S21" s="662"/>
      <c r="T21" s="662"/>
      <c r="U21" s="662"/>
      <c r="V21" s="662"/>
      <c r="W21" s="662"/>
      <c r="X21" s="662"/>
      <c r="Y21" s="662"/>
      <c r="Z21" s="662"/>
      <c r="AA21" s="662"/>
      <c r="AB21" s="662"/>
      <c r="AC21" s="662"/>
      <c r="AD21" s="662"/>
      <c r="AE21" s="662"/>
      <c r="AF21" s="662"/>
      <c r="AG21" s="662"/>
      <c r="AH21" s="662"/>
      <c r="AI21" s="662"/>
      <c r="AJ21" s="662"/>
      <c r="AK21" s="662"/>
      <c r="AL21" s="662"/>
      <c r="AM21" s="662"/>
      <c r="AN21" s="662"/>
      <c r="AO21" s="662"/>
      <c r="AP21" s="662"/>
      <c r="AQ21" s="662"/>
      <c r="AR21" s="662"/>
      <c r="AS21" s="662"/>
      <c r="AT21" s="662"/>
      <c r="AU21" s="662"/>
      <c r="AV21" s="662"/>
      <c r="AW21" s="662"/>
      <c r="AX21" s="662"/>
      <c r="AY21" s="662"/>
      <c r="AZ21" s="662"/>
      <c r="BA21" s="662"/>
      <c r="BB21" s="662"/>
      <c r="BC21" s="662"/>
      <c r="BD21" s="662"/>
      <c r="BE21" s="662"/>
      <c r="BF21" s="662"/>
      <c r="BG21" s="662"/>
      <c r="BH21" s="662"/>
      <c r="BI21" s="662"/>
      <c r="BJ21" s="662"/>
      <c r="BK21" s="659" t="str">
        <f>'SD F505'!BH521</f>
        <v/>
      </c>
      <c r="BL21" s="659"/>
      <c r="BM21" s="659"/>
      <c r="BN21" s="659"/>
      <c r="BO21" s="659"/>
      <c r="BP21" s="659"/>
      <c r="BQ21" s="659"/>
      <c r="BR21" s="659"/>
      <c r="BS21" s="660"/>
      <c r="BT21" s="656" t="str">
        <f>'SD F505'!BI521</f>
        <v/>
      </c>
      <c r="BU21" s="656"/>
      <c r="BV21" s="656"/>
      <c r="BW21" s="656"/>
      <c r="BX21" s="656"/>
      <c r="BY21" s="656"/>
      <c r="BZ21" s="656"/>
      <c r="CA21" s="656"/>
      <c r="CB21" s="656"/>
      <c r="CC21" s="657" t="str">
        <f>'SD F505'!E525</f>
        <v/>
      </c>
      <c r="CD21" s="657"/>
      <c r="CE21" s="657"/>
      <c r="CF21" s="657"/>
      <c r="CG21" s="657"/>
      <c r="CH21" s="657"/>
      <c r="CI21" s="657"/>
      <c r="CJ21" s="657"/>
      <c r="CK21" s="657"/>
      <c r="CL21" s="657"/>
      <c r="CM21" s="646" t="str">
        <f>'SD F505'!F525</f>
        <v/>
      </c>
      <c r="CN21" s="646"/>
      <c r="CO21" s="646"/>
      <c r="CP21" s="646"/>
      <c r="CQ21" s="646"/>
      <c r="CR21" s="646"/>
      <c r="CS21" s="646"/>
      <c r="CT21" s="646"/>
      <c r="CU21" s="646"/>
      <c r="CV21" s="646"/>
      <c r="CW21" s="646"/>
      <c r="CX21" s="646"/>
      <c r="CY21" s="646"/>
      <c r="CZ21" s="646"/>
      <c r="DA21" s="646"/>
      <c r="DB21" s="646"/>
      <c r="DC21" s="646"/>
      <c r="DD21" s="646"/>
      <c r="DE21" s="36"/>
      <c r="DF21" s="36"/>
      <c r="DG21" s="36"/>
      <c r="DH21" s="36"/>
    </row>
    <row r="22" spans="1:112" ht="2.75" customHeight="1" x14ac:dyDescent="0.35">
      <c r="A22" s="2"/>
      <c r="B22" s="638"/>
      <c r="C22" s="638"/>
      <c r="D22" s="638"/>
      <c r="E22" s="638"/>
      <c r="F22" s="638"/>
      <c r="G22" s="638"/>
      <c r="H22" s="638"/>
      <c r="I22" s="662"/>
      <c r="J22" s="662"/>
      <c r="K22" s="662"/>
      <c r="L22" s="662"/>
      <c r="M22" s="662"/>
      <c r="N22" s="662"/>
      <c r="O22" s="662"/>
      <c r="P22" s="662"/>
      <c r="Q22" s="662"/>
      <c r="R22" s="662"/>
      <c r="S22" s="662"/>
      <c r="T22" s="662"/>
      <c r="U22" s="662"/>
      <c r="V22" s="662"/>
      <c r="W22" s="662"/>
      <c r="X22" s="662"/>
      <c r="Y22" s="662"/>
      <c r="Z22" s="662"/>
      <c r="AA22" s="662"/>
      <c r="AB22" s="662"/>
      <c r="AC22" s="662"/>
      <c r="AD22" s="662"/>
      <c r="AE22" s="662"/>
      <c r="AF22" s="662"/>
      <c r="AG22" s="662"/>
      <c r="AH22" s="662"/>
      <c r="AI22" s="662"/>
      <c r="AJ22" s="662"/>
      <c r="AK22" s="662"/>
      <c r="AL22" s="662"/>
      <c r="AM22" s="662"/>
      <c r="AN22" s="662"/>
      <c r="AO22" s="662"/>
      <c r="AP22" s="662"/>
      <c r="AQ22" s="662"/>
      <c r="AR22" s="662"/>
      <c r="AS22" s="662"/>
      <c r="AT22" s="662"/>
      <c r="AU22" s="662"/>
      <c r="AV22" s="662"/>
      <c r="AW22" s="662"/>
      <c r="AX22" s="662"/>
      <c r="AY22" s="662"/>
      <c r="AZ22" s="662"/>
      <c r="BA22" s="662"/>
      <c r="BB22" s="662"/>
      <c r="BC22" s="662"/>
      <c r="BD22" s="662"/>
      <c r="BE22" s="662"/>
      <c r="BF22" s="662"/>
      <c r="BG22" s="662"/>
      <c r="BH22" s="662"/>
      <c r="BI22" s="662"/>
      <c r="BJ22" s="662"/>
      <c r="BK22" s="659"/>
      <c r="BL22" s="659"/>
      <c r="BM22" s="659"/>
      <c r="BN22" s="659"/>
      <c r="BO22" s="659"/>
      <c r="BP22" s="659"/>
      <c r="BQ22" s="659"/>
      <c r="BR22" s="659"/>
      <c r="BS22" s="660"/>
      <c r="BT22" s="656"/>
      <c r="BU22" s="656"/>
      <c r="BV22" s="656"/>
      <c r="BW22" s="656"/>
      <c r="BX22" s="656"/>
      <c r="BY22" s="656"/>
      <c r="BZ22" s="656"/>
      <c r="CA22" s="656"/>
      <c r="CB22" s="656"/>
      <c r="CC22" s="657"/>
      <c r="CD22" s="657"/>
      <c r="CE22" s="657"/>
      <c r="CF22" s="657"/>
      <c r="CG22" s="657"/>
      <c r="CH22" s="657"/>
      <c r="CI22" s="657"/>
      <c r="CJ22" s="657"/>
      <c r="CK22" s="657"/>
      <c r="CL22" s="657"/>
      <c r="CM22" s="646"/>
      <c r="CN22" s="646"/>
      <c r="CO22" s="646"/>
      <c r="CP22" s="646"/>
      <c r="CQ22" s="646"/>
      <c r="CR22" s="646"/>
      <c r="CS22" s="646"/>
      <c r="CT22" s="646"/>
      <c r="CU22" s="646"/>
      <c r="CV22" s="646"/>
      <c r="CW22" s="646"/>
      <c r="CX22" s="646"/>
      <c r="CY22" s="646"/>
      <c r="CZ22" s="646"/>
      <c r="DA22" s="646"/>
      <c r="DB22" s="646"/>
      <c r="DC22" s="646"/>
      <c r="DD22" s="646"/>
      <c r="DE22" s="36"/>
      <c r="DF22" s="36"/>
      <c r="DG22" s="36"/>
      <c r="DH22" s="36"/>
    </row>
    <row r="23" spans="1:112" ht="2.75" customHeight="1" x14ac:dyDescent="0.35">
      <c r="A23" s="3"/>
      <c r="B23" s="638"/>
      <c r="C23" s="638"/>
      <c r="D23" s="638"/>
      <c r="E23" s="638"/>
      <c r="F23" s="638"/>
      <c r="G23" s="638"/>
      <c r="H23" s="638"/>
      <c r="I23" s="662"/>
      <c r="J23" s="662"/>
      <c r="K23" s="662"/>
      <c r="L23" s="662"/>
      <c r="M23" s="662"/>
      <c r="N23" s="662"/>
      <c r="O23" s="662"/>
      <c r="P23" s="662"/>
      <c r="Q23" s="662"/>
      <c r="R23" s="662"/>
      <c r="S23" s="662"/>
      <c r="T23" s="662"/>
      <c r="U23" s="662"/>
      <c r="V23" s="662"/>
      <c r="W23" s="662"/>
      <c r="X23" s="662"/>
      <c r="Y23" s="662"/>
      <c r="Z23" s="662"/>
      <c r="AA23" s="662"/>
      <c r="AB23" s="662"/>
      <c r="AC23" s="662"/>
      <c r="AD23" s="662"/>
      <c r="AE23" s="662"/>
      <c r="AF23" s="662"/>
      <c r="AG23" s="662"/>
      <c r="AH23" s="662"/>
      <c r="AI23" s="662"/>
      <c r="AJ23" s="662"/>
      <c r="AK23" s="662"/>
      <c r="AL23" s="662"/>
      <c r="AM23" s="662"/>
      <c r="AN23" s="662"/>
      <c r="AO23" s="662"/>
      <c r="AP23" s="662"/>
      <c r="AQ23" s="662"/>
      <c r="AR23" s="662"/>
      <c r="AS23" s="662"/>
      <c r="AT23" s="662"/>
      <c r="AU23" s="662"/>
      <c r="AV23" s="662"/>
      <c r="AW23" s="662"/>
      <c r="AX23" s="662"/>
      <c r="AY23" s="662"/>
      <c r="AZ23" s="662"/>
      <c r="BA23" s="662"/>
      <c r="BB23" s="662"/>
      <c r="BC23" s="662"/>
      <c r="BD23" s="662"/>
      <c r="BE23" s="662"/>
      <c r="BF23" s="662"/>
      <c r="BG23" s="662"/>
      <c r="BH23" s="662"/>
      <c r="BI23" s="662"/>
      <c r="BJ23" s="662"/>
      <c r="BK23" s="659"/>
      <c r="BL23" s="659"/>
      <c r="BM23" s="659"/>
      <c r="BN23" s="659"/>
      <c r="BO23" s="659"/>
      <c r="BP23" s="659"/>
      <c r="BQ23" s="659"/>
      <c r="BR23" s="659"/>
      <c r="BS23" s="660"/>
      <c r="BT23" s="656"/>
      <c r="BU23" s="656"/>
      <c r="BV23" s="656"/>
      <c r="BW23" s="656"/>
      <c r="BX23" s="656"/>
      <c r="BY23" s="656"/>
      <c r="BZ23" s="656"/>
      <c r="CA23" s="656"/>
      <c r="CB23" s="656"/>
      <c r="CC23" s="657"/>
      <c r="CD23" s="657"/>
      <c r="CE23" s="657"/>
      <c r="CF23" s="657"/>
      <c r="CG23" s="657"/>
      <c r="CH23" s="657"/>
      <c r="CI23" s="657"/>
      <c r="CJ23" s="657"/>
      <c r="CK23" s="657"/>
      <c r="CL23" s="657"/>
      <c r="CM23" s="646"/>
      <c r="CN23" s="646"/>
      <c r="CO23" s="646"/>
      <c r="CP23" s="646"/>
      <c r="CQ23" s="646"/>
      <c r="CR23" s="646"/>
      <c r="CS23" s="646"/>
      <c r="CT23" s="646"/>
      <c r="CU23" s="646"/>
      <c r="CV23" s="646"/>
      <c r="CW23" s="646"/>
      <c r="CX23" s="646"/>
      <c r="CY23" s="646"/>
      <c r="CZ23" s="646"/>
      <c r="DA23" s="646"/>
      <c r="DB23" s="646"/>
      <c r="DC23" s="646"/>
      <c r="DD23" s="646"/>
      <c r="DE23" s="36"/>
      <c r="DF23" s="36"/>
      <c r="DG23" s="36"/>
      <c r="DH23" s="36"/>
    </row>
    <row r="24" spans="1:112" ht="2.75" customHeight="1" x14ac:dyDescent="0.35">
      <c r="A24" s="3"/>
      <c r="B24" s="638"/>
      <c r="C24" s="638"/>
      <c r="D24" s="638"/>
      <c r="E24" s="638"/>
      <c r="F24" s="638"/>
      <c r="G24" s="638"/>
      <c r="H24" s="638"/>
      <c r="I24" s="662"/>
      <c r="J24" s="662"/>
      <c r="K24" s="662"/>
      <c r="L24" s="662"/>
      <c r="M24" s="662"/>
      <c r="N24" s="662"/>
      <c r="O24" s="662"/>
      <c r="P24" s="662"/>
      <c r="Q24" s="662"/>
      <c r="R24" s="662"/>
      <c r="S24" s="662"/>
      <c r="T24" s="662"/>
      <c r="U24" s="662"/>
      <c r="V24" s="662"/>
      <c r="W24" s="662"/>
      <c r="X24" s="662"/>
      <c r="Y24" s="662"/>
      <c r="Z24" s="662"/>
      <c r="AA24" s="662"/>
      <c r="AB24" s="662"/>
      <c r="AC24" s="662"/>
      <c r="AD24" s="662"/>
      <c r="AE24" s="662"/>
      <c r="AF24" s="662"/>
      <c r="AG24" s="662"/>
      <c r="AH24" s="662"/>
      <c r="AI24" s="662"/>
      <c r="AJ24" s="662"/>
      <c r="AK24" s="662"/>
      <c r="AL24" s="662"/>
      <c r="AM24" s="662"/>
      <c r="AN24" s="662"/>
      <c r="AO24" s="662"/>
      <c r="AP24" s="662"/>
      <c r="AQ24" s="662"/>
      <c r="AR24" s="662"/>
      <c r="AS24" s="662"/>
      <c r="AT24" s="662"/>
      <c r="AU24" s="662"/>
      <c r="AV24" s="662"/>
      <c r="AW24" s="662"/>
      <c r="AX24" s="662"/>
      <c r="AY24" s="662"/>
      <c r="AZ24" s="662"/>
      <c r="BA24" s="662"/>
      <c r="BB24" s="662"/>
      <c r="BC24" s="662"/>
      <c r="BD24" s="662"/>
      <c r="BE24" s="662"/>
      <c r="BF24" s="662"/>
      <c r="BG24" s="662"/>
      <c r="BH24" s="662"/>
      <c r="BI24" s="662"/>
      <c r="BJ24" s="662"/>
      <c r="BK24" s="659"/>
      <c r="BL24" s="659"/>
      <c r="BM24" s="659"/>
      <c r="BN24" s="659"/>
      <c r="BO24" s="659"/>
      <c r="BP24" s="659"/>
      <c r="BQ24" s="659"/>
      <c r="BR24" s="659"/>
      <c r="BS24" s="660"/>
      <c r="BT24" s="656"/>
      <c r="BU24" s="656"/>
      <c r="BV24" s="656"/>
      <c r="BW24" s="656"/>
      <c r="BX24" s="656"/>
      <c r="BY24" s="656"/>
      <c r="BZ24" s="656"/>
      <c r="CA24" s="656"/>
      <c r="CB24" s="656"/>
      <c r="CC24" s="657"/>
      <c r="CD24" s="657"/>
      <c r="CE24" s="657"/>
      <c r="CF24" s="657"/>
      <c r="CG24" s="657"/>
      <c r="CH24" s="657"/>
      <c r="CI24" s="657"/>
      <c r="CJ24" s="657"/>
      <c r="CK24" s="657"/>
      <c r="CL24" s="657"/>
      <c r="CM24" s="646"/>
      <c r="CN24" s="646"/>
      <c r="CO24" s="646"/>
      <c r="CP24" s="646"/>
      <c r="CQ24" s="646"/>
      <c r="CR24" s="646"/>
      <c r="CS24" s="646"/>
      <c r="CT24" s="646"/>
      <c r="CU24" s="646"/>
      <c r="CV24" s="646"/>
      <c r="CW24" s="646"/>
      <c r="CX24" s="646"/>
      <c r="CY24" s="646"/>
      <c r="CZ24" s="646"/>
      <c r="DA24" s="646"/>
      <c r="DB24" s="646"/>
      <c r="DC24" s="646"/>
      <c r="DD24" s="646"/>
      <c r="DE24" s="36"/>
      <c r="DF24" s="36"/>
      <c r="DG24" s="36"/>
      <c r="DH24" s="36"/>
    </row>
    <row r="25" spans="1:112" ht="2.75" customHeight="1" x14ac:dyDescent="0.35">
      <c r="A25" s="3"/>
      <c r="B25" s="638"/>
      <c r="C25" s="638"/>
      <c r="D25" s="638"/>
      <c r="E25" s="638"/>
      <c r="F25" s="638"/>
      <c r="G25" s="638"/>
      <c r="H25" s="638"/>
      <c r="I25" s="662"/>
      <c r="J25" s="662"/>
      <c r="K25" s="662"/>
      <c r="L25" s="662"/>
      <c r="M25" s="662"/>
      <c r="N25" s="662"/>
      <c r="O25" s="662"/>
      <c r="P25" s="662"/>
      <c r="Q25" s="662"/>
      <c r="R25" s="662"/>
      <c r="S25" s="662"/>
      <c r="T25" s="662"/>
      <c r="U25" s="662"/>
      <c r="V25" s="662"/>
      <c r="W25" s="662"/>
      <c r="X25" s="662"/>
      <c r="Y25" s="662"/>
      <c r="Z25" s="662"/>
      <c r="AA25" s="662"/>
      <c r="AB25" s="662"/>
      <c r="AC25" s="662"/>
      <c r="AD25" s="662"/>
      <c r="AE25" s="662"/>
      <c r="AF25" s="662"/>
      <c r="AG25" s="662"/>
      <c r="AH25" s="662"/>
      <c r="AI25" s="662"/>
      <c r="AJ25" s="662"/>
      <c r="AK25" s="662"/>
      <c r="AL25" s="662"/>
      <c r="AM25" s="662"/>
      <c r="AN25" s="662"/>
      <c r="AO25" s="662"/>
      <c r="AP25" s="662"/>
      <c r="AQ25" s="662"/>
      <c r="AR25" s="662"/>
      <c r="AS25" s="662"/>
      <c r="AT25" s="662"/>
      <c r="AU25" s="662"/>
      <c r="AV25" s="662"/>
      <c r="AW25" s="662"/>
      <c r="AX25" s="662"/>
      <c r="AY25" s="662"/>
      <c r="AZ25" s="662"/>
      <c r="BA25" s="662"/>
      <c r="BB25" s="662"/>
      <c r="BC25" s="662"/>
      <c r="BD25" s="662"/>
      <c r="BE25" s="662"/>
      <c r="BF25" s="662"/>
      <c r="BG25" s="662"/>
      <c r="BH25" s="662"/>
      <c r="BI25" s="662"/>
      <c r="BJ25" s="662"/>
      <c r="BK25" s="659"/>
      <c r="BL25" s="659"/>
      <c r="BM25" s="659"/>
      <c r="BN25" s="659"/>
      <c r="BO25" s="659"/>
      <c r="BP25" s="659"/>
      <c r="BQ25" s="659"/>
      <c r="BR25" s="659"/>
      <c r="BS25" s="660"/>
      <c r="BT25" s="656"/>
      <c r="BU25" s="656"/>
      <c r="BV25" s="656"/>
      <c r="BW25" s="656"/>
      <c r="BX25" s="656"/>
      <c r="BY25" s="656"/>
      <c r="BZ25" s="656"/>
      <c r="CA25" s="656"/>
      <c r="CB25" s="656"/>
      <c r="CC25" s="657"/>
      <c r="CD25" s="657"/>
      <c r="CE25" s="657"/>
      <c r="CF25" s="657"/>
      <c r="CG25" s="657"/>
      <c r="CH25" s="657"/>
      <c r="CI25" s="657"/>
      <c r="CJ25" s="657"/>
      <c r="CK25" s="657"/>
      <c r="CL25" s="657"/>
      <c r="CM25" s="646"/>
      <c r="CN25" s="646"/>
      <c r="CO25" s="646"/>
      <c r="CP25" s="646"/>
      <c r="CQ25" s="646"/>
      <c r="CR25" s="646"/>
      <c r="CS25" s="646"/>
      <c r="CT25" s="646"/>
      <c r="CU25" s="646"/>
      <c r="CV25" s="646"/>
      <c r="CW25" s="646"/>
      <c r="CX25" s="646"/>
      <c r="CY25" s="646"/>
      <c r="CZ25" s="646"/>
      <c r="DA25" s="646"/>
      <c r="DB25" s="646"/>
      <c r="DC25" s="646"/>
      <c r="DD25" s="646"/>
      <c r="DE25" s="36"/>
      <c r="DF25" s="36"/>
      <c r="DG25" s="36"/>
      <c r="DH25" s="36"/>
    </row>
    <row r="26" spans="1:112" ht="2.75" customHeight="1" x14ac:dyDescent="0.35">
      <c r="A26" s="3"/>
      <c r="B26" s="638"/>
      <c r="C26" s="638"/>
      <c r="D26" s="638"/>
      <c r="E26" s="638"/>
      <c r="F26" s="638"/>
      <c r="G26" s="638"/>
      <c r="H26" s="638"/>
      <c r="I26" s="662" t="s">
        <v>52</v>
      </c>
      <c r="J26" s="662"/>
      <c r="K26" s="662"/>
      <c r="L26" s="662"/>
      <c r="M26" s="662"/>
      <c r="N26" s="662"/>
      <c r="O26" s="662"/>
      <c r="P26" s="662"/>
      <c r="Q26" s="662"/>
      <c r="R26" s="662"/>
      <c r="S26" s="662"/>
      <c r="T26" s="662"/>
      <c r="U26" s="662"/>
      <c r="V26" s="662"/>
      <c r="W26" s="662"/>
      <c r="X26" s="662"/>
      <c r="Y26" s="662"/>
      <c r="Z26" s="662"/>
      <c r="AA26" s="662"/>
      <c r="AB26" s="662"/>
      <c r="AC26" s="662"/>
      <c r="AD26" s="662"/>
      <c r="AE26" s="662"/>
      <c r="AF26" s="662"/>
      <c r="AG26" s="662"/>
      <c r="AH26" s="662"/>
      <c r="AI26" s="662"/>
      <c r="AJ26" s="662"/>
      <c r="AK26" s="662"/>
      <c r="AL26" s="662"/>
      <c r="AM26" s="662"/>
      <c r="AN26" s="662"/>
      <c r="AO26" s="662"/>
      <c r="AP26" s="662"/>
      <c r="AQ26" s="662"/>
      <c r="AR26" s="662"/>
      <c r="AS26" s="662"/>
      <c r="AT26" s="662"/>
      <c r="AU26" s="662"/>
      <c r="AV26" s="662"/>
      <c r="AW26" s="662"/>
      <c r="AX26" s="662"/>
      <c r="AY26" s="662"/>
      <c r="AZ26" s="662"/>
      <c r="BA26" s="662"/>
      <c r="BB26" s="662"/>
      <c r="BC26" s="662"/>
      <c r="BD26" s="662"/>
      <c r="BE26" s="662"/>
      <c r="BF26" s="662"/>
      <c r="BG26" s="662"/>
      <c r="BH26" s="662"/>
      <c r="BI26" s="662"/>
      <c r="BJ26" s="662"/>
      <c r="BK26" s="663" t="str">
        <f>'SD F505'!BL521</f>
        <v/>
      </c>
      <c r="BL26" s="663"/>
      <c r="BM26" s="663"/>
      <c r="BN26" s="663"/>
      <c r="BO26" s="663"/>
      <c r="BP26" s="663"/>
      <c r="BQ26" s="663"/>
      <c r="BR26" s="663"/>
      <c r="BS26" s="664"/>
      <c r="BT26" s="656" t="str">
        <f>'SD F505'!BM521</f>
        <v/>
      </c>
      <c r="BU26" s="656"/>
      <c r="BV26" s="656"/>
      <c r="BW26" s="656"/>
      <c r="BX26" s="656"/>
      <c r="BY26" s="656"/>
      <c r="BZ26" s="656"/>
      <c r="CA26" s="656"/>
      <c r="CB26" s="656"/>
      <c r="CC26" s="657" t="str">
        <f>'SD F505'!E526</f>
        <v/>
      </c>
      <c r="CD26" s="657"/>
      <c r="CE26" s="657"/>
      <c r="CF26" s="657"/>
      <c r="CG26" s="657"/>
      <c r="CH26" s="657"/>
      <c r="CI26" s="657"/>
      <c r="CJ26" s="657"/>
      <c r="CK26" s="657"/>
      <c r="CL26" s="657"/>
      <c r="CM26" s="646" t="str">
        <f>'SD F505'!F526</f>
        <v/>
      </c>
      <c r="CN26" s="646"/>
      <c r="CO26" s="646"/>
      <c r="CP26" s="646"/>
      <c r="CQ26" s="646"/>
      <c r="CR26" s="646"/>
      <c r="CS26" s="646"/>
      <c r="CT26" s="646"/>
      <c r="CU26" s="646"/>
      <c r="CV26" s="646"/>
      <c r="CW26" s="646"/>
      <c r="CX26" s="646"/>
      <c r="CY26" s="646"/>
      <c r="CZ26" s="646"/>
      <c r="DA26" s="646"/>
      <c r="DB26" s="646"/>
      <c r="DC26" s="646"/>
      <c r="DD26" s="646"/>
      <c r="DE26" s="36"/>
      <c r="DF26" s="36"/>
      <c r="DG26" s="36"/>
      <c r="DH26" s="36"/>
    </row>
    <row r="27" spans="1:112" ht="2.75" customHeight="1" x14ac:dyDescent="0.35">
      <c r="A27" s="3"/>
      <c r="B27" s="638"/>
      <c r="C27" s="638"/>
      <c r="D27" s="638"/>
      <c r="E27" s="638"/>
      <c r="F27" s="638"/>
      <c r="G27" s="638"/>
      <c r="H27" s="638"/>
      <c r="I27" s="662"/>
      <c r="J27" s="662"/>
      <c r="K27" s="662"/>
      <c r="L27" s="662"/>
      <c r="M27" s="662"/>
      <c r="N27" s="662"/>
      <c r="O27" s="662"/>
      <c r="P27" s="662"/>
      <c r="Q27" s="662"/>
      <c r="R27" s="662"/>
      <c r="S27" s="662"/>
      <c r="T27" s="662"/>
      <c r="U27" s="662"/>
      <c r="V27" s="662"/>
      <c r="W27" s="662"/>
      <c r="X27" s="662"/>
      <c r="Y27" s="662"/>
      <c r="Z27" s="662"/>
      <c r="AA27" s="662"/>
      <c r="AB27" s="662"/>
      <c r="AC27" s="662"/>
      <c r="AD27" s="662"/>
      <c r="AE27" s="662"/>
      <c r="AF27" s="662"/>
      <c r="AG27" s="662"/>
      <c r="AH27" s="662"/>
      <c r="AI27" s="662"/>
      <c r="AJ27" s="662"/>
      <c r="AK27" s="662"/>
      <c r="AL27" s="662"/>
      <c r="AM27" s="662"/>
      <c r="AN27" s="662"/>
      <c r="AO27" s="662"/>
      <c r="AP27" s="662"/>
      <c r="AQ27" s="662"/>
      <c r="AR27" s="662"/>
      <c r="AS27" s="662"/>
      <c r="AT27" s="662"/>
      <c r="AU27" s="662"/>
      <c r="AV27" s="662"/>
      <c r="AW27" s="662"/>
      <c r="AX27" s="662"/>
      <c r="AY27" s="662"/>
      <c r="AZ27" s="662"/>
      <c r="BA27" s="662"/>
      <c r="BB27" s="662"/>
      <c r="BC27" s="662"/>
      <c r="BD27" s="662"/>
      <c r="BE27" s="662"/>
      <c r="BF27" s="662"/>
      <c r="BG27" s="662"/>
      <c r="BH27" s="662"/>
      <c r="BI27" s="662"/>
      <c r="BJ27" s="662"/>
      <c r="BK27" s="663"/>
      <c r="BL27" s="663"/>
      <c r="BM27" s="663"/>
      <c r="BN27" s="663"/>
      <c r="BO27" s="663"/>
      <c r="BP27" s="663"/>
      <c r="BQ27" s="663"/>
      <c r="BR27" s="663"/>
      <c r="BS27" s="664"/>
      <c r="BT27" s="656"/>
      <c r="BU27" s="656"/>
      <c r="BV27" s="656"/>
      <c r="BW27" s="656"/>
      <c r="BX27" s="656"/>
      <c r="BY27" s="656"/>
      <c r="BZ27" s="656"/>
      <c r="CA27" s="656"/>
      <c r="CB27" s="656"/>
      <c r="CC27" s="657"/>
      <c r="CD27" s="657"/>
      <c r="CE27" s="657"/>
      <c r="CF27" s="657"/>
      <c r="CG27" s="657"/>
      <c r="CH27" s="657"/>
      <c r="CI27" s="657"/>
      <c r="CJ27" s="657"/>
      <c r="CK27" s="657"/>
      <c r="CL27" s="657"/>
      <c r="CM27" s="646"/>
      <c r="CN27" s="646"/>
      <c r="CO27" s="646"/>
      <c r="CP27" s="646"/>
      <c r="CQ27" s="646"/>
      <c r="CR27" s="646"/>
      <c r="CS27" s="646"/>
      <c r="CT27" s="646"/>
      <c r="CU27" s="646"/>
      <c r="CV27" s="646"/>
      <c r="CW27" s="646"/>
      <c r="CX27" s="646"/>
      <c r="CY27" s="646"/>
      <c r="CZ27" s="646"/>
      <c r="DA27" s="646"/>
      <c r="DB27" s="646"/>
      <c r="DC27" s="646"/>
      <c r="DD27" s="646"/>
      <c r="DE27" s="36"/>
      <c r="DF27" s="36"/>
      <c r="DG27" s="36"/>
      <c r="DH27" s="36"/>
    </row>
    <row r="28" spans="1:112" ht="2.75" customHeight="1" x14ac:dyDescent="0.35">
      <c r="B28" s="638"/>
      <c r="C28" s="638"/>
      <c r="D28" s="638"/>
      <c r="E28" s="638"/>
      <c r="F28" s="638"/>
      <c r="G28" s="638"/>
      <c r="H28" s="638"/>
      <c r="I28" s="662"/>
      <c r="J28" s="662"/>
      <c r="K28" s="662"/>
      <c r="L28" s="662"/>
      <c r="M28" s="662"/>
      <c r="N28" s="662"/>
      <c r="O28" s="662"/>
      <c r="P28" s="662"/>
      <c r="Q28" s="662"/>
      <c r="R28" s="662"/>
      <c r="S28" s="662"/>
      <c r="T28" s="662"/>
      <c r="U28" s="662"/>
      <c r="V28" s="662"/>
      <c r="W28" s="662"/>
      <c r="X28" s="662"/>
      <c r="Y28" s="662"/>
      <c r="Z28" s="662"/>
      <c r="AA28" s="662"/>
      <c r="AB28" s="662"/>
      <c r="AC28" s="662"/>
      <c r="AD28" s="662"/>
      <c r="AE28" s="662"/>
      <c r="AF28" s="662"/>
      <c r="AG28" s="662"/>
      <c r="AH28" s="662"/>
      <c r="AI28" s="662"/>
      <c r="AJ28" s="662"/>
      <c r="AK28" s="662"/>
      <c r="AL28" s="662"/>
      <c r="AM28" s="662"/>
      <c r="AN28" s="662"/>
      <c r="AO28" s="662"/>
      <c r="AP28" s="662"/>
      <c r="AQ28" s="662"/>
      <c r="AR28" s="662"/>
      <c r="AS28" s="662"/>
      <c r="AT28" s="662"/>
      <c r="AU28" s="662"/>
      <c r="AV28" s="662"/>
      <c r="AW28" s="662"/>
      <c r="AX28" s="662"/>
      <c r="AY28" s="662"/>
      <c r="AZ28" s="662"/>
      <c r="BA28" s="662"/>
      <c r="BB28" s="662"/>
      <c r="BC28" s="662"/>
      <c r="BD28" s="662"/>
      <c r="BE28" s="662"/>
      <c r="BF28" s="662"/>
      <c r="BG28" s="662"/>
      <c r="BH28" s="662"/>
      <c r="BI28" s="662"/>
      <c r="BJ28" s="662"/>
      <c r="BK28" s="663"/>
      <c r="BL28" s="663"/>
      <c r="BM28" s="663"/>
      <c r="BN28" s="663"/>
      <c r="BO28" s="663"/>
      <c r="BP28" s="663"/>
      <c r="BQ28" s="663"/>
      <c r="BR28" s="663"/>
      <c r="BS28" s="664"/>
      <c r="BT28" s="656"/>
      <c r="BU28" s="656"/>
      <c r="BV28" s="656"/>
      <c r="BW28" s="656"/>
      <c r="BX28" s="656"/>
      <c r="BY28" s="656"/>
      <c r="BZ28" s="656"/>
      <c r="CA28" s="656"/>
      <c r="CB28" s="656"/>
      <c r="CC28" s="657"/>
      <c r="CD28" s="657"/>
      <c r="CE28" s="657"/>
      <c r="CF28" s="657"/>
      <c r="CG28" s="657"/>
      <c r="CH28" s="657"/>
      <c r="CI28" s="657"/>
      <c r="CJ28" s="657"/>
      <c r="CK28" s="657"/>
      <c r="CL28" s="657"/>
      <c r="CM28" s="646"/>
      <c r="CN28" s="646"/>
      <c r="CO28" s="646"/>
      <c r="CP28" s="646"/>
      <c r="CQ28" s="646"/>
      <c r="CR28" s="646"/>
      <c r="CS28" s="646"/>
      <c r="CT28" s="646"/>
      <c r="CU28" s="646"/>
      <c r="CV28" s="646"/>
      <c r="CW28" s="646"/>
      <c r="CX28" s="646"/>
      <c r="CY28" s="646"/>
      <c r="CZ28" s="646"/>
      <c r="DA28" s="646"/>
      <c r="DB28" s="646"/>
      <c r="DC28" s="646"/>
      <c r="DD28" s="646"/>
      <c r="DE28" s="36"/>
      <c r="DF28" s="36"/>
      <c r="DG28" s="36"/>
      <c r="DH28" s="36"/>
    </row>
    <row r="29" spans="1:112" ht="2.75" customHeight="1" x14ac:dyDescent="0.35">
      <c r="B29" s="638"/>
      <c r="C29" s="638"/>
      <c r="D29" s="638"/>
      <c r="E29" s="638"/>
      <c r="F29" s="638"/>
      <c r="G29" s="638"/>
      <c r="H29" s="638"/>
      <c r="I29" s="662"/>
      <c r="J29" s="662"/>
      <c r="K29" s="662"/>
      <c r="L29" s="662"/>
      <c r="M29" s="662"/>
      <c r="N29" s="662"/>
      <c r="O29" s="662"/>
      <c r="P29" s="662"/>
      <c r="Q29" s="662"/>
      <c r="R29" s="662"/>
      <c r="S29" s="662"/>
      <c r="T29" s="662"/>
      <c r="U29" s="662"/>
      <c r="V29" s="662"/>
      <c r="W29" s="662"/>
      <c r="X29" s="662"/>
      <c r="Y29" s="662"/>
      <c r="Z29" s="662"/>
      <c r="AA29" s="662"/>
      <c r="AB29" s="662"/>
      <c r="AC29" s="662"/>
      <c r="AD29" s="662"/>
      <c r="AE29" s="662"/>
      <c r="AF29" s="662"/>
      <c r="AG29" s="662"/>
      <c r="AH29" s="662"/>
      <c r="AI29" s="662"/>
      <c r="AJ29" s="662"/>
      <c r="AK29" s="662"/>
      <c r="AL29" s="662"/>
      <c r="AM29" s="662"/>
      <c r="AN29" s="662"/>
      <c r="AO29" s="662"/>
      <c r="AP29" s="662"/>
      <c r="AQ29" s="662"/>
      <c r="AR29" s="662"/>
      <c r="AS29" s="662"/>
      <c r="AT29" s="662"/>
      <c r="AU29" s="662"/>
      <c r="AV29" s="662"/>
      <c r="AW29" s="662"/>
      <c r="AX29" s="662"/>
      <c r="AY29" s="662"/>
      <c r="AZ29" s="662"/>
      <c r="BA29" s="662"/>
      <c r="BB29" s="662"/>
      <c r="BC29" s="662"/>
      <c r="BD29" s="662"/>
      <c r="BE29" s="662"/>
      <c r="BF29" s="662"/>
      <c r="BG29" s="662"/>
      <c r="BH29" s="662"/>
      <c r="BI29" s="662"/>
      <c r="BJ29" s="662"/>
      <c r="BK29" s="663"/>
      <c r="BL29" s="663"/>
      <c r="BM29" s="663"/>
      <c r="BN29" s="663"/>
      <c r="BO29" s="663"/>
      <c r="BP29" s="663"/>
      <c r="BQ29" s="663"/>
      <c r="BR29" s="663"/>
      <c r="BS29" s="664"/>
      <c r="BT29" s="656"/>
      <c r="BU29" s="656"/>
      <c r="BV29" s="656"/>
      <c r="BW29" s="656"/>
      <c r="BX29" s="656"/>
      <c r="BY29" s="656"/>
      <c r="BZ29" s="656"/>
      <c r="CA29" s="656"/>
      <c r="CB29" s="656"/>
      <c r="CC29" s="657"/>
      <c r="CD29" s="657"/>
      <c r="CE29" s="657"/>
      <c r="CF29" s="657"/>
      <c r="CG29" s="657"/>
      <c r="CH29" s="657"/>
      <c r="CI29" s="657"/>
      <c r="CJ29" s="657"/>
      <c r="CK29" s="657"/>
      <c r="CL29" s="657"/>
      <c r="CM29" s="646"/>
      <c r="CN29" s="646"/>
      <c r="CO29" s="646"/>
      <c r="CP29" s="646"/>
      <c r="CQ29" s="646"/>
      <c r="CR29" s="646"/>
      <c r="CS29" s="646"/>
      <c r="CT29" s="646"/>
      <c r="CU29" s="646"/>
      <c r="CV29" s="646"/>
      <c r="CW29" s="646"/>
      <c r="CX29" s="646"/>
      <c r="CY29" s="646"/>
      <c r="CZ29" s="646"/>
      <c r="DA29" s="646"/>
      <c r="DB29" s="646"/>
      <c r="DC29" s="646"/>
      <c r="DD29" s="646"/>
      <c r="DE29" s="36"/>
      <c r="DF29" s="36"/>
      <c r="DG29" s="36"/>
      <c r="DH29" s="36"/>
    </row>
    <row r="30" spans="1:112" ht="2.75" customHeight="1" x14ac:dyDescent="0.35">
      <c r="B30" s="638"/>
      <c r="C30" s="638"/>
      <c r="D30" s="638"/>
      <c r="E30" s="638"/>
      <c r="F30" s="638"/>
      <c r="G30" s="638"/>
      <c r="H30" s="638"/>
      <c r="I30" s="662"/>
      <c r="J30" s="662"/>
      <c r="K30" s="662"/>
      <c r="L30" s="662"/>
      <c r="M30" s="662"/>
      <c r="N30" s="662"/>
      <c r="O30" s="662"/>
      <c r="P30" s="662"/>
      <c r="Q30" s="662"/>
      <c r="R30" s="662"/>
      <c r="S30" s="662"/>
      <c r="T30" s="662"/>
      <c r="U30" s="662"/>
      <c r="V30" s="662"/>
      <c r="W30" s="662"/>
      <c r="X30" s="662"/>
      <c r="Y30" s="662"/>
      <c r="Z30" s="662"/>
      <c r="AA30" s="662"/>
      <c r="AB30" s="662"/>
      <c r="AC30" s="662"/>
      <c r="AD30" s="662"/>
      <c r="AE30" s="662"/>
      <c r="AF30" s="662"/>
      <c r="AG30" s="662"/>
      <c r="AH30" s="662"/>
      <c r="AI30" s="662"/>
      <c r="AJ30" s="662"/>
      <c r="AK30" s="662"/>
      <c r="AL30" s="662"/>
      <c r="AM30" s="662"/>
      <c r="AN30" s="662"/>
      <c r="AO30" s="662"/>
      <c r="AP30" s="662"/>
      <c r="AQ30" s="662"/>
      <c r="AR30" s="662"/>
      <c r="AS30" s="662"/>
      <c r="AT30" s="662"/>
      <c r="AU30" s="662"/>
      <c r="AV30" s="662"/>
      <c r="AW30" s="662"/>
      <c r="AX30" s="662"/>
      <c r="AY30" s="662"/>
      <c r="AZ30" s="662"/>
      <c r="BA30" s="662"/>
      <c r="BB30" s="662"/>
      <c r="BC30" s="662"/>
      <c r="BD30" s="662"/>
      <c r="BE30" s="662"/>
      <c r="BF30" s="662"/>
      <c r="BG30" s="662"/>
      <c r="BH30" s="662"/>
      <c r="BI30" s="662"/>
      <c r="BJ30" s="662"/>
      <c r="BK30" s="663"/>
      <c r="BL30" s="663"/>
      <c r="BM30" s="663"/>
      <c r="BN30" s="663"/>
      <c r="BO30" s="663"/>
      <c r="BP30" s="663"/>
      <c r="BQ30" s="663"/>
      <c r="BR30" s="663"/>
      <c r="BS30" s="664"/>
      <c r="BT30" s="656"/>
      <c r="BU30" s="656"/>
      <c r="BV30" s="656"/>
      <c r="BW30" s="656"/>
      <c r="BX30" s="656"/>
      <c r="BY30" s="656"/>
      <c r="BZ30" s="656"/>
      <c r="CA30" s="656"/>
      <c r="CB30" s="656"/>
      <c r="CC30" s="657"/>
      <c r="CD30" s="657"/>
      <c r="CE30" s="657"/>
      <c r="CF30" s="657"/>
      <c r="CG30" s="657"/>
      <c r="CH30" s="657"/>
      <c r="CI30" s="657"/>
      <c r="CJ30" s="657"/>
      <c r="CK30" s="657"/>
      <c r="CL30" s="657"/>
      <c r="CM30" s="646"/>
      <c r="CN30" s="646"/>
      <c r="CO30" s="646"/>
      <c r="CP30" s="646"/>
      <c r="CQ30" s="646"/>
      <c r="CR30" s="646"/>
      <c r="CS30" s="646"/>
      <c r="CT30" s="646"/>
      <c r="CU30" s="646"/>
      <c r="CV30" s="646"/>
      <c r="CW30" s="646"/>
      <c r="CX30" s="646"/>
      <c r="CY30" s="646"/>
      <c r="CZ30" s="646"/>
      <c r="DA30" s="646"/>
      <c r="DB30" s="646"/>
      <c r="DC30" s="646"/>
      <c r="DD30" s="646"/>
      <c r="DE30" s="36"/>
      <c r="DF30" s="36"/>
      <c r="DG30" s="36"/>
      <c r="DH30" s="36"/>
    </row>
    <row r="31" spans="1:112" ht="2.75" customHeight="1" x14ac:dyDescent="0.35">
      <c r="B31" s="638"/>
      <c r="C31" s="638"/>
      <c r="D31" s="638"/>
      <c r="E31" s="638"/>
      <c r="F31" s="638"/>
      <c r="G31" s="638"/>
      <c r="H31" s="638"/>
      <c r="I31" s="662" t="s">
        <v>53</v>
      </c>
      <c r="J31" s="662"/>
      <c r="K31" s="662"/>
      <c r="L31" s="662"/>
      <c r="M31" s="662"/>
      <c r="N31" s="662"/>
      <c r="O31" s="662"/>
      <c r="P31" s="662"/>
      <c r="Q31" s="662"/>
      <c r="R31" s="662"/>
      <c r="S31" s="662"/>
      <c r="T31" s="662"/>
      <c r="U31" s="662"/>
      <c r="V31" s="662"/>
      <c r="W31" s="662"/>
      <c r="X31" s="662"/>
      <c r="Y31" s="662"/>
      <c r="Z31" s="662"/>
      <c r="AA31" s="662"/>
      <c r="AB31" s="662"/>
      <c r="AC31" s="662"/>
      <c r="AD31" s="662"/>
      <c r="AE31" s="662"/>
      <c r="AF31" s="662"/>
      <c r="AG31" s="662"/>
      <c r="AH31" s="662"/>
      <c r="AI31" s="662"/>
      <c r="AJ31" s="662"/>
      <c r="AK31" s="662"/>
      <c r="AL31" s="662"/>
      <c r="AM31" s="662"/>
      <c r="AN31" s="662"/>
      <c r="AO31" s="662"/>
      <c r="AP31" s="662"/>
      <c r="AQ31" s="662"/>
      <c r="AR31" s="662"/>
      <c r="AS31" s="662"/>
      <c r="AT31" s="662"/>
      <c r="AU31" s="662"/>
      <c r="AV31" s="662"/>
      <c r="AW31" s="662"/>
      <c r="AX31" s="662"/>
      <c r="AY31" s="662"/>
      <c r="AZ31" s="662"/>
      <c r="BA31" s="662"/>
      <c r="BB31" s="662"/>
      <c r="BC31" s="662"/>
      <c r="BD31" s="662"/>
      <c r="BE31" s="662"/>
      <c r="BF31" s="662"/>
      <c r="BG31" s="662"/>
      <c r="BH31" s="662"/>
      <c r="BI31" s="662"/>
      <c r="BJ31" s="662"/>
      <c r="BK31" s="659" t="str">
        <f>'SD F505'!BP521</f>
        <v/>
      </c>
      <c r="BL31" s="659"/>
      <c r="BM31" s="659"/>
      <c r="BN31" s="659"/>
      <c r="BO31" s="659"/>
      <c r="BP31" s="659"/>
      <c r="BQ31" s="659"/>
      <c r="BR31" s="659"/>
      <c r="BS31" s="660"/>
      <c r="BT31" s="656" t="str">
        <f>'SD F505'!BQ521</f>
        <v/>
      </c>
      <c r="BU31" s="656"/>
      <c r="BV31" s="656"/>
      <c r="BW31" s="656"/>
      <c r="BX31" s="656"/>
      <c r="BY31" s="656"/>
      <c r="BZ31" s="656"/>
      <c r="CA31" s="656"/>
      <c r="CB31" s="656"/>
      <c r="CC31" s="657" t="str">
        <f>'SD F505'!E527</f>
        <v/>
      </c>
      <c r="CD31" s="657"/>
      <c r="CE31" s="657"/>
      <c r="CF31" s="657"/>
      <c r="CG31" s="657"/>
      <c r="CH31" s="657"/>
      <c r="CI31" s="657"/>
      <c r="CJ31" s="657"/>
      <c r="CK31" s="657"/>
      <c r="CL31" s="657"/>
      <c r="CM31" s="646" t="str">
        <f>'SD F505'!F527</f>
        <v/>
      </c>
      <c r="CN31" s="646"/>
      <c r="CO31" s="646"/>
      <c r="CP31" s="646"/>
      <c r="CQ31" s="646"/>
      <c r="CR31" s="646"/>
      <c r="CS31" s="646"/>
      <c r="CT31" s="646"/>
      <c r="CU31" s="646"/>
      <c r="CV31" s="646"/>
      <c r="CW31" s="646"/>
      <c r="CX31" s="646"/>
      <c r="CY31" s="646"/>
      <c r="CZ31" s="646"/>
      <c r="DA31" s="646"/>
      <c r="DB31" s="646"/>
      <c r="DC31" s="646"/>
      <c r="DD31" s="646"/>
      <c r="DE31" s="36"/>
      <c r="DF31" s="36"/>
      <c r="DG31" s="36"/>
      <c r="DH31" s="36"/>
    </row>
    <row r="32" spans="1:112" ht="2.75" customHeight="1" x14ac:dyDescent="0.35">
      <c r="B32" s="638"/>
      <c r="C32" s="638"/>
      <c r="D32" s="638"/>
      <c r="E32" s="638"/>
      <c r="F32" s="638"/>
      <c r="G32" s="638"/>
      <c r="H32" s="638"/>
      <c r="I32" s="662"/>
      <c r="J32" s="662"/>
      <c r="K32" s="662"/>
      <c r="L32" s="662"/>
      <c r="M32" s="662"/>
      <c r="N32" s="662"/>
      <c r="O32" s="662"/>
      <c r="P32" s="662"/>
      <c r="Q32" s="662"/>
      <c r="R32" s="662"/>
      <c r="S32" s="662"/>
      <c r="T32" s="662"/>
      <c r="U32" s="662"/>
      <c r="V32" s="662"/>
      <c r="W32" s="662"/>
      <c r="X32" s="662"/>
      <c r="Y32" s="662"/>
      <c r="Z32" s="662"/>
      <c r="AA32" s="662"/>
      <c r="AB32" s="662"/>
      <c r="AC32" s="662"/>
      <c r="AD32" s="662"/>
      <c r="AE32" s="662"/>
      <c r="AF32" s="662"/>
      <c r="AG32" s="662"/>
      <c r="AH32" s="662"/>
      <c r="AI32" s="662"/>
      <c r="AJ32" s="662"/>
      <c r="AK32" s="662"/>
      <c r="AL32" s="662"/>
      <c r="AM32" s="662"/>
      <c r="AN32" s="662"/>
      <c r="AO32" s="662"/>
      <c r="AP32" s="662"/>
      <c r="AQ32" s="662"/>
      <c r="AR32" s="662"/>
      <c r="AS32" s="662"/>
      <c r="AT32" s="662"/>
      <c r="AU32" s="662"/>
      <c r="AV32" s="662"/>
      <c r="AW32" s="662"/>
      <c r="AX32" s="662"/>
      <c r="AY32" s="662"/>
      <c r="AZ32" s="662"/>
      <c r="BA32" s="662"/>
      <c r="BB32" s="662"/>
      <c r="BC32" s="662"/>
      <c r="BD32" s="662"/>
      <c r="BE32" s="662"/>
      <c r="BF32" s="662"/>
      <c r="BG32" s="662"/>
      <c r="BH32" s="662"/>
      <c r="BI32" s="662"/>
      <c r="BJ32" s="662"/>
      <c r="BK32" s="659"/>
      <c r="BL32" s="659"/>
      <c r="BM32" s="659"/>
      <c r="BN32" s="659"/>
      <c r="BO32" s="659"/>
      <c r="BP32" s="659"/>
      <c r="BQ32" s="659"/>
      <c r="BR32" s="659"/>
      <c r="BS32" s="660"/>
      <c r="BT32" s="656"/>
      <c r="BU32" s="656"/>
      <c r="BV32" s="656"/>
      <c r="BW32" s="656"/>
      <c r="BX32" s="656"/>
      <c r="BY32" s="656"/>
      <c r="BZ32" s="656"/>
      <c r="CA32" s="656"/>
      <c r="CB32" s="656"/>
      <c r="CC32" s="657"/>
      <c r="CD32" s="657"/>
      <c r="CE32" s="657"/>
      <c r="CF32" s="657"/>
      <c r="CG32" s="657"/>
      <c r="CH32" s="657"/>
      <c r="CI32" s="657"/>
      <c r="CJ32" s="657"/>
      <c r="CK32" s="657"/>
      <c r="CL32" s="657"/>
      <c r="CM32" s="646"/>
      <c r="CN32" s="646"/>
      <c r="CO32" s="646"/>
      <c r="CP32" s="646"/>
      <c r="CQ32" s="646"/>
      <c r="CR32" s="646"/>
      <c r="CS32" s="646"/>
      <c r="CT32" s="646"/>
      <c r="CU32" s="646"/>
      <c r="CV32" s="646"/>
      <c r="CW32" s="646"/>
      <c r="CX32" s="646"/>
      <c r="CY32" s="646"/>
      <c r="CZ32" s="646"/>
      <c r="DA32" s="646"/>
      <c r="DB32" s="646"/>
      <c r="DC32" s="646"/>
      <c r="DD32" s="646"/>
      <c r="DE32" s="36"/>
      <c r="DF32" s="36"/>
      <c r="DG32" s="36"/>
      <c r="DH32" s="36"/>
    </row>
    <row r="33" spans="2:112" ht="2.75" customHeight="1" x14ac:dyDescent="0.35">
      <c r="B33" s="638"/>
      <c r="C33" s="638"/>
      <c r="D33" s="638"/>
      <c r="E33" s="638"/>
      <c r="F33" s="638"/>
      <c r="G33" s="638"/>
      <c r="H33" s="638"/>
      <c r="I33" s="662"/>
      <c r="J33" s="662"/>
      <c r="K33" s="662"/>
      <c r="L33" s="662"/>
      <c r="M33" s="662"/>
      <c r="N33" s="662"/>
      <c r="O33" s="662"/>
      <c r="P33" s="662"/>
      <c r="Q33" s="662"/>
      <c r="R33" s="662"/>
      <c r="S33" s="662"/>
      <c r="T33" s="662"/>
      <c r="U33" s="662"/>
      <c r="V33" s="662"/>
      <c r="W33" s="662"/>
      <c r="X33" s="662"/>
      <c r="Y33" s="662"/>
      <c r="Z33" s="662"/>
      <c r="AA33" s="662"/>
      <c r="AB33" s="662"/>
      <c r="AC33" s="662"/>
      <c r="AD33" s="662"/>
      <c r="AE33" s="662"/>
      <c r="AF33" s="662"/>
      <c r="AG33" s="662"/>
      <c r="AH33" s="662"/>
      <c r="AI33" s="662"/>
      <c r="AJ33" s="662"/>
      <c r="AK33" s="662"/>
      <c r="AL33" s="662"/>
      <c r="AM33" s="662"/>
      <c r="AN33" s="662"/>
      <c r="AO33" s="662"/>
      <c r="AP33" s="662"/>
      <c r="AQ33" s="662"/>
      <c r="AR33" s="662"/>
      <c r="AS33" s="662"/>
      <c r="AT33" s="662"/>
      <c r="AU33" s="662"/>
      <c r="AV33" s="662"/>
      <c r="AW33" s="662"/>
      <c r="AX33" s="662"/>
      <c r="AY33" s="662"/>
      <c r="AZ33" s="662"/>
      <c r="BA33" s="662"/>
      <c r="BB33" s="662"/>
      <c r="BC33" s="662"/>
      <c r="BD33" s="662"/>
      <c r="BE33" s="662"/>
      <c r="BF33" s="662"/>
      <c r="BG33" s="662"/>
      <c r="BH33" s="662"/>
      <c r="BI33" s="662"/>
      <c r="BJ33" s="662"/>
      <c r="BK33" s="659"/>
      <c r="BL33" s="659"/>
      <c r="BM33" s="659"/>
      <c r="BN33" s="659"/>
      <c r="BO33" s="659"/>
      <c r="BP33" s="659"/>
      <c r="BQ33" s="659"/>
      <c r="BR33" s="659"/>
      <c r="BS33" s="660"/>
      <c r="BT33" s="656"/>
      <c r="BU33" s="656"/>
      <c r="BV33" s="656"/>
      <c r="BW33" s="656"/>
      <c r="BX33" s="656"/>
      <c r="BY33" s="656"/>
      <c r="BZ33" s="656"/>
      <c r="CA33" s="656"/>
      <c r="CB33" s="656"/>
      <c r="CC33" s="657"/>
      <c r="CD33" s="657"/>
      <c r="CE33" s="657"/>
      <c r="CF33" s="657"/>
      <c r="CG33" s="657"/>
      <c r="CH33" s="657"/>
      <c r="CI33" s="657"/>
      <c r="CJ33" s="657"/>
      <c r="CK33" s="657"/>
      <c r="CL33" s="657"/>
      <c r="CM33" s="646"/>
      <c r="CN33" s="646"/>
      <c r="CO33" s="646"/>
      <c r="CP33" s="646"/>
      <c r="CQ33" s="646"/>
      <c r="CR33" s="646"/>
      <c r="CS33" s="646"/>
      <c r="CT33" s="646"/>
      <c r="CU33" s="646"/>
      <c r="CV33" s="646"/>
      <c r="CW33" s="646"/>
      <c r="CX33" s="646"/>
      <c r="CY33" s="646"/>
      <c r="CZ33" s="646"/>
      <c r="DA33" s="646"/>
      <c r="DB33" s="646"/>
      <c r="DC33" s="646"/>
      <c r="DD33" s="646"/>
      <c r="DE33" s="36"/>
      <c r="DF33" s="36"/>
      <c r="DG33" s="36"/>
      <c r="DH33" s="36"/>
    </row>
    <row r="34" spans="2:112" ht="2.75" customHeight="1" x14ac:dyDescent="0.35">
      <c r="B34" s="638"/>
      <c r="C34" s="638"/>
      <c r="D34" s="638"/>
      <c r="E34" s="638"/>
      <c r="F34" s="638"/>
      <c r="G34" s="638"/>
      <c r="H34" s="638"/>
      <c r="I34" s="662"/>
      <c r="J34" s="662"/>
      <c r="K34" s="662"/>
      <c r="L34" s="662"/>
      <c r="M34" s="662"/>
      <c r="N34" s="662"/>
      <c r="O34" s="662"/>
      <c r="P34" s="662"/>
      <c r="Q34" s="662"/>
      <c r="R34" s="662"/>
      <c r="S34" s="662"/>
      <c r="T34" s="662"/>
      <c r="U34" s="662"/>
      <c r="V34" s="662"/>
      <c r="W34" s="662"/>
      <c r="X34" s="662"/>
      <c r="Y34" s="662"/>
      <c r="Z34" s="662"/>
      <c r="AA34" s="662"/>
      <c r="AB34" s="662"/>
      <c r="AC34" s="662"/>
      <c r="AD34" s="662"/>
      <c r="AE34" s="662"/>
      <c r="AF34" s="662"/>
      <c r="AG34" s="662"/>
      <c r="AH34" s="662"/>
      <c r="AI34" s="662"/>
      <c r="AJ34" s="662"/>
      <c r="AK34" s="662"/>
      <c r="AL34" s="662"/>
      <c r="AM34" s="662"/>
      <c r="AN34" s="662"/>
      <c r="AO34" s="662"/>
      <c r="AP34" s="662"/>
      <c r="AQ34" s="662"/>
      <c r="AR34" s="662"/>
      <c r="AS34" s="662"/>
      <c r="AT34" s="662"/>
      <c r="AU34" s="662"/>
      <c r="AV34" s="662"/>
      <c r="AW34" s="662"/>
      <c r="AX34" s="662"/>
      <c r="AY34" s="662"/>
      <c r="AZ34" s="662"/>
      <c r="BA34" s="662"/>
      <c r="BB34" s="662"/>
      <c r="BC34" s="662"/>
      <c r="BD34" s="662"/>
      <c r="BE34" s="662"/>
      <c r="BF34" s="662"/>
      <c r="BG34" s="662"/>
      <c r="BH34" s="662"/>
      <c r="BI34" s="662"/>
      <c r="BJ34" s="662"/>
      <c r="BK34" s="659"/>
      <c r="BL34" s="659"/>
      <c r="BM34" s="659"/>
      <c r="BN34" s="659"/>
      <c r="BO34" s="659"/>
      <c r="BP34" s="659"/>
      <c r="BQ34" s="659"/>
      <c r="BR34" s="659"/>
      <c r="BS34" s="660"/>
      <c r="BT34" s="656"/>
      <c r="BU34" s="656"/>
      <c r="BV34" s="656"/>
      <c r="BW34" s="656"/>
      <c r="BX34" s="656"/>
      <c r="BY34" s="656"/>
      <c r="BZ34" s="656"/>
      <c r="CA34" s="656"/>
      <c r="CB34" s="656"/>
      <c r="CC34" s="657"/>
      <c r="CD34" s="657"/>
      <c r="CE34" s="657"/>
      <c r="CF34" s="657"/>
      <c r="CG34" s="657"/>
      <c r="CH34" s="657"/>
      <c r="CI34" s="657"/>
      <c r="CJ34" s="657"/>
      <c r="CK34" s="657"/>
      <c r="CL34" s="657"/>
      <c r="CM34" s="646"/>
      <c r="CN34" s="646"/>
      <c r="CO34" s="646"/>
      <c r="CP34" s="646"/>
      <c r="CQ34" s="646"/>
      <c r="CR34" s="646"/>
      <c r="CS34" s="646"/>
      <c r="CT34" s="646"/>
      <c r="CU34" s="646"/>
      <c r="CV34" s="646"/>
      <c r="CW34" s="646"/>
      <c r="CX34" s="646"/>
      <c r="CY34" s="646"/>
      <c r="CZ34" s="646"/>
      <c r="DA34" s="646"/>
      <c r="DB34" s="646"/>
      <c r="DC34" s="646"/>
      <c r="DD34" s="646"/>
      <c r="DE34" s="36"/>
      <c r="DF34" s="36"/>
      <c r="DG34" s="36"/>
      <c r="DH34" s="36"/>
    </row>
    <row r="35" spans="2:112" ht="2.75" customHeight="1" x14ac:dyDescent="0.35">
      <c r="B35" s="638"/>
      <c r="C35" s="638"/>
      <c r="D35" s="638"/>
      <c r="E35" s="638"/>
      <c r="F35" s="638"/>
      <c r="G35" s="638"/>
      <c r="H35" s="638"/>
      <c r="I35" s="662"/>
      <c r="J35" s="662"/>
      <c r="K35" s="662"/>
      <c r="L35" s="662"/>
      <c r="M35" s="662"/>
      <c r="N35" s="662"/>
      <c r="O35" s="662"/>
      <c r="P35" s="662"/>
      <c r="Q35" s="662"/>
      <c r="R35" s="662"/>
      <c r="S35" s="662"/>
      <c r="T35" s="662"/>
      <c r="U35" s="662"/>
      <c r="V35" s="662"/>
      <c r="W35" s="662"/>
      <c r="X35" s="662"/>
      <c r="Y35" s="662"/>
      <c r="Z35" s="662"/>
      <c r="AA35" s="662"/>
      <c r="AB35" s="662"/>
      <c r="AC35" s="662"/>
      <c r="AD35" s="662"/>
      <c r="AE35" s="662"/>
      <c r="AF35" s="662"/>
      <c r="AG35" s="662"/>
      <c r="AH35" s="662"/>
      <c r="AI35" s="662"/>
      <c r="AJ35" s="662"/>
      <c r="AK35" s="662"/>
      <c r="AL35" s="662"/>
      <c r="AM35" s="662"/>
      <c r="AN35" s="662"/>
      <c r="AO35" s="662"/>
      <c r="AP35" s="662"/>
      <c r="AQ35" s="662"/>
      <c r="AR35" s="662"/>
      <c r="AS35" s="662"/>
      <c r="AT35" s="662"/>
      <c r="AU35" s="662"/>
      <c r="AV35" s="662"/>
      <c r="AW35" s="662"/>
      <c r="AX35" s="662"/>
      <c r="AY35" s="662"/>
      <c r="AZ35" s="662"/>
      <c r="BA35" s="662"/>
      <c r="BB35" s="662"/>
      <c r="BC35" s="662"/>
      <c r="BD35" s="662"/>
      <c r="BE35" s="662"/>
      <c r="BF35" s="662"/>
      <c r="BG35" s="662"/>
      <c r="BH35" s="662"/>
      <c r="BI35" s="662"/>
      <c r="BJ35" s="662"/>
      <c r="BK35" s="659"/>
      <c r="BL35" s="659"/>
      <c r="BM35" s="659"/>
      <c r="BN35" s="659"/>
      <c r="BO35" s="659"/>
      <c r="BP35" s="659"/>
      <c r="BQ35" s="659"/>
      <c r="BR35" s="659"/>
      <c r="BS35" s="660"/>
      <c r="BT35" s="656"/>
      <c r="BU35" s="656"/>
      <c r="BV35" s="656"/>
      <c r="BW35" s="656"/>
      <c r="BX35" s="656"/>
      <c r="BY35" s="656"/>
      <c r="BZ35" s="656"/>
      <c r="CA35" s="656"/>
      <c r="CB35" s="656"/>
      <c r="CC35" s="657"/>
      <c r="CD35" s="657"/>
      <c r="CE35" s="657"/>
      <c r="CF35" s="657"/>
      <c r="CG35" s="657"/>
      <c r="CH35" s="657"/>
      <c r="CI35" s="657"/>
      <c r="CJ35" s="657"/>
      <c r="CK35" s="657"/>
      <c r="CL35" s="657"/>
      <c r="CM35" s="646"/>
      <c r="CN35" s="646"/>
      <c r="CO35" s="646"/>
      <c r="CP35" s="646"/>
      <c r="CQ35" s="646"/>
      <c r="CR35" s="646"/>
      <c r="CS35" s="646"/>
      <c r="CT35" s="646"/>
      <c r="CU35" s="646"/>
      <c r="CV35" s="646"/>
      <c r="CW35" s="646"/>
      <c r="CX35" s="646"/>
      <c r="CY35" s="646"/>
      <c r="CZ35" s="646"/>
      <c r="DA35" s="646"/>
      <c r="DB35" s="646"/>
      <c r="DC35" s="646"/>
      <c r="DD35" s="646"/>
      <c r="DE35" s="36"/>
      <c r="DF35" s="36"/>
      <c r="DG35" s="36"/>
      <c r="DH35" s="36"/>
    </row>
    <row r="36" spans="2:112" ht="2.75" customHeight="1" x14ac:dyDescent="0.35">
      <c r="B36" s="638"/>
      <c r="C36" s="638"/>
      <c r="D36" s="638"/>
      <c r="E36" s="638"/>
      <c r="F36" s="638"/>
      <c r="G36" s="638"/>
      <c r="H36" s="638"/>
      <c r="I36" s="662" t="s">
        <v>54</v>
      </c>
      <c r="J36" s="662"/>
      <c r="K36" s="662"/>
      <c r="L36" s="662"/>
      <c r="M36" s="662"/>
      <c r="N36" s="662"/>
      <c r="O36" s="662"/>
      <c r="P36" s="662"/>
      <c r="Q36" s="662"/>
      <c r="R36" s="662"/>
      <c r="S36" s="662"/>
      <c r="T36" s="662"/>
      <c r="U36" s="662"/>
      <c r="V36" s="662"/>
      <c r="W36" s="662"/>
      <c r="X36" s="662"/>
      <c r="Y36" s="662"/>
      <c r="Z36" s="662"/>
      <c r="AA36" s="662"/>
      <c r="AB36" s="662"/>
      <c r="AC36" s="662"/>
      <c r="AD36" s="662"/>
      <c r="AE36" s="662"/>
      <c r="AF36" s="662"/>
      <c r="AG36" s="662"/>
      <c r="AH36" s="662"/>
      <c r="AI36" s="662"/>
      <c r="AJ36" s="662"/>
      <c r="AK36" s="662"/>
      <c r="AL36" s="662"/>
      <c r="AM36" s="662"/>
      <c r="AN36" s="662"/>
      <c r="AO36" s="662"/>
      <c r="AP36" s="662"/>
      <c r="AQ36" s="662"/>
      <c r="AR36" s="662"/>
      <c r="AS36" s="662"/>
      <c r="AT36" s="662"/>
      <c r="AU36" s="662"/>
      <c r="AV36" s="662"/>
      <c r="AW36" s="662"/>
      <c r="AX36" s="662"/>
      <c r="AY36" s="662"/>
      <c r="AZ36" s="662"/>
      <c r="BA36" s="662"/>
      <c r="BB36" s="662"/>
      <c r="BC36" s="662"/>
      <c r="BD36" s="662"/>
      <c r="BE36" s="662"/>
      <c r="BF36" s="662"/>
      <c r="BG36" s="662"/>
      <c r="BH36" s="662"/>
      <c r="BI36" s="662"/>
      <c r="BJ36" s="662"/>
      <c r="BK36" s="659" t="str">
        <f>'SD F505'!BT521</f>
        <v/>
      </c>
      <c r="BL36" s="659"/>
      <c r="BM36" s="659"/>
      <c r="BN36" s="659"/>
      <c r="BO36" s="659"/>
      <c r="BP36" s="659"/>
      <c r="BQ36" s="659"/>
      <c r="BR36" s="659"/>
      <c r="BS36" s="660"/>
      <c r="BT36" s="656" t="str">
        <f>'SD F505'!BU521</f>
        <v/>
      </c>
      <c r="BU36" s="656"/>
      <c r="BV36" s="656"/>
      <c r="BW36" s="656"/>
      <c r="BX36" s="656"/>
      <c r="BY36" s="656"/>
      <c r="BZ36" s="656"/>
      <c r="CA36" s="656"/>
      <c r="CB36" s="656"/>
      <c r="CC36" s="657" t="str">
        <f>'SD F505'!E528</f>
        <v/>
      </c>
      <c r="CD36" s="657"/>
      <c r="CE36" s="657"/>
      <c r="CF36" s="657"/>
      <c r="CG36" s="657"/>
      <c r="CH36" s="657"/>
      <c r="CI36" s="657"/>
      <c r="CJ36" s="657"/>
      <c r="CK36" s="657"/>
      <c r="CL36" s="657"/>
      <c r="CM36" s="646" t="str">
        <f>'SD F505'!F528</f>
        <v/>
      </c>
      <c r="CN36" s="646"/>
      <c r="CO36" s="646"/>
      <c r="CP36" s="646"/>
      <c r="CQ36" s="646"/>
      <c r="CR36" s="646"/>
      <c r="CS36" s="646"/>
      <c r="CT36" s="646"/>
      <c r="CU36" s="646"/>
      <c r="CV36" s="646"/>
      <c r="CW36" s="646"/>
      <c r="CX36" s="646"/>
      <c r="CY36" s="646"/>
      <c r="CZ36" s="646"/>
      <c r="DA36" s="646"/>
      <c r="DB36" s="646"/>
      <c r="DC36" s="646"/>
      <c r="DD36" s="646"/>
      <c r="DE36" s="36"/>
      <c r="DF36" s="36"/>
      <c r="DG36" s="36"/>
      <c r="DH36" s="36"/>
    </row>
    <row r="37" spans="2:112" ht="2.75" customHeight="1" x14ac:dyDescent="0.35">
      <c r="B37" s="638"/>
      <c r="C37" s="638"/>
      <c r="D37" s="638"/>
      <c r="E37" s="638"/>
      <c r="F37" s="638"/>
      <c r="G37" s="638"/>
      <c r="H37" s="638"/>
      <c r="I37" s="662"/>
      <c r="J37" s="662"/>
      <c r="K37" s="662"/>
      <c r="L37" s="662"/>
      <c r="M37" s="662"/>
      <c r="N37" s="662"/>
      <c r="O37" s="662"/>
      <c r="P37" s="662"/>
      <c r="Q37" s="662"/>
      <c r="R37" s="662"/>
      <c r="S37" s="662"/>
      <c r="T37" s="662"/>
      <c r="U37" s="662"/>
      <c r="V37" s="662"/>
      <c r="W37" s="662"/>
      <c r="X37" s="662"/>
      <c r="Y37" s="662"/>
      <c r="Z37" s="662"/>
      <c r="AA37" s="662"/>
      <c r="AB37" s="662"/>
      <c r="AC37" s="662"/>
      <c r="AD37" s="662"/>
      <c r="AE37" s="662"/>
      <c r="AF37" s="662"/>
      <c r="AG37" s="662"/>
      <c r="AH37" s="662"/>
      <c r="AI37" s="662"/>
      <c r="AJ37" s="662"/>
      <c r="AK37" s="662"/>
      <c r="AL37" s="662"/>
      <c r="AM37" s="662"/>
      <c r="AN37" s="662"/>
      <c r="AO37" s="662"/>
      <c r="AP37" s="662"/>
      <c r="AQ37" s="662"/>
      <c r="AR37" s="662"/>
      <c r="AS37" s="662"/>
      <c r="AT37" s="662"/>
      <c r="AU37" s="662"/>
      <c r="AV37" s="662"/>
      <c r="AW37" s="662"/>
      <c r="AX37" s="662"/>
      <c r="AY37" s="662"/>
      <c r="AZ37" s="662"/>
      <c r="BA37" s="662"/>
      <c r="BB37" s="662"/>
      <c r="BC37" s="662"/>
      <c r="BD37" s="662"/>
      <c r="BE37" s="662"/>
      <c r="BF37" s="662"/>
      <c r="BG37" s="662"/>
      <c r="BH37" s="662"/>
      <c r="BI37" s="662"/>
      <c r="BJ37" s="662"/>
      <c r="BK37" s="659"/>
      <c r="BL37" s="659"/>
      <c r="BM37" s="659"/>
      <c r="BN37" s="659"/>
      <c r="BO37" s="659"/>
      <c r="BP37" s="659"/>
      <c r="BQ37" s="659"/>
      <c r="BR37" s="659"/>
      <c r="BS37" s="660"/>
      <c r="BT37" s="656"/>
      <c r="BU37" s="656"/>
      <c r="BV37" s="656"/>
      <c r="BW37" s="656"/>
      <c r="BX37" s="656"/>
      <c r="BY37" s="656"/>
      <c r="BZ37" s="656"/>
      <c r="CA37" s="656"/>
      <c r="CB37" s="656"/>
      <c r="CC37" s="657"/>
      <c r="CD37" s="657"/>
      <c r="CE37" s="657"/>
      <c r="CF37" s="657"/>
      <c r="CG37" s="657"/>
      <c r="CH37" s="657"/>
      <c r="CI37" s="657"/>
      <c r="CJ37" s="657"/>
      <c r="CK37" s="657"/>
      <c r="CL37" s="657"/>
      <c r="CM37" s="646"/>
      <c r="CN37" s="646"/>
      <c r="CO37" s="646"/>
      <c r="CP37" s="646"/>
      <c r="CQ37" s="646"/>
      <c r="CR37" s="646"/>
      <c r="CS37" s="646"/>
      <c r="CT37" s="646"/>
      <c r="CU37" s="646"/>
      <c r="CV37" s="646"/>
      <c r="CW37" s="646"/>
      <c r="CX37" s="646"/>
      <c r="CY37" s="646"/>
      <c r="CZ37" s="646"/>
      <c r="DA37" s="646"/>
      <c r="DB37" s="646"/>
      <c r="DC37" s="646"/>
      <c r="DD37" s="646"/>
      <c r="DE37" s="36"/>
      <c r="DF37" s="36"/>
      <c r="DG37" s="36"/>
      <c r="DH37" s="36"/>
    </row>
    <row r="38" spans="2:112" ht="2.75" customHeight="1" x14ac:dyDescent="0.35">
      <c r="B38" s="638"/>
      <c r="C38" s="638"/>
      <c r="D38" s="638"/>
      <c r="E38" s="638"/>
      <c r="F38" s="638"/>
      <c r="G38" s="638"/>
      <c r="H38" s="638"/>
      <c r="I38" s="662"/>
      <c r="J38" s="662"/>
      <c r="K38" s="662"/>
      <c r="L38" s="662"/>
      <c r="M38" s="662"/>
      <c r="N38" s="662"/>
      <c r="O38" s="662"/>
      <c r="P38" s="662"/>
      <c r="Q38" s="662"/>
      <c r="R38" s="662"/>
      <c r="S38" s="662"/>
      <c r="T38" s="662"/>
      <c r="U38" s="662"/>
      <c r="V38" s="662"/>
      <c r="W38" s="662"/>
      <c r="X38" s="662"/>
      <c r="Y38" s="662"/>
      <c r="Z38" s="662"/>
      <c r="AA38" s="662"/>
      <c r="AB38" s="662"/>
      <c r="AC38" s="662"/>
      <c r="AD38" s="662"/>
      <c r="AE38" s="662"/>
      <c r="AF38" s="662"/>
      <c r="AG38" s="662"/>
      <c r="AH38" s="662"/>
      <c r="AI38" s="662"/>
      <c r="AJ38" s="662"/>
      <c r="AK38" s="662"/>
      <c r="AL38" s="662"/>
      <c r="AM38" s="662"/>
      <c r="AN38" s="662"/>
      <c r="AO38" s="662"/>
      <c r="AP38" s="662"/>
      <c r="AQ38" s="662"/>
      <c r="AR38" s="662"/>
      <c r="AS38" s="662"/>
      <c r="AT38" s="662"/>
      <c r="AU38" s="662"/>
      <c r="AV38" s="662"/>
      <c r="AW38" s="662"/>
      <c r="AX38" s="662"/>
      <c r="AY38" s="662"/>
      <c r="AZ38" s="662"/>
      <c r="BA38" s="662"/>
      <c r="BB38" s="662"/>
      <c r="BC38" s="662"/>
      <c r="BD38" s="662"/>
      <c r="BE38" s="662"/>
      <c r="BF38" s="662"/>
      <c r="BG38" s="662"/>
      <c r="BH38" s="662"/>
      <c r="BI38" s="662"/>
      <c r="BJ38" s="662"/>
      <c r="BK38" s="659"/>
      <c r="BL38" s="659"/>
      <c r="BM38" s="659"/>
      <c r="BN38" s="659"/>
      <c r="BO38" s="659"/>
      <c r="BP38" s="659"/>
      <c r="BQ38" s="659"/>
      <c r="BR38" s="659"/>
      <c r="BS38" s="660"/>
      <c r="BT38" s="656"/>
      <c r="BU38" s="656"/>
      <c r="BV38" s="656"/>
      <c r="BW38" s="656"/>
      <c r="BX38" s="656"/>
      <c r="BY38" s="656"/>
      <c r="BZ38" s="656"/>
      <c r="CA38" s="656"/>
      <c r="CB38" s="656"/>
      <c r="CC38" s="657"/>
      <c r="CD38" s="657"/>
      <c r="CE38" s="657"/>
      <c r="CF38" s="657"/>
      <c r="CG38" s="657"/>
      <c r="CH38" s="657"/>
      <c r="CI38" s="657"/>
      <c r="CJ38" s="657"/>
      <c r="CK38" s="657"/>
      <c r="CL38" s="657"/>
      <c r="CM38" s="646"/>
      <c r="CN38" s="646"/>
      <c r="CO38" s="646"/>
      <c r="CP38" s="646"/>
      <c r="CQ38" s="646"/>
      <c r="CR38" s="646"/>
      <c r="CS38" s="646"/>
      <c r="CT38" s="646"/>
      <c r="CU38" s="646"/>
      <c r="CV38" s="646"/>
      <c r="CW38" s="646"/>
      <c r="CX38" s="646"/>
      <c r="CY38" s="646"/>
      <c r="CZ38" s="646"/>
      <c r="DA38" s="646"/>
      <c r="DB38" s="646"/>
      <c r="DC38" s="646"/>
      <c r="DD38" s="646"/>
      <c r="DE38" s="36"/>
      <c r="DF38" s="36"/>
      <c r="DG38" s="36"/>
      <c r="DH38" s="36"/>
    </row>
    <row r="39" spans="2:112" ht="2.75" customHeight="1" x14ac:dyDescent="0.35">
      <c r="B39" s="638"/>
      <c r="C39" s="638"/>
      <c r="D39" s="638"/>
      <c r="E39" s="638"/>
      <c r="F39" s="638"/>
      <c r="G39" s="638"/>
      <c r="H39" s="638"/>
      <c r="I39" s="662"/>
      <c r="J39" s="662"/>
      <c r="K39" s="662"/>
      <c r="L39" s="662"/>
      <c r="M39" s="662"/>
      <c r="N39" s="662"/>
      <c r="O39" s="662"/>
      <c r="P39" s="662"/>
      <c r="Q39" s="662"/>
      <c r="R39" s="662"/>
      <c r="S39" s="662"/>
      <c r="T39" s="662"/>
      <c r="U39" s="662"/>
      <c r="V39" s="662"/>
      <c r="W39" s="662"/>
      <c r="X39" s="662"/>
      <c r="Y39" s="662"/>
      <c r="Z39" s="662"/>
      <c r="AA39" s="662"/>
      <c r="AB39" s="662"/>
      <c r="AC39" s="662"/>
      <c r="AD39" s="662"/>
      <c r="AE39" s="662"/>
      <c r="AF39" s="662"/>
      <c r="AG39" s="662"/>
      <c r="AH39" s="662"/>
      <c r="AI39" s="662"/>
      <c r="AJ39" s="662"/>
      <c r="AK39" s="662"/>
      <c r="AL39" s="662"/>
      <c r="AM39" s="662"/>
      <c r="AN39" s="662"/>
      <c r="AO39" s="662"/>
      <c r="AP39" s="662"/>
      <c r="AQ39" s="662"/>
      <c r="AR39" s="662"/>
      <c r="AS39" s="662"/>
      <c r="AT39" s="662"/>
      <c r="AU39" s="662"/>
      <c r="AV39" s="662"/>
      <c r="AW39" s="662"/>
      <c r="AX39" s="662"/>
      <c r="AY39" s="662"/>
      <c r="AZ39" s="662"/>
      <c r="BA39" s="662"/>
      <c r="BB39" s="662"/>
      <c r="BC39" s="662"/>
      <c r="BD39" s="662"/>
      <c r="BE39" s="662"/>
      <c r="BF39" s="662"/>
      <c r="BG39" s="662"/>
      <c r="BH39" s="662"/>
      <c r="BI39" s="662"/>
      <c r="BJ39" s="662"/>
      <c r="BK39" s="659"/>
      <c r="BL39" s="659"/>
      <c r="BM39" s="659"/>
      <c r="BN39" s="659"/>
      <c r="BO39" s="659"/>
      <c r="BP39" s="659"/>
      <c r="BQ39" s="659"/>
      <c r="BR39" s="659"/>
      <c r="BS39" s="660"/>
      <c r="BT39" s="656"/>
      <c r="BU39" s="656"/>
      <c r="BV39" s="656"/>
      <c r="BW39" s="656"/>
      <c r="BX39" s="656"/>
      <c r="BY39" s="656"/>
      <c r="BZ39" s="656"/>
      <c r="CA39" s="656"/>
      <c r="CB39" s="656"/>
      <c r="CC39" s="657"/>
      <c r="CD39" s="657"/>
      <c r="CE39" s="657"/>
      <c r="CF39" s="657"/>
      <c r="CG39" s="657"/>
      <c r="CH39" s="657"/>
      <c r="CI39" s="657"/>
      <c r="CJ39" s="657"/>
      <c r="CK39" s="657"/>
      <c r="CL39" s="657"/>
      <c r="CM39" s="646"/>
      <c r="CN39" s="646"/>
      <c r="CO39" s="646"/>
      <c r="CP39" s="646"/>
      <c r="CQ39" s="646"/>
      <c r="CR39" s="646"/>
      <c r="CS39" s="646"/>
      <c r="CT39" s="646"/>
      <c r="CU39" s="646"/>
      <c r="CV39" s="646"/>
      <c r="CW39" s="646"/>
      <c r="CX39" s="646"/>
      <c r="CY39" s="646"/>
      <c r="CZ39" s="646"/>
      <c r="DA39" s="646"/>
      <c r="DB39" s="646"/>
      <c r="DC39" s="646"/>
      <c r="DD39" s="646"/>
      <c r="DE39" s="36"/>
      <c r="DF39" s="36"/>
      <c r="DG39" s="36"/>
      <c r="DH39" s="36"/>
    </row>
    <row r="40" spans="2:112" ht="2.75" customHeight="1" x14ac:dyDescent="0.35">
      <c r="B40" s="638"/>
      <c r="C40" s="638"/>
      <c r="D40" s="638"/>
      <c r="E40" s="638"/>
      <c r="F40" s="638"/>
      <c r="G40" s="638"/>
      <c r="H40" s="638"/>
      <c r="I40" s="662"/>
      <c r="J40" s="662"/>
      <c r="K40" s="662"/>
      <c r="L40" s="662"/>
      <c r="M40" s="662"/>
      <c r="N40" s="662"/>
      <c r="O40" s="662"/>
      <c r="P40" s="662"/>
      <c r="Q40" s="662"/>
      <c r="R40" s="662"/>
      <c r="S40" s="662"/>
      <c r="T40" s="662"/>
      <c r="U40" s="662"/>
      <c r="V40" s="662"/>
      <c r="W40" s="662"/>
      <c r="X40" s="662"/>
      <c r="Y40" s="662"/>
      <c r="Z40" s="662"/>
      <c r="AA40" s="662"/>
      <c r="AB40" s="662"/>
      <c r="AC40" s="662"/>
      <c r="AD40" s="662"/>
      <c r="AE40" s="662"/>
      <c r="AF40" s="662"/>
      <c r="AG40" s="662"/>
      <c r="AH40" s="662"/>
      <c r="AI40" s="662"/>
      <c r="AJ40" s="662"/>
      <c r="AK40" s="662"/>
      <c r="AL40" s="662"/>
      <c r="AM40" s="662"/>
      <c r="AN40" s="662"/>
      <c r="AO40" s="662"/>
      <c r="AP40" s="662"/>
      <c r="AQ40" s="662"/>
      <c r="AR40" s="662"/>
      <c r="AS40" s="662"/>
      <c r="AT40" s="662"/>
      <c r="AU40" s="662"/>
      <c r="AV40" s="662"/>
      <c r="AW40" s="662"/>
      <c r="AX40" s="662"/>
      <c r="AY40" s="662"/>
      <c r="AZ40" s="662"/>
      <c r="BA40" s="662"/>
      <c r="BB40" s="662"/>
      <c r="BC40" s="662"/>
      <c r="BD40" s="662"/>
      <c r="BE40" s="662"/>
      <c r="BF40" s="662"/>
      <c r="BG40" s="662"/>
      <c r="BH40" s="662"/>
      <c r="BI40" s="662"/>
      <c r="BJ40" s="662"/>
      <c r="BK40" s="659"/>
      <c r="BL40" s="659"/>
      <c r="BM40" s="659"/>
      <c r="BN40" s="659"/>
      <c r="BO40" s="659"/>
      <c r="BP40" s="659"/>
      <c r="BQ40" s="659"/>
      <c r="BR40" s="659"/>
      <c r="BS40" s="660"/>
      <c r="BT40" s="656"/>
      <c r="BU40" s="656"/>
      <c r="BV40" s="656"/>
      <c r="BW40" s="656"/>
      <c r="BX40" s="656"/>
      <c r="BY40" s="656"/>
      <c r="BZ40" s="656"/>
      <c r="CA40" s="656"/>
      <c r="CB40" s="656"/>
      <c r="CC40" s="657"/>
      <c r="CD40" s="657"/>
      <c r="CE40" s="657"/>
      <c r="CF40" s="657"/>
      <c r="CG40" s="657"/>
      <c r="CH40" s="657"/>
      <c r="CI40" s="657"/>
      <c r="CJ40" s="657"/>
      <c r="CK40" s="657"/>
      <c r="CL40" s="657"/>
      <c r="CM40" s="646"/>
      <c r="CN40" s="646"/>
      <c r="CO40" s="646"/>
      <c r="CP40" s="646"/>
      <c r="CQ40" s="646"/>
      <c r="CR40" s="646"/>
      <c r="CS40" s="646"/>
      <c r="CT40" s="646"/>
      <c r="CU40" s="646"/>
      <c r="CV40" s="646"/>
      <c r="CW40" s="646"/>
      <c r="CX40" s="646"/>
      <c r="CY40" s="646"/>
      <c r="CZ40" s="646"/>
      <c r="DA40" s="646"/>
      <c r="DB40" s="646"/>
      <c r="DC40" s="646"/>
      <c r="DD40" s="646"/>
      <c r="DE40" s="36"/>
      <c r="DF40" s="36"/>
      <c r="DG40" s="36"/>
      <c r="DH40" s="36"/>
    </row>
    <row r="41" spans="2:112" ht="2.75" customHeight="1" x14ac:dyDescent="0.35">
      <c r="B41" s="638"/>
      <c r="C41" s="638"/>
      <c r="D41" s="638"/>
      <c r="E41" s="638"/>
      <c r="F41" s="638"/>
      <c r="G41" s="638"/>
      <c r="H41" s="638"/>
      <c r="I41" s="662" t="s">
        <v>55</v>
      </c>
      <c r="J41" s="662"/>
      <c r="K41" s="662"/>
      <c r="L41" s="662"/>
      <c r="M41" s="662"/>
      <c r="N41" s="662"/>
      <c r="O41" s="662"/>
      <c r="P41" s="662"/>
      <c r="Q41" s="662"/>
      <c r="R41" s="662"/>
      <c r="S41" s="662"/>
      <c r="T41" s="662"/>
      <c r="U41" s="662"/>
      <c r="V41" s="662"/>
      <c r="W41" s="662"/>
      <c r="X41" s="662"/>
      <c r="Y41" s="662"/>
      <c r="Z41" s="662"/>
      <c r="AA41" s="662"/>
      <c r="AB41" s="662"/>
      <c r="AC41" s="662"/>
      <c r="AD41" s="662"/>
      <c r="AE41" s="662"/>
      <c r="AF41" s="662"/>
      <c r="AG41" s="662"/>
      <c r="AH41" s="662"/>
      <c r="AI41" s="662"/>
      <c r="AJ41" s="662"/>
      <c r="AK41" s="662"/>
      <c r="AL41" s="662"/>
      <c r="AM41" s="662"/>
      <c r="AN41" s="662"/>
      <c r="AO41" s="662"/>
      <c r="AP41" s="662"/>
      <c r="AQ41" s="662"/>
      <c r="AR41" s="662"/>
      <c r="AS41" s="662"/>
      <c r="AT41" s="662"/>
      <c r="AU41" s="662"/>
      <c r="AV41" s="662"/>
      <c r="AW41" s="662"/>
      <c r="AX41" s="662"/>
      <c r="AY41" s="662"/>
      <c r="AZ41" s="662"/>
      <c r="BA41" s="662"/>
      <c r="BB41" s="662"/>
      <c r="BC41" s="662"/>
      <c r="BD41" s="662"/>
      <c r="BE41" s="662"/>
      <c r="BF41" s="662"/>
      <c r="BG41" s="662"/>
      <c r="BH41" s="662"/>
      <c r="BI41" s="662"/>
      <c r="BJ41" s="662"/>
      <c r="BK41" s="663" t="str">
        <f>'SD F505'!BX521</f>
        <v/>
      </c>
      <c r="BL41" s="663"/>
      <c r="BM41" s="663"/>
      <c r="BN41" s="663"/>
      <c r="BO41" s="663"/>
      <c r="BP41" s="663"/>
      <c r="BQ41" s="663"/>
      <c r="BR41" s="663"/>
      <c r="BS41" s="664"/>
      <c r="BT41" s="656" t="str">
        <f>'SD F505'!BY521</f>
        <v/>
      </c>
      <c r="BU41" s="656"/>
      <c r="BV41" s="656"/>
      <c r="BW41" s="656"/>
      <c r="BX41" s="656"/>
      <c r="BY41" s="656"/>
      <c r="BZ41" s="656"/>
      <c r="CA41" s="656"/>
      <c r="CB41" s="656"/>
      <c r="CC41" s="657" t="str">
        <f>'SD F505'!E529</f>
        <v/>
      </c>
      <c r="CD41" s="657"/>
      <c r="CE41" s="657"/>
      <c r="CF41" s="657"/>
      <c r="CG41" s="657"/>
      <c r="CH41" s="657"/>
      <c r="CI41" s="657"/>
      <c r="CJ41" s="657"/>
      <c r="CK41" s="657"/>
      <c r="CL41" s="657"/>
      <c r="CM41" s="646" t="str">
        <f>'SD F505'!F529</f>
        <v/>
      </c>
      <c r="CN41" s="646"/>
      <c r="CO41" s="646"/>
      <c r="CP41" s="646"/>
      <c r="CQ41" s="646"/>
      <c r="CR41" s="646"/>
      <c r="CS41" s="646"/>
      <c r="CT41" s="646"/>
      <c r="CU41" s="646"/>
      <c r="CV41" s="646"/>
      <c r="CW41" s="646"/>
      <c r="CX41" s="646"/>
      <c r="CY41" s="646"/>
      <c r="CZ41" s="646"/>
      <c r="DA41" s="646"/>
      <c r="DB41" s="646"/>
      <c r="DC41" s="646"/>
      <c r="DD41" s="646"/>
      <c r="DE41" s="36"/>
      <c r="DF41" s="36"/>
      <c r="DG41" s="36"/>
      <c r="DH41" s="36"/>
    </row>
    <row r="42" spans="2:112" ht="2.75" customHeight="1" x14ac:dyDescent="0.35">
      <c r="B42" s="638"/>
      <c r="C42" s="638"/>
      <c r="D42" s="638"/>
      <c r="E42" s="638"/>
      <c r="F42" s="638"/>
      <c r="G42" s="638"/>
      <c r="H42" s="638"/>
      <c r="I42" s="662"/>
      <c r="J42" s="662"/>
      <c r="K42" s="662"/>
      <c r="L42" s="662"/>
      <c r="M42" s="662"/>
      <c r="N42" s="662"/>
      <c r="O42" s="662"/>
      <c r="P42" s="662"/>
      <c r="Q42" s="662"/>
      <c r="R42" s="662"/>
      <c r="S42" s="662"/>
      <c r="T42" s="662"/>
      <c r="U42" s="662"/>
      <c r="V42" s="662"/>
      <c r="W42" s="662"/>
      <c r="X42" s="662"/>
      <c r="Y42" s="662"/>
      <c r="Z42" s="662"/>
      <c r="AA42" s="662"/>
      <c r="AB42" s="662"/>
      <c r="AC42" s="662"/>
      <c r="AD42" s="662"/>
      <c r="AE42" s="662"/>
      <c r="AF42" s="662"/>
      <c r="AG42" s="662"/>
      <c r="AH42" s="662"/>
      <c r="AI42" s="662"/>
      <c r="AJ42" s="662"/>
      <c r="AK42" s="662"/>
      <c r="AL42" s="662"/>
      <c r="AM42" s="662"/>
      <c r="AN42" s="662"/>
      <c r="AO42" s="662"/>
      <c r="AP42" s="662"/>
      <c r="AQ42" s="662"/>
      <c r="AR42" s="662"/>
      <c r="AS42" s="662"/>
      <c r="AT42" s="662"/>
      <c r="AU42" s="662"/>
      <c r="AV42" s="662"/>
      <c r="AW42" s="662"/>
      <c r="AX42" s="662"/>
      <c r="AY42" s="662"/>
      <c r="AZ42" s="662"/>
      <c r="BA42" s="662"/>
      <c r="BB42" s="662"/>
      <c r="BC42" s="662"/>
      <c r="BD42" s="662"/>
      <c r="BE42" s="662"/>
      <c r="BF42" s="662"/>
      <c r="BG42" s="662"/>
      <c r="BH42" s="662"/>
      <c r="BI42" s="662"/>
      <c r="BJ42" s="662"/>
      <c r="BK42" s="663"/>
      <c r="BL42" s="663"/>
      <c r="BM42" s="663"/>
      <c r="BN42" s="663"/>
      <c r="BO42" s="663"/>
      <c r="BP42" s="663"/>
      <c r="BQ42" s="663"/>
      <c r="BR42" s="663"/>
      <c r="BS42" s="664"/>
      <c r="BT42" s="656"/>
      <c r="BU42" s="656"/>
      <c r="BV42" s="656"/>
      <c r="BW42" s="656"/>
      <c r="BX42" s="656"/>
      <c r="BY42" s="656"/>
      <c r="BZ42" s="656"/>
      <c r="CA42" s="656"/>
      <c r="CB42" s="656"/>
      <c r="CC42" s="657"/>
      <c r="CD42" s="657"/>
      <c r="CE42" s="657"/>
      <c r="CF42" s="657"/>
      <c r="CG42" s="657"/>
      <c r="CH42" s="657"/>
      <c r="CI42" s="657"/>
      <c r="CJ42" s="657"/>
      <c r="CK42" s="657"/>
      <c r="CL42" s="657"/>
      <c r="CM42" s="646"/>
      <c r="CN42" s="646"/>
      <c r="CO42" s="646"/>
      <c r="CP42" s="646"/>
      <c r="CQ42" s="646"/>
      <c r="CR42" s="646"/>
      <c r="CS42" s="646"/>
      <c r="CT42" s="646"/>
      <c r="CU42" s="646"/>
      <c r="CV42" s="646"/>
      <c r="CW42" s="646"/>
      <c r="CX42" s="646"/>
      <c r="CY42" s="646"/>
      <c r="CZ42" s="646"/>
      <c r="DA42" s="646"/>
      <c r="DB42" s="646"/>
      <c r="DC42" s="646"/>
      <c r="DD42" s="646"/>
      <c r="DE42" s="36"/>
      <c r="DF42" s="36"/>
      <c r="DG42" s="36"/>
      <c r="DH42" s="36"/>
    </row>
    <row r="43" spans="2:112" ht="2.75" customHeight="1" x14ac:dyDescent="0.35">
      <c r="B43" s="638"/>
      <c r="C43" s="638"/>
      <c r="D43" s="638"/>
      <c r="E43" s="638"/>
      <c r="F43" s="638"/>
      <c r="G43" s="638"/>
      <c r="H43" s="638"/>
      <c r="I43" s="662"/>
      <c r="J43" s="662"/>
      <c r="K43" s="662"/>
      <c r="L43" s="662"/>
      <c r="M43" s="662"/>
      <c r="N43" s="662"/>
      <c r="O43" s="662"/>
      <c r="P43" s="662"/>
      <c r="Q43" s="662"/>
      <c r="R43" s="662"/>
      <c r="S43" s="662"/>
      <c r="T43" s="662"/>
      <c r="U43" s="662"/>
      <c r="V43" s="662"/>
      <c r="W43" s="662"/>
      <c r="X43" s="662"/>
      <c r="Y43" s="662"/>
      <c r="Z43" s="662"/>
      <c r="AA43" s="662"/>
      <c r="AB43" s="662"/>
      <c r="AC43" s="662"/>
      <c r="AD43" s="662"/>
      <c r="AE43" s="662"/>
      <c r="AF43" s="662"/>
      <c r="AG43" s="662"/>
      <c r="AH43" s="662"/>
      <c r="AI43" s="662"/>
      <c r="AJ43" s="662"/>
      <c r="AK43" s="662"/>
      <c r="AL43" s="662"/>
      <c r="AM43" s="662"/>
      <c r="AN43" s="662"/>
      <c r="AO43" s="662"/>
      <c r="AP43" s="662"/>
      <c r="AQ43" s="662"/>
      <c r="AR43" s="662"/>
      <c r="AS43" s="662"/>
      <c r="AT43" s="662"/>
      <c r="AU43" s="662"/>
      <c r="AV43" s="662"/>
      <c r="AW43" s="662"/>
      <c r="AX43" s="662"/>
      <c r="AY43" s="662"/>
      <c r="AZ43" s="662"/>
      <c r="BA43" s="662"/>
      <c r="BB43" s="662"/>
      <c r="BC43" s="662"/>
      <c r="BD43" s="662"/>
      <c r="BE43" s="662"/>
      <c r="BF43" s="662"/>
      <c r="BG43" s="662"/>
      <c r="BH43" s="662"/>
      <c r="BI43" s="662"/>
      <c r="BJ43" s="662"/>
      <c r="BK43" s="663"/>
      <c r="BL43" s="663"/>
      <c r="BM43" s="663"/>
      <c r="BN43" s="663"/>
      <c r="BO43" s="663"/>
      <c r="BP43" s="663"/>
      <c r="BQ43" s="663"/>
      <c r="BR43" s="663"/>
      <c r="BS43" s="664"/>
      <c r="BT43" s="656"/>
      <c r="BU43" s="656"/>
      <c r="BV43" s="656"/>
      <c r="BW43" s="656"/>
      <c r="BX43" s="656"/>
      <c r="BY43" s="656"/>
      <c r="BZ43" s="656"/>
      <c r="CA43" s="656"/>
      <c r="CB43" s="656"/>
      <c r="CC43" s="657"/>
      <c r="CD43" s="657"/>
      <c r="CE43" s="657"/>
      <c r="CF43" s="657"/>
      <c r="CG43" s="657"/>
      <c r="CH43" s="657"/>
      <c r="CI43" s="657"/>
      <c r="CJ43" s="657"/>
      <c r="CK43" s="657"/>
      <c r="CL43" s="657"/>
      <c r="CM43" s="646"/>
      <c r="CN43" s="646"/>
      <c r="CO43" s="646"/>
      <c r="CP43" s="646"/>
      <c r="CQ43" s="646"/>
      <c r="CR43" s="646"/>
      <c r="CS43" s="646"/>
      <c r="CT43" s="646"/>
      <c r="CU43" s="646"/>
      <c r="CV43" s="646"/>
      <c r="CW43" s="646"/>
      <c r="CX43" s="646"/>
      <c r="CY43" s="646"/>
      <c r="CZ43" s="646"/>
      <c r="DA43" s="646"/>
      <c r="DB43" s="646"/>
      <c r="DC43" s="646"/>
      <c r="DD43" s="646"/>
      <c r="DE43" s="36"/>
      <c r="DF43" s="36"/>
      <c r="DG43" s="36"/>
      <c r="DH43" s="36"/>
    </row>
    <row r="44" spans="2:112" ht="2.75" customHeight="1" x14ac:dyDescent="0.35">
      <c r="B44" s="638"/>
      <c r="C44" s="638"/>
      <c r="D44" s="638"/>
      <c r="E44" s="638"/>
      <c r="F44" s="638"/>
      <c r="G44" s="638"/>
      <c r="H44" s="638"/>
      <c r="I44" s="662"/>
      <c r="J44" s="662"/>
      <c r="K44" s="662"/>
      <c r="L44" s="662"/>
      <c r="M44" s="662"/>
      <c r="N44" s="662"/>
      <c r="O44" s="662"/>
      <c r="P44" s="662"/>
      <c r="Q44" s="662"/>
      <c r="R44" s="662"/>
      <c r="S44" s="662"/>
      <c r="T44" s="662"/>
      <c r="U44" s="662"/>
      <c r="V44" s="662"/>
      <c r="W44" s="662"/>
      <c r="X44" s="662"/>
      <c r="Y44" s="662"/>
      <c r="Z44" s="662"/>
      <c r="AA44" s="662"/>
      <c r="AB44" s="662"/>
      <c r="AC44" s="662"/>
      <c r="AD44" s="662"/>
      <c r="AE44" s="662"/>
      <c r="AF44" s="662"/>
      <c r="AG44" s="662"/>
      <c r="AH44" s="662"/>
      <c r="AI44" s="662"/>
      <c r="AJ44" s="662"/>
      <c r="AK44" s="662"/>
      <c r="AL44" s="662"/>
      <c r="AM44" s="662"/>
      <c r="AN44" s="662"/>
      <c r="AO44" s="662"/>
      <c r="AP44" s="662"/>
      <c r="AQ44" s="662"/>
      <c r="AR44" s="662"/>
      <c r="AS44" s="662"/>
      <c r="AT44" s="662"/>
      <c r="AU44" s="662"/>
      <c r="AV44" s="662"/>
      <c r="AW44" s="662"/>
      <c r="AX44" s="662"/>
      <c r="AY44" s="662"/>
      <c r="AZ44" s="662"/>
      <c r="BA44" s="662"/>
      <c r="BB44" s="662"/>
      <c r="BC44" s="662"/>
      <c r="BD44" s="662"/>
      <c r="BE44" s="662"/>
      <c r="BF44" s="662"/>
      <c r="BG44" s="662"/>
      <c r="BH44" s="662"/>
      <c r="BI44" s="662"/>
      <c r="BJ44" s="662"/>
      <c r="BK44" s="663"/>
      <c r="BL44" s="663"/>
      <c r="BM44" s="663"/>
      <c r="BN44" s="663"/>
      <c r="BO44" s="663"/>
      <c r="BP44" s="663"/>
      <c r="BQ44" s="663"/>
      <c r="BR44" s="663"/>
      <c r="BS44" s="664"/>
      <c r="BT44" s="656"/>
      <c r="BU44" s="656"/>
      <c r="BV44" s="656"/>
      <c r="BW44" s="656"/>
      <c r="BX44" s="656"/>
      <c r="BY44" s="656"/>
      <c r="BZ44" s="656"/>
      <c r="CA44" s="656"/>
      <c r="CB44" s="656"/>
      <c r="CC44" s="657"/>
      <c r="CD44" s="657"/>
      <c r="CE44" s="657"/>
      <c r="CF44" s="657"/>
      <c r="CG44" s="657"/>
      <c r="CH44" s="657"/>
      <c r="CI44" s="657"/>
      <c r="CJ44" s="657"/>
      <c r="CK44" s="657"/>
      <c r="CL44" s="657"/>
      <c r="CM44" s="646"/>
      <c r="CN44" s="646"/>
      <c r="CO44" s="646"/>
      <c r="CP44" s="646"/>
      <c r="CQ44" s="646"/>
      <c r="CR44" s="646"/>
      <c r="CS44" s="646"/>
      <c r="CT44" s="646"/>
      <c r="CU44" s="646"/>
      <c r="CV44" s="646"/>
      <c r="CW44" s="646"/>
      <c r="CX44" s="646"/>
      <c r="CY44" s="646"/>
      <c r="CZ44" s="646"/>
      <c r="DA44" s="646"/>
      <c r="DB44" s="646"/>
      <c r="DC44" s="646"/>
      <c r="DD44" s="646"/>
      <c r="DE44" s="36"/>
      <c r="DF44" s="36"/>
      <c r="DG44" s="36"/>
      <c r="DH44" s="36"/>
    </row>
    <row r="45" spans="2:112" ht="2.75" customHeight="1" x14ac:dyDescent="0.35">
      <c r="B45" s="638"/>
      <c r="C45" s="638"/>
      <c r="D45" s="638"/>
      <c r="E45" s="638"/>
      <c r="F45" s="638"/>
      <c r="G45" s="638"/>
      <c r="H45" s="638"/>
      <c r="I45" s="662"/>
      <c r="J45" s="662"/>
      <c r="K45" s="662"/>
      <c r="L45" s="662"/>
      <c r="M45" s="662"/>
      <c r="N45" s="662"/>
      <c r="O45" s="662"/>
      <c r="P45" s="662"/>
      <c r="Q45" s="662"/>
      <c r="R45" s="662"/>
      <c r="S45" s="662"/>
      <c r="T45" s="662"/>
      <c r="U45" s="662"/>
      <c r="V45" s="662"/>
      <c r="W45" s="662"/>
      <c r="X45" s="662"/>
      <c r="Y45" s="662"/>
      <c r="Z45" s="662"/>
      <c r="AA45" s="662"/>
      <c r="AB45" s="662"/>
      <c r="AC45" s="662"/>
      <c r="AD45" s="662"/>
      <c r="AE45" s="662"/>
      <c r="AF45" s="662"/>
      <c r="AG45" s="662"/>
      <c r="AH45" s="662"/>
      <c r="AI45" s="662"/>
      <c r="AJ45" s="662"/>
      <c r="AK45" s="662"/>
      <c r="AL45" s="662"/>
      <c r="AM45" s="662"/>
      <c r="AN45" s="662"/>
      <c r="AO45" s="662"/>
      <c r="AP45" s="662"/>
      <c r="AQ45" s="662"/>
      <c r="AR45" s="662"/>
      <c r="AS45" s="662"/>
      <c r="AT45" s="662"/>
      <c r="AU45" s="662"/>
      <c r="AV45" s="662"/>
      <c r="AW45" s="662"/>
      <c r="AX45" s="662"/>
      <c r="AY45" s="662"/>
      <c r="AZ45" s="662"/>
      <c r="BA45" s="662"/>
      <c r="BB45" s="662"/>
      <c r="BC45" s="662"/>
      <c r="BD45" s="662"/>
      <c r="BE45" s="662"/>
      <c r="BF45" s="662"/>
      <c r="BG45" s="662"/>
      <c r="BH45" s="662"/>
      <c r="BI45" s="662"/>
      <c r="BJ45" s="662"/>
      <c r="BK45" s="663"/>
      <c r="BL45" s="663"/>
      <c r="BM45" s="663"/>
      <c r="BN45" s="663"/>
      <c r="BO45" s="663"/>
      <c r="BP45" s="663"/>
      <c r="BQ45" s="663"/>
      <c r="BR45" s="663"/>
      <c r="BS45" s="664"/>
      <c r="BT45" s="656"/>
      <c r="BU45" s="656"/>
      <c r="BV45" s="656"/>
      <c r="BW45" s="656"/>
      <c r="BX45" s="656"/>
      <c r="BY45" s="656"/>
      <c r="BZ45" s="656"/>
      <c r="CA45" s="656"/>
      <c r="CB45" s="656"/>
      <c r="CC45" s="657"/>
      <c r="CD45" s="657"/>
      <c r="CE45" s="657"/>
      <c r="CF45" s="657"/>
      <c r="CG45" s="657"/>
      <c r="CH45" s="657"/>
      <c r="CI45" s="657"/>
      <c r="CJ45" s="657"/>
      <c r="CK45" s="657"/>
      <c r="CL45" s="657"/>
      <c r="CM45" s="646"/>
      <c r="CN45" s="646"/>
      <c r="CO45" s="646"/>
      <c r="CP45" s="646"/>
      <c r="CQ45" s="646"/>
      <c r="CR45" s="646"/>
      <c r="CS45" s="646"/>
      <c r="CT45" s="646"/>
      <c r="CU45" s="646"/>
      <c r="CV45" s="646"/>
      <c r="CW45" s="646"/>
      <c r="CX45" s="646"/>
      <c r="CY45" s="646"/>
      <c r="CZ45" s="646"/>
      <c r="DA45" s="646"/>
      <c r="DB45" s="646"/>
      <c r="DC45" s="646"/>
      <c r="DD45" s="646"/>
      <c r="DE45" s="36"/>
      <c r="DF45" s="36"/>
      <c r="DG45" s="36"/>
      <c r="DH45" s="36"/>
    </row>
    <row r="46" spans="2:112" ht="2.75" customHeight="1" x14ac:dyDescent="0.35">
      <c r="B46" s="638"/>
      <c r="C46" s="638"/>
      <c r="D46" s="638"/>
      <c r="E46" s="638"/>
      <c r="F46" s="638"/>
      <c r="G46" s="638"/>
      <c r="H46" s="638"/>
      <c r="I46" s="662" t="s">
        <v>56</v>
      </c>
      <c r="J46" s="662"/>
      <c r="K46" s="662"/>
      <c r="L46" s="662"/>
      <c r="M46" s="662"/>
      <c r="N46" s="662"/>
      <c r="O46" s="662"/>
      <c r="P46" s="662"/>
      <c r="Q46" s="662"/>
      <c r="R46" s="662"/>
      <c r="S46" s="662"/>
      <c r="T46" s="662"/>
      <c r="U46" s="662"/>
      <c r="V46" s="662"/>
      <c r="W46" s="662"/>
      <c r="X46" s="662"/>
      <c r="Y46" s="662"/>
      <c r="Z46" s="662"/>
      <c r="AA46" s="662"/>
      <c r="AB46" s="662"/>
      <c r="AC46" s="662"/>
      <c r="AD46" s="662"/>
      <c r="AE46" s="662"/>
      <c r="AF46" s="662"/>
      <c r="AG46" s="662"/>
      <c r="AH46" s="662"/>
      <c r="AI46" s="662"/>
      <c r="AJ46" s="662"/>
      <c r="AK46" s="662"/>
      <c r="AL46" s="662"/>
      <c r="AM46" s="662"/>
      <c r="AN46" s="662"/>
      <c r="AO46" s="662"/>
      <c r="AP46" s="662"/>
      <c r="AQ46" s="662"/>
      <c r="AR46" s="662"/>
      <c r="AS46" s="662"/>
      <c r="AT46" s="662"/>
      <c r="AU46" s="662"/>
      <c r="AV46" s="662"/>
      <c r="AW46" s="662"/>
      <c r="AX46" s="662"/>
      <c r="AY46" s="662"/>
      <c r="AZ46" s="662"/>
      <c r="BA46" s="662"/>
      <c r="BB46" s="662"/>
      <c r="BC46" s="662"/>
      <c r="BD46" s="662"/>
      <c r="BE46" s="662"/>
      <c r="BF46" s="662"/>
      <c r="BG46" s="662"/>
      <c r="BH46" s="662"/>
      <c r="BI46" s="662"/>
      <c r="BJ46" s="662"/>
      <c r="BK46" s="659" t="str">
        <f>'SD F505'!CB521</f>
        <v/>
      </c>
      <c r="BL46" s="659"/>
      <c r="BM46" s="659"/>
      <c r="BN46" s="659"/>
      <c r="BO46" s="659"/>
      <c r="BP46" s="659"/>
      <c r="BQ46" s="659"/>
      <c r="BR46" s="659"/>
      <c r="BS46" s="660"/>
      <c r="BT46" s="656" t="str">
        <f>'SD F505'!CC521</f>
        <v/>
      </c>
      <c r="BU46" s="656"/>
      <c r="BV46" s="656"/>
      <c r="BW46" s="656"/>
      <c r="BX46" s="656"/>
      <c r="BY46" s="656"/>
      <c r="BZ46" s="656"/>
      <c r="CA46" s="656"/>
      <c r="CB46" s="656"/>
      <c r="CC46" s="657" t="str">
        <f>'SD F505'!E530</f>
        <v/>
      </c>
      <c r="CD46" s="657"/>
      <c r="CE46" s="657"/>
      <c r="CF46" s="657"/>
      <c r="CG46" s="657"/>
      <c r="CH46" s="657"/>
      <c r="CI46" s="657"/>
      <c r="CJ46" s="657"/>
      <c r="CK46" s="657"/>
      <c r="CL46" s="657"/>
      <c r="CM46" s="646" t="str">
        <f>'SD F505'!F530</f>
        <v/>
      </c>
      <c r="CN46" s="646"/>
      <c r="CO46" s="646"/>
      <c r="CP46" s="646"/>
      <c r="CQ46" s="646"/>
      <c r="CR46" s="646"/>
      <c r="CS46" s="646"/>
      <c r="CT46" s="646"/>
      <c r="CU46" s="646"/>
      <c r="CV46" s="646"/>
      <c r="CW46" s="646"/>
      <c r="CX46" s="646"/>
      <c r="CY46" s="646"/>
      <c r="CZ46" s="646"/>
      <c r="DA46" s="646"/>
      <c r="DB46" s="646"/>
      <c r="DC46" s="646"/>
      <c r="DD46" s="646"/>
      <c r="DE46" s="36"/>
      <c r="DF46" s="36"/>
      <c r="DG46" s="36"/>
      <c r="DH46" s="36"/>
    </row>
    <row r="47" spans="2:112" ht="2.75" customHeight="1" x14ac:dyDescent="0.35">
      <c r="B47" s="638"/>
      <c r="C47" s="638"/>
      <c r="D47" s="638"/>
      <c r="E47" s="638"/>
      <c r="F47" s="638"/>
      <c r="G47" s="638"/>
      <c r="H47" s="638"/>
      <c r="I47" s="662"/>
      <c r="J47" s="662"/>
      <c r="K47" s="662"/>
      <c r="L47" s="662"/>
      <c r="M47" s="662"/>
      <c r="N47" s="662"/>
      <c r="O47" s="662"/>
      <c r="P47" s="662"/>
      <c r="Q47" s="662"/>
      <c r="R47" s="662"/>
      <c r="S47" s="662"/>
      <c r="T47" s="662"/>
      <c r="U47" s="662"/>
      <c r="V47" s="662"/>
      <c r="W47" s="662"/>
      <c r="X47" s="662"/>
      <c r="Y47" s="662"/>
      <c r="Z47" s="662"/>
      <c r="AA47" s="662"/>
      <c r="AB47" s="662"/>
      <c r="AC47" s="662"/>
      <c r="AD47" s="662"/>
      <c r="AE47" s="662"/>
      <c r="AF47" s="662"/>
      <c r="AG47" s="662"/>
      <c r="AH47" s="662"/>
      <c r="AI47" s="662"/>
      <c r="AJ47" s="662"/>
      <c r="AK47" s="662"/>
      <c r="AL47" s="662"/>
      <c r="AM47" s="662"/>
      <c r="AN47" s="662"/>
      <c r="AO47" s="662"/>
      <c r="AP47" s="662"/>
      <c r="AQ47" s="662"/>
      <c r="AR47" s="662"/>
      <c r="AS47" s="662"/>
      <c r="AT47" s="662"/>
      <c r="AU47" s="662"/>
      <c r="AV47" s="662"/>
      <c r="AW47" s="662"/>
      <c r="AX47" s="662"/>
      <c r="AY47" s="662"/>
      <c r="AZ47" s="662"/>
      <c r="BA47" s="662"/>
      <c r="BB47" s="662"/>
      <c r="BC47" s="662"/>
      <c r="BD47" s="662"/>
      <c r="BE47" s="662"/>
      <c r="BF47" s="662"/>
      <c r="BG47" s="662"/>
      <c r="BH47" s="662"/>
      <c r="BI47" s="662"/>
      <c r="BJ47" s="662"/>
      <c r="BK47" s="659"/>
      <c r="BL47" s="659"/>
      <c r="BM47" s="659"/>
      <c r="BN47" s="659"/>
      <c r="BO47" s="659"/>
      <c r="BP47" s="659"/>
      <c r="BQ47" s="659"/>
      <c r="BR47" s="659"/>
      <c r="BS47" s="660"/>
      <c r="BT47" s="656"/>
      <c r="BU47" s="656"/>
      <c r="BV47" s="656"/>
      <c r="BW47" s="656"/>
      <c r="BX47" s="656"/>
      <c r="BY47" s="656"/>
      <c r="BZ47" s="656"/>
      <c r="CA47" s="656"/>
      <c r="CB47" s="656"/>
      <c r="CC47" s="657"/>
      <c r="CD47" s="657"/>
      <c r="CE47" s="657"/>
      <c r="CF47" s="657"/>
      <c r="CG47" s="657"/>
      <c r="CH47" s="657"/>
      <c r="CI47" s="657"/>
      <c r="CJ47" s="657"/>
      <c r="CK47" s="657"/>
      <c r="CL47" s="657"/>
      <c r="CM47" s="646"/>
      <c r="CN47" s="646"/>
      <c r="CO47" s="646"/>
      <c r="CP47" s="646"/>
      <c r="CQ47" s="646"/>
      <c r="CR47" s="646"/>
      <c r="CS47" s="646"/>
      <c r="CT47" s="646"/>
      <c r="CU47" s="646"/>
      <c r="CV47" s="646"/>
      <c r="CW47" s="646"/>
      <c r="CX47" s="646"/>
      <c r="CY47" s="646"/>
      <c r="CZ47" s="646"/>
      <c r="DA47" s="646"/>
      <c r="DB47" s="646"/>
      <c r="DC47" s="646"/>
      <c r="DD47" s="646"/>
      <c r="DE47" s="36"/>
      <c r="DF47" s="36"/>
      <c r="DG47" s="36"/>
      <c r="DH47" s="36"/>
    </row>
    <row r="48" spans="2:112" ht="2.75" customHeight="1" x14ac:dyDescent="0.35">
      <c r="B48" s="638"/>
      <c r="C48" s="638"/>
      <c r="D48" s="638"/>
      <c r="E48" s="638"/>
      <c r="F48" s="638"/>
      <c r="G48" s="638"/>
      <c r="H48" s="638"/>
      <c r="I48" s="662"/>
      <c r="J48" s="662"/>
      <c r="K48" s="662"/>
      <c r="L48" s="662"/>
      <c r="M48" s="662"/>
      <c r="N48" s="662"/>
      <c r="O48" s="662"/>
      <c r="P48" s="662"/>
      <c r="Q48" s="662"/>
      <c r="R48" s="662"/>
      <c r="S48" s="662"/>
      <c r="T48" s="662"/>
      <c r="U48" s="662"/>
      <c r="V48" s="662"/>
      <c r="W48" s="662"/>
      <c r="X48" s="662"/>
      <c r="Y48" s="662"/>
      <c r="Z48" s="662"/>
      <c r="AA48" s="662"/>
      <c r="AB48" s="662"/>
      <c r="AC48" s="662"/>
      <c r="AD48" s="662"/>
      <c r="AE48" s="662"/>
      <c r="AF48" s="662"/>
      <c r="AG48" s="662"/>
      <c r="AH48" s="662"/>
      <c r="AI48" s="662"/>
      <c r="AJ48" s="662"/>
      <c r="AK48" s="662"/>
      <c r="AL48" s="662"/>
      <c r="AM48" s="662"/>
      <c r="AN48" s="662"/>
      <c r="AO48" s="662"/>
      <c r="AP48" s="662"/>
      <c r="AQ48" s="662"/>
      <c r="AR48" s="662"/>
      <c r="AS48" s="662"/>
      <c r="AT48" s="662"/>
      <c r="AU48" s="662"/>
      <c r="AV48" s="662"/>
      <c r="AW48" s="662"/>
      <c r="AX48" s="662"/>
      <c r="AY48" s="662"/>
      <c r="AZ48" s="662"/>
      <c r="BA48" s="662"/>
      <c r="BB48" s="662"/>
      <c r="BC48" s="662"/>
      <c r="BD48" s="662"/>
      <c r="BE48" s="662"/>
      <c r="BF48" s="662"/>
      <c r="BG48" s="662"/>
      <c r="BH48" s="662"/>
      <c r="BI48" s="662"/>
      <c r="BJ48" s="662"/>
      <c r="BK48" s="659"/>
      <c r="BL48" s="659"/>
      <c r="BM48" s="659"/>
      <c r="BN48" s="659"/>
      <c r="BO48" s="659"/>
      <c r="BP48" s="659"/>
      <c r="BQ48" s="659"/>
      <c r="BR48" s="659"/>
      <c r="BS48" s="660"/>
      <c r="BT48" s="656"/>
      <c r="BU48" s="656"/>
      <c r="BV48" s="656"/>
      <c r="BW48" s="656"/>
      <c r="BX48" s="656"/>
      <c r="BY48" s="656"/>
      <c r="BZ48" s="656"/>
      <c r="CA48" s="656"/>
      <c r="CB48" s="656"/>
      <c r="CC48" s="657"/>
      <c r="CD48" s="657"/>
      <c r="CE48" s="657"/>
      <c r="CF48" s="657"/>
      <c r="CG48" s="657"/>
      <c r="CH48" s="657"/>
      <c r="CI48" s="657"/>
      <c r="CJ48" s="657"/>
      <c r="CK48" s="657"/>
      <c r="CL48" s="657"/>
      <c r="CM48" s="646"/>
      <c r="CN48" s="646"/>
      <c r="CO48" s="646"/>
      <c r="CP48" s="646"/>
      <c r="CQ48" s="646"/>
      <c r="CR48" s="646"/>
      <c r="CS48" s="646"/>
      <c r="CT48" s="646"/>
      <c r="CU48" s="646"/>
      <c r="CV48" s="646"/>
      <c r="CW48" s="646"/>
      <c r="CX48" s="646"/>
      <c r="CY48" s="646"/>
      <c r="CZ48" s="646"/>
      <c r="DA48" s="646"/>
      <c r="DB48" s="646"/>
      <c r="DC48" s="646"/>
      <c r="DD48" s="646"/>
      <c r="DE48" s="36"/>
      <c r="DF48" s="36"/>
      <c r="DG48" s="36"/>
      <c r="DH48" s="36"/>
    </row>
    <row r="49" spans="2:112" ht="2.75" customHeight="1" x14ac:dyDescent="0.35">
      <c r="B49" s="638"/>
      <c r="C49" s="638"/>
      <c r="D49" s="638"/>
      <c r="E49" s="638"/>
      <c r="F49" s="638"/>
      <c r="G49" s="638"/>
      <c r="H49" s="638"/>
      <c r="I49" s="662"/>
      <c r="J49" s="662"/>
      <c r="K49" s="662"/>
      <c r="L49" s="662"/>
      <c r="M49" s="662"/>
      <c r="N49" s="662"/>
      <c r="O49" s="662"/>
      <c r="P49" s="662"/>
      <c r="Q49" s="662"/>
      <c r="R49" s="662"/>
      <c r="S49" s="662"/>
      <c r="T49" s="662"/>
      <c r="U49" s="662"/>
      <c r="V49" s="662"/>
      <c r="W49" s="662"/>
      <c r="X49" s="662"/>
      <c r="Y49" s="662"/>
      <c r="Z49" s="662"/>
      <c r="AA49" s="662"/>
      <c r="AB49" s="662"/>
      <c r="AC49" s="662"/>
      <c r="AD49" s="662"/>
      <c r="AE49" s="662"/>
      <c r="AF49" s="662"/>
      <c r="AG49" s="662"/>
      <c r="AH49" s="662"/>
      <c r="AI49" s="662"/>
      <c r="AJ49" s="662"/>
      <c r="AK49" s="662"/>
      <c r="AL49" s="662"/>
      <c r="AM49" s="662"/>
      <c r="AN49" s="662"/>
      <c r="AO49" s="662"/>
      <c r="AP49" s="662"/>
      <c r="AQ49" s="662"/>
      <c r="AR49" s="662"/>
      <c r="AS49" s="662"/>
      <c r="AT49" s="662"/>
      <c r="AU49" s="662"/>
      <c r="AV49" s="662"/>
      <c r="AW49" s="662"/>
      <c r="AX49" s="662"/>
      <c r="AY49" s="662"/>
      <c r="AZ49" s="662"/>
      <c r="BA49" s="662"/>
      <c r="BB49" s="662"/>
      <c r="BC49" s="662"/>
      <c r="BD49" s="662"/>
      <c r="BE49" s="662"/>
      <c r="BF49" s="662"/>
      <c r="BG49" s="662"/>
      <c r="BH49" s="662"/>
      <c r="BI49" s="662"/>
      <c r="BJ49" s="662"/>
      <c r="BK49" s="659"/>
      <c r="BL49" s="659"/>
      <c r="BM49" s="659"/>
      <c r="BN49" s="659"/>
      <c r="BO49" s="659"/>
      <c r="BP49" s="659"/>
      <c r="BQ49" s="659"/>
      <c r="BR49" s="659"/>
      <c r="BS49" s="660"/>
      <c r="BT49" s="656"/>
      <c r="BU49" s="656"/>
      <c r="BV49" s="656"/>
      <c r="BW49" s="656"/>
      <c r="BX49" s="656"/>
      <c r="BY49" s="656"/>
      <c r="BZ49" s="656"/>
      <c r="CA49" s="656"/>
      <c r="CB49" s="656"/>
      <c r="CC49" s="657"/>
      <c r="CD49" s="657"/>
      <c r="CE49" s="657"/>
      <c r="CF49" s="657"/>
      <c r="CG49" s="657"/>
      <c r="CH49" s="657"/>
      <c r="CI49" s="657"/>
      <c r="CJ49" s="657"/>
      <c r="CK49" s="657"/>
      <c r="CL49" s="657"/>
      <c r="CM49" s="646"/>
      <c r="CN49" s="646"/>
      <c r="CO49" s="646"/>
      <c r="CP49" s="646"/>
      <c r="CQ49" s="646"/>
      <c r="CR49" s="646"/>
      <c r="CS49" s="646"/>
      <c r="CT49" s="646"/>
      <c r="CU49" s="646"/>
      <c r="CV49" s="646"/>
      <c r="CW49" s="646"/>
      <c r="CX49" s="646"/>
      <c r="CY49" s="646"/>
      <c r="CZ49" s="646"/>
      <c r="DA49" s="646"/>
      <c r="DB49" s="646"/>
      <c r="DC49" s="646"/>
      <c r="DD49" s="646"/>
      <c r="DE49" s="36"/>
      <c r="DF49" s="36"/>
      <c r="DG49" s="36"/>
      <c r="DH49" s="36"/>
    </row>
    <row r="50" spans="2:112" ht="2.75" customHeight="1" x14ac:dyDescent="0.35">
      <c r="B50" s="638"/>
      <c r="C50" s="638"/>
      <c r="D50" s="638"/>
      <c r="E50" s="638"/>
      <c r="F50" s="638"/>
      <c r="G50" s="638"/>
      <c r="H50" s="638"/>
      <c r="I50" s="662"/>
      <c r="J50" s="662"/>
      <c r="K50" s="662"/>
      <c r="L50" s="662"/>
      <c r="M50" s="662"/>
      <c r="N50" s="662"/>
      <c r="O50" s="662"/>
      <c r="P50" s="662"/>
      <c r="Q50" s="662"/>
      <c r="R50" s="662"/>
      <c r="S50" s="662"/>
      <c r="T50" s="662"/>
      <c r="U50" s="662"/>
      <c r="V50" s="662"/>
      <c r="W50" s="662"/>
      <c r="X50" s="662"/>
      <c r="Y50" s="662"/>
      <c r="Z50" s="662"/>
      <c r="AA50" s="662"/>
      <c r="AB50" s="662"/>
      <c r="AC50" s="662"/>
      <c r="AD50" s="662"/>
      <c r="AE50" s="662"/>
      <c r="AF50" s="662"/>
      <c r="AG50" s="662"/>
      <c r="AH50" s="662"/>
      <c r="AI50" s="662"/>
      <c r="AJ50" s="662"/>
      <c r="AK50" s="662"/>
      <c r="AL50" s="662"/>
      <c r="AM50" s="662"/>
      <c r="AN50" s="662"/>
      <c r="AO50" s="662"/>
      <c r="AP50" s="662"/>
      <c r="AQ50" s="662"/>
      <c r="AR50" s="662"/>
      <c r="AS50" s="662"/>
      <c r="AT50" s="662"/>
      <c r="AU50" s="662"/>
      <c r="AV50" s="662"/>
      <c r="AW50" s="662"/>
      <c r="AX50" s="662"/>
      <c r="AY50" s="662"/>
      <c r="AZ50" s="662"/>
      <c r="BA50" s="662"/>
      <c r="BB50" s="662"/>
      <c r="BC50" s="662"/>
      <c r="BD50" s="662"/>
      <c r="BE50" s="662"/>
      <c r="BF50" s="662"/>
      <c r="BG50" s="662"/>
      <c r="BH50" s="662"/>
      <c r="BI50" s="662"/>
      <c r="BJ50" s="662"/>
      <c r="BK50" s="659"/>
      <c r="BL50" s="659"/>
      <c r="BM50" s="659"/>
      <c r="BN50" s="659"/>
      <c r="BO50" s="659"/>
      <c r="BP50" s="659"/>
      <c r="BQ50" s="659"/>
      <c r="BR50" s="659"/>
      <c r="BS50" s="660"/>
      <c r="BT50" s="656"/>
      <c r="BU50" s="656"/>
      <c r="BV50" s="656"/>
      <c r="BW50" s="656"/>
      <c r="BX50" s="656"/>
      <c r="BY50" s="656"/>
      <c r="BZ50" s="656"/>
      <c r="CA50" s="656"/>
      <c r="CB50" s="656"/>
      <c r="CC50" s="657"/>
      <c r="CD50" s="657"/>
      <c r="CE50" s="657"/>
      <c r="CF50" s="657"/>
      <c r="CG50" s="657"/>
      <c r="CH50" s="657"/>
      <c r="CI50" s="657"/>
      <c r="CJ50" s="657"/>
      <c r="CK50" s="657"/>
      <c r="CL50" s="657"/>
      <c r="CM50" s="646"/>
      <c r="CN50" s="646"/>
      <c r="CO50" s="646"/>
      <c r="CP50" s="646"/>
      <c r="CQ50" s="646"/>
      <c r="CR50" s="646"/>
      <c r="CS50" s="646"/>
      <c r="CT50" s="646"/>
      <c r="CU50" s="646"/>
      <c r="CV50" s="646"/>
      <c r="CW50" s="646"/>
      <c r="CX50" s="646"/>
      <c r="CY50" s="646"/>
      <c r="CZ50" s="646"/>
      <c r="DA50" s="646"/>
      <c r="DB50" s="646"/>
      <c r="DC50" s="646"/>
      <c r="DD50" s="646"/>
      <c r="DE50" s="36"/>
      <c r="DF50" s="36"/>
      <c r="DG50" s="36"/>
      <c r="DH50" s="36"/>
    </row>
    <row r="51" spans="2:112" ht="2.75" customHeight="1" x14ac:dyDescent="0.35">
      <c r="B51" s="638"/>
      <c r="C51" s="638"/>
      <c r="D51" s="638"/>
      <c r="E51" s="638"/>
      <c r="F51" s="638"/>
      <c r="G51" s="638"/>
      <c r="H51" s="638"/>
      <c r="I51" s="662" t="s">
        <v>57</v>
      </c>
      <c r="J51" s="662"/>
      <c r="K51" s="662"/>
      <c r="L51" s="662"/>
      <c r="M51" s="662"/>
      <c r="N51" s="662"/>
      <c r="O51" s="662"/>
      <c r="P51" s="662"/>
      <c r="Q51" s="662"/>
      <c r="R51" s="662"/>
      <c r="S51" s="662"/>
      <c r="T51" s="662"/>
      <c r="U51" s="662"/>
      <c r="V51" s="662"/>
      <c r="W51" s="662"/>
      <c r="X51" s="662"/>
      <c r="Y51" s="662"/>
      <c r="Z51" s="662"/>
      <c r="AA51" s="662"/>
      <c r="AB51" s="662"/>
      <c r="AC51" s="662"/>
      <c r="AD51" s="662"/>
      <c r="AE51" s="662"/>
      <c r="AF51" s="662"/>
      <c r="AG51" s="662"/>
      <c r="AH51" s="662"/>
      <c r="AI51" s="662"/>
      <c r="AJ51" s="662"/>
      <c r="AK51" s="662"/>
      <c r="AL51" s="662"/>
      <c r="AM51" s="662"/>
      <c r="AN51" s="662"/>
      <c r="AO51" s="662"/>
      <c r="AP51" s="662"/>
      <c r="AQ51" s="662"/>
      <c r="AR51" s="662"/>
      <c r="AS51" s="662"/>
      <c r="AT51" s="662"/>
      <c r="AU51" s="662"/>
      <c r="AV51" s="662"/>
      <c r="AW51" s="662"/>
      <c r="AX51" s="662"/>
      <c r="AY51" s="662"/>
      <c r="AZ51" s="662"/>
      <c r="BA51" s="662"/>
      <c r="BB51" s="662"/>
      <c r="BC51" s="662"/>
      <c r="BD51" s="662"/>
      <c r="BE51" s="662"/>
      <c r="BF51" s="662"/>
      <c r="BG51" s="662"/>
      <c r="BH51" s="662"/>
      <c r="BI51" s="662"/>
      <c r="BJ51" s="662"/>
      <c r="BK51" s="659" t="str">
        <f>'SD F505'!CF521</f>
        <v/>
      </c>
      <c r="BL51" s="659"/>
      <c r="BM51" s="659"/>
      <c r="BN51" s="659"/>
      <c r="BO51" s="659"/>
      <c r="BP51" s="659"/>
      <c r="BQ51" s="659"/>
      <c r="BR51" s="659"/>
      <c r="BS51" s="660"/>
      <c r="BT51" s="656" t="str">
        <f>'SD F505'!CG521</f>
        <v/>
      </c>
      <c r="BU51" s="656"/>
      <c r="BV51" s="656"/>
      <c r="BW51" s="656"/>
      <c r="BX51" s="656"/>
      <c r="BY51" s="656"/>
      <c r="BZ51" s="656"/>
      <c r="CA51" s="656"/>
      <c r="CB51" s="656"/>
      <c r="CC51" s="657" t="str">
        <f>'SD F505'!E531</f>
        <v/>
      </c>
      <c r="CD51" s="657"/>
      <c r="CE51" s="657"/>
      <c r="CF51" s="657"/>
      <c r="CG51" s="657"/>
      <c r="CH51" s="657"/>
      <c r="CI51" s="657"/>
      <c r="CJ51" s="657"/>
      <c r="CK51" s="657"/>
      <c r="CL51" s="657"/>
      <c r="CM51" s="646" t="str">
        <f>'SD F505'!F531</f>
        <v/>
      </c>
      <c r="CN51" s="646"/>
      <c r="CO51" s="646"/>
      <c r="CP51" s="646"/>
      <c r="CQ51" s="646"/>
      <c r="CR51" s="646"/>
      <c r="CS51" s="646"/>
      <c r="CT51" s="646"/>
      <c r="CU51" s="646"/>
      <c r="CV51" s="646"/>
      <c r="CW51" s="646"/>
      <c r="CX51" s="646"/>
      <c r="CY51" s="646"/>
      <c r="CZ51" s="646"/>
      <c r="DA51" s="646"/>
      <c r="DB51" s="646"/>
      <c r="DC51" s="646"/>
      <c r="DD51" s="646"/>
      <c r="DE51" s="36"/>
      <c r="DF51" s="36"/>
      <c r="DG51" s="36"/>
      <c r="DH51" s="36"/>
    </row>
    <row r="52" spans="2:112" ht="2.75" customHeight="1" x14ac:dyDescent="0.35">
      <c r="B52" s="638"/>
      <c r="C52" s="638"/>
      <c r="D52" s="638"/>
      <c r="E52" s="638"/>
      <c r="F52" s="638"/>
      <c r="G52" s="638"/>
      <c r="H52" s="638"/>
      <c r="I52" s="662"/>
      <c r="J52" s="662"/>
      <c r="K52" s="662"/>
      <c r="L52" s="662"/>
      <c r="M52" s="662"/>
      <c r="N52" s="662"/>
      <c r="O52" s="662"/>
      <c r="P52" s="662"/>
      <c r="Q52" s="662"/>
      <c r="R52" s="662"/>
      <c r="S52" s="662"/>
      <c r="T52" s="662"/>
      <c r="U52" s="662"/>
      <c r="V52" s="662"/>
      <c r="W52" s="662"/>
      <c r="X52" s="662"/>
      <c r="Y52" s="662"/>
      <c r="Z52" s="662"/>
      <c r="AA52" s="662"/>
      <c r="AB52" s="662"/>
      <c r="AC52" s="662"/>
      <c r="AD52" s="662"/>
      <c r="AE52" s="662"/>
      <c r="AF52" s="662"/>
      <c r="AG52" s="662"/>
      <c r="AH52" s="662"/>
      <c r="AI52" s="662"/>
      <c r="AJ52" s="662"/>
      <c r="AK52" s="662"/>
      <c r="AL52" s="662"/>
      <c r="AM52" s="662"/>
      <c r="AN52" s="662"/>
      <c r="AO52" s="662"/>
      <c r="AP52" s="662"/>
      <c r="AQ52" s="662"/>
      <c r="AR52" s="662"/>
      <c r="AS52" s="662"/>
      <c r="AT52" s="662"/>
      <c r="AU52" s="662"/>
      <c r="AV52" s="662"/>
      <c r="AW52" s="662"/>
      <c r="AX52" s="662"/>
      <c r="AY52" s="662"/>
      <c r="AZ52" s="662"/>
      <c r="BA52" s="662"/>
      <c r="BB52" s="662"/>
      <c r="BC52" s="662"/>
      <c r="BD52" s="662"/>
      <c r="BE52" s="662"/>
      <c r="BF52" s="662"/>
      <c r="BG52" s="662"/>
      <c r="BH52" s="662"/>
      <c r="BI52" s="662"/>
      <c r="BJ52" s="662"/>
      <c r="BK52" s="659"/>
      <c r="BL52" s="659"/>
      <c r="BM52" s="659"/>
      <c r="BN52" s="659"/>
      <c r="BO52" s="659"/>
      <c r="BP52" s="659"/>
      <c r="BQ52" s="659"/>
      <c r="BR52" s="659"/>
      <c r="BS52" s="660"/>
      <c r="BT52" s="656"/>
      <c r="BU52" s="656"/>
      <c r="BV52" s="656"/>
      <c r="BW52" s="656"/>
      <c r="BX52" s="656"/>
      <c r="BY52" s="656"/>
      <c r="BZ52" s="656"/>
      <c r="CA52" s="656"/>
      <c r="CB52" s="656"/>
      <c r="CC52" s="657"/>
      <c r="CD52" s="657"/>
      <c r="CE52" s="657"/>
      <c r="CF52" s="657"/>
      <c r="CG52" s="657"/>
      <c r="CH52" s="657"/>
      <c r="CI52" s="657"/>
      <c r="CJ52" s="657"/>
      <c r="CK52" s="657"/>
      <c r="CL52" s="657"/>
      <c r="CM52" s="646"/>
      <c r="CN52" s="646"/>
      <c r="CO52" s="646"/>
      <c r="CP52" s="646"/>
      <c r="CQ52" s="646"/>
      <c r="CR52" s="646"/>
      <c r="CS52" s="646"/>
      <c r="CT52" s="646"/>
      <c r="CU52" s="646"/>
      <c r="CV52" s="646"/>
      <c r="CW52" s="646"/>
      <c r="CX52" s="646"/>
      <c r="CY52" s="646"/>
      <c r="CZ52" s="646"/>
      <c r="DA52" s="646"/>
      <c r="DB52" s="646"/>
      <c r="DC52" s="646"/>
      <c r="DD52" s="646"/>
      <c r="DE52" s="36"/>
      <c r="DF52" s="36"/>
      <c r="DG52" s="36"/>
      <c r="DH52" s="36"/>
    </row>
    <row r="53" spans="2:112" ht="2.75" customHeight="1" x14ac:dyDescent="0.35">
      <c r="B53" s="638"/>
      <c r="C53" s="638"/>
      <c r="D53" s="638"/>
      <c r="E53" s="638"/>
      <c r="F53" s="638"/>
      <c r="G53" s="638"/>
      <c r="H53" s="638"/>
      <c r="I53" s="662"/>
      <c r="J53" s="662"/>
      <c r="K53" s="662"/>
      <c r="L53" s="662"/>
      <c r="M53" s="662"/>
      <c r="N53" s="662"/>
      <c r="O53" s="662"/>
      <c r="P53" s="662"/>
      <c r="Q53" s="662"/>
      <c r="R53" s="662"/>
      <c r="S53" s="662"/>
      <c r="T53" s="662"/>
      <c r="U53" s="662"/>
      <c r="V53" s="662"/>
      <c r="W53" s="662"/>
      <c r="X53" s="662"/>
      <c r="Y53" s="662"/>
      <c r="Z53" s="662"/>
      <c r="AA53" s="662"/>
      <c r="AB53" s="662"/>
      <c r="AC53" s="662"/>
      <c r="AD53" s="662"/>
      <c r="AE53" s="662"/>
      <c r="AF53" s="662"/>
      <c r="AG53" s="662"/>
      <c r="AH53" s="662"/>
      <c r="AI53" s="662"/>
      <c r="AJ53" s="662"/>
      <c r="AK53" s="662"/>
      <c r="AL53" s="662"/>
      <c r="AM53" s="662"/>
      <c r="AN53" s="662"/>
      <c r="AO53" s="662"/>
      <c r="AP53" s="662"/>
      <c r="AQ53" s="662"/>
      <c r="AR53" s="662"/>
      <c r="AS53" s="662"/>
      <c r="AT53" s="662"/>
      <c r="AU53" s="662"/>
      <c r="AV53" s="662"/>
      <c r="AW53" s="662"/>
      <c r="AX53" s="662"/>
      <c r="AY53" s="662"/>
      <c r="AZ53" s="662"/>
      <c r="BA53" s="662"/>
      <c r="BB53" s="662"/>
      <c r="BC53" s="662"/>
      <c r="BD53" s="662"/>
      <c r="BE53" s="662"/>
      <c r="BF53" s="662"/>
      <c r="BG53" s="662"/>
      <c r="BH53" s="662"/>
      <c r="BI53" s="662"/>
      <c r="BJ53" s="662"/>
      <c r="BK53" s="659"/>
      <c r="BL53" s="659"/>
      <c r="BM53" s="659"/>
      <c r="BN53" s="659"/>
      <c r="BO53" s="659"/>
      <c r="BP53" s="659"/>
      <c r="BQ53" s="659"/>
      <c r="BR53" s="659"/>
      <c r="BS53" s="660"/>
      <c r="BT53" s="656"/>
      <c r="BU53" s="656"/>
      <c r="BV53" s="656"/>
      <c r="BW53" s="656"/>
      <c r="BX53" s="656"/>
      <c r="BY53" s="656"/>
      <c r="BZ53" s="656"/>
      <c r="CA53" s="656"/>
      <c r="CB53" s="656"/>
      <c r="CC53" s="657"/>
      <c r="CD53" s="657"/>
      <c r="CE53" s="657"/>
      <c r="CF53" s="657"/>
      <c r="CG53" s="657"/>
      <c r="CH53" s="657"/>
      <c r="CI53" s="657"/>
      <c r="CJ53" s="657"/>
      <c r="CK53" s="657"/>
      <c r="CL53" s="657"/>
      <c r="CM53" s="646"/>
      <c r="CN53" s="646"/>
      <c r="CO53" s="646"/>
      <c r="CP53" s="646"/>
      <c r="CQ53" s="646"/>
      <c r="CR53" s="646"/>
      <c r="CS53" s="646"/>
      <c r="CT53" s="646"/>
      <c r="CU53" s="646"/>
      <c r="CV53" s="646"/>
      <c r="CW53" s="646"/>
      <c r="CX53" s="646"/>
      <c r="CY53" s="646"/>
      <c r="CZ53" s="646"/>
      <c r="DA53" s="646"/>
      <c r="DB53" s="646"/>
      <c r="DC53" s="646"/>
      <c r="DD53" s="646"/>
      <c r="DE53" s="36"/>
      <c r="DF53" s="36"/>
      <c r="DG53" s="36"/>
      <c r="DH53" s="36"/>
    </row>
    <row r="54" spans="2:112" ht="2.75" customHeight="1" x14ac:dyDescent="0.35">
      <c r="B54" s="638"/>
      <c r="C54" s="638"/>
      <c r="D54" s="638"/>
      <c r="E54" s="638"/>
      <c r="F54" s="638"/>
      <c r="G54" s="638"/>
      <c r="H54" s="638"/>
      <c r="I54" s="662"/>
      <c r="J54" s="662"/>
      <c r="K54" s="662"/>
      <c r="L54" s="662"/>
      <c r="M54" s="662"/>
      <c r="N54" s="662"/>
      <c r="O54" s="662"/>
      <c r="P54" s="662"/>
      <c r="Q54" s="662"/>
      <c r="R54" s="662"/>
      <c r="S54" s="662"/>
      <c r="T54" s="662"/>
      <c r="U54" s="662"/>
      <c r="V54" s="662"/>
      <c r="W54" s="662"/>
      <c r="X54" s="662"/>
      <c r="Y54" s="662"/>
      <c r="Z54" s="662"/>
      <c r="AA54" s="662"/>
      <c r="AB54" s="662"/>
      <c r="AC54" s="662"/>
      <c r="AD54" s="662"/>
      <c r="AE54" s="662"/>
      <c r="AF54" s="662"/>
      <c r="AG54" s="662"/>
      <c r="AH54" s="662"/>
      <c r="AI54" s="662"/>
      <c r="AJ54" s="662"/>
      <c r="AK54" s="662"/>
      <c r="AL54" s="662"/>
      <c r="AM54" s="662"/>
      <c r="AN54" s="662"/>
      <c r="AO54" s="662"/>
      <c r="AP54" s="662"/>
      <c r="AQ54" s="662"/>
      <c r="AR54" s="662"/>
      <c r="AS54" s="662"/>
      <c r="AT54" s="662"/>
      <c r="AU54" s="662"/>
      <c r="AV54" s="662"/>
      <c r="AW54" s="662"/>
      <c r="AX54" s="662"/>
      <c r="AY54" s="662"/>
      <c r="AZ54" s="662"/>
      <c r="BA54" s="662"/>
      <c r="BB54" s="662"/>
      <c r="BC54" s="662"/>
      <c r="BD54" s="662"/>
      <c r="BE54" s="662"/>
      <c r="BF54" s="662"/>
      <c r="BG54" s="662"/>
      <c r="BH54" s="662"/>
      <c r="BI54" s="662"/>
      <c r="BJ54" s="662"/>
      <c r="BK54" s="659"/>
      <c r="BL54" s="659"/>
      <c r="BM54" s="659"/>
      <c r="BN54" s="659"/>
      <c r="BO54" s="659"/>
      <c r="BP54" s="659"/>
      <c r="BQ54" s="659"/>
      <c r="BR54" s="659"/>
      <c r="BS54" s="660"/>
      <c r="BT54" s="656"/>
      <c r="BU54" s="656"/>
      <c r="BV54" s="656"/>
      <c r="BW54" s="656"/>
      <c r="BX54" s="656"/>
      <c r="BY54" s="656"/>
      <c r="BZ54" s="656"/>
      <c r="CA54" s="656"/>
      <c r="CB54" s="656"/>
      <c r="CC54" s="657"/>
      <c r="CD54" s="657"/>
      <c r="CE54" s="657"/>
      <c r="CF54" s="657"/>
      <c r="CG54" s="657"/>
      <c r="CH54" s="657"/>
      <c r="CI54" s="657"/>
      <c r="CJ54" s="657"/>
      <c r="CK54" s="657"/>
      <c r="CL54" s="657"/>
      <c r="CM54" s="646"/>
      <c r="CN54" s="646"/>
      <c r="CO54" s="646"/>
      <c r="CP54" s="646"/>
      <c r="CQ54" s="646"/>
      <c r="CR54" s="646"/>
      <c r="CS54" s="646"/>
      <c r="CT54" s="646"/>
      <c r="CU54" s="646"/>
      <c r="CV54" s="646"/>
      <c r="CW54" s="646"/>
      <c r="CX54" s="646"/>
      <c r="CY54" s="646"/>
      <c r="CZ54" s="646"/>
      <c r="DA54" s="646"/>
      <c r="DB54" s="646"/>
      <c r="DC54" s="646"/>
      <c r="DD54" s="646"/>
      <c r="DE54" s="36"/>
      <c r="DF54" s="36"/>
      <c r="DG54" s="36"/>
      <c r="DH54" s="36"/>
    </row>
    <row r="55" spans="2:112" ht="2.75" customHeight="1" x14ac:dyDescent="0.35">
      <c r="B55" s="638"/>
      <c r="C55" s="638"/>
      <c r="D55" s="638"/>
      <c r="E55" s="638"/>
      <c r="F55" s="638"/>
      <c r="G55" s="638"/>
      <c r="H55" s="638"/>
      <c r="I55" s="662"/>
      <c r="J55" s="662"/>
      <c r="K55" s="662"/>
      <c r="L55" s="662"/>
      <c r="M55" s="662"/>
      <c r="N55" s="662"/>
      <c r="O55" s="662"/>
      <c r="P55" s="662"/>
      <c r="Q55" s="662"/>
      <c r="R55" s="662"/>
      <c r="S55" s="662"/>
      <c r="T55" s="662"/>
      <c r="U55" s="662"/>
      <c r="V55" s="662"/>
      <c r="W55" s="662"/>
      <c r="X55" s="662"/>
      <c r="Y55" s="662"/>
      <c r="Z55" s="662"/>
      <c r="AA55" s="662"/>
      <c r="AB55" s="662"/>
      <c r="AC55" s="662"/>
      <c r="AD55" s="662"/>
      <c r="AE55" s="662"/>
      <c r="AF55" s="662"/>
      <c r="AG55" s="662"/>
      <c r="AH55" s="662"/>
      <c r="AI55" s="662"/>
      <c r="AJ55" s="662"/>
      <c r="AK55" s="662"/>
      <c r="AL55" s="662"/>
      <c r="AM55" s="662"/>
      <c r="AN55" s="662"/>
      <c r="AO55" s="662"/>
      <c r="AP55" s="662"/>
      <c r="AQ55" s="662"/>
      <c r="AR55" s="662"/>
      <c r="AS55" s="662"/>
      <c r="AT55" s="662"/>
      <c r="AU55" s="662"/>
      <c r="AV55" s="662"/>
      <c r="AW55" s="662"/>
      <c r="AX55" s="662"/>
      <c r="AY55" s="662"/>
      <c r="AZ55" s="662"/>
      <c r="BA55" s="662"/>
      <c r="BB55" s="662"/>
      <c r="BC55" s="662"/>
      <c r="BD55" s="662"/>
      <c r="BE55" s="662"/>
      <c r="BF55" s="662"/>
      <c r="BG55" s="662"/>
      <c r="BH55" s="662"/>
      <c r="BI55" s="662"/>
      <c r="BJ55" s="662"/>
      <c r="BK55" s="659"/>
      <c r="BL55" s="659"/>
      <c r="BM55" s="659"/>
      <c r="BN55" s="659"/>
      <c r="BO55" s="659"/>
      <c r="BP55" s="659"/>
      <c r="BQ55" s="659"/>
      <c r="BR55" s="659"/>
      <c r="BS55" s="660"/>
      <c r="BT55" s="656"/>
      <c r="BU55" s="656"/>
      <c r="BV55" s="656"/>
      <c r="BW55" s="656"/>
      <c r="BX55" s="656"/>
      <c r="BY55" s="656"/>
      <c r="BZ55" s="656"/>
      <c r="CA55" s="656"/>
      <c r="CB55" s="656"/>
      <c r="CC55" s="657"/>
      <c r="CD55" s="657"/>
      <c r="CE55" s="657"/>
      <c r="CF55" s="657"/>
      <c r="CG55" s="657"/>
      <c r="CH55" s="657"/>
      <c r="CI55" s="657"/>
      <c r="CJ55" s="657"/>
      <c r="CK55" s="657"/>
      <c r="CL55" s="657"/>
      <c r="CM55" s="646"/>
      <c r="CN55" s="646"/>
      <c r="CO55" s="646"/>
      <c r="CP55" s="646"/>
      <c r="CQ55" s="646"/>
      <c r="CR55" s="646"/>
      <c r="CS55" s="646"/>
      <c r="CT55" s="646"/>
      <c r="CU55" s="646"/>
      <c r="CV55" s="646"/>
      <c r="CW55" s="646"/>
      <c r="CX55" s="646"/>
      <c r="CY55" s="646"/>
      <c r="CZ55" s="646"/>
      <c r="DA55" s="646"/>
      <c r="DB55" s="646"/>
      <c r="DC55" s="646"/>
      <c r="DD55" s="646"/>
      <c r="DE55" s="36"/>
      <c r="DF55" s="36"/>
      <c r="DG55" s="36"/>
      <c r="DH55" s="36"/>
    </row>
    <row r="56" spans="2:112" ht="2.75" customHeight="1" x14ac:dyDescent="0.35">
      <c r="B56" s="652" t="s">
        <v>117</v>
      </c>
      <c r="C56" s="652"/>
      <c r="D56" s="652"/>
      <c r="E56" s="652"/>
      <c r="F56" s="652"/>
      <c r="G56" s="652"/>
      <c r="H56" s="652"/>
      <c r="I56" s="653" t="s">
        <v>58</v>
      </c>
      <c r="J56" s="653"/>
      <c r="K56" s="653"/>
      <c r="L56" s="653"/>
      <c r="M56" s="653"/>
      <c r="N56" s="653"/>
      <c r="O56" s="653"/>
      <c r="P56" s="653"/>
      <c r="Q56" s="653"/>
      <c r="R56" s="653"/>
      <c r="S56" s="653"/>
      <c r="T56" s="653"/>
      <c r="U56" s="653"/>
      <c r="V56" s="653"/>
      <c r="W56" s="653"/>
      <c r="X56" s="653"/>
      <c r="Y56" s="653"/>
      <c r="Z56" s="653"/>
      <c r="AA56" s="653"/>
      <c r="AB56" s="653"/>
      <c r="AC56" s="653"/>
      <c r="AD56" s="653"/>
      <c r="AE56" s="653"/>
      <c r="AF56" s="653"/>
      <c r="AG56" s="653"/>
      <c r="AH56" s="653"/>
      <c r="AI56" s="653"/>
      <c r="AJ56" s="653"/>
      <c r="AK56" s="653"/>
      <c r="AL56" s="653"/>
      <c r="AM56" s="653"/>
      <c r="AN56" s="653"/>
      <c r="AO56" s="653"/>
      <c r="AP56" s="653"/>
      <c r="AQ56" s="653"/>
      <c r="AR56" s="653"/>
      <c r="AS56" s="653"/>
      <c r="AT56" s="653"/>
      <c r="AU56" s="653"/>
      <c r="AV56" s="653"/>
      <c r="AW56" s="653"/>
      <c r="AX56" s="653"/>
      <c r="AY56" s="653"/>
      <c r="AZ56" s="653"/>
      <c r="BA56" s="653"/>
      <c r="BB56" s="653"/>
      <c r="BC56" s="653"/>
      <c r="BD56" s="653"/>
      <c r="BE56" s="653"/>
      <c r="BF56" s="653"/>
      <c r="BG56" s="653"/>
      <c r="BH56" s="653"/>
      <c r="BI56" s="653"/>
      <c r="BJ56" s="653"/>
      <c r="BK56" s="654" t="str">
        <f>'SD F505'!CJ521</f>
        <v/>
      </c>
      <c r="BL56" s="654"/>
      <c r="BM56" s="654"/>
      <c r="BN56" s="654"/>
      <c r="BO56" s="654"/>
      <c r="BP56" s="654"/>
      <c r="BQ56" s="654"/>
      <c r="BR56" s="654"/>
      <c r="BS56" s="655"/>
      <c r="BT56" s="656" t="str">
        <f>'SD F505'!CK521</f>
        <v/>
      </c>
      <c r="BU56" s="656"/>
      <c r="BV56" s="656"/>
      <c r="BW56" s="656"/>
      <c r="BX56" s="656"/>
      <c r="BY56" s="656"/>
      <c r="BZ56" s="656"/>
      <c r="CA56" s="656"/>
      <c r="CB56" s="656"/>
      <c r="CC56" s="657" t="str">
        <f>'SD F505'!E532</f>
        <v/>
      </c>
      <c r="CD56" s="657"/>
      <c r="CE56" s="657"/>
      <c r="CF56" s="657"/>
      <c r="CG56" s="657"/>
      <c r="CH56" s="657"/>
      <c r="CI56" s="657"/>
      <c r="CJ56" s="657"/>
      <c r="CK56" s="657"/>
      <c r="CL56" s="657"/>
      <c r="CM56" s="646" t="str">
        <f>'SD F505'!F532</f>
        <v/>
      </c>
      <c r="CN56" s="646"/>
      <c r="CO56" s="646"/>
      <c r="CP56" s="646"/>
      <c r="CQ56" s="646"/>
      <c r="CR56" s="646"/>
      <c r="CS56" s="646"/>
      <c r="CT56" s="646"/>
      <c r="CU56" s="646"/>
      <c r="CV56" s="646"/>
      <c r="CW56" s="646"/>
      <c r="CX56" s="646"/>
      <c r="CY56" s="646"/>
      <c r="CZ56" s="646"/>
      <c r="DA56" s="646"/>
      <c r="DB56" s="646"/>
      <c r="DC56" s="646"/>
      <c r="DD56" s="646"/>
      <c r="DE56" s="36"/>
      <c r="DF56" s="36"/>
      <c r="DG56" s="36"/>
      <c r="DH56" s="36"/>
    </row>
    <row r="57" spans="2:112" ht="2.75" customHeight="1" x14ac:dyDescent="0.35">
      <c r="B57" s="652"/>
      <c r="C57" s="652"/>
      <c r="D57" s="652"/>
      <c r="E57" s="652"/>
      <c r="F57" s="652"/>
      <c r="G57" s="652"/>
      <c r="H57" s="652"/>
      <c r="I57" s="653"/>
      <c r="J57" s="653"/>
      <c r="K57" s="653"/>
      <c r="L57" s="653"/>
      <c r="M57" s="653"/>
      <c r="N57" s="653"/>
      <c r="O57" s="653"/>
      <c r="P57" s="653"/>
      <c r="Q57" s="653"/>
      <c r="R57" s="653"/>
      <c r="S57" s="653"/>
      <c r="T57" s="653"/>
      <c r="U57" s="653"/>
      <c r="V57" s="653"/>
      <c r="W57" s="653"/>
      <c r="X57" s="653"/>
      <c r="Y57" s="653"/>
      <c r="Z57" s="653"/>
      <c r="AA57" s="653"/>
      <c r="AB57" s="653"/>
      <c r="AC57" s="653"/>
      <c r="AD57" s="653"/>
      <c r="AE57" s="653"/>
      <c r="AF57" s="653"/>
      <c r="AG57" s="653"/>
      <c r="AH57" s="653"/>
      <c r="AI57" s="653"/>
      <c r="AJ57" s="653"/>
      <c r="AK57" s="653"/>
      <c r="AL57" s="653"/>
      <c r="AM57" s="653"/>
      <c r="AN57" s="653"/>
      <c r="AO57" s="653"/>
      <c r="AP57" s="653"/>
      <c r="AQ57" s="653"/>
      <c r="AR57" s="653"/>
      <c r="AS57" s="653"/>
      <c r="AT57" s="653"/>
      <c r="AU57" s="653"/>
      <c r="AV57" s="653"/>
      <c r="AW57" s="653"/>
      <c r="AX57" s="653"/>
      <c r="AY57" s="653"/>
      <c r="AZ57" s="653"/>
      <c r="BA57" s="653"/>
      <c r="BB57" s="653"/>
      <c r="BC57" s="653"/>
      <c r="BD57" s="653"/>
      <c r="BE57" s="653"/>
      <c r="BF57" s="653"/>
      <c r="BG57" s="653"/>
      <c r="BH57" s="653"/>
      <c r="BI57" s="653"/>
      <c r="BJ57" s="653"/>
      <c r="BK57" s="654"/>
      <c r="BL57" s="654"/>
      <c r="BM57" s="654"/>
      <c r="BN57" s="654"/>
      <c r="BO57" s="654"/>
      <c r="BP57" s="654"/>
      <c r="BQ57" s="654"/>
      <c r="BR57" s="654"/>
      <c r="BS57" s="655"/>
      <c r="BT57" s="656"/>
      <c r="BU57" s="656"/>
      <c r="BV57" s="656"/>
      <c r="BW57" s="656"/>
      <c r="BX57" s="656"/>
      <c r="BY57" s="656"/>
      <c r="BZ57" s="656"/>
      <c r="CA57" s="656"/>
      <c r="CB57" s="656"/>
      <c r="CC57" s="657"/>
      <c r="CD57" s="657"/>
      <c r="CE57" s="657"/>
      <c r="CF57" s="657"/>
      <c r="CG57" s="657"/>
      <c r="CH57" s="657"/>
      <c r="CI57" s="657"/>
      <c r="CJ57" s="657"/>
      <c r="CK57" s="657"/>
      <c r="CL57" s="657"/>
      <c r="CM57" s="646"/>
      <c r="CN57" s="646"/>
      <c r="CO57" s="646"/>
      <c r="CP57" s="646"/>
      <c r="CQ57" s="646"/>
      <c r="CR57" s="646"/>
      <c r="CS57" s="646"/>
      <c r="CT57" s="646"/>
      <c r="CU57" s="646"/>
      <c r="CV57" s="646"/>
      <c r="CW57" s="646"/>
      <c r="CX57" s="646"/>
      <c r="CY57" s="646"/>
      <c r="CZ57" s="646"/>
      <c r="DA57" s="646"/>
      <c r="DB57" s="646"/>
      <c r="DC57" s="646"/>
      <c r="DD57" s="646"/>
      <c r="DE57" s="36"/>
      <c r="DF57" s="36"/>
      <c r="DG57" s="36"/>
      <c r="DH57" s="36"/>
    </row>
    <row r="58" spans="2:112" ht="2.75" customHeight="1" x14ac:dyDescent="0.35">
      <c r="B58" s="652"/>
      <c r="C58" s="652"/>
      <c r="D58" s="652"/>
      <c r="E58" s="652"/>
      <c r="F58" s="652"/>
      <c r="G58" s="652"/>
      <c r="H58" s="652"/>
      <c r="I58" s="653"/>
      <c r="J58" s="653"/>
      <c r="K58" s="653"/>
      <c r="L58" s="653"/>
      <c r="M58" s="653"/>
      <c r="N58" s="653"/>
      <c r="O58" s="653"/>
      <c r="P58" s="653"/>
      <c r="Q58" s="653"/>
      <c r="R58" s="653"/>
      <c r="S58" s="653"/>
      <c r="T58" s="653"/>
      <c r="U58" s="653"/>
      <c r="V58" s="653"/>
      <c r="W58" s="653"/>
      <c r="X58" s="653"/>
      <c r="Y58" s="653"/>
      <c r="Z58" s="653"/>
      <c r="AA58" s="653"/>
      <c r="AB58" s="653"/>
      <c r="AC58" s="653"/>
      <c r="AD58" s="653"/>
      <c r="AE58" s="653"/>
      <c r="AF58" s="653"/>
      <c r="AG58" s="653"/>
      <c r="AH58" s="653"/>
      <c r="AI58" s="653"/>
      <c r="AJ58" s="653"/>
      <c r="AK58" s="653"/>
      <c r="AL58" s="653"/>
      <c r="AM58" s="653"/>
      <c r="AN58" s="653"/>
      <c r="AO58" s="653"/>
      <c r="AP58" s="653"/>
      <c r="AQ58" s="653"/>
      <c r="AR58" s="653"/>
      <c r="AS58" s="653"/>
      <c r="AT58" s="653"/>
      <c r="AU58" s="653"/>
      <c r="AV58" s="653"/>
      <c r="AW58" s="653"/>
      <c r="AX58" s="653"/>
      <c r="AY58" s="653"/>
      <c r="AZ58" s="653"/>
      <c r="BA58" s="653"/>
      <c r="BB58" s="653"/>
      <c r="BC58" s="653"/>
      <c r="BD58" s="653"/>
      <c r="BE58" s="653"/>
      <c r="BF58" s="653"/>
      <c r="BG58" s="653"/>
      <c r="BH58" s="653"/>
      <c r="BI58" s="653"/>
      <c r="BJ58" s="653"/>
      <c r="BK58" s="654"/>
      <c r="BL58" s="654"/>
      <c r="BM58" s="654"/>
      <c r="BN58" s="654"/>
      <c r="BO58" s="654"/>
      <c r="BP58" s="654"/>
      <c r="BQ58" s="654"/>
      <c r="BR58" s="654"/>
      <c r="BS58" s="655"/>
      <c r="BT58" s="656"/>
      <c r="BU58" s="656"/>
      <c r="BV58" s="656"/>
      <c r="BW58" s="656"/>
      <c r="BX58" s="656"/>
      <c r="BY58" s="656"/>
      <c r="BZ58" s="656"/>
      <c r="CA58" s="656"/>
      <c r="CB58" s="656"/>
      <c r="CC58" s="657"/>
      <c r="CD58" s="657"/>
      <c r="CE58" s="657"/>
      <c r="CF58" s="657"/>
      <c r="CG58" s="657"/>
      <c r="CH58" s="657"/>
      <c r="CI58" s="657"/>
      <c r="CJ58" s="657"/>
      <c r="CK58" s="657"/>
      <c r="CL58" s="657"/>
      <c r="CM58" s="646"/>
      <c r="CN58" s="646"/>
      <c r="CO58" s="646"/>
      <c r="CP58" s="646"/>
      <c r="CQ58" s="646"/>
      <c r="CR58" s="646"/>
      <c r="CS58" s="646"/>
      <c r="CT58" s="646"/>
      <c r="CU58" s="646"/>
      <c r="CV58" s="646"/>
      <c r="CW58" s="646"/>
      <c r="CX58" s="646"/>
      <c r="CY58" s="646"/>
      <c r="CZ58" s="646"/>
      <c r="DA58" s="646"/>
      <c r="DB58" s="646"/>
      <c r="DC58" s="646"/>
      <c r="DD58" s="646"/>
      <c r="DE58" s="36"/>
      <c r="DF58" s="36"/>
      <c r="DG58" s="36"/>
      <c r="DH58" s="36"/>
    </row>
    <row r="59" spans="2:112" ht="2.75" customHeight="1" x14ac:dyDescent="0.35">
      <c r="B59" s="652"/>
      <c r="C59" s="652"/>
      <c r="D59" s="652"/>
      <c r="E59" s="652"/>
      <c r="F59" s="652"/>
      <c r="G59" s="652"/>
      <c r="H59" s="652"/>
      <c r="I59" s="653"/>
      <c r="J59" s="653"/>
      <c r="K59" s="653"/>
      <c r="L59" s="653"/>
      <c r="M59" s="653"/>
      <c r="N59" s="653"/>
      <c r="O59" s="653"/>
      <c r="P59" s="653"/>
      <c r="Q59" s="653"/>
      <c r="R59" s="653"/>
      <c r="S59" s="653"/>
      <c r="T59" s="653"/>
      <c r="U59" s="653"/>
      <c r="V59" s="653"/>
      <c r="W59" s="653"/>
      <c r="X59" s="653"/>
      <c r="Y59" s="653"/>
      <c r="Z59" s="653"/>
      <c r="AA59" s="653"/>
      <c r="AB59" s="653"/>
      <c r="AC59" s="653"/>
      <c r="AD59" s="653"/>
      <c r="AE59" s="653"/>
      <c r="AF59" s="653"/>
      <c r="AG59" s="653"/>
      <c r="AH59" s="653"/>
      <c r="AI59" s="653"/>
      <c r="AJ59" s="653"/>
      <c r="AK59" s="653"/>
      <c r="AL59" s="653"/>
      <c r="AM59" s="653"/>
      <c r="AN59" s="653"/>
      <c r="AO59" s="653"/>
      <c r="AP59" s="653"/>
      <c r="AQ59" s="653"/>
      <c r="AR59" s="653"/>
      <c r="AS59" s="653"/>
      <c r="AT59" s="653"/>
      <c r="AU59" s="653"/>
      <c r="AV59" s="653"/>
      <c r="AW59" s="653"/>
      <c r="AX59" s="653"/>
      <c r="AY59" s="653"/>
      <c r="AZ59" s="653"/>
      <c r="BA59" s="653"/>
      <c r="BB59" s="653"/>
      <c r="BC59" s="653"/>
      <c r="BD59" s="653"/>
      <c r="BE59" s="653"/>
      <c r="BF59" s="653"/>
      <c r="BG59" s="653"/>
      <c r="BH59" s="653"/>
      <c r="BI59" s="653"/>
      <c r="BJ59" s="653"/>
      <c r="BK59" s="654"/>
      <c r="BL59" s="654"/>
      <c r="BM59" s="654"/>
      <c r="BN59" s="654"/>
      <c r="BO59" s="654"/>
      <c r="BP59" s="654"/>
      <c r="BQ59" s="654"/>
      <c r="BR59" s="654"/>
      <c r="BS59" s="655"/>
      <c r="BT59" s="656"/>
      <c r="BU59" s="656"/>
      <c r="BV59" s="656"/>
      <c r="BW59" s="656"/>
      <c r="BX59" s="656"/>
      <c r="BY59" s="656"/>
      <c r="BZ59" s="656"/>
      <c r="CA59" s="656"/>
      <c r="CB59" s="656"/>
      <c r="CC59" s="657"/>
      <c r="CD59" s="657"/>
      <c r="CE59" s="657"/>
      <c r="CF59" s="657"/>
      <c r="CG59" s="657"/>
      <c r="CH59" s="657"/>
      <c r="CI59" s="657"/>
      <c r="CJ59" s="657"/>
      <c r="CK59" s="657"/>
      <c r="CL59" s="657"/>
      <c r="CM59" s="646"/>
      <c r="CN59" s="646"/>
      <c r="CO59" s="646"/>
      <c r="CP59" s="646"/>
      <c r="CQ59" s="646"/>
      <c r="CR59" s="646"/>
      <c r="CS59" s="646"/>
      <c r="CT59" s="646"/>
      <c r="CU59" s="646"/>
      <c r="CV59" s="646"/>
      <c r="CW59" s="646"/>
      <c r="CX59" s="646"/>
      <c r="CY59" s="646"/>
      <c r="CZ59" s="646"/>
      <c r="DA59" s="646"/>
      <c r="DB59" s="646"/>
      <c r="DC59" s="646"/>
      <c r="DD59" s="646"/>
      <c r="DE59" s="36"/>
      <c r="DF59" s="36"/>
      <c r="DG59" s="36"/>
      <c r="DH59" s="36"/>
    </row>
    <row r="60" spans="2:112" ht="2.75" customHeight="1" x14ac:dyDescent="0.35">
      <c r="B60" s="652"/>
      <c r="C60" s="652"/>
      <c r="D60" s="652"/>
      <c r="E60" s="652"/>
      <c r="F60" s="652"/>
      <c r="G60" s="652"/>
      <c r="H60" s="652"/>
      <c r="I60" s="653"/>
      <c r="J60" s="653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  <c r="BF60" s="653"/>
      <c r="BG60" s="653"/>
      <c r="BH60" s="653"/>
      <c r="BI60" s="653"/>
      <c r="BJ60" s="653"/>
      <c r="BK60" s="654"/>
      <c r="BL60" s="654"/>
      <c r="BM60" s="654"/>
      <c r="BN60" s="654"/>
      <c r="BO60" s="654"/>
      <c r="BP60" s="654"/>
      <c r="BQ60" s="654"/>
      <c r="BR60" s="654"/>
      <c r="BS60" s="655"/>
      <c r="BT60" s="656"/>
      <c r="BU60" s="656"/>
      <c r="BV60" s="656"/>
      <c r="BW60" s="656"/>
      <c r="BX60" s="656"/>
      <c r="BY60" s="656"/>
      <c r="BZ60" s="656"/>
      <c r="CA60" s="656"/>
      <c r="CB60" s="656"/>
      <c r="CC60" s="657"/>
      <c r="CD60" s="657"/>
      <c r="CE60" s="657"/>
      <c r="CF60" s="657"/>
      <c r="CG60" s="657"/>
      <c r="CH60" s="657"/>
      <c r="CI60" s="657"/>
      <c r="CJ60" s="657"/>
      <c r="CK60" s="657"/>
      <c r="CL60" s="657"/>
      <c r="CM60" s="646"/>
      <c r="CN60" s="646"/>
      <c r="CO60" s="646"/>
      <c r="CP60" s="646"/>
      <c r="CQ60" s="646"/>
      <c r="CR60" s="646"/>
      <c r="CS60" s="646"/>
      <c r="CT60" s="646"/>
      <c r="CU60" s="646"/>
      <c r="CV60" s="646"/>
      <c r="CW60" s="646"/>
      <c r="CX60" s="646"/>
      <c r="CY60" s="646"/>
      <c r="CZ60" s="646"/>
      <c r="DA60" s="646"/>
      <c r="DB60" s="646"/>
      <c r="DC60" s="646"/>
      <c r="DD60" s="646"/>
      <c r="DE60" s="36"/>
      <c r="DF60" s="36"/>
      <c r="DG60" s="36"/>
      <c r="DH60" s="36"/>
    </row>
    <row r="61" spans="2:112" ht="2.75" customHeight="1" x14ac:dyDescent="0.35">
      <c r="B61" s="652"/>
      <c r="C61" s="652"/>
      <c r="D61" s="652"/>
      <c r="E61" s="652"/>
      <c r="F61" s="652"/>
      <c r="G61" s="652"/>
      <c r="H61" s="652"/>
      <c r="I61" s="658" t="s">
        <v>59</v>
      </c>
      <c r="J61" s="658"/>
      <c r="K61" s="658"/>
      <c r="L61" s="658"/>
      <c r="M61" s="658"/>
      <c r="N61" s="658"/>
      <c r="O61" s="658"/>
      <c r="P61" s="658"/>
      <c r="Q61" s="658"/>
      <c r="R61" s="658"/>
      <c r="S61" s="658"/>
      <c r="T61" s="658"/>
      <c r="U61" s="658"/>
      <c r="V61" s="658"/>
      <c r="W61" s="658"/>
      <c r="X61" s="658"/>
      <c r="Y61" s="658"/>
      <c r="Z61" s="658"/>
      <c r="AA61" s="658"/>
      <c r="AB61" s="658"/>
      <c r="AC61" s="658"/>
      <c r="AD61" s="658"/>
      <c r="AE61" s="658"/>
      <c r="AF61" s="658"/>
      <c r="AG61" s="658"/>
      <c r="AH61" s="658"/>
      <c r="AI61" s="658"/>
      <c r="AJ61" s="658"/>
      <c r="AK61" s="658"/>
      <c r="AL61" s="658"/>
      <c r="AM61" s="658"/>
      <c r="AN61" s="658"/>
      <c r="AO61" s="658"/>
      <c r="AP61" s="658"/>
      <c r="AQ61" s="658"/>
      <c r="AR61" s="658"/>
      <c r="AS61" s="658"/>
      <c r="AT61" s="658"/>
      <c r="AU61" s="658"/>
      <c r="AV61" s="658"/>
      <c r="AW61" s="658"/>
      <c r="AX61" s="658"/>
      <c r="AY61" s="658"/>
      <c r="AZ61" s="658"/>
      <c r="BA61" s="658"/>
      <c r="BB61" s="658"/>
      <c r="BC61" s="658"/>
      <c r="BD61" s="658"/>
      <c r="BE61" s="658"/>
      <c r="BF61" s="658"/>
      <c r="BG61" s="658"/>
      <c r="BH61" s="658"/>
      <c r="BI61" s="658"/>
      <c r="BJ61" s="658"/>
      <c r="BK61" s="659" t="str">
        <f>'SD F505'!CN521</f>
        <v/>
      </c>
      <c r="BL61" s="659"/>
      <c r="BM61" s="659"/>
      <c r="BN61" s="659"/>
      <c r="BO61" s="659"/>
      <c r="BP61" s="659"/>
      <c r="BQ61" s="659"/>
      <c r="BR61" s="659"/>
      <c r="BS61" s="660"/>
      <c r="BT61" s="656" t="str">
        <f>'SD F505'!CO521</f>
        <v/>
      </c>
      <c r="BU61" s="656"/>
      <c r="BV61" s="656"/>
      <c r="BW61" s="656"/>
      <c r="BX61" s="656"/>
      <c r="BY61" s="656"/>
      <c r="BZ61" s="656"/>
      <c r="CA61" s="656"/>
      <c r="CB61" s="656"/>
      <c r="CC61" s="657" t="str">
        <f>'SD F505'!E533</f>
        <v/>
      </c>
      <c r="CD61" s="657"/>
      <c r="CE61" s="657"/>
      <c r="CF61" s="657"/>
      <c r="CG61" s="657"/>
      <c r="CH61" s="657"/>
      <c r="CI61" s="657"/>
      <c r="CJ61" s="657"/>
      <c r="CK61" s="657"/>
      <c r="CL61" s="657"/>
      <c r="CM61" s="646" t="str">
        <f>'SD F505'!F533</f>
        <v/>
      </c>
      <c r="CN61" s="646"/>
      <c r="CO61" s="646"/>
      <c r="CP61" s="646"/>
      <c r="CQ61" s="646"/>
      <c r="CR61" s="646"/>
      <c r="CS61" s="646"/>
      <c r="CT61" s="646"/>
      <c r="CU61" s="646"/>
      <c r="CV61" s="646"/>
      <c r="CW61" s="646"/>
      <c r="CX61" s="646"/>
      <c r="CY61" s="646"/>
      <c r="CZ61" s="646"/>
      <c r="DA61" s="646"/>
      <c r="DB61" s="646"/>
      <c r="DC61" s="646"/>
      <c r="DD61" s="646"/>
      <c r="DE61" s="36"/>
      <c r="DF61" s="36"/>
      <c r="DG61" s="36"/>
      <c r="DH61" s="36"/>
    </row>
    <row r="62" spans="2:112" ht="2.75" customHeight="1" x14ac:dyDescent="0.35">
      <c r="B62" s="652"/>
      <c r="C62" s="652"/>
      <c r="D62" s="652"/>
      <c r="E62" s="652"/>
      <c r="F62" s="652"/>
      <c r="G62" s="652"/>
      <c r="H62" s="652"/>
      <c r="I62" s="658"/>
      <c r="J62" s="658"/>
      <c r="K62" s="658"/>
      <c r="L62" s="658"/>
      <c r="M62" s="658"/>
      <c r="N62" s="658"/>
      <c r="O62" s="658"/>
      <c r="P62" s="658"/>
      <c r="Q62" s="658"/>
      <c r="R62" s="658"/>
      <c r="S62" s="658"/>
      <c r="T62" s="658"/>
      <c r="U62" s="658"/>
      <c r="V62" s="658"/>
      <c r="W62" s="658"/>
      <c r="X62" s="658"/>
      <c r="Y62" s="658"/>
      <c r="Z62" s="658"/>
      <c r="AA62" s="658"/>
      <c r="AB62" s="658"/>
      <c r="AC62" s="658"/>
      <c r="AD62" s="658"/>
      <c r="AE62" s="658"/>
      <c r="AF62" s="658"/>
      <c r="AG62" s="658"/>
      <c r="AH62" s="658"/>
      <c r="AI62" s="658"/>
      <c r="AJ62" s="658"/>
      <c r="AK62" s="658"/>
      <c r="AL62" s="658"/>
      <c r="AM62" s="658"/>
      <c r="AN62" s="658"/>
      <c r="AO62" s="658"/>
      <c r="AP62" s="658"/>
      <c r="AQ62" s="658"/>
      <c r="AR62" s="658"/>
      <c r="AS62" s="658"/>
      <c r="AT62" s="658"/>
      <c r="AU62" s="658"/>
      <c r="AV62" s="658"/>
      <c r="AW62" s="658"/>
      <c r="AX62" s="658"/>
      <c r="AY62" s="658"/>
      <c r="AZ62" s="658"/>
      <c r="BA62" s="658"/>
      <c r="BB62" s="658"/>
      <c r="BC62" s="658"/>
      <c r="BD62" s="658"/>
      <c r="BE62" s="658"/>
      <c r="BF62" s="658"/>
      <c r="BG62" s="658"/>
      <c r="BH62" s="658"/>
      <c r="BI62" s="658"/>
      <c r="BJ62" s="658"/>
      <c r="BK62" s="659"/>
      <c r="BL62" s="659"/>
      <c r="BM62" s="659"/>
      <c r="BN62" s="659"/>
      <c r="BO62" s="659"/>
      <c r="BP62" s="659"/>
      <c r="BQ62" s="659"/>
      <c r="BR62" s="659"/>
      <c r="BS62" s="660"/>
      <c r="BT62" s="656"/>
      <c r="BU62" s="656"/>
      <c r="BV62" s="656"/>
      <c r="BW62" s="656"/>
      <c r="BX62" s="656"/>
      <c r="BY62" s="656"/>
      <c r="BZ62" s="656"/>
      <c r="CA62" s="656"/>
      <c r="CB62" s="656"/>
      <c r="CC62" s="657"/>
      <c r="CD62" s="657"/>
      <c r="CE62" s="657"/>
      <c r="CF62" s="657"/>
      <c r="CG62" s="657"/>
      <c r="CH62" s="657"/>
      <c r="CI62" s="657"/>
      <c r="CJ62" s="657"/>
      <c r="CK62" s="657"/>
      <c r="CL62" s="657"/>
      <c r="CM62" s="646"/>
      <c r="CN62" s="646"/>
      <c r="CO62" s="646"/>
      <c r="CP62" s="646"/>
      <c r="CQ62" s="646"/>
      <c r="CR62" s="646"/>
      <c r="CS62" s="646"/>
      <c r="CT62" s="646"/>
      <c r="CU62" s="646"/>
      <c r="CV62" s="646"/>
      <c r="CW62" s="646"/>
      <c r="CX62" s="646"/>
      <c r="CY62" s="646"/>
      <c r="CZ62" s="646"/>
      <c r="DA62" s="646"/>
      <c r="DB62" s="646"/>
      <c r="DC62" s="646"/>
      <c r="DD62" s="646"/>
      <c r="DE62" s="36"/>
      <c r="DF62" s="36"/>
      <c r="DG62" s="36"/>
      <c r="DH62" s="36"/>
    </row>
    <row r="63" spans="2:112" ht="2.75" customHeight="1" x14ac:dyDescent="0.35">
      <c r="B63" s="652"/>
      <c r="C63" s="652"/>
      <c r="D63" s="652"/>
      <c r="E63" s="652"/>
      <c r="F63" s="652"/>
      <c r="G63" s="652"/>
      <c r="H63" s="652"/>
      <c r="I63" s="658"/>
      <c r="J63" s="658"/>
      <c r="K63" s="658"/>
      <c r="L63" s="658"/>
      <c r="M63" s="658"/>
      <c r="N63" s="658"/>
      <c r="O63" s="658"/>
      <c r="P63" s="658"/>
      <c r="Q63" s="658"/>
      <c r="R63" s="658"/>
      <c r="S63" s="658"/>
      <c r="T63" s="658"/>
      <c r="U63" s="658"/>
      <c r="V63" s="658"/>
      <c r="W63" s="658"/>
      <c r="X63" s="658"/>
      <c r="Y63" s="658"/>
      <c r="Z63" s="658"/>
      <c r="AA63" s="658"/>
      <c r="AB63" s="658"/>
      <c r="AC63" s="658"/>
      <c r="AD63" s="658"/>
      <c r="AE63" s="658"/>
      <c r="AF63" s="658"/>
      <c r="AG63" s="658"/>
      <c r="AH63" s="658"/>
      <c r="AI63" s="658"/>
      <c r="AJ63" s="658"/>
      <c r="AK63" s="658"/>
      <c r="AL63" s="658"/>
      <c r="AM63" s="658"/>
      <c r="AN63" s="658"/>
      <c r="AO63" s="658"/>
      <c r="AP63" s="658"/>
      <c r="AQ63" s="658"/>
      <c r="AR63" s="658"/>
      <c r="AS63" s="658"/>
      <c r="AT63" s="658"/>
      <c r="AU63" s="658"/>
      <c r="AV63" s="658"/>
      <c r="AW63" s="658"/>
      <c r="AX63" s="658"/>
      <c r="AY63" s="658"/>
      <c r="AZ63" s="658"/>
      <c r="BA63" s="658"/>
      <c r="BB63" s="658"/>
      <c r="BC63" s="658"/>
      <c r="BD63" s="658"/>
      <c r="BE63" s="658"/>
      <c r="BF63" s="658"/>
      <c r="BG63" s="658"/>
      <c r="BH63" s="658"/>
      <c r="BI63" s="658"/>
      <c r="BJ63" s="658"/>
      <c r="BK63" s="659"/>
      <c r="BL63" s="659"/>
      <c r="BM63" s="659"/>
      <c r="BN63" s="659"/>
      <c r="BO63" s="659"/>
      <c r="BP63" s="659"/>
      <c r="BQ63" s="659"/>
      <c r="BR63" s="659"/>
      <c r="BS63" s="660"/>
      <c r="BT63" s="656"/>
      <c r="BU63" s="656"/>
      <c r="BV63" s="656"/>
      <c r="BW63" s="656"/>
      <c r="BX63" s="656"/>
      <c r="BY63" s="656"/>
      <c r="BZ63" s="656"/>
      <c r="CA63" s="656"/>
      <c r="CB63" s="656"/>
      <c r="CC63" s="657"/>
      <c r="CD63" s="657"/>
      <c r="CE63" s="657"/>
      <c r="CF63" s="657"/>
      <c r="CG63" s="657"/>
      <c r="CH63" s="657"/>
      <c r="CI63" s="657"/>
      <c r="CJ63" s="657"/>
      <c r="CK63" s="657"/>
      <c r="CL63" s="657"/>
      <c r="CM63" s="646"/>
      <c r="CN63" s="646"/>
      <c r="CO63" s="646"/>
      <c r="CP63" s="646"/>
      <c r="CQ63" s="646"/>
      <c r="CR63" s="646"/>
      <c r="CS63" s="646"/>
      <c r="CT63" s="646"/>
      <c r="CU63" s="646"/>
      <c r="CV63" s="646"/>
      <c r="CW63" s="646"/>
      <c r="CX63" s="646"/>
      <c r="CY63" s="646"/>
      <c r="CZ63" s="646"/>
      <c r="DA63" s="646"/>
      <c r="DB63" s="646"/>
      <c r="DC63" s="646"/>
      <c r="DD63" s="646"/>
      <c r="DE63" s="36"/>
      <c r="DF63" s="36"/>
      <c r="DG63" s="36"/>
      <c r="DH63" s="36"/>
    </row>
    <row r="64" spans="2:112" ht="2.75" customHeight="1" x14ac:dyDescent="0.35">
      <c r="B64" s="652"/>
      <c r="C64" s="652"/>
      <c r="D64" s="652"/>
      <c r="E64" s="652"/>
      <c r="F64" s="652"/>
      <c r="G64" s="652"/>
      <c r="H64" s="652"/>
      <c r="I64" s="658"/>
      <c r="J64" s="658"/>
      <c r="K64" s="658"/>
      <c r="L64" s="658"/>
      <c r="M64" s="658"/>
      <c r="N64" s="658"/>
      <c r="O64" s="658"/>
      <c r="P64" s="658"/>
      <c r="Q64" s="658"/>
      <c r="R64" s="658"/>
      <c r="S64" s="658"/>
      <c r="T64" s="658"/>
      <c r="U64" s="658"/>
      <c r="V64" s="658"/>
      <c r="W64" s="658"/>
      <c r="X64" s="658"/>
      <c r="Y64" s="658"/>
      <c r="Z64" s="658"/>
      <c r="AA64" s="658"/>
      <c r="AB64" s="658"/>
      <c r="AC64" s="658"/>
      <c r="AD64" s="658"/>
      <c r="AE64" s="658"/>
      <c r="AF64" s="658"/>
      <c r="AG64" s="658"/>
      <c r="AH64" s="658"/>
      <c r="AI64" s="658"/>
      <c r="AJ64" s="658"/>
      <c r="AK64" s="658"/>
      <c r="AL64" s="658"/>
      <c r="AM64" s="658"/>
      <c r="AN64" s="658"/>
      <c r="AO64" s="658"/>
      <c r="AP64" s="658"/>
      <c r="AQ64" s="658"/>
      <c r="AR64" s="658"/>
      <c r="AS64" s="658"/>
      <c r="AT64" s="658"/>
      <c r="AU64" s="658"/>
      <c r="AV64" s="658"/>
      <c r="AW64" s="658"/>
      <c r="AX64" s="658"/>
      <c r="AY64" s="658"/>
      <c r="AZ64" s="658"/>
      <c r="BA64" s="658"/>
      <c r="BB64" s="658"/>
      <c r="BC64" s="658"/>
      <c r="BD64" s="658"/>
      <c r="BE64" s="658"/>
      <c r="BF64" s="658"/>
      <c r="BG64" s="658"/>
      <c r="BH64" s="658"/>
      <c r="BI64" s="658"/>
      <c r="BJ64" s="658"/>
      <c r="BK64" s="659"/>
      <c r="BL64" s="659"/>
      <c r="BM64" s="659"/>
      <c r="BN64" s="659"/>
      <c r="BO64" s="659"/>
      <c r="BP64" s="659"/>
      <c r="BQ64" s="659"/>
      <c r="BR64" s="659"/>
      <c r="BS64" s="660"/>
      <c r="BT64" s="656"/>
      <c r="BU64" s="656"/>
      <c r="BV64" s="656"/>
      <c r="BW64" s="656"/>
      <c r="BX64" s="656"/>
      <c r="BY64" s="656"/>
      <c r="BZ64" s="656"/>
      <c r="CA64" s="656"/>
      <c r="CB64" s="656"/>
      <c r="CC64" s="657"/>
      <c r="CD64" s="657"/>
      <c r="CE64" s="657"/>
      <c r="CF64" s="657"/>
      <c r="CG64" s="657"/>
      <c r="CH64" s="657"/>
      <c r="CI64" s="657"/>
      <c r="CJ64" s="657"/>
      <c r="CK64" s="657"/>
      <c r="CL64" s="657"/>
      <c r="CM64" s="646"/>
      <c r="CN64" s="646"/>
      <c r="CO64" s="646"/>
      <c r="CP64" s="646"/>
      <c r="CQ64" s="646"/>
      <c r="CR64" s="646"/>
      <c r="CS64" s="646"/>
      <c r="CT64" s="646"/>
      <c r="CU64" s="646"/>
      <c r="CV64" s="646"/>
      <c r="CW64" s="646"/>
      <c r="CX64" s="646"/>
      <c r="CY64" s="646"/>
      <c r="CZ64" s="646"/>
      <c r="DA64" s="646"/>
      <c r="DB64" s="646"/>
      <c r="DC64" s="646"/>
      <c r="DD64" s="646"/>
      <c r="DE64" s="36"/>
      <c r="DF64" s="36"/>
      <c r="DG64" s="36"/>
      <c r="DH64" s="36"/>
    </row>
    <row r="65" spans="2:112" ht="2.75" customHeight="1" x14ac:dyDescent="0.35">
      <c r="B65" s="652"/>
      <c r="C65" s="652"/>
      <c r="D65" s="652"/>
      <c r="E65" s="652"/>
      <c r="F65" s="652"/>
      <c r="G65" s="652"/>
      <c r="H65" s="652"/>
      <c r="I65" s="658"/>
      <c r="J65" s="658"/>
      <c r="K65" s="658"/>
      <c r="L65" s="658"/>
      <c r="M65" s="658"/>
      <c r="N65" s="658"/>
      <c r="O65" s="658"/>
      <c r="P65" s="658"/>
      <c r="Q65" s="658"/>
      <c r="R65" s="658"/>
      <c r="S65" s="658"/>
      <c r="T65" s="658"/>
      <c r="U65" s="658"/>
      <c r="V65" s="658"/>
      <c r="W65" s="658"/>
      <c r="X65" s="658"/>
      <c r="Y65" s="658"/>
      <c r="Z65" s="658"/>
      <c r="AA65" s="658"/>
      <c r="AB65" s="658"/>
      <c r="AC65" s="658"/>
      <c r="AD65" s="658"/>
      <c r="AE65" s="658"/>
      <c r="AF65" s="658"/>
      <c r="AG65" s="658"/>
      <c r="AH65" s="658"/>
      <c r="AI65" s="658"/>
      <c r="AJ65" s="658"/>
      <c r="AK65" s="658"/>
      <c r="AL65" s="658"/>
      <c r="AM65" s="658"/>
      <c r="AN65" s="658"/>
      <c r="AO65" s="658"/>
      <c r="AP65" s="658"/>
      <c r="AQ65" s="658"/>
      <c r="AR65" s="658"/>
      <c r="AS65" s="658"/>
      <c r="AT65" s="658"/>
      <c r="AU65" s="658"/>
      <c r="AV65" s="658"/>
      <c r="AW65" s="658"/>
      <c r="AX65" s="658"/>
      <c r="AY65" s="658"/>
      <c r="AZ65" s="658"/>
      <c r="BA65" s="658"/>
      <c r="BB65" s="658"/>
      <c r="BC65" s="658"/>
      <c r="BD65" s="658"/>
      <c r="BE65" s="658"/>
      <c r="BF65" s="658"/>
      <c r="BG65" s="658"/>
      <c r="BH65" s="658"/>
      <c r="BI65" s="658"/>
      <c r="BJ65" s="658"/>
      <c r="BK65" s="659"/>
      <c r="BL65" s="659"/>
      <c r="BM65" s="659"/>
      <c r="BN65" s="659"/>
      <c r="BO65" s="659"/>
      <c r="BP65" s="659"/>
      <c r="BQ65" s="659"/>
      <c r="BR65" s="659"/>
      <c r="BS65" s="660"/>
      <c r="BT65" s="656"/>
      <c r="BU65" s="656"/>
      <c r="BV65" s="656"/>
      <c r="BW65" s="656"/>
      <c r="BX65" s="656"/>
      <c r="BY65" s="656"/>
      <c r="BZ65" s="656"/>
      <c r="CA65" s="656"/>
      <c r="CB65" s="656"/>
      <c r="CC65" s="657"/>
      <c r="CD65" s="657"/>
      <c r="CE65" s="657"/>
      <c r="CF65" s="657"/>
      <c r="CG65" s="657"/>
      <c r="CH65" s="657"/>
      <c r="CI65" s="657"/>
      <c r="CJ65" s="657"/>
      <c r="CK65" s="657"/>
      <c r="CL65" s="657"/>
      <c r="CM65" s="646"/>
      <c r="CN65" s="646"/>
      <c r="CO65" s="646"/>
      <c r="CP65" s="646"/>
      <c r="CQ65" s="646"/>
      <c r="CR65" s="646"/>
      <c r="CS65" s="646"/>
      <c r="CT65" s="646"/>
      <c r="CU65" s="646"/>
      <c r="CV65" s="646"/>
      <c r="CW65" s="646"/>
      <c r="CX65" s="646"/>
      <c r="CY65" s="646"/>
      <c r="CZ65" s="646"/>
      <c r="DA65" s="646"/>
      <c r="DB65" s="646"/>
      <c r="DC65" s="646"/>
      <c r="DD65" s="646"/>
      <c r="DE65" s="36"/>
      <c r="DF65" s="36"/>
      <c r="DG65" s="36"/>
      <c r="DH65" s="36"/>
    </row>
    <row r="66" spans="2:112" ht="2.75" customHeight="1" x14ac:dyDescent="0.35">
      <c r="B66" s="41" t="s">
        <v>60</v>
      </c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F66" s="41"/>
      <c r="BG66" s="41"/>
      <c r="BH66" s="41"/>
      <c r="BI66" s="41"/>
      <c r="BJ66" s="41"/>
      <c r="BK66" s="46"/>
      <c r="BL66" s="46"/>
      <c r="BM66" s="46"/>
      <c r="BN66" s="46"/>
      <c r="BO66" s="46"/>
      <c r="BP66" s="46"/>
      <c r="BQ66" s="46"/>
      <c r="BR66" s="46"/>
      <c r="BS66" s="47"/>
      <c r="BT66" s="661" t="str">
        <f>'SD F505'!E534</f>
        <v/>
      </c>
      <c r="BU66" s="661"/>
      <c r="BV66" s="661"/>
      <c r="BW66" s="661"/>
      <c r="BX66" s="661"/>
      <c r="BY66" s="661"/>
      <c r="BZ66" s="661"/>
      <c r="CA66" s="661"/>
      <c r="CB66" s="661"/>
      <c r="CC66" s="661"/>
      <c r="CD66" s="661"/>
      <c r="CE66" s="661"/>
      <c r="CF66" s="661"/>
      <c r="CG66" s="661"/>
      <c r="CH66" s="661"/>
      <c r="CI66" s="661"/>
      <c r="CJ66" s="661"/>
      <c r="CK66" s="661"/>
      <c r="CL66" s="661"/>
      <c r="CM66" s="647" t="str">
        <f>'SD F505'!F534</f>
        <v/>
      </c>
      <c r="CN66" s="647"/>
      <c r="CO66" s="647"/>
      <c r="CP66" s="647"/>
      <c r="CQ66" s="647"/>
      <c r="CR66" s="647"/>
      <c r="CS66" s="647"/>
      <c r="CT66" s="647"/>
      <c r="CU66" s="647"/>
      <c r="CV66" s="647"/>
      <c r="CW66" s="647"/>
      <c r="CX66" s="647"/>
      <c r="CY66" s="647"/>
      <c r="CZ66" s="647"/>
      <c r="DA66" s="647"/>
      <c r="DB66" s="647"/>
      <c r="DC66" s="647"/>
      <c r="DD66" s="647"/>
      <c r="DE66" s="36"/>
      <c r="DF66" s="36"/>
      <c r="DG66" s="36"/>
      <c r="DH66" s="36"/>
    </row>
    <row r="67" spans="2:112" ht="2.75" customHeight="1" x14ac:dyDescent="0.35"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F67" s="41"/>
      <c r="BG67" s="41"/>
      <c r="BH67" s="41"/>
      <c r="BI67" s="41"/>
      <c r="BJ67" s="41"/>
      <c r="BK67" s="46"/>
      <c r="BL67" s="46"/>
      <c r="BM67" s="46"/>
      <c r="BN67" s="46"/>
      <c r="BO67" s="46"/>
      <c r="BP67" s="46"/>
      <c r="BQ67" s="46"/>
      <c r="BR67" s="46"/>
      <c r="BS67" s="47"/>
      <c r="BT67" s="661"/>
      <c r="BU67" s="661"/>
      <c r="BV67" s="661"/>
      <c r="BW67" s="661"/>
      <c r="BX67" s="661"/>
      <c r="BY67" s="661"/>
      <c r="BZ67" s="661"/>
      <c r="CA67" s="661"/>
      <c r="CB67" s="661"/>
      <c r="CC67" s="661"/>
      <c r="CD67" s="661"/>
      <c r="CE67" s="661"/>
      <c r="CF67" s="661"/>
      <c r="CG67" s="661"/>
      <c r="CH67" s="661"/>
      <c r="CI67" s="661"/>
      <c r="CJ67" s="661"/>
      <c r="CK67" s="661"/>
      <c r="CL67" s="661"/>
      <c r="CM67" s="647"/>
      <c r="CN67" s="647"/>
      <c r="CO67" s="647"/>
      <c r="CP67" s="647"/>
      <c r="CQ67" s="647"/>
      <c r="CR67" s="647"/>
      <c r="CS67" s="647"/>
      <c r="CT67" s="647"/>
      <c r="CU67" s="647"/>
      <c r="CV67" s="647"/>
      <c r="CW67" s="647"/>
      <c r="CX67" s="647"/>
      <c r="CY67" s="647"/>
      <c r="CZ67" s="647"/>
      <c r="DA67" s="647"/>
      <c r="DB67" s="647"/>
      <c r="DC67" s="647"/>
      <c r="DD67" s="647"/>
      <c r="DE67" s="36"/>
      <c r="DF67" s="36"/>
      <c r="DG67" s="36"/>
      <c r="DH67" s="36"/>
    </row>
    <row r="68" spans="2:112" ht="2.75" customHeight="1" x14ac:dyDescent="0.35"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F68" s="41"/>
      <c r="BG68" s="41"/>
      <c r="BH68" s="41"/>
      <c r="BI68" s="41"/>
      <c r="BJ68" s="41"/>
      <c r="BK68" s="46"/>
      <c r="BL68" s="46"/>
      <c r="BM68" s="46"/>
      <c r="BN68" s="46"/>
      <c r="BO68" s="46"/>
      <c r="BP68" s="46"/>
      <c r="BQ68" s="46"/>
      <c r="BR68" s="46"/>
      <c r="BS68" s="47"/>
      <c r="BT68" s="661"/>
      <c r="BU68" s="661"/>
      <c r="BV68" s="661"/>
      <c r="BW68" s="661"/>
      <c r="BX68" s="661"/>
      <c r="BY68" s="661"/>
      <c r="BZ68" s="661"/>
      <c r="CA68" s="661"/>
      <c r="CB68" s="661"/>
      <c r="CC68" s="661"/>
      <c r="CD68" s="661"/>
      <c r="CE68" s="661"/>
      <c r="CF68" s="661"/>
      <c r="CG68" s="661"/>
      <c r="CH68" s="661"/>
      <c r="CI68" s="661"/>
      <c r="CJ68" s="661"/>
      <c r="CK68" s="661"/>
      <c r="CL68" s="661"/>
      <c r="CM68" s="647"/>
      <c r="CN68" s="647"/>
      <c r="CO68" s="647"/>
      <c r="CP68" s="647"/>
      <c r="CQ68" s="647"/>
      <c r="CR68" s="647"/>
      <c r="CS68" s="647"/>
      <c r="CT68" s="647"/>
      <c r="CU68" s="647"/>
      <c r="CV68" s="647"/>
      <c r="CW68" s="647"/>
      <c r="CX68" s="647"/>
      <c r="CY68" s="647"/>
      <c r="CZ68" s="647"/>
      <c r="DA68" s="647"/>
      <c r="DB68" s="647"/>
      <c r="DC68" s="647"/>
      <c r="DD68" s="647"/>
      <c r="DE68" s="36"/>
      <c r="DF68" s="36"/>
      <c r="DG68" s="36"/>
      <c r="DH68" s="36"/>
    </row>
    <row r="69" spans="2:112" ht="2.75" customHeight="1" x14ac:dyDescent="0.35"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F69" s="41"/>
      <c r="BG69" s="41"/>
      <c r="BH69" s="41"/>
      <c r="BI69" s="41"/>
      <c r="BJ69" s="41"/>
      <c r="BK69" s="39"/>
      <c r="BL69" s="39"/>
      <c r="BM69" s="39"/>
      <c r="BN69" s="39"/>
      <c r="BO69" s="39"/>
      <c r="BP69" s="39"/>
      <c r="BQ69" s="39"/>
      <c r="BR69" s="39"/>
      <c r="BS69" s="42"/>
      <c r="BT69" s="661"/>
      <c r="BU69" s="661"/>
      <c r="BV69" s="661"/>
      <c r="BW69" s="661"/>
      <c r="BX69" s="661"/>
      <c r="BY69" s="661"/>
      <c r="BZ69" s="661"/>
      <c r="CA69" s="661"/>
      <c r="CB69" s="661"/>
      <c r="CC69" s="661"/>
      <c r="CD69" s="661"/>
      <c r="CE69" s="661"/>
      <c r="CF69" s="661"/>
      <c r="CG69" s="661"/>
      <c r="CH69" s="661"/>
      <c r="CI69" s="661"/>
      <c r="CJ69" s="661"/>
      <c r="CK69" s="661"/>
      <c r="CL69" s="661"/>
      <c r="CM69" s="647"/>
      <c r="CN69" s="647"/>
      <c r="CO69" s="647"/>
      <c r="CP69" s="647"/>
      <c r="CQ69" s="647"/>
      <c r="CR69" s="647"/>
      <c r="CS69" s="647"/>
      <c r="CT69" s="647"/>
      <c r="CU69" s="647"/>
      <c r="CV69" s="647"/>
      <c r="CW69" s="647"/>
      <c r="CX69" s="647"/>
      <c r="CY69" s="647"/>
      <c r="CZ69" s="647"/>
      <c r="DA69" s="647"/>
      <c r="DB69" s="647"/>
      <c r="DC69" s="647"/>
      <c r="DD69" s="647"/>
      <c r="DE69" s="36"/>
      <c r="DF69" s="36"/>
      <c r="DG69" s="36"/>
      <c r="DH69" s="36"/>
    </row>
    <row r="70" spans="2:112" ht="2.75" customHeight="1" x14ac:dyDescent="0.35"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38"/>
      <c r="BF70" s="38"/>
      <c r="BG70" s="38"/>
      <c r="BH70" s="38"/>
      <c r="BI70" s="38"/>
      <c r="BJ70" s="38"/>
      <c r="BK70" s="39"/>
      <c r="BL70" s="39"/>
      <c r="BM70" s="39"/>
      <c r="BN70" s="39"/>
      <c r="BO70" s="39"/>
      <c r="BP70" s="39"/>
      <c r="BQ70" s="39"/>
      <c r="BR70" s="39"/>
      <c r="BS70" s="42"/>
      <c r="BT70" s="661"/>
      <c r="BU70" s="661"/>
      <c r="BV70" s="661"/>
      <c r="BW70" s="661"/>
      <c r="BX70" s="661"/>
      <c r="BY70" s="661"/>
      <c r="BZ70" s="661"/>
      <c r="CA70" s="661"/>
      <c r="CB70" s="661"/>
      <c r="CC70" s="661"/>
      <c r="CD70" s="661"/>
      <c r="CE70" s="661"/>
      <c r="CF70" s="661"/>
      <c r="CG70" s="661"/>
      <c r="CH70" s="661"/>
      <c r="CI70" s="661"/>
      <c r="CJ70" s="661"/>
      <c r="CK70" s="661"/>
      <c r="CL70" s="661"/>
      <c r="CM70" s="647"/>
      <c r="CN70" s="647"/>
      <c r="CO70" s="647"/>
      <c r="CP70" s="647"/>
      <c r="CQ70" s="647"/>
      <c r="CR70" s="647"/>
      <c r="CS70" s="647"/>
      <c r="CT70" s="647"/>
      <c r="CU70" s="647"/>
      <c r="CV70" s="647"/>
      <c r="CW70" s="647"/>
      <c r="CX70" s="647"/>
      <c r="CY70" s="647"/>
      <c r="CZ70" s="647"/>
      <c r="DA70" s="647"/>
      <c r="DB70" s="647"/>
      <c r="DC70" s="647"/>
      <c r="DD70" s="647"/>
      <c r="DE70" s="36"/>
      <c r="DF70" s="36"/>
      <c r="DG70" s="36"/>
      <c r="DH70" s="36"/>
    </row>
    <row r="71" spans="2:112" ht="2.75" customHeight="1" x14ac:dyDescent="0.35"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38"/>
      <c r="BF71" s="38"/>
      <c r="BG71" s="38"/>
      <c r="BH71" s="38"/>
      <c r="BI71" s="38"/>
      <c r="BJ71" s="38"/>
      <c r="BK71" s="39"/>
      <c r="BL71" s="39"/>
      <c r="BM71" s="39"/>
      <c r="BN71" s="39"/>
      <c r="BO71" s="39"/>
      <c r="BP71" s="39"/>
      <c r="BQ71" s="39"/>
      <c r="BR71" s="39"/>
      <c r="BS71" s="42"/>
      <c r="BT71" s="661"/>
      <c r="BU71" s="661"/>
      <c r="BV71" s="661"/>
      <c r="BW71" s="661"/>
      <c r="BX71" s="661"/>
      <c r="BY71" s="661"/>
      <c r="BZ71" s="661"/>
      <c r="CA71" s="661"/>
      <c r="CB71" s="661"/>
      <c r="CC71" s="661"/>
      <c r="CD71" s="661"/>
      <c r="CE71" s="661"/>
      <c r="CF71" s="661"/>
      <c r="CG71" s="661"/>
      <c r="CH71" s="661"/>
      <c r="CI71" s="661"/>
      <c r="CJ71" s="661"/>
      <c r="CK71" s="661"/>
      <c r="CL71" s="661"/>
      <c r="CM71" s="647"/>
      <c r="CN71" s="647"/>
      <c r="CO71" s="647"/>
      <c r="CP71" s="647"/>
      <c r="CQ71" s="647"/>
      <c r="CR71" s="647"/>
      <c r="CS71" s="647"/>
      <c r="CT71" s="647"/>
      <c r="CU71" s="647"/>
      <c r="CV71" s="647"/>
      <c r="CW71" s="647"/>
      <c r="CX71" s="647"/>
      <c r="CY71" s="647"/>
      <c r="CZ71" s="647"/>
      <c r="DA71" s="647"/>
      <c r="DB71" s="647"/>
      <c r="DC71" s="647"/>
      <c r="DD71" s="647"/>
      <c r="DE71" s="36"/>
      <c r="DF71" s="36"/>
      <c r="DG71" s="36"/>
      <c r="DH71" s="36"/>
    </row>
    <row r="72" spans="2:112" ht="2.75" customHeight="1" x14ac:dyDescent="0.35"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38"/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38"/>
      <c r="BF72" s="38"/>
      <c r="BG72" s="38"/>
      <c r="BH72" s="38"/>
      <c r="BI72" s="38"/>
      <c r="BJ72" s="38"/>
      <c r="BK72" s="39"/>
      <c r="BL72" s="39"/>
      <c r="BM72" s="39"/>
      <c r="BN72" s="39"/>
      <c r="BO72" s="39"/>
      <c r="BP72" s="39"/>
      <c r="BQ72" s="39"/>
      <c r="BR72" s="39"/>
      <c r="BS72" s="42"/>
      <c r="BT72" s="661"/>
      <c r="BU72" s="661"/>
      <c r="BV72" s="661"/>
      <c r="BW72" s="661"/>
      <c r="BX72" s="661"/>
      <c r="BY72" s="661"/>
      <c r="BZ72" s="661"/>
      <c r="CA72" s="661"/>
      <c r="CB72" s="661"/>
      <c r="CC72" s="661"/>
      <c r="CD72" s="661"/>
      <c r="CE72" s="661"/>
      <c r="CF72" s="661"/>
      <c r="CG72" s="661"/>
      <c r="CH72" s="661"/>
      <c r="CI72" s="661"/>
      <c r="CJ72" s="661"/>
      <c r="CK72" s="661"/>
      <c r="CL72" s="661"/>
      <c r="CM72" s="647"/>
      <c r="CN72" s="647"/>
      <c r="CO72" s="647"/>
      <c r="CP72" s="647"/>
      <c r="CQ72" s="647"/>
      <c r="CR72" s="647"/>
      <c r="CS72" s="647"/>
      <c r="CT72" s="647"/>
      <c r="CU72" s="647"/>
      <c r="CV72" s="647"/>
      <c r="CW72" s="647"/>
      <c r="CX72" s="647"/>
      <c r="CY72" s="647"/>
      <c r="CZ72" s="647"/>
      <c r="DA72" s="647"/>
      <c r="DB72" s="647"/>
      <c r="DC72" s="647"/>
      <c r="DD72" s="647"/>
      <c r="DE72" s="36"/>
      <c r="DF72" s="36"/>
      <c r="DG72" s="36"/>
      <c r="DH72" s="36"/>
    </row>
    <row r="73" spans="2:112" ht="2.75" customHeight="1" x14ac:dyDescent="0.35"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D73" s="40"/>
      <c r="CE73" s="40"/>
      <c r="CF73" s="40"/>
      <c r="CG73" s="40"/>
      <c r="CH73" s="40"/>
      <c r="CI73" s="40"/>
      <c r="CJ73" s="40"/>
      <c r="CK73" s="40"/>
      <c r="CL73" s="40"/>
      <c r="CM73" s="40"/>
      <c r="CN73" s="40"/>
      <c r="CO73" s="40"/>
      <c r="CP73" s="40"/>
      <c r="CQ73" s="40"/>
      <c r="CR73" s="40"/>
      <c r="CS73" s="40"/>
      <c r="CT73" s="40"/>
      <c r="CU73" s="40"/>
      <c r="CV73" s="40"/>
      <c r="CW73" s="40"/>
      <c r="CX73" s="40"/>
      <c r="CY73" s="40"/>
      <c r="CZ73" s="40"/>
      <c r="DA73" s="40"/>
      <c r="DB73" s="40"/>
      <c r="DC73" s="40"/>
      <c r="DD73" s="40"/>
      <c r="DE73" s="36"/>
      <c r="DF73" s="36"/>
      <c r="DG73" s="36"/>
      <c r="DH73" s="36"/>
    </row>
    <row r="74" spans="2:112" ht="2.75" customHeight="1" x14ac:dyDescent="0.35">
      <c r="B74" s="635" t="s">
        <v>61</v>
      </c>
      <c r="C74" s="635"/>
      <c r="D74" s="635"/>
      <c r="E74" s="635"/>
      <c r="F74" s="635"/>
      <c r="G74" s="635"/>
      <c r="H74" s="635"/>
      <c r="I74" s="635"/>
      <c r="J74" s="635"/>
      <c r="K74" s="635"/>
      <c r="L74" s="635"/>
      <c r="M74" s="635"/>
      <c r="N74" s="635"/>
      <c r="O74" s="635"/>
      <c r="P74" s="635"/>
      <c r="Q74" s="635"/>
      <c r="R74" s="635"/>
      <c r="S74" s="635"/>
      <c r="T74" s="635"/>
      <c r="U74" s="635"/>
      <c r="V74" s="635"/>
      <c r="W74" s="635"/>
      <c r="X74" s="635"/>
      <c r="Y74" s="635"/>
      <c r="Z74" s="635"/>
      <c r="AA74" s="635"/>
      <c r="AB74" s="635"/>
      <c r="AC74" s="635"/>
      <c r="AD74" s="635"/>
      <c r="AE74" s="635"/>
      <c r="AF74" s="635"/>
      <c r="AG74" s="635"/>
      <c r="AH74" s="635"/>
      <c r="AI74" s="635"/>
      <c r="AJ74" s="635"/>
      <c r="AK74" s="635"/>
      <c r="AL74" s="635"/>
      <c r="AM74" s="635"/>
      <c r="AN74" s="635"/>
      <c r="AO74" s="635"/>
      <c r="AP74" s="635"/>
      <c r="AQ74" s="635"/>
      <c r="AR74" s="635"/>
      <c r="AS74" s="635"/>
      <c r="AT74" s="635"/>
      <c r="AU74" s="635"/>
      <c r="AV74" s="635"/>
      <c r="AW74" s="635"/>
      <c r="AX74" s="635"/>
      <c r="AY74" s="635"/>
      <c r="AZ74" s="635"/>
      <c r="BA74" s="635"/>
      <c r="BB74" s="635"/>
      <c r="BC74" s="635"/>
      <c r="BD74" s="635"/>
      <c r="BE74" s="635"/>
      <c r="BF74" s="635"/>
      <c r="BG74" s="635"/>
      <c r="BH74" s="635"/>
      <c r="BI74" s="635"/>
      <c r="BJ74" s="635"/>
      <c r="BK74" s="635" t="s">
        <v>48</v>
      </c>
      <c r="BL74" s="635"/>
      <c r="BM74" s="635"/>
      <c r="BN74" s="635"/>
      <c r="BO74" s="635"/>
      <c r="BP74" s="635"/>
      <c r="BQ74" s="635"/>
      <c r="BR74" s="635"/>
      <c r="BS74" s="635"/>
      <c r="BT74" s="635"/>
      <c r="BU74" s="635"/>
      <c r="BV74" s="635"/>
      <c r="BW74" s="635"/>
      <c r="BX74" s="635"/>
      <c r="BY74" s="635"/>
      <c r="BZ74" s="635"/>
      <c r="CA74" s="635"/>
      <c r="CB74" s="635"/>
      <c r="CC74" s="648" t="s">
        <v>115</v>
      </c>
      <c r="CD74" s="649"/>
      <c r="CE74" s="649"/>
      <c r="CF74" s="649"/>
      <c r="CG74" s="649"/>
      <c r="CH74" s="649"/>
      <c r="CI74" s="649"/>
      <c r="CJ74" s="649"/>
      <c r="CK74" s="649"/>
      <c r="CL74" s="649"/>
      <c r="CM74" s="636" t="s">
        <v>50</v>
      </c>
      <c r="CN74" s="636"/>
      <c r="CO74" s="636"/>
      <c r="CP74" s="636"/>
      <c r="CQ74" s="636"/>
      <c r="CR74" s="636"/>
      <c r="CS74" s="636"/>
      <c r="CT74" s="636"/>
      <c r="CU74" s="636"/>
      <c r="CV74" s="636"/>
      <c r="CW74" s="636"/>
      <c r="CX74" s="636"/>
      <c r="CY74" s="636"/>
      <c r="CZ74" s="636"/>
      <c r="DA74" s="636"/>
      <c r="DB74" s="636"/>
      <c r="DC74" s="636"/>
      <c r="DD74" s="636"/>
    </row>
    <row r="75" spans="2:112" ht="2.75" customHeight="1" x14ac:dyDescent="0.35">
      <c r="B75" s="635"/>
      <c r="C75" s="635"/>
      <c r="D75" s="635"/>
      <c r="E75" s="635"/>
      <c r="F75" s="635"/>
      <c r="G75" s="635"/>
      <c r="H75" s="635"/>
      <c r="I75" s="635"/>
      <c r="J75" s="635"/>
      <c r="K75" s="635"/>
      <c r="L75" s="635"/>
      <c r="M75" s="635"/>
      <c r="N75" s="635"/>
      <c r="O75" s="635"/>
      <c r="P75" s="635"/>
      <c r="Q75" s="635"/>
      <c r="R75" s="635"/>
      <c r="S75" s="635"/>
      <c r="T75" s="635"/>
      <c r="U75" s="635"/>
      <c r="V75" s="635"/>
      <c r="W75" s="635"/>
      <c r="X75" s="635"/>
      <c r="Y75" s="635"/>
      <c r="Z75" s="635"/>
      <c r="AA75" s="635"/>
      <c r="AB75" s="635"/>
      <c r="AC75" s="635"/>
      <c r="AD75" s="635"/>
      <c r="AE75" s="635"/>
      <c r="AF75" s="635"/>
      <c r="AG75" s="635"/>
      <c r="AH75" s="635"/>
      <c r="AI75" s="635"/>
      <c r="AJ75" s="635"/>
      <c r="AK75" s="635"/>
      <c r="AL75" s="635"/>
      <c r="AM75" s="635"/>
      <c r="AN75" s="635"/>
      <c r="AO75" s="635"/>
      <c r="AP75" s="635"/>
      <c r="AQ75" s="635"/>
      <c r="AR75" s="635"/>
      <c r="AS75" s="635"/>
      <c r="AT75" s="635"/>
      <c r="AU75" s="635"/>
      <c r="AV75" s="635"/>
      <c r="AW75" s="635"/>
      <c r="AX75" s="635"/>
      <c r="AY75" s="635"/>
      <c r="AZ75" s="635"/>
      <c r="BA75" s="635"/>
      <c r="BB75" s="635"/>
      <c r="BC75" s="635"/>
      <c r="BD75" s="635"/>
      <c r="BE75" s="635"/>
      <c r="BF75" s="635"/>
      <c r="BG75" s="635"/>
      <c r="BH75" s="635"/>
      <c r="BI75" s="635"/>
      <c r="BJ75" s="635"/>
      <c r="BK75" s="635"/>
      <c r="BL75" s="635"/>
      <c r="BM75" s="635"/>
      <c r="BN75" s="635"/>
      <c r="BO75" s="635"/>
      <c r="BP75" s="635"/>
      <c r="BQ75" s="635"/>
      <c r="BR75" s="635"/>
      <c r="BS75" s="635"/>
      <c r="BT75" s="635"/>
      <c r="BU75" s="635"/>
      <c r="BV75" s="635"/>
      <c r="BW75" s="635"/>
      <c r="BX75" s="635"/>
      <c r="BY75" s="635"/>
      <c r="BZ75" s="635"/>
      <c r="CA75" s="635"/>
      <c r="CB75" s="635"/>
      <c r="CC75" s="649"/>
      <c r="CD75" s="649"/>
      <c r="CE75" s="649"/>
      <c r="CF75" s="649"/>
      <c r="CG75" s="649"/>
      <c r="CH75" s="649"/>
      <c r="CI75" s="649"/>
      <c r="CJ75" s="649"/>
      <c r="CK75" s="649"/>
      <c r="CL75" s="649"/>
      <c r="CM75" s="636"/>
      <c r="CN75" s="636"/>
      <c r="CO75" s="636"/>
      <c r="CP75" s="636"/>
      <c r="CQ75" s="636"/>
      <c r="CR75" s="636"/>
      <c r="CS75" s="636"/>
      <c r="CT75" s="636"/>
      <c r="CU75" s="636"/>
      <c r="CV75" s="636"/>
      <c r="CW75" s="636"/>
      <c r="CX75" s="636"/>
      <c r="CY75" s="636"/>
      <c r="CZ75" s="636"/>
      <c r="DA75" s="636"/>
      <c r="DB75" s="636"/>
      <c r="DC75" s="636"/>
      <c r="DD75" s="636"/>
    </row>
    <row r="76" spans="2:112" ht="2.75" customHeight="1" x14ac:dyDescent="0.35">
      <c r="B76" s="635"/>
      <c r="C76" s="635"/>
      <c r="D76" s="635"/>
      <c r="E76" s="635"/>
      <c r="F76" s="635"/>
      <c r="G76" s="635"/>
      <c r="H76" s="635"/>
      <c r="I76" s="635"/>
      <c r="J76" s="635"/>
      <c r="K76" s="635"/>
      <c r="L76" s="635"/>
      <c r="M76" s="635"/>
      <c r="N76" s="635"/>
      <c r="O76" s="635"/>
      <c r="P76" s="635"/>
      <c r="Q76" s="635"/>
      <c r="R76" s="635"/>
      <c r="S76" s="635"/>
      <c r="T76" s="635"/>
      <c r="U76" s="635"/>
      <c r="V76" s="635"/>
      <c r="W76" s="635"/>
      <c r="X76" s="635"/>
      <c r="Y76" s="635"/>
      <c r="Z76" s="635"/>
      <c r="AA76" s="635"/>
      <c r="AB76" s="635"/>
      <c r="AC76" s="635"/>
      <c r="AD76" s="635"/>
      <c r="AE76" s="635"/>
      <c r="AF76" s="635"/>
      <c r="AG76" s="635"/>
      <c r="AH76" s="635"/>
      <c r="AI76" s="635"/>
      <c r="AJ76" s="635"/>
      <c r="AK76" s="635"/>
      <c r="AL76" s="635"/>
      <c r="AM76" s="635"/>
      <c r="AN76" s="635"/>
      <c r="AO76" s="635"/>
      <c r="AP76" s="635"/>
      <c r="AQ76" s="635"/>
      <c r="AR76" s="635"/>
      <c r="AS76" s="635"/>
      <c r="AT76" s="635"/>
      <c r="AU76" s="635"/>
      <c r="AV76" s="635"/>
      <c r="AW76" s="635"/>
      <c r="AX76" s="635"/>
      <c r="AY76" s="635"/>
      <c r="AZ76" s="635"/>
      <c r="BA76" s="635"/>
      <c r="BB76" s="635"/>
      <c r="BC76" s="635"/>
      <c r="BD76" s="635"/>
      <c r="BE76" s="635"/>
      <c r="BF76" s="635"/>
      <c r="BG76" s="635"/>
      <c r="BH76" s="635"/>
      <c r="BI76" s="635"/>
      <c r="BJ76" s="635"/>
      <c r="BK76" s="635"/>
      <c r="BL76" s="635"/>
      <c r="BM76" s="635"/>
      <c r="BN76" s="635"/>
      <c r="BO76" s="635"/>
      <c r="BP76" s="635"/>
      <c r="BQ76" s="635"/>
      <c r="BR76" s="635"/>
      <c r="BS76" s="635"/>
      <c r="BT76" s="635"/>
      <c r="BU76" s="635"/>
      <c r="BV76" s="635"/>
      <c r="BW76" s="635"/>
      <c r="BX76" s="635"/>
      <c r="BY76" s="635"/>
      <c r="BZ76" s="635"/>
      <c r="CA76" s="635"/>
      <c r="CB76" s="635"/>
      <c r="CC76" s="649"/>
      <c r="CD76" s="649"/>
      <c r="CE76" s="649"/>
      <c r="CF76" s="649"/>
      <c r="CG76" s="649"/>
      <c r="CH76" s="649"/>
      <c r="CI76" s="649"/>
      <c r="CJ76" s="649"/>
      <c r="CK76" s="649"/>
      <c r="CL76" s="649"/>
      <c r="CM76" s="636"/>
      <c r="CN76" s="636"/>
      <c r="CO76" s="636"/>
      <c r="CP76" s="636"/>
      <c r="CQ76" s="636"/>
      <c r="CR76" s="636"/>
      <c r="CS76" s="636"/>
      <c r="CT76" s="636"/>
      <c r="CU76" s="636"/>
      <c r="CV76" s="636"/>
      <c r="CW76" s="636"/>
      <c r="CX76" s="636"/>
      <c r="CY76" s="636"/>
      <c r="CZ76" s="636"/>
      <c r="DA76" s="636"/>
      <c r="DB76" s="636"/>
      <c r="DC76" s="636"/>
      <c r="DD76" s="636"/>
    </row>
    <row r="77" spans="2:112" ht="2.75" customHeight="1" x14ac:dyDescent="0.35">
      <c r="B77" s="635"/>
      <c r="C77" s="635"/>
      <c r="D77" s="635"/>
      <c r="E77" s="635"/>
      <c r="F77" s="635"/>
      <c r="G77" s="635"/>
      <c r="H77" s="635"/>
      <c r="I77" s="635"/>
      <c r="J77" s="635"/>
      <c r="K77" s="635"/>
      <c r="L77" s="635"/>
      <c r="M77" s="635"/>
      <c r="N77" s="635"/>
      <c r="O77" s="635"/>
      <c r="P77" s="635"/>
      <c r="Q77" s="635"/>
      <c r="R77" s="635"/>
      <c r="S77" s="635"/>
      <c r="T77" s="635"/>
      <c r="U77" s="635"/>
      <c r="V77" s="635"/>
      <c r="W77" s="635"/>
      <c r="X77" s="635"/>
      <c r="Y77" s="635"/>
      <c r="Z77" s="635"/>
      <c r="AA77" s="635"/>
      <c r="AB77" s="635"/>
      <c r="AC77" s="635"/>
      <c r="AD77" s="635"/>
      <c r="AE77" s="635"/>
      <c r="AF77" s="635"/>
      <c r="AG77" s="635"/>
      <c r="AH77" s="635"/>
      <c r="AI77" s="635"/>
      <c r="AJ77" s="635"/>
      <c r="AK77" s="635"/>
      <c r="AL77" s="635"/>
      <c r="AM77" s="635"/>
      <c r="AN77" s="635"/>
      <c r="AO77" s="635"/>
      <c r="AP77" s="635"/>
      <c r="AQ77" s="635"/>
      <c r="AR77" s="635"/>
      <c r="AS77" s="635"/>
      <c r="AT77" s="635"/>
      <c r="AU77" s="635"/>
      <c r="AV77" s="635"/>
      <c r="AW77" s="635"/>
      <c r="AX77" s="635"/>
      <c r="AY77" s="635"/>
      <c r="AZ77" s="635"/>
      <c r="BA77" s="635"/>
      <c r="BB77" s="635"/>
      <c r="BC77" s="635"/>
      <c r="BD77" s="635"/>
      <c r="BE77" s="635"/>
      <c r="BF77" s="635"/>
      <c r="BG77" s="635"/>
      <c r="BH77" s="635"/>
      <c r="BI77" s="635"/>
      <c r="BJ77" s="635"/>
      <c r="BK77" s="635"/>
      <c r="BL77" s="635"/>
      <c r="BM77" s="635"/>
      <c r="BN77" s="635"/>
      <c r="BO77" s="635"/>
      <c r="BP77" s="635"/>
      <c r="BQ77" s="635"/>
      <c r="BR77" s="635"/>
      <c r="BS77" s="635"/>
      <c r="BT77" s="635"/>
      <c r="BU77" s="635"/>
      <c r="BV77" s="635"/>
      <c r="BW77" s="635"/>
      <c r="BX77" s="635"/>
      <c r="BY77" s="635"/>
      <c r="BZ77" s="635"/>
      <c r="CA77" s="635"/>
      <c r="CB77" s="635"/>
      <c r="CC77" s="649"/>
      <c r="CD77" s="649"/>
      <c r="CE77" s="649"/>
      <c r="CF77" s="649"/>
      <c r="CG77" s="649"/>
      <c r="CH77" s="649"/>
      <c r="CI77" s="649"/>
      <c r="CJ77" s="649"/>
      <c r="CK77" s="649"/>
      <c r="CL77" s="649"/>
      <c r="CM77" s="636"/>
      <c r="CN77" s="636"/>
      <c r="CO77" s="636"/>
      <c r="CP77" s="636"/>
      <c r="CQ77" s="636"/>
      <c r="CR77" s="636"/>
      <c r="CS77" s="636"/>
      <c r="CT77" s="636"/>
      <c r="CU77" s="636"/>
      <c r="CV77" s="636"/>
      <c r="CW77" s="636"/>
      <c r="CX77" s="636"/>
      <c r="CY77" s="636"/>
      <c r="CZ77" s="636"/>
      <c r="DA77" s="636"/>
      <c r="DB77" s="636"/>
      <c r="DC77" s="636"/>
      <c r="DD77" s="636"/>
    </row>
    <row r="78" spans="2:112" ht="2.75" customHeight="1" x14ac:dyDescent="0.35">
      <c r="B78" s="635"/>
      <c r="C78" s="635"/>
      <c r="D78" s="635"/>
      <c r="E78" s="635"/>
      <c r="F78" s="635"/>
      <c r="G78" s="635"/>
      <c r="H78" s="635"/>
      <c r="I78" s="635"/>
      <c r="J78" s="635"/>
      <c r="K78" s="635"/>
      <c r="L78" s="635"/>
      <c r="M78" s="635"/>
      <c r="N78" s="635"/>
      <c r="O78" s="635"/>
      <c r="P78" s="635"/>
      <c r="Q78" s="635"/>
      <c r="R78" s="635"/>
      <c r="S78" s="635"/>
      <c r="T78" s="635"/>
      <c r="U78" s="635"/>
      <c r="V78" s="635"/>
      <c r="W78" s="635"/>
      <c r="X78" s="635"/>
      <c r="Y78" s="635"/>
      <c r="Z78" s="635"/>
      <c r="AA78" s="635"/>
      <c r="AB78" s="635"/>
      <c r="AC78" s="635"/>
      <c r="AD78" s="635"/>
      <c r="AE78" s="635"/>
      <c r="AF78" s="635"/>
      <c r="AG78" s="635"/>
      <c r="AH78" s="635"/>
      <c r="AI78" s="635"/>
      <c r="AJ78" s="635"/>
      <c r="AK78" s="635"/>
      <c r="AL78" s="635"/>
      <c r="AM78" s="635"/>
      <c r="AN78" s="635"/>
      <c r="AO78" s="635"/>
      <c r="AP78" s="635"/>
      <c r="AQ78" s="635"/>
      <c r="AR78" s="635"/>
      <c r="AS78" s="635"/>
      <c r="AT78" s="635"/>
      <c r="AU78" s="635"/>
      <c r="AV78" s="635"/>
      <c r="AW78" s="635"/>
      <c r="AX78" s="635"/>
      <c r="AY78" s="635"/>
      <c r="AZ78" s="635"/>
      <c r="BA78" s="635"/>
      <c r="BB78" s="635"/>
      <c r="BC78" s="635"/>
      <c r="BD78" s="635"/>
      <c r="BE78" s="635"/>
      <c r="BF78" s="635"/>
      <c r="BG78" s="635"/>
      <c r="BH78" s="635"/>
      <c r="BI78" s="635"/>
      <c r="BJ78" s="635"/>
      <c r="BK78" s="635"/>
      <c r="BL78" s="635"/>
      <c r="BM78" s="635"/>
      <c r="BN78" s="635"/>
      <c r="BO78" s="635"/>
      <c r="BP78" s="635"/>
      <c r="BQ78" s="635"/>
      <c r="BR78" s="635"/>
      <c r="BS78" s="635"/>
      <c r="BT78" s="635"/>
      <c r="BU78" s="635"/>
      <c r="BV78" s="635"/>
      <c r="BW78" s="635"/>
      <c r="BX78" s="635"/>
      <c r="BY78" s="635"/>
      <c r="BZ78" s="635"/>
      <c r="CA78" s="635"/>
      <c r="CB78" s="635"/>
      <c r="CC78" s="649"/>
      <c r="CD78" s="649"/>
      <c r="CE78" s="649"/>
      <c r="CF78" s="649"/>
      <c r="CG78" s="649"/>
      <c r="CH78" s="649"/>
      <c r="CI78" s="649"/>
      <c r="CJ78" s="649"/>
      <c r="CK78" s="649"/>
      <c r="CL78" s="649"/>
      <c r="CM78" s="636"/>
      <c r="CN78" s="636"/>
      <c r="CO78" s="636"/>
      <c r="CP78" s="636"/>
      <c r="CQ78" s="636"/>
      <c r="CR78" s="636"/>
      <c r="CS78" s="636"/>
      <c r="CT78" s="636"/>
      <c r="CU78" s="636"/>
      <c r="CV78" s="636"/>
      <c r="CW78" s="636"/>
      <c r="CX78" s="636"/>
      <c r="CY78" s="636"/>
      <c r="CZ78" s="636"/>
      <c r="DA78" s="636"/>
      <c r="DB78" s="636"/>
      <c r="DC78" s="636"/>
      <c r="DD78" s="636"/>
    </row>
    <row r="79" spans="2:112" ht="2.75" customHeight="1" x14ac:dyDescent="0.35">
      <c r="B79" s="635"/>
      <c r="C79" s="635"/>
      <c r="D79" s="635"/>
      <c r="E79" s="635"/>
      <c r="F79" s="635"/>
      <c r="G79" s="635"/>
      <c r="H79" s="635"/>
      <c r="I79" s="635"/>
      <c r="J79" s="635"/>
      <c r="K79" s="635"/>
      <c r="L79" s="635"/>
      <c r="M79" s="635"/>
      <c r="N79" s="635"/>
      <c r="O79" s="635"/>
      <c r="P79" s="635"/>
      <c r="Q79" s="635"/>
      <c r="R79" s="635"/>
      <c r="S79" s="635"/>
      <c r="T79" s="635"/>
      <c r="U79" s="635"/>
      <c r="V79" s="635"/>
      <c r="W79" s="635"/>
      <c r="X79" s="635"/>
      <c r="Y79" s="635"/>
      <c r="Z79" s="635"/>
      <c r="AA79" s="635"/>
      <c r="AB79" s="635"/>
      <c r="AC79" s="635"/>
      <c r="AD79" s="635"/>
      <c r="AE79" s="635"/>
      <c r="AF79" s="635"/>
      <c r="AG79" s="635"/>
      <c r="AH79" s="635"/>
      <c r="AI79" s="635"/>
      <c r="AJ79" s="635"/>
      <c r="AK79" s="635"/>
      <c r="AL79" s="635"/>
      <c r="AM79" s="635"/>
      <c r="AN79" s="635"/>
      <c r="AO79" s="635"/>
      <c r="AP79" s="635"/>
      <c r="AQ79" s="635"/>
      <c r="AR79" s="635"/>
      <c r="AS79" s="635"/>
      <c r="AT79" s="635"/>
      <c r="AU79" s="635"/>
      <c r="AV79" s="635"/>
      <c r="AW79" s="635"/>
      <c r="AX79" s="635"/>
      <c r="AY79" s="635"/>
      <c r="AZ79" s="635"/>
      <c r="BA79" s="635"/>
      <c r="BB79" s="635"/>
      <c r="BC79" s="635"/>
      <c r="BD79" s="635"/>
      <c r="BE79" s="635"/>
      <c r="BF79" s="635"/>
      <c r="BG79" s="635"/>
      <c r="BH79" s="635"/>
      <c r="BI79" s="635"/>
      <c r="BJ79" s="635"/>
      <c r="BK79" s="636">
        <v>3</v>
      </c>
      <c r="BL79" s="636"/>
      <c r="BM79" s="636"/>
      <c r="BN79" s="636"/>
      <c r="BO79" s="636"/>
      <c r="BP79" s="636"/>
      <c r="BQ79" s="636"/>
      <c r="BR79" s="636"/>
      <c r="BS79" s="636"/>
      <c r="BT79" s="636">
        <v>4</v>
      </c>
      <c r="BU79" s="636"/>
      <c r="BV79" s="636"/>
      <c r="BW79" s="636"/>
      <c r="BX79" s="636"/>
      <c r="BY79" s="636"/>
      <c r="BZ79" s="636"/>
      <c r="CA79" s="636"/>
      <c r="CB79" s="636"/>
      <c r="CC79" s="649"/>
      <c r="CD79" s="649"/>
      <c r="CE79" s="649"/>
      <c r="CF79" s="649"/>
      <c r="CG79" s="649"/>
      <c r="CH79" s="649"/>
      <c r="CI79" s="649"/>
      <c r="CJ79" s="649"/>
      <c r="CK79" s="649"/>
      <c r="CL79" s="649"/>
      <c r="CM79" s="636"/>
      <c r="CN79" s="636"/>
      <c r="CO79" s="636"/>
      <c r="CP79" s="636"/>
      <c r="CQ79" s="636"/>
      <c r="CR79" s="636"/>
      <c r="CS79" s="636"/>
      <c r="CT79" s="636"/>
      <c r="CU79" s="636"/>
      <c r="CV79" s="636"/>
      <c r="CW79" s="636"/>
      <c r="CX79" s="636"/>
      <c r="CY79" s="636"/>
      <c r="CZ79" s="636"/>
      <c r="DA79" s="636"/>
      <c r="DB79" s="636"/>
      <c r="DC79" s="636"/>
      <c r="DD79" s="636"/>
    </row>
    <row r="80" spans="2:112" ht="2.75" customHeight="1" x14ac:dyDescent="0.35">
      <c r="B80" s="635"/>
      <c r="C80" s="635"/>
      <c r="D80" s="635"/>
      <c r="E80" s="635"/>
      <c r="F80" s="635"/>
      <c r="G80" s="635"/>
      <c r="H80" s="635"/>
      <c r="I80" s="635"/>
      <c r="J80" s="635"/>
      <c r="K80" s="635"/>
      <c r="L80" s="635"/>
      <c r="M80" s="635"/>
      <c r="N80" s="635"/>
      <c r="O80" s="635"/>
      <c r="P80" s="635"/>
      <c r="Q80" s="635"/>
      <c r="R80" s="635"/>
      <c r="S80" s="635"/>
      <c r="T80" s="635"/>
      <c r="U80" s="635"/>
      <c r="V80" s="635"/>
      <c r="W80" s="635"/>
      <c r="X80" s="635"/>
      <c r="Y80" s="635"/>
      <c r="Z80" s="635"/>
      <c r="AA80" s="635"/>
      <c r="AB80" s="635"/>
      <c r="AC80" s="635"/>
      <c r="AD80" s="635"/>
      <c r="AE80" s="635"/>
      <c r="AF80" s="635"/>
      <c r="AG80" s="635"/>
      <c r="AH80" s="635"/>
      <c r="AI80" s="635"/>
      <c r="AJ80" s="635"/>
      <c r="AK80" s="635"/>
      <c r="AL80" s="635"/>
      <c r="AM80" s="635"/>
      <c r="AN80" s="635"/>
      <c r="AO80" s="635"/>
      <c r="AP80" s="635"/>
      <c r="AQ80" s="635"/>
      <c r="AR80" s="635"/>
      <c r="AS80" s="635"/>
      <c r="AT80" s="635"/>
      <c r="AU80" s="635"/>
      <c r="AV80" s="635"/>
      <c r="AW80" s="635"/>
      <c r="AX80" s="635"/>
      <c r="AY80" s="635"/>
      <c r="AZ80" s="635"/>
      <c r="BA80" s="635"/>
      <c r="BB80" s="635"/>
      <c r="BC80" s="635"/>
      <c r="BD80" s="635"/>
      <c r="BE80" s="635"/>
      <c r="BF80" s="635"/>
      <c r="BG80" s="635"/>
      <c r="BH80" s="635"/>
      <c r="BI80" s="635"/>
      <c r="BJ80" s="635"/>
      <c r="BK80" s="636"/>
      <c r="BL80" s="636"/>
      <c r="BM80" s="636"/>
      <c r="BN80" s="636"/>
      <c r="BO80" s="636"/>
      <c r="BP80" s="636"/>
      <c r="BQ80" s="636"/>
      <c r="BR80" s="636"/>
      <c r="BS80" s="636"/>
      <c r="BT80" s="636"/>
      <c r="BU80" s="636"/>
      <c r="BV80" s="636"/>
      <c r="BW80" s="636"/>
      <c r="BX80" s="636"/>
      <c r="BY80" s="636"/>
      <c r="BZ80" s="636"/>
      <c r="CA80" s="636"/>
      <c r="CB80" s="636"/>
      <c r="CC80" s="649"/>
      <c r="CD80" s="649"/>
      <c r="CE80" s="649"/>
      <c r="CF80" s="649"/>
      <c r="CG80" s="649"/>
      <c r="CH80" s="649"/>
      <c r="CI80" s="649"/>
      <c r="CJ80" s="649"/>
      <c r="CK80" s="649"/>
      <c r="CL80" s="649"/>
      <c r="CM80" s="636"/>
      <c r="CN80" s="636"/>
      <c r="CO80" s="636"/>
      <c r="CP80" s="636"/>
      <c r="CQ80" s="636"/>
      <c r="CR80" s="636"/>
      <c r="CS80" s="636"/>
      <c r="CT80" s="636"/>
      <c r="CU80" s="636"/>
      <c r="CV80" s="636"/>
      <c r="CW80" s="636"/>
      <c r="CX80" s="636"/>
      <c r="CY80" s="636"/>
      <c r="CZ80" s="636"/>
      <c r="DA80" s="636"/>
      <c r="DB80" s="636"/>
      <c r="DC80" s="636"/>
      <c r="DD80" s="636"/>
    </row>
    <row r="81" spans="2:108" ht="2.75" customHeight="1" x14ac:dyDescent="0.35">
      <c r="B81" s="635"/>
      <c r="C81" s="635"/>
      <c r="D81" s="635"/>
      <c r="E81" s="635"/>
      <c r="F81" s="635"/>
      <c r="G81" s="635"/>
      <c r="H81" s="635"/>
      <c r="I81" s="635"/>
      <c r="J81" s="635"/>
      <c r="K81" s="635"/>
      <c r="L81" s="635"/>
      <c r="M81" s="635"/>
      <c r="N81" s="635"/>
      <c r="O81" s="635"/>
      <c r="P81" s="635"/>
      <c r="Q81" s="635"/>
      <c r="R81" s="635"/>
      <c r="S81" s="635"/>
      <c r="T81" s="635"/>
      <c r="U81" s="635"/>
      <c r="V81" s="635"/>
      <c r="W81" s="635"/>
      <c r="X81" s="635"/>
      <c r="Y81" s="635"/>
      <c r="Z81" s="635"/>
      <c r="AA81" s="635"/>
      <c r="AB81" s="635"/>
      <c r="AC81" s="635"/>
      <c r="AD81" s="635"/>
      <c r="AE81" s="635"/>
      <c r="AF81" s="635"/>
      <c r="AG81" s="635"/>
      <c r="AH81" s="635"/>
      <c r="AI81" s="635"/>
      <c r="AJ81" s="635"/>
      <c r="AK81" s="635"/>
      <c r="AL81" s="635"/>
      <c r="AM81" s="635"/>
      <c r="AN81" s="635"/>
      <c r="AO81" s="635"/>
      <c r="AP81" s="635"/>
      <c r="AQ81" s="635"/>
      <c r="AR81" s="635"/>
      <c r="AS81" s="635"/>
      <c r="AT81" s="635"/>
      <c r="AU81" s="635"/>
      <c r="AV81" s="635"/>
      <c r="AW81" s="635"/>
      <c r="AX81" s="635"/>
      <c r="AY81" s="635"/>
      <c r="AZ81" s="635"/>
      <c r="BA81" s="635"/>
      <c r="BB81" s="635"/>
      <c r="BC81" s="635"/>
      <c r="BD81" s="635"/>
      <c r="BE81" s="635"/>
      <c r="BF81" s="635"/>
      <c r="BG81" s="635"/>
      <c r="BH81" s="635"/>
      <c r="BI81" s="635"/>
      <c r="BJ81" s="635"/>
      <c r="BK81" s="636"/>
      <c r="BL81" s="636"/>
      <c r="BM81" s="636"/>
      <c r="BN81" s="636"/>
      <c r="BO81" s="636"/>
      <c r="BP81" s="636"/>
      <c r="BQ81" s="636"/>
      <c r="BR81" s="636"/>
      <c r="BS81" s="636"/>
      <c r="BT81" s="636"/>
      <c r="BU81" s="636"/>
      <c r="BV81" s="636"/>
      <c r="BW81" s="636"/>
      <c r="BX81" s="636"/>
      <c r="BY81" s="636"/>
      <c r="BZ81" s="636"/>
      <c r="CA81" s="636"/>
      <c r="CB81" s="636"/>
      <c r="CC81" s="649"/>
      <c r="CD81" s="649"/>
      <c r="CE81" s="649"/>
      <c r="CF81" s="649"/>
      <c r="CG81" s="649"/>
      <c r="CH81" s="649"/>
      <c r="CI81" s="649"/>
      <c r="CJ81" s="649"/>
      <c r="CK81" s="649"/>
      <c r="CL81" s="649"/>
      <c r="CM81" s="636"/>
      <c r="CN81" s="636"/>
      <c r="CO81" s="636"/>
      <c r="CP81" s="636"/>
      <c r="CQ81" s="636"/>
      <c r="CR81" s="636"/>
      <c r="CS81" s="636"/>
      <c r="CT81" s="636"/>
      <c r="CU81" s="636"/>
      <c r="CV81" s="636"/>
      <c r="CW81" s="636"/>
      <c r="CX81" s="636"/>
      <c r="CY81" s="636"/>
      <c r="CZ81" s="636"/>
      <c r="DA81" s="636"/>
      <c r="DB81" s="636"/>
      <c r="DC81" s="636"/>
      <c r="DD81" s="636"/>
    </row>
    <row r="82" spans="2:108" ht="2.75" customHeight="1" x14ac:dyDescent="0.35">
      <c r="B82" s="635"/>
      <c r="C82" s="635"/>
      <c r="D82" s="635"/>
      <c r="E82" s="635"/>
      <c r="F82" s="635"/>
      <c r="G82" s="635"/>
      <c r="H82" s="635"/>
      <c r="I82" s="635"/>
      <c r="J82" s="635"/>
      <c r="K82" s="635"/>
      <c r="L82" s="635"/>
      <c r="M82" s="635"/>
      <c r="N82" s="635"/>
      <c r="O82" s="635"/>
      <c r="P82" s="635"/>
      <c r="Q82" s="635"/>
      <c r="R82" s="635"/>
      <c r="S82" s="635"/>
      <c r="T82" s="635"/>
      <c r="U82" s="635"/>
      <c r="V82" s="635"/>
      <c r="W82" s="635"/>
      <c r="X82" s="635"/>
      <c r="Y82" s="635"/>
      <c r="Z82" s="635"/>
      <c r="AA82" s="635"/>
      <c r="AB82" s="635"/>
      <c r="AC82" s="635"/>
      <c r="AD82" s="635"/>
      <c r="AE82" s="635"/>
      <c r="AF82" s="635"/>
      <c r="AG82" s="635"/>
      <c r="AH82" s="635"/>
      <c r="AI82" s="635"/>
      <c r="AJ82" s="635"/>
      <c r="AK82" s="635"/>
      <c r="AL82" s="635"/>
      <c r="AM82" s="635"/>
      <c r="AN82" s="635"/>
      <c r="AO82" s="635"/>
      <c r="AP82" s="635"/>
      <c r="AQ82" s="635"/>
      <c r="AR82" s="635"/>
      <c r="AS82" s="635"/>
      <c r="AT82" s="635"/>
      <c r="AU82" s="635"/>
      <c r="AV82" s="635"/>
      <c r="AW82" s="635"/>
      <c r="AX82" s="635"/>
      <c r="AY82" s="635"/>
      <c r="AZ82" s="635"/>
      <c r="BA82" s="635"/>
      <c r="BB82" s="635"/>
      <c r="BC82" s="635"/>
      <c r="BD82" s="635"/>
      <c r="BE82" s="635"/>
      <c r="BF82" s="635"/>
      <c r="BG82" s="635"/>
      <c r="BH82" s="635"/>
      <c r="BI82" s="635"/>
      <c r="BJ82" s="635"/>
      <c r="BK82" s="636"/>
      <c r="BL82" s="636"/>
      <c r="BM82" s="636"/>
      <c r="BN82" s="636"/>
      <c r="BO82" s="636"/>
      <c r="BP82" s="636"/>
      <c r="BQ82" s="636"/>
      <c r="BR82" s="636"/>
      <c r="BS82" s="636"/>
      <c r="BT82" s="651"/>
      <c r="BU82" s="651"/>
      <c r="BV82" s="651"/>
      <c r="BW82" s="651"/>
      <c r="BX82" s="651"/>
      <c r="BY82" s="651"/>
      <c r="BZ82" s="651"/>
      <c r="CA82" s="651"/>
      <c r="CB82" s="651"/>
      <c r="CC82" s="650"/>
      <c r="CD82" s="650"/>
      <c r="CE82" s="650"/>
      <c r="CF82" s="650"/>
      <c r="CG82" s="650"/>
      <c r="CH82" s="650"/>
      <c r="CI82" s="650"/>
      <c r="CJ82" s="650"/>
      <c r="CK82" s="650"/>
      <c r="CL82" s="650"/>
      <c r="CM82" s="651"/>
      <c r="CN82" s="651"/>
      <c r="CO82" s="651"/>
      <c r="CP82" s="651"/>
      <c r="CQ82" s="651"/>
      <c r="CR82" s="651"/>
      <c r="CS82" s="651"/>
      <c r="CT82" s="651"/>
      <c r="CU82" s="651"/>
      <c r="CV82" s="651"/>
      <c r="CW82" s="651"/>
      <c r="CX82" s="651"/>
      <c r="CY82" s="651"/>
      <c r="CZ82" s="651"/>
      <c r="DA82" s="651"/>
      <c r="DB82" s="651"/>
      <c r="DC82" s="651"/>
      <c r="DD82" s="651"/>
    </row>
    <row r="83" spans="2:108" ht="2.75" customHeight="1" x14ac:dyDescent="0.35">
      <c r="B83" s="638" t="s">
        <v>116</v>
      </c>
      <c r="C83" s="638"/>
      <c r="D83" s="638"/>
      <c r="E83" s="638"/>
      <c r="F83" s="638"/>
      <c r="G83" s="638"/>
      <c r="H83" s="638"/>
      <c r="I83" s="639" t="s">
        <v>62</v>
      </c>
      <c r="J83" s="639"/>
      <c r="K83" s="639"/>
      <c r="L83" s="639"/>
      <c r="M83" s="639"/>
      <c r="N83" s="639"/>
      <c r="O83" s="639"/>
      <c r="P83" s="639"/>
      <c r="Q83" s="639"/>
      <c r="R83" s="639"/>
      <c r="S83" s="639"/>
      <c r="T83" s="639"/>
      <c r="U83" s="639"/>
      <c r="V83" s="639"/>
      <c r="W83" s="639"/>
      <c r="X83" s="639"/>
      <c r="Y83" s="639"/>
      <c r="Z83" s="639"/>
      <c r="AA83" s="639"/>
      <c r="AB83" s="639"/>
      <c r="AC83" s="639"/>
      <c r="AD83" s="639"/>
      <c r="AE83" s="639"/>
      <c r="AF83" s="639"/>
      <c r="AG83" s="639"/>
      <c r="AH83" s="639"/>
      <c r="AI83" s="639"/>
      <c r="AJ83" s="639"/>
      <c r="AK83" s="639"/>
      <c r="AL83" s="639"/>
      <c r="AM83" s="639"/>
      <c r="AN83" s="639"/>
      <c r="AO83" s="639"/>
      <c r="AP83" s="639"/>
      <c r="AQ83" s="639"/>
      <c r="AR83" s="639"/>
      <c r="AS83" s="639"/>
      <c r="AT83" s="639"/>
      <c r="AU83" s="639"/>
      <c r="AV83" s="639"/>
      <c r="AW83" s="639"/>
      <c r="AX83" s="639"/>
      <c r="AY83" s="639"/>
      <c r="AZ83" s="639"/>
      <c r="BA83" s="639"/>
      <c r="BB83" s="639"/>
      <c r="BC83" s="639"/>
      <c r="BD83" s="639"/>
      <c r="BE83" s="639"/>
      <c r="BF83" s="639"/>
      <c r="BG83" s="639"/>
      <c r="BH83" s="639"/>
      <c r="BI83" s="639"/>
      <c r="BJ83" s="639"/>
      <c r="BK83" s="640" t="str">
        <f>'SD F505'!CS521</f>
        <v/>
      </c>
      <c r="BL83" s="640"/>
      <c r="BM83" s="640"/>
      <c r="BN83" s="640"/>
      <c r="BO83" s="640"/>
      <c r="BP83" s="640"/>
      <c r="BQ83" s="640"/>
      <c r="BR83" s="640"/>
      <c r="BS83" s="641"/>
      <c r="BT83" s="642" t="str">
        <f>'SD F505'!CT521</f>
        <v/>
      </c>
      <c r="BU83" s="642"/>
      <c r="BV83" s="642"/>
      <c r="BW83" s="642"/>
      <c r="BX83" s="642"/>
      <c r="BY83" s="642"/>
      <c r="BZ83" s="642"/>
      <c r="CA83" s="642"/>
      <c r="CB83" s="642"/>
      <c r="CC83" s="384" t="str">
        <f>'SD F505'!E536</f>
        <v/>
      </c>
      <c r="CD83" s="384"/>
      <c r="CE83" s="384"/>
      <c r="CF83" s="384"/>
      <c r="CG83" s="384"/>
      <c r="CH83" s="384"/>
      <c r="CI83" s="384"/>
      <c r="CJ83" s="384"/>
      <c r="CK83" s="384"/>
      <c r="CL83" s="384"/>
      <c r="CM83" s="309" t="str">
        <f>'SD F505'!F536</f>
        <v/>
      </c>
      <c r="CN83" s="309"/>
      <c r="CO83" s="309"/>
      <c r="CP83" s="309"/>
      <c r="CQ83" s="309"/>
      <c r="CR83" s="309"/>
      <c r="CS83" s="309"/>
      <c r="CT83" s="309"/>
      <c r="CU83" s="309"/>
      <c r="CV83" s="309"/>
      <c r="CW83" s="309"/>
      <c r="CX83" s="309"/>
      <c r="CY83" s="309"/>
      <c r="CZ83" s="309"/>
      <c r="DA83" s="309"/>
      <c r="DB83" s="309"/>
      <c r="DC83" s="309"/>
      <c r="DD83" s="309"/>
    </row>
    <row r="84" spans="2:108" ht="2.75" customHeight="1" x14ac:dyDescent="0.35">
      <c r="B84" s="638"/>
      <c r="C84" s="638"/>
      <c r="D84" s="638"/>
      <c r="E84" s="638"/>
      <c r="F84" s="638"/>
      <c r="G84" s="638"/>
      <c r="H84" s="638"/>
      <c r="I84" s="639"/>
      <c r="J84" s="639"/>
      <c r="K84" s="639"/>
      <c r="L84" s="639"/>
      <c r="M84" s="639"/>
      <c r="N84" s="639"/>
      <c r="O84" s="639"/>
      <c r="P84" s="639"/>
      <c r="Q84" s="639"/>
      <c r="R84" s="639"/>
      <c r="S84" s="639"/>
      <c r="T84" s="639"/>
      <c r="U84" s="639"/>
      <c r="V84" s="639"/>
      <c r="W84" s="639"/>
      <c r="X84" s="639"/>
      <c r="Y84" s="639"/>
      <c r="Z84" s="639"/>
      <c r="AA84" s="639"/>
      <c r="AB84" s="639"/>
      <c r="AC84" s="639"/>
      <c r="AD84" s="639"/>
      <c r="AE84" s="639"/>
      <c r="AF84" s="639"/>
      <c r="AG84" s="639"/>
      <c r="AH84" s="639"/>
      <c r="AI84" s="639"/>
      <c r="AJ84" s="639"/>
      <c r="AK84" s="639"/>
      <c r="AL84" s="639"/>
      <c r="AM84" s="639"/>
      <c r="AN84" s="639"/>
      <c r="AO84" s="639"/>
      <c r="AP84" s="639"/>
      <c r="AQ84" s="639"/>
      <c r="AR84" s="639"/>
      <c r="AS84" s="639"/>
      <c r="AT84" s="639"/>
      <c r="AU84" s="639"/>
      <c r="AV84" s="639"/>
      <c r="AW84" s="639"/>
      <c r="AX84" s="639"/>
      <c r="AY84" s="639"/>
      <c r="AZ84" s="639"/>
      <c r="BA84" s="639"/>
      <c r="BB84" s="639"/>
      <c r="BC84" s="639"/>
      <c r="BD84" s="639"/>
      <c r="BE84" s="639"/>
      <c r="BF84" s="639"/>
      <c r="BG84" s="639"/>
      <c r="BH84" s="639"/>
      <c r="BI84" s="639"/>
      <c r="BJ84" s="639"/>
      <c r="BK84" s="640"/>
      <c r="BL84" s="640"/>
      <c r="BM84" s="640"/>
      <c r="BN84" s="640"/>
      <c r="BO84" s="640"/>
      <c r="BP84" s="640"/>
      <c r="BQ84" s="640"/>
      <c r="BR84" s="640"/>
      <c r="BS84" s="641"/>
      <c r="BT84" s="642"/>
      <c r="BU84" s="642"/>
      <c r="BV84" s="642"/>
      <c r="BW84" s="642"/>
      <c r="BX84" s="642"/>
      <c r="BY84" s="642"/>
      <c r="BZ84" s="642"/>
      <c r="CA84" s="642"/>
      <c r="CB84" s="642"/>
      <c r="CC84" s="384"/>
      <c r="CD84" s="384"/>
      <c r="CE84" s="384"/>
      <c r="CF84" s="384"/>
      <c r="CG84" s="384"/>
      <c r="CH84" s="384"/>
      <c r="CI84" s="384"/>
      <c r="CJ84" s="384"/>
      <c r="CK84" s="384"/>
      <c r="CL84" s="384"/>
      <c r="CM84" s="309"/>
      <c r="CN84" s="309"/>
      <c r="CO84" s="309"/>
      <c r="CP84" s="309"/>
      <c r="CQ84" s="309"/>
      <c r="CR84" s="309"/>
      <c r="CS84" s="309"/>
      <c r="CT84" s="309"/>
      <c r="CU84" s="309"/>
      <c r="CV84" s="309"/>
      <c r="CW84" s="309"/>
      <c r="CX84" s="309"/>
      <c r="CY84" s="309"/>
      <c r="CZ84" s="309"/>
      <c r="DA84" s="309"/>
      <c r="DB84" s="309"/>
      <c r="DC84" s="309"/>
      <c r="DD84" s="309"/>
    </row>
    <row r="85" spans="2:108" ht="2.75" customHeight="1" x14ac:dyDescent="0.35">
      <c r="B85" s="638"/>
      <c r="C85" s="638"/>
      <c r="D85" s="638"/>
      <c r="E85" s="638"/>
      <c r="F85" s="638"/>
      <c r="G85" s="638"/>
      <c r="H85" s="638"/>
      <c r="I85" s="639"/>
      <c r="J85" s="639"/>
      <c r="K85" s="639"/>
      <c r="L85" s="639"/>
      <c r="M85" s="639"/>
      <c r="N85" s="639"/>
      <c r="O85" s="639"/>
      <c r="P85" s="639"/>
      <c r="Q85" s="639"/>
      <c r="R85" s="639"/>
      <c r="S85" s="639"/>
      <c r="T85" s="639"/>
      <c r="U85" s="639"/>
      <c r="V85" s="639"/>
      <c r="W85" s="639"/>
      <c r="X85" s="639"/>
      <c r="Y85" s="639"/>
      <c r="Z85" s="639"/>
      <c r="AA85" s="639"/>
      <c r="AB85" s="639"/>
      <c r="AC85" s="639"/>
      <c r="AD85" s="639"/>
      <c r="AE85" s="639"/>
      <c r="AF85" s="639"/>
      <c r="AG85" s="639"/>
      <c r="AH85" s="639"/>
      <c r="AI85" s="639"/>
      <c r="AJ85" s="639"/>
      <c r="AK85" s="639"/>
      <c r="AL85" s="639"/>
      <c r="AM85" s="639"/>
      <c r="AN85" s="639"/>
      <c r="AO85" s="639"/>
      <c r="AP85" s="639"/>
      <c r="AQ85" s="639"/>
      <c r="AR85" s="639"/>
      <c r="AS85" s="639"/>
      <c r="AT85" s="639"/>
      <c r="AU85" s="639"/>
      <c r="AV85" s="639"/>
      <c r="AW85" s="639"/>
      <c r="AX85" s="639"/>
      <c r="AY85" s="639"/>
      <c r="AZ85" s="639"/>
      <c r="BA85" s="639"/>
      <c r="BB85" s="639"/>
      <c r="BC85" s="639"/>
      <c r="BD85" s="639"/>
      <c r="BE85" s="639"/>
      <c r="BF85" s="639"/>
      <c r="BG85" s="639"/>
      <c r="BH85" s="639"/>
      <c r="BI85" s="639"/>
      <c r="BJ85" s="639"/>
      <c r="BK85" s="640"/>
      <c r="BL85" s="640"/>
      <c r="BM85" s="640"/>
      <c r="BN85" s="640"/>
      <c r="BO85" s="640"/>
      <c r="BP85" s="640"/>
      <c r="BQ85" s="640"/>
      <c r="BR85" s="640"/>
      <c r="BS85" s="641"/>
      <c r="BT85" s="642"/>
      <c r="BU85" s="642"/>
      <c r="BV85" s="642"/>
      <c r="BW85" s="642"/>
      <c r="BX85" s="642"/>
      <c r="BY85" s="642"/>
      <c r="BZ85" s="642"/>
      <c r="CA85" s="642"/>
      <c r="CB85" s="642"/>
      <c r="CC85" s="384"/>
      <c r="CD85" s="384"/>
      <c r="CE85" s="384"/>
      <c r="CF85" s="384"/>
      <c r="CG85" s="384"/>
      <c r="CH85" s="384"/>
      <c r="CI85" s="384"/>
      <c r="CJ85" s="384"/>
      <c r="CK85" s="384"/>
      <c r="CL85" s="384"/>
      <c r="CM85" s="309"/>
      <c r="CN85" s="309"/>
      <c r="CO85" s="309"/>
      <c r="CP85" s="309"/>
      <c r="CQ85" s="309"/>
      <c r="CR85" s="309"/>
      <c r="CS85" s="309"/>
      <c r="CT85" s="309"/>
      <c r="CU85" s="309"/>
      <c r="CV85" s="309"/>
      <c r="CW85" s="309"/>
      <c r="CX85" s="309"/>
      <c r="CY85" s="309"/>
      <c r="CZ85" s="309"/>
      <c r="DA85" s="309"/>
      <c r="DB85" s="309"/>
      <c r="DC85" s="309"/>
      <c r="DD85" s="309"/>
    </row>
    <row r="86" spans="2:108" ht="2.75" customHeight="1" x14ac:dyDescent="0.35">
      <c r="B86" s="638"/>
      <c r="C86" s="638"/>
      <c r="D86" s="638"/>
      <c r="E86" s="638"/>
      <c r="F86" s="638"/>
      <c r="G86" s="638"/>
      <c r="H86" s="638"/>
      <c r="I86" s="639"/>
      <c r="J86" s="639"/>
      <c r="K86" s="639"/>
      <c r="L86" s="639"/>
      <c r="M86" s="639"/>
      <c r="N86" s="639"/>
      <c r="O86" s="639"/>
      <c r="P86" s="639"/>
      <c r="Q86" s="639"/>
      <c r="R86" s="639"/>
      <c r="S86" s="639"/>
      <c r="T86" s="639"/>
      <c r="U86" s="639"/>
      <c r="V86" s="639"/>
      <c r="W86" s="639"/>
      <c r="X86" s="639"/>
      <c r="Y86" s="639"/>
      <c r="Z86" s="639"/>
      <c r="AA86" s="639"/>
      <c r="AB86" s="639"/>
      <c r="AC86" s="639"/>
      <c r="AD86" s="639"/>
      <c r="AE86" s="639"/>
      <c r="AF86" s="639"/>
      <c r="AG86" s="639"/>
      <c r="AH86" s="639"/>
      <c r="AI86" s="639"/>
      <c r="AJ86" s="639"/>
      <c r="AK86" s="639"/>
      <c r="AL86" s="639"/>
      <c r="AM86" s="639"/>
      <c r="AN86" s="639"/>
      <c r="AO86" s="639"/>
      <c r="AP86" s="639"/>
      <c r="AQ86" s="639"/>
      <c r="AR86" s="639"/>
      <c r="AS86" s="639"/>
      <c r="AT86" s="639"/>
      <c r="AU86" s="639"/>
      <c r="AV86" s="639"/>
      <c r="AW86" s="639"/>
      <c r="AX86" s="639"/>
      <c r="AY86" s="639"/>
      <c r="AZ86" s="639"/>
      <c r="BA86" s="639"/>
      <c r="BB86" s="639"/>
      <c r="BC86" s="639"/>
      <c r="BD86" s="639"/>
      <c r="BE86" s="639"/>
      <c r="BF86" s="639"/>
      <c r="BG86" s="639"/>
      <c r="BH86" s="639"/>
      <c r="BI86" s="639"/>
      <c r="BJ86" s="639"/>
      <c r="BK86" s="640"/>
      <c r="BL86" s="640"/>
      <c r="BM86" s="640"/>
      <c r="BN86" s="640"/>
      <c r="BO86" s="640"/>
      <c r="BP86" s="640"/>
      <c r="BQ86" s="640"/>
      <c r="BR86" s="640"/>
      <c r="BS86" s="641"/>
      <c r="BT86" s="642"/>
      <c r="BU86" s="642"/>
      <c r="BV86" s="642"/>
      <c r="BW86" s="642"/>
      <c r="BX86" s="642"/>
      <c r="BY86" s="642"/>
      <c r="BZ86" s="642"/>
      <c r="CA86" s="642"/>
      <c r="CB86" s="642"/>
      <c r="CC86" s="384"/>
      <c r="CD86" s="384"/>
      <c r="CE86" s="384"/>
      <c r="CF86" s="384"/>
      <c r="CG86" s="384"/>
      <c r="CH86" s="384"/>
      <c r="CI86" s="384"/>
      <c r="CJ86" s="384"/>
      <c r="CK86" s="384"/>
      <c r="CL86" s="384"/>
      <c r="CM86" s="309"/>
      <c r="CN86" s="309"/>
      <c r="CO86" s="309"/>
      <c r="CP86" s="309"/>
      <c r="CQ86" s="309"/>
      <c r="CR86" s="309"/>
      <c r="CS86" s="309"/>
      <c r="CT86" s="309"/>
      <c r="CU86" s="309"/>
      <c r="CV86" s="309"/>
      <c r="CW86" s="309"/>
      <c r="CX86" s="309"/>
      <c r="CY86" s="309"/>
      <c r="CZ86" s="309"/>
      <c r="DA86" s="309"/>
      <c r="DB86" s="309"/>
      <c r="DC86" s="309"/>
      <c r="DD86" s="309"/>
    </row>
    <row r="87" spans="2:108" ht="2.75" customHeight="1" x14ac:dyDescent="0.35">
      <c r="B87" s="638"/>
      <c r="C87" s="638"/>
      <c r="D87" s="638"/>
      <c r="E87" s="638"/>
      <c r="F87" s="638"/>
      <c r="G87" s="638"/>
      <c r="H87" s="638"/>
      <c r="I87" s="639"/>
      <c r="J87" s="639"/>
      <c r="K87" s="639"/>
      <c r="L87" s="639"/>
      <c r="M87" s="639"/>
      <c r="N87" s="639"/>
      <c r="O87" s="639"/>
      <c r="P87" s="639"/>
      <c r="Q87" s="639"/>
      <c r="R87" s="639"/>
      <c r="S87" s="639"/>
      <c r="T87" s="639"/>
      <c r="U87" s="639"/>
      <c r="V87" s="639"/>
      <c r="W87" s="639"/>
      <c r="X87" s="639"/>
      <c r="Y87" s="639"/>
      <c r="Z87" s="639"/>
      <c r="AA87" s="639"/>
      <c r="AB87" s="639"/>
      <c r="AC87" s="639"/>
      <c r="AD87" s="639"/>
      <c r="AE87" s="639"/>
      <c r="AF87" s="639"/>
      <c r="AG87" s="639"/>
      <c r="AH87" s="639"/>
      <c r="AI87" s="639"/>
      <c r="AJ87" s="639"/>
      <c r="AK87" s="639"/>
      <c r="AL87" s="639"/>
      <c r="AM87" s="639"/>
      <c r="AN87" s="639"/>
      <c r="AO87" s="639"/>
      <c r="AP87" s="639"/>
      <c r="AQ87" s="639"/>
      <c r="AR87" s="639"/>
      <c r="AS87" s="639"/>
      <c r="AT87" s="639"/>
      <c r="AU87" s="639"/>
      <c r="AV87" s="639"/>
      <c r="AW87" s="639"/>
      <c r="AX87" s="639"/>
      <c r="AY87" s="639"/>
      <c r="AZ87" s="639"/>
      <c r="BA87" s="639"/>
      <c r="BB87" s="639"/>
      <c r="BC87" s="639"/>
      <c r="BD87" s="639"/>
      <c r="BE87" s="639"/>
      <c r="BF87" s="639"/>
      <c r="BG87" s="639"/>
      <c r="BH87" s="639"/>
      <c r="BI87" s="639"/>
      <c r="BJ87" s="639"/>
      <c r="BK87" s="640"/>
      <c r="BL87" s="640"/>
      <c r="BM87" s="640"/>
      <c r="BN87" s="640"/>
      <c r="BO87" s="640"/>
      <c r="BP87" s="640"/>
      <c r="BQ87" s="640"/>
      <c r="BR87" s="640"/>
      <c r="BS87" s="641"/>
      <c r="BT87" s="642"/>
      <c r="BU87" s="642"/>
      <c r="BV87" s="642"/>
      <c r="BW87" s="642"/>
      <c r="BX87" s="642"/>
      <c r="BY87" s="642"/>
      <c r="BZ87" s="642"/>
      <c r="CA87" s="642"/>
      <c r="CB87" s="642"/>
      <c r="CC87" s="384"/>
      <c r="CD87" s="384"/>
      <c r="CE87" s="384"/>
      <c r="CF87" s="384"/>
      <c r="CG87" s="384"/>
      <c r="CH87" s="384"/>
      <c r="CI87" s="384"/>
      <c r="CJ87" s="384"/>
      <c r="CK87" s="384"/>
      <c r="CL87" s="384"/>
      <c r="CM87" s="309"/>
      <c r="CN87" s="309"/>
      <c r="CO87" s="309"/>
      <c r="CP87" s="309"/>
      <c r="CQ87" s="309"/>
      <c r="CR87" s="309"/>
      <c r="CS87" s="309"/>
      <c r="CT87" s="309"/>
      <c r="CU87" s="309"/>
      <c r="CV87" s="309"/>
      <c r="CW87" s="309"/>
      <c r="CX87" s="309"/>
      <c r="CY87" s="309"/>
      <c r="CZ87" s="309"/>
      <c r="DA87" s="309"/>
      <c r="DB87" s="309"/>
      <c r="DC87" s="309"/>
      <c r="DD87" s="309"/>
    </row>
    <row r="88" spans="2:108" ht="2.75" customHeight="1" x14ac:dyDescent="0.35">
      <c r="B88" s="638"/>
      <c r="C88" s="638"/>
      <c r="D88" s="638"/>
      <c r="E88" s="638"/>
      <c r="F88" s="638"/>
      <c r="G88" s="638"/>
      <c r="H88" s="638"/>
      <c r="I88" s="639" t="s">
        <v>63</v>
      </c>
      <c r="J88" s="639"/>
      <c r="K88" s="639"/>
      <c r="L88" s="639"/>
      <c r="M88" s="639"/>
      <c r="N88" s="639"/>
      <c r="O88" s="639"/>
      <c r="P88" s="639"/>
      <c r="Q88" s="639"/>
      <c r="R88" s="639"/>
      <c r="S88" s="639"/>
      <c r="T88" s="639"/>
      <c r="U88" s="639"/>
      <c r="V88" s="639"/>
      <c r="W88" s="639"/>
      <c r="X88" s="639"/>
      <c r="Y88" s="639"/>
      <c r="Z88" s="639"/>
      <c r="AA88" s="639"/>
      <c r="AB88" s="639"/>
      <c r="AC88" s="639"/>
      <c r="AD88" s="639"/>
      <c r="AE88" s="639"/>
      <c r="AF88" s="639"/>
      <c r="AG88" s="639"/>
      <c r="AH88" s="639"/>
      <c r="AI88" s="639"/>
      <c r="AJ88" s="639"/>
      <c r="AK88" s="639"/>
      <c r="AL88" s="639"/>
      <c r="AM88" s="639"/>
      <c r="AN88" s="639"/>
      <c r="AO88" s="639"/>
      <c r="AP88" s="639"/>
      <c r="AQ88" s="639"/>
      <c r="AR88" s="639"/>
      <c r="AS88" s="639"/>
      <c r="AT88" s="639"/>
      <c r="AU88" s="639"/>
      <c r="AV88" s="639"/>
      <c r="AW88" s="639"/>
      <c r="AX88" s="639"/>
      <c r="AY88" s="639"/>
      <c r="AZ88" s="639"/>
      <c r="BA88" s="639"/>
      <c r="BB88" s="639"/>
      <c r="BC88" s="639"/>
      <c r="BD88" s="639"/>
      <c r="BE88" s="639"/>
      <c r="BF88" s="639"/>
      <c r="BG88" s="639"/>
      <c r="BH88" s="639"/>
      <c r="BI88" s="639"/>
      <c r="BJ88" s="639"/>
      <c r="BK88" s="640" t="str">
        <f>'SD F505'!CW521</f>
        <v/>
      </c>
      <c r="BL88" s="640"/>
      <c r="BM88" s="640"/>
      <c r="BN88" s="640"/>
      <c r="BO88" s="640"/>
      <c r="BP88" s="640"/>
      <c r="BQ88" s="640"/>
      <c r="BR88" s="640"/>
      <c r="BS88" s="641"/>
      <c r="BT88" s="642" t="str">
        <f>'SD F505'!CX521</f>
        <v/>
      </c>
      <c r="BU88" s="642"/>
      <c r="BV88" s="642"/>
      <c r="BW88" s="642"/>
      <c r="BX88" s="642"/>
      <c r="BY88" s="642"/>
      <c r="BZ88" s="642"/>
      <c r="CA88" s="642"/>
      <c r="CB88" s="642"/>
      <c r="CC88" s="384" t="str">
        <f>'SD F505'!E537</f>
        <v/>
      </c>
      <c r="CD88" s="384"/>
      <c r="CE88" s="384"/>
      <c r="CF88" s="384"/>
      <c r="CG88" s="384"/>
      <c r="CH88" s="384"/>
      <c r="CI88" s="384"/>
      <c r="CJ88" s="384"/>
      <c r="CK88" s="384"/>
      <c r="CL88" s="384"/>
      <c r="CM88" s="309" t="str">
        <f>'SD F505'!F537</f>
        <v/>
      </c>
      <c r="CN88" s="309"/>
      <c r="CO88" s="309"/>
      <c r="CP88" s="309"/>
      <c r="CQ88" s="309"/>
      <c r="CR88" s="309"/>
      <c r="CS88" s="309"/>
      <c r="CT88" s="309"/>
      <c r="CU88" s="309"/>
      <c r="CV88" s="309"/>
      <c r="CW88" s="309"/>
      <c r="CX88" s="309"/>
      <c r="CY88" s="309"/>
      <c r="CZ88" s="309"/>
      <c r="DA88" s="309"/>
      <c r="DB88" s="309"/>
      <c r="DC88" s="309"/>
      <c r="DD88" s="309"/>
    </row>
    <row r="89" spans="2:108" ht="2.75" customHeight="1" x14ac:dyDescent="0.35">
      <c r="B89" s="638"/>
      <c r="C89" s="638"/>
      <c r="D89" s="638"/>
      <c r="E89" s="638"/>
      <c r="F89" s="638"/>
      <c r="G89" s="638"/>
      <c r="H89" s="638"/>
      <c r="I89" s="639"/>
      <c r="J89" s="639"/>
      <c r="K89" s="639"/>
      <c r="L89" s="639"/>
      <c r="M89" s="639"/>
      <c r="N89" s="639"/>
      <c r="O89" s="639"/>
      <c r="P89" s="639"/>
      <c r="Q89" s="639"/>
      <c r="R89" s="639"/>
      <c r="S89" s="639"/>
      <c r="T89" s="639"/>
      <c r="U89" s="639"/>
      <c r="V89" s="639"/>
      <c r="W89" s="639"/>
      <c r="X89" s="639"/>
      <c r="Y89" s="639"/>
      <c r="Z89" s="639"/>
      <c r="AA89" s="639"/>
      <c r="AB89" s="639"/>
      <c r="AC89" s="639"/>
      <c r="AD89" s="639"/>
      <c r="AE89" s="639"/>
      <c r="AF89" s="639"/>
      <c r="AG89" s="639"/>
      <c r="AH89" s="639"/>
      <c r="AI89" s="639"/>
      <c r="AJ89" s="639"/>
      <c r="AK89" s="639"/>
      <c r="AL89" s="639"/>
      <c r="AM89" s="639"/>
      <c r="AN89" s="639"/>
      <c r="AO89" s="639"/>
      <c r="AP89" s="639"/>
      <c r="AQ89" s="639"/>
      <c r="AR89" s="639"/>
      <c r="AS89" s="639"/>
      <c r="AT89" s="639"/>
      <c r="AU89" s="639"/>
      <c r="AV89" s="639"/>
      <c r="AW89" s="639"/>
      <c r="AX89" s="639"/>
      <c r="AY89" s="639"/>
      <c r="AZ89" s="639"/>
      <c r="BA89" s="639"/>
      <c r="BB89" s="639"/>
      <c r="BC89" s="639"/>
      <c r="BD89" s="639"/>
      <c r="BE89" s="639"/>
      <c r="BF89" s="639"/>
      <c r="BG89" s="639"/>
      <c r="BH89" s="639"/>
      <c r="BI89" s="639"/>
      <c r="BJ89" s="639"/>
      <c r="BK89" s="640"/>
      <c r="BL89" s="640"/>
      <c r="BM89" s="640"/>
      <c r="BN89" s="640"/>
      <c r="BO89" s="640"/>
      <c r="BP89" s="640"/>
      <c r="BQ89" s="640"/>
      <c r="BR89" s="640"/>
      <c r="BS89" s="641"/>
      <c r="BT89" s="642"/>
      <c r="BU89" s="642"/>
      <c r="BV89" s="642"/>
      <c r="BW89" s="642"/>
      <c r="BX89" s="642"/>
      <c r="BY89" s="642"/>
      <c r="BZ89" s="642"/>
      <c r="CA89" s="642"/>
      <c r="CB89" s="642"/>
      <c r="CC89" s="384"/>
      <c r="CD89" s="384"/>
      <c r="CE89" s="384"/>
      <c r="CF89" s="384"/>
      <c r="CG89" s="384"/>
      <c r="CH89" s="384"/>
      <c r="CI89" s="384"/>
      <c r="CJ89" s="384"/>
      <c r="CK89" s="384"/>
      <c r="CL89" s="384"/>
      <c r="CM89" s="309"/>
      <c r="CN89" s="309"/>
      <c r="CO89" s="309"/>
      <c r="CP89" s="309"/>
      <c r="CQ89" s="309"/>
      <c r="CR89" s="309"/>
      <c r="CS89" s="309"/>
      <c r="CT89" s="309"/>
      <c r="CU89" s="309"/>
      <c r="CV89" s="309"/>
      <c r="CW89" s="309"/>
      <c r="CX89" s="309"/>
      <c r="CY89" s="309"/>
      <c r="CZ89" s="309"/>
      <c r="DA89" s="309"/>
      <c r="DB89" s="309"/>
      <c r="DC89" s="309"/>
      <c r="DD89" s="309"/>
    </row>
    <row r="90" spans="2:108" ht="2.75" customHeight="1" x14ac:dyDescent="0.35">
      <c r="B90" s="638"/>
      <c r="C90" s="638"/>
      <c r="D90" s="638"/>
      <c r="E90" s="638"/>
      <c r="F90" s="638"/>
      <c r="G90" s="638"/>
      <c r="H90" s="638"/>
      <c r="I90" s="639"/>
      <c r="J90" s="639"/>
      <c r="K90" s="639"/>
      <c r="L90" s="639"/>
      <c r="M90" s="639"/>
      <c r="N90" s="639"/>
      <c r="O90" s="639"/>
      <c r="P90" s="639"/>
      <c r="Q90" s="639"/>
      <c r="R90" s="639"/>
      <c r="S90" s="639"/>
      <c r="T90" s="639"/>
      <c r="U90" s="639"/>
      <c r="V90" s="639"/>
      <c r="W90" s="639"/>
      <c r="X90" s="639"/>
      <c r="Y90" s="639"/>
      <c r="Z90" s="639"/>
      <c r="AA90" s="639"/>
      <c r="AB90" s="639"/>
      <c r="AC90" s="639"/>
      <c r="AD90" s="639"/>
      <c r="AE90" s="639"/>
      <c r="AF90" s="639"/>
      <c r="AG90" s="639"/>
      <c r="AH90" s="639"/>
      <c r="AI90" s="639"/>
      <c r="AJ90" s="639"/>
      <c r="AK90" s="639"/>
      <c r="AL90" s="639"/>
      <c r="AM90" s="639"/>
      <c r="AN90" s="639"/>
      <c r="AO90" s="639"/>
      <c r="AP90" s="639"/>
      <c r="AQ90" s="639"/>
      <c r="AR90" s="639"/>
      <c r="AS90" s="639"/>
      <c r="AT90" s="639"/>
      <c r="AU90" s="639"/>
      <c r="AV90" s="639"/>
      <c r="AW90" s="639"/>
      <c r="AX90" s="639"/>
      <c r="AY90" s="639"/>
      <c r="AZ90" s="639"/>
      <c r="BA90" s="639"/>
      <c r="BB90" s="639"/>
      <c r="BC90" s="639"/>
      <c r="BD90" s="639"/>
      <c r="BE90" s="639"/>
      <c r="BF90" s="639"/>
      <c r="BG90" s="639"/>
      <c r="BH90" s="639"/>
      <c r="BI90" s="639"/>
      <c r="BJ90" s="639"/>
      <c r="BK90" s="640"/>
      <c r="BL90" s="640"/>
      <c r="BM90" s="640"/>
      <c r="BN90" s="640"/>
      <c r="BO90" s="640"/>
      <c r="BP90" s="640"/>
      <c r="BQ90" s="640"/>
      <c r="BR90" s="640"/>
      <c r="BS90" s="641"/>
      <c r="BT90" s="642"/>
      <c r="BU90" s="642"/>
      <c r="BV90" s="642"/>
      <c r="BW90" s="642"/>
      <c r="BX90" s="642"/>
      <c r="BY90" s="642"/>
      <c r="BZ90" s="642"/>
      <c r="CA90" s="642"/>
      <c r="CB90" s="642"/>
      <c r="CC90" s="384"/>
      <c r="CD90" s="384"/>
      <c r="CE90" s="384"/>
      <c r="CF90" s="384"/>
      <c r="CG90" s="384"/>
      <c r="CH90" s="384"/>
      <c r="CI90" s="384"/>
      <c r="CJ90" s="384"/>
      <c r="CK90" s="384"/>
      <c r="CL90" s="384"/>
      <c r="CM90" s="309"/>
      <c r="CN90" s="309"/>
      <c r="CO90" s="309"/>
      <c r="CP90" s="309"/>
      <c r="CQ90" s="309"/>
      <c r="CR90" s="309"/>
      <c r="CS90" s="309"/>
      <c r="CT90" s="309"/>
      <c r="CU90" s="309"/>
      <c r="CV90" s="309"/>
      <c r="CW90" s="309"/>
      <c r="CX90" s="309"/>
      <c r="CY90" s="309"/>
      <c r="CZ90" s="309"/>
      <c r="DA90" s="309"/>
      <c r="DB90" s="309"/>
      <c r="DC90" s="309"/>
      <c r="DD90" s="309"/>
    </row>
    <row r="91" spans="2:108" ht="2.75" customHeight="1" x14ac:dyDescent="0.35">
      <c r="B91" s="638"/>
      <c r="C91" s="638"/>
      <c r="D91" s="638"/>
      <c r="E91" s="638"/>
      <c r="F91" s="638"/>
      <c r="G91" s="638"/>
      <c r="H91" s="638"/>
      <c r="I91" s="639"/>
      <c r="J91" s="639"/>
      <c r="K91" s="639"/>
      <c r="L91" s="639"/>
      <c r="M91" s="639"/>
      <c r="N91" s="639"/>
      <c r="O91" s="639"/>
      <c r="P91" s="639"/>
      <c r="Q91" s="639"/>
      <c r="R91" s="639"/>
      <c r="S91" s="639"/>
      <c r="T91" s="639"/>
      <c r="U91" s="639"/>
      <c r="V91" s="639"/>
      <c r="W91" s="639"/>
      <c r="X91" s="639"/>
      <c r="Y91" s="639"/>
      <c r="Z91" s="639"/>
      <c r="AA91" s="639"/>
      <c r="AB91" s="639"/>
      <c r="AC91" s="639"/>
      <c r="AD91" s="639"/>
      <c r="AE91" s="639"/>
      <c r="AF91" s="639"/>
      <c r="AG91" s="639"/>
      <c r="AH91" s="639"/>
      <c r="AI91" s="639"/>
      <c r="AJ91" s="639"/>
      <c r="AK91" s="639"/>
      <c r="AL91" s="639"/>
      <c r="AM91" s="639"/>
      <c r="AN91" s="639"/>
      <c r="AO91" s="639"/>
      <c r="AP91" s="639"/>
      <c r="AQ91" s="639"/>
      <c r="AR91" s="639"/>
      <c r="AS91" s="639"/>
      <c r="AT91" s="639"/>
      <c r="AU91" s="639"/>
      <c r="AV91" s="639"/>
      <c r="AW91" s="639"/>
      <c r="AX91" s="639"/>
      <c r="AY91" s="639"/>
      <c r="AZ91" s="639"/>
      <c r="BA91" s="639"/>
      <c r="BB91" s="639"/>
      <c r="BC91" s="639"/>
      <c r="BD91" s="639"/>
      <c r="BE91" s="639"/>
      <c r="BF91" s="639"/>
      <c r="BG91" s="639"/>
      <c r="BH91" s="639"/>
      <c r="BI91" s="639"/>
      <c r="BJ91" s="639"/>
      <c r="BK91" s="640"/>
      <c r="BL91" s="640"/>
      <c r="BM91" s="640"/>
      <c r="BN91" s="640"/>
      <c r="BO91" s="640"/>
      <c r="BP91" s="640"/>
      <c r="BQ91" s="640"/>
      <c r="BR91" s="640"/>
      <c r="BS91" s="641"/>
      <c r="BT91" s="642"/>
      <c r="BU91" s="642"/>
      <c r="BV91" s="642"/>
      <c r="BW91" s="642"/>
      <c r="BX91" s="642"/>
      <c r="BY91" s="642"/>
      <c r="BZ91" s="642"/>
      <c r="CA91" s="642"/>
      <c r="CB91" s="642"/>
      <c r="CC91" s="384"/>
      <c r="CD91" s="384"/>
      <c r="CE91" s="384"/>
      <c r="CF91" s="384"/>
      <c r="CG91" s="384"/>
      <c r="CH91" s="384"/>
      <c r="CI91" s="384"/>
      <c r="CJ91" s="384"/>
      <c r="CK91" s="384"/>
      <c r="CL91" s="384"/>
      <c r="CM91" s="309"/>
      <c r="CN91" s="309"/>
      <c r="CO91" s="309"/>
      <c r="CP91" s="309"/>
      <c r="CQ91" s="309"/>
      <c r="CR91" s="309"/>
      <c r="CS91" s="309"/>
      <c r="CT91" s="309"/>
      <c r="CU91" s="309"/>
      <c r="CV91" s="309"/>
      <c r="CW91" s="309"/>
      <c r="CX91" s="309"/>
      <c r="CY91" s="309"/>
      <c r="CZ91" s="309"/>
      <c r="DA91" s="309"/>
      <c r="DB91" s="309"/>
      <c r="DC91" s="309"/>
      <c r="DD91" s="309"/>
    </row>
    <row r="92" spans="2:108" ht="2.75" customHeight="1" x14ac:dyDescent="0.35">
      <c r="B92" s="638"/>
      <c r="C92" s="638"/>
      <c r="D92" s="638"/>
      <c r="E92" s="638"/>
      <c r="F92" s="638"/>
      <c r="G92" s="638"/>
      <c r="H92" s="638"/>
      <c r="I92" s="639"/>
      <c r="J92" s="639"/>
      <c r="K92" s="639"/>
      <c r="L92" s="639"/>
      <c r="M92" s="639"/>
      <c r="N92" s="639"/>
      <c r="O92" s="639"/>
      <c r="P92" s="639"/>
      <c r="Q92" s="639"/>
      <c r="R92" s="639"/>
      <c r="S92" s="639"/>
      <c r="T92" s="639"/>
      <c r="U92" s="639"/>
      <c r="V92" s="639"/>
      <c r="W92" s="639"/>
      <c r="X92" s="639"/>
      <c r="Y92" s="639"/>
      <c r="Z92" s="639"/>
      <c r="AA92" s="639"/>
      <c r="AB92" s="639"/>
      <c r="AC92" s="639"/>
      <c r="AD92" s="639"/>
      <c r="AE92" s="639"/>
      <c r="AF92" s="639"/>
      <c r="AG92" s="639"/>
      <c r="AH92" s="639"/>
      <c r="AI92" s="639"/>
      <c r="AJ92" s="639"/>
      <c r="AK92" s="639"/>
      <c r="AL92" s="639"/>
      <c r="AM92" s="639"/>
      <c r="AN92" s="639"/>
      <c r="AO92" s="639"/>
      <c r="AP92" s="639"/>
      <c r="AQ92" s="639"/>
      <c r="AR92" s="639"/>
      <c r="AS92" s="639"/>
      <c r="AT92" s="639"/>
      <c r="AU92" s="639"/>
      <c r="AV92" s="639"/>
      <c r="AW92" s="639"/>
      <c r="AX92" s="639"/>
      <c r="AY92" s="639"/>
      <c r="AZ92" s="639"/>
      <c r="BA92" s="639"/>
      <c r="BB92" s="639"/>
      <c r="BC92" s="639"/>
      <c r="BD92" s="639"/>
      <c r="BE92" s="639"/>
      <c r="BF92" s="639"/>
      <c r="BG92" s="639"/>
      <c r="BH92" s="639"/>
      <c r="BI92" s="639"/>
      <c r="BJ92" s="639"/>
      <c r="BK92" s="640"/>
      <c r="BL92" s="640"/>
      <c r="BM92" s="640"/>
      <c r="BN92" s="640"/>
      <c r="BO92" s="640"/>
      <c r="BP92" s="640"/>
      <c r="BQ92" s="640"/>
      <c r="BR92" s="640"/>
      <c r="BS92" s="641"/>
      <c r="BT92" s="642"/>
      <c r="BU92" s="642"/>
      <c r="BV92" s="642"/>
      <c r="BW92" s="642"/>
      <c r="BX92" s="642"/>
      <c r="BY92" s="642"/>
      <c r="BZ92" s="642"/>
      <c r="CA92" s="642"/>
      <c r="CB92" s="642"/>
      <c r="CC92" s="384"/>
      <c r="CD92" s="384"/>
      <c r="CE92" s="384"/>
      <c r="CF92" s="384"/>
      <c r="CG92" s="384"/>
      <c r="CH92" s="384"/>
      <c r="CI92" s="384"/>
      <c r="CJ92" s="384"/>
      <c r="CK92" s="384"/>
      <c r="CL92" s="384"/>
      <c r="CM92" s="309"/>
      <c r="CN92" s="309"/>
      <c r="CO92" s="309"/>
      <c r="CP92" s="309"/>
      <c r="CQ92" s="309"/>
      <c r="CR92" s="309"/>
      <c r="CS92" s="309"/>
      <c r="CT92" s="309"/>
      <c r="CU92" s="309"/>
      <c r="CV92" s="309"/>
      <c r="CW92" s="309"/>
      <c r="CX92" s="309"/>
      <c r="CY92" s="309"/>
      <c r="CZ92" s="309"/>
      <c r="DA92" s="309"/>
      <c r="DB92" s="309"/>
      <c r="DC92" s="309"/>
      <c r="DD92" s="309"/>
    </row>
    <row r="93" spans="2:108" ht="2.75" customHeight="1" x14ac:dyDescent="0.35">
      <c r="B93" s="638"/>
      <c r="C93" s="638"/>
      <c r="D93" s="638"/>
      <c r="E93" s="638"/>
      <c r="F93" s="638"/>
      <c r="G93" s="638"/>
      <c r="H93" s="638"/>
      <c r="I93" s="639" t="s">
        <v>64</v>
      </c>
      <c r="J93" s="639"/>
      <c r="K93" s="639"/>
      <c r="L93" s="639"/>
      <c r="M93" s="639"/>
      <c r="N93" s="639"/>
      <c r="O93" s="639"/>
      <c r="P93" s="639"/>
      <c r="Q93" s="639"/>
      <c r="R93" s="639"/>
      <c r="S93" s="639"/>
      <c r="T93" s="639"/>
      <c r="U93" s="639"/>
      <c r="V93" s="639"/>
      <c r="W93" s="639"/>
      <c r="X93" s="639"/>
      <c r="Y93" s="639"/>
      <c r="Z93" s="639"/>
      <c r="AA93" s="639"/>
      <c r="AB93" s="639"/>
      <c r="AC93" s="639"/>
      <c r="AD93" s="639"/>
      <c r="AE93" s="639"/>
      <c r="AF93" s="639"/>
      <c r="AG93" s="639"/>
      <c r="AH93" s="639"/>
      <c r="AI93" s="639"/>
      <c r="AJ93" s="639"/>
      <c r="AK93" s="639"/>
      <c r="AL93" s="639"/>
      <c r="AM93" s="639"/>
      <c r="AN93" s="639"/>
      <c r="AO93" s="639"/>
      <c r="AP93" s="639"/>
      <c r="AQ93" s="639"/>
      <c r="AR93" s="639"/>
      <c r="AS93" s="639"/>
      <c r="AT93" s="639"/>
      <c r="AU93" s="639"/>
      <c r="AV93" s="639"/>
      <c r="AW93" s="639"/>
      <c r="AX93" s="639"/>
      <c r="AY93" s="639"/>
      <c r="AZ93" s="639"/>
      <c r="BA93" s="639"/>
      <c r="BB93" s="639"/>
      <c r="BC93" s="639"/>
      <c r="BD93" s="639"/>
      <c r="BE93" s="639"/>
      <c r="BF93" s="639"/>
      <c r="BG93" s="639"/>
      <c r="BH93" s="639"/>
      <c r="BI93" s="639"/>
      <c r="BJ93" s="639"/>
      <c r="BK93" s="640" t="str">
        <f>'SD F505'!DA521</f>
        <v/>
      </c>
      <c r="BL93" s="640"/>
      <c r="BM93" s="640"/>
      <c r="BN93" s="640"/>
      <c r="BO93" s="640"/>
      <c r="BP93" s="640"/>
      <c r="BQ93" s="640"/>
      <c r="BR93" s="640"/>
      <c r="BS93" s="641"/>
      <c r="BT93" s="642" t="str">
        <f>'SD F505'!DB521</f>
        <v/>
      </c>
      <c r="BU93" s="642"/>
      <c r="BV93" s="642"/>
      <c r="BW93" s="642"/>
      <c r="BX93" s="642"/>
      <c r="BY93" s="642"/>
      <c r="BZ93" s="642"/>
      <c r="CA93" s="642"/>
      <c r="CB93" s="642"/>
      <c r="CC93" s="384" t="str">
        <f>'SD F505'!E538</f>
        <v/>
      </c>
      <c r="CD93" s="384"/>
      <c r="CE93" s="384"/>
      <c r="CF93" s="384"/>
      <c r="CG93" s="384"/>
      <c r="CH93" s="384"/>
      <c r="CI93" s="384"/>
      <c r="CJ93" s="384"/>
      <c r="CK93" s="384"/>
      <c r="CL93" s="384"/>
      <c r="CM93" s="309" t="str">
        <f>'SD F505'!F538</f>
        <v/>
      </c>
      <c r="CN93" s="309"/>
      <c r="CO93" s="309"/>
      <c r="CP93" s="309"/>
      <c r="CQ93" s="309"/>
      <c r="CR93" s="309"/>
      <c r="CS93" s="309"/>
      <c r="CT93" s="309"/>
      <c r="CU93" s="309"/>
      <c r="CV93" s="309"/>
      <c r="CW93" s="309"/>
      <c r="CX93" s="309"/>
      <c r="CY93" s="309"/>
      <c r="CZ93" s="309"/>
      <c r="DA93" s="309"/>
      <c r="DB93" s="309"/>
      <c r="DC93" s="309"/>
      <c r="DD93" s="309"/>
    </row>
    <row r="94" spans="2:108" ht="2.75" customHeight="1" x14ac:dyDescent="0.35">
      <c r="B94" s="638"/>
      <c r="C94" s="638"/>
      <c r="D94" s="638"/>
      <c r="E94" s="638"/>
      <c r="F94" s="638"/>
      <c r="G94" s="638"/>
      <c r="H94" s="638"/>
      <c r="I94" s="639"/>
      <c r="J94" s="639"/>
      <c r="K94" s="639"/>
      <c r="L94" s="639"/>
      <c r="M94" s="639"/>
      <c r="N94" s="639"/>
      <c r="O94" s="639"/>
      <c r="P94" s="639"/>
      <c r="Q94" s="639"/>
      <c r="R94" s="639"/>
      <c r="S94" s="639"/>
      <c r="T94" s="639"/>
      <c r="U94" s="639"/>
      <c r="V94" s="639"/>
      <c r="W94" s="639"/>
      <c r="X94" s="639"/>
      <c r="Y94" s="639"/>
      <c r="Z94" s="639"/>
      <c r="AA94" s="639"/>
      <c r="AB94" s="639"/>
      <c r="AC94" s="639"/>
      <c r="AD94" s="639"/>
      <c r="AE94" s="639"/>
      <c r="AF94" s="639"/>
      <c r="AG94" s="639"/>
      <c r="AH94" s="639"/>
      <c r="AI94" s="639"/>
      <c r="AJ94" s="639"/>
      <c r="AK94" s="639"/>
      <c r="AL94" s="639"/>
      <c r="AM94" s="639"/>
      <c r="AN94" s="639"/>
      <c r="AO94" s="639"/>
      <c r="AP94" s="639"/>
      <c r="AQ94" s="639"/>
      <c r="AR94" s="639"/>
      <c r="AS94" s="639"/>
      <c r="AT94" s="639"/>
      <c r="AU94" s="639"/>
      <c r="AV94" s="639"/>
      <c r="AW94" s="639"/>
      <c r="AX94" s="639"/>
      <c r="AY94" s="639"/>
      <c r="AZ94" s="639"/>
      <c r="BA94" s="639"/>
      <c r="BB94" s="639"/>
      <c r="BC94" s="639"/>
      <c r="BD94" s="639"/>
      <c r="BE94" s="639"/>
      <c r="BF94" s="639"/>
      <c r="BG94" s="639"/>
      <c r="BH94" s="639"/>
      <c r="BI94" s="639"/>
      <c r="BJ94" s="639"/>
      <c r="BK94" s="640"/>
      <c r="BL94" s="640"/>
      <c r="BM94" s="640"/>
      <c r="BN94" s="640"/>
      <c r="BO94" s="640"/>
      <c r="BP94" s="640"/>
      <c r="BQ94" s="640"/>
      <c r="BR94" s="640"/>
      <c r="BS94" s="641"/>
      <c r="BT94" s="642"/>
      <c r="BU94" s="642"/>
      <c r="BV94" s="642"/>
      <c r="BW94" s="642"/>
      <c r="BX94" s="642"/>
      <c r="BY94" s="642"/>
      <c r="BZ94" s="642"/>
      <c r="CA94" s="642"/>
      <c r="CB94" s="642"/>
      <c r="CC94" s="384"/>
      <c r="CD94" s="384"/>
      <c r="CE94" s="384"/>
      <c r="CF94" s="384"/>
      <c r="CG94" s="384"/>
      <c r="CH94" s="384"/>
      <c r="CI94" s="384"/>
      <c r="CJ94" s="384"/>
      <c r="CK94" s="384"/>
      <c r="CL94" s="384"/>
      <c r="CM94" s="309"/>
      <c r="CN94" s="309"/>
      <c r="CO94" s="309"/>
      <c r="CP94" s="309"/>
      <c r="CQ94" s="309"/>
      <c r="CR94" s="309"/>
      <c r="CS94" s="309"/>
      <c r="CT94" s="309"/>
      <c r="CU94" s="309"/>
      <c r="CV94" s="309"/>
      <c r="CW94" s="309"/>
      <c r="CX94" s="309"/>
      <c r="CY94" s="309"/>
      <c r="CZ94" s="309"/>
      <c r="DA94" s="309"/>
      <c r="DB94" s="309"/>
      <c r="DC94" s="309"/>
      <c r="DD94" s="309"/>
    </row>
    <row r="95" spans="2:108" ht="2.75" customHeight="1" x14ac:dyDescent="0.35">
      <c r="B95" s="638"/>
      <c r="C95" s="638"/>
      <c r="D95" s="638"/>
      <c r="E95" s="638"/>
      <c r="F95" s="638"/>
      <c r="G95" s="638"/>
      <c r="H95" s="638"/>
      <c r="I95" s="639"/>
      <c r="J95" s="639"/>
      <c r="K95" s="639"/>
      <c r="L95" s="639"/>
      <c r="M95" s="639"/>
      <c r="N95" s="639"/>
      <c r="O95" s="639"/>
      <c r="P95" s="639"/>
      <c r="Q95" s="639"/>
      <c r="R95" s="639"/>
      <c r="S95" s="639"/>
      <c r="T95" s="639"/>
      <c r="U95" s="639"/>
      <c r="V95" s="639"/>
      <c r="W95" s="639"/>
      <c r="X95" s="639"/>
      <c r="Y95" s="639"/>
      <c r="Z95" s="639"/>
      <c r="AA95" s="639"/>
      <c r="AB95" s="639"/>
      <c r="AC95" s="639"/>
      <c r="AD95" s="639"/>
      <c r="AE95" s="639"/>
      <c r="AF95" s="639"/>
      <c r="AG95" s="639"/>
      <c r="AH95" s="639"/>
      <c r="AI95" s="639"/>
      <c r="AJ95" s="639"/>
      <c r="AK95" s="639"/>
      <c r="AL95" s="639"/>
      <c r="AM95" s="639"/>
      <c r="AN95" s="639"/>
      <c r="AO95" s="639"/>
      <c r="AP95" s="639"/>
      <c r="AQ95" s="639"/>
      <c r="AR95" s="639"/>
      <c r="AS95" s="639"/>
      <c r="AT95" s="639"/>
      <c r="AU95" s="639"/>
      <c r="AV95" s="639"/>
      <c r="AW95" s="639"/>
      <c r="AX95" s="639"/>
      <c r="AY95" s="639"/>
      <c r="AZ95" s="639"/>
      <c r="BA95" s="639"/>
      <c r="BB95" s="639"/>
      <c r="BC95" s="639"/>
      <c r="BD95" s="639"/>
      <c r="BE95" s="639"/>
      <c r="BF95" s="639"/>
      <c r="BG95" s="639"/>
      <c r="BH95" s="639"/>
      <c r="BI95" s="639"/>
      <c r="BJ95" s="639"/>
      <c r="BK95" s="640"/>
      <c r="BL95" s="640"/>
      <c r="BM95" s="640"/>
      <c r="BN95" s="640"/>
      <c r="BO95" s="640"/>
      <c r="BP95" s="640"/>
      <c r="BQ95" s="640"/>
      <c r="BR95" s="640"/>
      <c r="BS95" s="641"/>
      <c r="BT95" s="642"/>
      <c r="BU95" s="642"/>
      <c r="BV95" s="642"/>
      <c r="BW95" s="642"/>
      <c r="BX95" s="642"/>
      <c r="BY95" s="642"/>
      <c r="BZ95" s="642"/>
      <c r="CA95" s="642"/>
      <c r="CB95" s="642"/>
      <c r="CC95" s="384"/>
      <c r="CD95" s="384"/>
      <c r="CE95" s="384"/>
      <c r="CF95" s="384"/>
      <c r="CG95" s="384"/>
      <c r="CH95" s="384"/>
      <c r="CI95" s="384"/>
      <c r="CJ95" s="384"/>
      <c r="CK95" s="384"/>
      <c r="CL95" s="384"/>
      <c r="CM95" s="309"/>
      <c r="CN95" s="309"/>
      <c r="CO95" s="309"/>
      <c r="CP95" s="309"/>
      <c r="CQ95" s="309"/>
      <c r="CR95" s="309"/>
      <c r="CS95" s="309"/>
      <c r="CT95" s="309"/>
      <c r="CU95" s="309"/>
      <c r="CV95" s="309"/>
      <c r="CW95" s="309"/>
      <c r="CX95" s="309"/>
      <c r="CY95" s="309"/>
      <c r="CZ95" s="309"/>
      <c r="DA95" s="309"/>
      <c r="DB95" s="309"/>
      <c r="DC95" s="309"/>
      <c r="DD95" s="309"/>
    </row>
    <row r="96" spans="2:108" ht="2.75" customHeight="1" x14ac:dyDescent="0.35">
      <c r="B96" s="638"/>
      <c r="C96" s="638"/>
      <c r="D96" s="638"/>
      <c r="E96" s="638"/>
      <c r="F96" s="638"/>
      <c r="G96" s="638"/>
      <c r="H96" s="638"/>
      <c r="I96" s="639"/>
      <c r="J96" s="639"/>
      <c r="K96" s="639"/>
      <c r="L96" s="639"/>
      <c r="M96" s="639"/>
      <c r="N96" s="639"/>
      <c r="O96" s="639"/>
      <c r="P96" s="639"/>
      <c r="Q96" s="639"/>
      <c r="R96" s="639"/>
      <c r="S96" s="639"/>
      <c r="T96" s="639"/>
      <c r="U96" s="639"/>
      <c r="V96" s="639"/>
      <c r="W96" s="639"/>
      <c r="X96" s="639"/>
      <c r="Y96" s="639"/>
      <c r="Z96" s="639"/>
      <c r="AA96" s="639"/>
      <c r="AB96" s="639"/>
      <c r="AC96" s="639"/>
      <c r="AD96" s="639"/>
      <c r="AE96" s="639"/>
      <c r="AF96" s="639"/>
      <c r="AG96" s="639"/>
      <c r="AH96" s="639"/>
      <c r="AI96" s="639"/>
      <c r="AJ96" s="639"/>
      <c r="AK96" s="639"/>
      <c r="AL96" s="639"/>
      <c r="AM96" s="639"/>
      <c r="AN96" s="639"/>
      <c r="AO96" s="639"/>
      <c r="AP96" s="639"/>
      <c r="AQ96" s="639"/>
      <c r="AR96" s="639"/>
      <c r="AS96" s="639"/>
      <c r="AT96" s="639"/>
      <c r="AU96" s="639"/>
      <c r="AV96" s="639"/>
      <c r="AW96" s="639"/>
      <c r="AX96" s="639"/>
      <c r="AY96" s="639"/>
      <c r="AZ96" s="639"/>
      <c r="BA96" s="639"/>
      <c r="BB96" s="639"/>
      <c r="BC96" s="639"/>
      <c r="BD96" s="639"/>
      <c r="BE96" s="639"/>
      <c r="BF96" s="639"/>
      <c r="BG96" s="639"/>
      <c r="BH96" s="639"/>
      <c r="BI96" s="639"/>
      <c r="BJ96" s="639"/>
      <c r="BK96" s="640"/>
      <c r="BL96" s="640"/>
      <c r="BM96" s="640"/>
      <c r="BN96" s="640"/>
      <c r="BO96" s="640"/>
      <c r="BP96" s="640"/>
      <c r="BQ96" s="640"/>
      <c r="BR96" s="640"/>
      <c r="BS96" s="641"/>
      <c r="BT96" s="642"/>
      <c r="BU96" s="642"/>
      <c r="BV96" s="642"/>
      <c r="BW96" s="642"/>
      <c r="BX96" s="642"/>
      <c r="BY96" s="642"/>
      <c r="BZ96" s="642"/>
      <c r="CA96" s="642"/>
      <c r="CB96" s="642"/>
      <c r="CC96" s="384"/>
      <c r="CD96" s="384"/>
      <c r="CE96" s="384"/>
      <c r="CF96" s="384"/>
      <c r="CG96" s="384"/>
      <c r="CH96" s="384"/>
      <c r="CI96" s="384"/>
      <c r="CJ96" s="384"/>
      <c r="CK96" s="384"/>
      <c r="CL96" s="384"/>
      <c r="CM96" s="309"/>
      <c r="CN96" s="309"/>
      <c r="CO96" s="309"/>
      <c r="CP96" s="309"/>
      <c r="CQ96" s="309"/>
      <c r="CR96" s="309"/>
      <c r="CS96" s="309"/>
      <c r="CT96" s="309"/>
      <c r="CU96" s="309"/>
      <c r="CV96" s="309"/>
      <c r="CW96" s="309"/>
      <c r="CX96" s="309"/>
      <c r="CY96" s="309"/>
      <c r="CZ96" s="309"/>
      <c r="DA96" s="309"/>
      <c r="DB96" s="309"/>
      <c r="DC96" s="309"/>
      <c r="DD96" s="309"/>
    </row>
    <row r="97" spans="2:108" ht="2.75" customHeight="1" x14ac:dyDescent="0.35">
      <c r="B97" s="638"/>
      <c r="C97" s="638"/>
      <c r="D97" s="638"/>
      <c r="E97" s="638"/>
      <c r="F97" s="638"/>
      <c r="G97" s="638"/>
      <c r="H97" s="638"/>
      <c r="I97" s="639"/>
      <c r="J97" s="639"/>
      <c r="K97" s="639"/>
      <c r="L97" s="639"/>
      <c r="M97" s="639"/>
      <c r="N97" s="639"/>
      <c r="O97" s="639"/>
      <c r="P97" s="639"/>
      <c r="Q97" s="639"/>
      <c r="R97" s="639"/>
      <c r="S97" s="639"/>
      <c r="T97" s="639"/>
      <c r="U97" s="639"/>
      <c r="V97" s="639"/>
      <c r="W97" s="639"/>
      <c r="X97" s="639"/>
      <c r="Y97" s="639"/>
      <c r="Z97" s="639"/>
      <c r="AA97" s="639"/>
      <c r="AB97" s="639"/>
      <c r="AC97" s="639"/>
      <c r="AD97" s="639"/>
      <c r="AE97" s="639"/>
      <c r="AF97" s="639"/>
      <c r="AG97" s="639"/>
      <c r="AH97" s="639"/>
      <c r="AI97" s="639"/>
      <c r="AJ97" s="639"/>
      <c r="AK97" s="639"/>
      <c r="AL97" s="639"/>
      <c r="AM97" s="639"/>
      <c r="AN97" s="639"/>
      <c r="AO97" s="639"/>
      <c r="AP97" s="639"/>
      <c r="AQ97" s="639"/>
      <c r="AR97" s="639"/>
      <c r="AS97" s="639"/>
      <c r="AT97" s="639"/>
      <c r="AU97" s="639"/>
      <c r="AV97" s="639"/>
      <c r="AW97" s="639"/>
      <c r="AX97" s="639"/>
      <c r="AY97" s="639"/>
      <c r="AZ97" s="639"/>
      <c r="BA97" s="639"/>
      <c r="BB97" s="639"/>
      <c r="BC97" s="639"/>
      <c r="BD97" s="639"/>
      <c r="BE97" s="639"/>
      <c r="BF97" s="639"/>
      <c r="BG97" s="639"/>
      <c r="BH97" s="639"/>
      <c r="BI97" s="639"/>
      <c r="BJ97" s="639"/>
      <c r="BK97" s="640"/>
      <c r="BL97" s="640"/>
      <c r="BM97" s="640"/>
      <c r="BN97" s="640"/>
      <c r="BO97" s="640"/>
      <c r="BP97" s="640"/>
      <c r="BQ97" s="640"/>
      <c r="BR97" s="640"/>
      <c r="BS97" s="641"/>
      <c r="BT97" s="642"/>
      <c r="BU97" s="642"/>
      <c r="BV97" s="642"/>
      <c r="BW97" s="642"/>
      <c r="BX97" s="642"/>
      <c r="BY97" s="642"/>
      <c r="BZ97" s="642"/>
      <c r="CA97" s="642"/>
      <c r="CB97" s="642"/>
      <c r="CC97" s="384"/>
      <c r="CD97" s="384"/>
      <c r="CE97" s="384"/>
      <c r="CF97" s="384"/>
      <c r="CG97" s="384"/>
      <c r="CH97" s="384"/>
      <c r="CI97" s="384"/>
      <c r="CJ97" s="384"/>
      <c r="CK97" s="384"/>
      <c r="CL97" s="384"/>
      <c r="CM97" s="309"/>
      <c r="CN97" s="309"/>
      <c r="CO97" s="309"/>
      <c r="CP97" s="309"/>
      <c r="CQ97" s="309"/>
      <c r="CR97" s="309"/>
      <c r="CS97" s="309"/>
      <c r="CT97" s="309"/>
      <c r="CU97" s="309"/>
      <c r="CV97" s="309"/>
      <c r="CW97" s="309"/>
      <c r="CX97" s="309"/>
      <c r="CY97" s="309"/>
      <c r="CZ97" s="309"/>
      <c r="DA97" s="309"/>
      <c r="DB97" s="309"/>
      <c r="DC97" s="309"/>
      <c r="DD97" s="309"/>
    </row>
    <row r="98" spans="2:108" ht="2.75" customHeight="1" x14ac:dyDescent="0.35">
      <c r="B98" s="638"/>
      <c r="C98" s="638"/>
      <c r="D98" s="638"/>
      <c r="E98" s="638"/>
      <c r="F98" s="638"/>
      <c r="G98" s="638"/>
      <c r="H98" s="638"/>
      <c r="I98" s="639" t="s">
        <v>65</v>
      </c>
      <c r="J98" s="639"/>
      <c r="K98" s="639"/>
      <c r="L98" s="639"/>
      <c r="M98" s="639"/>
      <c r="N98" s="639"/>
      <c r="O98" s="639"/>
      <c r="P98" s="639"/>
      <c r="Q98" s="639"/>
      <c r="R98" s="639"/>
      <c r="S98" s="639"/>
      <c r="T98" s="639"/>
      <c r="U98" s="639"/>
      <c r="V98" s="639"/>
      <c r="W98" s="639"/>
      <c r="X98" s="639"/>
      <c r="Y98" s="639"/>
      <c r="Z98" s="639"/>
      <c r="AA98" s="639"/>
      <c r="AB98" s="639"/>
      <c r="AC98" s="639"/>
      <c r="AD98" s="639"/>
      <c r="AE98" s="639"/>
      <c r="AF98" s="639"/>
      <c r="AG98" s="639"/>
      <c r="AH98" s="639"/>
      <c r="AI98" s="639"/>
      <c r="AJ98" s="639"/>
      <c r="AK98" s="639"/>
      <c r="AL98" s="639"/>
      <c r="AM98" s="639"/>
      <c r="AN98" s="639"/>
      <c r="AO98" s="639"/>
      <c r="AP98" s="639"/>
      <c r="AQ98" s="639"/>
      <c r="AR98" s="639"/>
      <c r="AS98" s="639"/>
      <c r="AT98" s="639"/>
      <c r="AU98" s="639"/>
      <c r="AV98" s="639"/>
      <c r="AW98" s="639"/>
      <c r="AX98" s="639"/>
      <c r="AY98" s="639"/>
      <c r="AZ98" s="639"/>
      <c r="BA98" s="639"/>
      <c r="BB98" s="639"/>
      <c r="BC98" s="639"/>
      <c r="BD98" s="639"/>
      <c r="BE98" s="639"/>
      <c r="BF98" s="639"/>
      <c r="BG98" s="639"/>
      <c r="BH98" s="639"/>
      <c r="BI98" s="639"/>
      <c r="BJ98" s="639"/>
      <c r="BK98" s="640" t="str">
        <f>'SD F505'!DE521</f>
        <v/>
      </c>
      <c r="BL98" s="640"/>
      <c r="BM98" s="640"/>
      <c r="BN98" s="640"/>
      <c r="BO98" s="640"/>
      <c r="BP98" s="640"/>
      <c r="BQ98" s="640"/>
      <c r="BR98" s="640"/>
      <c r="BS98" s="641"/>
      <c r="BT98" s="642" t="str">
        <f>'SD F505'!DF521</f>
        <v/>
      </c>
      <c r="BU98" s="642"/>
      <c r="BV98" s="642"/>
      <c r="BW98" s="642"/>
      <c r="BX98" s="642"/>
      <c r="BY98" s="642"/>
      <c r="BZ98" s="642"/>
      <c r="CA98" s="642"/>
      <c r="CB98" s="642"/>
      <c r="CC98" s="384" t="str">
        <f>'SD F505'!E539</f>
        <v/>
      </c>
      <c r="CD98" s="384"/>
      <c r="CE98" s="384"/>
      <c r="CF98" s="384"/>
      <c r="CG98" s="384"/>
      <c r="CH98" s="384"/>
      <c r="CI98" s="384"/>
      <c r="CJ98" s="384"/>
      <c r="CK98" s="384"/>
      <c r="CL98" s="384"/>
      <c r="CM98" s="309" t="str">
        <f>'SD F505'!F539</f>
        <v/>
      </c>
      <c r="CN98" s="309"/>
      <c r="CO98" s="309"/>
      <c r="CP98" s="309"/>
      <c r="CQ98" s="309"/>
      <c r="CR98" s="309"/>
      <c r="CS98" s="309"/>
      <c r="CT98" s="309"/>
      <c r="CU98" s="309"/>
      <c r="CV98" s="309"/>
      <c r="CW98" s="309"/>
      <c r="CX98" s="309"/>
      <c r="CY98" s="309"/>
      <c r="CZ98" s="309"/>
      <c r="DA98" s="309"/>
      <c r="DB98" s="309"/>
      <c r="DC98" s="309"/>
      <c r="DD98" s="309"/>
    </row>
    <row r="99" spans="2:108" ht="2.75" customHeight="1" x14ac:dyDescent="0.35">
      <c r="B99" s="638"/>
      <c r="C99" s="638"/>
      <c r="D99" s="638"/>
      <c r="E99" s="638"/>
      <c r="F99" s="638"/>
      <c r="G99" s="638"/>
      <c r="H99" s="638"/>
      <c r="I99" s="639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39"/>
      <c r="AI99" s="639"/>
      <c r="AJ99" s="639"/>
      <c r="AK99" s="639"/>
      <c r="AL99" s="639"/>
      <c r="AM99" s="639"/>
      <c r="AN99" s="639"/>
      <c r="AO99" s="639"/>
      <c r="AP99" s="639"/>
      <c r="AQ99" s="639"/>
      <c r="AR99" s="639"/>
      <c r="AS99" s="639"/>
      <c r="AT99" s="639"/>
      <c r="AU99" s="639"/>
      <c r="AV99" s="639"/>
      <c r="AW99" s="639"/>
      <c r="AX99" s="639"/>
      <c r="AY99" s="639"/>
      <c r="AZ99" s="639"/>
      <c r="BA99" s="639"/>
      <c r="BB99" s="639"/>
      <c r="BC99" s="639"/>
      <c r="BD99" s="639"/>
      <c r="BE99" s="639"/>
      <c r="BF99" s="639"/>
      <c r="BG99" s="639"/>
      <c r="BH99" s="639"/>
      <c r="BI99" s="639"/>
      <c r="BJ99" s="639"/>
      <c r="BK99" s="640"/>
      <c r="BL99" s="640"/>
      <c r="BM99" s="640"/>
      <c r="BN99" s="640"/>
      <c r="BO99" s="640"/>
      <c r="BP99" s="640"/>
      <c r="BQ99" s="640"/>
      <c r="BR99" s="640"/>
      <c r="BS99" s="641"/>
      <c r="BT99" s="642"/>
      <c r="BU99" s="642"/>
      <c r="BV99" s="642"/>
      <c r="BW99" s="642"/>
      <c r="BX99" s="642"/>
      <c r="BY99" s="642"/>
      <c r="BZ99" s="642"/>
      <c r="CA99" s="642"/>
      <c r="CB99" s="642"/>
      <c r="CC99" s="384"/>
      <c r="CD99" s="384"/>
      <c r="CE99" s="384"/>
      <c r="CF99" s="384"/>
      <c r="CG99" s="384"/>
      <c r="CH99" s="384"/>
      <c r="CI99" s="384"/>
      <c r="CJ99" s="384"/>
      <c r="CK99" s="384"/>
      <c r="CL99" s="384"/>
      <c r="CM99" s="309"/>
      <c r="CN99" s="309"/>
      <c r="CO99" s="309"/>
      <c r="CP99" s="309"/>
      <c r="CQ99" s="309"/>
      <c r="CR99" s="309"/>
      <c r="CS99" s="309"/>
      <c r="CT99" s="309"/>
      <c r="CU99" s="309"/>
      <c r="CV99" s="309"/>
      <c r="CW99" s="309"/>
      <c r="CX99" s="309"/>
      <c r="CY99" s="309"/>
      <c r="CZ99" s="309"/>
      <c r="DA99" s="309"/>
      <c r="DB99" s="309"/>
      <c r="DC99" s="309"/>
      <c r="DD99" s="309"/>
    </row>
    <row r="100" spans="2:108" ht="2.75" customHeight="1" x14ac:dyDescent="0.35">
      <c r="B100" s="638"/>
      <c r="C100" s="638"/>
      <c r="D100" s="638"/>
      <c r="E100" s="638"/>
      <c r="F100" s="638"/>
      <c r="G100" s="638"/>
      <c r="H100" s="638"/>
      <c r="I100" s="639"/>
      <c r="J100" s="639"/>
      <c r="K100" s="639"/>
      <c r="L100" s="639"/>
      <c r="M100" s="639"/>
      <c r="N100" s="639"/>
      <c r="O100" s="639"/>
      <c r="P100" s="639"/>
      <c r="Q100" s="639"/>
      <c r="R100" s="639"/>
      <c r="S100" s="639"/>
      <c r="T100" s="639"/>
      <c r="U100" s="639"/>
      <c r="V100" s="639"/>
      <c r="W100" s="639"/>
      <c r="X100" s="639"/>
      <c r="Y100" s="639"/>
      <c r="Z100" s="639"/>
      <c r="AA100" s="639"/>
      <c r="AB100" s="639"/>
      <c r="AC100" s="639"/>
      <c r="AD100" s="639"/>
      <c r="AE100" s="639"/>
      <c r="AF100" s="639"/>
      <c r="AG100" s="639"/>
      <c r="AH100" s="639"/>
      <c r="AI100" s="639"/>
      <c r="AJ100" s="639"/>
      <c r="AK100" s="639"/>
      <c r="AL100" s="639"/>
      <c r="AM100" s="639"/>
      <c r="AN100" s="639"/>
      <c r="AO100" s="639"/>
      <c r="AP100" s="639"/>
      <c r="AQ100" s="639"/>
      <c r="AR100" s="639"/>
      <c r="AS100" s="639"/>
      <c r="AT100" s="639"/>
      <c r="AU100" s="639"/>
      <c r="AV100" s="639"/>
      <c r="AW100" s="639"/>
      <c r="AX100" s="639"/>
      <c r="AY100" s="639"/>
      <c r="AZ100" s="639"/>
      <c r="BA100" s="639"/>
      <c r="BB100" s="639"/>
      <c r="BC100" s="639"/>
      <c r="BD100" s="639"/>
      <c r="BE100" s="639"/>
      <c r="BF100" s="639"/>
      <c r="BG100" s="639"/>
      <c r="BH100" s="639"/>
      <c r="BI100" s="639"/>
      <c r="BJ100" s="639"/>
      <c r="BK100" s="640"/>
      <c r="BL100" s="640"/>
      <c r="BM100" s="640"/>
      <c r="BN100" s="640"/>
      <c r="BO100" s="640"/>
      <c r="BP100" s="640"/>
      <c r="BQ100" s="640"/>
      <c r="BR100" s="640"/>
      <c r="BS100" s="641"/>
      <c r="BT100" s="642"/>
      <c r="BU100" s="642"/>
      <c r="BV100" s="642"/>
      <c r="BW100" s="642"/>
      <c r="BX100" s="642"/>
      <c r="BY100" s="642"/>
      <c r="BZ100" s="642"/>
      <c r="CA100" s="642"/>
      <c r="CB100" s="642"/>
      <c r="CC100" s="384"/>
      <c r="CD100" s="384"/>
      <c r="CE100" s="384"/>
      <c r="CF100" s="384"/>
      <c r="CG100" s="384"/>
      <c r="CH100" s="384"/>
      <c r="CI100" s="384"/>
      <c r="CJ100" s="384"/>
      <c r="CK100" s="384"/>
      <c r="CL100" s="384"/>
      <c r="CM100" s="309"/>
      <c r="CN100" s="309"/>
      <c r="CO100" s="309"/>
      <c r="CP100" s="309"/>
      <c r="CQ100" s="309"/>
      <c r="CR100" s="309"/>
      <c r="CS100" s="309"/>
      <c r="CT100" s="309"/>
      <c r="CU100" s="309"/>
      <c r="CV100" s="309"/>
      <c r="CW100" s="309"/>
      <c r="CX100" s="309"/>
      <c r="CY100" s="309"/>
      <c r="CZ100" s="309"/>
      <c r="DA100" s="309"/>
      <c r="DB100" s="309"/>
      <c r="DC100" s="309"/>
      <c r="DD100" s="309"/>
    </row>
    <row r="101" spans="2:108" ht="2.75" customHeight="1" x14ac:dyDescent="0.35">
      <c r="B101" s="638"/>
      <c r="C101" s="638"/>
      <c r="D101" s="638"/>
      <c r="E101" s="638"/>
      <c r="F101" s="638"/>
      <c r="G101" s="638"/>
      <c r="H101" s="638"/>
      <c r="I101" s="639"/>
      <c r="J101" s="639"/>
      <c r="K101" s="639"/>
      <c r="L101" s="639"/>
      <c r="M101" s="639"/>
      <c r="N101" s="639"/>
      <c r="O101" s="639"/>
      <c r="P101" s="639"/>
      <c r="Q101" s="639"/>
      <c r="R101" s="639"/>
      <c r="S101" s="639"/>
      <c r="T101" s="639"/>
      <c r="U101" s="639"/>
      <c r="V101" s="639"/>
      <c r="W101" s="639"/>
      <c r="X101" s="639"/>
      <c r="Y101" s="639"/>
      <c r="Z101" s="639"/>
      <c r="AA101" s="639"/>
      <c r="AB101" s="639"/>
      <c r="AC101" s="639"/>
      <c r="AD101" s="639"/>
      <c r="AE101" s="639"/>
      <c r="AF101" s="639"/>
      <c r="AG101" s="639"/>
      <c r="AH101" s="639"/>
      <c r="AI101" s="639"/>
      <c r="AJ101" s="639"/>
      <c r="AK101" s="639"/>
      <c r="AL101" s="639"/>
      <c r="AM101" s="639"/>
      <c r="AN101" s="639"/>
      <c r="AO101" s="639"/>
      <c r="AP101" s="639"/>
      <c r="AQ101" s="639"/>
      <c r="AR101" s="639"/>
      <c r="AS101" s="639"/>
      <c r="AT101" s="639"/>
      <c r="AU101" s="639"/>
      <c r="AV101" s="639"/>
      <c r="AW101" s="639"/>
      <c r="AX101" s="639"/>
      <c r="AY101" s="639"/>
      <c r="AZ101" s="639"/>
      <c r="BA101" s="639"/>
      <c r="BB101" s="639"/>
      <c r="BC101" s="639"/>
      <c r="BD101" s="639"/>
      <c r="BE101" s="639"/>
      <c r="BF101" s="639"/>
      <c r="BG101" s="639"/>
      <c r="BH101" s="639"/>
      <c r="BI101" s="639"/>
      <c r="BJ101" s="639"/>
      <c r="BK101" s="640"/>
      <c r="BL101" s="640"/>
      <c r="BM101" s="640"/>
      <c r="BN101" s="640"/>
      <c r="BO101" s="640"/>
      <c r="BP101" s="640"/>
      <c r="BQ101" s="640"/>
      <c r="BR101" s="640"/>
      <c r="BS101" s="641"/>
      <c r="BT101" s="642"/>
      <c r="BU101" s="642"/>
      <c r="BV101" s="642"/>
      <c r="BW101" s="642"/>
      <c r="BX101" s="642"/>
      <c r="BY101" s="642"/>
      <c r="BZ101" s="642"/>
      <c r="CA101" s="642"/>
      <c r="CB101" s="642"/>
      <c r="CC101" s="384"/>
      <c r="CD101" s="384"/>
      <c r="CE101" s="384"/>
      <c r="CF101" s="384"/>
      <c r="CG101" s="384"/>
      <c r="CH101" s="384"/>
      <c r="CI101" s="384"/>
      <c r="CJ101" s="384"/>
      <c r="CK101" s="384"/>
      <c r="CL101" s="384"/>
      <c r="CM101" s="309"/>
      <c r="CN101" s="309"/>
      <c r="CO101" s="309"/>
      <c r="CP101" s="309"/>
      <c r="CQ101" s="309"/>
      <c r="CR101" s="309"/>
      <c r="CS101" s="309"/>
      <c r="CT101" s="309"/>
      <c r="CU101" s="309"/>
      <c r="CV101" s="309"/>
      <c r="CW101" s="309"/>
      <c r="CX101" s="309"/>
      <c r="CY101" s="309"/>
      <c r="CZ101" s="309"/>
      <c r="DA101" s="309"/>
      <c r="DB101" s="309"/>
      <c r="DC101" s="309"/>
      <c r="DD101" s="309"/>
    </row>
    <row r="102" spans="2:108" ht="2.75" customHeight="1" x14ac:dyDescent="0.35">
      <c r="B102" s="638"/>
      <c r="C102" s="638"/>
      <c r="D102" s="638"/>
      <c r="E102" s="638"/>
      <c r="F102" s="638"/>
      <c r="G102" s="638"/>
      <c r="H102" s="638"/>
      <c r="I102" s="639"/>
      <c r="J102" s="639"/>
      <c r="K102" s="639"/>
      <c r="L102" s="639"/>
      <c r="M102" s="639"/>
      <c r="N102" s="639"/>
      <c r="O102" s="639"/>
      <c r="P102" s="639"/>
      <c r="Q102" s="639"/>
      <c r="R102" s="639"/>
      <c r="S102" s="639"/>
      <c r="T102" s="639"/>
      <c r="U102" s="639"/>
      <c r="V102" s="639"/>
      <c r="W102" s="639"/>
      <c r="X102" s="639"/>
      <c r="Y102" s="639"/>
      <c r="Z102" s="639"/>
      <c r="AA102" s="639"/>
      <c r="AB102" s="639"/>
      <c r="AC102" s="639"/>
      <c r="AD102" s="639"/>
      <c r="AE102" s="639"/>
      <c r="AF102" s="639"/>
      <c r="AG102" s="639"/>
      <c r="AH102" s="639"/>
      <c r="AI102" s="639"/>
      <c r="AJ102" s="639"/>
      <c r="AK102" s="639"/>
      <c r="AL102" s="639"/>
      <c r="AM102" s="639"/>
      <c r="AN102" s="639"/>
      <c r="AO102" s="639"/>
      <c r="AP102" s="639"/>
      <c r="AQ102" s="639"/>
      <c r="AR102" s="639"/>
      <c r="AS102" s="639"/>
      <c r="AT102" s="639"/>
      <c r="AU102" s="639"/>
      <c r="AV102" s="639"/>
      <c r="AW102" s="639"/>
      <c r="AX102" s="639"/>
      <c r="AY102" s="639"/>
      <c r="AZ102" s="639"/>
      <c r="BA102" s="639"/>
      <c r="BB102" s="639"/>
      <c r="BC102" s="639"/>
      <c r="BD102" s="639"/>
      <c r="BE102" s="639"/>
      <c r="BF102" s="639"/>
      <c r="BG102" s="639"/>
      <c r="BH102" s="639"/>
      <c r="BI102" s="639"/>
      <c r="BJ102" s="639"/>
      <c r="BK102" s="640"/>
      <c r="BL102" s="640"/>
      <c r="BM102" s="640"/>
      <c r="BN102" s="640"/>
      <c r="BO102" s="640"/>
      <c r="BP102" s="640"/>
      <c r="BQ102" s="640"/>
      <c r="BR102" s="640"/>
      <c r="BS102" s="641"/>
      <c r="BT102" s="642"/>
      <c r="BU102" s="642"/>
      <c r="BV102" s="642"/>
      <c r="BW102" s="642"/>
      <c r="BX102" s="642"/>
      <c r="BY102" s="642"/>
      <c r="BZ102" s="642"/>
      <c r="CA102" s="642"/>
      <c r="CB102" s="642"/>
      <c r="CC102" s="384"/>
      <c r="CD102" s="384"/>
      <c r="CE102" s="384"/>
      <c r="CF102" s="384"/>
      <c r="CG102" s="384"/>
      <c r="CH102" s="384"/>
      <c r="CI102" s="384"/>
      <c r="CJ102" s="384"/>
      <c r="CK102" s="384"/>
      <c r="CL102" s="384"/>
      <c r="CM102" s="309"/>
      <c r="CN102" s="309"/>
      <c r="CO102" s="309"/>
      <c r="CP102" s="309"/>
      <c r="CQ102" s="309"/>
      <c r="CR102" s="309"/>
      <c r="CS102" s="309"/>
      <c r="CT102" s="309"/>
      <c r="CU102" s="309"/>
      <c r="CV102" s="309"/>
      <c r="CW102" s="309"/>
      <c r="CX102" s="309"/>
      <c r="CY102" s="309"/>
      <c r="CZ102" s="309"/>
      <c r="DA102" s="309"/>
      <c r="DB102" s="309"/>
      <c r="DC102" s="309"/>
      <c r="DD102" s="309"/>
    </row>
    <row r="103" spans="2:108" ht="2.75" customHeight="1" x14ac:dyDescent="0.35">
      <c r="B103" s="638"/>
      <c r="C103" s="638"/>
      <c r="D103" s="638"/>
      <c r="E103" s="638"/>
      <c r="F103" s="638"/>
      <c r="G103" s="638"/>
      <c r="H103" s="638"/>
      <c r="I103" s="639" t="s">
        <v>66</v>
      </c>
      <c r="J103" s="639"/>
      <c r="K103" s="639"/>
      <c r="L103" s="639"/>
      <c r="M103" s="639"/>
      <c r="N103" s="639"/>
      <c r="O103" s="639"/>
      <c r="P103" s="639"/>
      <c r="Q103" s="639"/>
      <c r="R103" s="639"/>
      <c r="S103" s="639"/>
      <c r="T103" s="639"/>
      <c r="U103" s="639"/>
      <c r="V103" s="639"/>
      <c r="W103" s="639"/>
      <c r="X103" s="639"/>
      <c r="Y103" s="639"/>
      <c r="Z103" s="639"/>
      <c r="AA103" s="639"/>
      <c r="AB103" s="639"/>
      <c r="AC103" s="639"/>
      <c r="AD103" s="639"/>
      <c r="AE103" s="639"/>
      <c r="AF103" s="639"/>
      <c r="AG103" s="639"/>
      <c r="AH103" s="639"/>
      <c r="AI103" s="639"/>
      <c r="AJ103" s="639"/>
      <c r="AK103" s="639"/>
      <c r="AL103" s="639"/>
      <c r="AM103" s="639"/>
      <c r="AN103" s="639"/>
      <c r="AO103" s="639"/>
      <c r="AP103" s="639"/>
      <c r="AQ103" s="639"/>
      <c r="AR103" s="639"/>
      <c r="AS103" s="639"/>
      <c r="AT103" s="639"/>
      <c r="AU103" s="639"/>
      <c r="AV103" s="639"/>
      <c r="AW103" s="639"/>
      <c r="AX103" s="639"/>
      <c r="AY103" s="639"/>
      <c r="AZ103" s="639"/>
      <c r="BA103" s="639"/>
      <c r="BB103" s="639"/>
      <c r="BC103" s="639"/>
      <c r="BD103" s="639"/>
      <c r="BE103" s="639"/>
      <c r="BF103" s="639"/>
      <c r="BG103" s="639"/>
      <c r="BH103" s="639"/>
      <c r="BI103" s="639"/>
      <c r="BJ103" s="639"/>
      <c r="BK103" s="640" t="str">
        <f>'SD F505'!DI521</f>
        <v/>
      </c>
      <c r="BL103" s="640"/>
      <c r="BM103" s="640"/>
      <c r="BN103" s="640"/>
      <c r="BO103" s="640"/>
      <c r="BP103" s="640"/>
      <c r="BQ103" s="640"/>
      <c r="BR103" s="640"/>
      <c r="BS103" s="641"/>
      <c r="BT103" s="642" t="str">
        <f>'SD F505'!DJ521</f>
        <v/>
      </c>
      <c r="BU103" s="642"/>
      <c r="BV103" s="642"/>
      <c r="BW103" s="642"/>
      <c r="BX103" s="642"/>
      <c r="BY103" s="642"/>
      <c r="BZ103" s="642"/>
      <c r="CA103" s="642"/>
      <c r="CB103" s="642"/>
      <c r="CC103" s="384" t="str">
        <f>'SD F505'!E540</f>
        <v/>
      </c>
      <c r="CD103" s="384"/>
      <c r="CE103" s="384"/>
      <c r="CF103" s="384"/>
      <c r="CG103" s="384"/>
      <c r="CH103" s="384"/>
      <c r="CI103" s="384"/>
      <c r="CJ103" s="384"/>
      <c r="CK103" s="384"/>
      <c r="CL103" s="384"/>
      <c r="CM103" s="309" t="str">
        <f>'SD F505'!F540</f>
        <v/>
      </c>
      <c r="CN103" s="309"/>
      <c r="CO103" s="309"/>
      <c r="CP103" s="309"/>
      <c r="CQ103" s="309"/>
      <c r="CR103" s="309"/>
      <c r="CS103" s="309"/>
      <c r="CT103" s="309"/>
      <c r="CU103" s="309"/>
      <c r="CV103" s="309"/>
      <c r="CW103" s="309"/>
      <c r="CX103" s="309"/>
      <c r="CY103" s="309"/>
      <c r="CZ103" s="309"/>
      <c r="DA103" s="309"/>
      <c r="DB103" s="309"/>
      <c r="DC103" s="309"/>
      <c r="DD103" s="309"/>
    </row>
    <row r="104" spans="2:108" ht="2.75" customHeight="1" x14ac:dyDescent="0.35">
      <c r="B104" s="638"/>
      <c r="C104" s="638"/>
      <c r="D104" s="638"/>
      <c r="E104" s="638"/>
      <c r="F104" s="638"/>
      <c r="G104" s="638"/>
      <c r="H104" s="638"/>
      <c r="I104" s="639"/>
      <c r="J104" s="639"/>
      <c r="K104" s="639"/>
      <c r="L104" s="639"/>
      <c r="M104" s="639"/>
      <c r="N104" s="639"/>
      <c r="O104" s="639"/>
      <c r="P104" s="639"/>
      <c r="Q104" s="639"/>
      <c r="R104" s="639"/>
      <c r="S104" s="639"/>
      <c r="T104" s="639"/>
      <c r="U104" s="639"/>
      <c r="V104" s="639"/>
      <c r="W104" s="639"/>
      <c r="X104" s="639"/>
      <c r="Y104" s="639"/>
      <c r="Z104" s="639"/>
      <c r="AA104" s="639"/>
      <c r="AB104" s="639"/>
      <c r="AC104" s="639"/>
      <c r="AD104" s="639"/>
      <c r="AE104" s="639"/>
      <c r="AF104" s="639"/>
      <c r="AG104" s="639"/>
      <c r="AH104" s="639"/>
      <c r="AI104" s="639"/>
      <c r="AJ104" s="639"/>
      <c r="AK104" s="639"/>
      <c r="AL104" s="639"/>
      <c r="AM104" s="639"/>
      <c r="AN104" s="639"/>
      <c r="AO104" s="639"/>
      <c r="AP104" s="639"/>
      <c r="AQ104" s="639"/>
      <c r="AR104" s="639"/>
      <c r="AS104" s="639"/>
      <c r="AT104" s="639"/>
      <c r="AU104" s="639"/>
      <c r="AV104" s="639"/>
      <c r="AW104" s="639"/>
      <c r="AX104" s="639"/>
      <c r="AY104" s="639"/>
      <c r="AZ104" s="639"/>
      <c r="BA104" s="639"/>
      <c r="BB104" s="639"/>
      <c r="BC104" s="639"/>
      <c r="BD104" s="639"/>
      <c r="BE104" s="639"/>
      <c r="BF104" s="639"/>
      <c r="BG104" s="639"/>
      <c r="BH104" s="639"/>
      <c r="BI104" s="639"/>
      <c r="BJ104" s="639"/>
      <c r="BK104" s="640"/>
      <c r="BL104" s="640"/>
      <c r="BM104" s="640"/>
      <c r="BN104" s="640"/>
      <c r="BO104" s="640"/>
      <c r="BP104" s="640"/>
      <c r="BQ104" s="640"/>
      <c r="BR104" s="640"/>
      <c r="BS104" s="641"/>
      <c r="BT104" s="642"/>
      <c r="BU104" s="642"/>
      <c r="BV104" s="642"/>
      <c r="BW104" s="642"/>
      <c r="BX104" s="642"/>
      <c r="BY104" s="642"/>
      <c r="BZ104" s="642"/>
      <c r="CA104" s="642"/>
      <c r="CB104" s="642"/>
      <c r="CC104" s="384"/>
      <c r="CD104" s="384"/>
      <c r="CE104" s="384"/>
      <c r="CF104" s="384"/>
      <c r="CG104" s="384"/>
      <c r="CH104" s="384"/>
      <c r="CI104" s="384"/>
      <c r="CJ104" s="384"/>
      <c r="CK104" s="384"/>
      <c r="CL104" s="384"/>
      <c r="CM104" s="309"/>
      <c r="CN104" s="309"/>
      <c r="CO104" s="309"/>
      <c r="CP104" s="309"/>
      <c r="CQ104" s="309"/>
      <c r="CR104" s="309"/>
      <c r="CS104" s="309"/>
      <c r="CT104" s="309"/>
      <c r="CU104" s="309"/>
      <c r="CV104" s="309"/>
      <c r="CW104" s="309"/>
      <c r="CX104" s="309"/>
      <c r="CY104" s="309"/>
      <c r="CZ104" s="309"/>
      <c r="DA104" s="309"/>
      <c r="DB104" s="309"/>
      <c r="DC104" s="309"/>
      <c r="DD104" s="309"/>
    </row>
    <row r="105" spans="2:108" ht="2.75" customHeight="1" x14ac:dyDescent="0.35">
      <c r="B105" s="638"/>
      <c r="C105" s="638"/>
      <c r="D105" s="638"/>
      <c r="E105" s="638"/>
      <c r="F105" s="638"/>
      <c r="G105" s="638"/>
      <c r="H105" s="638"/>
      <c r="I105" s="639"/>
      <c r="J105" s="639"/>
      <c r="K105" s="639"/>
      <c r="L105" s="639"/>
      <c r="M105" s="639"/>
      <c r="N105" s="639"/>
      <c r="O105" s="639"/>
      <c r="P105" s="639"/>
      <c r="Q105" s="639"/>
      <c r="R105" s="639"/>
      <c r="S105" s="639"/>
      <c r="T105" s="639"/>
      <c r="U105" s="639"/>
      <c r="V105" s="639"/>
      <c r="W105" s="639"/>
      <c r="X105" s="639"/>
      <c r="Y105" s="639"/>
      <c r="Z105" s="639"/>
      <c r="AA105" s="639"/>
      <c r="AB105" s="639"/>
      <c r="AC105" s="639"/>
      <c r="AD105" s="639"/>
      <c r="AE105" s="639"/>
      <c r="AF105" s="639"/>
      <c r="AG105" s="639"/>
      <c r="AH105" s="639"/>
      <c r="AI105" s="639"/>
      <c r="AJ105" s="639"/>
      <c r="AK105" s="639"/>
      <c r="AL105" s="639"/>
      <c r="AM105" s="639"/>
      <c r="AN105" s="639"/>
      <c r="AO105" s="639"/>
      <c r="AP105" s="639"/>
      <c r="AQ105" s="639"/>
      <c r="AR105" s="639"/>
      <c r="AS105" s="639"/>
      <c r="AT105" s="639"/>
      <c r="AU105" s="639"/>
      <c r="AV105" s="639"/>
      <c r="AW105" s="639"/>
      <c r="AX105" s="639"/>
      <c r="AY105" s="639"/>
      <c r="AZ105" s="639"/>
      <c r="BA105" s="639"/>
      <c r="BB105" s="639"/>
      <c r="BC105" s="639"/>
      <c r="BD105" s="639"/>
      <c r="BE105" s="639"/>
      <c r="BF105" s="639"/>
      <c r="BG105" s="639"/>
      <c r="BH105" s="639"/>
      <c r="BI105" s="639"/>
      <c r="BJ105" s="639"/>
      <c r="BK105" s="640"/>
      <c r="BL105" s="640"/>
      <c r="BM105" s="640"/>
      <c r="BN105" s="640"/>
      <c r="BO105" s="640"/>
      <c r="BP105" s="640"/>
      <c r="BQ105" s="640"/>
      <c r="BR105" s="640"/>
      <c r="BS105" s="641"/>
      <c r="BT105" s="642"/>
      <c r="BU105" s="642"/>
      <c r="BV105" s="642"/>
      <c r="BW105" s="642"/>
      <c r="BX105" s="642"/>
      <c r="BY105" s="642"/>
      <c r="BZ105" s="642"/>
      <c r="CA105" s="642"/>
      <c r="CB105" s="642"/>
      <c r="CC105" s="384"/>
      <c r="CD105" s="384"/>
      <c r="CE105" s="384"/>
      <c r="CF105" s="384"/>
      <c r="CG105" s="384"/>
      <c r="CH105" s="384"/>
      <c r="CI105" s="384"/>
      <c r="CJ105" s="384"/>
      <c r="CK105" s="384"/>
      <c r="CL105" s="384"/>
      <c r="CM105" s="309"/>
      <c r="CN105" s="309"/>
      <c r="CO105" s="309"/>
      <c r="CP105" s="309"/>
      <c r="CQ105" s="309"/>
      <c r="CR105" s="309"/>
      <c r="CS105" s="309"/>
      <c r="CT105" s="309"/>
      <c r="CU105" s="309"/>
      <c r="CV105" s="309"/>
      <c r="CW105" s="309"/>
      <c r="CX105" s="309"/>
      <c r="CY105" s="309"/>
      <c r="CZ105" s="309"/>
      <c r="DA105" s="309"/>
      <c r="DB105" s="309"/>
      <c r="DC105" s="309"/>
      <c r="DD105" s="309"/>
    </row>
    <row r="106" spans="2:108" ht="2.75" customHeight="1" x14ac:dyDescent="0.35">
      <c r="B106" s="638"/>
      <c r="C106" s="638"/>
      <c r="D106" s="638"/>
      <c r="E106" s="638"/>
      <c r="F106" s="638"/>
      <c r="G106" s="638"/>
      <c r="H106" s="638"/>
      <c r="I106" s="639"/>
      <c r="J106" s="639"/>
      <c r="K106" s="639"/>
      <c r="L106" s="639"/>
      <c r="M106" s="639"/>
      <c r="N106" s="639"/>
      <c r="O106" s="639"/>
      <c r="P106" s="639"/>
      <c r="Q106" s="639"/>
      <c r="R106" s="639"/>
      <c r="S106" s="639"/>
      <c r="T106" s="639"/>
      <c r="U106" s="639"/>
      <c r="V106" s="639"/>
      <c r="W106" s="639"/>
      <c r="X106" s="639"/>
      <c r="Y106" s="639"/>
      <c r="Z106" s="639"/>
      <c r="AA106" s="639"/>
      <c r="AB106" s="639"/>
      <c r="AC106" s="639"/>
      <c r="AD106" s="639"/>
      <c r="AE106" s="639"/>
      <c r="AF106" s="639"/>
      <c r="AG106" s="639"/>
      <c r="AH106" s="639"/>
      <c r="AI106" s="639"/>
      <c r="AJ106" s="639"/>
      <c r="AK106" s="639"/>
      <c r="AL106" s="639"/>
      <c r="AM106" s="639"/>
      <c r="AN106" s="639"/>
      <c r="AO106" s="639"/>
      <c r="AP106" s="639"/>
      <c r="AQ106" s="639"/>
      <c r="AR106" s="639"/>
      <c r="AS106" s="639"/>
      <c r="AT106" s="639"/>
      <c r="AU106" s="639"/>
      <c r="AV106" s="639"/>
      <c r="AW106" s="639"/>
      <c r="AX106" s="639"/>
      <c r="AY106" s="639"/>
      <c r="AZ106" s="639"/>
      <c r="BA106" s="639"/>
      <c r="BB106" s="639"/>
      <c r="BC106" s="639"/>
      <c r="BD106" s="639"/>
      <c r="BE106" s="639"/>
      <c r="BF106" s="639"/>
      <c r="BG106" s="639"/>
      <c r="BH106" s="639"/>
      <c r="BI106" s="639"/>
      <c r="BJ106" s="639"/>
      <c r="BK106" s="640"/>
      <c r="BL106" s="640"/>
      <c r="BM106" s="640"/>
      <c r="BN106" s="640"/>
      <c r="BO106" s="640"/>
      <c r="BP106" s="640"/>
      <c r="BQ106" s="640"/>
      <c r="BR106" s="640"/>
      <c r="BS106" s="641"/>
      <c r="BT106" s="642"/>
      <c r="BU106" s="642"/>
      <c r="BV106" s="642"/>
      <c r="BW106" s="642"/>
      <c r="BX106" s="642"/>
      <c r="BY106" s="642"/>
      <c r="BZ106" s="642"/>
      <c r="CA106" s="642"/>
      <c r="CB106" s="642"/>
      <c r="CC106" s="384"/>
      <c r="CD106" s="384"/>
      <c r="CE106" s="384"/>
      <c r="CF106" s="384"/>
      <c r="CG106" s="384"/>
      <c r="CH106" s="384"/>
      <c r="CI106" s="384"/>
      <c r="CJ106" s="384"/>
      <c r="CK106" s="384"/>
      <c r="CL106" s="384"/>
      <c r="CM106" s="309"/>
      <c r="CN106" s="309"/>
      <c r="CO106" s="309"/>
      <c r="CP106" s="309"/>
      <c r="CQ106" s="309"/>
      <c r="CR106" s="309"/>
      <c r="CS106" s="309"/>
      <c r="CT106" s="309"/>
      <c r="CU106" s="309"/>
      <c r="CV106" s="309"/>
      <c r="CW106" s="309"/>
      <c r="CX106" s="309"/>
      <c r="CY106" s="309"/>
      <c r="CZ106" s="309"/>
      <c r="DA106" s="309"/>
      <c r="DB106" s="309"/>
      <c r="DC106" s="309"/>
      <c r="DD106" s="309"/>
    </row>
    <row r="107" spans="2:108" ht="2.75" customHeight="1" x14ac:dyDescent="0.35">
      <c r="B107" s="638"/>
      <c r="C107" s="638"/>
      <c r="D107" s="638"/>
      <c r="E107" s="638"/>
      <c r="F107" s="638"/>
      <c r="G107" s="638"/>
      <c r="H107" s="638"/>
      <c r="I107" s="639"/>
      <c r="J107" s="639"/>
      <c r="K107" s="639"/>
      <c r="L107" s="639"/>
      <c r="M107" s="639"/>
      <c r="N107" s="639"/>
      <c r="O107" s="639"/>
      <c r="P107" s="639"/>
      <c r="Q107" s="639"/>
      <c r="R107" s="639"/>
      <c r="S107" s="639"/>
      <c r="T107" s="639"/>
      <c r="U107" s="639"/>
      <c r="V107" s="639"/>
      <c r="W107" s="639"/>
      <c r="X107" s="639"/>
      <c r="Y107" s="639"/>
      <c r="Z107" s="639"/>
      <c r="AA107" s="639"/>
      <c r="AB107" s="639"/>
      <c r="AC107" s="639"/>
      <c r="AD107" s="639"/>
      <c r="AE107" s="639"/>
      <c r="AF107" s="639"/>
      <c r="AG107" s="639"/>
      <c r="AH107" s="639"/>
      <c r="AI107" s="639"/>
      <c r="AJ107" s="639"/>
      <c r="AK107" s="639"/>
      <c r="AL107" s="639"/>
      <c r="AM107" s="639"/>
      <c r="AN107" s="639"/>
      <c r="AO107" s="639"/>
      <c r="AP107" s="639"/>
      <c r="AQ107" s="639"/>
      <c r="AR107" s="639"/>
      <c r="AS107" s="639"/>
      <c r="AT107" s="639"/>
      <c r="AU107" s="639"/>
      <c r="AV107" s="639"/>
      <c r="AW107" s="639"/>
      <c r="AX107" s="639"/>
      <c r="AY107" s="639"/>
      <c r="AZ107" s="639"/>
      <c r="BA107" s="639"/>
      <c r="BB107" s="639"/>
      <c r="BC107" s="639"/>
      <c r="BD107" s="639"/>
      <c r="BE107" s="639"/>
      <c r="BF107" s="639"/>
      <c r="BG107" s="639"/>
      <c r="BH107" s="639"/>
      <c r="BI107" s="639"/>
      <c r="BJ107" s="639"/>
      <c r="BK107" s="640"/>
      <c r="BL107" s="640"/>
      <c r="BM107" s="640"/>
      <c r="BN107" s="640"/>
      <c r="BO107" s="640"/>
      <c r="BP107" s="640"/>
      <c r="BQ107" s="640"/>
      <c r="BR107" s="640"/>
      <c r="BS107" s="641"/>
      <c r="BT107" s="642"/>
      <c r="BU107" s="642"/>
      <c r="BV107" s="642"/>
      <c r="BW107" s="642"/>
      <c r="BX107" s="642"/>
      <c r="BY107" s="642"/>
      <c r="BZ107" s="642"/>
      <c r="CA107" s="642"/>
      <c r="CB107" s="642"/>
      <c r="CC107" s="384"/>
      <c r="CD107" s="384"/>
      <c r="CE107" s="384"/>
      <c r="CF107" s="384"/>
      <c r="CG107" s="384"/>
      <c r="CH107" s="384"/>
      <c r="CI107" s="384"/>
      <c r="CJ107" s="384"/>
      <c r="CK107" s="384"/>
      <c r="CL107" s="384"/>
      <c r="CM107" s="309"/>
      <c r="CN107" s="309"/>
      <c r="CO107" s="309"/>
      <c r="CP107" s="309"/>
      <c r="CQ107" s="309"/>
      <c r="CR107" s="309"/>
      <c r="CS107" s="309"/>
      <c r="CT107" s="309"/>
      <c r="CU107" s="309"/>
      <c r="CV107" s="309"/>
      <c r="CW107" s="309"/>
      <c r="CX107" s="309"/>
      <c r="CY107" s="309"/>
      <c r="CZ107" s="309"/>
      <c r="DA107" s="309"/>
      <c r="DB107" s="309"/>
      <c r="DC107" s="309"/>
      <c r="DD107" s="309"/>
    </row>
    <row r="108" spans="2:108" ht="2.75" customHeight="1" x14ac:dyDescent="0.35">
      <c r="B108" s="644" t="s">
        <v>118</v>
      </c>
      <c r="C108" s="645"/>
      <c r="D108" s="645"/>
      <c r="E108" s="645"/>
      <c r="F108" s="645"/>
      <c r="G108" s="645"/>
      <c r="H108" s="645"/>
      <c r="I108" s="639" t="s">
        <v>67</v>
      </c>
      <c r="J108" s="639"/>
      <c r="K108" s="639"/>
      <c r="L108" s="639"/>
      <c r="M108" s="639"/>
      <c r="N108" s="639"/>
      <c r="O108" s="639"/>
      <c r="P108" s="639"/>
      <c r="Q108" s="639"/>
      <c r="R108" s="639"/>
      <c r="S108" s="639"/>
      <c r="T108" s="639"/>
      <c r="U108" s="639"/>
      <c r="V108" s="639"/>
      <c r="W108" s="639"/>
      <c r="X108" s="639"/>
      <c r="Y108" s="639"/>
      <c r="Z108" s="639"/>
      <c r="AA108" s="639"/>
      <c r="AB108" s="639"/>
      <c r="AC108" s="639"/>
      <c r="AD108" s="639"/>
      <c r="AE108" s="639"/>
      <c r="AF108" s="639"/>
      <c r="AG108" s="639"/>
      <c r="AH108" s="639"/>
      <c r="AI108" s="639"/>
      <c r="AJ108" s="639"/>
      <c r="AK108" s="639"/>
      <c r="AL108" s="639"/>
      <c r="AM108" s="639"/>
      <c r="AN108" s="639"/>
      <c r="AO108" s="639"/>
      <c r="AP108" s="639"/>
      <c r="AQ108" s="639"/>
      <c r="AR108" s="639"/>
      <c r="AS108" s="639"/>
      <c r="AT108" s="639"/>
      <c r="AU108" s="639"/>
      <c r="AV108" s="639"/>
      <c r="AW108" s="639"/>
      <c r="AX108" s="639"/>
      <c r="AY108" s="639"/>
      <c r="AZ108" s="639"/>
      <c r="BA108" s="639"/>
      <c r="BB108" s="639"/>
      <c r="BC108" s="639"/>
      <c r="BD108" s="639"/>
      <c r="BE108" s="639"/>
      <c r="BF108" s="639"/>
      <c r="BG108" s="639"/>
      <c r="BH108" s="639"/>
      <c r="BI108" s="639"/>
      <c r="BJ108" s="639"/>
      <c r="BK108" s="640" t="str">
        <f>'SD F505'!DM521</f>
        <v/>
      </c>
      <c r="BL108" s="640"/>
      <c r="BM108" s="640"/>
      <c r="BN108" s="640"/>
      <c r="BO108" s="640"/>
      <c r="BP108" s="640"/>
      <c r="BQ108" s="640"/>
      <c r="BR108" s="640"/>
      <c r="BS108" s="641"/>
      <c r="BT108" s="642" t="str">
        <f>'SD F505'!DN521</f>
        <v/>
      </c>
      <c r="BU108" s="642"/>
      <c r="BV108" s="642"/>
      <c r="BW108" s="642"/>
      <c r="BX108" s="642"/>
      <c r="BY108" s="642"/>
      <c r="BZ108" s="642"/>
      <c r="CA108" s="642"/>
      <c r="CB108" s="642"/>
      <c r="CC108" s="384" t="str">
        <f>'SD F505'!E541</f>
        <v/>
      </c>
      <c r="CD108" s="384"/>
      <c r="CE108" s="384"/>
      <c r="CF108" s="384"/>
      <c r="CG108" s="384"/>
      <c r="CH108" s="384"/>
      <c r="CI108" s="384"/>
      <c r="CJ108" s="384"/>
      <c r="CK108" s="384"/>
      <c r="CL108" s="384"/>
      <c r="CM108" s="309" t="str">
        <f>'SD F505'!F541</f>
        <v/>
      </c>
      <c r="CN108" s="309"/>
      <c r="CO108" s="309"/>
      <c r="CP108" s="309"/>
      <c r="CQ108" s="309"/>
      <c r="CR108" s="309"/>
      <c r="CS108" s="309"/>
      <c r="CT108" s="309"/>
      <c r="CU108" s="309"/>
      <c r="CV108" s="309"/>
      <c r="CW108" s="309"/>
      <c r="CX108" s="309"/>
      <c r="CY108" s="309"/>
      <c r="CZ108" s="309"/>
      <c r="DA108" s="309"/>
      <c r="DB108" s="309"/>
      <c r="DC108" s="309"/>
      <c r="DD108" s="309"/>
    </row>
    <row r="109" spans="2:108" ht="2.75" customHeight="1" x14ac:dyDescent="0.35">
      <c r="B109" s="645"/>
      <c r="C109" s="645"/>
      <c r="D109" s="645"/>
      <c r="E109" s="645"/>
      <c r="F109" s="645"/>
      <c r="G109" s="645"/>
      <c r="H109" s="645"/>
      <c r="I109" s="639"/>
      <c r="J109" s="639"/>
      <c r="K109" s="639"/>
      <c r="L109" s="639"/>
      <c r="M109" s="639"/>
      <c r="N109" s="639"/>
      <c r="O109" s="639"/>
      <c r="P109" s="639"/>
      <c r="Q109" s="639"/>
      <c r="R109" s="639"/>
      <c r="S109" s="639"/>
      <c r="T109" s="639"/>
      <c r="U109" s="639"/>
      <c r="V109" s="639"/>
      <c r="W109" s="639"/>
      <c r="X109" s="639"/>
      <c r="Y109" s="639"/>
      <c r="Z109" s="639"/>
      <c r="AA109" s="639"/>
      <c r="AB109" s="639"/>
      <c r="AC109" s="639"/>
      <c r="AD109" s="639"/>
      <c r="AE109" s="639"/>
      <c r="AF109" s="639"/>
      <c r="AG109" s="639"/>
      <c r="AH109" s="639"/>
      <c r="AI109" s="639"/>
      <c r="AJ109" s="639"/>
      <c r="AK109" s="639"/>
      <c r="AL109" s="639"/>
      <c r="AM109" s="639"/>
      <c r="AN109" s="639"/>
      <c r="AO109" s="639"/>
      <c r="AP109" s="639"/>
      <c r="AQ109" s="639"/>
      <c r="AR109" s="639"/>
      <c r="AS109" s="639"/>
      <c r="AT109" s="639"/>
      <c r="AU109" s="639"/>
      <c r="AV109" s="639"/>
      <c r="AW109" s="639"/>
      <c r="AX109" s="639"/>
      <c r="AY109" s="639"/>
      <c r="AZ109" s="639"/>
      <c r="BA109" s="639"/>
      <c r="BB109" s="639"/>
      <c r="BC109" s="639"/>
      <c r="BD109" s="639"/>
      <c r="BE109" s="639"/>
      <c r="BF109" s="639"/>
      <c r="BG109" s="639"/>
      <c r="BH109" s="639"/>
      <c r="BI109" s="639"/>
      <c r="BJ109" s="639"/>
      <c r="BK109" s="640"/>
      <c r="BL109" s="640"/>
      <c r="BM109" s="640"/>
      <c r="BN109" s="640"/>
      <c r="BO109" s="640"/>
      <c r="BP109" s="640"/>
      <c r="BQ109" s="640"/>
      <c r="BR109" s="640"/>
      <c r="BS109" s="641"/>
      <c r="BT109" s="642"/>
      <c r="BU109" s="642"/>
      <c r="BV109" s="642"/>
      <c r="BW109" s="642"/>
      <c r="BX109" s="642"/>
      <c r="BY109" s="642"/>
      <c r="BZ109" s="642"/>
      <c r="CA109" s="642"/>
      <c r="CB109" s="642"/>
      <c r="CC109" s="384"/>
      <c r="CD109" s="384"/>
      <c r="CE109" s="384"/>
      <c r="CF109" s="384"/>
      <c r="CG109" s="384"/>
      <c r="CH109" s="384"/>
      <c r="CI109" s="384"/>
      <c r="CJ109" s="384"/>
      <c r="CK109" s="384"/>
      <c r="CL109" s="384"/>
      <c r="CM109" s="309"/>
      <c r="CN109" s="309"/>
      <c r="CO109" s="309"/>
      <c r="CP109" s="309"/>
      <c r="CQ109" s="309"/>
      <c r="CR109" s="309"/>
      <c r="CS109" s="309"/>
      <c r="CT109" s="309"/>
      <c r="CU109" s="309"/>
      <c r="CV109" s="309"/>
      <c r="CW109" s="309"/>
      <c r="CX109" s="309"/>
      <c r="CY109" s="309"/>
      <c r="CZ109" s="309"/>
      <c r="DA109" s="309"/>
      <c r="DB109" s="309"/>
      <c r="DC109" s="309"/>
      <c r="DD109" s="309"/>
    </row>
    <row r="110" spans="2:108" ht="2.75" customHeight="1" x14ac:dyDescent="0.35">
      <c r="B110" s="645"/>
      <c r="C110" s="645"/>
      <c r="D110" s="645"/>
      <c r="E110" s="645"/>
      <c r="F110" s="645"/>
      <c r="G110" s="645"/>
      <c r="H110" s="645"/>
      <c r="I110" s="639"/>
      <c r="J110" s="639"/>
      <c r="K110" s="639"/>
      <c r="L110" s="639"/>
      <c r="M110" s="639"/>
      <c r="N110" s="639"/>
      <c r="O110" s="639"/>
      <c r="P110" s="639"/>
      <c r="Q110" s="639"/>
      <c r="R110" s="639"/>
      <c r="S110" s="639"/>
      <c r="T110" s="639"/>
      <c r="U110" s="639"/>
      <c r="V110" s="639"/>
      <c r="W110" s="639"/>
      <c r="X110" s="639"/>
      <c r="Y110" s="639"/>
      <c r="Z110" s="639"/>
      <c r="AA110" s="639"/>
      <c r="AB110" s="639"/>
      <c r="AC110" s="639"/>
      <c r="AD110" s="639"/>
      <c r="AE110" s="639"/>
      <c r="AF110" s="639"/>
      <c r="AG110" s="639"/>
      <c r="AH110" s="639"/>
      <c r="AI110" s="639"/>
      <c r="AJ110" s="639"/>
      <c r="AK110" s="639"/>
      <c r="AL110" s="639"/>
      <c r="AM110" s="639"/>
      <c r="AN110" s="639"/>
      <c r="AO110" s="639"/>
      <c r="AP110" s="639"/>
      <c r="AQ110" s="639"/>
      <c r="AR110" s="639"/>
      <c r="AS110" s="639"/>
      <c r="AT110" s="639"/>
      <c r="AU110" s="639"/>
      <c r="AV110" s="639"/>
      <c r="AW110" s="639"/>
      <c r="AX110" s="639"/>
      <c r="AY110" s="639"/>
      <c r="AZ110" s="639"/>
      <c r="BA110" s="639"/>
      <c r="BB110" s="639"/>
      <c r="BC110" s="639"/>
      <c r="BD110" s="639"/>
      <c r="BE110" s="639"/>
      <c r="BF110" s="639"/>
      <c r="BG110" s="639"/>
      <c r="BH110" s="639"/>
      <c r="BI110" s="639"/>
      <c r="BJ110" s="639"/>
      <c r="BK110" s="640"/>
      <c r="BL110" s="640"/>
      <c r="BM110" s="640"/>
      <c r="BN110" s="640"/>
      <c r="BO110" s="640"/>
      <c r="BP110" s="640"/>
      <c r="BQ110" s="640"/>
      <c r="BR110" s="640"/>
      <c r="BS110" s="641"/>
      <c r="BT110" s="642"/>
      <c r="BU110" s="642"/>
      <c r="BV110" s="642"/>
      <c r="BW110" s="642"/>
      <c r="BX110" s="642"/>
      <c r="BY110" s="642"/>
      <c r="BZ110" s="642"/>
      <c r="CA110" s="642"/>
      <c r="CB110" s="642"/>
      <c r="CC110" s="384"/>
      <c r="CD110" s="384"/>
      <c r="CE110" s="384"/>
      <c r="CF110" s="384"/>
      <c r="CG110" s="384"/>
      <c r="CH110" s="384"/>
      <c r="CI110" s="384"/>
      <c r="CJ110" s="384"/>
      <c r="CK110" s="384"/>
      <c r="CL110" s="384"/>
      <c r="CM110" s="309"/>
      <c r="CN110" s="309"/>
      <c r="CO110" s="309"/>
      <c r="CP110" s="309"/>
      <c r="CQ110" s="309"/>
      <c r="CR110" s="309"/>
      <c r="CS110" s="309"/>
      <c r="CT110" s="309"/>
      <c r="CU110" s="309"/>
      <c r="CV110" s="309"/>
      <c r="CW110" s="309"/>
      <c r="CX110" s="309"/>
      <c r="CY110" s="309"/>
      <c r="CZ110" s="309"/>
      <c r="DA110" s="309"/>
      <c r="DB110" s="309"/>
      <c r="DC110" s="309"/>
      <c r="DD110" s="309"/>
    </row>
    <row r="111" spans="2:108" ht="2.75" customHeight="1" x14ac:dyDescent="0.35">
      <c r="B111" s="645"/>
      <c r="C111" s="645"/>
      <c r="D111" s="645"/>
      <c r="E111" s="645"/>
      <c r="F111" s="645"/>
      <c r="G111" s="645"/>
      <c r="H111" s="645"/>
      <c r="I111" s="639"/>
      <c r="J111" s="639"/>
      <c r="K111" s="639"/>
      <c r="L111" s="639"/>
      <c r="M111" s="639"/>
      <c r="N111" s="639"/>
      <c r="O111" s="639"/>
      <c r="P111" s="639"/>
      <c r="Q111" s="639"/>
      <c r="R111" s="639"/>
      <c r="S111" s="639"/>
      <c r="T111" s="639"/>
      <c r="U111" s="639"/>
      <c r="V111" s="639"/>
      <c r="W111" s="639"/>
      <c r="X111" s="639"/>
      <c r="Y111" s="639"/>
      <c r="Z111" s="639"/>
      <c r="AA111" s="639"/>
      <c r="AB111" s="639"/>
      <c r="AC111" s="639"/>
      <c r="AD111" s="639"/>
      <c r="AE111" s="639"/>
      <c r="AF111" s="639"/>
      <c r="AG111" s="639"/>
      <c r="AH111" s="639"/>
      <c r="AI111" s="639"/>
      <c r="AJ111" s="639"/>
      <c r="AK111" s="639"/>
      <c r="AL111" s="639"/>
      <c r="AM111" s="639"/>
      <c r="AN111" s="639"/>
      <c r="AO111" s="639"/>
      <c r="AP111" s="639"/>
      <c r="AQ111" s="639"/>
      <c r="AR111" s="639"/>
      <c r="AS111" s="639"/>
      <c r="AT111" s="639"/>
      <c r="AU111" s="639"/>
      <c r="AV111" s="639"/>
      <c r="AW111" s="639"/>
      <c r="AX111" s="639"/>
      <c r="AY111" s="639"/>
      <c r="AZ111" s="639"/>
      <c r="BA111" s="639"/>
      <c r="BB111" s="639"/>
      <c r="BC111" s="639"/>
      <c r="BD111" s="639"/>
      <c r="BE111" s="639"/>
      <c r="BF111" s="639"/>
      <c r="BG111" s="639"/>
      <c r="BH111" s="639"/>
      <c r="BI111" s="639"/>
      <c r="BJ111" s="639"/>
      <c r="BK111" s="640"/>
      <c r="BL111" s="640"/>
      <c r="BM111" s="640"/>
      <c r="BN111" s="640"/>
      <c r="BO111" s="640"/>
      <c r="BP111" s="640"/>
      <c r="BQ111" s="640"/>
      <c r="BR111" s="640"/>
      <c r="BS111" s="641"/>
      <c r="BT111" s="642"/>
      <c r="BU111" s="642"/>
      <c r="BV111" s="642"/>
      <c r="BW111" s="642"/>
      <c r="BX111" s="642"/>
      <c r="BY111" s="642"/>
      <c r="BZ111" s="642"/>
      <c r="CA111" s="642"/>
      <c r="CB111" s="642"/>
      <c r="CC111" s="384"/>
      <c r="CD111" s="384"/>
      <c r="CE111" s="384"/>
      <c r="CF111" s="384"/>
      <c r="CG111" s="384"/>
      <c r="CH111" s="384"/>
      <c r="CI111" s="384"/>
      <c r="CJ111" s="384"/>
      <c r="CK111" s="384"/>
      <c r="CL111" s="384"/>
      <c r="CM111" s="309"/>
      <c r="CN111" s="309"/>
      <c r="CO111" s="309"/>
      <c r="CP111" s="309"/>
      <c r="CQ111" s="309"/>
      <c r="CR111" s="309"/>
      <c r="CS111" s="309"/>
      <c r="CT111" s="309"/>
      <c r="CU111" s="309"/>
      <c r="CV111" s="309"/>
      <c r="CW111" s="309"/>
      <c r="CX111" s="309"/>
      <c r="CY111" s="309"/>
      <c r="CZ111" s="309"/>
      <c r="DA111" s="309"/>
      <c r="DB111" s="309"/>
      <c r="DC111" s="309"/>
      <c r="DD111" s="309"/>
    </row>
    <row r="112" spans="2:108" ht="2.75" customHeight="1" x14ac:dyDescent="0.35">
      <c r="B112" s="645"/>
      <c r="C112" s="645"/>
      <c r="D112" s="645"/>
      <c r="E112" s="645"/>
      <c r="F112" s="645"/>
      <c r="G112" s="645"/>
      <c r="H112" s="645"/>
      <c r="I112" s="639"/>
      <c r="J112" s="639"/>
      <c r="K112" s="639"/>
      <c r="L112" s="639"/>
      <c r="M112" s="639"/>
      <c r="N112" s="639"/>
      <c r="O112" s="639"/>
      <c r="P112" s="639"/>
      <c r="Q112" s="639"/>
      <c r="R112" s="639"/>
      <c r="S112" s="639"/>
      <c r="T112" s="639"/>
      <c r="U112" s="639"/>
      <c r="V112" s="639"/>
      <c r="W112" s="639"/>
      <c r="X112" s="639"/>
      <c r="Y112" s="639"/>
      <c r="Z112" s="639"/>
      <c r="AA112" s="639"/>
      <c r="AB112" s="639"/>
      <c r="AC112" s="639"/>
      <c r="AD112" s="639"/>
      <c r="AE112" s="639"/>
      <c r="AF112" s="639"/>
      <c r="AG112" s="639"/>
      <c r="AH112" s="639"/>
      <c r="AI112" s="639"/>
      <c r="AJ112" s="639"/>
      <c r="AK112" s="639"/>
      <c r="AL112" s="639"/>
      <c r="AM112" s="639"/>
      <c r="AN112" s="639"/>
      <c r="AO112" s="639"/>
      <c r="AP112" s="639"/>
      <c r="AQ112" s="639"/>
      <c r="AR112" s="639"/>
      <c r="AS112" s="639"/>
      <c r="AT112" s="639"/>
      <c r="AU112" s="639"/>
      <c r="AV112" s="639"/>
      <c r="AW112" s="639"/>
      <c r="AX112" s="639"/>
      <c r="AY112" s="639"/>
      <c r="AZ112" s="639"/>
      <c r="BA112" s="639"/>
      <c r="BB112" s="639"/>
      <c r="BC112" s="639"/>
      <c r="BD112" s="639"/>
      <c r="BE112" s="639"/>
      <c r="BF112" s="639"/>
      <c r="BG112" s="639"/>
      <c r="BH112" s="639"/>
      <c r="BI112" s="639"/>
      <c r="BJ112" s="639"/>
      <c r="BK112" s="640"/>
      <c r="BL112" s="640"/>
      <c r="BM112" s="640"/>
      <c r="BN112" s="640"/>
      <c r="BO112" s="640"/>
      <c r="BP112" s="640"/>
      <c r="BQ112" s="640"/>
      <c r="BR112" s="640"/>
      <c r="BS112" s="641"/>
      <c r="BT112" s="642"/>
      <c r="BU112" s="642"/>
      <c r="BV112" s="642"/>
      <c r="BW112" s="642"/>
      <c r="BX112" s="642"/>
      <c r="BY112" s="642"/>
      <c r="BZ112" s="642"/>
      <c r="CA112" s="642"/>
      <c r="CB112" s="642"/>
      <c r="CC112" s="384"/>
      <c r="CD112" s="384"/>
      <c r="CE112" s="384"/>
      <c r="CF112" s="384"/>
      <c r="CG112" s="384"/>
      <c r="CH112" s="384"/>
      <c r="CI112" s="384"/>
      <c r="CJ112" s="384"/>
      <c r="CK112" s="384"/>
      <c r="CL112" s="384"/>
      <c r="CM112" s="309"/>
      <c r="CN112" s="309"/>
      <c r="CO112" s="309"/>
      <c r="CP112" s="309"/>
      <c r="CQ112" s="309"/>
      <c r="CR112" s="309"/>
      <c r="CS112" s="309"/>
      <c r="CT112" s="309"/>
      <c r="CU112" s="309"/>
      <c r="CV112" s="309"/>
      <c r="CW112" s="309"/>
      <c r="CX112" s="309"/>
      <c r="CY112" s="309"/>
      <c r="CZ112" s="309"/>
      <c r="DA112" s="309"/>
      <c r="DB112" s="309"/>
      <c r="DC112" s="309"/>
      <c r="DD112" s="309"/>
    </row>
    <row r="113" spans="2:108" ht="2.75" customHeight="1" x14ac:dyDescent="0.35">
      <c r="B113" s="645"/>
      <c r="C113" s="645"/>
      <c r="D113" s="645"/>
      <c r="E113" s="645"/>
      <c r="F113" s="645"/>
      <c r="G113" s="645"/>
      <c r="H113" s="645"/>
      <c r="I113" s="639" t="s">
        <v>68</v>
      </c>
      <c r="J113" s="639"/>
      <c r="K113" s="639"/>
      <c r="L113" s="639"/>
      <c r="M113" s="639"/>
      <c r="N113" s="639"/>
      <c r="O113" s="639"/>
      <c r="P113" s="639"/>
      <c r="Q113" s="639"/>
      <c r="R113" s="639"/>
      <c r="S113" s="639"/>
      <c r="T113" s="639"/>
      <c r="U113" s="639"/>
      <c r="V113" s="639"/>
      <c r="W113" s="639"/>
      <c r="X113" s="639"/>
      <c r="Y113" s="639"/>
      <c r="Z113" s="639"/>
      <c r="AA113" s="639"/>
      <c r="AB113" s="639"/>
      <c r="AC113" s="639"/>
      <c r="AD113" s="639"/>
      <c r="AE113" s="639"/>
      <c r="AF113" s="639"/>
      <c r="AG113" s="639"/>
      <c r="AH113" s="639"/>
      <c r="AI113" s="639"/>
      <c r="AJ113" s="639"/>
      <c r="AK113" s="639"/>
      <c r="AL113" s="639"/>
      <c r="AM113" s="639"/>
      <c r="AN113" s="639"/>
      <c r="AO113" s="639"/>
      <c r="AP113" s="639"/>
      <c r="AQ113" s="639"/>
      <c r="AR113" s="639"/>
      <c r="AS113" s="639"/>
      <c r="AT113" s="639"/>
      <c r="AU113" s="639"/>
      <c r="AV113" s="639"/>
      <c r="AW113" s="639"/>
      <c r="AX113" s="639"/>
      <c r="AY113" s="639"/>
      <c r="AZ113" s="639"/>
      <c r="BA113" s="639"/>
      <c r="BB113" s="639"/>
      <c r="BC113" s="639"/>
      <c r="BD113" s="639"/>
      <c r="BE113" s="639"/>
      <c r="BF113" s="639"/>
      <c r="BG113" s="639"/>
      <c r="BH113" s="639"/>
      <c r="BI113" s="639"/>
      <c r="BJ113" s="639"/>
      <c r="BK113" s="640" t="str">
        <f>'SD F505'!DQ521</f>
        <v/>
      </c>
      <c r="BL113" s="640"/>
      <c r="BM113" s="640"/>
      <c r="BN113" s="640"/>
      <c r="BO113" s="640"/>
      <c r="BP113" s="640"/>
      <c r="BQ113" s="640"/>
      <c r="BR113" s="640"/>
      <c r="BS113" s="641"/>
      <c r="BT113" s="642" t="str">
        <f>'SD F505'!DR521</f>
        <v/>
      </c>
      <c r="BU113" s="642"/>
      <c r="BV113" s="642"/>
      <c r="BW113" s="642"/>
      <c r="BX113" s="642"/>
      <c r="BY113" s="642"/>
      <c r="BZ113" s="642"/>
      <c r="CA113" s="642"/>
      <c r="CB113" s="642"/>
      <c r="CC113" s="384" t="str">
        <f>'SD F505'!D542</f>
        <v/>
      </c>
      <c r="CD113" s="384"/>
      <c r="CE113" s="384"/>
      <c r="CF113" s="384"/>
      <c r="CG113" s="384"/>
      <c r="CH113" s="384"/>
      <c r="CI113" s="384"/>
      <c r="CJ113" s="384"/>
      <c r="CK113" s="384"/>
      <c r="CL113" s="384"/>
      <c r="CM113" s="309" t="str">
        <f>'SD F505'!F542</f>
        <v/>
      </c>
      <c r="CN113" s="309"/>
      <c r="CO113" s="309"/>
      <c r="CP113" s="309"/>
      <c r="CQ113" s="309"/>
      <c r="CR113" s="309"/>
      <c r="CS113" s="309"/>
      <c r="CT113" s="309"/>
      <c r="CU113" s="309"/>
      <c r="CV113" s="309"/>
      <c r="CW113" s="309"/>
      <c r="CX113" s="309"/>
      <c r="CY113" s="309"/>
      <c r="CZ113" s="309"/>
      <c r="DA113" s="309"/>
      <c r="DB113" s="309"/>
      <c r="DC113" s="309"/>
      <c r="DD113" s="309"/>
    </row>
    <row r="114" spans="2:108" ht="2.75" customHeight="1" x14ac:dyDescent="0.35">
      <c r="B114" s="645"/>
      <c r="C114" s="645"/>
      <c r="D114" s="645"/>
      <c r="E114" s="645"/>
      <c r="F114" s="645"/>
      <c r="G114" s="645"/>
      <c r="H114" s="645"/>
      <c r="I114" s="639"/>
      <c r="J114" s="639"/>
      <c r="K114" s="639"/>
      <c r="L114" s="639"/>
      <c r="M114" s="639"/>
      <c r="N114" s="639"/>
      <c r="O114" s="639"/>
      <c r="P114" s="639"/>
      <c r="Q114" s="639"/>
      <c r="R114" s="639"/>
      <c r="S114" s="639"/>
      <c r="T114" s="639"/>
      <c r="U114" s="639"/>
      <c r="V114" s="639"/>
      <c r="W114" s="639"/>
      <c r="X114" s="639"/>
      <c r="Y114" s="639"/>
      <c r="Z114" s="639"/>
      <c r="AA114" s="639"/>
      <c r="AB114" s="639"/>
      <c r="AC114" s="639"/>
      <c r="AD114" s="639"/>
      <c r="AE114" s="639"/>
      <c r="AF114" s="639"/>
      <c r="AG114" s="639"/>
      <c r="AH114" s="639"/>
      <c r="AI114" s="639"/>
      <c r="AJ114" s="639"/>
      <c r="AK114" s="639"/>
      <c r="AL114" s="639"/>
      <c r="AM114" s="639"/>
      <c r="AN114" s="639"/>
      <c r="AO114" s="639"/>
      <c r="AP114" s="639"/>
      <c r="AQ114" s="639"/>
      <c r="AR114" s="639"/>
      <c r="AS114" s="639"/>
      <c r="AT114" s="639"/>
      <c r="AU114" s="639"/>
      <c r="AV114" s="639"/>
      <c r="AW114" s="639"/>
      <c r="AX114" s="639"/>
      <c r="AY114" s="639"/>
      <c r="AZ114" s="639"/>
      <c r="BA114" s="639"/>
      <c r="BB114" s="639"/>
      <c r="BC114" s="639"/>
      <c r="BD114" s="639"/>
      <c r="BE114" s="639"/>
      <c r="BF114" s="639"/>
      <c r="BG114" s="639"/>
      <c r="BH114" s="639"/>
      <c r="BI114" s="639"/>
      <c r="BJ114" s="639"/>
      <c r="BK114" s="640"/>
      <c r="BL114" s="640"/>
      <c r="BM114" s="640"/>
      <c r="BN114" s="640"/>
      <c r="BO114" s="640"/>
      <c r="BP114" s="640"/>
      <c r="BQ114" s="640"/>
      <c r="BR114" s="640"/>
      <c r="BS114" s="641"/>
      <c r="BT114" s="642"/>
      <c r="BU114" s="642"/>
      <c r="BV114" s="642"/>
      <c r="BW114" s="642"/>
      <c r="BX114" s="642"/>
      <c r="BY114" s="642"/>
      <c r="BZ114" s="642"/>
      <c r="CA114" s="642"/>
      <c r="CB114" s="642"/>
      <c r="CC114" s="384"/>
      <c r="CD114" s="384"/>
      <c r="CE114" s="384"/>
      <c r="CF114" s="384"/>
      <c r="CG114" s="384"/>
      <c r="CH114" s="384"/>
      <c r="CI114" s="384"/>
      <c r="CJ114" s="384"/>
      <c r="CK114" s="384"/>
      <c r="CL114" s="384"/>
      <c r="CM114" s="309"/>
      <c r="CN114" s="309"/>
      <c r="CO114" s="309"/>
      <c r="CP114" s="309"/>
      <c r="CQ114" s="309"/>
      <c r="CR114" s="309"/>
      <c r="CS114" s="309"/>
      <c r="CT114" s="309"/>
      <c r="CU114" s="309"/>
      <c r="CV114" s="309"/>
      <c r="CW114" s="309"/>
      <c r="CX114" s="309"/>
      <c r="CY114" s="309"/>
      <c r="CZ114" s="309"/>
      <c r="DA114" s="309"/>
      <c r="DB114" s="309"/>
      <c r="DC114" s="309"/>
      <c r="DD114" s="309"/>
    </row>
    <row r="115" spans="2:108" ht="2.75" customHeight="1" x14ac:dyDescent="0.35">
      <c r="B115" s="645"/>
      <c r="C115" s="645"/>
      <c r="D115" s="645"/>
      <c r="E115" s="645"/>
      <c r="F115" s="645"/>
      <c r="G115" s="645"/>
      <c r="H115" s="645"/>
      <c r="I115" s="639"/>
      <c r="J115" s="639"/>
      <c r="K115" s="639"/>
      <c r="L115" s="639"/>
      <c r="M115" s="639"/>
      <c r="N115" s="639"/>
      <c r="O115" s="639"/>
      <c r="P115" s="639"/>
      <c r="Q115" s="639"/>
      <c r="R115" s="639"/>
      <c r="S115" s="639"/>
      <c r="T115" s="639"/>
      <c r="U115" s="639"/>
      <c r="V115" s="639"/>
      <c r="W115" s="639"/>
      <c r="X115" s="639"/>
      <c r="Y115" s="639"/>
      <c r="Z115" s="639"/>
      <c r="AA115" s="639"/>
      <c r="AB115" s="639"/>
      <c r="AC115" s="639"/>
      <c r="AD115" s="639"/>
      <c r="AE115" s="639"/>
      <c r="AF115" s="639"/>
      <c r="AG115" s="639"/>
      <c r="AH115" s="639"/>
      <c r="AI115" s="639"/>
      <c r="AJ115" s="639"/>
      <c r="AK115" s="639"/>
      <c r="AL115" s="639"/>
      <c r="AM115" s="639"/>
      <c r="AN115" s="639"/>
      <c r="AO115" s="639"/>
      <c r="AP115" s="639"/>
      <c r="AQ115" s="639"/>
      <c r="AR115" s="639"/>
      <c r="AS115" s="639"/>
      <c r="AT115" s="639"/>
      <c r="AU115" s="639"/>
      <c r="AV115" s="639"/>
      <c r="AW115" s="639"/>
      <c r="AX115" s="639"/>
      <c r="AY115" s="639"/>
      <c r="AZ115" s="639"/>
      <c r="BA115" s="639"/>
      <c r="BB115" s="639"/>
      <c r="BC115" s="639"/>
      <c r="BD115" s="639"/>
      <c r="BE115" s="639"/>
      <c r="BF115" s="639"/>
      <c r="BG115" s="639"/>
      <c r="BH115" s="639"/>
      <c r="BI115" s="639"/>
      <c r="BJ115" s="639"/>
      <c r="BK115" s="640"/>
      <c r="BL115" s="640"/>
      <c r="BM115" s="640"/>
      <c r="BN115" s="640"/>
      <c r="BO115" s="640"/>
      <c r="BP115" s="640"/>
      <c r="BQ115" s="640"/>
      <c r="BR115" s="640"/>
      <c r="BS115" s="641"/>
      <c r="BT115" s="642"/>
      <c r="BU115" s="642"/>
      <c r="BV115" s="642"/>
      <c r="BW115" s="642"/>
      <c r="BX115" s="642"/>
      <c r="BY115" s="642"/>
      <c r="BZ115" s="642"/>
      <c r="CA115" s="642"/>
      <c r="CB115" s="642"/>
      <c r="CC115" s="384"/>
      <c r="CD115" s="384"/>
      <c r="CE115" s="384"/>
      <c r="CF115" s="384"/>
      <c r="CG115" s="384"/>
      <c r="CH115" s="384"/>
      <c r="CI115" s="384"/>
      <c r="CJ115" s="384"/>
      <c r="CK115" s="384"/>
      <c r="CL115" s="384"/>
      <c r="CM115" s="309"/>
      <c r="CN115" s="309"/>
      <c r="CO115" s="309"/>
      <c r="CP115" s="309"/>
      <c r="CQ115" s="309"/>
      <c r="CR115" s="309"/>
      <c r="CS115" s="309"/>
      <c r="CT115" s="309"/>
      <c r="CU115" s="309"/>
      <c r="CV115" s="309"/>
      <c r="CW115" s="309"/>
      <c r="CX115" s="309"/>
      <c r="CY115" s="309"/>
      <c r="CZ115" s="309"/>
      <c r="DA115" s="309"/>
      <c r="DB115" s="309"/>
      <c r="DC115" s="309"/>
      <c r="DD115" s="309"/>
    </row>
    <row r="116" spans="2:108" ht="2.75" customHeight="1" x14ac:dyDescent="0.35">
      <c r="B116" s="645"/>
      <c r="C116" s="645"/>
      <c r="D116" s="645"/>
      <c r="E116" s="645"/>
      <c r="F116" s="645"/>
      <c r="G116" s="645"/>
      <c r="H116" s="645"/>
      <c r="I116" s="639"/>
      <c r="J116" s="639"/>
      <c r="K116" s="639"/>
      <c r="L116" s="639"/>
      <c r="M116" s="639"/>
      <c r="N116" s="639"/>
      <c r="O116" s="639"/>
      <c r="P116" s="639"/>
      <c r="Q116" s="639"/>
      <c r="R116" s="639"/>
      <c r="S116" s="639"/>
      <c r="T116" s="639"/>
      <c r="U116" s="639"/>
      <c r="V116" s="639"/>
      <c r="W116" s="639"/>
      <c r="X116" s="639"/>
      <c r="Y116" s="639"/>
      <c r="Z116" s="639"/>
      <c r="AA116" s="639"/>
      <c r="AB116" s="639"/>
      <c r="AC116" s="639"/>
      <c r="AD116" s="639"/>
      <c r="AE116" s="639"/>
      <c r="AF116" s="639"/>
      <c r="AG116" s="639"/>
      <c r="AH116" s="639"/>
      <c r="AI116" s="639"/>
      <c r="AJ116" s="639"/>
      <c r="AK116" s="639"/>
      <c r="AL116" s="639"/>
      <c r="AM116" s="639"/>
      <c r="AN116" s="639"/>
      <c r="AO116" s="639"/>
      <c r="AP116" s="639"/>
      <c r="AQ116" s="639"/>
      <c r="AR116" s="639"/>
      <c r="AS116" s="639"/>
      <c r="AT116" s="639"/>
      <c r="AU116" s="639"/>
      <c r="AV116" s="639"/>
      <c r="AW116" s="639"/>
      <c r="AX116" s="639"/>
      <c r="AY116" s="639"/>
      <c r="AZ116" s="639"/>
      <c r="BA116" s="639"/>
      <c r="BB116" s="639"/>
      <c r="BC116" s="639"/>
      <c r="BD116" s="639"/>
      <c r="BE116" s="639"/>
      <c r="BF116" s="639"/>
      <c r="BG116" s="639"/>
      <c r="BH116" s="639"/>
      <c r="BI116" s="639"/>
      <c r="BJ116" s="639"/>
      <c r="BK116" s="640"/>
      <c r="BL116" s="640"/>
      <c r="BM116" s="640"/>
      <c r="BN116" s="640"/>
      <c r="BO116" s="640"/>
      <c r="BP116" s="640"/>
      <c r="BQ116" s="640"/>
      <c r="BR116" s="640"/>
      <c r="BS116" s="641"/>
      <c r="BT116" s="642"/>
      <c r="BU116" s="642"/>
      <c r="BV116" s="642"/>
      <c r="BW116" s="642"/>
      <c r="BX116" s="642"/>
      <c r="BY116" s="642"/>
      <c r="BZ116" s="642"/>
      <c r="CA116" s="642"/>
      <c r="CB116" s="642"/>
      <c r="CC116" s="384"/>
      <c r="CD116" s="384"/>
      <c r="CE116" s="384"/>
      <c r="CF116" s="384"/>
      <c r="CG116" s="384"/>
      <c r="CH116" s="384"/>
      <c r="CI116" s="384"/>
      <c r="CJ116" s="384"/>
      <c r="CK116" s="384"/>
      <c r="CL116" s="384"/>
      <c r="CM116" s="309"/>
      <c r="CN116" s="309"/>
      <c r="CO116" s="309"/>
      <c r="CP116" s="309"/>
      <c r="CQ116" s="309"/>
      <c r="CR116" s="309"/>
      <c r="CS116" s="309"/>
      <c r="CT116" s="309"/>
      <c r="CU116" s="309"/>
      <c r="CV116" s="309"/>
      <c r="CW116" s="309"/>
      <c r="CX116" s="309"/>
      <c r="CY116" s="309"/>
      <c r="CZ116" s="309"/>
      <c r="DA116" s="309"/>
      <c r="DB116" s="309"/>
      <c r="DC116" s="309"/>
      <c r="DD116" s="309"/>
    </row>
    <row r="117" spans="2:108" ht="2.75" customHeight="1" x14ac:dyDescent="0.35">
      <c r="B117" s="645"/>
      <c r="C117" s="645"/>
      <c r="D117" s="645"/>
      <c r="E117" s="645"/>
      <c r="F117" s="645"/>
      <c r="G117" s="645"/>
      <c r="H117" s="645"/>
      <c r="I117" s="639"/>
      <c r="J117" s="639"/>
      <c r="K117" s="639"/>
      <c r="L117" s="639"/>
      <c r="M117" s="639"/>
      <c r="N117" s="639"/>
      <c r="O117" s="639"/>
      <c r="P117" s="639"/>
      <c r="Q117" s="639"/>
      <c r="R117" s="639"/>
      <c r="S117" s="639"/>
      <c r="T117" s="639"/>
      <c r="U117" s="639"/>
      <c r="V117" s="639"/>
      <c r="W117" s="639"/>
      <c r="X117" s="639"/>
      <c r="Y117" s="639"/>
      <c r="Z117" s="639"/>
      <c r="AA117" s="639"/>
      <c r="AB117" s="639"/>
      <c r="AC117" s="639"/>
      <c r="AD117" s="639"/>
      <c r="AE117" s="639"/>
      <c r="AF117" s="639"/>
      <c r="AG117" s="639"/>
      <c r="AH117" s="639"/>
      <c r="AI117" s="639"/>
      <c r="AJ117" s="639"/>
      <c r="AK117" s="639"/>
      <c r="AL117" s="639"/>
      <c r="AM117" s="639"/>
      <c r="AN117" s="639"/>
      <c r="AO117" s="639"/>
      <c r="AP117" s="639"/>
      <c r="AQ117" s="639"/>
      <c r="AR117" s="639"/>
      <c r="AS117" s="639"/>
      <c r="AT117" s="639"/>
      <c r="AU117" s="639"/>
      <c r="AV117" s="639"/>
      <c r="AW117" s="639"/>
      <c r="AX117" s="639"/>
      <c r="AY117" s="639"/>
      <c r="AZ117" s="639"/>
      <c r="BA117" s="639"/>
      <c r="BB117" s="639"/>
      <c r="BC117" s="639"/>
      <c r="BD117" s="639"/>
      <c r="BE117" s="639"/>
      <c r="BF117" s="639"/>
      <c r="BG117" s="639"/>
      <c r="BH117" s="639"/>
      <c r="BI117" s="639"/>
      <c r="BJ117" s="639"/>
      <c r="BK117" s="640"/>
      <c r="BL117" s="640"/>
      <c r="BM117" s="640"/>
      <c r="BN117" s="640"/>
      <c r="BO117" s="640"/>
      <c r="BP117" s="640"/>
      <c r="BQ117" s="640"/>
      <c r="BR117" s="640"/>
      <c r="BS117" s="641"/>
      <c r="BT117" s="642"/>
      <c r="BU117" s="642"/>
      <c r="BV117" s="642"/>
      <c r="BW117" s="642"/>
      <c r="BX117" s="642"/>
      <c r="BY117" s="642"/>
      <c r="BZ117" s="642"/>
      <c r="CA117" s="642"/>
      <c r="CB117" s="642"/>
      <c r="CC117" s="384"/>
      <c r="CD117" s="384"/>
      <c r="CE117" s="384"/>
      <c r="CF117" s="384"/>
      <c r="CG117" s="384"/>
      <c r="CH117" s="384"/>
      <c r="CI117" s="384"/>
      <c r="CJ117" s="384"/>
      <c r="CK117" s="384"/>
      <c r="CL117" s="384"/>
      <c r="CM117" s="309"/>
      <c r="CN117" s="309"/>
      <c r="CO117" s="309"/>
      <c r="CP117" s="309"/>
      <c r="CQ117" s="309"/>
      <c r="CR117" s="309"/>
      <c r="CS117" s="309"/>
      <c r="CT117" s="309"/>
      <c r="CU117" s="309"/>
      <c r="CV117" s="309"/>
      <c r="CW117" s="309"/>
      <c r="CX117" s="309"/>
      <c r="CY117" s="309"/>
      <c r="CZ117" s="309"/>
      <c r="DA117" s="309"/>
      <c r="DB117" s="309"/>
      <c r="DC117" s="309"/>
      <c r="DD117" s="309"/>
    </row>
    <row r="118" spans="2:108" ht="2.75" customHeight="1" x14ac:dyDescent="0.35">
      <c r="B118" s="638" t="s">
        <v>117</v>
      </c>
      <c r="C118" s="638"/>
      <c r="D118" s="638"/>
      <c r="E118" s="638"/>
      <c r="F118" s="638"/>
      <c r="G118" s="638"/>
      <c r="H118" s="638"/>
      <c r="I118" s="639" t="s">
        <v>69</v>
      </c>
      <c r="J118" s="639"/>
      <c r="K118" s="639"/>
      <c r="L118" s="639"/>
      <c r="M118" s="639"/>
      <c r="N118" s="639"/>
      <c r="O118" s="639"/>
      <c r="P118" s="639"/>
      <c r="Q118" s="639"/>
      <c r="R118" s="639"/>
      <c r="S118" s="639"/>
      <c r="T118" s="639"/>
      <c r="U118" s="639"/>
      <c r="V118" s="639"/>
      <c r="W118" s="639"/>
      <c r="X118" s="639"/>
      <c r="Y118" s="639"/>
      <c r="Z118" s="639"/>
      <c r="AA118" s="639"/>
      <c r="AB118" s="639"/>
      <c r="AC118" s="639"/>
      <c r="AD118" s="639"/>
      <c r="AE118" s="639"/>
      <c r="AF118" s="639"/>
      <c r="AG118" s="639"/>
      <c r="AH118" s="639"/>
      <c r="AI118" s="639"/>
      <c r="AJ118" s="639"/>
      <c r="AK118" s="639"/>
      <c r="AL118" s="639"/>
      <c r="AM118" s="639"/>
      <c r="AN118" s="639"/>
      <c r="AO118" s="639"/>
      <c r="AP118" s="639"/>
      <c r="AQ118" s="639"/>
      <c r="AR118" s="639"/>
      <c r="AS118" s="639"/>
      <c r="AT118" s="639"/>
      <c r="AU118" s="639"/>
      <c r="AV118" s="639"/>
      <c r="AW118" s="639"/>
      <c r="AX118" s="639"/>
      <c r="AY118" s="639"/>
      <c r="AZ118" s="639"/>
      <c r="BA118" s="639"/>
      <c r="BB118" s="639"/>
      <c r="BC118" s="639"/>
      <c r="BD118" s="639"/>
      <c r="BE118" s="639"/>
      <c r="BF118" s="639"/>
      <c r="BG118" s="639"/>
      <c r="BH118" s="639"/>
      <c r="BI118" s="639"/>
      <c r="BJ118" s="639"/>
      <c r="BK118" s="640" t="str">
        <f>'SD F505'!DU521</f>
        <v/>
      </c>
      <c r="BL118" s="640"/>
      <c r="BM118" s="640"/>
      <c r="BN118" s="640"/>
      <c r="BO118" s="640"/>
      <c r="BP118" s="640"/>
      <c r="BQ118" s="640"/>
      <c r="BR118" s="640"/>
      <c r="BS118" s="641"/>
      <c r="BT118" s="642" t="str">
        <f>'SD F505'!DV521</f>
        <v/>
      </c>
      <c r="BU118" s="642"/>
      <c r="BV118" s="642"/>
      <c r="BW118" s="642"/>
      <c r="BX118" s="642"/>
      <c r="BY118" s="642"/>
      <c r="BZ118" s="642"/>
      <c r="CA118" s="642"/>
      <c r="CB118" s="642"/>
      <c r="CC118" s="384" t="str">
        <f>'SD F505'!D543</f>
        <v/>
      </c>
      <c r="CD118" s="384"/>
      <c r="CE118" s="384"/>
      <c r="CF118" s="384"/>
      <c r="CG118" s="384"/>
      <c r="CH118" s="384"/>
      <c r="CI118" s="384"/>
      <c r="CJ118" s="384"/>
      <c r="CK118" s="384"/>
      <c r="CL118" s="384"/>
      <c r="CM118" s="309" t="str">
        <f>'SD F505'!F543</f>
        <v/>
      </c>
      <c r="CN118" s="309"/>
      <c r="CO118" s="309"/>
      <c r="CP118" s="309"/>
      <c r="CQ118" s="309"/>
      <c r="CR118" s="309"/>
      <c r="CS118" s="309"/>
      <c r="CT118" s="309"/>
      <c r="CU118" s="309"/>
      <c r="CV118" s="309"/>
      <c r="CW118" s="309"/>
      <c r="CX118" s="309"/>
      <c r="CY118" s="309"/>
      <c r="CZ118" s="309"/>
      <c r="DA118" s="309"/>
      <c r="DB118" s="309"/>
      <c r="DC118" s="309"/>
      <c r="DD118" s="309"/>
    </row>
    <row r="119" spans="2:108" ht="2.75" customHeight="1" x14ac:dyDescent="0.35">
      <c r="B119" s="638"/>
      <c r="C119" s="638"/>
      <c r="D119" s="638"/>
      <c r="E119" s="638"/>
      <c r="F119" s="638"/>
      <c r="G119" s="638"/>
      <c r="H119" s="638"/>
      <c r="I119" s="639"/>
      <c r="J119" s="639"/>
      <c r="K119" s="639"/>
      <c r="L119" s="639"/>
      <c r="M119" s="639"/>
      <c r="N119" s="639"/>
      <c r="O119" s="639"/>
      <c r="P119" s="639"/>
      <c r="Q119" s="639"/>
      <c r="R119" s="639"/>
      <c r="S119" s="639"/>
      <c r="T119" s="639"/>
      <c r="U119" s="639"/>
      <c r="V119" s="639"/>
      <c r="W119" s="639"/>
      <c r="X119" s="639"/>
      <c r="Y119" s="639"/>
      <c r="Z119" s="639"/>
      <c r="AA119" s="639"/>
      <c r="AB119" s="639"/>
      <c r="AC119" s="639"/>
      <c r="AD119" s="639"/>
      <c r="AE119" s="639"/>
      <c r="AF119" s="639"/>
      <c r="AG119" s="639"/>
      <c r="AH119" s="639"/>
      <c r="AI119" s="639"/>
      <c r="AJ119" s="639"/>
      <c r="AK119" s="639"/>
      <c r="AL119" s="639"/>
      <c r="AM119" s="639"/>
      <c r="AN119" s="639"/>
      <c r="AO119" s="639"/>
      <c r="AP119" s="639"/>
      <c r="AQ119" s="639"/>
      <c r="AR119" s="639"/>
      <c r="AS119" s="639"/>
      <c r="AT119" s="639"/>
      <c r="AU119" s="639"/>
      <c r="AV119" s="639"/>
      <c r="AW119" s="639"/>
      <c r="AX119" s="639"/>
      <c r="AY119" s="639"/>
      <c r="AZ119" s="639"/>
      <c r="BA119" s="639"/>
      <c r="BB119" s="639"/>
      <c r="BC119" s="639"/>
      <c r="BD119" s="639"/>
      <c r="BE119" s="639"/>
      <c r="BF119" s="639"/>
      <c r="BG119" s="639"/>
      <c r="BH119" s="639"/>
      <c r="BI119" s="639"/>
      <c r="BJ119" s="639"/>
      <c r="BK119" s="640"/>
      <c r="BL119" s="640"/>
      <c r="BM119" s="640"/>
      <c r="BN119" s="640"/>
      <c r="BO119" s="640"/>
      <c r="BP119" s="640"/>
      <c r="BQ119" s="640"/>
      <c r="BR119" s="640"/>
      <c r="BS119" s="641"/>
      <c r="BT119" s="642"/>
      <c r="BU119" s="642"/>
      <c r="BV119" s="642"/>
      <c r="BW119" s="642"/>
      <c r="BX119" s="642"/>
      <c r="BY119" s="642"/>
      <c r="BZ119" s="642"/>
      <c r="CA119" s="642"/>
      <c r="CB119" s="642"/>
      <c r="CC119" s="384"/>
      <c r="CD119" s="384"/>
      <c r="CE119" s="384"/>
      <c r="CF119" s="384"/>
      <c r="CG119" s="384"/>
      <c r="CH119" s="384"/>
      <c r="CI119" s="384"/>
      <c r="CJ119" s="384"/>
      <c r="CK119" s="384"/>
      <c r="CL119" s="384"/>
      <c r="CM119" s="309"/>
      <c r="CN119" s="309"/>
      <c r="CO119" s="309"/>
      <c r="CP119" s="309"/>
      <c r="CQ119" s="309"/>
      <c r="CR119" s="309"/>
      <c r="CS119" s="309"/>
      <c r="CT119" s="309"/>
      <c r="CU119" s="309"/>
      <c r="CV119" s="309"/>
      <c r="CW119" s="309"/>
      <c r="CX119" s="309"/>
      <c r="CY119" s="309"/>
      <c r="CZ119" s="309"/>
      <c r="DA119" s="309"/>
      <c r="DB119" s="309"/>
      <c r="DC119" s="309"/>
      <c r="DD119" s="309"/>
    </row>
    <row r="120" spans="2:108" ht="2.75" customHeight="1" x14ac:dyDescent="0.35">
      <c r="B120" s="638"/>
      <c r="C120" s="638"/>
      <c r="D120" s="638"/>
      <c r="E120" s="638"/>
      <c r="F120" s="638"/>
      <c r="G120" s="638"/>
      <c r="H120" s="638"/>
      <c r="I120" s="639"/>
      <c r="J120" s="639"/>
      <c r="K120" s="639"/>
      <c r="L120" s="639"/>
      <c r="M120" s="639"/>
      <c r="N120" s="639"/>
      <c r="O120" s="639"/>
      <c r="P120" s="639"/>
      <c r="Q120" s="639"/>
      <c r="R120" s="639"/>
      <c r="S120" s="639"/>
      <c r="T120" s="639"/>
      <c r="U120" s="639"/>
      <c r="V120" s="639"/>
      <c r="W120" s="639"/>
      <c r="X120" s="639"/>
      <c r="Y120" s="639"/>
      <c r="Z120" s="639"/>
      <c r="AA120" s="639"/>
      <c r="AB120" s="639"/>
      <c r="AC120" s="639"/>
      <c r="AD120" s="639"/>
      <c r="AE120" s="639"/>
      <c r="AF120" s="639"/>
      <c r="AG120" s="639"/>
      <c r="AH120" s="639"/>
      <c r="AI120" s="639"/>
      <c r="AJ120" s="639"/>
      <c r="AK120" s="639"/>
      <c r="AL120" s="639"/>
      <c r="AM120" s="639"/>
      <c r="AN120" s="639"/>
      <c r="AO120" s="639"/>
      <c r="AP120" s="639"/>
      <c r="AQ120" s="639"/>
      <c r="AR120" s="639"/>
      <c r="AS120" s="639"/>
      <c r="AT120" s="639"/>
      <c r="AU120" s="639"/>
      <c r="AV120" s="639"/>
      <c r="AW120" s="639"/>
      <c r="AX120" s="639"/>
      <c r="AY120" s="639"/>
      <c r="AZ120" s="639"/>
      <c r="BA120" s="639"/>
      <c r="BB120" s="639"/>
      <c r="BC120" s="639"/>
      <c r="BD120" s="639"/>
      <c r="BE120" s="639"/>
      <c r="BF120" s="639"/>
      <c r="BG120" s="639"/>
      <c r="BH120" s="639"/>
      <c r="BI120" s="639"/>
      <c r="BJ120" s="639"/>
      <c r="BK120" s="640"/>
      <c r="BL120" s="640"/>
      <c r="BM120" s="640"/>
      <c r="BN120" s="640"/>
      <c r="BO120" s="640"/>
      <c r="BP120" s="640"/>
      <c r="BQ120" s="640"/>
      <c r="BR120" s="640"/>
      <c r="BS120" s="641"/>
      <c r="BT120" s="642"/>
      <c r="BU120" s="642"/>
      <c r="BV120" s="642"/>
      <c r="BW120" s="642"/>
      <c r="BX120" s="642"/>
      <c r="BY120" s="642"/>
      <c r="BZ120" s="642"/>
      <c r="CA120" s="642"/>
      <c r="CB120" s="642"/>
      <c r="CC120" s="384"/>
      <c r="CD120" s="384"/>
      <c r="CE120" s="384"/>
      <c r="CF120" s="384"/>
      <c r="CG120" s="384"/>
      <c r="CH120" s="384"/>
      <c r="CI120" s="384"/>
      <c r="CJ120" s="384"/>
      <c r="CK120" s="384"/>
      <c r="CL120" s="384"/>
      <c r="CM120" s="309"/>
      <c r="CN120" s="309"/>
      <c r="CO120" s="309"/>
      <c r="CP120" s="309"/>
      <c r="CQ120" s="309"/>
      <c r="CR120" s="309"/>
      <c r="CS120" s="309"/>
      <c r="CT120" s="309"/>
      <c r="CU120" s="309"/>
      <c r="CV120" s="309"/>
      <c r="CW120" s="309"/>
      <c r="CX120" s="309"/>
      <c r="CY120" s="309"/>
      <c r="CZ120" s="309"/>
      <c r="DA120" s="309"/>
      <c r="DB120" s="309"/>
      <c r="DC120" s="309"/>
      <c r="DD120" s="309"/>
    </row>
    <row r="121" spans="2:108" ht="2.75" customHeight="1" x14ac:dyDescent="0.35">
      <c r="B121" s="638"/>
      <c r="C121" s="638"/>
      <c r="D121" s="638"/>
      <c r="E121" s="638"/>
      <c r="F121" s="638"/>
      <c r="G121" s="638"/>
      <c r="H121" s="638"/>
      <c r="I121" s="639"/>
      <c r="J121" s="639"/>
      <c r="K121" s="639"/>
      <c r="L121" s="639"/>
      <c r="M121" s="639"/>
      <c r="N121" s="639"/>
      <c r="O121" s="639"/>
      <c r="P121" s="639"/>
      <c r="Q121" s="639"/>
      <c r="R121" s="639"/>
      <c r="S121" s="639"/>
      <c r="T121" s="639"/>
      <c r="U121" s="639"/>
      <c r="V121" s="639"/>
      <c r="W121" s="639"/>
      <c r="X121" s="639"/>
      <c r="Y121" s="639"/>
      <c r="Z121" s="639"/>
      <c r="AA121" s="639"/>
      <c r="AB121" s="639"/>
      <c r="AC121" s="639"/>
      <c r="AD121" s="639"/>
      <c r="AE121" s="639"/>
      <c r="AF121" s="639"/>
      <c r="AG121" s="639"/>
      <c r="AH121" s="639"/>
      <c r="AI121" s="639"/>
      <c r="AJ121" s="639"/>
      <c r="AK121" s="639"/>
      <c r="AL121" s="639"/>
      <c r="AM121" s="639"/>
      <c r="AN121" s="639"/>
      <c r="AO121" s="639"/>
      <c r="AP121" s="639"/>
      <c r="AQ121" s="639"/>
      <c r="AR121" s="639"/>
      <c r="AS121" s="639"/>
      <c r="AT121" s="639"/>
      <c r="AU121" s="639"/>
      <c r="AV121" s="639"/>
      <c r="AW121" s="639"/>
      <c r="AX121" s="639"/>
      <c r="AY121" s="639"/>
      <c r="AZ121" s="639"/>
      <c r="BA121" s="639"/>
      <c r="BB121" s="639"/>
      <c r="BC121" s="639"/>
      <c r="BD121" s="639"/>
      <c r="BE121" s="639"/>
      <c r="BF121" s="639"/>
      <c r="BG121" s="639"/>
      <c r="BH121" s="639"/>
      <c r="BI121" s="639"/>
      <c r="BJ121" s="639"/>
      <c r="BK121" s="640"/>
      <c r="BL121" s="640"/>
      <c r="BM121" s="640"/>
      <c r="BN121" s="640"/>
      <c r="BO121" s="640"/>
      <c r="BP121" s="640"/>
      <c r="BQ121" s="640"/>
      <c r="BR121" s="640"/>
      <c r="BS121" s="641"/>
      <c r="BT121" s="642"/>
      <c r="BU121" s="642"/>
      <c r="BV121" s="642"/>
      <c r="BW121" s="642"/>
      <c r="BX121" s="642"/>
      <c r="BY121" s="642"/>
      <c r="BZ121" s="642"/>
      <c r="CA121" s="642"/>
      <c r="CB121" s="642"/>
      <c r="CC121" s="384"/>
      <c r="CD121" s="384"/>
      <c r="CE121" s="384"/>
      <c r="CF121" s="384"/>
      <c r="CG121" s="384"/>
      <c r="CH121" s="384"/>
      <c r="CI121" s="384"/>
      <c r="CJ121" s="384"/>
      <c r="CK121" s="384"/>
      <c r="CL121" s="384"/>
      <c r="CM121" s="309"/>
      <c r="CN121" s="309"/>
      <c r="CO121" s="309"/>
      <c r="CP121" s="309"/>
      <c r="CQ121" s="309"/>
      <c r="CR121" s="309"/>
      <c r="CS121" s="309"/>
      <c r="CT121" s="309"/>
      <c r="CU121" s="309"/>
      <c r="CV121" s="309"/>
      <c r="CW121" s="309"/>
      <c r="CX121" s="309"/>
      <c r="CY121" s="309"/>
      <c r="CZ121" s="309"/>
      <c r="DA121" s="309"/>
      <c r="DB121" s="309"/>
      <c r="DC121" s="309"/>
      <c r="DD121" s="309"/>
    </row>
    <row r="122" spans="2:108" ht="2.75" customHeight="1" x14ac:dyDescent="0.35">
      <c r="B122" s="638"/>
      <c r="C122" s="638"/>
      <c r="D122" s="638"/>
      <c r="E122" s="638"/>
      <c r="F122" s="638"/>
      <c r="G122" s="638"/>
      <c r="H122" s="638"/>
      <c r="I122" s="639"/>
      <c r="J122" s="639"/>
      <c r="K122" s="639"/>
      <c r="L122" s="639"/>
      <c r="M122" s="639"/>
      <c r="N122" s="639"/>
      <c r="O122" s="639"/>
      <c r="P122" s="639"/>
      <c r="Q122" s="639"/>
      <c r="R122" s="639"/>
      <c r="S122" s="639"/>
      <c r="T122" s="639"/>
      <c r="U122" s="639"/>
      <c r="V122" s="639"/>
      <c r="W122" s="639"/>
      <c r="X122" s="639"/>
      <c r="Y122" s="639"/>
      <c r="Z122" s="639"/>
      <c r="AA122" s="639"/>
      <c r="AB122" s="639"/>
      <c r="AC122" s="639"/>
      <c r="AD122" s="639"/>
      <c r="AE122" s="639"/>
      <c r="AF122" s="639"/>
      <c r="AG122" s="639"/>
      <c r="AH122" s="639"/>
      <c r="AI122" s="639"/>
      <c r="AJ122" s="639"/>
      <c r="AK122" s="639"/>
      <c r="AL122" s="639"/>
      <c r="AM122" s="639"/>
      <c r="AN122" s="639"/>
      <c r="AO122" s="639"/>
      <c r="AP122" s="639"/>
      <c r="AQ122" s="639"/>
      <c r="AR122" s="639"/>
      <c r="AS122" s="639"/>
      <c r="AT122" s="639"/>
      <c r="AU122" s="639"/>
      <c r="AV122" s="639"/>
      <c r="AW122" s="639"/>
      <c r="AX122" s="639"/>
      <c r="AY122" s="639"/>
      <c r="AZ122" s="639"/>
      <c r="BA122" s="639"/>
      <c r="BB122" s="639"/>
      <c r="BC122" s="639"/>
      <c r="BD122" s="639"/>
      <c r="BE122" s="639"/>
      <c r="BF122" s="639"/>
      <c r="BG122" s="639"/>
      <c r="BH122" s="639"/>
      <c r="BI122" s="639"/>
      <c r="BJ122" s="639"/>
      <c r="BK122" s="640"/>
      <c r="BL122" s="640"/>
      <c r="BM122" s="640"/>
      <c r="BN122" s="640"/>
      <c r="BO122" s="640"/>
      <c r="BP122" s="640"/>
      <c r="BQ122" s="640"/>
      <c r="BR122" s="640"/>
      <c r="BS122" s="641"/>
      <c r="BT122" s="642"/>
      <c r="BU122" s="642"/>
      <c r="BV122" s="642"/>
      <c r="BW122" s="642"/>
      <c r="BX122" s="642"/>
      <c r="BY122" s="642"/>
      <c r="BZ122" s="642"/>
      <c r="CA122" s="642"/>
      <c r="CB122" s="642"/>
      <c r="CC122" s="384"/>
      <c r="CD122" s="384"/>
      <c r="CE122" s="384"/>
      <c r="CF122" s="384"/>
      <c r="CG122" s="384"/>
      <c r="CH122" s="384"/>
      <c r="CI122" s="384"/>
      <c r="CJ122" s="384"/>
      <c r="CK122" s="384"/>
      <c r="CL122" s="384"/>
      <c r="CM122" s="309"/>
      <c r="CN122" s="309"/>
      <c r="CO122" s="309"/>
      <c r="CP122" s="309"/>
      <c r="CQ122" s="309"/>
      <c r="CR122" s="309"/>
      <c r="CS122" s="309"/>
      <c r="CT122" s="309"/>
      <c r="CU122" s="309"/>
      <c r="CV122" s="309"/>
      <c r="CW122" s="309"/>
      <c r="CX122" s="309"/>
      <c r="CY122" s="309"/>
      <c r="CZ122" s="309"/>
      <c r="DA122" s="309"/>
      <c r="DB122" s="309"/>
      <c r="DC122" s="309"/>
      <c r="DD122" s="309"/>
    </row>
    <row r="123" spans="2:108" ht="2.75" customHeight="1" x14ac:dyDescent="0.35">
      <c r="B123" s="638"/>
      <c r="C123" s="638"/>
      <c r="D123" s="638"/>
      <c r="E123" s="638"/>
      <c r="F123" s="638"/>
      <c r="G123" s="638"/>
      <c r="H123" s="638"/>
      <c r="I123" s="643" t="s">
        <v>70</v>
      </c>
      <c r="J123" s="643"/>
      <c r="K123" s="643"/>
      <c r="L123" s="643"/>
      <c r="M123" s="643"/>
      <c r="N123" s="643"/>
      <c r="O123" s="643"/>
      <c r="P123" s="643"/>
      <c r="Q123" s="643"/>
      <c r="R123" s="643"/>
      <c r="S123" s="643"/>
      <c r="T123" s="643"/>
      <c r="U123" s="643"/>
      <c r="V123" s="643"/>
      <c r="W123" s="643"/>
      <c r="X123" s="643"/>
      <c r="Y123" s="643"/>
      <c r="Z123" s="643"/>
      <c r="AA123" s="643"/>
      <c r="AB123" s="643"/>
      <c r="AC123" s="643"/>
      <c r="AD123" s="643"/>
      <c r="AE123" s="643"/>
      <c r="AF123" s="643"/>
      <c r="AG123" s="643"/>
      <c r="AH123" s="643"/>
      <c r="AI123" s="643"/>
      <c r="AJ123" s="643"/>
      <c r="AK123" s="643"/>
      <c r="AL123" s="643"/>
      <c r="AM123" s="643"/>
      <c r="AN123" s="643"/>
      <c r="AO123" s="643"/>
      <c r="AP123" s="643"/>
      <c r="AQ123" s="643"/>
      <c r="AR123" s="643"/>
      <c r="AS123" s="643"/>
      <c r="AT123" s="643"/>
      <c r="AU123" s="643"/>
      <c r="AV123" s="643"/>
      <c r="AW123" s="643"/>
      <c r="AX123" s="643"/>
      <c r="AY123" s="643"/>
      <c r="AZ123" s="643"/>
      <c r="BA123" s="643"/>
      <c r="BB123" s="643"/>
      <c r="BC123" s="643"/>
      <c r="BD123" s="643"/>
      <c r="BE123" s="643"/>
      <c r="BF123" s="643"/>
      <c r="BG123" s="643"/>
      <c r="BH123" s="643"/>
      <c r="BI123" s="643"/>
      <c r="BJ123" s="643"/>
      <c r="BK123" s="640" t="str">
        <f>'SD F505'!DY521</f>
        <v/>
      </c>
      <c r="BL123" s="640"/>
      <c r="BM123" s="640"/>
      <c r="BN123" s="640"/>
      <c r="BO123" s="640"/>
      <c r="BP123" s="640"/>
      <c r="BQ123" s="640"/>
      <c r="BR123" s="640"/>
      <c r="BS123" s="641"/>
      <c r="BT123" s="642" t="str">
        <f>'SD F505'!DZ521</f>
        <v/>
      </c>
      <c r="BU123" s="642"/>
      <c r="BV123" s="642"/>
      <c r="BW123" s="642"/>
      <c r="BX123" s="642"/>
      <c r="BY123" s="642"/>
      <c r="BZ123" s="642"/>
      <c r="CA123" s="642"/>
      <c r="CB123" s="642"/>
      <c r="CC123" s="384" t="str">
        <f>'SD F505'!D544</f>
        <v/>
      </c>
      <c r="CD123" s="384"/>
      <c r="CE123" s="384"/>
      <c r="CF123" s="384"/>
      <c r="CG123" s="384"/>
      <c r="CH123" s="384"/>
      <c r="CI123" s="384"/>
      <c r="CJ123" s="384"/>
      <c r="CK123" s="384"/>
      <c r="CL123" s="384"/>
      <c r="CM123" s="309" t="str">
        <f>'SD F505'!F544</f>
        <v/>
      </c>
      <c r="CN123" s="309"/>
      <c r="CO123" s="309"/>
      <c r="CP123" s="309"/>
      <c r="CQ123" s="309"/>
      <c r="CR123" s="309"/>
      <c r="CS123" s="309"/>
      <c r="CT123" s="309"/>
      <c r="CU123" s="309"/>
      <c r="CV123" s="309"/>
      <c r="CW123" s="309"/>
      <c r="CX123" s="309"/>
      <c r="CY123" s="309"/>
      <c r="CZ123" s="309"/>
      <c r="DA123" s="309"/>
      <c r="DB123" s="309"/>
      <c r="DC123" s="309"/>
      <c r="DD123" s="309"/>
    </row>
    <row r="124" spans="2:108" ht="2.75" customHeight="1" x14ac:dyDescent="0.35">
      <c r="B124" s="638"/>
      <c r="C124" s="638"/>
      <c r="D124" s="638"/>
      <c r="E124" s="638"/>
      <c r="F124" s="638"/>
      <c r="G124" s="638"/>
      <c r="H124" s="638"/>
      <c r="I124" s="643"/>
      <c r="J124" s="643"/>
      <c r="K124" s="643"/>
      <c r="L124" s="643"/>
      <c r="M124" s="643"/>
      <c r="N124" s="643"/>
      <c r="O124" s="643"/>
      <c r="P124" s="643"/>
      <c r="Q124" s="643"/>
      <c r="R124" s="643"/>
      <c r="S124" s="643"/>
      <c r="T124" s="643"/>
      <c r="U124" s="643"/>
      <c r="V124" s="643"/>
      <c r="W124" s="643"/>
      <c r="X124" s="643"/>
      <c r="Y124" s="643"/>
      <c r="Z124" s="643"/>
      <c r="AA124" s="643"/>
      <c r="AB124" s="643"/>
      <c r="AC124" s="643"/>
      <c r="AD124" s="643"/>
      <c r="AE124" s="643"/>
      <c r="AF124" s="643"/>
      <c r="AG124" s="643"/>
      <c r="AH124" s="643"/>
      <c r="AI124" s="643"/>
      <c r="AJ124" s="643"/>
      <c r="AK124" s="643"/>
      <c r="AL124" s="643"/>
      <c r="AM124" s="643"/>
      <c r="AN124" s="643"/>
      <c r="AO124" s="643"/>
      <c r="AP124" s="643"/>
      <c r="AQ124" s="643"/>
      <c r="AR124" s="643"/>
      <c r="AS124" s="643"/>
      <c r="AT124" s="643"/>
      <c r="AU124" s="643"/>
      <c r="AV124" s="643"/>
      <c r="AW124" s="643"/>
      <c r="AX124" s="643"/>
      <c r="AY124" s="643"/>
      <c r="AZ124" s="643"/>
      <c r="BA124" s="643"/>
      <c r="BB124" s="643"/>
      <c r="BC124" s="643"/>
      <c r="BD124" s="643"/>
      <c r="BE124" s="643"/>
      <c r="BF124" s="643"/>
      <c r="BG124" s="643"/>
      <c r="BH124" s="643"/>
      <c r="BI124" s="643"/>
      <c r="BJ124" s="643"/>
      <c r="BK124" s="640"/>
      <c r="BL124" s="640"/>
      <c r="BM124" s="640"/>
      <c r="BN124" s="640"/>
      <c r="BO124" s="640"/>
      <c r="BP124" s="640"/>
      <c r="BQ124" s="640"/>
      <c r="BR124" s="640"/>
      <c r="BS124" s="641"/>
      <c r="BT124" s="642"/>
      <c r="BU124" s="642"/>
      <c r="BV124" s="642"/>
      <c r="BW124" s="642"/>
      <c r="BX124" s="642"/>
      <c r="BY124" s="642"/>
      <c r="BZ124" s="642"/>
      <c r="CA124" s="642"/>
      <c r="CB124" s="642"/>
      <c r="CC124" s="384"/>
      <c r="CD124" s="384"/>
      <c r="CE124" s="384"/>
      <c r="CF124" s="384"/>
      <c r="CG124" s="384"/>
      <c r="CH124" s="384"/>
      <c r="CI124" s="384"/>
      <c r="CJ124" s="384"/>
      <c r="CK124" s="384"/>
      <c r="CL124" s="384"/>
      <c r="CM124" s="309"/>
      <c r="CN124" s="309"/>
      <c r="CO124" s="309"/>
      <c r="CP124" s="309"/>
      <c r="CQ124" s="309"/>
      <c r="CR124" s="309"/>
      <c r="CS124" s="309"/>
      <c r="CT124" s="309"/>
      <c r="CU124" s="309"/>
      <c r="CV124" s="309"/>
      <c r="CW124" s="309"/>
      <c r="CX124" s="309"/>
      <c r="CY124" s="309"/>
      <c r="CZ124" s="309"/>
      <c r="DA124" s="309"/>
      <c r="DB124" s="309"/>
      <c r="DC124" s="309"/>
      <c r="DD124" s="309"/>
    </row>
    <row r="125" spans="2:108" ht="2.75" customHeight="1" x14ac:dyDescent="0.35">
      <c r="B125" s="638"/>
      <c r="C125" s="638"/>
      <c r="D125" s="638"/>
      <c r="E125" s="638"/>
      <c r="F125" s="638"/>
      <c r="G125" s="638"/>
      <c r="H125" s="638"/>
      <c r="I125" s="643"/>
      <c r="J125" s="643"/>
      <c r="K125" s="643"/>
      <c r="L125" s="643"/>
      <c r="M125" s="643"/>
      <c r="N125" s="643"/>
      <c r="O125" s="643"/>
      <c r="P125" s="643"/>
      <c r="Q125" s="643"/>
      <c r="R125" s="643"/>
      <c r="S125" s="643"/>
      <c r="T125" s="643"/>
      <c r="U125" s="643"/>
      <c r="V125" s="643"/>
      <c r="W125" s="643"/>
      <c r="X125" s="643"/>
      <c r="Y125" s="643"/>
      <c r="Z125" s="643"/>
      <c r="AA125" s="643"/>
      <c r="AB125" s="643"/>
      <c r="AC125" s="643"/>
      <c r="AD125" s="643"/>
      <c r="AE125" s="643"/>
      <c r="AF125" s="643"/>
      <c r="AG125" s="643"/>
      <c r="AH125" s="643"/>
      <c r="AI125" s="643"/>
      <c r="AJ125" s="643"/>
      <c r="AK125" s="643"/>
      <c r="AL125" s="643"/>
      <c r="AM125" s="643"/>
      <c r="AN125" s="643"/>
      <c r="AO125" s="643"/>
      <c r="AP125" s="643"/>
      <c r="AQ125" s="643"/>
      <c r="AR125" s="643"/>
      <c r="AS125" s="643"/>
      <c r="AT125" s="643"/>
      <c r="AU125" s="643"/>
      <c r="AV125" s="643"/>
      <c r="AW125" s="643"/>
      <c r="AX125" s="643"/>
      <c r="AY125" s="643"/>
      <c r="AZ125" s="643"/>
      <c r="BA125" s="643"/>
      <c r="BB125" s="643"/>
      <c r="BC125" s="643"/>
      <c r="BD125" s="643"/>
      <c r="BE125" s="643"/>
      <c r="BF125" s="643"/>
      <c r="BG125" s="643"/>
      <c r="BH125" s="643"/>
      <c r="BI125" s="643"/>
      <c r="BJ125" s="643"/>
      <c r="BK125" s="640"/>
      <c r="BL125" s="640"/>
      <c r="BM125" s="640"/>
      <c r="BN125" s="640"/>
      <c r="BO125" s="640"/>
      <c r="BP125" s="640"/>
      <c r="BQ125" s="640"/>
      <c r="BR125" s="640"/>
      <c r="BS125" s="641"/>
      <c r="BT125" s="642"/>
      <c r="BU125" s="642"/>
      <c r="BV125" s="642"/>
      <c r="BW125" s="642"/>
      <c r="BX125" s="642"/>
      <c r="BY125" s="642"/>
      <c r="BZ125" s="642"/>
      <c r="CA125" s="642"/>
      <c r="CB125" s="642"/>
      <c r="CC125" s="384"/>
      <c r="CD125" s="384"/>
      <c r="CE125" s="384"/>
      <c r="CF125" s="384"/>
      <c r="CG125" s="384"/>
      <c r="CH125" s="384"/>
      <c r="CI125" s="384"/>
      <c r="CJ125" s="384"/>
      <c r="CK125" s="384"/>
      <c r="CL125" s="384"/>
      <c r="CM125" s="309"/>
      <c r="CN125" s="309"/>
      <c r="CO125" s="309"/>
      <c r="CP125" s="309"/>
      <c r="CQ125" s="309"/>
      <c r="CR125" s="309"/>
      <c r="CS125" s="309"/>
      <c r="CT125" s="309"/>
      <c r="CU125" s="309"/>
      <c r="CV125" s="309"/>
      <c r="CW125" s="309"/>
      <c r="CX125" s="309"/>
      <c r="CY125" s="309"/>
      <c r="CZ125" s="309"/>
      <c r="DA125" s="309"/>
      <c r="DB125" s="309"/>
      <c r="DC125" s="309"/>
      <c r="DD125" s="309"/>
    </row>
    <row r="126" spans="2:108" ht="2.75" customHeight="1" x14ac:dyDescent="0.35">
      <c r="B126" s="638"/>
      <c r="C126" s="638"/>
      <c r="D126" s="638"/>
      <c r="E126" s="638"/>
      <c r="F126" s="638"/>
      <c r="G126" s="638"/>
      <c r="H126" s="638"/>
      <c r="I126" s="643"/>
      <c r="J126" s="643"/>
      <c r="K126" s="643"/>
      <c r="L126" s="643"/>
      <c r="M126" s="643"/>
      <c r="N126" s="643"/>
      <c r="O126" s="643"/>
      <c r="P126" s="643"/>
      <c r="Q126" s="643"/>
      <c r="R126" s="643"/>
      <c r="S126" s="643"/>
      <c r="T126" s="643"/>
      <c r="U126" s="643"/>
      <c r="V126" s="643"/>
      <c r="W126" s="643"/>
      <c r="X126" s="643"/>
      <c r="Y126" s="643"/>
      <c r="Z126" s="643"/>
      <c r="AA126" s="643"/>
      <c r="AB126" s="643"/>
      <c r="AC126" s="643"/>
      <c r="AD126" s="643"/>
      <c r="AE126" s="643"/>
      <c r="AF126" s="643"/>
      <c r="AG126" s="643"/>
      <c r="AH126" s="643"/>
      <c r="AI126" s="643"/>
      <c r="AJ126" s="643"/>
      <c r="AK126" s="643"/>
      <c r="AL126" s="643"/>
      <c r="AM126" s="643"/>
      <c r="AN126" s="643"/>
      <c r="AO126" s="643"/>
      <c r="AP126" s="643"/>
      <c r="AQ126" s="643"/>
      <c r="AR126" s="643"/>
      <c r="AS126" s="643"/>
      <c r="AT126" s="643"/>
      <c r="AU126" s="643"/>
      <c r="AV126" s="643"/>
      <c r="AW126" s="643"/>
      <c r="AX126" s="643"/>
      <c r="AY126" s="643"/>
      <c r="AZ126" s="643"/>
      <c r="BA126" s="643"/>
      <c r="BB126" s="643"/>
      <c r="BC126" s="643"/>
      <c r="BD126" s="643"/>
      <c r="BE126" s="643"/>
      <c r="BF126" s="643"/>
      <c r="BG126" s="643"/>
      <c r="BH126" s="643"/>
      <c r="BI126" s="643"/>
      <c r="BJ126" s="643"/>
      <c r="BK126" s="640"/>
      <c r="BL126" s="640"/>
      <c r="BM126" s="640"/>
      <c r="BN126" s="640"/>
      <c r="BO126" s="640"/>
      <c r="BP126" s="640"/>
      <c r="BQ126" s="640"/>
      <c r="BR126" s="640"/>
      <c r="BS126" s="641"/>
      <c r="BT126" s="642"/>
      <c r="BU126" s="642"/>
      <c r="BV126" s="642"/>
      <c r="BW126" s="642"/>
      <c r="BX126" s="642"/>
      <c r="BY126" s="642"/>
      <c r="BZ126" s="642"/>
      <c r="CA126" s="642"/>
      <c r="CB126" s="642"/>
      <c r="CC126" s="384"/>
      <c r="CD126" s="384"/>
      <c r="CE126" s="384"/>
      <c r="CF126" s="384"/>
      <c r="CG126" s="384"/>
      <c r="CH126" s="384"/>
      <c r="CI126" s="384"/>
      <c r="CJ126" s="384"/>
      <c r="CK126" s="384"/>
      <c r="CL126" s="384"/>
      <c r="CM126" s="309"/>
      <c r="CN126" s="309"/>
      <c r="CO126" s="309"/>
      <c r="CP126" s="309"/>
      <c r="CQ126" s="309"/>
      <c r="CR126" s="309"/>
      <c r="CS126" s="309"/>
      <c r="CT126" s="309"/>
      <c r="CU126" s="309"/>
      <c r="CV126" s="309"/>
      <c r="CW126" s="309"/>
      <c r="CX126" s="309"/>
      <c r="CY126" s="309"/>
      <c r="CZ126" s="309"/>
      <c r="DA126" s="309"/>
      <c r="DB126" s="309"/>
      <c r="DC126" s="309"/>
      <c r="DD126" s="309"/>
    </row>
    <row r="127" spans="2:108" ht="2.75" customHeight="1" x14ac:dyDescent="0.35">
      <c r="B127" s="638"/>
      <c r="C127" s="638"/>
      <c r="D127" s="638"/>
      <c r="E127" s="638"/>
      <c r="F127" s="638"/>
      <c r="G127" s="638"/>
      <c r="H127" s="638"/>
      <c r="I127" s="643"/>
      <c r="J127" s="643"/>
      <c r="K127" s="643"/>
      <c r="L127" s="643"/>
      <c r="M127" s="643"/>
      <c r="N127" s="643"/>
      <c r="O127" s="643"/>
      <c r="P127" s="643"/>
      <c r="Q127" s="643"/>
      <c r="R127" s="643"/>
      <c r="S127" s="643"/>
      <c r="T127" s="643"/>
      <c r="U127" s="643"/>
      <c r="V127" s="643"/>
      <c r="W127" s="643"/>
      <c r="X127" s="643"/>
      <c r="Y127" s="643"/>
      <c r="Z127" s="643"/>
      <c r="AA127" s="643"/>
      <c r="AB127" s="643"/>
      <c r="AC127" s="643"/>
      <c r="AD127" s="643"/>
      <c r="AE127" s="643"/>
      <c r="AF127" s="643"/>
      <c r="AG127" s="643"/>
      <c r="AH127" s="643"/>
      <c r="AI127" s="643"/>
      <c r="AJ127" s="643"/>
      <c r="AK127" s="643"/>
      <c r="AL127" s="643"/>
      <c r="AM127" s="643"/>
      <c r="AN127" s="643"/>
      <c r="AO127" s="643"/>
      <c r="AP127" s="643"/>
      <c r="AQ127" s="643"/>
      <c r="AR127" s="643"/>
      <c r="AS127" s="643"/>
      <c r="AT127" s="643"/>
      <c r="AU127" s="643"/>
      <c r="AV127" s="643"/>
      <c r="AW127" s="643"/>
      <c r="AX127" s="643"/>
      <c r="AY127" s="643"/>
      <c r="AZ127" s="643"/>
      <c r="BA127" s="643"/>
      <c r="BB127" s="643"/>
      <c r="BC127" s="643"/>
      <c r="BD127" s="643"/>
      <c r="BE127" s="643"/>
      <c r="BF127" s="643"/>
      <c r="BG127" s="643"/>
      <c r="BH127" s="643"/>
      <c r="BI127" s="643"/>
      <c r="BJ127" s="643"/>
      <c r="BK127" s="640"/>
      <c r="BL127" s="640"/>
      <c r="BM127" s="640"/>
      <c r="BN127" s="640"/>
      <c r="BO127" s="640"/>
      <c r="BP127" s="640"/>
      <c r="BQ127" s="640"/>
      <c r="BR127" s="640"/>
      <c r="BS127" s="641"/>
      <c r="BT127" s="642"/>
      <c r="BU127" s="642"/>
      <c r="BV127" s="642"/>
      <c r="BW127" s="642"/>
      <c r="BX127" s="642"/>
      <c r="BY127" s="642"/>
      <c r="BZ127" s="642"/>
      <c r="CA127" s="642"/>
      <c r="CB127" s="642"/>
      <c r="CC127" s="384"/>
      <c r="CD127" s="384"/>
      <c r="CE127" s="384"/>
      <c r="CF127" s="384"/>
      <c r="CG127" s="384"/>
      <c r="CH127" s="384"/>
      <c r="CI127" s="384"/>
      <c r="CJ127" s="384"/>
      <c r="CK127" s="384"/>
      <c r="CL127" s="384"/>
      <c r="CM127" s="309"/>
      <c r="CN127" s="309"/>
      <c r="CO127" s="309"/>
      <c r="CP127" s="309"/>
      <c r="CQ127" s="309"/>
      <c r="CR127" s="309"/>
      <c r="CS127" s="309"/>
      <c r="CT127" s="309"/>
      <c r="CU127" s="309"/>
      <c r="CV127" s="309"/>
      <c r="CW127" s="309"/>
      <c r="CX127" s="309"/>
      <c r="CY127" s="309"/>
      <c r="CZ127" s="309"/>
      <c r="DA127" s="309"/>
      <c r="DB127" s="309"/>
      <c r="DC127" s="309"/>
      <c r="DD127" s="309"/>
    </row>
    <row r="128" spans="2:108" ht="2.75" customHeight="1" x14ac:dyDescent="0.35">
      <c r="B128" s="41" t="s">
        <v>60</v>
      </c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  <c r="AO128" s="41"/>
      <c r="AP128" s="41"/>
      <c r="AQ128" s="41"/>
      <c r="AR128" s="41"/>
      <c r="AS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1"/>
      <c r="BE128" s="41"/>
      <c r="BF128" s="41"/>
      <c r="BG128" s="41"/>
      <c r="BH128" s="41"/>
      <c r="BI128" s="41"/>
      <c r="BJ128" s="41"/>
      <c r="BK128" s="39"/>
      <c r="BL128" s="39"/>
      <c r="BM128" s="39"/>
      <c r="BN128" s="39"/>
      <c r="BO128" s="39"/>
      <c r="BP128" s="39"/>
      <c r="BQ128" s="39"/>
      <c r="BR128" s="39"/>
      <c r="BS128" s="42"/>
      <c r="BT128" s="637" t="str">
        <f>'SD F505'!E545</f>
        <v/>
      </c>
      <c r="BU128" s="637"/>
      <c r="BV128" s="637"/>
      <c r="BW128" s="637"/>
      <c r="BX128" s="637"/>
      <c r="BY128" s="637"/>
      <c r="BZ128" s="637"/>
      <c r="CA128" s="637"/>
      <c r="CB128" s="637"/>
      <c r="CC128" s="637"/>
      <c r="CD128" s="637"/>
      <c r="CE128" s="637"/>
      <c r="CF128" s="637"/>
      <c r="CG128" s="637"/>
      <c r="CH128" s="637"/>
      <c r="CI128" s="637"/>
      <c r="CJ128" s="637"/>
      <c r="CK128" s="637"/>
      <c r="CL128" s="637"/>
      <c r="CM128" s="633" t="str">
        <f>'SD F505'!F545</f>
        <v/>
      </c>
      <c r="CN128" s="633"/>
      <c r="CO128" s="633"/>
      <c r="CP128" s="633"/>
      <c r="CQ128" s="633"/>
      <c r="CR128" s="633"/>
      <c r="CS128" s="633"/>
      <c r="CT128" s="633"/>
      <c r="CU128" s="633"/>
      <c r="CV128" s="633"/>
      <c r="CW128" s="633"/>
      <c r="CX128" s="633"/>
      <c r="CY128" s="633"/>
      <c r="CZ128" s="633"/>
      <c r="DA128" s="633"/>
      <c r="DB128" s="633"/>
      <c r="DC128" s="633"/>
      <c r="DD128" s="633"/>
    </row>
    <row r="129" spans="2:108" ht="2.75" customHeight="1" x14ac:dyDescent="0.35"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  <c r="AO129" s="41"/>
      <c r="AP129" s="41"/>
      <c r="AQ129" s="41"/>
      <c r="AR129" s="41"/>
      <c r="AS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1"/>
      <c r="BE129" s="41"/>
      <c r="BF129" s="41"/>
      <c r="BG129" s="41"/>
      <c r="BH129" s="41"/>
      <c r="BI129" s="41"/>
      <c r="BJ129" s="41"/>
      <c r="BK129" s="39"/>
      <c r="BL129" s="39"/>
      <c r="BM129" s="39"/>
      <c r="BN129" s="39"/>
      <c r="BO129" s="39"/>
      <c r="BP129" s="39"/>
      <c r="BQ129" s="39"/>
      <c r="BR129" s="39"/>
      <c r="BS129" s="42"/>
      <c r="BT129" s="637"/>
      <c r="BU129" s="637"/>
      <c r="BV129" s="637"/>
      <c r="BW129" s="637"/>
      <c r="BX129" s="637"/>
      <c r="BY129" s="637"/>
      <c r="BZ129" s="637"/>
      <c r="CA129" s="637"/>
      <c r="CB129" s="637"/>
      <c r="CC129" s="637"/>
      <c r="CD129" s="637"/>
      <c r="CE129" s="637"/>
      <c r="CF129" s="637"/>
      <c r="CG129" s="637"/>
      <c r="CH129" s="637"/>
      <c r="CI129" s="637"/>
      <c r="CJ129" s="637"/>
      <c r="CK129" s="637"/>
      <c r="CL129" s="637"/>
      <c r="CM129" s="633"/>
      <c r="CN129" s="633"/>
      <c r="CO129" s="633"/>
      <c r="CP129" s="633"/>
      <c r="CQ129" s="633"/>
      <c r="CR129" s="633"/>
      <c r="CS129" s="633"/>
      <c r="CT129" s="633"/>
      <c r="CU129" s="633"/>
      <c r="CV129" s="633"/>
      <c r="CW129" s="633"/>
      <c r="CX129" s="633"/>
      <c r="CY129" s="633"/>
      <c r="CZ129" s="633"/>
      <c r="DA129" s="633"/>
      <c r="DB129" s="633"/>
      <c r="DC129" s="633"/>
      <c r="DD129" s="633"/>
    </row>
    <row r="130" spans="2:108" ht="2.75" customHeight="1" x14ac:dyDescent="0.35"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  <c r="AO130" s="41"/>
      <c r="AP130" s="41"/>
      <c r="AQ130" s="41"/>
      <c r="AR130" s="41"/>
      <c r="AS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1"/>
      <c r="BE130" s="41"/>
      <c r="BF130" s="41"/>
      <c r="BG130" s="41"/>
      <c r="BH130" s="41"/>
      <c r="BI130" s="41"/>
      <c r="BJ130" s="41"/>
      <c r="BK130" s="39"/>
      <c r="BL130" s="39"/>
      <c r="BM130" s="39"/>
      <c r="BN130" s="39"/>
      <c r="BO130" s="39"/>
      <c r="BP130" s="39"/>
      <c r="BQ130" s="39"/>
      <c r="BR130" s="39"/>
      <c r="BS130" s="42"/>
      <c r="BT130" s="637"/>
      <c r="BU130" s="637"/>
      <c r="BV130" s="637"/>
      <c r="BW130" s="637"/>
      <c r="BX130" s="637"/>
      <c r="BY130" s="637"/>
      <c r="BZ130" s="637"/>
      <c r="CA130" s="637"/>
      <c r="CB130" s="637"/>
      <c r="CC130" s="637"/>
      <c r="CD130" s="637"/>
      <c r="CE130" s="637"/>
      <c r="CF130" s="637"/>
      <c r="CG130" s="637"/>
      <c r="CH130" s="637"/>
      <c r="CI130" s="637"/>
      <c r="CJ130" s="637"/>
      <c r="CK130" s="637"/>
      <c r="CL130" s="637"/>
      <c r="CM130" s="633"/>
      <c r="CN130" s="633"/>
      <c r="CO130" s="633"/>
      <c r="CP130" s="633"/>
      <c r="CQ130" s="633"/>
      <c r="CR130" s="633"/>
      <c r="CS130" s="633"/>
      <c r="CT130" s="633"/>
      <c r="CU130" s="633"/>
      <c r="CV130" s="633"/>
      <c r="CW130" s="633"/>
      <c r="CX130" s="633"/>
      <c r="CY130" s="633"/>
      <c r="CZ130" s="633"/>
      <c r="DA130" s="633"/>
      <c r="DB130" s="633"/>
      <c r="DC130" s="633"/>
      <c r="DD130" s="633"/>
    </row>
    <row r="131" spans="2:108" ht="2.75" customHeight="1" x14ac:dyDescent="0.35"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  <c r="AO131" s="41"/>
      <c r="AP131" s="41"/>
      <c r="AQ131" s="41"/>
      <c r="AR131" s="41"/>
      <c r="AS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1"/>
      <c r="BE131" s="41"/>
      <c r="BF131" s="41"/>
      <c r="BG131" s="41"/>
      <c r="BH131" s="41"/>
      <c r="BI131" s="41"/>
      <c r="BJ131" s="41"/>
      <c r="BK131" s="39"/>
      <c r="BL131" s="39"/>
      <c r="BM131" s="39"/>
      <c r="BN131" s="39"/>
      <c r="BO131" s="39"/>
      <c r="BP131" s="39"/>
      <c r="BQ131" s="39"/>
      <c r="BR131" s="39"/>
      <c r="BS131" s="42"/>
      <c r="BT131" s="637"/>
      <c r="BU131" s="637"/>
      <c r="BV131" s="637"/>
      <c r="BW131" s="637"/>
      <c r="BX131" s="637"/>
      <c r="BY131" s="637"/>
      <c r="BZ131" s="637"/>
      <c r="CA131" s="637"/>
      <c r="CB131" s="637"/>
      <c r="CC131" s="637"/>
      <c r="CD131" s="637"/>
      <c r="CE131" s="637"/>
      <c r="CF131" s="637"/>
      <c r="CG131" s="637"/>
      <c r="CH131" s="637"/>
      <c r="CI131" s="637"/>
      <c r="CJ131" s="637"/>
      <c r="CK131" s="637"/>
      <c r="CL131" s="637"/>
      <c r="CM131" s="633"/>
      <c r="CN131" s="633"/>
      <c r="CO131" s="633"/>
      <c r="CP131" s="633"/>
      <c r="CQ131" s="633"/>
      <c r="CR131" s="633"/>
      <c r="CS131" s="633"/>
      <c r="CT131" s="633"/>
      <c r="CU131" s="633"/>
      <c r="CV131" s="633"/>
      <c r="CW131" s="633"/>
      <c r="CX131" s="633"/>
      <c r="CY131" s="633"/>
      <c r="CZ131" s="633"/>
      <c r="DA131" s="633"/>
      <c r="DB131" s="633"/>
      <c r="DC131" s="633"/>
      <c r="DD131" s="633"/>
    </row>
    <row r="132" spans="2:108" ht="2.75" customHeight="1" x14ac:dyDescent="0.35"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/>
      <c r="BC132" s="38"/>
      <c r="BD132" s="38"/>
      <c r="BE132" s="38"/>
      <c r="BF132" s="38"/>
      <c r="BG132" s="38"/>
      <c r="BH132" s="38"/>
      <c r="BI132" s="38"/>
      <c r="BJ132" s="38"/>
      <c r="BK132" s="39"/>
      <c r="BL132" s="39"/>
      <c r="BM132" s="39"/>
      <c r="BN132" s="39"/>
      <c r="BO132" s="39"/>
      <c r="BP132" s="39"/>
      <c r="BQ132" s="39"/>
      <c r="BR132" s="39"/>
      <c r="BS132" s="42"/>
      <c r="BT132" s="637"/>
      <c r="BU132" s="637"/>
      <c r="BV132" s="637"/>
      <c r="BW132" s="637"/>
      <c r="BX132" s="637"/>
      <c r="BY132" s="637"/>
      <c r="BZ132" s="637"/>
      <c r="CA132" s="637"/>
      <c r="CB132" s="637"/>
      <c r="CC132" s="637"/>
      <c r="CD132" s="637"/>
      <c r="CE132" s="637"/>
      <c r="CF132" s="637"/>
      <c r="CG132" s="637"/>
      <c r="CH132" s="637"/>
      <c r="CI132" s="637"/>
      <c r="CJ132" s="637"/>
      <c r="CK132" s="637"/>
      <c r="CL132" s="637"/>
      <c r="CM132" s="633"/>
      <c r="CN132" s="633"/>
      <c r="CO132" s="633"/>
      <c r="CP132" s="633"/>
      <c r="CQ132" s="633"/>
      <c r="CR132" s="633"/>
      <c r="CS132" s="633"/>
      <c r="CT132" s="633"/>
      <c r="CU132" s="633"/>
      <c r="CV132" s="633"/>
      <c r="CW132" s="633"/>
      <c r="CX132" s="633"/>
      <c r="CY132" s="633"/>
      <c r="CZ132" s="633"/>
      <c r="DA132" s="633"/>
      <c r="DB132" s="633"/>
      <c r="DC132" s="633"/>
      <c r="DD132" s="633"/>
    </row>
    <row r="133" spans="2:108" ht="2.75" customHeight="1" x14ac:dyDescent="0.35"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  <c r="AO133" s="38"/>
      <c r="AP133" s="38"/>
      <c r="AQ133" s="38"/>
      <c r="AR133" s="38"/>
      <c r="AS133" s="38"/>
      <c r="AT133" s="38"/>
      <c r="AU133" s="38"/>
      <c r="AV133" s="38"/>
      <c r="AW133" s="38"/>
      <c r="AX133" s="38"/>
      <c r="AY133" s="38"/>
      <c r="AZ133" s="38"/>
      <c r="BA133" s="38"/>
      <c r="BB133" s="38"/>
      <c r="BC133" s="38"/>
      <c r="BD133" s="38"/>
      <c r="BE133" s="38"/>
      <c r="BF133" s="38"/>
      <c r="BG133" s="38"/>
      <c r="BH133" s="38"/>
      <c r="BI133" s="38"/>
      <c r="BJ133" s="38"/>
      <c r="BK133" s="39"/>
      <c r="BL133" s="39"/>
      <c r="BM133" s="39"/>
      <c r="BN133" s="39"/>
      <c r="BO133" s="39"/>
      <c r="BP133" s="39"/>
      <c r="BQ133" s="39"/>
      <c r="BR133" s="39"/>
      <c r="BS133" s="42"/>
      <c r="BT133" s="637"/>
      <c r="BU133" s="637"/>
      <c r="BV133" s="637"/>
      <c r="BW133" s="637"/>
      <c r="BX133" s="637"/>
      <c r="BY133" s="637"/>
      <c r="BZ133" s="637"/>
      <c r="CA133" s="637"/>
      <c r="CB133" s="637"/>
      <c r="CC133" s="637"/>
      <c r="CD133" s="637"/>
      <c r="CE133" s="637"/>
      <c r="CF133" s="637"/>
      <c r="CG133" s="637"/>
      <c r="CH133" s="637"/>
      <c r="CI133" s="637"/>
      <c r="CJ133" s="637"/>
      <c r="CK133" s="637"/>
      <c r="CL133" s="637"/>
      <c r="CM133" s="633"/>
      <c r="CN133" s="633"/>
      <c r="CO133" s="633"/>
      <c r="CP133" s="633"/>
      <c r="CQ133" s="633"/>
      <c r="CR133" s="633"/>
      <c r="CS133" s="633"/>
      <c r="CT133" s="633"/>
      <c r="CU133" s="633"/>
      <c r="CV133" s="633"/>
      <c r="CW133" s="633"/>
      <c r="CX133" s="633"/>
      <c r="CY133" s="633"/>
      <c r="CZ133" s="633"/>
      <c r="DA133" s="633"/>
      <c r="DB133" s="633"/>
      <c r="DC133" s="633"/>
      <c r="DD133" s="633"/>
    </row>
    <row r="134" spans="2:108" ht="2.75" customHeight="1" x14ac:dyDescent="0.35"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  <c r="AO134" s="38"/>
      <c r="AP134" s="38"/>
      <c r="AQ134" s="38"/>
      <c r="AR134" s="38"/>
      <c r="AS134" s="38"/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38"/>
      <c r="BF134" s="38"/>
      <c r="BG134" s="38"/>
      <c r="BH134" s="38"/>
      <c r="BI134" s="38"/>
      <c r="BJ134" s="38"/>
      <c r="BK134" s="39"/>
      <c r="BL134" s="39"/>
      <c r="BM134" s="39"/>
      <c r="BN134" s="39"/>
      <c r="BO134" s="39"/>
      <c r="BP134" s="39"/>
      <c r="BQ134" s="39"/>
      <c r="BR134" s="39"/>
      <c r="BS134" s="42"/>
      <c r="BT134" s="637"/>
      <c r="BU134" s="637"/>
      <c r="BV134" s="637"/>
      <c r="BW134" s="637"/>
      <c r="BX134" s="637"/>
      <c r="BY134" s="637"/>
      <c r="BZ134" s="637"/>
      <c r="CA134" s="637"/>
      <c r="CB134" s="637"/>
      <c r="CC134" s="637"/>
      <c r="CD134" s="637"/>
      <c r="CE134" s="637"/>
      <c r="CF134" s="637"/>
      <c r="CG134" s="637"/>
      <c r="CH134" s="637"/>
      <c r="CI134" s="637"/>
      <c r="CJ134" s="637"/>
      <c r="CK134" s="637"/>
      <c r="CL134" s="637"/>
      <c r="CM134" s="633"/>
      <c r="CN134" s="633"/>
      <c r="CO134" s="633"/>
      <c r="CP134" s="633"/>
      <c r="CQ134" s="633"/>
      <c r="CR134" s="633"/>
      <c r="CS134" s="633"/>
      <c r="CT134" s="633"/>
      <c r="CU134" s="633"/>
      <c r="CV134" s="633"/>
      <c r="CW134" s="633"/>
      <c r="CX134" s="633"/>
      <c r="CY134" s="633"/>
      <c r="CZ134" s="633"/>
      <c r="DA134" s="633"/>
      <c r="DB134" s="633"/>
      <c r="DC134" s="633"/>
      <c r="DD134" s="633"/>
    </row>
    <row r="135" spans="2:108" ht="2.75" customHeight="1" x14ac:dyDescent="0.35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43"/>
      <c r="BL135" s="43"/>
      <c r="BM135" s="43"/>
      <c r="BN135" s="43"/>
      <c r="BO135" s="43"/>
      <c r="BP135" s="43"/>
      <c r="BQ135" s="43"/>
      <c r="BR135" s="43"/>
      <c r="BS135" s="43"/>
      <c r="BT135" s="43"/>
      <c r="BU135" s="43"/>
      <c r="BV135" s="43"/>
      <c r="BW135" s="43"/>
      <c r="BX135" s="43"/>
      <c r="BY135" s="43"/>
      <c r="BZ135" s="43"/>
      <c r="CA135" s="43"/>
      <c r="CB135" s="43"/>
      <c r="CC135" s="43"/>
      <c r="CD135" s="43"/>
      <c r="CE135" s="43"/>
      <c r="CF135" s="43"/>
      <c r="CG135" s="43"/>
      <c r="CH135" s="43"/>
      <c r="CI135" s="43"/>
      <c r="CJ135" s="43"/>
      <c r="CK135" s="43"/>
      <c r="CL135" s="43"/>
      <c r="CM135" s="43"/>
      <c r="CN135" s="43"/>
      <c r="CO135" s="43"/>
      <c r="CP135" s="43"/>
      <c r="CQ135" s="43"/>
      <c r="CR135" s="43"/>
      <c r="CS135" s="43"/>
      <c r="CT135" s="43"/>
      <c r="CU135" s="43"/>
      <c r="CV135" s="43"/>
      <c r="CW135" s="43"/>
      <c r="CX135" s="43"/>
      <c r="CY135" s="43"/>
      <c r="CZ135" s="43"/>
      <c r="DA135" s="43"/>
      <c r="DB135" s="43"/>
      <c r="DC135" s="43"/>
      <c r="DD135" s="43"/>
    </row>
    <row r="136" spans="2:108" ht="2.75" customHeight="1" x14ac:dyDescent="0.35">
      <c r="B136" s="634" t="s">
        <v>71</v>
      </c>
      <c r="C136" s="634"/>
      <c r="D136" s="634"/>
      <c r="E136" s="634"/>
      <c r="F136" s="634"/>
      <c r="G136" s="634"/>
      <c r="H136" s="634"/>
      <c r="I136" s="634"/>
      <c r="J136" s="634"/>
      <c r="K136" s="634"/>
      <c r="L136" s="634"/>
      <c r="M136" s="634"/>
      <c r="N136" s="634"/>
      <c r="O136" s="634"/>
      <c r="P136" s="634"/>
      <c r="Q136" s="634"/>
      <c r="R136" s="634"/>
      <c r="S136" s="634"/>
      <c r="T136" s="634"/>
      <c r="U136" s="634"/>
      <c r="V136" s="634"/>
      <c r="W136" s="634"/>
      <c r="X136" s="634"/>
      <c r="Y136" s="634"/>
      <c r="Z136" s="634"/>
      <c r="AA136" s="634"/>
      <c r="AB136" s="634"/>
      <c r="AC136" s="634"/>
      <c r="AD136" s="634"/>
      <c r="AE136" s="634"/>
      <c r="AF136" s="634"/>
      <c r="AG136" s="634"/>
      <c r="AH136" s="634"/>
      <c r="AI136" s="634"/>
      <c r="AJ136" s="634"/>
      <c r="AK136" s="634"/>
      <c r="AL136" s="634"/>
      <c r="AM136" s="634"/>
      <c r="AN136" s="634"/>
      <c r="AO136" s="634"/>
      <c r="AP136" s="634"/>
      <c r="AQ136" s="634"/>
      <c r="AR136" s="634"/>
      <c r="AS136" s="634"/>
      <c r="AT136" s="634"/>
      <c r="AU136" s="634"/>
      <c r="AV136" s="634"/>
      <c r="AW136" s="634"/>
      <c r="AX136" s="634"/>
      <c r="AY136" s="634"/>
      <c r="AZ136" s="634"/>
      <c r="BA136" s="634"/>
      <c r="BB136" s="634"/>
      <c r="BC136" s="634"/>
      <c r="BD136" s="634"/>
      <c r="BE136" s="634"/>
      <c r="BF136" s="634"/>
      <c r="BG136" s="634"/>
      <c r="BH136" s="634"/>
      <c r="BI136" s="634"/>
      <c r="BJ136" s="634"/>
      <c r="BK136" s="634"/>
      <c r="BL136" s="634"/>
      <c r="BM136" s="634"/>
      <c r="BN136" s="634"/>
      <c r="BO136" s="634"/>
      <c r="BP136" s="634"/>
      <c r="BQ136" s="634"/>
      <c r="BR136" s="634"/>
      <c r="BS136" s="634"/>
      <c r="BT136" s="634"/>
      <c r="BU136" s="634"/>
      <c r="BV136" s="634"/>
      <c r="BW136" s="634"/>
      <c r="BX136" s="634"/>
      <c r="BY136" s="634"/>
      <c r="BZ136" s="634"/>
      <c r="CA136" s="634"/>
      <c r="CB136" s="634"/>
      <c r="CC136" s="634"/>
      <c r="CD136" s="634"/>
      <c r="CE136" s="634"/>
      <c r="CF136" s="634"/>
      <c r="CG136" s="634"/>
      <c r="CH136" s="634"/>
      <c r="CI136" s="634"/>
      <c r="CJ136" s="634"/>
      <c r="CK136" s="634"/>
      <c r="CL136" s="634"/>
      <c r="CM136" s="634"/>
      <c r="CN136" s="634"/>
      <c r="CO136" s="634"/>
      <c r="CP136" s="634"/>
      <c r="CQ136" s="634"/>
      <c r="CR136" s="634"/>
      <c r="CS136" s="634"/>
      <c r="CT136" s="634"/>
      <c r="CU136" s="634"/>
      <c r="CV136" s="634"/>
      <c r="CW136" s="634"/>
      <c r="CX136" s="634"/>
      <c r="CY136" s="634"/>
      <c r="CZ136" s="634"/>
      <c r="DA136" s="634"/>
      <c r="DB136" s="634"/>
      <c r="DC136" s="634"/>
      <c r="DD136" s="634"/>
    </row>
    <row r="137" spans="2:108" ht="2.75" customHeight="1" x14ac:dyDescent="0.35">
      <c r="B137" s="634"/>
      <c r="C137" s="634"/>
      <c r="D137" s="634"/>
      <c r="E137" s="634"/>
      <c r="F137" s="634"/>
      <c r="G137" s="634"/>
      <c r="H137" s="634"/>
      <c r="I137" s="634"/>
      <c r="J137" s="634"/>
      <c r="K137" s="634"/>
      <c r="L137" s="634"/>
      <c r="M137" s="634"/>
      <c r="N137" s="634"/>
      <c r="O137" s="634"/>
      <c r="P137" s="634"/>
      <c r="Q137" s="634"/>
      <c r="R137" s="634"/>
      <c r="S137" s="634"/>
      <c r="T137" s="634"/>
      <c r="U137" s="634"/>
      <c r="V137" s="634"/>
      <c r="W137" s="634"/>
      <c r="X137" s="634"/>
      <c r="Y137" s="634"/>
      <c r="Z137" s="634"/>
      <c r="AA137" s="634"/>
      <c r="AB137" s="634"/>
      <c r="AC137" s="634"/>
      <c r="AD137" s="634"/>
      <c r="AE137" s="634"/>
      <c r="AF137" s="634"/>
      <c r="AG137" s="634"/>
      <c r="AH137" s="634"/>
      <c r="AI137" s="634"/>
      <c r="AJ137" s="634"/>
      <c r="AK137" s="634"/>
      <c r="AL137" s="634"/>
      <c r="AM137" s="634"/>
      <c r="AN137" s="634"/>
      <c r="AO137" s="634"/>
      <c r="AP137" s="634"/>
      <c r="AQ137" s="634"/>
      <c r="AR137" s="634"/>
      <c r="AS137" s="634"/>
      <c r="AT137" s="634"/>
      <c r="AU137" s="634"/>
      <c r="AV137" s="634"/>
      <c r="AW137" s="634"/>
      <c r="AX137" s="634"/>
      <c r="AY137" s="634"/>
      <c r="AZ137" s="634"/>
      <c r="BA137" s="634"/>
      <c r="BB137" s="634"/>
      <c r="BC137" s="634"/>
      <c r="BD137" s="634"/>
      <c r="BE137" s="634"/>
      <c r="BF137" s="634"/>
      <c r="BG137" s="634"/>
      <c r="BH137" s="634"/>
      <c r="BI137" s="634"/>
      <c r="BJ137" s="634"/>
      <c r="BK137" s="634"/>
      <c r="BL137" s="634"/>
      <c r="BM137" s="634"/>
      <c r="BN137" s="634"/>
      <c r="BO137" s="634"/>
      <c r="BP137" s="634"/>
      <c r="BQ137" s="634"/>
      <c r="BR137" s="634"/>
      <c r="BS137" s="634"/>
      <c r="BT137" s="634"/>
      <c r="BU137" s="634"/>
      <c r="BV137" s="634"/>
      <c r="BW137" s="634"/>
      <c r="BX137" s="634"/>
      <c r="BY137" s="634"/>
      <c r="BZ137" s="634"/>
      <c r="CA137" s="634"/>
      <c r="CB137" s="634"/>
      <c r="CC137" s="634"/>
      <c r="CD137" s="634"/>
      <c r="CE137" s="634"/>
      <c r="CF137" s="634"/>
      <c r="CG137" s="634"/>
      <c r="CH137" s="634"/>
      <c r="CI137" s="634"/>
      <c r="CJ137" s="634"/>
      <c r="CK137" s="634"/>
      <c r="CL137" s="634"/>
      <c r="CM137" s="634"/>
      <c r="CN137" s="634"/>
      <c r="CO137" s="634"/>
      <c r="CP137" s="634"/>
      <c r="CQ137" s="634"/>
      <c r="CR137" s="634"/>
      <c r="CS137" s="634"/>
      <c r="CT137" s="634"/>
      <c r="CU137" s="634"/>
      <c r="CV137" s="634"/>
      <c r="CW137" s="634"/>
      <c r="CX137" s="634"/>
      <c r="CY137" s="634"/>
      <c r="CZ137" s="634"/>
      <c r="DA137" s="634"/>
      <c r="DB137" s="634"/>
      <c r="DC137" s="634"/>
      <c r="DD137" s="634"/>
    </row>
    <row r="138" spans="2:108" ht="2.75" customHeight="1" x14ac:dyDescent="0.35">
      <c r="B138" s="634"/>
      <c r="C138" s="634"/>
      <c r="D138" s="634"/>
      <c r="E138" s="634"/>
      <c r="F138" s="634"/>
      <c r="G138" s="634"/>
      <c r="H138" s="634"/>
      <c r="I138" s="634"/>
      <c r="J138" s="634"/>
      <c r="K138" s="634"/>
      <c r="L138" s="634"/>
      <c r="M138" s="634"/>
      <c r="N138" s="634"/>
      <c r="O138" s="634"/>
      <c r="P138" s="634"/>
      <c r="Q138" s="634"/>
      <c r="R138" s="634"/>
      <c r="S138" s="634"/>
      <c r="T138" s="634"/>
      <c r="U138" s="634"/>
      <c r="V138" s="634"/>
      <c r="W138" s="634"/>
      <c r="X138" s="634"/>
      <c r="Y138" s="634"/>
      <c r="Z138" s="634"/>
      <c r="AA138" s="634"/>
      <c r="AB138" s="634"/>
      <c r="AC138" s="634"/>
      <c r="AD138" s="634"/>
      <c r="AE138" s="634"/>
      <c r="AF138" s="634"/>
      <c r="AG138" s="634"/>
      <c r="AH138" s="634"/>
      <c r="AI138" s="634"/>
      <c r="AJ138" s="634"/>
      <c r="AK138" s="634"/>
      <c r="AL138" s="634"/>
      <c r="AM138" s="634"/>
      <c r="AN138" s="634"/>
      <c r="AO138" s="634"/>
      <c r="AP138" s="634"/>
      <c r="AQ138" s="634"/>
      <c r="AR138" s="634"/>
      <c r="AS138" s="634"/>
      <c r="AT138" s="634"/>
      <c r="AU138" s="634"/>
      <c r="AV138" s="634"/>
      <c r="AW138" s="634"/>
      <c r="AX138" s="634"/>
      <c r="AY138" s="634"/>
      <c r="AZ138" s="634"/>
      <c r="BA138" s="634"/>
      <c r="BB138" s="634"/>
      <c r="BC138" s="634"/>
      <c r="BD138" s="634"/>
      <c r="BE138" s="634"/>
      <c r="BF138" s="634"/>
      <c r="BG138" s="634"/>
      <c r="BH138" s="634"/>
      <c r="BI138" s="634"/>
      <c r="BJ138" s="634"/>
      <c r="BK138" s="634"/>
      <c r="BL138" s="634"/>
      <c r="BM138" s="634"/>
      <c r="BN138" s="634"/>
      <c r="BO138" s="634"/>
      <c r="BP138" s="634"/>
      <c r="BQ138" s="634"/>
      <c r="BR138" s="634"/>
      <c r="BS138" s="634"/>
      <c r="BT138" s="634"/>
      <c r="BU138" s="634"/>
      <c r="BV138" s="634"/>
      <c r="BW138" s="634"/>
      <c r="BX138" s="634"/>
      <c r="BY138" s="634"/>
      <c r="BZ138" s="634"/>
      <c r="CA138" s="634"/>
      <c r="CB138" s="634"/>
      <c r="CC138" s="634"/>
      <c r="CD138" s="634"/>
      <c r="CE138" s="634"/>
      <c r="CF138" s="634"/>
      <c r="CG138" s="634"/>
      <c r="CH138" s="634"/>
      <c r="CI138" s="634"/>
      <c r="CJ138" s="634"/>
      <c r="CK138" s="634"/>
      <c r="CL138" s="634"/>
      <c r="CM138" s="634"/>
      <c r="CN138" s="634"/>
      <c r="CO138" s="634"/>
      <c r="CP138" s="634"/>
      <c r="CQ138" s="634"/>
      <c r="CR138" s="634"/>
      <c r="CS138" s="634"/>
      <c r="CT138" s="634"/>
      <c r="CU138" s="634"/>
      <c r="CV138" s="634"/>
      <c r="CW138" s="634"/>
      <c r="CX138" s="634"/>
      <c r="CY138" s="634"/>
      <c r="CZ138" s="634"/>
      <c r="DA138" s="634"/>
      <c r="DB138" s="634"/>
      <c r="DC138" s="634"/>
      <c r="DD138" s="634"/>
    </row>
    <row r="139" spans="2:108" ht="2.75" customHeight="1" x14ac:dyDescent="0.35">
      <c r="B139" s="634"/>
      <c r="C139" s="634"/>
      <c r="D139" s="634"/>
      <c r="E139" s="634"/>
      <c r="F139" s="634"/>
      <c r="G139" s="634"/>
      <c r="H139" s="634"/>
      <c r="I139" s="634"/>
      <c r="J139" s="634"/>
      <c r="K139" s="634"/>
      <c r="L139" s="634"/>
      <c r="M139" s="634"/>
      <c r="N139" s="634"/>
      <c r="O139" s="634"/>
      <c r="P139" s="634"/>
      <c r="Q139" s="634"/>
      <c r="R139" s="634"/>
      <c r="S139" s="634"/>
      <c r="T139" s="634"/>
      <c r="U139" s="634"/>
      <c r="V139" s="634"/>
      <c r="W139" s="634"/>
      <c r="X139" s="634"/>
      <c r="Y139" s="634"/>
      <c r="Z139" s="634"/>
      <c r="AA139" s="634"/>
      <c r="AB139" s="634"/>
      <c r="AC139" s="634"/>
      <c r="AD139" s="634"/>
      <c r="AE139" s="634"/>
      <c r="AF139" s="634"/>
      <c r="AG139" s="634"/>
      <c r="AH139" s="634"/>
      <c r="AI139" s="634"/>
      <c r="AJ139" s="634"/>
      <c r="AK139" s="634"/>
      <c r="AL139" s="634"/>
      <c r="AM139" s="634"/>
      <c r="AN139" s="634"/>
      <c r="AO139" s="634"/>
      <c r="AP139" s="634"/>
      <c r="AQ139" s="634"/>
      <c r="AR139" s="634"/>
      <c r="AS139" s="634"/>
      <c r="AT139" s="634"/>
      <c r="AU139" s="634"/>
      <c r="AV139" s="634"/>
      <c r="AW139" s="634"/>
      <c r="AX139" s="634"/>
      <c r="AY139" s="634"/>
      <c r="AZ139" s="634"/>
      <c r="BA139" s="634"/>
      <c r="BB139" s="634"/>
      <c r="BC139" s="634"/>
      <c r="BD139" s="634"/>
      <c r="BE139" s="634"/>
      <c r="BF139" s="634"/>
      <c r="BG139" s="634"/>
      <c r="BH139" s="634"/>
      <c r="BI139" s="634"/>
      <c r="BJ139" s="634"/>
      <c r="BK139" s="634"/>
      <c r="BL139" s="634"/>
      <c r="BM139" s="634"/>
      <c r="BN139" s="634"/>
      <c r="BO139" s="634"/>
      <c r="BP139" s="634"/>
      <c r="BQ139" s="634"/>
      <c r="BR139" s="634"/>
      <c r="BS139" s="634"/>
      <c r="BT139" s="634"/>
      <c r="BU139" s="634"/>
      <c r="BV139" s="634"/>
      <c r="BW139" s="634"/>
      <c r="BX139" s="634"/>
      <c r="BY139" s="634"/>
      <c r="BZ139" s="634"/>
      <c r="CA139" s="634"/>
      <c r="CB139" s="634"/>
      <c r="CC139" s="634"/>
      <c r="CD139" s="634"/>
      <c r="CE139" s="634"/>
      <c r="CF139" s="634"/>
      <c r="CG139" s="634"/>
      <c r="CH139" s="634"/>
      <c r="CI139" s="634"/>
      <c r="CJ139" s="634"/>
      <c r="CK139" s="634"/>
      <c r="CL139" s="634"/>
      <c r="CM139" s="634"/>
      <c r="CN139" s="634"/>
      <c r="CO139" s="634"/>
      <c r="CP139" s="634"/>
      <c r="CQ139" s="634"/>
      <c r="CR139" s="634"/>
      <c r="CS139" s="634"/>
      <c r="CT139" s="634"/>
      <c r="CU139" s="634"/>
      <c r="CV139" s="634"/>
      <c r="CW139" s="634"/>
      <c r="CX139" s="634"/>
      <c r="CY139" s="634"/>
      <c r="CZ139" s="634"/>
      <c r="DA139" s="634"/>
      <c r="DB139" s="634"/>
      <c r="DC139" s="634"/>
      <c r="DD139" s="634"/>
    </row>
    <row r="140" spans="2:108" ht="2.75" customHeight="1" x14ac:dyDescent="0.35"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O140" s="40"/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I140" s="40"/>
      <c r="BJ140" s="40"/>
      <c r="BK140" s="40"/>
      <c r="BL140" s="40"/>
      <c r="BM140" s="40"/>
      <c r="BN140" s="40"/>
      <c r="BO140" s="40"/>
      <c r="BP140" s="40"/>
      <c r="BQ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  <c r="CD140" s="40"/>
      <c r="CE140" s="40"/>
      <c r="CF140" s="40"/>
      <c r="CG140" s="40"/>
      <c r="CH140" s="40"/>
      <c r="CI140" s="40"/>
      <c r="CJ140" s="40"/>
      <c r="CK140" s="40"/>
      <c r="CL140" s="40"/>
      <c r="CM140" s="40"/>
      <c r="CN140" s="40"/>
      <c r="CO140" s="40"/>
      <c r="CP140" s="40"/>
      <c r="CQ140" s="40"/>
      <c r="CR140" s="40"/>
      <c r="CS140" s="40"/>
      <c r="CT140" s="40"/>
      <c r="CU140" s="40"/>
      <c r="CV140" s="40"/>
      <c r="CW140" s="40"/>
      <c r="CX140" s="40"/>
      <c r="CY140" s="40"/>
      <c r="CZ140" s="40"/>
      <c r="DA140" s="40"/>
      <c r="DB140" s="40"/>
      <c r="DC140" s="40"/>
      <c r="DD140" s="40"/>
    </row>
    <row r="141" spans="2:108" ht="2.75" customHeight="1" x14ac:dyDescent="0.35">
      <c r="B141" s="635" t="s">
        <v>72</v>
      </c>
      <c r="C141" s="635"/>
      <c r="D141" s="635"/>
      <c r="E141" s="635"/>
      <c r="F141" s="635"/>
      <c r="G141" s="635"/>
      <c r="H141" s="635"/>
      <c r="I141" s="635"/>
      <c r="J141" s="635"/>
      <c r="K141" s="635"/>
      <c r="L141" s="635"/>
      <c r="M141" s="635" t="s">
        <v>73</v>
      </c>
      <c r="N141" s="635"/>
      <c r="O141" s="635"/>
      <c r="P141" s="635"/>
      <c r="Q141" s="635"/>
      <c r="R141" s="635"/>
      <c r="S141" s="635"/>
      <c r="T141" s="635"/>
      <c r="U141" s="635"/>
      <c r="V141" s="635"/>
      <c r="W141" s="635"/>
      <c r="X141" s="635"/>
      <c r="Y141" s="635"/>
      <c r="Z141" s="635"/>
      <c r="AA141" s="635"/>
      <c r="AB141" s="635"/>
      <c r="AC141" s="635"/>
      <c r="AD141" s="635"/>
      <c r="AE141" s="635"/>
      <c r="AF141" s="635"/>
      <c r="AG141" s="635"/>
      <c r="AH141" s="635"/>
      <c r="AI141" s="635"/>
      <c r="AJ141" s="635"/>
      <c r="AK141" s="635"/>
      <c r="AL141" s="635"/>
      <c r="AM141" s="635"/>
      <c r="AN141" s="635"/>
      <c r="AO141" s="635"/>
      <c r="AP141" s="635"/>
      <c r="AQ141" s="635"/>
      <c r="AR141" s="635"/>
      <c r="AS141" s="635"/>
      <c r="AT141" s="635"/>
      <c r="AU141" s="635"/>
      <c r="AV141" s="635"/>
      <c r="AW141" s="635"/>
      <c r="AX141" s="635"/>
      <c r="AY141" s="635"/>
      <c r="AZ141" s="635"/>
      <c r="BA141" s="635"/>
      <c r="BB141" s="635"/>
      <c r="BC141" s="635"/>
      <c r="BD141" s="635"/>
      <c r="BE141" s="635"/>
      <c r="BF141" s="635"/>
      <c r="BG141" s="635"/>
      <c r="BH141" s="635"/>
      <c r="BI141" s="635"/>
      <c r="BJ141" s="635"/>
      <c r="BK141" s="635"/>
      <c r="BL141" s="635"/>
      <c r="BM141" s="635"/>
      <c r="BN141" s="635"/>
      <c r="BO141" s="635"/>
      <c r="BP141" s="635"/>
      <c r="BQ141" s="635"/>
      <c r="BR141" s="635"/>
      <c r="BS141" s="635"/>
      <c r="BT141" s="635"/>
      <c r="BU141" s="635"/>
      <c r="BV141" s="635"/>
      <c r="BW141" s="635"/>
      <c r="BX141" s="635"/>
      <c r="BY141" s="635"/>
      <c r="BZ141" s="635"/>
      <c r="CA141" s="635"/>
      <c r="CB141" s="635"/>
      <c r="CC141" s="636" t="s">
        <v>48</v>
      </c>
      <c r="CD141" s="636"/>
      <c r="CE141" s="636"/>
      <c r="CF141" s="636"/>
      <c r="CG141" s="636"/>
      <c r="CH141" s="636"/>
      <c r="CI141" s="636"/>
      <c r="CJ141" s="636"/>
      <c r="CK141" s="636"/>
      <c r="CL141" s="636"/>
      <c r="CM141" s="636"/>
      <c r="CN141" s="636"/>
      <c r="CO141" s="636"/>
      <c r="CP141" s="636"/>
      <c r="CQ141" s="636"/>
      <c r="CR141" s="636"/>
      <c r="CS141" s="636"/>
      <c r="CT141" s="636"/>
      <c r="CU141" s="636"/>
      <c r="CV141" s="636"/>
      <c r="CW141" s="636"/>
      <c r="CX141" s="636"/>
      <c r="CY141" s="636"/>
      <c r="CZ141" s="636"/>
      <c r="DA141" s="636"/>
      <c r="DB141" s="636"/>
      <c r="DC141" s="636"/>
      <c r="DD141" s="636"/>
    </row>
    <row r="142" spans="2:108" ht="2.75" customHeight="1" x14ac:dyDescent="0.35">
      <c r="B142" s="635"/>
      <c r="C142" s="635"/>
      <c r="D142" s="635"/>
      <c r="E142" s="635"/>
      <c r="F142" s="635"/>
      <c r="G142" s="635"/>
      <c r="H142" s="635"/>
      <c r="I142" s="635"/>
      <c r="J142" s="635"/>
      <c r="K142" s="635"/>
      <c r="L142" s="635"/>
      <c r="M142" s="635"/>
      <c r="N142" s="635"/>
      <c r="O142" s="635"/>
      <c r="P142" s="635"/>
      <c r="Q142" s="635"/>
      <c r="R142" s="635"/>
      <c r="S142" s="635"/>
      <c r="T142" s="635"/>
      <c r="U142" s="635"/>
      <c r="V142" s="635"/>
      <c r="W142" s="635"/>
      <c r="X142" s="635"/>
      <c r="Y142" s="635"/>
      <c r="Z142" s="635"/>
      <c r="AA142" s="635"/>
      <c r="AB142" s="635"/>
      <c r="AC142" s="635"/>
      <c r="AD142" s="635"/>
      <c r="AE142" s="635"/>
      <c r="AF142" s="635"/>
      <c r="AG142" s="635"/>
      <c r="AH142" s="635"/>
      <c r="AI142" s="635"/>
      <c r="AJ142" s="635"/>
      <c r="AK142" s="635"/>
      <c r="AL142" s="635"/>
      <c r="AM142" s="635"/>
      <c r="AN142" s="635"/>
      <c r="AO142" s="635"/>
      <c r="AP142" s="635"/>
      <c r="AQ142" s="635"/>
      <c r="AR142" s="635"/>
      <c r="AS142" s="635"/>
      <c r="AT142" s="635"/>
      <c r="AU142" s="635"/>
      <c r="AV142" s="635"/>
      <c r="AW142" s="635"/>
      <c r="AX142" s="635"/>
      <c r="AY142" s="635"/>
      <c r="AZ142" s="635"/>
      <c r="BA142" s="635"/>
      <c r="BB142" s="635"/>
      <c r="BC142" s="635"/>
      <c r="BD142" s="635"/>
      <c r="BE142" s="635"/>
      <c r="BF142" s="635"/>
      <c r="BG142" s="635"/>
      <c r="BH142" s="635"/>
      <c r="BI142" s="635"/>
      <c r="BJ142" s="635"/>
      <c r="BK142" s="635"/>
      <c r="BL142" s="635"/>
      <c r="BM142" s="635"/>
      <c r="BN142" s="635"/>
      <c r="BO142" s="635"/>
      <c r="BP142" s="635"/>
      <c r="BQ142" s="635"/>
      <c r="BR142" s="635"/>
      <c r="BS142" s="635"/>
      <c r="BT142" s="635"/>
      <c r="BU142" s="635"/>
      <c r="BV142" s="635"/>
      <c r="BW142" s="635"/>
      <c r="BX142" s="635"/>
      <c r="BY142" s="635"/>
      <c r="BZ142" s="635"/>
      <c r="CA142" s="635"/>
      <c r="CB142" s="635"/>
      <c r="CC142" s="636"/>
      <c r="CD142" s="636"/>
      <c r="CE142" s="636"/>
      <c r="CF142" s="636"/>
      <c r="CG142" s="636"/>
      <c r="CH142" s="636"/>
      <c r="CI142" s="636"/>
      <c r="CJ142" s="636"/>
      <c r="CK142" s="636"/>
      <c r="CL142" s="636"/>
      <c r="CM142" s="636"/>
      <c r="CN142" s="636"/>
      <c r="CO142" s="636"/>
      <c r="CP142" s="636"/>
      <c r="CQ142" s="636"/>
      <c r="CR142" s="636"/>
      <c r="CS142" s="636"/>
      <c r="CT142" s="636"/>
      <c r="CU142" s="636"/>
      <c r="CV142" s="636"/>
      <c r="CW142" s="636"/>
      <c r="CX142" s="636"/>
      <c r="CY142" s="636"/>
      <c r="CZ142" s="636"/>
      <c r="DA142" s="636"/>
      <c r="DB142" s="636"/>
      <c r="DC142" s="636"/>
      <c r="DD142" s="636"/>
    </row>
    <row r="143" spans="2:108" ht="2.75" customHeight="1" x14ac:dyDescent="0.35">
      <c r="B143" s="635"/>
      <c r="C143" s="635"/>
      <c r="D143" s="635"/>
      <c r="E143" s="635"/>
      <c r="F143" s="635"/>
      <c r="G143" s="635"/>
      <c r="H143" s="635"/>
      <c r="I143" s="635"/>
      <c r="J143" s="635"/>
      <c r="K143" s="635"/>
      <c r="L143" s="635"/>
      <c r="M143" s="635"/>
      <c r="N143" s="635"/>
      <c r="O143" s="635"/>
      <c r="P143" s="635"/>
      <c r="Q143" s="635"/>
      <c r="R143" s="635"/>
      <c r="S143" s="635"/>
      <c r="T143" s="635"/>
      <c r="U143" s="635"/>
      <c r="V143" s="635"/>
      <c r="W143" s="635"/>
      <c r="X143" s="635"/>
      <c r="Y143" s="635"/>
      <c r="Z143" s="635"/>
      <c r="AA143" s="635"/>
      <c r="AB143" s="635"/>
      <c r="AC143" s="635"/>
      <c r="AD143" s="635"/>
      <c r="AE143" s="635"/>
      <c r="AF143" s="635"/>
      <c r="AG143" s="635"/>
      <c r="AH143" s="635"/>
      <c r="AI143" s="635"/>
      <c r="AJ143" s="635"/>
      <c r="AK143" s="635"/>
      <c r="AL143" s="635"/>
      <c r="AM143" s="635"/>
      <c r="AN143" s="635"/>
      <c r="AO143" s="635"/>
      <c r="AP143" s="635"/>
      <c r="AQ143" s="635"/>
      <c r="AR143" s="635"/>
      <c r="AS143" s="635"/>
      <c r="AT143" s="635"/>
      <c r="AU143" s="635"/>
      <c r="AV143" s="635"/>
      <c r="AW143" s="635"/>
      <c r="AX143" s="635"/>
      <c r="AY143" s="635"/>
      <c r="AZ143" s="635"/>
      <c r="BA143" s="635"/>
      <c r="BB143" s="635"/>
      <c r="BC143" s="635"/>
      <c r="BD143" s="635"/>
      <c r="BE143" s="635"/>
      <c r="BF143" s="635"/>
      <c r="BG143" s="635"/>
      <c r="BH143" s="635"/>
      <c r="BI143" s="635"/>
      <c r="BJ143" s="635"/>
      <c r="BK143" s="635"/>
      <c r="BL143" s="635"/>
      <c r="BM143" s="635"/>
      <c r="BN143" s="635"/>
      <c r="BO143" s="635"/>
      <c r="BP143" s="635"/>
      <c r="BQ143" s="635"/>
      <c r="BR143" s="635"/>
      <c r="BS143" s="635"/>
      <c r="BT143" s="635"/>
      <c r="BU143" s="635"/>
      <c r="BV143" s="635"/>
      <c r="BW143" s="635"/>
      <c r="BX143" s="635"/>
      <c r="BY143" s="635"/>
      <c r="BZ143" s="635"/>
      <c r="CA143" s="635"/>
      <c r="CB143" s="635"/>
      <c r="CC143" s="636"/>
      <c r="CD143" s="636"/>
      <c r="CE143" s="636"/>
      <c r="CF143" s="636"/>
      <c r="CG143" s="636"/>
      <c r="CH143" s="636"/>
      <c r="CI143" s="636"/>
      <c r="CJ143" s="636"/>
      <c r="CK143" s="636"/>
      <c r="CL143" s="636"/>
      <c r="CM143" s="636"/>
      <c r="CN143" s="636"/>
      <c r="CO143" s="636"/>
      <c r="CP143" s="636"/>
      <c r="CQ143" s="636"/>
      <c r="CR143" s="636"/>
      <c r="CS143" s="636"/>
      <c r="CT143" s="636"/>
      <c r="CU143" s="636"/>
      <c r="CV143" s="636"/>
      <c r="CW143" s="636"/>
      <c r="CX143" s="636"/>
      <c r="CY143" s="636"/>
      <c r="CZ143" s="636"/>
      <c r="DA143" s="636"/>
      <c r="DB143" s="636"/>
      <c r="DC143" s="636"/>
      <c r="DD143" s="636"/>
    </row>
    <row r="144" spans="2:108" ht="2.75" customHeight="1" x14ac:dyDescent="0.35">
      <c r="B144" s="635"/>
      <c r="C144" s="635"/>
      <c r="D144" s="635"/>
      <c r="E144" s="635"/>
      <c r="F144" s="635"/>
      <c r="G144" s="635"/>
      <c r="H144" s="635"/>
      <c r="I144" s="635"/>
      <c r="J144" s="635"/>
      <c r="K144" s="635"/>
      <c r="L144" s="635"/>
      <c r="M144" s="635"/>
      <c r="N144" s="635"/>
      <c r="O144" s="635"/>
      <c r="P144" s="635"/>
      <c r="Q144" s="635"/>
      <c r="R144" s="635"/>
      <c r="S144" s="635"/>
      <c r="T144" s="635"/>
      <c r="U144" s="635"/>
      <c r="V144" s="635"/>
      <c r="W144" s="635"/>
      <c r="X144" s="635"/>
      <c r="Y144" s="635"/>
      <c r="Z144" s="635"/>
      <c r="AA144" s="635"/>
      <c r="AB144" s="635"/>
      <c r="AC144" s="635"/>
      <c r="AD144" s="635"/>
      <c r="AE144" s="635"/>
      <c r="AF144" s="635"/>
      <c r="AG144" s="635"/>
      <c r="AH144" s="635"/>
      <c r="AI144" s="635"/>
      <c r="AJ144" s="635"/>
      <c r="AK144" s="635"/>
      <c r="AL144" s="635"/>
      <c r="AM144" s="635"/>
      <c r="AN144" s="635"/>
      <c r="AO144" s="635"/>
      <c r="AP144" s="635"/>
      <c r="AQ144" s="635"/>
      <c r="AR144" s="635"/>
      <c r="AS144" s="635"/>
      <c r="AT144" s="635"/>
      <c r="AU144" s="635"/>
      <c r="AV144" s="635"/>
      <c r="AW144" s="635"/>
      <c r="AX144" s="635"/>
      <c r="AY144" s="635"/>
      <c r="AZ144" s="635"/>
      <c r="BA144" s="635"/>
      <c r="BB144" s="635"/>
      <c r="BC144" s="635"/>
      <c r="BD144" s="635"/>
      <c r="BE144" s="635"/>
      <c r="BF144" s="635"/>
      <c r="BG144" s="635"/>
      <c r="BH144" s="635"/>
      <c r="BI144" s="635"/>
      <c r="BJ144" s="635"/>
      <c r="BK144" s="635"/>
      <c r="BL144" s="635"/>
      <c r="BM144" s="635"/>
      <c r="BN144" s="635"/>
      <c r="BO144" s="635"/>
      <c r="BP144" s="635"/>
      <c r="BQ144" s="635"/>
      <c r="BR144" s="635"/>
      <c r="BS144" s="635"/>
      <c r="BT144" s="635"/>
      <c r="BU144" s="635"/>
      <c r="BV144" s="635"/>
      <c r="BW144" s="635"/>
      <c r="BX144" s="635"/>
      <c r="BY144" s="635"/>
      <c r="BZ144" s="635"/>
      <c r="CA144" s="635"/>
      <c r="CB144" s="635"/>
      <c r="CC144" s="636">
        <v>1</v>
      </c>
      <c r="CD144" s="636"/>
      <c r="CE144" s="636"/>
      <c r="CF144" s="636"/>
      <c r="CG144" s="636"/>
      <c r="CH144" s="636"/>
      <c r="CI144" s="636"/>
      <c r="CJ144" s="636">
        <v>2</v>
      </c>
      <c r="CK144" s="636"/>
      <c r="CL144" s="636"/>
      <c r="CM144" s="636"/>
      <c r="CN144" s="636"/>
      <c r="CO144" s="636"/>
      <c r="CP144" s="636"/>
      <c r="CQ144" s="636">
        <v>3</v>
      </c>
      <c r="CR144" s="636"/>
      <c r="CS144" s="636"/>
      <c r="CT144" s="636"/>
      <c r="CU144" s="636"/>
      <c r="CV144" s="636"/>
      <c r="CW144" s="636"/>
      <c r="CX144" s="636">
        <v>4</v>
      </c>
      <c r="CY144" s="636"/>
      <c r="CZ144" s="636"/>
      <c r="DA144" s="636"/>
      <c r="DB144" s="636"/>
      <c r="DC144" s="636"/>
      <c r="DD144" s="636"/>
    </row>
    <row r="145" spans="2:109" ht="2.75" customHeight="1" x14ac:dyDescent="0.35">
      <c r="B145" s="635"/>
      <c r="C145" s="635"/>
      <c r="D145" s="635"/>
      <c r="E145" s="635"/>
      <c r="F145" s="635"/>
      <c r="G145" s="635"/>
      <c r="H145" s="635"/>
      <c r="I145" s="635"/>
      <c r="J145" s="635"/>
      <c r="K145" s="635"/>
      <c r="L145" s="635"/>
      <c r="M145" s="635"/>
      <c r="N145" s="635"/>
      <c r="O145" s="635"/>
      <c r="P145" s="635"/>
      <c r="Q145" s="635"/>
      <c r="R145" s="635"/>
      <c r="S145" s="635"/>
      <c r="T145" s="635"/>
      <c r="U145" s="635"/>
      <c r="V145" s="635"/>
      <c r="W145" s="635"/>
      <c r="X145" s="635"/>
      <c r="Y145" s="635"/>
      <c r="Z145" s="635"/>
      <c r="AA145" s="635"/>
      <c r="AB145" s="635"/>
      <c r="AC145" s="635"/>
      <c r="AD145" s="635"/>
      <c r="AE145" s="635"/>
      <c r="AF145" s="635"/>
      <c r="AG145" s="635"/>
      <c r="AH145" s="635"/>
      <c r="AI145" s="635"/>
      <c r="AJ145" s="635"/>
      <c r="AK145" s="635"/>
      <c r="AL145" s="635"/>
      <c r="AM145" s="635"/>
      <c r="AN145" s="635"/>
      <c r="AO145" s="635"/>
      <c r="AP145" s="635"/>
      <c r="AQ145" s="635"/>
      <c r="AR145" s="635"/>
      <c r="AS145" s="635"/>
      <c r="AT145" s="635"/>
      <c r="AU145" s="635"/>
      <c r="AV145" s="635"/>
      <c r="AW145" s="635"/>
      <c r="AX145" s="635"/>
      <c r="AY145" s="635"/>
      <c r="AZ145" s="635"/>
      <c r="BA145" s="635"/>
      <c r="BB145" s="635"/>
      <c r="BC145" s="635"/>
      <c r="BD145" s="635"/>
      <c r="BE145" s="635"/>
      <c r="BF145" s="635"/>
      <c r="BG145" s="635"/>
      <c r="BH145" s="635"/>
      <c r="BI145" s="635"/>
      <c r="BJ145" s="635"/>
      <c r="BK145" s="635"/>
      <c r="BL145" s="635"/>
      <c r="BM145" s="635"/>
      <c r="BN145" s="635"/>
      <c r="BO145" s="635"/>
      <c r="BP145" s="635"/>
      <c r="BQ145" s="635"/>
      <c r="BR145" s="635"/>
      <c r="BS145" s="635"/>
      <c r="BT145" s="635"/>
      <c r="BU145" s="635"/>
      <c r="BV145" s="635"/>
      <c r="BW145" s="635"/>
      <c r="BX145" s="635"/>
      <c r="BY145" s="635"/>
      <c r="BZ145" s="635"/>
      <c r="CA145" s="635"/>
      <c r="CB145" s="635"/>
      <c r="CC145" s="636"/>
      <c r="CD145" s="636"/>
      <c r="CE145" s="636"/>
      <c r="CF145" s="636"/>
      <c r="CG145" s="636"/>
      <c r="CH145" s="636"/>
      <c r="CI145" s="636"/>
      <c r="CJ145" s="636"/>
      <c r="CK145" s="636"/>
      <c r="CL145" s="636"/>
      <c r="CM145" s="636"/>
      <c r="CN145" s="636"/>
      <c r="CO145" s="636"/>
      <c r="CP145" s="636"/>
      <c r="CQ145" s="636"/>
      <c r="CR145" s="636"/>
      <c r="CS145" s="636"/>
      <c r="CT145" s="636"/>
      <c r="CU145" s="636"/>
      <c r="CV145" s="636"/>
      <c r="CW145" s="636"/>
      <c r="CX145" s="636"/>
      <c r="CY145" s="636"/>
      <c r="CZ145" s="636"/>
      <c r="DA145" s="636"/>
      <c r="DB145" s="636"/>
      <c r="DC145" s="636"/>
      <c r="DD145" s="636"/>
    </row>
    <row r="146" spans="2:109" ht="2.75" customHeight="1" x14ac:dyDescent="0.35">
      <c r="B146" s="635"/>
      <c r="C146" s="635"/>
      <c r="D146" s="635"/>
      <c r="E146" s="635"/>
      <c r="F146" s="635"/>
      <c r="G146" s="635"/>
      <c r="H146" s="635"/>
      <c r="I146" s="635"/>
      <c r="J146" s="635"/>
      <c r="K146" s="635"/>
      <c r="L146" s="635"/>
      <c r="M146" s="635"/>
      <c r="N146" s="635"/>
      <c r="O146" s="635"/>
      <c r="P146" s="635"/>
      <c r="Q146" s="635"/>
      <c r="R146" s="635"/>
      <c r="S146" s="635"/>
      <c r="T146" s="635"/>
      <c r="U146" s="635"/>
      <c r="V146" s="635"/>
      <c r="W146" s="635"/>
      <c r="X146" s="635"/>
      <c r="Y146" s="635"/>
      <c r="Z146" s="635"/>
      <c r="AA146" s="635"/>
      <c r="AB146" s="635"/>
      <c r="AC146" s="635"/>
      <c r="AD146" s="635"/>
      <c r="AE146" s="635"/>
      <c r="AF146" s="635"/>
      <c r="AG146" s="635"/>
      <c r="AH146" s="635"/>
      <c r="AI146" s="635"/>
      <c r="AJ146" s="635"/>
      <c r="AK146" s="635"/>
      <c r="AL146" s="635"/>
      <c r="AM146" s="635"/>
      <c r="AN146" s="635"/>
      <c r="AO146" s="635"/>
      <c r="AP146" s="635"/>
      <c r="AQ146" s="635"/>
      <c r="AR146" s="635"/>
      <c r="AS146" s="635"/>
      <c r="AT146" s="635"/>
      <c r="AU146" s="635"/>
      <c r="AV146" s="635"/>
      <c r="AW146" s="635"/>
      <c r="AX146" s="635"/>
      <c r="AY146" s="635"/>
      <c r="AZ146" s="635"/>
      <c r="BA146" s="635"/>
      <c r="BB146" s="635"/>
      <c r="BC146" s="635"/>
      <c r="BD146" s="635"/>
      <c r="BE146" s="635"/>
      <c r="BF146" s="635"/>
      <c r="BG146" s="635"/>
      <c r="BH146" s="635"/>
      <c r="BI146" s="635"/>
      <c r="BJ146" s="635"/>
      <c r="BK146" s="635"/>
      <c r="BL146" s="635"/>
      <c r="BM146" s="635"/>
      <c r="BN146" s="635"/>
      <c r="BO146" s="635"/>
      <c r="BP146" s="635"/>
      <c r="BQ146" s="635"/>
      <c r="BR146" s="635"/>
      <c r="BS146" s="635"/>
      <c r="BT146" s="635"/>
      <c r="BU146" s="635"/>
      <c r="BV146" s="635"/>
      <c r="BW146" s="635"/>
      <c r="BX146" s="635"/>
      <c r="BY146" s="635"/>
      <c r="BZ146" s="635"/>
      <c r="CA146" s="635"/>
      <c r="CB146" s="635"/>
      <c r="CC146" s="636"/>
      <c r="CD146" s="636"/>
      <c r="CE146" s="636"/>
      <c r="CF146" s="636"/>
      <c r="CG146" s="636"/>
      <c r="CH146" s="636"/>
      <c r="CI146" s="636"/>
      <c r="CJ146" s="636"/>
      <c r="CK146" s="636"/>
      <c r="CL146" s="636"/>
      <c r="CM146" s="636"/>
      <c r="CN146" s="636"/>
      <c r="CO146" s="636"/>
      <c r="CP146" s="636"/>
      <c r="CQ146" s="636"/>
      <c r="CR146" s="636"/>
      <c r="CS146" s="636"/>
      <c r="CT146" s="636"/>
      <c r="CU146" s="636"/>
      <c r="CV146" s="636"/>
      <c r="CW146" s="636"/>
      <c r="CX146" s="636"/>
      <c r="CY146" s="636"/>
      <c r="CZ146" s="636"/>
      <c r="DA146" s="636"/>
      <c r="DB146" s="636"/>
      <c r="DC146" s="636"/>
      <c r="DD146" s="636"/>
    </row>
    <row r="147" spans="2:109" ht="2.75" customHeight="1" x14ac:dyDescent="0.35">
      <c r="B147" s="626" t="s">
        <v>119</v>
      </c>
      <c r="C147" s="627"/>
      <c r="D147" s="627"/>
      <c r="E147" s="627"/>
      <c r="F147" s="627"/>
      <c r="G147" s="627"/>
      <c r="H147" s="627"/>
      <c r="I147" s="627"/>
      <c r="J147" s="627"/>
      <c r="K147" s="627"/>
      <c r="L147" s="627"/>
      <c r="M147" s="628" t="s">
        <v>74</v>
      </c>
      <c r="N147" s="628"/>
      <c r="O147" s="628"/>
      <c r="P147" s="628"/>
      <c r="Q147" s="628"/>
      <c r="R147" s="628"/>
      <c r="S147" s="628"/>
      <c r="T147" s="628"/>
      <c r="U147" s="628"/>
      <c r="V147" s="628"/>
      <c r="W147" s="628"/>
      <c r="X147" s="628"/>
      <c r="Y147" s="628"/>
      <c r="Z147" s="628"/>
      <c r="AA147" s="628"/>
      <c r="AB147" s="628"/>
      <c r="AC147" s="628"/>
      <c r="AD147" s="628"/>
      <c r="AE147" s="628"/>
      <c r="AF147" s="628"/>
      <c r="AG147" s="628"/>
      <c r="AH147" s="628"/>
      <c r="AI147" s="628"/>
      <c r="AJ147" s="628"/>
      <c r="AK147" s="628"/>
      <c r="AL147" s="628"/>
      <c r="AM147" s="628"/>
      <c r="AN147" s="628"/>
      <c r="AO147" s="628"/>
      <c r="AP147" s="628"/>
      <c r="AQ147" s="628"/>
      <c r="AR147" s="628"/>
      <c r="AS147" s="628"/>
      <c r="AT147" s="628"/>
      <c r="AU147" s="628"/>
      <c r="AV147" s="628"/>
      <c r="AW147" s="628"/>
      <c r="AX147" s="628"/>
      <c r="AY147" s="628"/>
      <c r="AZ147" s="628"/>
      <c r="BA147" s="628"/>
      <c r="BB147" s="628"/>
      <c r="BC147" s="628"/>
      <c r="BD147" s="628"/>
      <c r="BE147" s="628"/>
      <c r="BF147" s="628"/>
      <c r="BG147" s="628"/>
      <c r="BH147" s="628"/>
      <c r="BI147" s="628"/>
      <c r="BJ147" s="628"/>
      <c r="BK147" s="628"/>
      <c r="BL147" s="628"/>
      <c r="BM147" s="628"/>
      <c r="BN147" s="628"/>
      <c r="BO147" s="628"/>
      <c r="BP147" s="628"/>
      <c r="BQ147" s="628"/>
      <c r="BR147" s="628"/>
      <c r="BS147" s="628"/>
      <c r="BT147" s="628"/>
      <c r="BU147" s="628"/>
      <c r="BV147" s="628"/>
      <c r="BW147" s="628"/>
      <c r="BX147" s="628"/>
      <c r="BY147" s="628"/>
      <c r="BZ147" s="628"/>
      <c r="CA147" s="628"/>
      <c r="CB147" s="628"/>
      <c r="CC147" s="629" t="str">
        <f>'SD F505'!ED521</f>
        <v/>
      </c>
      <c r="CD147" s="629"/>
      <c r="CE147" s="629"/>
      <c r="CF147" s="629"/>
      <c r="CG147" s="629"/>
      <c r="CH147" s="629"/>
      <c r="CI147" s="629"/>
      <c r="CJ147" s="629" t="str">
        <f>'SD F505'!EE521</f>
        <v/>
      </c>
      <c r="CK147" s="629"/>
      <c r="CL147" s="629"/>
      <c r="CM147" s="629"/>
      <c r="CN147" s="629"/>
      <c r="CO147" s="629"/>
      <c r="CP147" s="629"/>
      <c r="CQ147" s="630" t="str">
        <f>'SD F505'!EF521</f>
        <v/>
      </c>
      <c r="CR147" s="630"/>
      <c r="CS147" s="630"/>
      <c r="CT147" s="630"/>
      <c r="CU147" s="630"/>
      <c r="CV147" s="630"/>
      <c r="CW147" s="630"/>
      <c r="CX147" s="630" t="str">
        <f>'SD F505'!EG521</f>
        <v/>
      </c>
      <c r="CY147" s="630"/>
      <c r="CZ147" s="630"/>
      <c r="DA147" s="630"/>
      <c r="DB147" s="630"/>
      <c r="DC147" s="630"/>
      <c r="DD147" s="630"/>
      <c r="DE147" s="7"/>
    </row>
    <row r="148" spans="2:109" ht="2.75" customHeight="1" x14ac:dyDescent="0.35">
      <c r="B148" s="627"/>
      <c r="C148" s="627"/>
      <c r="D148" s="627"/>
      <c r="E148" s="627"/>
      <c r="F148" s="627"/>
      <c r="G148" s="627"/>
      <c r="H148" s="627"/>
      <c r="I148" s="627"/>
      <c r="J148" s="627"/>
      <c r="K148" s="627"/>
      <c r="L148" s="627"/>
      <c r="M148" s="628"/>
      <c r="N148" s="628"/>
      <c r="O148" s="628"/>
      <c r="P148" s="628"/>
      <c r="Q148" s="628"/>
      <c r="R148" s="628"/>
      <c r="S148" s="628"/>
      <c r="T148" s="628"/>
      <c r="U148" s="628"/>
      <c r="V148" s="628"/>
      <c r="W148" s="628"/>
      <c r="X148" s="628"/>
      <c r="Y148" s="628"/>
      <c r="Z148" s="628"/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  <c r="BW148" s="628"/>
      <c r="BX148" s="628"/>
      <c r="BY148" s="628"/>
      <c r="BZ148" s="628"/>
      <c r="CA148" s="628"/>
      <c r="CB148" s="628"/>
      <c r="CC148" s="629"/>
      <c r="CD148" s="629"/>
      <c r="CE148" s="629"/>
      <c r="CF148" s="629"/>
      <c r="CG148" s="629"/>
      <c r="CH148" s="629"/>
      <c r="CI148" s="629"/>
      <c r="CJ148" s="629"/>
      <c r="CK148" s="629"/>
      <c r="CL148" s="629"/>
      <c r="CM148" s="629"/>
      <c r="CN148" s="629"/>
      <c r="CO148" s="629"/>
      <c r="CP148" s="629"/>
      <c r="CQ148" s="630"/>
      <c r="CR148" s="630"/>
      <c r="CS148" s="630"/>
      <c r="CT148" s="630"/>
      <c r="CU148" s="630"/>
      <c r="CV148" s="630"/>
      <c r="CW148" s="630"/>
      <c r="CX148" s="630"/>
      <c r="CY148" s="630"/>
      <c r="CZ148" s="630"/>
      <c r="DA148" s="630"/>
      <c r="DB148" s="630"/>
      <c r="DC148" s="630"/>
      <c r="DD148" s="630"/>
      <c r="DE148" s="7"/>
    </row>
    <row r="149" spans="2:109" ht="2.75" customHeight="1" x14ac:dyDescent="0.35">
      <c r="B149" s="627"/>
      <c r="C149" s="627"/>
      <c r="D149" s="627"/>
      <c r="E149" s="627"/>
      <c r="F149" s="627"/>
      <c r="G149" s="627"/>
      <c r="H149" s="627"/>
      <c r="I149" s="627"/>
      <c r="J149" s="627"/>
      <c r="K149" s="627"/>
      <c r="L149" s="627"/>
      <c r="M149" s="628"/>
      <c r="N149" s="628"/>
      <c r="O149" s="628"/>
      <c r="P149" s="628"/>
      <c r="Q149" s="628"/>
      <c r="R149" s="628"/>
      <c r="S149" s="628"/>
      <c r="T149" s="628"/>
      <c r="U149" s="628"/>
      <c r="V149" s="628"/>
      <c r="W149" s="628"/>
      <c r="X149" s="628"/>
      <c r="Y149" s="628"/>
      <c r="Z149" s="628"/>
      <c r="AA149" s="628"/>
      <c r="AB149" s="628"/>
      <c r="AC149" s="628"/>
      <c r="AD149" s="628"/>
      <c r="AE149" s="628"/>
      <c r="AF149" s="628"/>
      <c r="AG149" s="628"/>
      <c r="AH149" s="628"/>
      <c r="AI149" s="628"/>
      <c r="AJ149" s="628"/>
      <c r="AK149" s="628"/>
      <c r="AL149" s="628"/>
      <c r="AM149" s="628"/>
      <c r="AN149" s="628"/>
      <c r="AO149" s="628"/>
      <c r="AP149" s="628"/>
      <c r="AQ149" s="628"/>
      <c r="AR149" s="628"/>
      <c r="AS149" s="628"/>
      <c r="AT149" s="628"/>
      <c r="AU149" s="628"/>
      <c r="AV149" s="628"/>
      <c r="AW149" s="628"/>
      <c r="AX149" s="628"/>
      <c r="AY149" s="628"/>
      <c r="AZ149" s="628"/>
      <c r="BA149" s="628"/>
      <c r="BB149" s="628"/>
      <c r="BC149" s="628"/>
      <c r="BD149" s="628"/>
      <c r="BE149" s="628"/>
      <c r="BF149" s="628"/>
      <c r="BG149" s="628"/>
      <c r="BH149" s="628"/>
      <c r="BI149" s="628"/>
      <c r="BJ149" s="628"/>
      <c r="BK149" s="628"/>
      <c r="BL149" s="628"/>
      <c r="BM149" s="628"/>
      <c r="BN149" s="628"/>
      <c r="BO149" s="628"/>
      <c r="BP149" s="628"/>
      <c r="BQ149" s="628"/>
      <c r="BR149" s="628"/>
      <c r="BS149" s="628"/>
      <c r="BT149" s="628"/>
      <c r="BU149" s="628"/>
      <c r="BV149" s="628"/>
      <c r="BW149" s="628"/>
      <c r="BX149" s="628"/>
      <c r="BY149" s="628"/>
      <c r="BZ149" s="628"/>
      <c r="CA149" s="628"/>
      <c r="CB149" s="628"/>
      <c r="CC149" s="629"/>
      <c r="CD149" s="629"/>
      <c r="CE149" s="629"/>
      <c r="CF149" s="629"/>
      <c r="CG149" s="629"/>
      <c r="CH149" s="629"/>
      <c r="CI149" s="629"/>
      <c r="CJ149" s="629"/>
      <c r="CK149" s="629"/>
      <c r="CL149" s="629"/>
      <c r="CM149" s="629"/>
      <c r="CN149" s="629"/>
      <c r="CO149" s="629"/>
      <c r="CP149" s="629"/>
      <c r="CQ149" s="630"/>
      <c r="CR149" s="630"/>
      <c r="CS149" s="630"/>
      <c r="CT149" s="630"/>
      <c r="CU149" s="630"/>
      <c r="CV149" s="630"/>
      <c r="CW149" s="630"/>
      <c r="CX149" s="630"/>
      <c r="CY149" s="630"/>
      <c r="CZ149" s="630"/>
      <c r="DA149" s="630"/>
      <c r="DB149" s="630"/>
      <c r="DC149" s="630"/>
      <c r="DD149" s="630"/>
      <c r="DE149" s="7"/>
    </row>
    <row r="150" spans="2:109" ht="2.75" customHeight="1" x14ac:dyDescent="0.35">
      <c r="B150" s="627"/>
      <c r="C150" s="627"/>
      <c r="D150" s="627"/>
      <c r="E150" s="627"/>
      <c r="F150" s="627"/>
      <c r="G150" s="627"/>
      <c r="H150" s="627"/>
      <c r="I150" s="627"/>
      <c r="J150" s="627"/>
      <c r="K150" s="627"/>
      <c r="L150" s="627"/>
      <c r="M150" s="628"/>
      <c r="N150" s="628"/>
      <c r="O150" s="628"/>
      <c r="P150" s="628"/>
      <c r="Q150" s="628"/>
      <c r="R150" s="628"/>
      <c r="S150" s="628"/>
      <c r="T150" s="628"/>
      <c r="U150" s="628"/>
      <c r="V150" s="628"/>
      <c r="W150" s="628"/>
      <c r="X150" s="628"/>
      <c r="Y150" s="628"/>
      <c r="Z150" s="628"/>
      <c r="AA150" s="628"/>
      <c r="AB150" s="628"/>
      <c r="AC150" s="628"/>
      <c r="AD150" s="628"/>
      <c r="AE150" s="628"/>
      <c r="AF150" s="628"/>
      <c r="AG150" s="628"/>
      <c r="AH150" s="628"/>
      <c r="AI150" s="628"/>
      <c r="AJ150" s="628"/>
      <c r="AK150" s="628"/>
      <c r="AL150" s="628"/>
      <c r="AM150" s="628"/>
      <c r="AN150" s="628"/>
      <c r="AO150" s="628"/>
      <c r="AP150" s="628"/>
      <c r="AQ150" s="628"/>
      <c r="AR150" s="628"/>
      <c r="AS150" s="628"/>
      <c r="AT150" s="628"/>
      <c r="AU150" s="628"/>
      <c r="AV150" s="628"/>
      <c r="AW150" s="628"/>
      <c r="AX150" s="628"/>
      <c r="AY150" s="628"/>
      <c r="AZ150" s="628"/>
      <c r="BA150" s="628"/>
      <c r="BB150" s="628"/>
      <c r="BC150" s="628"/>
      <c r="BD150" s="628"/>
      <c r="BE150" s="628"/>
      <c r="BF150" s="628"/>
      <c r="BG150" s="628"/>
      <c r="BH150" s="628"/>
      <c r="BI150" s="628"/>
      <c r="BJ150" s="628"/>
      <c r="BK150" s="628"/>
      <c r="BL150" s="628"/>
      <c r="BM150" s="628"/>
      <c r="BN150" s="628"/>
      <c r="BO150" s="628"/>
      <c r="BP150" s="628"/>
      <c r="BQ150" s="628"/>
      <c r="BR150" s="628"/>
      <c r="BS150" s="628"/>
      <c r="BT150" s="628"/>
      <c r="BU150" s="628"/>
      <c r="BV150" s="628"/>
      <c r="BW150" s="628"/>
      <c r="BX150" s="628"/>
      <c r="BY150" s="628"/>
      <c r="BZ150" s="628"/>
      <c r="CA150" s="628"/>
      <c r="CB150" s="628"/>
      <c r="CC150" s="629"/>
      <c r="CD150" s="629"/>
      <c r="CE150" s="629"/>
      <c r="CF150" s="629"/>
      <c r="CG150" s="629"/>
      <c r="CH150" s="629"/>
      <c r="CI150" s="629"/>
      <c r="CJ150" s="629"/>
      <c r="CK150" s="629"/>
      <c r="CL150" s="629"/>
      <c r="CM150" s="629"/>
      <c r="CN150" s="629"/>
      <c r="CO150" s="629"/>
      <c r="CP150" s="629"/>
      <c r="CQ150" s="630"/>
      <c r="CR150" s="630"/>
      <c r="CS150" s="630"/>
      <c r="CT150" s="630"/>
      <c r="CU150" s="630"/>
      <c r="CV150" s="630"/>
      <c r="CW150" s="630"/>
      <c r="CX150" s="630"/>
      <c r="CY150" s="630"/>
      <c r="CZ150" s="630"/>
      <c r="DA150" s="630"/>
      <c r="DB150" s="630"/>
      <c r="DC150" s="630"/>
      <c r="DD150" s="630"/>
      <c r="DE150" s="7"/>
    </row>
    <row r="151" spans="2:109" ht="2.75" customHeight="1" x14ac:dyDescent="0.35">
      <c r="B151" s="627"/>
      <c r="C151" s="627"/>
      <c r="D151" s="627"/>
      <c r="E151" s="627"/>
      <c r="F151" s="627"/>
      <c r="G151" s="627"/>
      <c r="H151" s="627"/>
      <c r="I151" s="627"/>
      <c r="J151" s="627"/>
      <c r="K151" s="627"/>
      <c r="L151" s="627"/>
      <c r="M151" s="628"/>
      <c r="N151" s="628"/>
      <c r="O151" s="628"/>
      <c r="P151" s="628"/>
      <c r="Q151" s="628"/>
      <c r="R151" s="628"/>
      <c r="S151" s="628"/>
      <c r="T151" s="628"/>
      <c r="U151" s="628"/>
      <c r="V151" s="628"/>
      <c r="W151" s="628"/>
      <c r="X151" s="628"/>
      <c r="Y151" s="628"/>
      <c r="Z151" s="628"/>
      <c r="AA151" s="628"/>
      <c r="AB151" s="628"/>
      <c r="AC151" s="628"/>
      <c r="AD151" s="628"/>
      <c r="AE151" s="628"/>
      <c r="AF151" s="628"/>
      <c r="AG151" s="628"/>
      <c r="AH151" s="628"/>
      <c r="AI151" s="628"/>
      <c r="AJ151" s="628"/>
      <c r="AK151" s="628"/>
      <c r="AL151" s="628"/>
      <c r="AM151" s="628"/>
      <c r="AN151" s="628"/>
      <c r="AO151" s="628"/>
      <c r="AP151" s="628"/>
      <c r="AQ151" s="628"/>
      <c r="AR151" s="628"/>
      <c r="AS151" s="628"/>
      <c r="AT151" s="628"/>
      <c r="AU151" s="628"/>
      <c r="AV151" s="628"/>
      <c r="AW151" s="628"/>
      <c r="AX151" s="628"/>
      <c r="AY151" s="628"/>
      <c r="AZ151" s="628"/>
      <c r="BA151" s="628"/>
      <c r="BB151" s="628"/>
      <c r="BC151" s="628"/>
      <c r="BD151" s="628"/>
      <c r="BE151" s="628"/>
      <c r="BF151" s="628"/>
      <c r="BG151" s="628"/>
      <c r="BH151" s="628"/>
      <c r="BI151" s="628"/>
      <c r="BJ151" s="628"/>
      <c r="BK151" s="628"/>
      <c r="BL151" s="628"/>
      <c r="BM151" s="628"/>
      <c r="BN151" s="628"/>
      <c r="BO151" s="628"/>
      <c r="BP151" s="628"/>
      <c r="BQ151" s="628"/>
      <c r="BR151" s="628"/>
      <c r="BS151" s="628"/>
      <c r="BT151" s="628"/>
      <c r="BU151" s="628"/>
      <c r="BV151" s="628"/>
      <c r="BW151" s="628"/>
      <c r="BX151" s="628"/>
      <c r="BY151" s="628"/>
      <c r="BZ151" s="628"/>
      <c r="CA151" s="628"/>
      <c r="CB151" s="628"/>
      <c r="CC151" s="629"/>
      <c r="CD151" s="629"/>
      <c r="CE151" s="629"/>
      <c r="CF151" s="629"/>
      <c r="CG151" s="629"/>
      <c r="CH151" s="629"/>
      <c r="CI151" s="629"/>
      <c r="CJ151" s="629"/>
      <c r="CK151" s="629"/>
      <c r="CL151" s="629"/>
      <c r="CM151" s="629"/>
      <c r="CN151" s="629"/>
      <c r="CO151" s="629"/>
      <c r="CP151" s="629"/>
      <c r="CQ151" s="630"/>
      <c r="CR151" s="630"/>
      <c r="CS151" s="630"/>
      <c r="CT151" s="630"/>
      <c r="CU151" s="630"/>
      <c r="CV151" s="630"/>
      <c r="CW151" s="630"/>
      <c r="CX151" s="630"/>
      <c r="CY151" s="630"/>
      <c r="CZ151" s="630"/>
      <c r="DA151" s="630"/>
      <c r="DB151" s="630"/>
      <c r="DC151" s="630"/>
      <c r="DD151" s="630"/>
      <c r="DE151" s="7"/>
    </row>
    <row r="152" spans="2:109" ht="2.75" customHeight="1" x14ac:dyDescent="0.35">
      <c r="B152" s="627"/>
      <c r="C152" s="627"/>
      <c r="D152" s="627"/>
      <c r="E152" s="627"/>
      <c r="F152" s="627"/>
      <c r="G152" s="627"/>
      <c r="H152" s="627"/>
      <c r="I152" s="627"/>
      <c r="J152" s="627"/>
      <c r="K152" s="627"/>
      <c r="L152" s="627"/>
      <c r="M152" s="628"/>
      <c r="N152" s="628"/>
      <c r="O152" s="628"/>
      <c r="P152" s="628"/>
      <c r="Q152" s="628"/>
      <c r="R152" s="628"/>
      <c r="S152" s="628"/>
      <c r="T152" s="628"/>
      <c r="U152" s="628"/>
      <c r="V152" s="628"/>
      <c r="W152" s="628"/>
      <c r="X152" s="628"/>
      <c r="Y152" s="628"/>
      <c r="Z152" s="628"/>
      <c r="AA152" s="628"/>
      <c r="AB152" s="628"/>
      <c r="AC152" s="628"/>
      <c r="AD152" s="628"/>
      <c r="AE152" s="628"/>
      <c r="AF152" s="628"/>
      <c r="AG152" s="628"/>
      <c r="AH152" s="628"/>
      <c r="AI152" s="628"/>
      <c r="AJ152" s="628"/>
      <c r="AK152" s="628"/>
      <c r="AL152" s="628"/>
      <c r="AM152" s="628"/>
      <c r="AN152" s="628"/>
      <c r="AO152" s="628"/>
      <c r="AP152" s="628"/>
      <c r="AQ152" s="628"/>
      <c r="AR152" s="628"/>
      <c r="AS152" s="628"/>
      <c r="AT152" s="628"/>
      <c r="AU152" s="628"/>
      <c r="AV152" s="628"/>
      <c r="AW152" s="628"/>
      <c r="AX152" s="628"/>
      <c r="AY152" s="628"/>
      <c r="AZ152" s="628"/>
      <c r="BA152" s="628"/>
      <c r="BB152" s="628"/>
      <c r="BC152" s="628"/>
      <c r="BD152" s="628"/>
      <c r="BE152" s="628"/>
      <c r="BF152" s="628"/>
      <c r="BG152" s="628"/>
      <c r="BH152" s="628"/>
      <c r="BI152" s="628"/>
      <c r="BJ152" s="628"/>
      <c r="BK152" s="628"/>
      <c r="BL152" s="628"/>
      <c r="BM152" s="628"/>
      <c r="BN152" s="628"/>
      <c r="BO152" s="628"/>
      <c r="BP152" s="628"/>
      <c r="BQ152" s="628"/>
      <c r="BR152" s="628"/>
      <c r="BS152" s="628"/>
      <c r="BT152" s="628"/>
      <c r="BU152" s="628"/>
      <c r="BV152" s="628"/>
      <c r="BW152" s="628"/>
      <c r="BX152" s="628"/>
      <c r="BY152" s="628"/>
      <c r="BZ152" s="628"/>
      <c r="CA152" s="628"/>
      <c r="CB152" s="628"/>
      <c r="CC152" s="629"/>
      <c r="CD152" s="629"/>
      <c r="CE152" s="629"/>
      <c r="CF152" s="629"/>
      <c r="CG152" s="629"/>
      <c r="CH152" s="629"/>
      <c r="CI152" s="629"/>
      <c r="CJ152" s="629"/>
      <c r="CK152" s="629"/>
      <c r="CL152" s="629"/>
      <c r="CM152" s="629"/>
      <c r="CN152" s="629"/>
      <c r="CO152" s="629"/>
      <c r="CP152" s="629"/>
      <c r="CQ152" s="630"/>
      <c r="CR152" s="630"/>
      <c r="CS152" s="630"/>
      <c r="CT152" s="630"/>
      <c r="CU152" s="630"/>
      <c r="CV152" s="630"/>
      <c r="CW152" s="630"/>
      <c r="CX152" s="630"/>
      <c r="CY152" s="630"/>
      <c r="CZ152" s="630"/>
      <c r="DA152" s="630"/>
      <c r="DB152" s="630"/>
      <c r="DC152" s="630"/>
      <c r="DD152" s="630"/>
      <c r="DE152" s="7"/>
    </row>
    <row r="153" spans="2:109" ht="2.75" customHeight="1" x14ac:dyDescent="0.35">
      <c r="B153" s="627"/>
      <c r="C153" s="627"/>
      <c r="D153" s="627"/>
      <c r="E153" s="627"/>
      <c r="F153" s="627"/>
      <c r="G153" s="627"/>
      <c r="H153" s="627"/>
      <c r="I153" s="627"/>
      <c r="J153" s="627"/>
      <c r="K153" s="627"/>
      <c r="L153" s="627"/>
      <c r="M153" s="628"/>
      <c r="N153" s="628"/>
      <c r="O153" s="628"/>
      <c r="P153" s="628"/>
      <c r="Q153" s="628"/>
      <c r="R153" s="628"/>
      <c r="S153" s="628"/>
      <c r="T153" s="628"/>
      <c r="U153" s="628"/>
      <c r="V153" s="628"/>
      <c r="W153" s="628"/>
      <c r="X153" s="628"/>
      <c r="Y153" s="628"/>
      <c r="Z153" s="628"/>
      <c r="AA153" s="628"/>
      <c r="AB153" s="628"/>
      <c r="AC153" s="628"/>
      <c r="AD153" s="628"/>
      <c r="AE153" s="628"/>
      <c r="AF153" s="628"/>
      <c r="AG153" s="628"/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/>
      <c r="AX153" s="628"/>
      <c r="AY153" s="628"/>
      <c r="AZ153" s="628"/>
      <c r="BA153" s="628"/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  <c r="BW153" s="628"/>
      <c r="BX153" s="628"/>
      <c r="BY153" s="628"/>
      <c r="BZ153" s="628"/>
      <c r="CA153" s="628"/>
      <c r="CB153" s="628"/>
      <c r="CC153" s="629"/>
      <c r="CD153" s="629"/>
      <c r="CE153" s="629"/>
      <c r="CF153" s="629"/>
      <c r="CG153" s="629"/>
      <c r="CH153" s="629"/>
      <c r="CI153" s="629"/>
      <c r="CJ153" s="629"/>
      <c r="CK153" s="629"/>
      <c r="CL153" s="629"/>
      <c r="CM153" s="629"/>
      <c r="CN153" s="629"/>
      <c r="CO153" s="629"/>
      <c r="CP153" s="629"/>
      <c r="CQ153" s="630"/>
      <c r="CR153" s="630"/>
      <c r="CS153" s="630"/>
      <c r="CT153" s="630"/>
      <c r="CU153" s="630"/>
      <c r="CV153" s="630"/>
      <c r="CW153" s="630"/>
      <c r="CX153" s="630"/>
      <c r="CY153" s="630"/>
      <c r="CZ153" s="630"/>
      <c r="DA153" s="630"/>
      <c r="DB153" s="630"/>
      <c r="DC153" s="630"/>
      <c r="DD153" s="630"/>
      <c r="DE153" s="7"/>
    </row>
    <row r="154" spans="2:109" ht="2.75" customHeight="1" x14ac:dyDescent="0.35">
      <c r="B154" s="627"/>
      <c r="C154" s="627"/>
      <c r="D154" s="627"/>
      <c r="E154" s="627"/>
      <c r="F154" s="627"/>
      <c r="G154" s="627"/>
      <c r="H154" s="627"/>
      <c r="I154" s="627"/>
      <c r="J154" s="627"/>
      <c r="K154" s="627"/>
      <c r="L154" s="627"/>
      <c r="M154" s="628" t="s">
        <v>75</v>
      </c>
      <c r="N154" s="628"/>
      <c r="O154" s="628"/>
      <c r="P154" s="628"/>
      <c r="Q154" s="628"/>
      <c r="R154" s="628"/>
      <c r="S154" s="628"/>
      <c r="T154" s="628"/>
      <c r="U154" s="628"/>
      <c r="V154" s="628"/>
      <c r="W154" s="628"/>
      <c r="X154" s="628"/>
      <c r="Y154" s="628"/>
      <c r="Z154" s="628"/>
      <c r="AA154" s="628"/>
      <c r="AB154" s="628"/>
      <c r="AC154" s="628"/>
      <c r="AD154" s="628"/>
      <c r="AE154" s="628"/>
      <c r="AF154" s="628"/>
      <c r="AG154" s="628"/>
      <c r="AH154" s="628"/>
      <c r="AI154" s="628"/>
      <c r="AJ154" s="628"/>
      <c r="AK154" s="628"/>
      <c r="AL154" s="628"/>
      <c r="AM154" s="628"/>
      <c r="AN154" s="628"/>
      <c r="AO154" s="628"/>
      <c r="AP154" s="628"/>
      <c r="AQ154" s="628"/>
      <c r="AR154" s="628"/>
      <c r="AS154" s="628"/>
      <c r="AT154" s="628"/>
      <c r="AU154" s="628"/>
      <c r="AV154" s="628"/>
      <c r="AW154" s="628"/>
      <c r="AX154" s="628"/>
      <c r="AY154" s="628"/>
      <c r="AZ154" s="628"/>
      <c r="BA154" s="628"/>
      <c r="BB154" s="628"/>
      <c r="BC154" s="628"/>
      <c r="BD154" s="628"/>
      <c r="BE154" s="628"/>
      <c r="BF154" s="628"/>
      <c r="BG154" s="628"/>
      <c r="BH154" s="628"/>
      <c r="BI154" s="628"/>
      <c r="BJ154" s="628"/>
      <c r="BK154" s="628"/>
      <c r="BL154" s="628"/>
      <c r="BM154" s="628"/>
      <c r="BN154" s="628"/>
      <c r="BO154" s="628"/>
      <c r="BP154" s="628"/>
      <c r="BQ154" s="628"/>
      <c r="BR154" s="628"/>
      <c r="BS154" s="628"/>
      <c r="BT154" s="628"/>
      <c r="BU154" s="628"/>
      <c r="BV154" s="628"/>
      <c r="BW154" s="628"/>
      <c r="BX154" s="628"/>
      <c r="BY154" s="628"/>
      <c r="BZ154" s="628"/>
      <c r="CA154" s="628"/>
      <c r="CB154" s="628"/>
      <c r="CC154" s="629" t="str">
        <f>'SD F505'!EH521</f>
        <v/>
      </c>
      <c r="CD154" s="629"/>
      <c r="CE154" s="629"/>
      <c r="CF154" s="629"/>
      <c r="CG154" s="629"/>
      <c r="CH154" s="629"/>
      <c r="CI154" s="629"/>
      <c r="CJ154" s="629" t="str">
        <f>'SD F505'!EI521</f>
        <v/>
      </c>
      <c r="CK154" s="629"/>
      <c r="CL154" s="629"/>
      <c r="CM154" s="629"/>
      <c r="CN154" s="629"/>
      <c r="CO154" s="629"/>
      <c r="CP154" s="629"/>
      <c r="CQ154" s="630" t="str">
        <f>'SD F505'!EJ521</f>
        <v/>
      </c>
      <c r="CR154" s="630"/>
      <c r="CS154" s="630"/>
      <c r="CT154" s="630"/>
      <c r="CU154" s="630"/>
      <c r="CV154" s="630"/>
      <c r="CW154" s="630"/>
      <c r="CX154" s="630" t="str">
        <f>'SD F505'!EK521</f>
        <v/>
      </c>
      <c r="CY154" s="630"/>
      <c r="CZ154" s="630"/>
      <c r="DA154" s="630"/>
      <c r="DB154" s="630"/>
      <c r="DC154" s="630"/>
      <c r="DD154" s="630"/>
      <c r="DE154" s="7"/>
    </row>
    <row r="155" spans="2:109" ht="2.75" customHeight="1" x14ac:dyDescent="0.35">
      <c r="B155" s="627"/>
      <c r="C155" s="627"/>
      <c r="D155" s="627"/>
      <c r="E155" s="627"/>
      <c r="F155" s="627"/>
      <c r="G155" s="627"/>
      <c r="H155" s="627"/>
      <c r="I155" s="627"/>
      <c r="J155" s="627"/>
      <c r="K155" s="627"/>
      <c r="L155" s="627"/>
      <c r="M155" s="628"/>
      <c r="N155" s="628"/>
      <c r="O155" s="628"/>
      <c r="P155" s="628"/>
      <c r="Q155" s="628"/>
      <c r="R155" s="628"/>
      <c r="S155" s="628"/>
      <c r="T155" s="628"/>
      <c r="U155" s="628"/>
      <c r="V155" s="628"/>
      <c r="W155" s="628"/>
      <c r="X155" s="628"/>
      <c r="Y155" s="628"/>
      <c r="Z155" s="628"/>
      <c r="AA155" s="628"/>
      <c r="AB155" s="628"/>
      <c r="AC155" s="628"/>
      <c r="AD155" s="628"/>
      <c r="AE155" s="628"/>
      <c r="AF155" s="628"/>
      <c r="AG155" s="628"/>
      <c r="AH155" s="628"/>
      <c r="AI155" s="628"/>
      <c r="AJ155" s="628"/>
      <c r="AK155" s="628"/>
      <c r="AL155" s="628"/>
      <c r="AM155" s="628"/>
      <c r="AN155" s="628"/>
      <c r="AO155" s="628"/>
      <c r="AP155" s="628"/>
      <c r="AQ155" s="628"/>
      <c r="AR155" s="628"/>
      <c r="AS155" s="628"/>
      <c r="AT155" s="628"/>
      <c r="AU155" s="628"/>
      <c r="AV155" s="628"/>
      <c r="AW155" s="628"/>
      <c r="AX155" s="628"/>
      <c r="AY155" s="628"/>
      <c r="AZ155" s="628"/>
      <c r="BA155" s="628"/>
      <c r="BB155" s="628"/>
      <c r="BC155" s="628"/>
      <c r="BD155" s="628"/>
      <c r="BE155" s="628"/>
      <c r="BF155" s="628"/>
      <c r="BG155" s="628"/>
      <c r="BH155" s="628"/>
      <c r="BI155" s="628"/>
      <c r="BJ155" s="628"/>
      <c r="BK155" s="628"/>
      <c r="BL155" s="628"/>
      <c r="BM155" s="628"/>
      <c r="BN155" s="628"/>
      <c r="BO155" s="628"/>
      <c r="BP155" s="628"/>
      <c r="BQ155" s="628"/>
      <c r="BR155" s="628"/>
      <c r="BS155" s="628"/>
      <c r="BT155" s="628"/>
      <c r="BU155" s="628"/>
      <c r="BV155" s="628"/>
      <c r="BW155" s="628"/>
      <c r="BX155" s="628"/>
      <c r="BY155" s="628"/>
      <c r="BZ155" s="628"/>
      <c r="CA155" s="628"/>
      <c r="CB155" s="628"/>
      <c r="CC155" s="629"/>
      <c r="CD155" s="629"/>
      <c r="CE155" s="629"/>
      <c r="CF155" s="629"/>
      <c r="CG155" s="629"/>
      <c r="CH155" s="629"/>
      <c r="CI155" s="629"/>
      <c r="CJ155" s="629"/>
      <c r="CK155" s="629"/>
      <c r="CL155" s="629"/>
      <c r="CM155" s="629"/>
      <c r="CN155" s="629"/>
      <c r="CO155" s="629"/>
      <c r="CP155" s="629"/>
      <c r="CQ155" s="630"/>
      <c r="CR155" s="630"/>
      <c r="CS155" s="630"/>
      <c r="CT155" s="630"/>
      <c r="CU155" s="630"/>
      <c r="CV155" s="630"/>
      <c r="CW155" s="630"/>
      <c r="CX155" s="630"/>
      <c r="CY155" s="630"/>
      <c r="CZ155" s="630"/>
      <c r="DA155" s="630"/>
      <c r="DB155" s="630"/>
      <c r="DC155" s="630"/>
      <c r="DD155" s="630"/>
      <c r="DE155" s="7"/>
    </row>
    <row r="156" spans="2:109" ht="2.75" customHeight="1" x14ac:dyDescent="0.35">
      <c r="B156" s="627"/>
      <c r="C156" s="627"/>
      <c r="D156" s="627"/>
      <c r="E156" s="627"/>
      <c r="F156" s="627"/>
      <c r="G156" s="627"/>
      <c r="H156" s="627"/>
      <c r="I156" s="627"/>
      <c r="J156" s="627"/>
      <c r="K156" s="627"/>
      <c r="L156" s="627"/>
      <c r="M156" s="628"/>
      <c r="N156" s="628"/>
      <c r="O156" s="628"/>
      <c r="P156" s="628"/>
      <c r="Q156" s="628"/>
      <c r="R156" s="628"/>
      <c r="S156" s="628"/>
      <c r="T156" s="628"/>
      <c r="U156" s="628"/>
      <c r="V156" s="628"/>
      <c r="W156" s="628"/>
      <c r="X156" s="628"/>
      <c r="Y156" s="628"/>
      <c r="Z156" s="628"/>
      <c r="AA156" s="628"/>
      <c r="AB156" s="628"/>
      <c r="AC156" s="628"/>
      <c r="AD156" s="628"/>
      <c r="AE156" s="628"/>
      <c r="AF156" s="628"/>
      <c r="AG156" s="628"/>
      <c r="AH156" s="628"/>
      <c r="AI156" s="628"/>
      <c r="AJ156" s="628"/>
      <c r="AK156" s="628"/>
      <c r="AL156" s="628"/>
      <c r="AM156" s="628"/>
      <c r="AN156" s="628"/>
      <c r="AO156" s="628"/>
      <c r="AP156" s="628"/>
      <c r="AQ156" s="628"/>
      <c r="AR156" s="628"/>
      <c r="AS156" s="628"/>
      <c r="AT156" s="628"/>
      <c r="AU156" s="628"/>
      <c r="AV156" s="628"/>
      <c r="AW156" s="628"/>
      <c r="AX156" s="628"/>
      <c r="AY156" s="628"/>
      <c r="AZ156" s="628"/>
      <c r="BA156" s="628"/>
      <c r="BB156" s="628"/>
      <c r="BC156" s="628"/>
      <c r="BD156" s="628"/>
      <c r="BE156" s="628"/>
      <c r="BF156" s="628"/>
      <c r="BG156" s="628"/>
      <c r="BH156" s="628"/>
      <c r="BI156" s="628"/>
      <c r="BJ156" s="628"/>
      <c r="BK156" s="628"/>
      <c r="BL156" s="628"/>
      <c r="BM156" s="628"/>
      <c r="BN156" s="628"/>
      <c r="BO156" s="628"/>
      <c r="BP156" s="628"/>
      <c r="BQ156" s="628"/>
      <c r="BR156" s="628"/>
      <c r="BS156" s="628"/>
      <c r="BT156" s="628"/>
      <c r="BU156" s="628"/>
      <c r="BV156" s="628"/>
      <c r="BW156" s="628"/>
      <c r="BX156" s="628"/>
      <c r="BY156" s="628"/>
      <c r="BZ156" s="628"/>
      <c r="CA156" s="628"/>
      <c r="CB156" s="628"/>
      <c r="CC156" s="629"/>
      <c r="CD156" s="629"/>
      <c r="CE156" s="629"/>
      <c r="CF156" s="629"/>
      <c r="CG156" s="629"/>
      <c r="CH156" s="629"/>
      <c r="CI156" s="629"/>
      <c r="CJ156" s="629"/>
      <c r="CK156" s="629"/>
      <c r="CL156" s="629"/>
      <c r="CM156" s="629"/>
      <c r="CN156" s="629"/>
      <c r="CO156" s="629"/>
      <c r="CP156" s="629"/>
      <c r="CQ156" s="630"/>
      <c r="CR156" s="630"/>
      <c r="CS156" s="630"/>
      <c r="CT156" s="630"/>
      <c r="CU156" s="630"/>
      <c r="CV156" s="630"/>
      <c r="CW156" s="630"/>
      <c r="CX156" s="630"/>
      <c r="CY156" s="630"/>
      <c r="CZ156" s="630"/>
      <c r="DA156" s="630"/>
      <c r="DB156" s="630"/>
      <c r="DC156" s="630"/>
      <c r="DD156" s="630"/>
      <c r="DE156" s="7"/>
    </row>
    <row r="157" spans="2:109" ht="2.75" customHeight="1" x14ac:dyDescent="0.35">
      <c r="B157" s="627"/>
      <c r="C157" s="627"/>
      <c r="D157" s="627"/>
      <c r="E157" s="627"/>
      <c r="F157" s="627"/>
      <c r="G157" s="627"/>
      <c r="H157" s="627"/>
      <c r="I157" s="627"/>
      <c r="J157" s="627"/>
      <c r="K157" s="627"/>
      <c r="L157" s="627"/>
      <c r="M157" s="628"/>
      <c r="N157" s="628"/>
      <c r="O157" s="628"/>
      <c r="P157" s="628"/>
      <c r="Q157" s="628"/>
      <c r="R157" s="628"/>
      <c r="S157" s="628"/>
      <c r="T157" s="628"/>
      <c r="U157" s="628"/>
      <c r="V157" s="628"/>
      <c r="W157" s="628"/>
      <c r="X157" s="628"/>
      <c r="Y157" s="628"/>
      <c r="Z157" s="628"/>
      <c r="AA157" s="628"/>
      <c r="AB157" s="628"/>
      <c r="AC157" s="628"/>
      <c r="AD157" s="628"/>
      <c r="AE157" s="628"/>
      <c r="AF157" s="628"/>
      <c r="AG157" s="628"/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/>
      <c r="AX157" s="628"/>
      <c r="AY157" s="628"/>
      <c r="AZ157" s="628"/>
      <c r="BA157" s="628"/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/>
      <c r="BO157" s="628"/>
      <c r="BP157" s="628"/>
      <c r="BQ157" s="628"/>
      <c r="BR157" s="628"/>
      <c r="BS157" s="628"/>
      <c r="BT157" s="628"/>
      <c r="BU157" s="628"/>
      <c r="BV157" s="628"/>
      <c r="BW157" s="628"/>
      <c r="BX157" s="628"/>
      <c r="BY157" s="628"/>
      <c r="BZ157" s="628"/>
      <c r="CA157" s="628"/>
      <c r="CB157" s="628"/>
      <c r="CC157" s="629"/>
      <c r="CD157" s="629"/>
      <c r="CE157" s="629"/>
      <c r="CF157" s="629"/>
      <c r="CG157" s="629"/>
      <c r="CH157" s="629"/>
      <c r="CI157" s="629"/>
      <c r="CJ157" s="629"/>
      <c r="CK157" s="629"/>
      <c r="CL157" s="629"/>
      <c r="CM157" s="629"/>
      <c r="CN157" s="629"/>
      <c r="CO157" s="629"/>
      <c r="CP157" s="629"/>
      <c r="CQ157" s="630"/>
      <c r="CR157" s="630"/>
      <c r="CS157" s="630"/>
      <c r="CT157" s="630"/>
      <c r="CU157" s="630"/>
      <c r="CV157" s="630"/>
      <c r="CW157" s="630"/>
      <c r="CX157" s="630"/>
      <c r="CY157" s="630"/>
      <c r="CZ157" s="630"/>
      <c r="DA157" s="630"/>
      <c r="DB157" s="630"/>
      <c r="DC157" s="630"/>
      <c r="DD157" s="630"/>
      <c r="DE157" s="7"/>
    </row>
    <row r="158" spans="2:109" ht="2.75" customHeight="1" x14ac:dyDescent="0.35">
      <c r="B158" s="627"/>
      <c r="C158" s="627"/>
      <c r="D158" s="627"/>
      <c r="E158" s="627"/>
      <c r="F158" s="627"/>
      <c r="G158" s="627"/>
      <c r="H158" s="627"/>
      <c r="I158" s="627"/>
      <c r="J158" s="627"/>
      <c r="K158" s="627"/>
      <c r="L158" s="627"/>
      <c r="M158" s="628"/>
      <c r="N158" s="628"/>
      <c r="O158" s="628"/>
      <c r="P158" s="628"/>
      <c r="Q158" s="628"/>
      <c r="R158" s="628"/>
      <c r="S158" s="628"/>
      <c r="T158" s="628"/>
      <c r="U158" s="628"/>
      <c r="V158" s="628"/>
      <c r="W158" s="628"/>
      <c r="X158" s="628"/>
      <c r="Y158" s="628"/>
      <c r="Z158" s="628"/>
      <c r="AA158" s="628"/>
      <c r="AB158" s="628"/>
      <c r="AC158" s="628"/>
      <c r="AD158" s="628"/>
      <c r="AE158" s="628"/>
      <c r="AF158" s="628"/>
      <c r="AG158" s="628"/>
      <c r="AH158" s="628"/>
      <c r="AI158" s="628"/>
      <c r="AJ158" s="628"/>
      <c r="AK158" s="628"/>
      <c r="AL158" s="628"/>
      <c r="AM158" s="628"/>
      <c r="AN158" s="628"/>
      <c r="AO158" s="628"/>
      <c r="AP158" s="628"/>
      <c r="AQ158" s="628"/>
      <c r="AR158" s="628"/>
      <c r="AS158" s="628"/>
      <c r="AT158" s="628"/>
      <c r="AU158" s="628"/>
      <c r="AV158" s="628"/>
      <c r="AW158" s="628"/>
      <c r="AX158" s="628"/>
      <c r="AY158" s="628"/>
      <c r="AZ158" s="628"/>
      <c r="BA158" s="628"/>
      <c r="BB158" s="628"/>
      <c r="BC158" s="628"/>
      <c r="BD158" s="628"/>
      <c r="BE158" s="628"/>
      <c r="BF158" s="628"/>
      <c r="BG158" s="628"/>
      <c r="BH158" s="628"/>
      <c r="BI158" s="628"/>
      <c r="BJ158" s="628"/>
      <c r="BK158" s="628"/>
      <c r="BL158" s="628"/>
      <c r="BM158" s="628"/>
      <c r="BN158" s="628"/>
      <c r="BO158" s="628"/>
      <c r="BP158" s="628"/>
      <c r="BQ158" s="628"/>
      <c r="BR158" s="628"/>
      <c r="BS158" s="628"/>
      <c r="BT158" s="628"/>
      <c r="BU158" s="628"/>
      <c r="BV158" s="628"/>
      <c r="BW158" s="628"/>
      <c r="BX158" s="628"/>
      <c r="BY158" s="628"/>
      <c r="BZ158" s="628"/>
      <c r="CA158" s="628"/>
      <c r="CB158" s="628"/>
      <c r="CC158" s="629"/>
      <c r="CD158" s="629"/>
      <c r="CE158" s="629"/>
      <c r="CF158" s="629"/>
      <c r="CG158" s="629"/>
      <c r="CH158" s="629"/>
      <c r="CI158" s="629"/>
      <c r="CJ158" s="629"/>
      <c r="CK158" s="629"/>
      <c r="CL158" s="629"/>
      <c r="CM158" s="629"/>
      <c r="CN158" s="629"/>
      <c r="CO158" s="629"/>
      <c r="CP158" s="629"/>
      <c r="CQ158" s="630"/>
      <c r="CR158" s="630"/>
      <c r="CS158" s="630"/>
      <c r="CT158" s="630"/>
      <c r="CU158" s="630"/>
      <c r="CV158" s="630"/>
      <c r="CW158" s="630"/>
      <c r="CX158" s="630"/>
      <c r="CY158" s="630"/>
      <c r="CZ158" s="630"/>
      <c r="DA158" s="630"/>
      <c r="DB158" s="630"/>
      <c r="DC158" s="630"/>
      <c r="DD158" s="630"/>
      <c r="DE158" s="7"/>
    </row>
    <row r="159" spans="2:109" ht="2.75" customHeight="1" x14ac:dyDescent="0.35">
      <c r="B159" s="627"/>
      <c r="C159" s="627"/>
      <c r="D159" s="627"/>
      <c r="E159" s="627"/>
      <c r="F159" s="627"/>
      <c r="G159" s="627"/>
      <c r="H159" s="627"/>
      <c r="I159" s="627"/>
      <c r="J159" s="627"/>
      <c r="K159" s="627"/>
      <c r="L159" s="627"/>
      <c r="M159" s="628"/>
      <c r="N159" s="628"/>
      <c r="O159" s="628"/>
      <c r="P159" s="628"/>
      <c r="Q159" s="628"/>
      <c r="R159" s="628"/>
      <c r="S159" s="628"/>
      <c r="T159" s="628"/>
      <c r="U159" s="628"/>
      <c r="V159" s="628"/>
      <c r="W159" s="628"/>
      <c r="X159" s="628"/>
      <c r="Y159" s="628"/>
      <c r="Z159" s="628"/>
      <c r="AA159" s="628"/>
      <c r="AB159" s="628"/>
      <c r="AC159" s="628"/>
      <c r="AD159" s="628"/>
      <c r="AE159" s="628"/>
      <c r="AF159" s="628"/>
      <c r="AG159" s="628"/>
      <c r="AH159" s="628"/>
      <c r="AI159" s="628"/>
      <c r="AJ159" s="628"/>
      <c r="AK159" s="628"/>
      <c r="AL159" s="628"/>
      <c r="AM159" s="628"/>
      <c r="AN159" s="628"/>
      <c r="AO159" s="628"/>
      <c r="AP159" s="628"/>
      <c r="AQ159" s="628"/>
      <c r="AR159" s="628"/>
      <c r="AS159" s="628"/>
      <c r="AT159" s="628"/>
      <c r="AU159" s="628"/>
      <c r="AV159" s="628"/>
      <c r="AW159" s="628"/>
      <c r="AX159" s="628"/>
      <c r="AY159" s="628"/>
      <c r="AZ159" s="628"/>
      <c r="BA159" s="628"/>
      <c r="BB159" s="628"/>
      <c r="BC159" s="628"/>
      <c r="BD159" s="628"/>
      <c r="BE159" s="628"/>
      <c r="BF159" s="628"/>
      <c r="BG159" s="628"/>
      <c r="BH159" s="628"/>
      <c r="BI159" s="628"/>
      <c r="BJ159" s="628"/>
      <c r="BK159" s="628"/>
      <c r="BL159" s="628"/>
      <c r="BM159" s="628"/>
      <c r="BN159" s="628"/>
      <c r="BO159" s="628"/>
      <c r="BP159" s="628"/>
      <c r="BQ159" s="628"/>
      <c r="BR159" s="628"/>
      <c r="BS159" s="628"/>
      <c r="BT159" s="628"/>
      <c r="BU159" s="628"/>
      <c r="BV159" s="628"/>
      <c r="BW159" s="628"/>
      <c r="BX159" s="628"/>
      <c r="BY159" s="628"/>
      <c r="BZ159" s="628"/>
      <c r="CA159" s="628"/>
      <c r="CB159" s="628"/>
      <c r="CC159" s="629"/>
      <c r="CD159" s="629"/>
      <c r="CE159" s="629"/>
      <c r="CF159" s="629"/>
      <c r="CG159" s="629"/>
      <c r="CH159" s="629"/>
      <c r="CI159" s="629"/>
      <c r="CJ159" s="629"/>
      <c r="CK159" s="629"/>
      <c r="CL159" s="629"/>
      <c r="CM159" s="629"/>
      <c r="CN159" s="629"/>
      <c r="CO159" s="629"/>
      <c r="CP159" s="629"/>
      <c r="CQ159" s="630"/>
      <c r="CR159" s="630"/>
      <c r="CS159" s="630"/>
      <c r="CT159" s="630"/>
      <c r="CU159" s="630"/>
      <c r="CV159" s="630"/>
      <c r="CW159" s="630"/>
      <c r="CX159" s="630"/>
      <c r="CY159" s="630"/>
      <c r="CZ159" s="630"/>
      <c r="DA159" s="630"/>
      <c r="DB159" s="630"/>
      <c r="DC159" s="630"/>
      <c r="DD159" s="630"/>
      <c r="DE159" s="7"/>
    </row>
    <row r="160" spans="2:109" ht="2.75" customHeight="1" x14ac:dyDescent="0.35">
      <c r="B160" s="627"/>
      <c r="C160" s="627"/>
      <c r="D160" s="627"/>
      <c r="E160" s="627"/>
      <c r="F160" s="627"/>
      <c r="G160" s="627"/>
      <c r="H160" s="627"/>
      <c r="I160" s="627"/>
      <c r="J160" s="627"/>
      <c r="K160" s="627"/>
      <c r="L160" s="627"/>
      <c r="M160" s="628"/>
      <c r="N160" s="628"/>
      <c r="O160" s="628"/>
      <c r="P160" s="628"/>
      <c r="Q160" s="628"/>
      <c r="R160" s="628"/>
      <c r="S160" s="628"/>
      <c r="T160" s="628"/>
      <c r="U160" s="628"/>
      <c r="V160" s="628"/>
      <c r="W160" s="628"/>
      <c r="X160" s="628"/>
      <c r="Y160" s="628"/>
      <c r="Z160" s="628"/>
      <c r="AA160" s="628"/>
      <c r="AB160" s="628"/>
      <c r="AC160" s="628"/>
      <c r="AD160" s="628"/>
      <c r="AE160" s="628"/>
      <c r="AF160" s="628"/>
      <c r="AG160" s="628"/>
      <c r="AH160" s="628"/>
      <c r="AI160" s="628"/>
      <c r="AJ160" s="628"/>
      <c r="AK160" s="628"/>
      <c r="AL160" s="628"/>
      <c r="AM160" s="628"/>
      <c r="AN160" s="628"/>
      <c r="AO160" s="628"/>
      <c r="AP160" s="628"/>
      <c r="AQ160" s="628"/>
      <c r="AR160" s="628"/>
      <c r="AS160" s="628"/>
      <c r="AT160" s="628"/>
      <c r="AU160" s="628"/>
      <c r="AV160" s="628"/>
      <c r="AW160" s="628"/>
      <c r="AX160" s="628"/>
      <c r="AY160" s="628"/>
      <c r="AZ160" s="628"/>
      <c r="BA160" s="628"/>
      <c r="BB160" s="628"/>
      <c r="BC160" s="628"/>
      <c r="BD160" s="628"/>
      <c r="BE160" s="628"/>
      <c r="BF160" s="628"/>
      <c r="BG160" s="628"/>
      <c r="BH160" s="628"/>
      <c r="BI160" s="628"/>
      <c r="BJ160" s="628"/>
      <c r="BK160" s="628"/>
      <c r="BL160" s="628"/>
      <c r="BM160" s="628"/>
      <c r="BN160" s="628"/>
      <c r="BO160" s="628"/>
      <c r="BP160" s="628"/>
      <c r="BQ160" s="628"/>
      <c r="BR160" s="628"/>
      <c r="BS160" s="628"/>
      <c r="BT160" s="628"/>
      <c r="BU160" s="628"/>
      <c r="BV160" s="628"/>
      <c r="BW160" s="628"/>
      <c r="BX160" s="628"/>
      <c r="BY160" s="628"/>
      <c r="BZ160" s="628"/>
      <c r="CA160" s="628"/>
      <c r="CB160" s="628"/>
      <c r="CC160" s="629"/>
      <c r="CD160" s="629"/>
      <c r="CE160" s="629"/>
      <c r="CF160" s="629"/>
      <c r="CG160" s="629"/>
      <c r="CH160" s="629"/>
      <c r="CI160" s="629"/>
      <c r="CJ160" s="629"/>
      <c r="CK160" s="629"/>
      <c r="CL160" s="629"/>
      <c r="CM160" s="629"/>
      <c r="CN160" s="629"/>
      <c r="CO160" s="629"/>
      <c r="CP160" s="629"/>
      <c r="CQ160" s="630"/>
      <c r="CR160" s="630"/>
      <c r="CS160" s="630"/>
      <c r="CT160" s="630"/>
      <c r="CU160" s="630"/>
      <c r="CV160" s="630"/>
      <c r="CW160" s="630"/>
      <c r="CX160" s="630"/>
      <c r="CY160" s="630"/>
      <c r="CZ160" s="630"/>
      <c r="DA160" s="630"/>
      <c r="DB160" s="630"/>
      <c r="DC160" s="630"/>
      <c r="DD160" s="630"/>
      <c r="DE160" s="7"/>
    </row>
    <row r="161" spans="2:109" ht="2.75" customHeight="1" x14ac:dyDescent="0.35">
      <c r="B161" s="626" t="s">
        <v>120</v>
      </c>
      <c r="C161" s="627"/>
      <c r="D161" s="627"/>
      <c r="E161" s="627"/>
      <c r="F161" s="627"/>
      <c r="G161" s="627"/>
      <c r="H161" s="627"/>
      <c r="I161" s="627"/>
      <c r="J161" s="627"/>
      <c r="K161" s="627"/>
      <c r="L161" s="627"/>
      <c r="M161" s="628" t="s">
        <v>76</v>
      </c>
      <c r="N161" s="628"/>
      <c r="O161" s="628"/>
      <c r="P161" s="628"/>
      <c r="Q161" s="628"/>
      <c r="R161" s="628"/>
      <c r="S161" s="628"/>
      <c r="T161" s="628"/>
      <c r="U161" s="628"/>
      <c r="V161" s="628"/>
      <c r="W161" s="628"/>
      <c r="X161" s="628"/>
      <c r="Y161" s="628"/>
      <c r="Z161" s="628"/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  <c r="BW161" s="628"/>
      <c r="BX161" s="628"/>
      <c r="BY161" s="628"/>
      <c r="BZ161" s="628"/>
      <c r="CA161" s="628"/>
      <c r="CB161" s="628"/>
      <c r="CC161" s="629" t="str">
        <f>'SD F505'!EL521</f>
        <v/>
      </c>
      <c r="CD161" s="629"/>
      <c r="CE161" s="629"/>
      <c r="CF161" s="629"/>
      <c r="CG161" s="629"/>
      <c r="CH161" s="629"/>
      <c r="CI161" s="629"/>
      <c r="CJ161" s="629" t="str">
        <f>'SD F505'!EM521</f>
        <v/>
      </c>
      <c r="CK161" s="629"/>
      <c r="CL161" s="629"/>
      <c r="CM161" s="629"/>
      <c r="CN161" s="629"/>
      <c r="CO161" s="629"/>
      <c r="CP161" s="629"/>
      <c r="CQ161" s="630" t="str">
        <f>'SD F505'!EN521</f>
        <v/>
      </c>
      <c r="CR161" s="630"/>
      <c r="CS161" s="630"/>
      <c r="CT161" s="630"/>
      <c r="CU161" s="630"/>
      <c r="CV161" s="630"/>
      <c r="CW161" s="630"/>
      <c r="CX161" s="630" t="str">
        <f>'SD F505'!EN521</f>
        <v/>
      </c>
      <c r="CY161" s="630"/>
      <c r="CZ161" s="630"/>
      <c r="DA161" s="630"/>
      <c r="DB161" s="630"/>
      <c r="DC161" s="630"/>
      <c r="DD161" s="630"/>
      <c r="DE161" s="7"/>
    </row>
    <row r="162" spans="2:109" ht="2.75" customHeight="1" x14ac:dyDescent="0.35">
      <c r="B162" s="627"/>
      <c r="C162" s="627"/>
      <c r="D162" s="627"/>
      <c r="E162" s="627"/>
      <c r="F162" s="627"/>
      <c r="G162" s="627"/>
      <c r="H162" s="627"/>
      <c r="I162" s="627"/>
      <c r="J162" s="627"/>
      <c r="K162" s="627"/>
      <c r="L162" s="627"/>
      <c r="M162" s="628"/>
      <c r="N162" s="628"/>
      <c r="O162" s="628"/>
      <c r="P162" s="628"/>
      <c r="Q162" s="628"/>
      <c r="R162" s="628"/>
      <c r="S162" s="628"/>
      <c r="T162" s="628"/>
      <c r="U162" s="628"/>
      <c r="V162" s="628"/>
      <c r="W162" s="628"/>
      <c r="X162" s="628"/>
      <c r="Y162" s="628"/>
      <c r="Z162" s="628"/>
      <c r="AA162" s="628"/>
      <c r="AB162" s="628"/>
      <c r="AC162" s="628"/>
      <c r="AD162" s="628"/>
      <c r="AE162" s="628"/>
      <c r="AF162" s="628"/>
      <c r="AG162" s="628"/>
      <c r="AH162" s="628"/>
      <c r="AI162" s="628"/>
      <c r="AJ162" s="628"/>
      <c r="AK162" s="628"/>
      <c r="AL162" s="628"/>
      <c r="AM162" s="628"/>
      <c r="AN162" s="628"/>
      <c r="AO162" s="628"/>
      <c r="AP162" s="628"/>
      <c r="AQ162" s="628"/>
      <c r="AR162" s="628"/>
      <c r="AS162" s="628"/>
      <c r="AT162" s="628"/>
      <c r="AU162" s="628"/>
      <c r="AV162" s="628"/>
      <c r="AW162" s="628"/>
      <c r="AX162" s="628"/>
      <c r="AY162" s="628"/>
      <c r="AZ162" s="628"/>
      <c r="BA162" s="628"/>
      <c r="BB162" s="628"/>
      <c r="BC162" s="628"/>
      <c r="BD162" s="628"/>
      <c r="BE162" s="628"/>
      <c r="BF162" s="628"/>
      <c r="BG162" s="628"/>
      <c r="BH162" s="628"/>
      <c r="BI162" s="628"/>
      <c r="BJ162" s="628"/>
      <c r="BK162" s="628"/>
      <c r="BL162" s="628"/>
      <c r="BM162" s="628"/>
      <c r="BN162" s="628"/>
      <c r="BO162" s="628"/>
      <c r="BP162" s="628"/>
      <c r="BQ162" s="628"/>
      <c r="BR162" s="628"/>
      <c r="BS162" s="628"/>
      <c r="BT162" s="628"/>
      <c r="BU162" s="628"/>
      <c r="BV162" s="628"/>
      <c r="BW162" s="628"/>
      <c r="BX162" s="628"/>
      <c r="BY162" s="628"/>
      <c r="BZ162" s="628"/>
      <c r="CA162" s="628"/>
      <c r="CB162" s="628"/>
      <c r="CC162" s="629"/>
      <c r="CD162" s="629"/>
      <c r="CE162" s="629"/>
      <c r="CF162" s="629"/>
      <c r="CG162" s="629"/>
      <c r="CH162" s="629"/>
      <c r="CI162" s="629"/>
      <c r="CJ162" s="629"/>
      <c r="CK162" s="629"/>
      <c r="CL162" s="629"/>
      <c r="CM162" s="629"/>
      <c r="CN162" s="629"/>
      <c r="CO162" s="629"/>
      <c r="CP162" s="629"/>
      <c r="CQ162" s="630"/>
      <c r="CR162" s="630"/>
      <c r="CS162" s="630"/>
      <c r="CT162" s="630"/>
      <c r="CU162" s="630"/>
      <c r="CV162" s="630"/>
      <c r="CW162" s="630"/>
      <c r="CX162" s="630"/>
      <c r="CY162" s="630"/>
      <c r="CZ162" s="630"/>
      <c r="DA162" s="630"/>
      <c r="DB162" s="630"/>
      <c r="DC162" s="630"/>
      <c r="DD162" s="630"/>
      <c r="DE162" s="7"/>
    </row>
    <row r="163" spans="2:109" ht="2.75" customHeight="1" x14ac:dyDescent="0.35">
      <c r="B163" s="627"/>
      <c r="C163" s="627"/>
      <c r="D163" s="627"/>
      <c r="E163" s="627"/>
      <c r="F163" s="627"/>
      <c r="G163" s="627"/>
      <c r="H163" s="627"/>
      <c r="I163" s="627"/>
      <c r="J163" s="627"/>
      <c r="K163" s="627"/>
      <c r="L163" s="627"/>
      <c r="M163" s="628"/>
      <c r="N163" s="628"/>
      <c r="O163" s="628"/>
      <c r="P163" s="628"/>
      <c r="Q163" s="628"/>
      <c r="R163" s="628"/>
      <c r="S163" s="628"/>
      <c r="T163" s="628"/>
      <c r="U163" s="628"/>
      <c r="V163" s="628"/>
      <c r="W163" s="628"/>
      <c r="X163" s="628"/>
      <c r="Y163" s="628"/>
      <c r="Z163" s="628"/>
      <c r="AA163" s="628"/>
      <c r="AB163" s="628"/>
      <c r="AC163" s="628"/>
      <c r="AD163" s="628"/>
      <c r="AE163" s="628"/>
      <c r="AF163" s="628"/>
      <c r="AG163" s="628"/>
      <c r="AH163" s="628"/>
      <c r="AI163" s="628"/>
      <c r="AJ163" s="628"/>
      <c r="AK163" s="628"/>
      <c r="AL163" s="628"/>
      <c r="AM163" s="628"/>
      <c r="AN163" s="628"/>
      <c r="AO163" s="628"/>
      <c r="AP163" s="628"/>
      <c r="AQ163" s="628"/>
      <c r="AR163" s="628"/>
      <c r="AS163" s="628"/>
      <c r="AT163" s="628"/>
      <c r="AU163" s="628"/>
      <c r="AV163" s="628"/>
      <c r="AW163" s="628"/>
      <c r="AX163" s="628"/>
      <c r="AY163" s="628"/>
      <c r="AZ163" s="628"/>
      <c r="BA163" s="628"/>
      <c r="BB163" s="628"/>
      <c r="BC163" s="628"/>
      <c r="BD163" s="628"/>
      <c r="BE163" s="628"/>
      <c r="BF163" s="628"/>
      <c r="BG163" s="628"/>
      <c r="BH163" s="628"/>
      <c r="BI163" s="628"/>
      <c r="BJ163" s="628"/>
      <c r="BK163" s="628"/>
      <c r="BL163" s="628"/>
      <c r="BM163" s="628"/>
      <c r="BN163" s="628"/>
      <c r="BO163" s="628"/>
      <c r="BP163" s="628"/>
      <c r="BQ163" s="628"/>
      <c r="BR163" s="628"/>
      <c r="BS163" s="628"/>
      <c r="BT163" s="628"/>
      <c r="BU163" s="628"/>
      <c r="BV163" s="628"/>
      <c r="BW163" s="628"/>
      <c r="BX163" s="628"/>
      <c r="BY163" s="628"/>
      <c r="BZ163" s="628"/>
      <c r="CA163" s="628"/>
      <c r="CB163" s="628"/>
      <c r="CC163" s="629"/>
      <c r="CD163" s="629"/>
      <c r="CE163" s="629"/>
      <c r="CF163" s="629"/>
      <c r="CG163" s="629"/>
      <c r="CH163" s="629"/>
      <c r="CI163" s="629"/>
      <c r="CJ163" s="629"/>
      <c r="CK163" s="629"/>
      <c r="CL163" s="629"/>
      <c r="CM163" s="629"/>
      <c r="CN163" s="629"/>
      <c r="CO163" s="629"/>
      <c r="CP163" s="629"/>
      <c r="CQ163" s="630"/>
      <c r="CR163" s="630"/>
      <c r="CS163" s="630"/>
      <c r="CT163" s="630"/>
      <c r="CU163" s="630"/>
      <c r="CV163" s="630"/>
      <c r="CW163" s="630"/>
      <c r="CX163" s="630"/>
      <c r="CY163" s="630"/>
      <c r="CZ163" s="630"/>
      <c r="DA163" s="630"/>
      <c r="DB163" s="630"/>
      <c r="DC163" s="630"/>
      <c r="DD163" s="630"/>
      <c r="DE163" s="7"/>
    </row>
    <row r="164" spans="2:109" ht="2.75" customHeight="1" x14ac:dyDescent="0.35">
      <c r="B164" s="627"/>
      <c r="C164" s="627"/>
      <c r="D164" s="627"/>
      <c r="E164" s="627"/>
      <c r="F164" s="627"/>
      <c r="G164" s="627"/>
      <c r="H164" s="627"/>
      <c r="I164" s="627"/>
      <c r="J164" s="627"/>
      <c r="K164" s="627"/>
      <c r="L164" s="627"/>
      <c r="M164" s="628"/>
      <c r="N164" s="628"/>
      <c r="O164" s="628"/>
      <c r="P164" s="628"/>
      <c r="Q164" s="628"/>
      <c r="R164" s="628"/>
      <c r="S164" s="628"/>
      <c r="T164" s="628"/>
      <c r="U164" s="628"/>
      <c r="V164" s="628"/>
      <c r="W164" s="628"/>
      <c r="X164" s="628"/>
      <c r="Y164" s="628"/>
      <c r="Z164" s="628"/>
      <c r="AA164" s="628"/>
      <c r="AB164" s="628"/>
      <c r="AC164" s="628"/>
      <c r="AD164" s="628"/>
      <c r="AE164" s="628"/>
      <c r="AF164" s="628"/>
      <c r="AG164" s="628"/>
      <c r="AH164" s="628"/>
      <c r="AI164" s="628"/>
      <c r="AJ164" s="628"/>
      <c r="AK164" s="628"/>
      <c r="AL164" s="628"/>
      <c r="AM164" s="628"/>
      <c r="AN164" s="628"/>
      <c r="AO164" s="628"/>
      <c r="AP164" s="628"/>
      <c r="AQ164" s="628"/>
      <c r="AR164" s="628"/>
      <c r="AS164" s="628"/>
      <c r="AT164" s="628"/>
      <c r="AU164" s="628"/>
      <c r="AV164" s="628"/>
      <c r="AW164" s="628"/>
      <c r="AX164" s="628"/>
      <c r="AY164" s="628"/>
      <c r="AZ164" s="628"/>
      <c r="BA164" s="628"/>
      <c r="BB164" s="628"/>
      <c r="BC164" s="628"/>
      <c r="BD164" s="628"/>
      <c r="BE164" s="628"/>
      <c r="BF164" s="628"/>
      <c r="BG164" s="628"/>
      <c r="BH164" s="628"/>
      <c r="BI164" s="628"/>
      <c r="BJ164" s="628"/>
      <c r="BK164" s="628"/>
      <c r="BL164" s="628"/>
      <c r="BM164" s="628"/>
      <c r="BN164" s="628"/>
      <c r="BO164" s="628"/>
      <c r="BP164" s="628"/>
      <c r="BQ164" s="628"/>
      <c r="BR164" s="628"/>
      <c r="BS164" s="628"/>
      <c r="BT164" s="628"/>
      <c r="BU164" s="628"/>
      <c r="BV164" s="628"/>
      <c r="BW164" s="628"/>
      <c r="BX164" s="628"/>
      <c r="BY164" s="628"/>
      <c r="BZ164" s="628"/>
      <c r="CA164" s="628"/>
      <c r="CB164" s="628"/>
      <c r="CC164" s="629"/>
      <c r="CD164" s="629"/>
      <c r="CE164" s="629"/>
      <c r="CF164" s="629"/>
      <c r="CG164" s="629"/>
      <c r="CH164" s="629"/>
      <c r="CI164" s="629"/>
      <c r="CJ164" s="629"/>
      <c r="CK164" s="629"/>
      <c r="CL164" s="629"/>
      <c r="CM164" s="629"/>
      <c r="CN164" s="629"/>
      <c r="CO164" s="629"/>
      <c r="CP164" s="629"/>
      <c r="CQ164" s="630"/>
      <c r="CR164" s="630"/>
      <c r="CS164" s="630"/>
      <c r="CT164" s="630"/>
      <c r="CU164" s="630"/>
      <c r="CV164" s="630"/>
      <c r="CW164" s="630"/>
      <c r="CX164" s="630"/>
      <c r="CY164" s="630"/>
      <c r="CZ164" s="630"/>
      <c r="DA164" s="630"/>
      <c r="DB164" s="630"/>
      <c r="DC164" s="630"/>
      <c r="DD164" s="630"/>
      <c r="DE164" s="7"/>
    </row>
    <row r="165" spans="2:109" ht="2.75" customHeight="1" x14ac:dyDescent="0.35">
      <c r="B165" s="627"/>
      <c r="C165" s="627"/>
      <c r="D165" s="627"/>
      <c r="E165" s="627"/>
      <c r="F165" s="627"/>
      <c r="G165" s="627"/>
      <c r="H165" s="627"/>
      <c r="I165" s="627"/>
      <c r="J165" s="627"/>
      <c r="K165" s="627"/>
      <c r="L165" s="627"/>
      <c r="M165" s="628"/>
      <c r="N165" s="628"/>
      <c r="O165" s="628"/>
      <c r="P165" s="628"/>
      <c r="Q165" s="628"/>
      <c r="R165" s="628"/>
      <c r="S165" s="628"/>
      <c r="T165" s="628"/>
      <c r="U165" s="628"/>
      <c r="V165" s="628"/>
      <c r="W165" s="628"/>
      <c r="X165" s="628"/>
      <c r="Y165" s="628"/>
      <c r="Z165" s="628"/>
      <c r="AA165" s="628"/>
      <c r="AB165" s="628"/>
      <c r="AC165" s="628"/>
      <c r="AD165" s="628"/>
      <c r="AE165" s="628"/>
      <c r="AF165" s="628"/>
      <c r="AG165" s="628"/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/>
      <c r="BA165" s="628"/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/>
      <c r="BO165" s="628"/>
      <c r="BP165" s="628"/>
      <c r="BQ165" s="628"/>
      <c r="BR165" s="628"/>
      <c r="BS165" s="628"/>
      <c r="BT165" s="628"/>
      <c r="BU165" s="628"/>
      <c r="BV165" s="628"/>
      <c r="BW165" s="628"/>
      <c r="BX165" s="628"/>
      <c r="BY165" s="628"/>
      <c r="BZ165" s="628"/>
      <c r="CA165" s="628"/>
      <c r="CB165" s="628"/>
      <c r="CC165" s="629"/>
      <c r="CD165" s="629"/>
      <c r="CE165" s="629"/>
      <c r="CF165" s="629"/>
      <c r="CG165" s="629"/>
      <c r="CH165" s="629"/>
      <c r="CI165" s="629"/>
      <c r="CJ165" s="629"/>
      <c r="CK165" s="629"/>
      <c r="CL165" s="629"/>
      <c r="CM165" s="629"/>
      <c r="CN165" s="629"/>
      <c r="CO165" s="629"/>
      <c r="CP165" s="629"/>
      <c r="CQ165" s="630"/>
      <c r="CR165" s="630"/>
      <c r="CS165" s="630"/>
      <c r="CT165" s="630"/>
      <c r="CU165" s="630"/>
      <c r="CV165" s="630"/>
      <c r="CW165" s="630"/>
      <c r="CX165" s="630"/>
      <c r="CY165" s="630"/>
      <c r="CZ165" s="630"/>
      <c r="DA165" s="630"/>
      <c r="DB165" s="630"/>
      <c r="DC165" s="630"/>
      <c r="DD165" s="630"/>
      <c r="DE165" s="7"/>
    </row>
    <row r="166" spans="2:109" ht="2.75" customHeight="1" x14ac:dyDescent="0.35">
      <c r="B166" s="627"/>
      <c r="C166" s="627"/>
      <c r="D166" s="627"/>
      <c r="E166" s="627"/>
      <c r="F166" s="627"/>
      <c r="G166" s="627"/>
      <c r="H166" s="627"/>
      <c r="I166" s="627"/>
      <c r="J166" s="627"/>
      <c r="K166" s="627"/>
      <c r="L166" s="627"/>
      <c r="M166" s="628"/>
      <c r="N166" s="628"/>
      <c r="O166" s="628"/>
      <c r="P166" s="628"/>
      <c r="Q166" s="628"/>
      <c r="R166" s="628"/>
      <c r="S166" s="628"/>
      <c r="T166" s="628"/>
      <c r="U166" s="628"/>
      <c r="V166" s="628"/>
      <c r="W166" s="628"/>
      <c r="X166" s="628"/>
      <c r="Y166" s="628"/>
      <c r="Z166" s="628"/>
      <c r="AA166" s="628"/>
      <c r="AB166" s="628"/>
      <c r="AC166" s="628"/>
      <c r="AD166" s="628"/>
      <c r="AE166" s="628"/>
      <c r="AF166" s="628"/>
      <c r="AG166" s="628"/>
      <c r="AH166" s="628"/>
      <c r="AI166" s="628"/>
      <c r="AJ166" s="628"/>
      <c r="AK166" s="628"/>
      <c r="AL166" s="628"/>
      <c r="AM166" s="628"/>
      <c r="AN166" s="628"/>
      <c r="AO166" s="628"/>
      <c r="AP166" s="628"/>
      <c r="AQ166" s="628"/>
      <c r="AR166" s="628"/>
      <c r="AS166" s="628"/>
      <c r="AT166" s="628"/>
      <c r="AU166" s="628"/>
      <c r="AV166" s="628"/>
      <c r="AW166" s="628"/>
      <c r="AX166" s="628"/>
      <c r="AY166" s="628"/>
      <c r="AZ166" s="628"/>
      <c r="BA166" s="628"/>
      <c r="BB166" s="628"/>
      <c r="BC166" s="628"/>
      <c r="BD166" s="628"/>
      <c r="BE166" s="628"/>
      <c r="BF166" s="628"/>
      <c r="BG166" s="628"/>
      <c r="BH166" s="628"/>
      <c r="BI166" s="628"/>
      <c r="BJ166" s="628"/>
      <c r="BK166" s="628"/>
      <c r="BL166" s="628"/>
      <c r="BM166" s="628"/>
      <c r="BN166" s="628"/>
      <c r="BO166" s="628"/>
      <c r="BP166" s="628"/>
      <c r="BQ166" s="628"/>
      <c r="BR166" s="628"/>
      <c r="BS166" s="628"/>
      <c r="BT166" s="628"/>
      <c r="BU166" s="628"/>
      <c r="BV166" s="628"/>
      <c r="BW166" s="628"/>
      <c r="BX166" s="628"/>
      <c r="BY166" s="628"/>
      <c r="BZ166" s="628"/>
      <c r="CA166" s="628"/>
      <c r="CB166" s="628"/>
      <c r="CC166" s="629"/>
      <c r="CD166" s="629"/>
      <c r="CE166" s="629"/>
      <c r="CF166" s="629"/>
      <c r="CG166" s="629"/>
      <c r="CH166" s="629"/>
      <c r="CI166" s="629"/>
      <c r="CJ166" s="629"/>
      <c r="CK166" s="629"/>
      <c r="CL166" s="629"/>
      <c r="CM166" s="629"/>
      <c r="CN166" s="629"/>
      <c r="CO166" s="629"/>
      <c r="CP166" s="629"/>
      <c r="CQ166" s="630"/>
      <c r="CR166" s="630"/>
      <c r="CS166" s="630"/>
      <c r="CT166" s="630"/>
      <c r="CU166" s="630"/>
      <c r="CV166" s="630"/>
      <c r="CW166" s="630"/>
      <c r="CX166" s="630"/>
      <c r="CY166" s="630"/>
      <c r="CZ166" s="630"/>
      <c r="DA166" s="630"/>
      <c r="DB166" s="630"/>
      <c r="DC166" s="630"/>
      <c r="DD166" s="630"/>
      <c r="DE166" s="7"/>
    </row>
    <row r="167" spans="2:109" ht="2.75" customHeight="1" x14ac:dyDescent="0.35">
      <c r="B167" s="627"/>
      <c r="C167" s="627"/>
      <c r="D167" s="627"/>
      <c r="E167" s="627"/>
      <c r="F167" s="627"/>
      <c r="G167" s="627"/>
      <c r="H167" s="627"/>
      <c r="I167" s="627"/>
      <c r="J167" s="627"/>
      <c r="K167" s="627"/>
      <c r="L167" s="627"/>
      <c r="M167" s="628"/>
      <c r="N167" s="628"/>
      <c r="O167" s="628"/>
      <c r="P167" s="628"/>
      <c r="Q167" s="628"/>
      <c r="R167" s="628"/>
      <c r="S167" s="628"/>
      <c r="T167" s="628"/>
      <c r="U167" s="628"/>
      <c r="V167" s="628"/>
      <c r="W167" s="628"/>
      <c r="X167" s="628"/>
      <c r="Y167" s="628"/>
      <c r="Z167" s="628"/>
      <c r="AA167" s="628"/>
      <c r="AB167" s="628"/>
      <c r="AC167" s="628"/>
      <c r="AD167" s="628"/>
      <c r="AE167" s="628"/>
      <c r="AF167" s="628"/>
      <c r="AG167" s="628"/>
      <c r="AH167" s="628"/>
      <c r="AI167" s="628"/>
      <c r="AJ167" s="628"/>
      <c r="AK167" s="628"/>
      <c r="AL167" s="628"/>
      <c r="AM167" s="628"/>
      <c r="AN167" s="628"/>
      <c r="AO167" s="628"/>
      <c r="AP167" s="628"/>
      <c r="AQ167" s="628"/>
      <c r="AR167" s="628"/>
      <c r="AS167" s="628"/>
      <c r="AT167" s="628"/>
      <c r="AU167" s="628"/>
      <c r="AV167" s="628"/>
      <c r="AW167" s="628"/>
      <c r="AX167" s="628"/>
      <c r="AY167" s="628"/>
      <c r="AZ167" s="628"/>
      <c r="BA167" s="628"/>
      <c r="BB167" s="628"/>
      <c r="BC167" s="628"/>
      <c r="BD167" s="628"/>
      <c r="BE167" s="628"/>
      <c r="BF167" s="628"/>
      <c r="BG167" s="628"/>
      <c r="BH167" s="628"/>
      <c r="BI167" s="628"/>
      <c r="BJ167" s="628"/>
      <c r="BK167" s="628"/>
      <c r="BL167" s="628"/>
      <c r="BM167" s="628"/>
      <c r="BN167" s="628"/>
      <c r="BO167" s="628"/>
      <c r="BP167" s="628"/>
      <c r="BQ167" s="628"/>
      <c r="BR167" s="628"/>
      <c r="BS167" s="628"/>
      <c r="BT167" s="628"/>
      <c r="BU167" s="628"/>
      <c r="BV167" s="628"/>
      <c r="BW167" s="628"/>
      <c r="BX167" s="628"/>
      <c r="BY167" s="628"/>
      <c r="BZ167" s="628"/>
      <c r="CA167" s="628"/>
      <c r="CB167" s="628"/>
      <c r="CC167" s="629"/>
      <c r="CD167" s="629"/>
      <c r="CE167" s="629"/>
      <c r="CF167" s="629"/>
      <c r="CG167" s="629"/>
      <c r="CH167" s="629"/>
      <c r="CI167" s="629"/>
      <c r="CJ167" s="629"/>
      <c r="CK167" s="629"/>
      <c r="CL167" s="629"/>
      <c r="CM167" s="629"/>
      <c r="CN167" s="629"/>
      <c r="CO167" s="629"/>
      <c r="CP167" s="629"/>
      <c r="CQ167" s="630"/>
      <c r="CR167" s="630"/>
      <c r="CS167" s="630"/>
      <c r="CT167" s="630"/>
      <c r="CU167" s="630"/>
      <c r="CV167" s="630"/>
      <c r="CW167" s="630"/>
      <c r="CX167" s="630"/>
      <c r="CY167" s="630"/>
      <c r="CZ167" s="630"/>
      <c r="DA167" s="630"/>
      <c r="DB167" s="630"/>
      <c r="DC167" s="630"/>
      <c r="DD167" s="630"/>
      <c r="DE167" s="7"/>
    </row>
    <row r="168" spans="2:109" ht="2.75" customHeight="1" x14ac:dyDescent="0.35">
      <c r="B168" s="627"/>
      <c r="C168" s="627"/>
      <c r="D168" s="627"/>
      <c r="E168" s="627"/>
      <c r="F168" s="627"/>
      <c r="G168" s="627"/>
      <c r="H168" s="627"/>
      <c r="I168" s="627"/>
      <c r="J168" s="627"/>
      <c r="K168" s="627"/>
      <c r="L168" s="627"/>
      <c r="M168" s="628" t="s">
        <v>77</v>
      </c>
      <c r="N168" s="628"/>
      <c r="O168" s="628"/>
      <c r="P168" s="628"/>
      <c r="Q168" s="628"/>
      <c r="R168" s="628"/>
      <c r="S168" s="628"/>
      <c r="T168" s="628"/>
      <c r="U168" s="628"/>
      <c r="V168" s="628"/>
      <c r="W168" s="628"/>
      <c r="X168" s="628"/>
      <c r="Y168" s="628"/>
      <c r="Z168" s="628"/>
      <c r="AA168" s="628"/>
      <c r="AB168" s="628"/>
      <c r="AC168" s="628"/>
      <c r="AD168" s="628"/>
      <c r="AE168" s="628"/>
      <c r="AF168" s="628"/>
      <c r="AG168" s="628"/>
      <c r="AH168" s="628"/>
      <c r="AI168" s="628"/>
      <c r="AJ168" s="628"/>
      <c r="AK168" s="628"/>
      <c r="AL168" s="628"/>
      <c r="AM168" s="628"/>
      <c r="AN168" s="628"/>
      <c r="AO168" s="628"/>
      <c r="AP168" s="628"/>
      <c r="AQ168" s="628"/>
      <c r="AR168" s="628"/>
      <c r="AS168" s="628"/>
      <c r="AT168" s="628"/>
      <c r="AU168" s="628"/>
      <c r="AV168" s="628"/>
      <c r="AW168" s="628"/>
      <c r="AX168" s="628"/>
      <c r="AY168" s="628"/>
      <c r="AZ168" s="628"/>
      <c r="BA168" s="628"/>
      <c r="BB168" s="628"/>
      <c r="BC168" s="628"/>
      <c r="BD168" s="628"/>
      <c r="BE168" s="628"/>
      <c r="BF168" s="628"/>
      <c r="BG168" s="628"/>
      <c r="BH168" s="628"/>
      <c r="BI168" s="628"/>
      <c r="BJ168" s="628"/>
      <c r="BK168" s="628"/>
      <c r="BL168" s="628"/>
      <c r="BM168" s="628"/>
      <c r="BN168" s="628"/>
      <c r="BO168" s="628"/>
      <c r="BP168" s="628"/>
      <c r="BQ168" s="628"/>
      <c r="BR168" s="628"/>
      <c r="BS168" s="628"/>
      <c r="BT168" s="628"/>
      <c r="BU168" s="628"/>
      <c r="BV168" s="628"/>
      <c r="BW168" s="628"/>
      <c r="BX168" s="628"/>
      <c r="BY168" s="628"/>
      <c r="BZ168" s="628"/>
      <c r="CA168" s="628"/>
      <c r="CB168" s="628"/>
      <c r="CC168" s="629" t="str">
        <f>'SD F505'!EP521</f>
        <v/>
      </c>
      <c r="CD168" s="629"/>
      <c r="CE168" s="629"/>
      <c r="CF168" s="629"/>
      <c r="CG168" s="629"/>
      <c r="CH168" s="629"/>
      <c r="CI168" s="629"/>
      <c r="CJ168" s="629" t="str">
        <f>'SD F505'!EQ521</f>
        <v/>
      </c>
      <c r="CK168" s="629"/>
      <c r="CL168" s="629"/>
      <c r="CM168" s="629"/>
      <c r="CN168" s="629"/>
      <c r="CO168" s="629"/>
      <c r="CP168" s="629"/>
      <c r="CQ168" s="630" t="str">
        <f>'SD F505'!ER521</f>
        <v/>
      </c>
      <c r="CR168" s="630"/>
      <c r="CS168" s="630"/>
      <c r="CT168" s="630"/>
      <c r="CU168" s="630"/>
      <c r="CV168" s="630"/>
      <c r="CW168" s="630"/>
      <c r="CX168" s="630" t="str">
        <f>'SD F505'!ES521</f>
        <v/>
      </c>
      <c r="CY168" s="630"/>
      <c r="CZ168" s="630"/>
      <c r="DA168" s="630"/>
      <c r="DB168" s="630"/>
      <c r="DC168" s="630"/>
      <c r="DD168" s="630"/>
      <c r="DE168" s="7"/>
    </row>
    <row r="169" spans="2:109" ht="2.75" customHeight="1" x14ac:dyDescent="0.35">
      <c r="B169" s="627"/>
      <c r="C169" s="627"/>
      <c r="D169" s="627"/>
      <c r="E169" s="627"/>
      <c r="F169" s="627"/>
      <c r="G169" s="627"/>
      <c r="H169" s="627"/>
      <c r="I169" s="627"/>
      <c r="J169" s="627"/>
      <c r="K169" s="627"/>
      <c r="L169" s="627"/>
      <c r="M169" s="628"/>
      <c r="N169" s="628"/>
      <c r="O169" s="628"/>
      <c r="P169" s="628"/>
      <c r="Q169" s="628"/>
      <c r="R169" s="628"/>
      <c r="S169" s="628"/>
      <c r="T169" s="628"/>
      <c r="U169" s="628"/>
      <c r="V169" s="628"/>
      <c r="W169" s="628"/>
      <c r="X169" s="628"/>
      <c r="Y169" s="628"/>
      <c r="Z169" s="628"/>
      <c r="AA169" s="628"/>
      <c r="AB169" s="628"/>
      <c r="AC169" s="628"/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/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/>
      <c r="BO169" s="628"/>
      <c r="BP169" s="628"/>
      <c r="BQ169" s="628"/>
      <c r="BR169" s="628"/>
      <c r="BS169" s="628"/>
      <c r="BT169" s="628"/>
      <c r="BU169" s="628"/>
      <c r="BV169" s="628"/>
      <c r="BW169" s="628"/>
      <c r="BX169" s="628"/>
      <c r="BY169" s="628"/>
      <c r="BZ169" s="628"/>
      <c r="CA169" s="628"/>
      <c r="CB169" s="628"/>
      <c r="CC169" s="629"/>
      <c r="CD169" s="629"/>
      <c r="CE169" s="629"/>
      <c r="CF169" s="629"/>
      <c r="CG169" s="629"/>
      <c r="CH169" s="629"/>
      <c r="CI169" s="629"/>
      <c r="CJ169" s="629"/>
      <c r="CK169" s="629"/>
      <c r="CL169" s="629"/>
      <c r="CM169" s="629"/>
      <c r="CN169" s="629"/>
      <c r="CO169" s="629"/>
      <c r="CP169" s="629"/>
      <c r="CQ169" s="630"/>
      <c r="CR169" s="630"/>
      <c r="CS169" s="630"/>
      <c r="CT169" s="630"/>
      <c r="CU169" s="630"/>
      <c r="CV169" s="630"/>
      <c r="CW169" s="630"/>
      <c r="CX169" s="630"/>
      <c r="CY169" s="630"/>
      <c r="CZ169" s="630"/>
      <c r="DA169" s="630"/>
      <c r="DB169" s="630"/>
      <c r="DC169" s="630"/>
      <c r="DD169" s="630"/>
      <c r="DE169" s="7"/>
    </row>
    <row r="170" spans="2:109" ht="2.75" customHeight="1" x14ac:dyDescent="0.35">
      <c r="B170" s="627"/>
      <c r="C170" s="627"/>
      <c r="D170" s="627"/>
      <c r="E170" s="627"/>
      <c r="F170" s="627"/>
      <c r="G170" s="627"/>
      <c r="H170" s="627"/>
      <c r="I170" s="627"/>
      <c r="J170" s="627"/>
      <c r="K170" s="627"/>
      <c r="L170" s="627"/>
      <c r="M170" s="628"/>
      <c r="N170" s="628"/>
      <c r="O170" s="628"/>
      <c r="P170" s="628"/>
      <c r="Q170" s="628"/>
      <c r="R170" s="628"/>
      <c r="S170" s="628"/>
      <c r="T170" s="628"/>
      <c r="U170" s="628"/>
      <c r="V170" s="628"/>
      <c r="W170" s="628"/>
      <c r="X170" s="628"/>
      <c r="Y170" s="628"/>
      <c r="Z170" s="628"/>
      <c r="AA170" s="628"/>
      <c r="AB170" s="628"/>
      <c r="AC170" s="628"/>
      <c r="AD170" s="628"/>
      <c r="AE170" s="628"/>
      <c r="AF170" s="628"/>
      <c r="AG170" s="628"/>
      <c r="AH170" s="628"/>
      <c r="AI170" s="628"/>
      <c r="AJ170" s="628"/>
      <c r="AK170" s="628"/>
      <c r="AL170" s="628"/>
      <c r="AM170" s="628"/>
      <c r="AN170" s="628"/>
      <c r="AO170" s="628"/>
      <c r="AP170" s="628"/>
      <c r="AQ170" s="628"/>
      <c r="AR170" s="628"/>
      <c r="AS170" s="628"/>
      <c r="AT170" s="628"/>
      <c r="AU170" s="628"/>
      <c r="AV170" s="628"/>
      <c r="AW170" s="628"/>
      <c r="AX170" s="628"/>
      <c r="AY170" s="628"/>
      <c r="AZ170" s="628"/>
      <c r="BA170" s="628"/>
      <c r="BB170" s="628"/>
      <c r="BC170" s="628"/>
      <c r="BD170" s="628"/>
      <c r="BE170" s="628"/>
      <c r="BF170" s="628"/>
      <c r="BG170" s="628"/>
      <c r="BH170" s="628"/>
      <c r="BI170" s="628"/>
      <c r="BJ170" s="628"/>
      <c r="BK170" s="628"/>
      <c r="BL170" s="628"/>
      <c r="BM170" s="628"/>
      <c r="BN170" s="628"/>
      <c r="BO170" s="628"/>
      <c r="BP170" s="628"/>
      <c r="BQ170" s="628"/>
      <c r="BR170" s="628"/>
      <c r="BS170" s="628"/>
      <c r="BT170" s="628"/>
      <c r="BU170" s="628"/>
      <c r="BV170" s="628"/>
      <c r="BW170" s="628"/>
      <c r="BX170" s="628"/>
      <c r="BY170" s="628"/>
      <c r="BZ170" s="628"/>
      <c r="CA170" s="628"/>
      <c r="CB170" s="628"/>
      <c r="CC170" s="629"/>
      <c r="CD170" s="629"/>
      <c r="CE170" s="629"/>
      <c r="CF170" s="629"/>
      <c r="CG170" s="629"/>
      <c r="CH170" s="629"/>
      <c r="CI170" s="629"/>
      <c r="CJ170" s="629"/>
      <c r="CK170" s="629"/>
      <c r="CL170" s="629"/>
      <c r="CM170" s="629"/>
      <c r="CN170" s="629"/>
      <c r="CO170" s="629"/>
      <c r="CP170" s="629"/>
      <c r="CQ170" s="630"/>
      <c r="CR170" s="630"/>
      <c r="CS170" s="630"/>
      <c r="CT170" s="630"/>
      <c r="CU170" s="630"/>
      <c r="CV170" s="630"/>
      <c r="CW170" s="630"/>
      <c r="CX170" s="630"/>
      <c r="CY170" s="630"/>
      <c r="CZ170" s="630"/>
      <c r="DA170" s="630"/>
      <c r="DB170" s="630"/>
      <c r="DC170" s="630"/>
      <c r="DD170" s="630"/>
      <c r="DE170" s="7"/>
    </row>
    <row r="171" spans="2:109" ht="2.75" customHeight="1" x14ac:dyDescent="0.35">
      <c r="B171" s="627"/>
      <c r="C171" s="627"/>
      <c r="D171" s="627"/>
      <c r="E171" s="627"/>
      <c r="F171" s="627"/>
      <c r="G171" s="627"/>
      <c r="H171" s="627"/>
      <c r="I171" s="627"/>
      <c r="J171" s="627"/>
      <c r="K171" s="627"/>
      <c r="L171" s="627"/>
      <c r="M171" s="628"/>
      <c r="N171" s="628"/>
      <c r="O171" s="628"/>
      <c r="P171" s="628"/>
      <c r="Q171" s="628"/>
      <c r="R171" s="628"/>
      <c r="S171" s="628"/>
      <c r="T171" s="628"/>
      <c r="U171" s="628"/>
      <c r="V171" s="628"/>
      <c r="W171" s="628"/>
      <c r="X171" s="628"/>
      <c r="Y171" s="628"/>
      <c r="Z171" s="628"/>
      <c r="AA171" s="628"/>
      <c r="AB171" s="628"/>
      <c r="AC171" s="628"/>
      <c r="AD171" s="628"/>
      <c r="AE171" s="628"/>
      <c r="AF171" s="628"/>
      <c r="AG171" s="628"/>
      <c r="AH171" s="628"/>
      <c r="AI171" s="628"/>
      <c r="AJ171" s="628"/>
      <c r="AK171" s="628"/>
      <c r="AL171" s="628"/>
      <c r="AM171" s="628"/>
      <c r="AN171" s="628"/>
      <c r="AO171" s="628"/>
      <c r="AP171" s="628"/>
      <c r="AQ171" s="628"/>
      <c r="AR171" s="628"/>
      <c r="AS171" s="628"/>
      <c r="AT171" s="628"/>
      <c r="AU171" s="628"/>
      <c r="AV171" s="628"/>
      <c r="AW171" s="628"/>
      <c r="AX171" s="628"/>
      <c r="AY171" s="628"/>
      <c r="AZ171" s="628"/>
      <c r="BA171" s="628"/>
      <c r="BB171" s="628"/>
      <c r="BC171" s="628"/>
      <c r="BD171" s="628"/>
      <c r="BE171" s="628"/>
      <c r="BF171" s="628"/>
      <c r="BG171" s="628"/>
      <c r="BH171" s="628"/>
      <c r="BI171" s="628"/>
      <c r="BJ171" s="628"/>
      <c r="BK171" s="628"/>
      <c r="BL171" s="628"/>
      <c r="BM171" s="628"/>
      <c r="BN171" s="628"/>
      <c r="BO171" s="628"/>
      <c r="BP171" s="628"/>
      <c r="BQ171" s="628"/>
      <c r="BR171" s="628"/>
      <c r="BS171" s="628"/>
      <c r="BT171" s="628"/>
      <c r="BU171" s="628"/>
      <c r="BV171" s="628"/>
      <c r="BW171" s="628"/>
      <c r="BX171" s="628"/>
      <c r="BY171" s="628"/>
      <c r="BZ171" s="628"/>
      <c r="CA171" s="628"/>
      <c r="CB171" s="628"/>
      <c r="CC171" s="629"/>
      <c r="CD171" s="629"/>
      <c r="CE171" s="629"/>
      <c r="CF171" s="629"/>
      <c r="CG171" s="629"/>
      <c r="CH171" s="629"/>
      <c r="CI171" s="629"/>
      <c r="CJ171" s="629"/>
      <c r="CK171" s="629"/>
      <c r="CL171" s="629"/>
      <c r="CM171" s="629"/>
      <c r="CN171" s="629"/>
      <c r="CO171" s="629"/>
      <c r="CP171" s="629"/>
      <c r="CQ171" s="630"/>
      <c r="CR171" s="630"/>
      <c r="CS171" s="630"/>
      <c r="CT171" s="630"/>
      <c r="CU171" s="630"/>
      <c r="CV171" s="630"/>
      <c r="CW171" s="630"/>
      <c r="CX171" s="630"/>
      <c r="CY171" s="630"/>
      <c r="CZ171" s="630"/>
      <c r="DA171" s="630"/>
      <c r="DB171" s="630"/>
      <c r="DC171" s="630"/>
      <c r="DD171" s="630"/>
      <c r="DE171" s="7"/>
    </row>
    <row r="172" spans="2:109" ht="2.75" customHeight="1" x14ac:dyDescent="0.35">
      <c r="B172" s="627"/>
      <c r="C172" s="627"/>
      <c r="D172" s="627"/>
      <c r="E172" s="627"/>
      <c r="F172" s="627"/>
      <c r="G172" s="627"/>
      <c r="H172" s="627"/>
      <c r="I172" s="627"/>
      <c r="J172" s="627"/>
      <c r="K172" s="627"/>
      <c r="L172" s="627"/>
      <c r="M172" s="628"/>
      <c r="N172" s="628"/>
      <c r="O172" s="628"/>
      <c r="P172" s="628"/>
      <c r="Q172" s="628"/>
      <c r="R172" s="628"/>
      <c r="S172" s="628"/>
      <c r="T172" s="628"/>
      <c r="U172" s="628"/>
      <c r="V172" s="628"/>
      <c r="W172" s="628"/>
      <c r="X172" s="628"/>
      <c r="Y172" s="628"/>
      <c r="Z172" s="628"/>
      <c r="AA172" s="628"/>
      <c r="AB172" s="628"/>
      <c r="AC172" s="628"/>
      <c r="AD172" s="628"/>
      <c r="AE172" s="628"/>
      <c r="AF172" s="628"/>
      <c r="AG172" s="628"/>
      <c r="AH172" s="628"/>
      <c r="AI172" s="628"/>
      <c r="AJ172" s="628"/>
      <c r="AK172" s="628"/>
      <c r="AL172" s="628"/>
      <c r="AM172" s="628"/>
      <c r="AN172" s="628"/>
      <c r="AO172" s="628"/>
      <c r="AP172" s="628"/>
      <c r="AQ172" s="628"/>
      <c r="AR172" s="628"/>
      <c r="AS172" s="628"/>
      <c r="AT172" s="628"/>
      <c r="AU172" s="628"/>
      <c r="AV172" s="628"/>
      <c r="AW172" s="628"/>
      <c r="AX172" s="628"/>
      <c r="AY172" s="628"/>
      <c r="AZ172" s="628"/>
      <c r="BA172" s="628"/>
      <c r="BB172" s="628"/>
      <c r="BC172" s="628"/>
      <c r="BD172" s="628"/>
      <c r="BE172" s="628"/>
      <c r="BF172" s="628"/>
      <c r="BG172" s="628"/>
      <c r="BH172" s="628"/>
      <c r="BI172" s="628"/>
      <c r="BJ172" s="628"/>
      <c r="BK172" s="628"/>
      <c r="BL172" s="628"/>
      <c r="BM172" s="628"/>
      <c r="BN172" s="628"/>
      <c r="BO172" s="628"/>
      <c r="BP172" s="628"/>
      <c r="BQ172" s="628"/>
      <c r="BR172" s="628"/>
      <c r="BS172" s="628"/>
      <c r="BT172" s="628"/>
      <c r="BU172" s="628"/>
      <c r="BV172" s="628"/>
      <c r="BW172" s="628"/>
      <c r="BX172" s="628"/>
      <c r="BY172" s="628"/>
      <c r="BZ172" s="628"/>
      <c r="CA172" s="628"/>
      <c r="CB172" s="628"/>
      <c r="CC172" s="629"/>
      <c r="CD172" s="629"/>
      <c r="CE172" s="629"/>
      <c r="CF172" s="629"/>
      <c r="CG172" s="629"/>
      <c r="CH172" s="629"/>
      <c r="CI172" s="629"/>
      <c r="CJ172" s="629"/>
      <c r="CK172" s="629"/>
      <c r="CL172" s="629"/>
      <c r="CM172" s="629"/>
      <c r="CN172" s="629"/>
      <c r="CO172" s="629"/>
      <c r="CP172" s="629"/>
      <c r="CQ172" s="630"/>
      <c r="CR172" s="630"/>
      <c r="CS172" s="630"/>
      <c r="CT172" s="630"/>
      <c r="CU172" s="630"/>
      <c r="CV172" s="630"/>
      <c r="CW172" s="630"/>
      <c r="CX172" s="630"/>
      <c r="CY172" s="630"/>
      <c r="CZ172" s="630"/>
      <c r="DA172" s="630"/>
      <c r="DB172" s="630"/>
      <c r="DC172" s="630"/>
      <c r="DD172" s="630"/>
      <c r="DE172" s="7"/>
    </row>
    <row r="173" spans="2:109" ht="2.75" customHeight="1" x14ac:dyDescent="0.35">
      <c r="B173" s="627"/>
      <c r="C173" s="627"/>
      <c r="D173" s="627"/>
      <c r="E173" s="627"/>
      <c r="F173" s="627"/>
      <c r="G173" s="627"/>
      <c r="H173" s="627"/>
      <c r="I173" s="627"/>
      <c r="J173" s="627"/>
      <c r="K173" s="627"/>
      <c r="L173" s="627"/>
      <c r="M173" s="628"/>
      <c r="N173" s="628"/>
      <c r="O173" s="628"/>
      <c r="P173" s="628"/>
      <c r="Q173" s="628"/>
      <c r="R173" s="628"/>
      <c r="S173" s="628"/>
      <c r="T173" s="628"/>
      <c r="U173" s="628"/>
      <c r="V173" s="628"/>
      <c r="W173" s="628"/>
      <c r="X173" s="628"/>
      <c r="Y173" s="628"/>
      <c r="Z173" s="628"/>
      <c r="AA173" s="628"/>
      <c r="AB173" s="628"/>
      <c r="AC173" s="628"/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  <c r="BW173" s="628"/>
      <c r="BX173" s="628"/>
      <c r="BY173" s="628"/>
      <c r="BZ173" s="628"/>
      <c r="CA173" s="628"/>
      <c r="CB173" s="628"/>
      <c r="CC173" s="629"/>
      <c r="CD173" s="629"/>
      <c r="CE173" s="629"/>
      <c r="CF173" s="629"/>
      <c r="CG173" s="629"/>
      <c r="CH173" s="629"/>
      <c r="CI173" s="629"/>
      <c r="CJ173" s="629"/>
      <c r="CK173" s="629"/>
      <c r="CL173" s="629"/>
      <c r="CM173" s="629"/>
      <c r="CN173" s="629"/>
      <c r="CO173" s="629"/>
      <c r="CP173" s="629"/>
      <c r="CQ173" s="630"/>
      <c r="CR173" s="630"/>
      <c r="CS173" s="630"/>
      <c r="CT173" s="630"/>
      <c r="CU173" s="630"/>
      <c r="CV173" s="630"/>
      <c r="CW173" s="630"/>
      <c r="CX173" s="630"/>
      <c r="CY173" s="630"/>
      <c r="CZ173" s="630"/>
      <c r="DA173" s="630"/>
      <c r="DB173" s="630"/>
      <c r="DC173" s="630"/>
      <c r="DD173" s="630"/>
      <c r="DE173" s="7"/>
    </row>
    <row r="174" spans="2:109" ht="2.75" customHeight="1" x14ac:dyDescent="0.35">
      <c r="B174" s="627"/>
      <c r="C174" s="627"/>
      <c r="D174" s="627"/>
      <c r="E174" s="627"/>
      <c r="F174" s="627"/>
      <c r="G174" s="627"/>
      <c r="H174" s="627"/>
      <c r="I174" s="627"/>
      <c r="J174" s="627"/>
      <c r="K174" s="627"/>
      <c r="L174" s="627"/>
      <c r="M174" s="628"/>
      <c r="N174" s="628"/>
      <c r="O174" s="628"/>
      <c r="P174" s="628"/>
      <c r="Q174" s="628"/>
      <c r="R174" s="628"/>
      <c r="S174" s="628"/>
      <c r="T174" s="628"/>
      <c r="U174" s="628"/>
      <c r="V174" s="628"/>
      <c r="W174" s="628"/>
      <c r="X174" s="628"/>
      <c r="Y174" s="628"/>
      <c r="Z174" s="628"/>
      <c r="AA174" s="628"/>
      <c r="AB174" s="628"/>
      <c r="AC174" s="628"/>
      <c r="AD174" s="628"/>
      <c r="AE174" s="628"/>
      <c r="AF174" s="628"/>
      <c r="AG174" s="628"/>
      <c r="AH174" s="628"/>
      <c r="AI174" s="628"/>
      <c r="AJ174" s="628"/>
      <c r="AK174" s="628"/>
      <c r="AL174" s="628"/>
      <c r="AM174" s="628"/>
      <c r="AN174" s="628"/>
      <c r="AO174" s="628"/>
      <c r="AP174" s="628"/>
      <c r="AQ174" s="628"/>
      <c r="AR174" s="628"/>
      <c r="AS174" s="628"/>
      <c r="AT174" s="628"/>
      <c r="AU174" s="628"/>
      <c r="AV174" s="628"/>
      <c r="AW174" s="628"/>
      <c r="AX174" s="628"/>
      <c r="AY174" s="628"/>
      <c r="AZ174" s="628"/>
      <c r="BA174" s="628"/>
      <c r="BB174" s="628"/>
      <c r="BC174" s="628"/>
      <c r="BD174" s="628"/>
      <c r="BE174" s="628"/>
      <c r="BF174" s="628"/>
      <c r="BG174" s="628"/>
      <c r="BH174" s="628"/>
      <c r="BI174" s="628"/>
      <c r="BJ174" s="628"/>
      <c r="BK174" s="628"/>
      <c r="BL174" s="628"/>
      <c r="BM174" s="628"/>
      <c r="BN174" s="628"/>
      <c r="BO174" s="628"/>
      <c r="BP174" s="628"/>
      <c r="BQ174" s="628"/>
      <c r="BR174" s="628"/>
      <c r="BS174" s="628"/>
      <c r="BT174" s="628"/>
      <c r="BU174" s="628"/>
      <c r="BV174" s="628"/>
      <c r="BW174" s="628"/>
      <c r="BX174" s="628"/>
      <c r="BY174" s="628"/>
      <c r="BZ174" s="628"/>
      <c r="CA174" s="628"/>
      <c r="CB174" s="628"/>
      <c r="CC174" s="629"/>
      <c r="CD174" s="629"/>
      <c r="CE174" s="629"/>
      <c r="CF174" s="629"/>
      <c r="CG174" s="629"/>
      <c r="CH174" s="629"/>
      <c r="CI174" s="629"/>
      <c r="CJ174" s="629"/>
      <c r="CK174" s="629"/>
      <c r="CL174" s="629"/>
      <c r="CM174" s="629"/>
      <c r="CN174" s="629"/>
      <c r="CO174" s="629"/>
      <c r="CP174" s="629"/>
      <c r="CQ174" s="630"/>
      <c r="CR174" s="630"/>
      <c r="CS174" s="630"/>
      <c r="CT174" s="630"/>
      <c r="CU174" s="630"/>
      <c r="CV174" s="630"/>
      <c r="CW174" s="630"/>
      <c r="CX174" s="630"/>
      <c r="CY174" s="630"/>
      <c r="CZ174" s="630"/>
      <c r="DA174" s="630"/>
      <c r="DB174" s="630"/>
      <c r="DC174" s="630"/>
      <c r="DD174" s="630"/>
      <c r="DE174" s="7"/>
    </row>
    <row r="175" spans="2:109" ht="2.75" customHeight="1" x14ac:dyDescent="0.35">
      <c r="B175" s="623" t="s">
        <v>121</v>
      </c>
      <c r="C175" s="621"/>
      <c r="D175" s="621"/>
      <c r="E175" s="621"/>
      <c r="F175" s="621"/>
      <c r="G175" s="621"/>
      <c r="H175" s="621"/>
      <c r="I175" s="621"/>
      <c r="J175" s="621"/>
      <c r="K175" s="621"/>
      <c r="L175" s="621"/>
      <c r="M175" s="628" t="s">
        <v>78</v>
      </c>
      <c r="N175" s="628"/>
      <c r="O175" s="628"/>
      <c r="P175" s="628"/>
      <c r="Q175" s="628"/>
      <c r="R175" s="628"/>
      <c r="S175" s="628"/>
      <c r="T175" s="628"/>
      <c r="U175" s="628"/>
      <c r="V175" s="628"/>
      <c r="W175" s="628"/>
      <c r="X175" s="628"/>
      <c r="Y175" s="628"/>
      <c r="Z175" s="628"/>
      <c r="AA175" s="628"/>
      <c r="AB175" s="628"/>
      <c r="AC175" s="628"/>
      <c r="AD175" s="628"/>
      <c r="AE175" s="628"/>
      <c r="AF175" s="628"/>
      <c r="AG175" s="628"/>
      <c r="AH175" s="628"/>
      <c r="AI175" s="628"/>
      <c r="AJ175" s="628"/>
      <c r="AK175" s="628"/>
      <c r="AL175" s="628"/>
      <c r="AM175" s="628"/>
      <c r="AN175" s="628"/>
      <c r="AO175" s="628"/>
      <c r="AP175" s="628"/>
      <c r="AQ175" s="628"/>
      <c r="AR175" s="628"/>
      <c r="AS175" s="628"/>
      <c r="AT175" s="628"/>
      <c r="AU175" s="628"/>
      <c r="AV175" s="628"/>
      <c r="AW175" s="628"/>
      <c r="AX175" s="628"/>
      <c r="AY175" s="628"/>
      <c r="AZ175" s="628"/>
      <c r="BA175" s="628"/>
      <c r="BB175" s="628"/>
      <c r="BC175" s="628"/>
      <c r="BD175" s="628"/>
      <c r="BE175" s="628"/>
      <c r="BF175" s="628"/>
      <c r="BG175" s="628"/>
      <c r="BH175" s="628"/>
      <c r="BI175" s="628"/>
      <c r="BJ175" s="628"/>
      <c r="BK175" s="628"/>
      <c r="BL175" s="628"/>
      <c r="BM175" s="628"/>
      <c r="BN175" s="628"/>
      <c r="BO175" s="628"/>
      <c r="BP175" s="628"/>
      <c r="BQ175" s="628"/>
      <c r="BR175" s="628"/>
      <c r="BS175" s="628"/>
      <c r="BT175" s="628"/>
      <c r="BU175" s="628"/>
      <c r="BV175" s="628"/>
      <c r="BW175" s="628"/>
      <c r="BX175" s="628"/>
      <c r="BY175" s="628"/>
      <c r="BZ175" s="628"/>
      <c r="CA175" s="628"/>
      <c r="CB175" s="628"/>
      <c r="CC175" s="629" t="str">
        <f>'SD F505'!ET521</f>
        <v/>
      </c>
      <c r="CD175" s="629"/>
      <c r="CE175" s="629"/>
      <c r="CF175" s="629"/>
      <c r="CG175" s="629"/>
      <c r="CH175" s="629"/>
      <c r="CI175" s="629"/>
      <c r="CJ175" s="629" t="str">
        <f>'SD F505'!EU521</f>
        <v/>
      </c>
      <c r="CK175" s="629"/>
      <c r="CL175" s="629"/>
      <c r="CM175" s="629"/>
      <c r="CN175" s="629"/>
      <c r="CO175" s="629"/>
      <c r="CP175" s="629"/>
      <c r="CQ175" s="630" t="str">
        <f>'SD F505'!EV521</f>
        <v/>
      </c>
      <c r="CR175" s="630"/>
      <c r="CS175" s="630"/>
      <c r="CT175" s="630"/>
      <c r="CU175" s="630"/>
      <c r="CV175" s="630"/>
      <c r="CW175" s="630"/>
      <c r="CX175" s="630" t="str">
        <f>'SD F505'!EW521</f>
        <v/>
      </c>
      <c r="CY175" s="630"/>
      <c r="CZ175" s="630"/>
      <c r="DA175" s="630"/>
      <c r="DB175" s="630"/>
      <c r="DC175" s="630"/>
      <c r="DD175" s="630"/>
      <c r="DE175" s="7"/>
    </row>
    <row r="176" spans="2:109" ht="2.75" customHeight="1" x14ac:dyDescent="0.35">
      <c r="B176" s="621"/>
      <c r="C176" s="621"/>
      <c r="D176" s="621"/>
      <c r="E176" s="621"/>
      <c r="F176" s="621"/>
      <c r="G176" s="621"/>
      <c r="H176" s="621"/>
      <c r="I176" s="621"/>
      <c r="J176" s="621"/>
      <c r="K176" s="621"/>
      <c r="L176" s="621"/>
      <c r="M176" s="628"/>
      <c r="N176" s="628"/>
      <c r="O176" s="628"/>
      <c r="P176" s="628"/>
      <c r="Q176" s="628"/>
      <c r="R176" s="628"/>
      <c r="S176" s="628"/>
      <c r="T176" s="628"/>
      <c r="U176" s="628"/>
      <c r="V176" s="628"/>
      <c r="W176" s="628"/>
      <c r="X176" s="628"/>
      <c r="Y176" s="628"/>
      <c r="Z176" s="628"/>
      <c r="AA176" s="628"/>
      <c r="AB176" s="628"/>
      <c r="AC176" s="628"/>
      <c r="AD176" s="628"/>
      <c r="AE176" s="628"/>
      <c r="AF176" s="628"/>
      <c r="AG176" s="628"/>
      <c r="AH176" s="628"/>
      <c r="AI176" s="628"/>
      <c r="AJ176" s="628"/>
      <c r="AK176" s="628"/>
      <c r="AL176" s="628"/>
      <c r="AM176" s="628"/>
      <c r="AN176" s="628"/>
      <c r="AO176" s="628"/>
      <c r="AP176" s="628"/>
      <c r="AQ176" s="628"/>
      <c r="AR176" s="628"/>
      <c r="AS176" s="628"/>
      <c r="AT176" s="628"/>
      <c r="AU176" s="628"/>
      <c r="AV176" s="628"/>
      <c r="AW176" s="628"/>
      <c r="AX176" s="628"/>
      <c r="AY176" s="628"/>
      <c r="AZ176" s="628"/>
      <c r="BA176" s="628"/>
      <c r="BB176" s="628"/>
      <c r="BC176" s="628"/>
      <c r="BD176" s="628"/>
      <c r="BE176" s="628"/>
      <c r="BF176" s="628"/>
      <c r="BG176" s="628"/>
      <c r="BH176" s="628"/>
      <c r="BI176" s="628"/>
      <c r="BJ176" s="628"/>
      <c r="BK176" s="628"/>
      <c r="BL176" s="628"/>
      <c r="BM176" s="628"/>
      <c r="BN176" s="628"/>
      <c r="BO176" s="628"/>
      <c r="BP176" s="628"/>
      <c r="BQ176" s="628"/>
      <c r="BR176" s="628"/>
      <c r="BS176" s="628"/>
      <c r="BT176" s="628"/>
      <c r="BU176" s="628"/>
      <c r="BV176" s="628"/>
      <c r="BW176" s="628"/>
      <c r="BX176" s="628"/>
      <c r="BY176" s="628"/>
      <c r="BZ176" s="628"/>
      <c r="CA176" s="628"/>
      <c r="CB176" s="628"/>
      <c r="CC176" s="629"/>
      <c r="CD176" s="629"/>
      <c r="CE176" s="629"/>
      <c r="CF176" s="629"/>
      <c r="CG176" s="629"/>
      <c r="CH176" s="629"/>
      <c r="CI176" s="629"/>
      <c r="CJ176" s="629"/>
      <c r="CK176" s="629"/>
      <c r="CL176" s="629"/>
      <c r="CM176" s="629"/>
      <c r="CN176" s="629"/>
      <c r="CO176" s="629"/>
      <c r="CP176" s="629"/>
      <c r="CQ176" s="630"/>
      <c r="CR176" s="630"/>
      <c r="CS176" s="630"/>
      <c r="CT176" s="630"/>
      <c r="CU176" s="630"/>
      <c r="CV176" s="630"/>
      <c r="CW176" s="630"/>
      <c r="CX176" s="630"/>
      <c r="CY176" s="630"/>
      <c r="CZ176" s="630"/>
      <c r="DA176" s="630"/>
      <c r="DB176" s="630"/>
      <c r="DC176" s="630"/>
      <c r="DD176" s="630"/>
      <c r="DE176" s="7"/>
    </row>
    <row r="177" spans="2:109" ht="2.75" customHeight="1" x14ac:dyDescent="0.35">
      <c r="B177" s="621"/>
      <c r="C177" s="621"/>
      <c r="D177" s="621"/>
      <c r="E177" s="621"/>
      <c r="F177" s="621"/>
      <c r="G177" s="621"/>
      <c r="H177" s="621"/>
      <c r="I177" s="621"/>
      <c r="J177" s="621"/>
      <c r="K177" s="621"/>
      <c r="L177" s="621"/>
      <c r="M177" s="628"/>
      <c r="N177" s="628"/>
      <c r="O177" s="628"/>
      <c r="P177" s="628"/>
      <c r="Q177" s="628"/>
      <c r="R177" s="628"/>
      <c r="S177" s="628"/>
      <c r="T177" s="628"/>
      <c r="U177" s="628"/>
      <c r="V177" s="628"/>
      <c r="W177" s="628"/>
      <c r="X177" s="628"/>
      <c r="Y177" s="628"/>
      <c r="Z177" s="628"/>
      <c r="AA177" s="628"/>
      <c r="AB177" s="628"/>
      <c r="AC177" s="628"/>
      <c r="AD177" s="628"/>
      <c r="AE177" s="628"/>
      <c r="AF177" s="628"/>
      <c r="AG177" s="628"/>
      <c r="AH177" s="628"/>
      <c r="AI177" s="628"/>
      <c r="AJ177" s="628"/>
      <c r="AK177" s="628"/>
      <c r="AL177" s="628"/>
      <c r="AM177" s="628"/>
      <c r="AN177" s="628"/>
      <c r="AO177" s="628"/>
      <c r="AP177" s="628"/>
      <c r="AQ177" s="628"/>
      <c r="AR177" s="628"/>
      <c r="AS177" s="628"/>
      <c r="AT177" s="628"/>
      <c r="AU177" s="628"/>
      <c r="AV177" s="628"/>
      <c r="AW177" s="628"/>
      <c r="AX177" s="628"/>
      <c r="AY177" s="628"/>
      <c r="AZ177" s="628"/>
      <c r="BA177" s="628"/>
      <c r="BB177" s="628"/>
      <c r="BC177" s="628"/>
      <c r="BD177" s="628"/>
      <c r="BE177" s="628"/>
      <c r="BF177" s="628"/>
      <c r="BG177" s="628"/>
      <c r="BH177" s="628"/>
      <c r="BI177" s="628"/>
      <c r="BJ177" s="628"/>
      <c r="BK177" s="628"/>
      <c r="BL177" s="628"/>
      <c r="BM177" s="628"/>
      <c r="BN177" s="628"/>
      <c r="BO177" s="628"/>
      <c r="BP177" s="628"/>
      <c r="BQ177" s="628"/>
      <c r="BR177" s="628"/>
      <c r="BS177" s="628"/>
      <c r="BT177" s="628"/>
      <c r="BU177" s="628"/>
      <c r="BV177" s="628"/>
      <c r="BW177" s="628"/>
      <c r="BX177" s="628"/>
      <c r="BY177" s="628"/>
      <c r="BZ177" s="628"/>
      <c r="CA177" s="628"/>
      <c r="CB177" s="628"/>
      <c r="CC177" s="629"/>
      <c r="CD177" s="629"/>
      <c r="CE177" s="629"/>
      <c r="CF177" s="629"/>
      <c r="CG177" s="629"/>
      <c r="CH177" s="629"/>
      <c r="CI177" s="629"/>
      <c r="CJ177" s="629"/>
      <c r="CK177" s="629"/>
      <c r="CL177" s="629"/>
      <c r="CM177" s="629"/>
      <c r="CN177" s="629"/>
      <c r="CO177" s="629"/>
      <c r="CP177" s="629"/>
      <c r="CQ177" s="630"/>
      <c r="CR177" s="630"/>
      <c r="CS177" s="630"/>
      <c r="CT177" s="630"/>
      <c r="CU177" s="630"/>
      <c r="CV177" s="630"/>
      <c r="CW177" s="630"/>
      <c r="CX177" s="630"/>
      <c r="CY177" s="630"/>
      <c r="CZ177" s="630"/>
      <c r="DA177" s="630"/>
      <c r="DB177" s="630"/>
      <c r="DC177" s="630"/>
      <c r="DD177" s="630"/>
      <c r="DE177" s="7"/>
    </row>
    <row r="178" spans="2:109" ht="2.75" customHeight="1" x14ac:dyDescent="0.35">
      <c r="B178" s="621"/>
      <c r="C178" s="621"/>
      <c r="D178" s="621"/>
      <c r="E178" s="621"/>
      <c r="F178" s="621"/>
      <c r="G178" s="621"/>
      <c r="H178" s="621"/>
      <c r="I178" s="621"/>
      <c r="J178" s="621"/>
      <c r="K178" s="621"/>
      <c r="L178" s="621"/>
      <c r="M178" s="628"/>
      <c r="N178" s="628"/>
      <c r="O178" s="628"/>
      <c r="P178" s="628"/>
      <c r="Q178" s="628"/>
      <c r="R178" s="628"/>
      <c r="S178" s="628"/>
      <c r="T178" s="628"/>
      <c r="U178" s="628"/>
      <c r="V178" s="628"/>
      <c r="W178" s="628"/>
      <c r="X178" s="628"/>
      <c r="Y178" s="628"/>
      <c r="Z178" s="628"/>
      <c r="AA178" s="628"/>
      <c r="AB178" s="628"/>
      <c r="AC178" s="628"/>
      <c r="AD178" s="628"/>
      <c r="AE178" s="628"/>
      <c r="AF178" s="628"/>
      <c r="AG178" s="628"/>
      <c r="AH178" s="628"/>
      <c r="AI178" s="628"/>
      <c r="AJ178" s="628"/>
      <c r="AK178" s="628"/>
      <c r="AL178" s="628"/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/>
      <c r="BO178" s="628"/>
      <c r="BP178" s="628"/>
      <c r="BQ178" s="628"/>
      <c r="BR178" s="628"/>
      <c r="BS178" s="628"/>
      <c r="BT178" s="628"/>
      <c r="BU178" s="628"/>
      <c r="BV178" s="628"/>
      <c r="BW178" s="628"/>
      <c r="BX178" s="628"/>
      <c r="BY178" s="628"/>
      <c r="BZ178" s="628"/>
      <c r="CA178" s="628"/>
      <c r="CB178" s="628"/>
      <c r="CC178" s="629"/>
      <c r="CD178" s="629"/>
      <c r="CE178" s="629"/>
      <c r="CF178" s="629"/>
      <c r="CG178" s="629"/>
      <c r="CH178" s="629"/>
      <c r="CI178" s="629"/>
      <c r="CJ178" s="629"/>
      <c r="CK178" s="629"/>
      <c r="CL178" s="629"/>
      <c r="CM178" s="629"/>
      <c r="CN178" s="629"/>
      <c r="CO178" s="629"/>
      <c r="CP178" s="629"/>
      <c r="CQ178" s="630"/>
      <c r="CR178" s="630"/>
      <c r="CS178" s="630"/>
      <c r="CT178" s="630"/>
      <c r="CU178" s="630"/>
      <c r="CV178" s="630"/>
      <c r="CW178" s="630"/>
      <c r="CX178" s="630"/>
      <c r="CY178" s="630"/>
      <c r="CZ178" s="630"/>
      <c r="DA178" s="630"/>
      <c r="DB178" s="630"/>
      <c r="DC178" s="630"/>
      <c r="DD178" s="630"/>
      <c r="DE178" s="7"/>
    </row>
    <row r="179" spans="2:109" ht="2.75" customHeight="1" x14ac:dyDescent="0.35">
      <c r="B179" s="621"/>
      <c r="C179" s="621"/>
      <c r="D179" s="621"/>
      <c r="E179" s="621"/>
      <c r="F179" s="621"/>
      <c r="G179" s="621"/>
      <c r="H179" s="621"/>
      <c r="I179" s="621"/>
      <c r="J179" s="621"/>
      <c r="K179" s="621"/>
      <c r="L179" s="621"/>
      <c r="M179" s="628"/>
      <c r="N179" s="628"/>
      <c r="O179" s="628"/>
      <c r="P179" s="628"/>
      <c r="Q179" s="628"/>
      <c r="R179" s="628"/>
      <c r="S179" s="628"/>
      <c r="T179" s="628"/>
      <c r="U179" s="628"/>
      <c r="V179" s="628"/>
      <c r="W179" s="628"/>
      <c r="X179" s="628"/>
      <c r="Y179" s="628"/>
      <c r="Z179" s="628"/>
      <c r="AA179" s="628"/>
      <c r="AB179" s="628"/>
      <c r="AC179" s="628"/>
      <c r="AD179" s="628"/>
      <c r="AE179" s="628"/>
      <c r="AF179" s="628"/>
      <c r="AG179" s="628"/>
      <c r="AH179" s="628"/>
      <c r="AI179" s="628"/>
      <c r="AJ179" s="628"/>
      <c r="AK179" s="628"/>
      <c r="AL179" s="628"/>
      <c r="AM179" s="628"/>
      <c r="AN179" s="628"/>
      <c r="AO179" s="628"/>
      <c r="AP179" s="628"/>
      <c r="AQ179" s="628"/>
      <c r="AR179" s="628"/>
      <c r="AS179" s="628"/>
      <c r="AT179" s="628"/>
      <c r="AU179" s="628"/>
      <c r="AV179" s="628"/>
      <c r="AW179" s="628"/>
      <c r="AX179" s="628"/>
      <c r="AY179" s="628"/>
      <c r="AZ179" s="628"/>
      <c r="BA179" s="628"/>
      <c r="BB179" s="628"/>
      <c r="BC179" s="628"/>
      <c r="BD179" s="628"/>
      <c r="BE179" s="628"/>
      <c r="BF179" s="628"/>
      <c r="BG179" s="628"/>
      <c r="BH179" s="628"/>
      <c r="BI179" s="628"/>
      <c r="BJ179" s="628"/>
      <c r="BK179" s="628"/>
      <c r="BL179" s="628"/>
      <c r="BM179" s="628"/>
      <c r="BN179" s="628"/>
      <c r="BO179" s="628"/>
      <c r="BP179" s="628"/>
      <c r="BQ179" s="628"/>
      <c r="BR179" s="628"/>
      <c r="BS179" s="628"/>
      <c r="BT179" s="628"/>
      <c r="BU179" s="628"/>
      <c r="BV179" s="628"/>
      <c r="BW179" s="628"/>
      <c r="BX179" s="628"/>
      <c r="BY179" s="628"/>
      <c r="BZ179" s="628"/>
      <c r="CA179" s="628"/>
      <c r="CB179" s="628"/>
      <c r="CC179" s="629"/>
      <c r="CD179" s="629"/>
      <c r="CE179" s="629"/>
      <c r="CF179" s="629"/>
      <c r="CG179" s="629"/>
      <c r="CH179" s="629"/>
      <c r="CI179" s="629"/>
      <c r="CJ179" s="629"/>
      <c r="CK179" s="629"/>
      <c r="CL179" s="629"/>
      <c r="CM179" s="629"/>
      <c r="CN179" s="629"/>
      <c r="CO179" s="629"/>
      <c r="CP179" s="629"/>
      <c r="CQ179" s="630"/>
      <c r="CR179" s="630"/>
      <c r="CS179" s="630"/>
      <c r="CT179" s="630"/>
      <c r="CU179" s="630"/>
      <c r="CV179" s="630"/>
      <c r="CW179" s="630"/>
      <c r="CX179" s="630"/>
      <c r="CY179" s="630"/>
      <c r="CZ179" s="630"/>
      <c r="DA179" s="630"/>
      <c r="DB179" s="630"/>
      <c r="DC179" s="630"/>
      <c r="DD179" s="630"/>
      <c r="DE179" s="7"/>
    </row>
    <row r="180" spans="2:109" ht="2.75" customHeight="1" x14ac:dyDescent="0.35">
      <c r="B180" s="621"/>
      <c r="C180" s="621"/>
      <c r="D180" s="621"/>
      <c r="E180" s="621"/>
      <c r="F180" s="621"/>
      <c r="G180" s="621"/>
      <c r="H180" s="621"/>
      <c r="I180" s="621"/>
      <c r="J180" s="621"/>
      <c r="K180" s="621"/>
      <c r="L180" s="621"/>
      <c r="M180" s="628"/>
      <c r="N180" s="628"/>
      <c r="O180" s="628"/>
      <c r="P180" s="628"/>
      <c r="Q180" s="628"/>
      <c r="R180" s="628"/>
      <c r="S180" s="628"/>
      <c r="T180" s="628"/>
      <c r="U180" s="628"/>
      <c r="V180" s="628"/>
      <c r="W180" s="628"/>
      <c r="X180" s="628"/>
      <c r="Y180" s="628"/>
      <c r="Z180" s="628"/>
      <c r="AA180" s="628"/>
      <c r="AB180" s="628"/>
      <c r="AC180" s="628"/>
      <c r="AD180" s="628"/>
      <c r="AE180" s="628"/>
      <c r="AF180" s="628"/>
      <c r="AG180" s="628"/>
      <c r="AH180" s="628"/>
      <c r="AI180" s="628"/>
      <c r="AJ180" s="628"/>
      <c r="AK180" s="628"/>
      <c r="AL180" s="628"/>
      <c r="AM180" s="628"/>
      <c r="AN180" s="628"/>
      <c r="AO180" s="628"/>
      <c r="AP180" s="628"/>
      <c r="AQ180" s="628"/>
      <c r="AR180" s="628"/>
      <c r="AS180" s="628"/>
      <c r="AT180" s="628"/>
      <c r="AU180" s="628"/>
      <c r="AV180" s="628"/>
      <c r="AW180" s="628"/>
      <c r="AX180" s="628"/>
      <c r="AY180" s="628"/>
      <c r="AZ180" s="628"/>
      <c r="BA180" s="628"/>
      <c r="BB180" s="628"/>
      <c r="BC180" s="628"/>
      <c r="BD180" s="628"/>
      <c r="BE180" s="628"/>
      <c r="BF180" s="628"/>
      <c r="BG180" s="628"/>
      <c r="BH180" s="628"/>
      <c r="BI180" s="628"/>
      <c r="BJ180" s="628"/>
      <c r="BK180" s="628"/>
      <c r="BL180" s="628"/>
      <c r="BM180" s="628"/>
      <c r="BN180" s="628"/>
      <c r="BO180" s="628"/>
      <c r="BP180" s="628"/>
      <c r="BQ180" s="628"/>
      <c r="BR180" s="628"/>
      <c r="BS180" s="628"/>
      <c r="BT180" s="628"/>
      <c r="BU180" s="628"/>
      <c r="BV180" s="628"/>
      <c r="BW180" s="628"/>
      <c r="BX180" s="628"/>
      <c r="BY180" s="628"/>
      <c r="BZ180" s="628"/>
      <c r="CA180" s="628"/>
      <c r="CB180" s="628"/>
      <c r="CC180" s="629"/>
      <c r="CD180" s="629"/>
      <c r="CE180" s="629"/>
      <c r="CF180" s="629"/>
      <c r="CG180" s="629"/>
      <c r="CH180" s="629"/>
      <c r="CI180" s="629"/>
      <c r="CJ180" s="629"/>
      <c r="CK180" s="629"/>
      <c r="CL180" s="629"/>
      <c r="CM180" s="629"/>
      <c r="CN180" s="629"/>
      <c r="CO180" s="629"/>
      <c r="CP180" s="629"/>
      <c r="CQ180" s="630"/>
      <c r="CR180" s="630"/>
      <c r="CS180" s="630"/>
      <c r="CT180" s="630"/>
      <c r="CU180" s="630"/>
      <c r="CV180" s="630"/>
      <c r="CW180" s="630"/>
      <c r="CX180" s="630"/>
      <c r="CY180" s="630"/>
      <c r="CZ180" s="630"/>
      <c r="DA180" s="630"/>
      <c r="DB180" s="630"/>
      <c r="DC180" s="630"/>
      <c r="DD180" s="630"/>
      <c r="DE180" s="7"/>
    </row>
    <row r="181" spans="2:109" ht="2.75" customHeight="1" x14ac:dyDescent="0.35">
      <c r="B181" s="621"/>
      <c r="C181" s="621"/>
      <c r="D181" s="621"/>
      <c r="E181" s="621"/>
      <c r="F181" s="621"/>
      <c r="G181" s="621"/>
      <c r="H181" s="621"/>
      <c r="I181" s="621"/>
      <c r="J181" s="621"/>
      <c r="K181" s="621"/>
      <c r="L181" s="621"/>
      <c r="M181" s="628"/>
      <c r="N181" s="628"/>
      <c r="O181" s="628"/>
      <c r="P181" s="628"/>
      <c r="Q181" s="628"/>
      <c r="R181" s="628"/>
      <c r="S181" s="628"/>
      <c r="T181" s="628"/>
      <c r="U181" s="628"/>
      <c r="V181" s="628"/>
      <c r="W181" s="628"/>
      <c r="X181" s="628"/>
      <c r="Y181" s="628"/>
      <c r="Z181" s="628"/>
      <c r="AA181" s="628"/>
      <c r="AB181" s="628"/>
      <c r="AC181" s="628"/>
      <c r="AD181" s="628"/>
      <c r="AE181" s="628"/>
      <c r="AF181" s="628"/>
      <c r="AG181" s="628"/>
      <c r="AH181" s="628"/>
      <c r="AI181" s="628"/>
      <c r="AJ181" s="628"/>
      <c r="AK181" s="628"/>
      <c r="AL181" s="628"/>
      <c r="AM181" s="628"/>
      <c r="AN181" s="628"/>
      <c r="AO181" s="628"/>
      <c r="AP181" s="628"/>
      <c r="AQ181" s="628"/>
      <c r="AR181" s="628"/>
      <c r="AS181" s="628"/>
      <c r="AT181" s="628"/>
      <c r="AU181" s="628"/>
      <c r="AV181" s="628"/>
      <c r="AW181" s="628"/>
      <c r="AX181" s="628"/>
      <c r="AY181" s="628"/>
      <c r="AZ181" s="628"/>
      <c r="BA181" s="628"/>
      <c r="BB181" s="628"/>
      <c r="BC181" s="628"/>
      <c r="BD181" s="628"/>
      <c r="BE181" s="628"/>
      <c r="BF181" s="628"/>
      <c r="BG181" s="628"/>
      <c r="BH181" s="628"/>
      <c r="BI181" s="628"/>
      <c r="BJ181" s="628"/>
      <c r="BK181" s="628"/>
      <c r="BL181" s="628"/>
      <c r="BM181" s="628"/>
      <c r="BN181" s="628"/>
      <c r="BO181" s="628"/>
      <c r="BP181" s="628"/>
      <c r="BQ181" s="628"/>
      <c r="BR181" s="628"/>
      <c r="BS181" s="628"/>
      <c r="BT181" s="628"/>
      <c r="BU181" s="628"/>
      <c r="BV181" s="628"/>
      <c r="BW181" s="628"/>
      <c r="BX181" s="628"/>
      <c r="BY181" s="628"/>
      <c r="BZ181" s="628"/>
      <c r="CA181" s="628"/>
      <c r="CB181" s="628"/>
      <c r="CC181" s="629"/>
      <c r="CD181" s="629"/>
      <c r="CE181" s="629"/>
      <c r="CF181" s="629"/>
      <c r="CG181" s="629"/>
      <c r="CH181" s="629"/>
      <c r="CI181" s="629"/>
      <c r="CJ181" s="629"/>
      <c r="CK181" s="629"/>
      <c r="CL181" s="629"/>
      <c r="CM181" s="629"/>
      <c r="CN181" s="629"/>
      <c r="CO181" s="629"/>
      <c r="CP181" s="629"/>
      <c r="CQ181" s="630"/>
      <c r="CR181" s="630"/>
      <c r="CS181" s="630"/>
      <c r="CT181" s="630"/>
      <c r="CU181" s="630"/>
      <c r="CV181" s="630"/>
      <c r="CW181" s="630"/>
      <c r="CX181" s="630"/>
      <c r="CY181" s="630"/>
      <c r="CZ181" s="630"/>
      <c r="DA181" s="630"/>
      <c r="DB181" s="630"/>
      <c r="DC181" s="630"/>
      <c r="DD181" s="630"/>
      <c r="DE181" s="7"/>
    </row>
    <row r="182" spans="2:109" ht="2.75" customHeight="1" x14ac:dyDescent="0.35">
      <c r="B182" s="626" t="s">
        <v>122</v>
      </c>
      <c r="C182" s="627"/>
      <c r="D182" s="627"/>
      <c r="E182" s="627"/>
      <c r="F182" s="627"/>
      <c r="G182" s="627"/>
      <c r="H182" s="627"/>
      <c r="I182" s="627"/>
      <c r="J182" s="627"/>
      <c r="K182" s="627"/>
      <c r="L182" s="627"/>
      <c r="M182" s="628" t="s">
        <v>79</v>
      </c>
      <c r="N182" s="628"/>
      <c r="O182" s="628"/>
      <c r="P182" s="628"/>
      <c r="Q182" s="628"/>
      <c r="R182" s="628"/>
      <c r="S182" s="628"/>
      <c r="T182" s="628"/>
      <c r="U182" s="628"/>
      <c r="V182" s="628"/>
      <c r="W182" s="628"/>
      <c r="X182" s="628"/>
      <c r="Y182" s="628"/>
      <c r="Z182" s="628"/>
      <c r="AA182" s="628"/>
      <c r="AB182" s="628"/>
      <c r="AC182" s="628"/>
      <c r="AD182" s="628"/>
      <c r="AE182" s="628"/>
      <c r="AF182" s="628"/>
      <c r="AG182" s="628"/>
      <c r="AH182" s="628"/>
      <c r="AI182" s="628"/>
      <c r="AJ182" s="628"/>
      <c r="AK182" s="628"/>
      <c r="AL182" s="628"/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/>
      <c r="BO182" s="628"/>
      <c r="BP182" s="628"/>
      <c r="BQ182" s="628"/>
      <c r="BR182" s="628"/>
      <c r="BS182" s="628"/>
      <c r="BT182" s="628"/>
      <c r="BU182" s="628"/>
      <c r="BV182" s="628"/>
      <c r="BW182" s="628"/>
      <c r="BX182" s="628"/>
      <c r="BY182" s="628"/>
      <c r="BZ182" s="628"/>
      <c r="CA182" s="628"/>
      <c r="CB182" s="628"/>
      <c r="CC182" s="629" t="str">
        <f>'SD F505'!EX521</f>
        <v/>
      </c>
      <c r="CD182" s="629"/>
      <c r="CE182" s="629"/>
      <c r="CF182" s="629"/>
      <c r="CG182" s="629"/>
      <c r="CH182" s="629"/>
      <c r="CI182" s="629"/>
      <c r="CJ182" s="629" t="str">
        <f>'SD F505'!EY521</f>
        <v/>
      </c>
      <c r="CK182" s="629"/>
      <c r="CL182" s="629"/>
      <c r="CM182" s="629"/>
      <c r="CN182" s="629"/>
      <c r="CO182" s="629"/>
      <c r="CP182" s="629"/>
      <c r="CQ182" s="630" t="str">
        <f>'SD F505'!EZ521</f>
        <v/>
      </c>
      <c r="CR182" s="630"/>
      <c r="CS182" s="630"/>
      <c r="CT182" s="630"/>
      <c r="CU182" s="630"/>
      <c r="CV182" s="630"/>
      <c r="CW182" s="630"/>
      <c r="CX182" s="630" t="str">
        <f>'SD F505'!FA521</f>
        <v/>
      </c>
      <c r="CY182" s="630"/>
      <c r="CZ182" s="630"/>
      <c r="DA182" s="630"/>
      <c r="DB182" s="630"/>
      <c r="DC182" s="630"/>
      <c r="DD182" s="630"/>
      <c r="DE182" s="7"/>
    </row>
    <row r="183" spans="2:109" ht="2.75" customHeight="1" x14ac:dyDescent="0.35">
      <c r="B183" s="627"/>
      <c r="C183" s="627"/>
      <c r="D183" s="627"/>
      <c r="E183" s="627"/>
      <c r="F183" s="627"/>
      <c r="G183" s="627"/>
      <c r="H183" s="627"/>
      <c r="I183" s="627"/>
      <c r="J183" s="627"/>
      <c r="K183" s="627"/>
      <c r="L183" s="627"/>
      <c r="M183" s="628"/>
      <c r="N183" s="628"/>
      <c r="O183" s="628"/>
      <c r="P183" s="628"/>
      <c r="Q183" s="628"/>
      <c r="R183" s="628"/>
      <c r="S183" s="628"/>
      <c r="T183" s="628"/>
      <c r="U183" s="628"/>
      <c r="V183" s="628"/>
      <c r="W183" s="628"/>
      <c r="X183" s="628"/>
      <c r="Y183" s="628"/>
      <c r="Z183" s="628"/>
      <c r="AA183" s="628"/>
      <c r="AB183" s="628"/>
      <c r="AC183" s="628"/>
      <c r="AD183" s="628"/>
      <c r="AE183" s="628"/>
      <c r="AF183" s="628"/>
      <c r="AG183" s="628"/>
      <c r="AH183" s="628"/>
      <c r="AI183" s="628"/>
      <c r="AJ183" s="628"/>
      <c r="AK183" s="628"/>
      <c r="AL183" s="628"/>
      <c r="AM183" s="628"/>
      <c r="AN183" s="628"/>
      <c r="AO183" s="628"/>
      <c r="AP183" s="628"/>
      <c r="AQ183" s="628"/>
      <c r="AR183" s="628"/>
      <c r="AS183" s="628"/>
      <c r="AT183" s="628"/>
      <c r="AU183" s="628"/>
      <c r="AV183" s="628"/>
      <c r="AW183" s="628"/>
      <c r="AX183" s="628"/>
      <c r="AY183" s="628"/>
      <c r="AZ183" s="628"/>
      <c r="BA183" s="628"/>
      <c r="BB183" s="628"/>
      <c r="BC183" s="628"/>
      <c r="BD183" s="628"/>
      <c r="BE183" s="628"/>
      <c r="BF183" s="628"/>
      <c r="BG183" s="628"/>
      <c r="BH183" s="628"/>
      <c r="BI183" s="628"/>
      <c r="BJ183" s="628"/>
      <c r="BK183" s="628"/>
      <c r="BL183" s="628"/>
      <c r="BM183" s="628"/>
      <c r="BN183" s="628"/>
      <c r="BO183" s="628"/>
      <c r="BP183" s="628"/>
      <c r="BQ183" s="628"/>
      <c r="BR183" s="628"/>
      <c r="BS183" s="628"/>
      <c r="BT183" s="628"/>
      <c r="BU183" s="628"/>
      <c r="BV183" s="628"/>
      <c r="BW183" s="628"/>
      <c r="BX183" s="628"/>
      <c r="BY183" s="628"/>
      <c r="BZ183" s="628"/>
      <c r="CA183" s="628"/>
      <c r="CB183" s="628"/>
      <c r="CC183" s="629"/>
      <c r="CD183" s="629"/>
      <c r="CE183" s="629"/>
      <c r="CF183" s="629"/>
      <c r="CG183" s="629"/>
      <c r="CH183" s="629"/>
      <c r="CI183" s="629"/>
      <c r="CJ183" s="629"/>
      <c r="CK183" s="629"/>
      <c r="CL183" s="629"/>
      <c r="CM183" s="629"/>
      <c r="CN183" s="629"/>
      <c r="CO183" s="629"/>
      <c r="CP183" s="629"/>
      <c r="CQ183" s="630"/>
      <c r="CR183" s="630"/>
      <c r="CS183" s="630"/>
      <c r="CT183" s="630"/>
      <c r="CU183" s="630"/>
      <c r="CV183" s="630"/>
      <c r="CW183" s="630"/>
      <c r="CX183" s="630"/>
      <c r="CY183" s="630"/>
      <c r="CZ183" s="630"/>
      <c r="DA183" s="630"/>
      <c r="DB183" s="630"/>
      <c r="DC183" s="630"/>
      <c r="DD183" s="630"/>
      <c r="DE183" s="7"/>
    </row>
    <row r="184" spans="2:109" ht="2.75" customHeight="1" x14ac:dyDescent="0.35">
      <c r="B184" s="627"/>
      <c r="C184" s="627"/>
      <c r="D184" s="627"/>
      <c r="E184" s="627"/>
      <c r="F184" s="627"/>
      <c r="G184" s="627"/>
      <c r="H184" s="627"/>
      <c r="I184" s="627"/>
      <c r="J184" s="627"/>
      <c r="K184" s="627"/>
      <c r="L184" s="627"/>
      <c r="M184" s="628"/>
      <c r="N184" s="628"/>
      <c r="O184" s="628"/>
      <c r="P184" s="628"/>
      <c r="Q184" s="628"/>
      <c r="R184" s="628"/>
      <c r="S184" s="628"/>
      <c r="T184" s="628"/>
      <c r="U184" s="628"/>
      <c r="V184" s="628"/>
      <c r="W184" s="628"/>
      <c r="X184" s="628"/>
      <c r="Y184" s="628"/>
      <c r="Z184" s="628"/>
      <c r="AA184" s="628"/>
      <c r="AB184" s="628"/>
      <c r="AC184" s="628"/>
      <c r="AD184" s="628"/>
      <c r="AE184" s="628"/>
      <c r="AF184" s="628"/>
      <c r="AG184" s="628"/>
      <c r="AH184" s="628"/>
      <c r="AI184" s="628"/>
      <c r="AJ184" s="628"/>
      <c r="AK184" s="628"/>
      <c r="AL184" s="628"/>
      <c r="AM184" s="628"/>
      <c r="AN184" s="628"/>
      <c r="AO184" s="628"/>
      <c r="AP184" s="628"/>
      <c r="AQ184" s="628"/>
      <c r="AR184" s="628"/>
      <c r="AS184" s="628"/>
      <c r="AT184" s="628"/>
      <c r="AU184" s="628"/>
      <c r="AV184" s="628"/>
      <c r="AW184" s="628"/>
      <c r="AX184" s="628"/>
      <c r="AY184" s="628"/>
      <c r="AZ184" s="628"/>
      <c r="BA184" s="628"/>
      <c r="BB184" s="628"/>
      <c r="BC184" s="628"/>
      <c r="BD184" s="628"/>
      <c r="BE184" s="628"/>
      <c r="BF184" s="628"/>
      <c r="BG184" s="628"/>
      <c r="BH184" s="628"/>
      <c r="BI184" s="628"/>
      <c r="BJ184" s="628"/>
      <c r="BK184" s="628"/>
      <c r="BL184" s="628"/>
      <c r="BM184" s="628"/>
      <c r="BN184" s="628"/>
      <c r="BO184" s="628"/>
      <c r="BP184" s="628"/>
      <c r="BQ184" s="628"/>
      <c r="BR184" s="628"/>
      <c r="BS184" s="628"/>
      <c r="BT184" s="628"/>
      <c r="BU184" s="628"/>
      <c r="BV184" s="628"/>
      <c r="BW184" s="628"/>
      <c r="BX184" s="628"/>
      <c r="BY184" s="628"/>
      <c r="BZ184" s="628"/>
      <c r="CA184" s="628"/>
      <c r="CB184" s="628"/>
      <c r="CC184" s="629"/>
      <c r="CD184" s="629"/>
      <c r="CE184" s="629"/>
      <c r="CF184" s="629"/>
      <c r="CG184" s="629"/>
      <c r="CH184" s="629"/>
      <c r="CI184" s="629"/>
      <c r="CJ184" s="629"/>
      <c r="CK184" s="629"/>
      <c r="CL184" s="629"/>
      <c r="CM184" s="629"/>
      <c r="CN184" s="629"/>
      <c r="CO184" s="629"/>
      <c r="CP184" s="629"/>
      <c r="CQ184" s="630"/>
      <c r="CR184" s="630"/>
      <c r="CS184" s="630"/>
      <c r="CT184" s="630"/>
      <c r="CU184" s="630"/>
      <c r="CV184" s="630"/>
      <c r="CW184" s="630"/>
      <c r="CX184" s="630"/>
      <c r="CY184" s="630"/>
      <c r="CZ184" s="630"/>
      <c r="DA184" s="630"/>
      <c r="DB184" s="630"/>
      <c r="DC184" s="630"/>
      <c r="DD184" s="630"/>
      <c r="DE184" s="7"/>
    </row>
    <row r="185" spans="2:109" ht="2.75" customHeight="1" x14ac:dyDescent="0.35">
      <c r="B185" s="627"/>
      <c r="C185" s="627"/>
      <c r="D185" s="627"/>
      <c r="E185" s="627"/>
      <c r="F185" s="627"/>
      <c r="G185" s="627"/>
      <c r="H185" s="627"/>
      <c r="I185" s="627"/>
      <c r="J185" s="627"/>
      <c r="K185" s="627"/>
      <c r="L185" s="627"/>
      <c r="M185" s="628"/>
      <c r="N185" s="628"/>
      <c r="O185" s="628"/>
      <c r="P185" s="628"/>
      <c r="Q185" s="628"/>
      <c r="R185" s="628"/>
      <c r="S185" s="628"/>
      <c r="T185" s="628"/>
      <c r="U185" s="628"/>
      <c r="V185" s="628"/>
      <c r="W185" s="628"/>
      <c r="X185" s="628"/>
      <c r="Y185" s="628"/>
      <c r="Z185" s="628"/>
      <c r="AA185" s="628"/>
      <c r="AB185" s="628"/>
      <c r="AC185" s="628"/>
      <c r="AD185" s="628"/>
      <c r="AE185" s="628"/>
      <c r="AF185" s="628"/>
      <c r="AG185" s="628"/>
      <c r="AH185" s="628"/>
      <c r="AI185" s="628"/>
      <c r="AJ185" s="628"/>
      <c r="AK185" s="628"/>
      <c r="AL185" s="628"/>
      <c r="AM185" s="628"/>
      <c r="AN185" s="628"/>
      <c r="AO185" s="628"/>
      <c r="AP185" s="628"/>
      <c r="AQ185" s="628"/>
      <c r="AR185" s="628"/>
      <c r="AS185" s="628"/>
      <c r="AT185" s="628"/>
      <c r="AU185" s="628"/>
      <c r="AV185" s="628"/>
      <c r="AW185" s="628"/>
      <c r="AX185" s="628"/>
      <c r="AY185" s="628"/>
      <c r="AZ185" s="628"/>
      <c r="BA185" s="628"/>
      <c r="BB185" s="628"/>
      <c r="BC185" s="628"/>
      <c r="BD185" s="628"/>
      <c r="BE185" s="628"/>
      <c r="BF185" s="628"/>
      <c r="BG185" s="628"/>
      <c r="BH185" s="628"/>
      <c r="BI185" s="628"/>
      <c r="BJ185" s="628"/>
      <c r="BK185" s="628"/>
      <c r="BL185" s="628"/>
      <c r="BM185" s="628"/>
      <c r="BN185" s="628"/>
      <c r="BO185" s="628"/>
      <c r="BP185" s="628"/>
      <c r="BQ185" s="628"/>
      <c r="BR185" s="628"/>
      <c r="BS185" s="628"/>
      <c r="BT185" s="628"/>
      <c r="BU185" s="628"/>
      <c r="BV185" s="628"/>
      <c r="BW185" s="628"/>
      <c r="BX185" s="628"/>
      <c r="BY185" s="628"/>
      <c r="BZ185" s="628"/>
      <c r="CA185" s="628"/>
      <c r="CB185" s="628"/>
      <c r="CC185" s="629"/>
      <c r="CD185" s="629"/>
      <c r="CE185" s="629"/>
      <c r="CF185" s="629"/>
      <c r="CG185" s="629"/>
      <c r="CH185" s="629"/>
      <c r="CI185" s="629"/>
      <c r="CJ185" s="629"/>
      <c r="CK185" s="629"/>
      <c r="CL185" s="629"/>
      <c r="CM185" s="629"/>
      <c r="CN185" s="629"/>
      <c r="CO185" s="629"/>
      <c r="CP185" s="629"/>
      <c r="CQ185" s="630"/>
      <c r="CR185" s="630"/>
      <c r="CS185" s="630"/>
      <c r="CT185" s="630"/>
      <c r="CU185" s="630"/>
      <c r="CV185" s="630"/>
      <c r="CW185" s="630"/>
      <c r="CX185" s="630"/>
      <c r="CY185" s="630"/>
      <c r="CZ185" s="630"/>
      <c r="DA185" s="630"/>
      <c r="DB185" s="630"/>
      <c r="DC185" s="630"/>
      <c r="DD185" s="630"/>
      <c r="DE185" s="7"/>
    </row>
    <row r="186" spans="2:109" ht="2.75" customHeight="1" x14ac:dyDescent="0.35">
      <c r="B186" s="627"/>
      <c r="C186" s="627"/>
      <c r="D186" s="627"/>
      <c r="E186" s="627"/>
      <c r="F186" s="627"/>
      <c r="G186" s="627"/>
      <c r="H186" s="627"/>
      <c r="I186" s="627"/>
      <c r="J186" s="627"/>
      <c r="K186" s="627"/>
      <c r="L186" s="627"/>
      <c r="M186" s="628"/>
      <c r="N186" s="628"/>
      <c r="O186" s="628"/>
      <c r="P186" s="628"/>
      <c r="Q186" s="628"/>
      <c r="R186" s="628"/>
      <c r="S186" s="628"/>
      <c r="T186" s="628"/>
      <c r="U186" s="628"/>
      <c r="V186" s="628"/>
      <c r="W186" s="628"/>
      <c r="X186" s="628"/>
      <c r="Y186" s="628"/>
      <c r="Z186" s="628"/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  <c r="BW186" s="628"/>
      <c r="BX186" s="628"/>
      <c r="BY186" s="628"/>
      <c r="BZ186" s="628"/>
      <c r="CA186" s="628"/>
      <c r="CB186" s="628"/>
      <c r="CC186" s="629"/>
      <c r="CD186" s="629"/>
      <c r="CE186" s="629"/>
      <c r="CF186" s="629"/>
      <c r="CG186" s="629"/>
      <c r="CH186" s="629"/>
      <c r="CI186" s="629"/>
      <c r="CJ186" s="629"/>
      <c r="CK186" s="629"/>
      <c r="CL186" s="629"/>
      <c r="CM186" s="629"/>
      <c r="CN186" s="629"/>
      <c r="CO186" s="629"/>
      <c r="CP186" s="629"/>
      <c r="CQ186" s="630"/>
      <c r="CR186" s="630"/>
      <c r="CS186" s="630"/>
      <c r="CT186" s="630"/>
      <c r="CU186" s="630"/>
      <c r="CV186" s="630"/>
      <c r="CW186" s="630"/>
      <c r="CX186" s="630"/>
      <c r="CY186" s="630"/>
      <c r="CZ186" s="630"/>
      <c r="DA186" s="630"/>
      <c r="DB186" s="630"/>
      <c r="DC186" s="630"/>
      <c r="DD186" s="630"/>
      <c r="DE186" s="7"/>
    </row>
    <row r="187" spans="2:109" ht="2.75" customHeight="1" x14ac:dyDescent="0.35">
      <c r="B187" s="627"/>
      <c r="C187" s="627"/>
      <c r="D187" s="627"/>
      <c r="E187" s="627"/>
      <c r="F187" s="627"/>
      <c r="G187" s="627"/>
      <c r="H187" s="627"/>
      <c r="I187" s="627"/>
      <c r="J187" s="627"/>
      <c r="K187" s="627"/>
      <c r="L187" s="627"/>
      <c r="M187" s="628"/>
      <c r="N187" s="628"/>
      <c r="O187" s="628"/>
      <c r="P187" s="628"/>
      <c r="Q187" s="628"/>
      <c r="R187" s="628"/>
      <c r="S187" s="628"/>
      <c r="T187" s="628"/>
      <c r="U187" s="628"/>
      <c r="V187" s="628"/>
      <c r="W187" s="628"/>
      <c r="X187" s="628"/>
      <c r="Y187" s="628"/>
      <c r="Z187" s="628"/>
      <c r="AA187" s="628"/>
      <c r="AB187" s="628"/>
      <c r="AC187" s="628"/>
      <c r="AD187" s="628"/>
      <c r="AE187" s="628"/>
      <c r="AF187" s="628"/>
      <c r="AG187" s="628"/>
      <c r="AH187" s="628"/>
      <c r="AI187" s="628"/>
      <c r="AJ187" s="628"/>
      <c r="AK187" s="628"/>
      <c r="AL187" s="628"/>
      <c r="AM187" s="628"/>
      <c r="AN187" s="628"/>
      <c r="AO187" s="628"/>
      <c r="AP187" s="628"/>
      <c r="AQ187" s="628"/>
      <c r="AR187" s="628"/>
      <c r="AS187" s="628"/>
      <c r="AT187" s="628"/>
      <c r="AU187" s="628"/>
      <c r="AV187" s="628"/>
      <c r="AW187" s="628"/>
      <c r="AX187" s="628"/>
      <c r="AY187" s="628"/>
      <c r="AZ187" s="628"/>
      <c r="BA187" s="628"/>
      <c r="BB187" s="628"/>
      <c r="BC187" s="628"/>
      <c r="BD187" s="628"/>
      <c r="BE187" s="628"/>
      <c r="BF187" s="628"/>
      <c r="BG187" s="628"/>
      <c r="BH187" s="628"/>
      <c r="BI187" s="628"/>
      <c r="BJ187" s="628"/>
      <c r="BK187" s="628"/>
      <c r="BL187" s="628"/>
      <c r="BM187" s="628"/>
      <c r="BN187" s="628"/>
      <c r="BO187" s="628"/>
      <c r="BP187" s="628"/>
      <c r="BQ187" s="628"/>
      <c r="BR187" s="628"/>
      <c r="BS187" s="628"/>
      <c r="BT187" s="628"/>
      <c r="BU187" s="628"/>
      <c r="BV187" s="628"/>
      <c r="BW187" s="628"/>
      <c r="BX187" s="628"/>
      <c r="BY187" s="628"/>
      <c r="BZ187" s="628"/>
      <c r="CA187" s="628"/>
      <c r="CB187" s="628"/>
      <c r="CC187" s="629"/>
      <c r="CD187" s="629"/>
      <c r="CE187" s="629"/>
      <c r="CF187" s="629"/>
      <c r="CG187" s="629"/>
      <c r="CH187" s="629"/>
      <c r="CI187" s="629"/>
      <c r="CJ187" s="629"/>
      <c r="CK187" s="629"/>
      <c r="CL187" s="629"/>
      <c r="CM187" s="629"/>
      <c r="CN187" s="629"/>
      <c r="CO187" s="629"/>
      <c r="CP187" s="629"/>
      <c r="CQ187" s="630"/>
      <c r="CR187" s="630"/>
      <c r="CS187" s="630"/>
      <c r="CT187" s="630"/>
      <c r="CU187" s="630"/>
      <c r="CV187" s="630"/>
      <c r="CW187" s="630"/>
      <c r="CX187" s="630"/>
      <c r="CY187" s="630"/>
      <c r="CZ187" s="630"/>
      <c r="DA187" s="630"/>
      <c r="DB187" s="630"/>
      <c r="DC187" s="630"/>
      <c r="DD187" s="630"/>
      <c r="DE187" s="7"/>
    </row>
    <row r="188" spans="2:109" ht="2.75" customHeight="1" x14ac:dyDescent="0.35">
      <c r="B188" s="627"/>
      <c r="C188" s="627"/>
      <c r="D188" s="627"/>
      <c r="E188" s="627"/>
      <c r="F188" s="627"/>
      <c r="G188" s="627"/>
      <c r="H188" s="627"/>
      <c r="I188" s="627"/>
      <c r="J188" s="627"/>
      <c r="K188" s="627"/>
      <c r="L188" s="627"/>
      <c r="M188" s="628"/>
      <c r="N188" s="628"/>
      <c r="O188" s="628"/>
      <c r="P188" s="628"/>
      <c r="Q188" s="628"/>
      <c r="R188" s="628"/>
      <c r="S188" s="628"/>
      <c r="T188" s="628"/>
      <c r="U188" s="628"/>
      <c r="V188" s="628"/>
      <c r="W188" s="628"/>
      <c r="X188" s="628"/>
      <c r="Y188" s="628"/>
      <c r="Z188" s="628"/>
      <c r="AA188" s="628"/>
      <c r="AB188" s="628"/>
      <c r="AC188" s="628"/>
      <c r="AD188" s="628"/>
      <c r="AE188" s="628"/>
      <c r="AF188" s="628"/>
      <c r="AG188" s="628"/>
      <c r="AH188" s="628"/>
      <c r="AI188" s="628"/>
      <c r="AJ188" s="628"/>
      <c r="AK188" s="628"/>
      <c r="AL188" s="628"/>
      <c r="AM188" s="628"/>
      <c r="AN188" s="628"/>
      <c r="AO188" s="628"/>
      <c r="AP188" s="628"/>
      <c r="AQ188" s="628"/>
      <c r="AR188" s="628"/>
      <c r="AS188" s="628"/>
      <c r="AT188" s="628"/>
      <c r="AU188" s="628"/>
      <c r="AV188" s="628"/>
      <c r="AW188" s="628"/>
      <c r="AX188" s="628"/>
      <c r="AY188" s="628"/>
      <c r="AZ188" s="628"/>
      <c r="BA188" s="628"/>
      <c r="BB188" s="628"/>
      <c r="BC188" s="628"/>
      <c r="BD188" s="628"/>
      <c r="BE188" s="628"/>
      <c r="BF188" s="628"/>
      <c r="BG188" s="628"/>
      <c r="BH188" s="628"/>
      <c r="BI188" s="628"/>
      <c r="BJ188" s="628"/>
      <c r="BK188" s="628"/>
      <c r="BL188" s="628"/>
      <c r="BM188" s="628"/>
      <c r="BN188" s="628"/>
      <c r="BO188" s="628"/>
      <c r="BP188" s="628"/>
      <c r="BQ188" s="628"/>
      <c r="BR188" s="628"/>
      <c r="BS188" s="628"/>
      <c r="BT188" s="628"/>
      <c r="BU188" s="628"/>
      <c r="BV188" s="628"/>
      <c r="BW188" s="628"/>
      <c r="BX188" s="628"/>
      <c r="BY188" s="628"/>
      <c r="BZ188" s="628"/>
      <c r="CA188" s="628"/>
      <c r="CB188" s="628"/>
      <c r="CC188" s="629"/>
      <c r="CD188" s="629"/>
      <c r="CE188" s="629"/>
      <c r="CF188" s="629"/>
      <c r="CG188" s="629"/>
      <c r="CH188" s="629"/>
      <c r="CI188" s="629"/>
      <c r="CJ188" s="629"/>
      <c r="CK188" s="629"/>
      <c r="CL188" s="629"/>
      <c r="CM188" s="629"/>
      <c r="CN188" s="629"/>
      <c r="CO188" s="629"/>
      <c r="CP188" s="629"/>
      <c r="CQ188" s="630"/>
      <c r="CR188" s="630"/>
      <c r="CS188" s="630"/>
      <c r="CT188" s="630"/>
      <c r="CU188" s="630"/>
      <c r="CV188" s="630"/>
      <c r="CW188" s="630"/>
      <c r="CX188" s="630"/>
      <c r="CY188" s="630"/>
      <c r="CZ188" s="630"/>
      <c r="DA188" s="630"/>
      <c r="DB188" s="630"/>
      <c r="DC188" s="630"/>
      <c r="DD188" s="630"/>
      <c r="DE188" s="7"/>
    </row>
    <row r="189" spans="2:109" ht="2.75" customHeight="1" x14ac:dyDescent="0.35">
      <c r="B189" s="627"/>
      <c r="C189" s="627"/>
      <c r="D189" s="627"/>
      <c r="E189" s="627"/>
      <c r="F189" s="627"/>
      <c r="G189" s="627"/>
      <c r="H189" s="627"/>
      <c r="I189" s="627"/>
      <c r="J189" s="627"/>
      <c r="K189" s="627"/>
      <c r="L189" s="627"/>
      <c r="M189" s="628" t="s">
        <v>80</v>
      </c>
      <c r="N189" s="628"/>
      <c r="O189" s="628"/>
      <c r="P189" s="628"/>
      <c r="Q189" s="628"/>
      <c r="R189" s="628"/>
      <c r="S189" s="628"/>
      <c r="T189" s="628"/>
      <c r="U189" s="628"/>
      <c r="V189" s="628"/>
      <c r="W189" s="628"/>
      <c r="X189" s="628"/>
      <c r="Y189" s="628"/>
      <c r="Z189" s="628"/>
      <c r="AA189" s="628"/>
      <c r="AB189" s="628"/>
      <c r="AC189" s="628"/>
      <c r="AD189" s="628"/>
      <c r="AE189" s="628"/>
      <c r="AF189" s="628"/>
      <c r="AG189" s="628"/>
      <c r="AH189" s="628"/>
      <c r="AI189" s="628"/>
      <c r="AJ189" s="628"/>
      <c r="AK189" s="628"/>
      <c r="AL189" s="628"/>
      <c r="AM189" s="628"/>
      <c r="AN189" s="628"/>
      <c r="AO189" s="628"/>
      <c r="AP189" s="628"/>
      <c r="AQ189" s="628"/>
      <c r="AR189" s="628"/>
      <c r="AS189" s="628"/>
      <c r="AT189" s="628"/>
      <c r="AU189" s="628"/>
      <c r="AV189" s="628"/>
      <c r="AW189" s="628"/>
      <c r="AX189" s="628"/>
      <c r="AY189" s="628"/>
      <c r="AZ189" s="628"/>
      <c r="BA189" s="628"/>
      <c r="BB189" s="628"/>
      <c r="BC189" s="628"/>
      <c r="BD189" s="628"/>
      <c r="BE189" s="628"/>
      <c r="BF189" s="628"/>
      <c r="BG189" s="628"/>
      <c r="BH189" s="628"/>
      <c r="BI189" s="628"/>
      <c r="BJ189" s="628"/>
      <c r="BK189" s="628"/>
      <c r="BL189" s="628"/>
      <c r="BM189" s="628"/>
      <c r="BN189" s="628"/>
      <c r="BO189" s="628"/>
      <c r="BP189" s="628"/>
      <c r="BQ189" s="628"/>
      <c r="BR189" s="628"/>
      <c r="BS189" s="628"/>
      <c r="BT189" s="628"/>
      <c r="BU189" s="628"/>
      <c r="BV189" s="628"/>
      <c r="BW189" s="628"/>
      <c r="BX189" s="628"/>
      <c r="BY189" s="628"/>
      <c r="BZ189" s="628"/>
      <c r="CA189" s="628"/>
      <c r="CB189" s="628"/>
      <c r="CC189" s="629" t="str">
        <f>'SD F505'!FB521</f>
        <v/>
      </c>
      <c r="CD189" s="629"/>
      <c r="CE189" s="629"/>
      <c r="CF189" s="629"/>
      <c r="CG189" s="629"/>
      <c r="CH189" s="629"/>
      <c r="CI189" s="629"/>
      <c r="CJ189" s="629" t="str">
        <f>'SD F505'!FC521</f>
        <v/>
      </c>
      <c r="CK189" s="629"/>
      <c r="CL189" s="629"/>
      <c r="CM189" s="629"/>
      <c r="CN189" s="629"/>
      <c r="CO189" s="629"/>
      <c r="CP189" s="629"/>
      <c r="CQ189" s="630" t="str">
        <f>'SD F505'!FD521</f>
        <v/>
      </c>
      <c r="CR189" s="630"/>
      <c r="CS189" s="630"/>
      <c r="CT189" s="630"/>
      <c r="CU189" s="630"/>
      <c r="CV189" s="630"/>
      <c r="CW189" s="630"/>
      <c r="CX189" s="630" t="str">
        <f>'SD F505'!FE521</f>
        <v/>
      </c>
      <c r="CY189" s="630"/>
      <c r="CZ189" s="630"/>
      <c r="DA189" s="630"/>
      <c r="DB189" s="630"/>
      <c r="DC189" s="630"/>
      <c r="DD189" s="630"/>
      <c r="DE189" s="7"/>
    </row>
    <row r="190" spans="2:109" ht="2.75" customHeight="1" x14ac:dyDescent="0.35">
      <c r="B190" s="627"/>
      <c r="C190" s="627"/>
      <c r="D190" s="627"/>
      <c r="E190" s="627"/>
      <c r="F190" s="627"/>
      <c r="G190" s="627"/>
      <c r="H190" s="627"/>
      <c r="I190" s="627"/>
      <c r="J190" s="627"/>
      <c r="K190" s="627"/>
      <c r="L190" s="627"/>
      <c r="M190" s="628"/>
      <c r="N190" s="628"/>
      <c r="O190" s="628"/>
      <c r="P190" s="628"/>
      <c r="Q190" s="628"/>
      <c r="R190" s="628"/>
      <c r="S190" s="628"/>
      <c r="T190" s="628"/>
      <c r="U190" s="628"/>
      <c r="V190" s="628"/>
      <c r="W190" s="628"/>
      <c r="X190" s="628"/>
      <c r="Y190" s="628"/>
      <c r="Z190" s="628"/>
      <c r="AA190" s="628"/>
      <c r="AB190" s="628"/>
      <c r="AC190" s="628"/>
      <c r="AD190" s="628"/>
      <c r="AE190" s="628"/>
      <c r="AF190" s="628"/>
      <c r="AG190" s="628"/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/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/>
      <c r="BO190" s="628"/>
      <c r="BP190" s="628"/>
      <c r="BQ190" s="628"/>
      <c r="BR190" s="628"/>
      <c r="BS190" s="628"/>
      <c r="BT190" s="628"/>
      <c r="BU190" s="628"/>
      <c r="BV190" s="628"/>
      <c r="BW190" s="628"/>
      <c r="BX190" s="628"/>
      <c r="BY190" s="628"/>
      <c r="BZ190" s="628"/>
      <c r="CA190" s="628"/>
      <c r="CB190" s="628"/>
      <c r="CC190" s="629"/>
      <c r="CD190" s="629"/>
      <c r="CE190" s="629"/>
      <c r="CF190" s="629"/>
      <c r="CG190" s="629"/>
      <c r="CH190" s="629"/>
      <c r="CI190" s="629"/>
      <c r="CJ190" s="629"/>
      <c r="CK190" s="629"/>
      <c r="CL190" s="629"/>
      <c r="CM190" s="629"/>
      <c r="CN190" s="629"/>
      <c r="CO190" s="629"/>
      <c r="CP190" s="629"/>
      <c r="CQ190" s="630"/>
      <c r="CR190" s="630"/>
      <c r="CS190" s="630"/>
      <c r="CT190" s="630"/>
      <c r="CU190" s="630"/>
      <c r="CV190" s="630"/>
      <c r="CW190" s="630"/>
      <c r="CX190" s="630"/>
      <c r="CY190" s="630"/>
      <c r="CZ190" s="630"/>
      <c r="DA190" s="630"/>
      <c r="DB190" s="630"/>
      <c r="DC190" s="630"/>
      <c r="DD190" s="630"/>
      <c r="DE190" s="7"/>
    </row>
    <row r="191" spans="2:109" ht="2.75" customHeight="1" x14ac:dyDescent="0.35">
      <c r="B191" s="627"/>
      <c r="C191" s="627"/>
      <c r="D191" s="627"/>
      <c r="E191" s="627"/>
      <c r="F191" s="627"/>
      <c r="G191" s="627"/>
      <c r="H191" s="627"/>
      <c r="I191" s="627"/>
      <c r="J191" s="627"/>
      <c r="K191" s="627"/>
      <c r="L191" s="627"/>
      <c r="M191" s="628"/>
      <c r="N191" s="628"/>
      <c r="O191" s="628"/>
      <c r="P191" s="628"/>
      <c r="Q191" s="628"/>
      <c r="R191" s="628"/>
      <c r="S191" s="628"/>
      <c r="T191" s="628"/>
      <c r="U191" s="628"/>
      <c r="V191" s="628"/>
      <c r="W191" s="628"/>
      <c r="X191" s="628"/>
      <c r="Y191" s="628"/>
      <c r="Z191" s="628"/>
      <c r="AA191" s="628"/>
      <c r="AB191" s="628"/>
      <c r="AC191" s="628"/>
      <c r="AD191" s="628"/>
      <c r="AE191" s="628"/>
      <c r="AF191" s="628"/>
      <c r="AG191" s="628"/>
      <c r="AH191" s="628"/>
      <c r="AI191" s="628"/>
      <c r="AJ191" s="628"/>
      <c r="AK191" s="628"/>
      <c r="AL191" s="628"/>
      <c r="AM191" s="628"/>
      <c r="AN191" s="628"/>
      <c r="AO191" s="628"/>
      <c r="AP191" s="628"/>
      <c r="AQ191" s="628"/>
      <c r="AR191" s="628"/>
      <c r="AS191" s="628"/>
      <c r="AT191" s="628"/>
      <c r="AU191" s="628"/>
      <c r="AV191" s="628"/>
      <c r="AW191" s="628"/>
      <c r="AX191" s="628"/>
      <c r="AY191" s="628"/>
      <c r="AZ191" s="628"/>
      <c r="BA191" s="628"/>
      <c r="BB191" s="628"/>
      <c r="BC191" s="628"/>
      <c r="BD191" s="628"/>
      <c r="BE191" s="628"/>
      <c r="BF191" s="628"/>
      <c r="BG191" s="628"/>
      <c r="BH191" s="628"/>
      <c r="BI191" s="628"/>
      <c r="BJ191" s="628"/>
      <c r="BK191" s="628"/>
      <c r="BL191" s="628"/>
      <c r="BM191" s="628"/>
      <c r="BN191" s="628"/>
      <c r="BO191" s="628"/>
      <c r="BP191" s="628"/>
      <c r="BQ191" s="628"/>
      <c r="BR191" s="628"/>
      <c r="BS191" s="628"/>
      <c r="BT191" s="628"/>
      <c r="BU191" s="628"/>
      <c r="BV191" s="628"/>
      <c r="BW191" s="628"/>
      <c r="BX191" s="628"/>
      <c r="BY191" s="628"/>
      <c r="BZ191" s="628"/>
      <c r="CA191" s="628"/>
      <c r="CB191" s="628"/>
      <c r="CC191" s="629"/>
      <c r="CD191" s="629"/>
      <c r="CE191" s="629"/>
      <c r="CF191" s="629"/>
      <c r="CG191" s="629"/>
      <c r="CH191" s="629"/>
      <c r="CI191" s="629"/>
      <c r="CJ191" s="629"/>
      <c r="CK191" s="629"/>
      <c r="CL191" s="629"/>
      <c r="CM191" s="629"/>
      <c r="CN191" s="629"/>
      <c r="CO191" s="629"/>
      <c r="CP191" s="629"/>
      <c r="CQ191" s="630"/>
      <c r="CR191" s="630"/>
      <c r="CS191" s="630"/>
      <c r="CT191" s="630"/>
      <c r="CU191" s="630"/>
      <c r="CV191" s="630"/>
      <c r="CW191" s="630"/>
      <c r="CX191" s="630"/>
      <c r="CY191" s="630"/>
      <c r="CZ191" s="630"/>
      <c r="DA191" s="630"/>
      <c r="DB191" s="630"/>
      <c r="DC191" s="630"/>
      <c r="DD191" s="630"/>
      <c r="DE191" s="7"/>
    </row>
    <row r="192" spans="2:109" ht="2.75" customHeight="1" x14ac:dyDescent="0.35">
      <c r="B192" s="627"/>
      <c r="C192" s="627"/>
      <c r="D192" s="627"/>
      <c r="E192" s="627"/>
      <c r="F192" s="627"/>
      <c r="G192" s="627"/>
      <c r="H192" s="627"/>
      <c r="I192" s="627"/>
      <c r="J192" s="627"/>
      <c r="K192" s="627"/>
      <c r="L192" s="627"/>
      <c r="M192" s="628"/>
      <c r="N192" s="628"/>
      <c r="O192" s="628"/>
      <c r="P192" s="628"/>
      <c r="Q192" s="628"/>
      <c r="R192" s="628"/>
      <c r="S192" s="628"/>
      <c r="T192" s="628"/>
      <c r="U192" s="628"/>
      <c r="V192" s="628"/>
      <c r="W192" s="628"/>
      <c r="X192" s="628"/>
      <c r="Y192" s="628"/>
      <c r="Z192" s="628"/>
      <c r="AA192" s="628"/>
      <c r="AB192" s="628"/>
      <c r="AC192" s="628"/>
      <c r="AD192" s="628"/>
      <c r="AE192" s="628"/>
      <c r="AF192" s="628"/>
      <c r="AG192" s="628"/>
      <c r="AH192" s="628"/>
      <c r="AI192" s="628"/>
      <c r="AJ192" s="628"/>
      <c r="AK192" s="628"/>
      <c r="AL192" s="628"/>
      <c r="AM192" s="628"/>
      <c r="AN192" s="628"/>
      <c r="AO192" s="628"/>
      <c r="AP192" s="628"/>
      <c r="AQ192" s="628"/>
      <c r="AR192" s="628"/>
      <c r="AS192" s="628"/>
      <c r="AT192" s="628"/>
      <c r="AU192" s="628"/>
      <c r="AV192" s="628"/>
      <c r="AW192" s="628"/>
      <c r="AX192" s="628"/>
      <c r="AY192" s="628"/>
      <c r="AZ192" s="628"/>
      <c r="BA192" s="628"/>
      <c r="BB192" s="628"/>
      <c r="BC192" s="628"/>
      <c r="BD192" s="628"/>
      <c r="BE192" s="628"/>
      <c r="BF192" s="628"/>
      <c r="BG192" s="628"/>
      <c r="BH192" s="628"/>
      <c r="BI192" s="628"/>
      <c r="BJ192" s="628"/>
      <c r="BK192" s="628"/>
      <c r="BL192" s="628"/>
      <c r="BM192" s="628"/>
      <c r="BN192" s="628"/>
      <c r="BO192" s="628"/>
      <c r="BP192" s="628"/>
      <c r="BQ192" s="628"/>
      <c r="BR192" s="628"/>
      <c r="BS192" s="628"/>
      <c r="BT192" s="628"/>
      <c r="BU192" s="628"/>
      <c r="BV192" s="628"/>
      <c r="BW192" s="628"/>
      <c r="BX192" s="628"/>
      <c r="BY192" s="628"/>
      <c r="BZ192" s="628"/>
      <c r="CA192" s="628"/>
      <c r="CB192" s="628"/>
      <c r="CC192" s="629"/>
      <c r="CD192" s="629"/>
      <c r="CE192" s="629"/>
      <c r="CF192" s="629"/>
      <c r="CG192" s="629"/>
      <c r="CH192" s="629"/>
      <c r="CI192" s="629"/>
      <c r="CJ192" s="629"/>
      <c r="CK192" s="629"/>
      <c r="CL192" s="629"/>
      <c r="CM192" s="629"/>
      <c r="CN192" s="629"/>
      <c r="CO192" s="629"/>
      <c r="CP192" s="629"/>
      <c r="CQ192" s="630"/>
      <c r="CR192" s="630"/>
      <c r="CS192" s="630"/>
      <c r="CT192" s="630"/>
      <c r="CU192" s="630"/>
      <c r="CV192" s="630"/>
      <c r="CW192" s="630"/>
      <c r="CX192" s="630"/>
      <c r="CY192" s="630"/>
      <c r="CZ192" s="630"/>
      <c r="DA192" s="630"/>
      <c r="DB192" s="630"/>
      <c r="DC192" s="630"/>
      <c r="DD192" s="630"/>
      <c r="DE192" s="7"/>
    </row>
    <row r="193" spans="2:109" ht="2.75" customHeight="1" x14ac:dyDescent="0.35">
      <c r="B193" s="627"/>
      <c r="C193" s="627"/>
      <c r="D193" s="627"/>
      <c r="E193" s="627"/>
      <c r="F193" s="627"/>
      <c r="G193" s="627"/>
      <c r="H193" s="627"/>
      <c r="I193" s="627"/>
      <c r="J193" s="627"/>
      <c r="K193" s="627"/>
      <c r="L193" s="627"/>
      <c r="M193" s="628"/>
      <c r="N193" s="628"/>
      <c r="O193" s="628"/>
      <c r="P193" s="628"/>
      <c r="Q193" s="628"/>
      <c r="R193" s="628"/>
      <c r="S193" s="628"/>
      <c r="T193" s="628"/>
      <c r="U193" s="628"/>
      <c r="V193" s="628"/>
      <c r="W193" s="628"/>
      <c r="X193" s="628"/>
      <c r="Y193" s="628"/>
      <c r="Z193" s="628"/>
      <c r="AA193" s="628"/>
      <c r="AB193" s="628"/>
      <c r="AC193" s="628"/>
      <c r="AD193" s="628"/>
      <c r="AE193" s="628"/>
      <c r="AF193" s="628"/>
      <c r="AG193" s="628"/>
      <c r="AH193" s="628"/>
      <c r="AI193" s="628"/>
      <c r="AJ193" s="628"/>
      <c r="AK193" s="628"/>
      <c r="AL193" s="628"/>
      <c r="AM193" s="628"/>
      <c r="AN193" s="628"/>
      <c r="AO193" s="628"/>
      <c r="AP193" s="628"/>
      <c r="AQ193" s="628"/>
      <c r="AR193" s="628"/>
      <c r="AS193" s="628"/>
      <c r="AT193" s="628"/>
      <c r="AU193" s="628"/>
      <c r="AV193" s="628"/>
      <c r="AW193" s="628"/>
      <c r="AX193" s="628"/>
      <c r="AY193" s="628"/>
      <c r="AZ193" s="628"/>
      <c r="BA193" s="628"/>
      <c r="BB193" s="628"/>
      <c r="BC193" s="628"/>
      <c r="BD193" s="628"/>
      <c r="BE193" s="628"/>
      <c r="BF193" s="628"/>
      <c r="BG193" s="628"/>
      <c r="BH193" s="628"/>
      <c r="BI193" s="628"/>
      <c r="BJ193" s="628"/>
      <c r="BK193" s="628"/>
      <c r="BL193" s="628"/>
      <c r="BM193" s="628"/>
      <c r="BN193" s="628"/>
      <c r="BO193" s="628"/>
      <c r="BP193" s="628"/>
      <c r="BQ193" s="628"/>
      <c r="BR193" s="628"/>
      <c r="BS193" s="628"/>
      <c r="BT193" s="628"/>
      <c r="BU193" s="628"/>
      <c r="BV193" s="628"/>
      <c r="BW193" s="628"/>
      <c r="BX193" s="628"/>
      <c r="BY193" s="628"/>
      <c r="BZ193" s="628"/>
      <c r="CA193" s="628"/>
      <c r="CB193" s="628"/>
      <c r="CC193" s="629"/>
      <c r="CD193" s="629"/>
      <c r="CE193" s="629"/>
      <c r="CF193" s="629"/>
      <c r="CG193" s="629"/>
      <c r="CH193" s="629"/>
      <c r="CI193" s="629"/>
      <c r="CJ193" s="629"/>
      <c r="CK193" s="629"/>
      <c r="CL193" s="629"/>
      <c r="CM193" s="629"/>
      <c r="CN193" s="629"/>
      <c r="CO193" s="629"/>
      <c r="CP193" s="629"/>
      <c r="CQ193" s="630"/>
      <c r="CR193" s="630"/>
      <c r="CS193" s="630"/>
      <c r="CT193" s="630"/>
      <c r="CU193" s="630"/>
      <c r="CV193" s="630"/>
      <c r="CW193" s="630"/>
      <c r="CX193" s="630"/>
      <c r="CY193" s="630"/>
      <c r="CZ193" s="630"/>
      <c r="DA193" s="630"/>
      <c r="DB193" s="630"/>
      <c r="DC193" s="630"/>
      <c r="DD193" s="630"/>
      <c r="DE193" s="7"/>
    </row>
    <row r="194" spans="2:109" ht="2.75" customHeight="1" x14ac:dyDescent="0.35">
      <c r="B194" s="627"/>
      <c r="C194" s="627"/>
      <c r="D194" s="627"/>
      <c r="E194" s="627"/>
      <c r="F194" s="627"/>
      <c r="G194" s="627"/>
      <c r="H194" s="627"/>
      <c r="I194" s="627"/>
      <c r="J194" s="627"/>
      <c r="K194" s="627"/>
      <c r="L194" s="627"/>
      <c r="M194" s="628"/>
      <c r="N194" s="628"/>
      <c r="O194" s="628"/>
      <c r="P194" s="628"/>
      <c r="Q194" s="628"/>
      <c r="R194" s="628"/>
      <c r="S194" s="628"/>
      <c r="T194" s="628"/>
      <c r="U194" s="628"/>
      <c r="V194" s="628"/>
      <c r="W194" s="628"/>
      <c r="X194" s="628"/>
      <c r="Y194" s="628"/>
      <c r="Z194" s="628"/>
      <c r="AA194" s="628"/>
      <c r="AB194" s="628"/>
      <c r="AC194" s="628"/>
      <c r="AD194" s="628"/>
      <c r="AE194" s="628"/>
      <c r="AF194" s="628"/>
      <c r="AG194" s="628"/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/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/>
      <c r="BO194" s="628"/>
      <c r="BP194" s="628"/>
      <c r="BQ194" s="628"/>
      <c r="BR194" s="628"/>
      <c r="BS194" s="628"/>
      <c r="BT194" s="628"/>
      <c r="BU194" s="628"/>
      <c r="BV194" s="628"/>
      <c r="BW194" s="628"/>
      <c r="BX194" s="628"/>
      <c r="BY194" s="628"/>
      <c r="BZ194" s="628"/>
      <c r="CA194" s="628"/>
      <c r="CB194" s="628"/>
      <c r="CC194" s="629"/>
      <c r="CD194" s="629"/>
      <c r="CE194" s="629"/>
      <c r="CF194" s="629"/>
      <c r="CG194" s="629"/>
      <c r="CH194" s="629"/>
      <c r="CI194" s="629"/>
      <c r="CJ194" s="629"/>
      <c r="CK194" s="629"/>
      <c r="CL194" s="629"/>
      <c r="CM194" s="629"/>
      <c r="CN194" s="629"/>
      <c r="CO194" s="629"/>
      <c r="CP194" s="629"/>
      <c r="CQ194" s="630"/>
      <c r="CR194" s="630"/>
      <c r="CS194" s="630"/>
      <c r="CT194" s="630"/>
      <c r="CU194" s="630"/>
      <c r="CV194" s="630"/>
      <c r="CW194" s="630"/>
      <c r="CX194" s="630"/>
      <c r="CY194" s="630"/>
      <c r="CZ194" s="630"/>
      <c r="DA194" s="630"/>
      <c r="DB194" s="630"/>
      <c r="DC194" s="630"/>
      <c r="DD194" s="630"/>
      <c r="DE194" s="7"/>
    </row>
    <row r="195" spans="2:109" ht="2.75" customHeight="1" x14ac:dyDescent="0.35">
      <c r="B195" s="627"/>
      <c r="C195" s="627"/>
      <c r="D195" s="627"/>
      <c r="E195" s="627"/>
      <c r="F195" s="627"/>
      <c r="G195" s="627"/>
      <c r="H195" s="627"/>
      <c r="I195" s="627"/>
      <c r="J195" s="627"/>
      <c r="K195" s="627"/>
      <c r="L195" s="627"/>
      <c r="M195" s="628"/>
      <c r="N195" s="628"/>
      <c r="O195" s="628"/>
      <c r="P195" s="628"/>
      <c r="Q195" s="628"/>
      <c r="R195" s="628"/>
      <c r="S195" s="628"/>
      <c r="T195" s="628"/>
      <c r="U195" s="628"/>
      <c r="V195" s="628"/>
      <c r="W195" s="628"/>
      <c r="X195" s="628"/>
      <c r="Y195" s="628"/>
      <c r="Z195" s="628"/>
      <c r="AA195" s="628"/>
      <c r="AB195" s="628"/>
      <c r="AC195" s="628"/>
      <c r="AD195" s="628"/>
      <c r="AE195" s="628"/>
      <c r="AF195" s="628"/>
      <c r="AG195" s="628"/>
      <c r="AH195" s="628"/>
      <c r="AI195" s="628"/>
      <c r="AJ195" s="628"/>
      <c r="AK195" s="628"/>
      <c r="AL195" s="628"/>
      <c r="AM195" s="628"/>
      <c r="AN195" s="628"/>
      <c r="AO195" s="628"/>
      <c r="AP195" s="628"/>
      <c r="AQ195" s="628"/>
      <c r="AR195" s="628"/>
      <c r="AS195" s="628"/>
      <c r="AT195" s="628"/>
      <c r="AU195" s="628"/>
      <c r="AV195" s="628"/>
      <c r="AW195" s="628"/>
      <c r="AX195" s="628"/>
      <c r="AY195" s="628"/>
      <c r="AZ195" s="628"/>
      <c r="BA195" s="628"/>
      <c r="BB195" s="628"/>
      <c r="BC195" s="628"/>
      <c r="BD195" s="628"/>
      <c r="BE195" s="628"/>
      <c r="BF195" s="628"/>
      <c r="BG195" s="628"/>
      <c r="BH195" s="628"/>
      <c r="BI195" s="628"/>
      <c r="BJ195" s="628"/>
      <c r="BK195" s="628"/>
      <c r="BL195" s="628"/>
      <c r="BM195" s="628"/>
      <c r="BN195" s="628"/>
      <c r="BO195" s="628"/>
      <c r="BP195" s="628"/>
      <c r="BQ195" s="628"/>
      <c r="BR195" s="628"/>
      <c r="BS195" s="628"/>
      <c r="BT195" s="628"/>
      <c r="BU195" s="628"/>
      <c r="BV195" s="628"/>
      <c r="BW195" s="628"/>
      <c r="BX195" s="628"/>
      <c r="BY195" s="628"/>
      <c r="BZ195" s="628"/>
      <c r="CA195" s="628"/>
      <c r="CB195" s="628"/>
      <c r="CC195" s="629"/>
      <c r="CD195" s="629"/>
      <c r="CE195" s="629"/>
      <c r="CF195" s="629"/>
      <c r="CG195" s="629"/>
      <c r="CH195" s="629"/>
      <c r="CI195" s="629"/>
      <c r="CJ195" s="629"/>
      <c r="CK195" s="629"/>
      <c r="CL195" s="629"/>
      <c r="CM195" s="629"/>
      <c r="CN195" s="629"/>
      <c r="CO195" s="629"/>
      <c r="CP195" s="629"/>
      <c r="CQ195" s="630"/>
      <c r="CR195" s="630"/>
      <c r="CS195" s="630"/>
      <c r="CT195" s="630"/>
      <c r="CU195" s="630"/>
      <c r="CV195" s="630"/>
      <c r="CW195" s="630"/>
      <c r="CX195" s="630"/>
      <c r="CY195" s="630"/>
      <c r="CZ195" s="630"/>
      <c r="DA195" s="630"/>
      <c r="DB195" s="630"/>
      <c r="DC195" s="630"/>
      <c r="DD195" s="630"/>
      <c r="DE195" s="7"/>
    </row>
    <row r="196" spans="2:109" ht="2.75" customHeight="1" x14ac:dyDescent="0.35"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 t="str">
        <f>'SD F505'!FE521</f>
        <v/>
      </c>
      <c r="CY196" s="6"/>
      <c r="CZ196" s="6"/>
      <c r="DA196" s="6"/>
      <c r="DB196" s="6"/>
      <c r="DC196" s="6"/>
      <c r="DD196" s="6"/>
    </row>
    <row r="197" spans="2:109" ht="2.75" customHeight="1" x14ac:dyDescent="0.35">
      <c r="B197" s="631" t="s">
        <v>85</v>
      </c>
      <c r="C197" s="631"/>
      <c r="D197" s="631"/>
      <c r="E197" s="631"/>
      <c r="F197" s="631"/>
      <c r="G197" s="631"/>
      <c r="H197" s="631"/>
      <c r="I197" s="631"/>
      <c r="J197" s="631"/>
      <c r="K197" s="631"/>
      <c r="L197" s="631"/>
      <c r="M197" s="631"/>
      <c r="N197" s="631"/>
      <c r="O197" s="631"/>
      <c r="P197" s="631"/>
      <c r="Q197" s="631"/>
      <c r="R197" s="631"/>
      <c r="S197" s="631"/>
      <c r="T197" s="631"/>
      <c r="U197" s="631"/>
      <c r="V197" s="631"/>
      <c r="W197" s="631"/>
      <c r="X197" s="631"/>
      <c r="Y197" s="631"/>
      <c r="Z197" s="631"/>
      <c r="AA197" s="631"/>
      <c r="AB197" s="631"/>
      <c r="AC197" s="631"/>
      <c r="AD197" s="631"/>
      <c r="AE197" s="631"/>
      <c r="AF197" s="631"/>
      <c r="AG197" s="631"/>
      <c r="AH197" s="631"/>
      <c r="AI197" s="631"/>
      <c r="AJ197" s="631"/>
      <c r="AK197" s="631"/>
      <c r="AL197" s="631"/>
      <c r="AM197" s="631"/>
      <c r="AN197" s="631"/>
      <c r="AO197" s="631"/>
      <c r="AP197" s="631"/>
      <c r="AQ197" s="631"/>
      <c r="AR197" s="631"/>
      <c r="AS197" s="631"/>
      <c r="AT197" s="631"/>
      <c r="AU197" s="631"/>
      <c r="AV197" s="631"/>
      <c r="AW197" s="631"/>
      <c r="AX197" s="631"/>
      <c r="AY197" s="631"/>
      <c r="AZ197" s="631"/>
      <c r="BA197" s="631"/>
      <c r="BB197" s="631"/>
      <c r="BC197" s="631"/>
      <c r="BD197" s="631"/>
      <c r="BE197" s="631"/>
      <c r="BF197" s="631"/>
      <c r="BG197" s="631"/>
      <c r="BH197" s="11"/>
      <c r="BI197" s="632" t="s">
        <v>101</v>
      </c>
      <c r="BJ197" s="632"/>
      <c r="BK197" s="632"/>
      <c r="BL197" s="632"/>
      <c r="BM197" s="632"/>
      <c r="BN197" s="632"/>
      <c r="BO197" s="632"/>
      <c r="BP197" s="632"/>
      <c r="BQ197" s="632"/>
      <c r="BR197" s="632"/>
      <c r="BS197" s="632"/>
      <c r="BT197" s="632"/>
      <c r="BU197" s="632"/>
      <c r="BV197" s="632"/>
      <c r="BW197" s="632"/>
      <c r="BX197" s="632"/>
      <c r="BY197" s="632"/>
      <c r="BZ197" s="632"/>
      <c r="CA197" s="632"/>
      <c r="CB197" s="632"/>
      <c r="CC197" s="632"/>
      <c r="CD197" s="632"/>
      <c r="CE197" s="632"/>
      <c r="CF197" s="632"/>
      <c r="CG197" s="632"/>
      <c r="CH197" s="632"/>
      <c r="CI197" s="632"/>
      <c r="CJ197" s="632"/>
      <c r="CK197" s="632"/>
      <c r="CL197" s="632"/>
      <c r="CM197" s="632"/>
      <c r="CN197" s="632"/>
      <c r="CO197" s="632"/>
      <c r="CP197" s="632"/>
      <c r="CQ197" s="632"/>
      <c r="CR197" s="632"/>
      <c r="CS197" s="632"/>
      <c r="CT197" s="632"/>
      <c r="CU197" s="632"/>
      <c r="CV197" s="632"/>
      <c r="CW197" s="632"/>
      <c r="CX197" s="632"/>
      <c r="CY197" s="632"/>
      <c r="CZ197" s="632"/>
      <c r="DA197" s="632"/>
      <c r="DB197" s="632"/>
      <c r="DC197" s="632"/>
      <c r="DD197" s="632"/>
    </row>
    <row r="198" spans="2:109" ht="2.75" customHeight="1" x14ac:dyDescent="0.35">
      <c r="B198" s="631"/>
      <c r="C198" s="631"/>
      <c r="D198" s="631"/>
      <c r="E198" s="631"/>
      <c r="F198" s="631"/>
      <c r="G198" s="631"/>
      <c r="H198" s="631"/>
      <c r="I198" s="631"/>
      <c r="J198" s="631"/>
      <c r="K198" s="631"/>
      <c r="L198" s="631"/>
      <c r="M198" s="631"/>
      <c r="N198" s="631"/>
      <c r="O198" s="631"/>
      <c r="P198" s="631"/>
      <c r="Q198" s="631"/>
      <c r="R198" s="631"/>
      <c r="S198" s="631"/>
      <c r="T198" s="631"/>
      <c r="U198" s="631"/>
      <c r="V198" s="631"/>
      <c r="W198" s="631"/>
      <c r="X198" s="631"/>
      <c r="Y198" s="631"/>
      <c r="Z198" s="631"/>
      <c r="AA198" s="631"/>
      <c r="AB198" s="631"/>
      <c r="AC198" s="631"/>
      <c r="AD198" s="631"/>
      <c r="AE198" s="631"/>
      <c r="AF198" s="631"/>
      <c r="AG198" s="631"/>
      <c r="AH198" s="631"/>
      <c r="AI198" s="631"/>
      <c r="AJ198" s="631"/>
      <c r="AK198" s="631"/>
      <c r="AL198" s="631"/>
      <c r="AM198" s="631"/>
      <c r="AN198" s="631"/>
      <c r="AO198" s="631"/>
      <c r="AP198" s="631"/>
      <c r="AQ198" s="631"/>
      <c r="AR198" s="631"/>
      <c r="AS198" s="631"/>
      <c r="AT198" s="631"/>
      <c r="AU198" s="631"/>
      <c r="AV198" s="631"/>
      <c r="AW198" s="631"/>
      <c r="AX198" s="631"/>
      <c r="AY198" s="631"/>
      <c r="AZ198" s="631"/>
      <c r="BA198" s="631"/>
      <c r="BB198" s="631"/>
      <c r="BC198" s="631"/>
      <c r="BD198" s="631"/>
      <c r="BE198" s="631"/>
      <c r="BF198" s="631"/>
      <c r="BG198" s="631"/>
      <c r="BH198" s="11"/>
      <c r="BI198" s="632"/>
      <c r="BJ198" s="632"/>
      <c r="BK198" s="632"/>
      <c r="BL198" s="632"/>
      <c r="BM198" s="632"/>
      <c r="BN198" s="632"/>
      <c r="BO198" s="632"/>
      <c r="BP198" s="632"/>
      <c r="BQ198" s="632"/>
      <c r="BR198" s="632"/>
      <c r="BS198" s="632"/>
      <c r="BT198" s="632"/>
      <c r="BU198" s="632"/>
      <c r="BV198" s="632"/>
      <c r="BW198" s="632"/>
      <c r="BX198" s="632"/>
      <c r="BY198" s="632"/>
      <c r="BZ198" s="632"/>
      <c r="CA198" s="632"/>
      <c r="CB198" s="632"/>
      <c r="CC198" s="632"/>
      <c r="CD198" s="632"/>
      <c r="CE198" s="632"/>
      <c r="CF198" s="632"/>
      <c r="CG198" s="632"/>
      <c r="CH198" s="632"/>
      <c r="CI198" s="632"/>
      <c r="CJ198" s="632"/>
      <c r="CK198" s="632"/>
      <c r="CL198" s="632"/>
      <c r="CM198" s="632"/>
      <c r="CN198" s="632"/>
      <c r="CO198" s="632"/>
      <c r="CP198" s="632"/>
      <c r="CQ198" s="632"/>
      <c r="CR198" s="632"/>
      <c r="CS198" s="632"/>
      <c r="CT198" s="632"/>
      <c r="CU198" s="632"/>
      <c r="CV198" s="632"/>
      <c r="CW198" s="632"/>
      <c r="CX198" s="632"/>
      <c r="CY198" s="632"/>
      <c r="CZ198" s="632"/>
      <c r="DA198" s="632"/>
      <c r="DB198" s="632"/>
      <c r="DC198" s="632"/>
      <c r="DD198" s="632"/>
    </row>
    <row r="199" spans="2:109" ht="2.75" customHeight="1" x14ac:dyDescent="0.35">
      <c r="B199" s="631"/>
      <c r="C199" s="631"/>
      <c r="D199" s="631"/>
      <c r="E199" s="631"/>
      <c r="F199" s="631"/>
      <c r="G199" s="631"/>
      <c r="H199" s="631"/>
      <c r="I199" s="631"/>
      <c r="J199" s="631"/>
      <c r="K199" s="631"/>
      <c r="L199" s="631"/>
      <c r="M199" s="631"/>
      <c r="N199" s="631"/>
      <c r="O199" s="631"/>
      <c r="P199" s="631"/>
      <c r="Q199" s="631"/>
      <c r="R199" s="631"/>
      <c r="S199" s="631"/>
      <c r="T199" s="631"/>
      <c r="U199" s="631"/>
      <c r="V199" s="631"/>
      <c r="W199" s="631"/>
      <c r="X199" s="631"/>
      <c r="Y199" s="631"/>
      <c r="Z199" s="631"/>
      <c r="AA199" s="631"/>
      <c r="AB199" s="631"/>
      <c r="AC199" s="631"/>
      <c r="AD199" s="631"/>
      <c r="AE199" s="631"/>
      <c r="AF199" s="631"/>
      <c r="AG199" s="631"/>
      <c r="AH199" s="631"/>
      <c r="AI199" s="631"/>
      <c r="AJ199" s="631"/>
      <c r="AK199" s="631"/>
      <c r="AL199" s="631"/>
      <c r="AM199" s="631"/>
      <c r="AN199" s="631"/>
      <c r="AO199" s="631"/>
      <c r="AP199" s="631"/>
      <c r="AQ199" s="631"/>
      <c r="AR199" s="631"/>
      <c r="AS199" s="631"/>
      <c r="AT199" s="631"/>
      <c r="AU199" s="631"/>
      <c r="AV199" s="631"/>
      <c r="AW199" s="631"/>
      <c r="AX199" s="631"/>
      <c r="AY199" s="631"/>
      <c r="AZ199" s="631"/>
      <c r="BA199" s="631"/>
      <c r="BB199" s="631"/>
      <c r="BC199" s="631"/>
      <c r="BD199" s="631"/>
      <c r="BE199" s="631"/>
      <c r="BF199" s="631"/>
      <c r="BG199" s="631"/>
      <c r="BH199" s="11"/>
      <c r="BI199" s="632"/>
      <c r="BJ199" s="632"/>
      <c r="BK199" s="632"/>
      <c r="BL199" s="632"/>
      <c r="BM199" s="632"/>
      <c r="BN199" s="632"/>
      <c r="BO199" s="632"/>
      <c r="BP199" s="632"/>
      <c r="BQ199" s="632"/>
      <c r="BR199" s="632"/>
      <c r="BS199" s="632"/>
      <c r="BT199" s="632"/>
      <c r="BU199" s="632"/>
      <c r="BV199" s="632"/>
      <c r="BW199" s="632"/>
      <c r="BX199" s="632"/>
      <c r="BY199" s="632"/>
      <c r="BZ199" s="632"/>
      <c r="CA199" s="632"/>
      <c r="CB199" s="632"/>
      <c r="CC199" s="632"/>
      <c r="CD199" s="632"/>
      <c r="CE199" s="632"/>
      <c r="CF199" s="632"/>
      <c r="CG199" s="632"/>
      <c r="CH199" s="632"/>
      <c r="CI199" s="632"/>
      <c r="CJ199" s="632"/>
      <c r="CK199" s="632"/>
      <c r="CL199" s="632"/>
      <c r="CM199" s="632"/>
      <c r="CN199" s="632"/>
      <c r="CO199" s="632"/>
      <c r="CP199" s="632"/>
      <c r="CQ199" s="632"/>
      <c r="CR199" s="632"/>
      <c r="CS199" s="632"/>
      <c r="CT199" s="632"/>
      <c r="CU199" s="632"/>
      <c r="CV199" s="632"/>
      <c r="CW199" s="632"/>
      <c r="CX199" s="632"/>
      <c r="CY199" s="632"/>
      <c r="CZ199" s="632"/>
      <c r="DA199" s="632"/>
      <c r="DB199" s="632"/>
      <c r="DC199" s="632"/>
      <c r="DD199" s="632"/>
    </row>
    <row r="200" spans="2:109" ht="2.75" customHeight="1" x14ac:dyDescent="0.35">
      <c r="B200" s="631"/>
      <c r="C200" s="631"/>
      <c r="D200" s="631"/>
      <c r="E200" s="631"/>
      <c r="F200" s="631"/>
      <c r="G200" s="631"/>
      <c r="H200" s="631"/>
      <c r="I200" s="631"/>
      <c r="J200" s="631"/>
      <c r="K200" s="631"/>
      <c r="L200" s="631"/>
      <c r="M200" s="631"/>
      <c r="N200" s="631"/>
      <c r="O200" s="631"/>
      <c r="P200" s="631"/>
      <c r="Q200" s="631"/>
      <c r="R200" s="631"/>
      <c r="S200" s="631"/>
      <c r="T200" s="631"/>
      <c r="U200" s="631"/>
      <c r="V200" s="631"/>
      <c r="W200" s="631"/>
      <c r="X200" s="631"/>
      <c r="Y200" s="631"/>
      <c r="Z200" s="631"/>
      <c r="AA200" s="631"/>
      <c r="AB200" s="631"/>
      <c r="AC200" s="631"/>
      <c r="AD200" s="631"/>
      <c r="AE200" s="631"/>
      <c r="AF200" s="631"/>
      <c r="AG200" s="631"/>
      <c r="AH200" s="631"/>
      <c r="AI200" s="631"/>
      <c r="AJ200" s="631"/>
      <c r="AK200" s="631"/>
      <c r="AL200" s="631"/>
      <c r="AM200" s="631"/>
      <c r="AN200" s="631"/>
      <c r="AO200" s="631"/>
      <c r="AP200" s="631"/>
      <c r="AQ200" s="631"/>
      <c r="AR200" s="631"/>
      <c r="AS200" s="631"/>
      <c r="AT200" s="631"/>
      <c r="AU200" s="631"/>
      <c r="AV200" s="631"/>
      <c r="AW200" s="631"/>
      <c r="AX200" s="631"/>
      <c r="AY200" s="631"/>
      <c r="AZ200" s="631"/>
      <c r="BA200" s="631"/>
      <c r="BB200" s="631"/>
      <c r="BC200" s="631"/>
      <c r="BD200" s="631"/>
      <c r="BE200" s="631"/>
      <c r="BF200" s="631"/>
      <c r="BG200" s="631"/>
      <c r="BH200" s="11"/>
      <c r="BI200" s="632"/>
      <c r="BJ200" s="632"/>
      <c r="BK200" s="632"/>
      <c r="BL200" s="632"/>
      <c r="BM200" s="632"/>
      <c r="BN200" s="632"/>
      <c r="BO200" s="632"/>
      <c r="BP200" s="632"/>
      <c r="BQ200" s="632"/>
      <c r="BR200" s="632"/>
      <c r="BS200" s="632"/>
      <c r="BT200" s="632"/>
      <c r="BU200" s="632"/>
      <c r="BV200" s="632"/>
      <c r="BW200" s="632"/>
      <c r="BX200" s="632"/>
      <c r="BY200" s="632"/>
      <c r="BZ200" s="632"/>
      <c r="CA200" s="632"/>
      <c r="CB200" s="632"/>
      <c r="CC200" s="632"/>
      <c r="CD200" s="632"/>
      <c r="CE200" s="632"/>
      <c r="CF200" s="632"/>
      <c r="CG200" s="632"/>
      <c r="CH200" s="632"/>
      <c r="CI200" s="632"/>
      <c r="CJ200" s="632"/>
      <c r="CK200" s="632"/>
      <c r="CL200" s="632"/>
      <c r="CM200" s="632"/>
      <c r="CN200" s="632"/>
      <c r="CO200" s="632"/>
      <c r="CP200" s="632"/>
      <c r="CQ200" s="632"/>
      <c r="CR200" s="632"/>
      <c r="CS200" s="632"/>
      <c r="CT200" s="632"/>
      <c r="CU200" s="632"/>
      <c r="CV200" s="632"/>
      <c r="CW200" s="632"/>
      <c r="CX200" s="632"/>
      <c r="CY200" s="632"/>
      <c r="CZ200" s="632"/>
      <c r="DA200" s="632"/>
      <c r="DB200" s="632"/>
      <c r="DC200" s="632"/>
      <c r="DD200" s="632"/>
    </row>
    <row r="201" spans="2:109" ht="2.75" customHeight="1" x14ac:dyDescent="0.35">
      <c r="B201" s="624" t="s">
        <v>86</v>
      </c>
      <c r="C201" s="624"/>
      <c r="D201" s="624"/>
      <c r="E201" s="624"/>
      <c r="F201" s="624"/>
      <c r="G201" s="624"/>
      <c r="H201" s="624"/>
      <c r="I201" s="624"/>
      <c r="J201" s="624"/>
      <c r="K201" s="624"/>
      <c r="L201" s="624"/>
      <c r="M201" s="624"/>
      <c r="N201" s="624"/>
      <c r="O201" s="624"/>
      <c r="P201" s="624"/>
      <c r="Q201" s="624"/>
      <c r="R201" s="624"/>
      <c r="S201" s="624"/>
      <c r="T201" s="624"/>
      <c r="U201" s="624"/>
      <c r="V201" s="624"/>
      <c r="W201" s="624"/>
      <c r="X201" s="624"/>
      <c r="Y201" s="624"/>
      <c r="Z201" s="624"/>
      <c r="AA201" s="624"/>
      <c r="AB201" s="625" t="s">
        <v>92</v>
      </c>
      <c r="AC201" s="625"/>
      <c r="AD201" s="625"/>
      <c r="AE201" s="625"/>
      <c r="AF201" s="625"/>
      <c r="AG201" s="625"/>
      <c r="AH201" s="625"/>
      <c r="AI201" s="625"/>
      <c r="AJ201" s="625"/>
      <c r="AK201" s="625"/>
      <c r="AL201" s="625"/>
      <c r="AM201" s="625"/>
      <c r="AN201" s="625"/>
      <c r="AO201" s="625"/>
      <c r="AP201" s="625"/>
      <c r="AQ201" s="625"/>
      <c r="AR201" s="625"/>
      <c r="AS201" s="625"/>
      <c r="AT201" s="625" t="s">
        <v>98</v>
      </c>
      <c r="AU201" s="625"/>
      <c r="AV201" s="625"/>
      <c r="AW201" s="625"/>
      <c r="AX201" s="625"/>
      <c r="AY201" s="625"/>
      <c r="AZ201" s="625"/>
      <c r="BA201" s="625"/>
      <c r="BB201" s="625"/>
      <c r="BC201" s="625"/>
      <c r="BD201" s="625"/>
      <c r="BE201" s="625"/>
      <c r="BF201" s="625"/>
      <c r="BG201" s="625"/>
      <c r="BH201" s="12"/>
      <c r="BI201" s="625" t="s">
        <v>102</v>
      </c>
      <c r="BJ201" s="625"/>
      <c r="BK201" s="625"/>
      <c r="BL201" s="625"/>
      <c r="BM201" s="625"/>
      <c r="BN201" s="625"/>
      <c r="BO201" s="625"/>
      <c r="BP201" s="625"/>
      <c r="BQ201" s="625"/>
      <c r="BR201" s="625"/>
      <c r="BS201" s="625"/>
      <c r="BT201" s="625"/>
      <c r="BU201" s="625"/>
      <c r="BV201" s="625"/>
      <c r="BW201" s="625" t="s">
        <v>107</v>
      </c>
      <c r="BX201" s="625"/>
      <c r="BY201" s="625"/>
      <c r="BZ201" s="625"/>
      <c r="CA201" s="625"/>
      <c r="CB201" s="625"/>
      <c r="CC201" s="625"/>
      <c r="CD201" s="625"/>
      <c r="CE201" s="625"/>
      <c r="CF201" s="625"/>
      <c r="CG201" s="625"/>
      <c r="CH201" s="625"/>
      <c r="CI201" s="625"/>
      <c r="CJ201" s="625"/>
      <c r="CK201" s="625"/>
      <c r="CL201" s="625"/>
      <c r="CM201" s="625"/>
      <c r="CN201" s="625"/>
      <c r="CO201" s="625"/>
      <c r="CP201" s="625"/>
      <c r="CQ201" s="625"/>
      <c r="CR201" s="625"/>
      <c r="CS201" s="625"/>
      <c r="CT201" s="625"/>
      <c r="CU201" s="625"/>
      <c r="CV201" s="625"/>
      <c r="CW201" s="625"/>
      <c r="CX201" s="625"/>
      <c r="CY201" s="625"/>
      <c r="CZ201" s="625"/>
      <c r="DA201" s="625"/>
      <c r="DB201" s="625"/>
      <c r="DC201" s="625"/>
      <c r="DD201" s="625"/>
    </row>
    <row r="202" spans="2:109" ht="2.75" customHeight="1" x14ac:dyDescent="0.35">
      <c r="B202" s="624"/>
      <c r="C202" s="624"/>
      <c r="D202" s="624"/>
      <c r="E202" s="624"/>
      <c r="F202" s="624"/>
      <c r="G202" s="624"/>
      <c r="H202" s="624"/>
      <c r="I202" s="624"/>
      <c r="J202" s="624"/>
      <c r="K202" s="624"/>
      <c r="L202" s="624"/>
      <c r="M202" s="624"/>
      <c r="N202" s="624"/>
      <c r="O202" s="624"/>
      <c r="P202" s="624"/>
      <c r="Q202" s="624"/>
      <c r="R202" s="624"/>
      <c r="S202" s="624"/>
      <c r="T202" s="624"/>
      <c r="U202" s="624"/>
      <c r="V202" s="624"/>
      <c r="W202" s="624"/>
      <c r="X202" s="624"/>
      <c r="Y202" s="624"/>
      <c r="Z202" s="624"/>
      <c r="AA202" s="624"/>
      <c r="AB202" s="625"/>
      <c r="AC202" s="625"/>
      <c r="AD202" s="625"/>
      <c r="AE202" s="625"/>
      <c r="AF202" s="625"/>
      <c r="AG202" s="625"/>
      <c r="AH202" s="625"/>
      <c r="AI202" s="625"/>
      <c r="AJ202" s="625"/>
      <c r="AK202" s="625"/>
      <c r="AL202" s="625"/>
      <c r="AM202" s="625"/>
      <c r="AN202" s="625"/>
      <c r="AO202" s="625"/>
      <c r="AP202" s="625"/>
      <c r="AQ202" s="625"/>
      <c r="AR202" s="625"/>
      <c r="AS202" s="625"/>
      <c r="AT202" s="625"/>
      <c r="AU202" s="625"/>
      <c r="AV202" s="625"/>
      <c r="AW202" s="625"/>
      <c r="AX202" s="625"/>
      <c r="AY202" s="625"/>
      <c r="AZ202" s="625"/>
      <c r="BA202" s="625"/>
      <c r="BB202" s="625"/>
      <c r="BC202" s="625"/>
      <c r="BD202" s="625"/>
      <c r="BE202" s="625"/>
      <c r="BF202" s="625"/>
      <c r="BG202" s="625"/>
      <c r="BH202" s="12"/>
      <c r="BI202" s="625"/>
      <c r="BJ202" s="625"/>
      <c r="BK202" s="625"/>
      <c r="BL202" s="625"/>
      <c r="BM202" s="625"/>
      <c r="BN202" s="625"/>
      <c r="BO202" s="625"/>
      <c r="BP202" s="625"/>
      <c r="BQ202" s="625"/>
      <c r="BR202" s="625"/>
      <c r="BS202" s="625"/>
      <c r="BT202" s="625"/>
      <c r="BU202" s="625"/>
      <c r="BV202" s="625"/>
      <c r="BW202" s="625"/>
      <c r="BX202" s="625"/>
      <c r="BY202" s="625"/>
      <c r="BZ202" s="625"/>
      <c r="CA202" s="625"/>
      <c r="CB202" s="625"/>
      <c r="CC202" s="625"/>
      <c r="CD202" s="625"/>
      <c r="CE202" s="625"/>
      <c r="CF202" s="625"/>
      <c r="CG202" s="625"/>
      <c r="CH202" s="625"/>
      <c r="CI202" s="625"/>
      <c r="CJ202" s="625"/>
      <c r="CK202" s="625"/>
      <c r="CL202" s="625"/>
      <c r="CM202" s="625"/>
      <c r="CN202" s="625"/>
      <c r="CO202" s="625"/>
      <c r="CP202" s="625"/>
      <c r="CQ202" s="625"/>
      <c r="CR202" s="625"/>
      <c r="CS202" s="625"/>
      <c r="CT202" s="625"/>
      <c r="CU202" s="625"/>
      <c r="CV202" s="625"/>
      <c r="CW202" s="625"/>
      <c r="CX202" s="625"/>
      <c r="CY202" s="625"/>
      <c r="CZ202" s="625"/>
      <c r="DA202" s="625"/>
      <c r="DB202" s="625"/>
      <c r="DC202" s="625"/>
      <c r="DD202" s="625"/>
    </row>
    <row r="203" spans="2:109" ht="2.75" customHeight="1" x14ac:dyDescent="0.35">
      <c r="B203" s="624"/>
      <c r="C203" s="624"/>
      <c r="D203" s="624"/>
      <c r="E203" s="624"/>
      <c r="F203" s="624"/>
      <c r="G203" s="624"/>
      <c r="H203" s="624"/>
      <c r="I203" s="624"/>
      <c r="J203" s="624"/>
      <c r="K203" s="624"/>
      <c r="L203" s="624"/>
      <c r="M203" s="624"/>
      <c r="N203" s="624"/>
      <c r="O203" s="624"/>
      <c r="P203" s="624"/>
      <c r="Q203" s="624"/>
      <c r="R203" s="624"/>
      <c r="S203" s="624"/>
      <c r="T203" s="624"/>
      <c r="U203" s="624"/>
      <c r="V203" s="624"/>
      <c r="W203" s="624"/>
      <c r="X203" s="624"/>
      <c r="Y203" s="624"/>
      <c r="Z203" s="624"/>
      <c r="AA203" s="624"/>
      <c r="AB203" s="625"/>
      <c r="AC203" s="625"/>
      <c r="AD203" s="625"/>
      <c r="AE203" s="625"/>
      <c r="AF203" s="625"/>
      <c r="AG203" s="625"/>
      <c r="AH203" s="625"/>
      <c r="AI203" s="625"/>
      <c r="AJ203" s="625"/>
      <c r="AK203" s="625"/>
      <c r="AL203" s="625"/>
      <c r="AM203" s="625"/>
      <c r="AN203" s="625"/>
      <c r="AO203" s="625"/>
      <c r="AP203" s="625"/>
      <c r="AQ203" s="625"/>
      <c r="AR203" s="625"/>
      <c r="AS203" s="625"/>
      <c r="AT203" s="625"/>
      <c r="AU203" s="625"/>
      <c r="AV203" s="625"/>
      <c r="AW203" s="625"/>
      <c r="AX203" s="625"/>
      <c r="AY203" s="625"/>
      <c r="AZ203" s="625"/>
      <c r="BA203" s="625"/>
      <c r="BB203" s="625"/>
      <c r="BC203" s="625"/>
      <c r="BD203" s="625"/>
      <c r="BE203" s="625"/>
      <c r="BF203" s="625"/>
      <c r="BG203" s="625"/>
      <c r="BH203" s="12"/>
      <c r="BI203" s="625"/>
      <c r="BJ203" s="625"/>
      <c r="BK203" s="625"/>
      <c r="BL203" s="625"/>
      <c r="BM203" s="625"/>
      <c r="BN203" s="625"/>
      <c r="BO203" s="625"/>
      <c r="BP203" s="625"/>
      <c r="BQ203" s="625"/>
      <c r="BR203" s="625"/>
      <c r="BS203" s="625"/>
      <c r="BT203" s="625"/>
      <c r="BU203" s="625"/>
      <c r="BV203" s="625"/>
      <c r="BW203" s="625"/>
      <c r="BX203" s="625"/>
      <c r="BY203" s="625"/>
      <c r="BZ203" s="625"/>
      <c r="CA203" s="625"/>
      <c r="CB203" s="625"/>
      <c r="CC203" s="625"/>
      <c r="CD203" s="625"/>
      <c r="CE203" s="625"/>
      <c r="CF203" s="625"/>
      <c r="CG203" s="625"/>
      <c r="CH203" s="625"/>
      <c r="CI203" s="625"/>
      <c r="CJ203" s="625"/>
      <c r="CK203" s="625"/>
      <c r="CL203" s="625"/>
      <c r="CM203" s="625"/>
      <c r="CN203" s="625"/>
      <c r="CO203" s="625"/>
      <c r="CP203" s="625"/>
      <c r="CQ203" s="625"/>
      <c r="CR203" s="625"/>
      <c r="CS203" s="625"/>
      <c r="CT203" s="625"/>
      <c r="CU203" s="625"/>
      <c r="CV203" s="625"/>
      <c r="CW203" s="625"/>
      <c r="CX203" s="625"/>
      <c r="CY203" s="625"/>
      <c r="CZ203" s="625"/>
      <c r="DA203" s="625"/>
      <c r="DB203" s="625"/>
      <c r="DC203" s="625"/>
      <c r="DD203" s="625"/>
    </row>
    <row r="204" spans="2:109" ht="2.75" customHeight="1" x14ac:dyDescent="0.35">
      <c r="B204" s="624"/>
      <c r="C204" s="624"/>
      <c r="D204" s="624"/>
      <c r="E204" s="624"/>
      <c r="F204" s="624"/>
      <c r="G204" s="624"/>
      <c r="H204" s="624"/>
      <c r="I204" s="624"/>
      <c r="J204" s="624"/>
      <c r="K204" s="624"/>
      <c r="L204" s="624"/>
      <c r="M204" s="624"/>
      <c r="N204" s="624"/>
      <c r="O204" s="624"/>
      <c r="P204" s="624"/>
      <c r="Q204" s="624"/>
      <c r="R204" s="624"/>
      <c r="S204" s="624"/>
      <c r="T204" s="624"/>
      <c r="U204" s="624"/>
      <c r="V204" s="624"/>
      <c r="W204" s="624"/>
      <c r="X204" s="624"/>
      <c r="Y204" s="624"/>
      <c r="Z204" s="624"/>
      <c r="AA204" s="624"/>
      <c r="AB204" s="625"/>
      <c r="AC204" s="625"/>
      <c r="AD204" s="625"/>
      <c r="AE204" s="625"/>
      <c r="AF204" s="625"/>
      <c r="AG204" s="625"/>
      <c r="AH204" s="625"/>
      <c r="AI204" s="625"/>
      <c r="AJ204" s="625"/>
      <c r="AK204" s="625"/>
      <c r="AL204" s="625"/>
      <c r="AM204" s="625"/>
      <c r="AN204" s="625"/>
      <c r="AO204" s="625"/>
      <c r="AP204" s="625"/>
      <c r="AQ204" s="625"/>
      <c r="AR204" s="625"/>
      <c r="AS204" s="625"/>
      <c r="AT204" s="625"/>
      <c r="AU204" s="625"/>
      <c r="AV204" s="625"/>
      <c r="AW204" s="625"/>
      <c r="AX204" s="625"/>
      <c r="AY204" s="625"/>
      <c r="AZ204" s="625"/>
      <c r="BA204" s="625"/>
      <c r="BB204" s="625"/>
      <c r="BC204" s="625"/>
      <c r="BD204" s="625"/>
      <c r="BE204" s="625"/>
      <c r="BF204" s="625"/>
      <c r="BG204" s="625"/>
      <c r="BH204" s="12"/>
      <c r="BI204" s="625"/>
      <c r="BJ204" s="625"/>
      <c r="BK204" s="625"/>
      <c r="BL204" s="625"/>
      <c r="BM204" s="625"/>
      <c r="BN204" s="625"/>
      <c r="BO204" s="625"/>
      <c r="BP204" s="625"/>
      <c r="BQ204" s="625"/>
      <c r="BR204" s="625"/>
      <c r="BS204" s="625"/>
      <c r="BT204" s="625"/>
      <c r="BU204" s="625"/>
      <c r="BV204" s="625"/>
      <c r="BW204" s="625"/>
      <c r="BX204" s="625"/>
      <c r="BY204" s="625"/>
      <c r="BZ204" s="625"/>
      <c r="CA204" s="625"/>
      <c r="CB204" s="625"/>
      <c r="CC204" s="625"/>
      <c r="CD204" s="625"/>
      <c r="CE204" s="625"/>
      <c r="CF204" s="625"/>
      <c r="CG204" s="625"/>
      <c r="CH204" s="625"/>
      <c r="CI204" s="625"/>
      <c r="CJ204" s="625"/>
      <c r="CK204" s="625"/>
      <c r="CL204" s="625"/>
      <c r="CM204" s="625"/>
      <c r="CN204" s="625"/>
      <c r="CO204" s="625"/>
      <c r="CP204" s="625"/>
      <c r="CQ204" s="625"/>
      <c r="CR204" s="625"/>
      <c r="CS204" s="625"/>
      <c r="CT204" s="625"/>
      <c r="CU204" s="625"/>
      <c r="CV204" s="625"/>
      <c r="CW204" s="625"/>
      <c r="CX204" s="625"/>
      <c r="CY204" s="625"/>
      <c r="CZ204" s="625"/>
      <c r="DA204" s="625"/>
      <c r="DB204" s="625"/>
      <c r="DC204" s="625"/>
      <c r="DD204" s="625"/>
    </row>
    <row r="205" spans="2:109" ht="2.75" customHeight="1" x14ac:dyDescent="0.35">
      <c r="B205" s="622" t="s">
        <v>87</v>
      </c>
      <c r="C205" s="622"/>
      <c r="D205" s="622"/>
      <c r="E205" s="622"/>
      <c r="F205" s="622"/>
      <c r="G205" s="622"/>
      <c r="H205" s="622"/>
      <c r="I205" s="622"/>
      <c r="J205" s="622"/>
      <c r="K205" s="622"/>
      <c r="L205" s="622"/>
      <c r="M205" s="622"/>
      <c r="N205" s="622"/>
      <c r="O205" s="622"/>
      <c r="P205" s="622"/>
      <c r="Q205" s="622"/>
      <c r="R205" s="622"/>
      <c r="S205" s="622"/>
      <c r="T205" s="622"/>
      <c r="U205" s="622"/>
      <c r="V205" s="622"/>
      <c r="W205" s="622"/>
      <c r="X205" s="622"/>
      <c r="Y205" s="622"/>
      <c r="Z205" s="622"/>
      <c r="AA205" s="622"/>
      <c r="AB205" s="621" t="s">
        <v>93</v>
      </c>
      <c r="AC205" s="621"/>
      <c r="AD205" s="621"/>
      <c r="AE205" s="621"/>
      <c r="AF205" s="621"/>
      <c r="AG205" s="621"/>
      <c r="AH205" s="621"/>
      <c r="AI205" s="621"/>
      <c r="AJ205" s="621"/>
      <c r="AK205" s="621"/>
      <c r="AL205" s="621"/>
      <c r="AM205" s="621"/>
      <c r="AN205" s="621"/>
      <c r="AO205" s="621"/>
      <c r="AP205" s="621"/>
      <c r="AQ205" s="621"/>
      <c r="AR205" s="621"/>
      <c r="AS205" s="621"/>
      <c r="AT205" s="621" t="s">
        <v>99</v>
      </c>
      <c r="AU205" s="621"/>
      <c r="AV205" s="621"/>
      <c r="AW205" s="621"/>
      <c r="AX205" s="621"/>
      <c r="AY205" s="621"/>
      <c r="AZ205" s="621"/>
      <c r="BA205" s="621"/>
      <c r="BB205" s="621"/>
      <c r="BC205" s="621"/>
      <c r="BD205" s="621"/>
      <c r="BE205" s="621"/>
      <c r="BF205" s="621"/>
      <c r="BG205" s="621"/>
      <c r="BH205" s="12"/>
      <c r="BI205" s="621" t="s">
        <v>103</v>
      </c>
      <c r="BJ205" s="621"/>
      <c r="BK205" s="621"/>
      <c r="BL205" s="621"/>
      <c r="BM205" s="621"/>
      <c r="BN205" s="621"/>
      <c r="BO205" s="621"/>
      <c r="BP205" s="621"/>
      <c r="BQ205" s="621"/>
      <c r="BR205" s="621"/>
      <c r="BS205" s="621"/>
      <c r="BT205" s="621"/>
      <c r="BU205" s="621"/>
      <c r="BV205" s="621"/>
      <c r="BW205" s="621" t="s">
        <v>108</v>
      </c>
      <c r="BX205" s="621"/>
      <c r="BY205" s="621"/>
      <c r="BZ205" s="621"/>
      <c r="CA205" s="621"/>
      <c r="CB205" s="621"/>
      <c r="CC205" s="621"/>
      <c r="CD205" s="621"/>
      <c r="CE205" s="621"/>
      <c r="CF205" s="621"/>
      <c r="CG205" s="621"/>
      <c r="CH205" s="621"/>
      <c r="CI205" s="621"/>
      <c r="CJ205" s="621"/>
      <c r="CK205" s="621"/>
      <c r="CL205" s="621"/>
      <c r="CM205" s="621"/>
      <c r="CN205" s="621"/>
      <c r="CO205" s="621"/>
      <c r="CP205" s="621"/>
      <c r="CQ205" s="621"/>
      <c r="CR205" s="621"/>
      <c r="CS205" s="621"/>
      <c r="CT205" s="621"/>
      <c r="CU205" s="621"/>
      <c r="CV205" s="621"/>
      <c r="CW205" s="621"/>
      <c r="CX205" s="621"/>
      <c r="CY205" s="621"/>
      <c r="CZ205" s="621"/>
      <c r="DA205" s="621"/>
      <c r="DB205" s="621"/>
      <c r="DC205" s="621"/>
      <c r="DD205" s="621"/>
    </row>
    <row r="206" spans="2:109" ht="2.75" customHeight="1" x14ac:dyDescent="0.35">
      <c r="B206" s="622"/>
      <c r="C206" s="622"/>
      <c r="D206" s="622"/>
      <c r="E206" s="622"/>
      <c r="F206" s="622"/>
      <c r="G206" s="622"/>
      <c r="H206" s="622"/>
      <c r="I206" s="622"/>
      <c r="J206" s="622"/>
      <c r="K206" s="622"/>
      <c r="L206" s="622"/>
      <c r="M206" s="622"/>
      <c r="N206" s="622"/>
      <c r="O206" s="622"/>
      <c r="P206" s="622"/>
      <c r="Q206" s="622"/>
      <c r="R206" s="622"/>
      <c r="S206" s="622"/>
      <c r="T206" s="622"/>
      <c r="U206" s="622"/>
      <c r="V206" s="622"/>
      <c r="W206" s="622"/>
      <c r="X206" s="622"/>
      <c r="Y206" s="622"/>
      <c r="Z206" s="622"/>
      <c r="AA206" s="622"/>
      <c r="AB206" s="621"/>
      <c r="AC206" s="621"/>
      <c r="AD206" s="621"/>
      <c r="AE206" s="621"/>
      <c r="AF206" s="621"/>
      <c r="AG206" s="621"/>
      <c r="AH206" s="621"/>
      <c r="AI206" s="621"/>
      <c r="AJ206" s="621"/>
      <c r="AK206" s="621"/>
      <c r="AL206" s="621"/>
      <c r="AM206" s="621"/>
      <c r="AN206" s="621"/>
      <c r="AO206" s="621"/>
      <c r="AP206" s="621"/>
      <c r="AQ206" s="621"/>
      <c r="AR206" s="621"/>
      <c r="AS206" s="621"/>
      <c r="AT206" s="621"/>
      <c r="AU206" s="621"/>
      <c r="AV206" s="621"/>
      <c r="AW206" s="621"/>
      <c r="AX206" s="621"/>
      <c r="AY206" s="621"/>
      <c r="AZ206" s="621"/>
      <c r="BA206" s="621"/>
      <c r="BB206" s="621"/>
      <c r="BC206" s="621"/>
      <c r="BD206" s="621"/>
      <c r="BE206" s="621"/>
      <c r="BF206" s="621"/>
      <c r="BG206" s="621"/>
      <c r="BH206" s="12"/>
      <c r="BI206" s="621"/>
      <c r="BJ206" s="621"/>
      <c r="BK206" s="621"/>
      <c r="BL206" s="621"/>
      <c r="BM206" s="621"/>
      <c r="BN206" s="621"/>
      <c r="BO206" s="621"/>
      <c r="BP206" s="621"/>
      <c r="BQ206" s="621"/>
      <c r="BR206" s="621"/>
      <c r="BS206" s="621"/>
      <c r="BT206" s="621"/>
      <c r="BU206" s="621"/>
      <c r="BV206" s="621"/>
      <c r="BW206" s="621"/>
      <c r="BX206" s="621"/>
      <c r="BY206" s="621"/>
      <c r="BZ206" s="621"/>
      <c r="CA206" s="621"/>
      <c r="CB206" s="621"/>
      <c r="CC206" s="621"/>
      <c r="CD206" s="621"/>
      <c r="CE206" s="621"/>
      <c r="CF206" s="621"/>
      <c r="CG206" s="621"/>
      <c r="CH206" s="621"/>
      <c r="CI206" s="621"/>
      <c r="CJ206" s="621"/>
      <c r="CK206" s="621"/>
      <c r="CL206" s="621"/>
      <c r="CM206" s="621"/>
      <c r="CN206" s="621"/>
      <c r="CO206" s="621"/>
      <c r="CP206" s="621"/>
      <c r="CQ206" s="621"/>
      <c r="CR206" s="621"/>
      <c r="CS206" s="621"/>
      <c r="CT206" s="621"/>
      <c r="CU206" s="621"/>
      <c r="CV206" s="621"/>
      <c r="CW206" s="621"/>
      <c r="CX206" s="621"/>
      <c r="CY206" s="621"/>
      <c r="CZ206" s="621"/>
      <c r="DA206" s="621"/>
      <c r="DB206" s="621"/>
      <c r="DC206" s="621"/>
      <c r="DD206" s="621"/>
    </row>
    <row r="207" spans="2:109" ht="2.75" customHeight="1" x14ac:dyDescent="0.35">
      <c r="B207" s="622"/>
      <c r="C207" s="622"/>
      <c r="D207" s="622"/>
      <c r="E207" s="622"/>
      <c r="F207" s="622"/>
      <c r="G207" s="622"/>
      <c r="H207" s="622"/>
      <c r="I207" s="622"/>
      <c r="J207" s="622"/>
      <c r="K207" s="622"/>
      <c r="L207" s="622"/>
      <c r="M207" s="622"/>
      <c r="N207" s="622"/>
      <c r="O207" s="622"/>
      <c r="P207" s="622"/>
      <c r="Q207" s="622"/>
      <c r="R207" s="622"/>
      <c r="S207" s="622"/>
      <c r="T207" s="622"/>
      <c r="U207" s="622"/>
      <c r="V207" s="622"/>
      <c r="W207" s="622"/>
      <c r="X207" s="622"/>
      <c r="Y207" s="622"/>
      <c r="Z207" s="622"/>
      <c r="AA207" s="622"/>
      <c r="AB207" s="621"/>
      <c r="AC207" s="621"/>
      <c r="AD207" s="621"/>
      <c r="AE207" s="621"/>
      <c r="AF207" s="621"/>
      <c r="AG207" s="621"/>
      <c r="AH207" s="621"/>
      <c r="AI207" s="621"/>
      <c r="AJ207" s="621"/>
      <c r="AK207" s="621"/>
      <c r="AL207" s="621"/>
      <c r="AM207" s="621"/>
      <c r="AN207" s="621"/>
      <c r="AO207" s="621"/>
      <c r="AP207" s="621"/>
      <c r="AQ207" s="621"/>
      <c r="AR207" s="621"/>
      <c r="AS207" s="621"/>
      <c r="AT207" s="621"/>
      <c r="AU207" s="621"/>
      <c r="AV207" s="621"/>
      <c r="AW207" s="621"/>
      <c r="AX207" s="621"/>
      <c r="AY207" s="621"/>
      <c r="AZ207" s="621"/>
      <c r="BA207" s="621"/>
      <c r="BB207" s="621"/>
      <c r="BC207" s="621"/>
      <c r="BD207" s="621"/>
      <c r="BE207" s="621"/>
      <c r="BF207" s="621"/>
      <c r="BG207" s="621"/>
      <c r="BH207" s="12"/>
      <c r="BI207" s="621"/>
      <c r="BJ207" s="621"/>
      <c r="BK207" s="621"/>
      <c r="BL207" s="621"/>
      <c r="BM207" s="621"/>
      <c r="BN207" s="621"/>
      <c r="BO207" s="621"/>
      <c r="BP207" s="621"/>
      <c r="BQ207" s="621"/>
      <c r="BR207" s="621"/>
      <c r="BS207" s="621"/>
      <c r="BT207" s="621"/>
      <c r="BU207" s="621"/>
      <c r="BV207" s="621"/>
      <c r="BW207" s="621"/>
      <c r="BX207" s="621"/>
      <c r="BY207" s="621"/>
      <c r="BZ207" s="621"/>
      <c r="CA207" s="621"/>
      <c r="CB207" s="621"/>
      <c r="CC207" s="621"/>
      <c r="CD207" s="621"/>
      <c r="CE207" s="621"/>
      <c r="CF207" s="621"/>
      <c r="CG207" s="621"/>
      <c r="CH207" s="621"/>
      <c r="CI207" s="621"/>
      <c r="CJ207" s="621"/>
      <c r="CK207" s="621"/>
      <c r="CL207" s="621"/>
      <c r="CM207" s="621"/>
      <c r="CN207" s="621"/>
      <c r="CO207" s="621"/>
      <c r="CP207" s="621"/>
      <c r="CQ207" s="621"/>
      <c r="CR207" s="621"/>
      <c r="CS207" s="621"/>
      <c r="CT207" s="621"/>
      <c r="CU207" s="621"/>
      <c r="CV207" s="621"/>
      <c r="CW207" s="621"/>
      <c r="CX207" s="621"/>
      <c r="CY207" s="621"/>
      <c r="CZ207" s="621"/>
      <c r="DA207" s="621"/>
      <c r="DB207" s="621"/>
      <c r="DC207" s="621"/>
      <c r="DD207" s="621"/>
    </row>
    <row r="208" spans="2:109" ht="2.75" customHeight="1" x14ac:dyDescent="0.35">
      <c r="B208" s="622" t="s">
        <v>88</v>
      </c>
      <c r="C208" s="622"/>
      <c r="D208" s="622"/>
      <c r="E208" s="622"/>
      <c r="F208" s="622"/>
      <c r="G208" s="622"/>
      <c r="H208" s="622"/>
      <c r="I208" s="622"/>
      <c r="J208" s="622"/>
      <c r="K208" s="622"/>
      <c r="L208" s="622"/>
      <c r="M208" s="622"/>
      <c r="N208" s="622"/>
      <c r="O208" s="622"/>
      <c r="P208" s="622"/>
      <c r="Q208" s="622"/>
      <c r="R208" s="622"/>
      <c r="S208" s="622"/>
      <c r="T208" s="622"/>
      <c r="U208" s="622"/>
      <c r="V208" s="622"/>
      <c r="W208" s="622"/>
      <c r="X208" s="622"/>
      <c r="Y208" s="622"/>
      <c r="Z208" s="622"/>
      <c r="AA208" s="622"/>
      <c r="AB208" s="621" t="s">
        <v>94</v>
      </c>
      <c r="AC208" s="621"/>
      <c r="AD208" s="621"/>
      <c r="AE208" s="621"/>
      <c r="AF208" s="621"/>
      <c r="AG208" s="621"/>
      <c r="AH208" s="621"/>
      <c r="AI208" s="621"/>
      <c r="AJ208" s="621"/>
      <c r="AK208" s="621"/>
      <c r="AL208" s="621"/>
      <c r="AM208" s="621"/>
      <c r="AN208" s="621"/>
      <c r="AO208" s="621"/>
      <c r="AP208" s="621"/>
      <c r="AQ208" s="621"/>
      <c r="AR208" s="621"/>
      <c r="AS208" s="621"/>
      <c r="AT208" s="621" t="s">
        <v>99</v>
      </c>
      <c r="AU208" s="621"/>
      <c r="AV208" s="621"/>
      <c r="AW208" s="621"/>
      <c r="AX208" s="621"/>
      <c r="AY208" s="621"/>
      <c r="AZ208" s="621"/>
      <c r="BA208" s="621"/>
      <c r="BB208" s="621"/>
      <c r="BC208" s="621"/>
      <c r="BD208" s="621"/>
      <c r="BE208" s="621"/>
      <c r="BF208" s="621"/>
      <c r="BG208" s="621"/>
      <c r="BH208" s="12"/>
      <c r="BI208" s="621"/>
      <c r="BJ208" s="621"/>
      <c r="BK208" s="621"/>
      <c r="BL208" s="621"/>
      <c r="BM208" s="621"/>
      <c r="BN208" s="621"/>
      <c r="BO208" s="621"/>
      <c r="BP208" s="621"/>
      <c r="BQ208" s="621"/>
      <c r="BR208" s="621"/>
      <c r="BS208" s="621"/>
      <c r="BT208" s="621"/>
      <c r="BU208" s="621"/>
      <c r="BV208" s="621"/>
      <c r="BW208" s="621"/>
      <c r="BX208" s="621"/>
      <c r="BY208" s="621"/>
      <c r="BZ208" s="621"/>
      <c r="CA208" s="621"/>
      <c r="CB208" s="621"/>
      <c r="CC208" s="621"/>
      <c r="CD208" s="621"/>
      <c r="CE208" s="621"/>
      <c r="CF208" s="621"/>
      <c r="CG208" s="621"/>
      <c r="CH208" s="621"/>
      <c r="CI208" s="621"/>
      <c r="CJ208" s="621"/>
      <c r="CK208" s="621"/>
      <c r="CL208" s="621"/>
      <c r="CM208" s="621"/>
      <c r="CN208" s="621"/>
      <c r="CO208" s="621"/>
      <c r="CP208" s="621"/>
      <c r="CQ208" s="621"/>
      <c r="CR208" s="621"/>
      <c r="CS208" s="621"/>
      <c r="CT208" s="621"/>
      <c r="CU208" s="621"/>
      <c r="CV208" s="621"/>
      <c r="CW208" s="621"/>
      <c r="CX208" s="621"/>
      <c r="CY208" s="621"/>
      <c r="CZ208" s="621"/>
      <c r="DA208" s="621"/>
      <c r="DB208" s="621"/>
      <c r="DC208" s="621"/>
      <c r="DD208" s="621"/>
    </row>
    <row r="209" spans="2:108" ht="2.75" customHeight="1" x14ac:dyDescent="0.35">
      <c r="B209" s="622"/>
      <c r="C209" s="622"/>
      <c r="D209" s="622"/>
      <c r="E209" s="622"/>
      <c r="F209" s="622"/>
      <c r="G209" s="622"/>
      <c r="H209" s="622"/>
      <c r="I209" s="622"/>
      <c r="J209" s="622"/>
      <c r="K209" s="622"/>
      <c r="L209" s="622"/>
      <c r="M209" s="622"/>
      <c r="N209" s="622"/>
      <c r="O209" s="622"/>
      <c r="P209" s="622"/>
      <c r="Q209" s="622"/>
      <c r="R209" s="622"/>
      <c r="S209" s="622"/>
      <c r="T209" s="622"/>
      <c r="U209" s="622"/>
      <c r="V209" s="622"/>
      <c r="W209" s="622"/>
      <c r="X209" s="622"/>
      <c r="Y209" s="622"/>
      <c r="Z209" s="622"/>
      <c r="AA209" s="622"/>
      <c r="AB209" s="621"/>
      <c r="AC209" s="621"/>
      <c r="AD209" s="621"/>
      <c r="AE209" s="621"/>
      <c r="AF209" s="621"/>
      <c r="AG209" s="621"/>
      <c r="AH209" s="621"/>
      <c r="AI209" s="621"/>
      <c r="AJ209" s="621"/>
      <c r="AK209" s="621"/>
      <c r="AL209" s="621"/>
      <c r="AM209" s="621"/>
      <c r="AN209" s="621"/>
      <c r="AO209" s="621"/>
      <c r="AP209" s="621"/>
      <c r="AQ209" s="621"/>
      <c r="AR209" s="621"/>
      <c r="AS209" s="621"/>
      <c r="AT209" s="621"/>
      <c r="AU209" s="621"/>
      <c r="AV209" s="621"/>
      <c r="AW209" s="621"/>
      <c r="AX209" s="621"/>
      <c r="AY209" s="621"/>
      <c r="AZ209" s="621"/>
      <c r="BA209" s="621"/>
      <c r="BB209" s="621"/>
      <c r="BC209" s="621"/>
      <c r="BD209" s="621"/>
      <c r="BE209" s="621"/>
      <c r="BF209" s="621"/>
      <c r="BG209" s="621"/>
      <c r="BH209" s="12"/>
      <c r="BI209" s="621" t="s">
        <v>104</v>
      </c>
      <c r="BJ209" s="621"/>
      <c r="BK209" s="621"/>
      <c r="BL209" s="621"/>
      <c r="BM209" s="621"/>
      <c r="BN209" s="621"/>
      <c r="BO209" s="621"/>
      <c r="BP209" s="621"/>
      <c r="BQ209" s="621"/>
      <c r="BR209" s="621"/>
      <c r="BS209" s="621"/>
      <c r="BT209" s="621"/>
      <c r="BU209" s="621"/>
      <c r="BV209" s="621"/>
      <c r="BW209" s="623" t="s">
        <v>110</v>
      </c>
      <c r="BX209" s="621"/>
      <c r="BY209" s="621"/>
      <c r="BZ209" s="621"/>
      <c r="CA209" s="621"/>
      <c r="CB209" s="621"/>
      <c r="CC209" s="621"/>
      <c r="CD209" s="621"/>
      <c r="CE209" s="621"/>
      <c r="CF209" s="621"/>
      <c r="CG209" s="621"/>
      <c r="CH209" s="621"/>
      <c r="CI209" s="621"/>
      <c r="CJ209" s="621"/>
      <c r="CK209" s="621"/>
      <c r="CL209" s="621"/>
      <c r="CM209" s="621"/>
      <c r="CN209" s="621"/>
      <c r="CO209" s="621"/>
      <c r="CP209" s="621"/>
      <c r="CQ209" s="621"/>
      <c r="CR209" s="621"/>
      <c r="CS209" s="621"/>
      <c r="CT209" s="621"/>
      <c r="CU209" s="621"/>
      <c r="CV209" s="621"/>
      <c r="CW209" s="621"/>
      <c r="CX209" s="621"/>
      <c r="CY209" s="621"/>
      <c r="CZ209" s="621"/>
      <c r="DA209" s="621"/>
      <c r="DB209" s="621"/>
      <c r="DC209" s="621"/>
      <c r="DD209" s="621"/>
    </row>
    <row r="210" spans="2:108" ht="2.75" customHeight="1" x14ac:dyDescent="0.35">
      <c r="B210" s="622"/>
      <c r="C210" s="622"/>
      <c r="D210" s="622"/>
      <c r="E210" s="622"/>
      <c r="F210" s="622"/>
      <c r="G210" s="622"/>
      <c r="H210" s="622"/>
      <c r="I210" s="622"/>
      <c r="J210" s="622"/>
      <c r="K210" s="622"/>
      <c r="L210" s="622"/>
      <c r="M210" s="622"/>
      <c r="N210" s="622"/>
      <c r="O210" s="622"/>
      <c r="P210" s="622"/>
      <c r="Q210" s="622"/>
      <c r="R210" s="622"/>
      <c r="S210" s="622"/>
      <c r="T210" s="622"/>
      <c r="U210" s="622"/>
      <c r="V210" s="622"/>
      <c r="W210" s="622"/>
      <c r="X210" s="622"/>
      <c r="Y210" s="622"/>
      <c r="Z210" s="622"/>
      <c r="AA210" s="622"/>
      <c r="AB210" s="621"/>
      <c r="AC210" s="621"/>
      <c r="AD210" s="621"/>
      <c r="AE210" s="621"/>
      <c r="AF210" s="621"/>
      <c r="AG210" s="621"/>
      <c r="AH210" s="621"/>
      <c r="AI210" s="621"/>
      <c r="AJ210" s="621"/>
      <c r="AK210" s="621"/>
      <c r="AL210" s="621"/>
      <c r="AM210" s="621"/>
      <c r="AN210" s="621"/>
      <c r="AO210" s="621"/>
      <c r="AP210" s="621"/>
      <c r="AQ210" s="621"/>
      <c r="AR210" s="621"/>
      <c r="AS210" s="621"/>
      <c r="AT210" s="621"/>
      <c r="AU210" s="621"/>
      <c r="AV210" s="621"/>
      <c r="AW210" s="621"/>
      <c r="AX210" s="621"/>
      <c r="AY210" s="621"/>
      <c r="AZ210" s="621"/>
      <c r="BA210" s="621"/>
      <c r="BB210" s="621"/>
      <c r="BC210" s="621"/>
      <c r="BD210" s="621"/>
      <c r="BE210" s="621"/>
      <c r="BF210" s="621"/>
      <c r="BG210" s="621"/>
      <c r="BH210" s="12"/>
      <c r="BI210" s="621"/>
      <c r="BJ210" s="621"/>
      <c r="BK210" s="621"/>
      <c r="BL210" s="621"/>
      <c r="BM210" s="621"/>
      <c r="BN210" s="621"/>
      <c r="BO210" s="621"/>
      <c r="BP210" s="621"/>
      <c r="BQ210" s="621"/>
      <c r="BR210" s="621"/>
      <c r="BS210" s="621"/>
      <c r="BT210" s="621"/>
      <c r="BU210" s="621"/>
      <c r="BV210" s="621"/>
      <c r="BW210" s="621"/>
      <c r="BX210" s="621"/>
      <c r="BY210" s="621"/>
      <c r="BZ210" s="621"/>
      <c r="CA210" s="621"/>
      <c r="CB210" s="621"/>
      <c r="CC210" s="621"/>
      <c r="CD210" s="621"/>
      <c r="CE210" s="621"/>
      <c r="CF210" s="621"/>
      <c r="CG210" s="621"/>
      <c r="CH210" s="621"/>
      <c r="CI210" s="621"/>
      <c r="CJ210" s="621"/>
      <c r="CK210" s="621"/>
      <c r="CL210" s="621"/>
      <c r="CM210" s="621"/>
      <c r="CN210" s="621"/>
      <c r="CO210" s="621"/>
      <c r="CP210" s="621"/>
      <c r="CQ210" s="621"/>
      <c r="CR210" s="621"/>
      <c r="CS210" s="621"/>
      <c r="CT210" s="621"/>
      <c r="CU210" s="621"/>
      <c r="CV210" s="621"/>
      <c r="CW210" s="621"/>
      <c r="CX210" s="621"/>
      <c r="CY210" s="621"/>
      <c r="CZ210" s="621"/>
      <c r="DA210" s="621"/>
      <c r="DB210" s="621"/>
      <c r="DC210" s="621"/>
      <c r="DD210" s="621"/>
    </row>
    <row r="211" spans="2:108" ht="2.75" customHeight="1" x14ac:dyDescent="0.35">
      <c r="B211" s="622" t="s">
        <v>89</v>
      </c>
      <c r="C211" s="622"/>
      <c r="D211" s="622"/>
      <c r="E211" s="622"/>
      <c r="F211" s="622"/>
      <c r="G211" s="622"/>
      <c r="H211" s="622"/>
      <c r="I211" s="622"/>
      <c r="J211" s="622"/>
      <c r="K211" s="622"/>
      <c r="L211" s="622"/>
      <c r="M211" s="622"/>
      <c r="N211" s="622"/>
      <c r="O211" s="622"/>
      <c r="P211" s="622"/>
      <c r="Q211" s="622"/>
      <c r="R211" s="622"/>
      <c r="S211" s="622"/>
      <c r="T211" s="622"/>
      <c r="U211" s="622"/>
      <c r="V211" s="622"/>
      <c r="W211" s="622"/>
      <c r="X211" s="622"/>
      <c r="Y211" s="622"/>
      <c r="Z211" s="622"/>
      <c r="AA211" s="622"/>
      <c r="AB211" s="621" t="s">
        <v>95</v>
      </c>
      <c r="AC211" s="621"/>
      <c r="AD211" s="621"/>
      <c r="AE211" s="621"/>
      <c r="AF211" s="621"/>
      <c r="AG211" s="621"/>
      <c r="AH211" s="621"/>
      <c r="AI211" s="621"/>
      <c r="AJ211" s="621"/>
      <c r="AK211" s="621"/>
      <c r="AL211" s="621"/>
      <c r="AM211" s="621"/>
      <c r="AN211" s="621"/>
      <c r="AO211" s="621"/>
      <c r="AP211" s="621"/>
      <c r="AQ211" s="621"/>
      <c r="AR211" s="621"/>
      <c r="AS211" s="621"/>
      <c r="AT211" s="621" t="s">
        <v>99</v>
      </c>
      <c r="AU211" s="621"/>
      <c r="AV211" s="621"/>
      <c r="AW211" s="621"/>
      <c r="AX211" s="621"/>
      <c r="AY211" s="621"/>
      <c r="AZ211" s="621"/>
      <c r="BA211" s="621"/>
      <c r="BB211" s="621"/>
      <c r="BC211" s="621"/>
      <c r="BD211" s="621"/>
      <c r="BE211" s="621"/>
      <c r="BF211" s="621"/>
      <c r="BG211" s="621"/>
      <c r="BH211" s="12"/>
      <c r="BI211" s="621"/>
      <c r="BJ211" s="621"/>
      <c r="BK211" s="621"/>
      <c r="BL211" s="621"/>
      <c r="BM211" s="621"/>
      <c r="BN211" s="621"/>
      <c r="BO211" s="621"/>
      <c r="BP211" s="621"/>
      <c r="BQ211" s="621"/>
      <c r="BR211" s="621"/>
      <c r="BS211" s="621"/>
      <c r="BT211" s="621"/>
      <c r="BU211" s="621"/>
      <c r="BV211" s="621"/>
      <c r="BW211" s="621"/>
      <c r="BX211" s="621"/>
      <c r="BY211" s="621"/>
      <c r="BZ211" s="621"/>
      <c r="CA211" s="621"/>
      <c r="CB211" s="621"/>
      <c r="CC211" s="621"/>
      <c r="CD211" s="621"/>
      <c r="CE211" s="621"/>
      <c r="CF211" s="621"/>
      <c r="CG211" s="621"/>
      <c r="CH211" s="621"/>
      <c r="CI211" s="621"/>
      <c r="CJ211" s="621"/>
      <c r="CK211" s="621"/>
      <c r="CL211" s="621"/>
      <c r="CM211" s="621"/>
      <c r="CN211" s="621"/>
      <c r="CO211" s="621"/>
      <c r="CP211" s="621"/>
      <c r="CQ211" s="621"/>
      <c r="CR211" s="621"/>
      <c r="CS211" s="621"/>
      <c r="CT211" s="621"/>
      <c r="CU211" s="621"/>
      <c r="CV211" s="621"/>
      <c r="CW211" s="621"/>
      <c r="CX211" s="621"/>
      <c r="CY211" s="621"/>
      <c r="CZ211" s="621"/>
      <c r="DA211" s="621"/>
      <c r="DB211" s="621"/>
      <c r="DC211" s="621"/>
      <c r="DD211" s="621"/>
    </row>
    <row r="212" spans="2:108" ht="2.75" customHeight="1" x14ac:dyDescent="0.35">
      <c r="B212" s="622"/>
      <c r="C212" s="622"/>
      <c r="D212" s="622"/>
      <c r="E212" s="622"/>
      <c r="F212" s="622"/>
      <c r="G212" s="622"/>
      <c r="H212" s="622"/>
      <c r="I212" s="622"/>
      <c r="J212" s="622"/>
      <c r="K212" s="622"/>
      <c r="L212" s="622"/>
      <c r="M212" s="622"/>
      <c r="N212" s="622"/>
      <c r="O212" s="622"/>
      <c r="P212" s="622"/>
      <c r="Q212" s="622"/>
      <c r="R212" s="622"/>
      <c r="S212" s="622"/>
      <c r="T212" s="622"/>
      <c r="U212" s="622"/>
      <c r="V212" s="622"/>
      <c r="W212" s="622"/>
      <c r="X212" s="622"/>
      <c r="Y212" s="622"/>
      <c r="Z212" s="622"/>
      <c r="AA212" s="622"/>
      <c r="AB212" s="621"/>
      <c r="AC212" s="621"/>
      <c r="AD212" s="621"/>
      <c r="AE212" s="621"/>
      <c r="AF212" s="621"/>
      <c r="AG212" s="621"/>
      <c r="AH212" s="621"/>
      <c r="AI212" s="621"/>
      <c r="AJ212" s="621"/>
      <c r="AK212" s="621"/>
      <c r="AL212" s="621"/>
      <c r="AM212" s="621"/>
      <c r="AN212" s="621"/>
      <c r="AO212" s="621"/>
      <c r="AP212" s="621"/>
      <c r="AQ212" s="621"/>
      <c r="AR212" s="621"/>
      <c r="AS212" s="621"/>
      <c r="AT212" s="621"/>
      <c r="AU212" s="621"/>
      <c r="AV212" s="621"/>
      <c r="AW212" s="621"/>
      <c r="AX212" s="621"/>
      <c r="AY212" s="621"/>
      <c r="AZ212" s="621"/>
      <c r="BA212" s="621"/>
      <c r="BB212" s="621"/>
      <c r="BC212" s="621"/>
      <c r="BD212" s="621"/>
      <c r="BE212" s="621"/>
      <c r="BF212" s="621"/>
      <c r="BG212" s="621"/>
      <c r="BH212" s="12"/>
      <c r="BI212" s="621"/>
      <c r="BJ212" s="621"/>
      <c r="BK212" s="621"/>
      <c r="BL212" s="621"/>
      <c r="BM212" s="621"/>
      <c r="BN212" s="621"/>
      <c r="BO212" s="621"/>
      <c r="BP212" s="621"/>
      <c r="BQ212" s="621"/>
      <c r="BR212" s="621"/>
      <c r="BS212" s="621"/>
      <c r="BT212" s="621"/>
      <c r="BU212" s="621"/>
      <c r="BV212" s="621"/>
      <c r="BW212" s="621"/>
      <c r="BX212" s="621"/>
      <c r="BY212" s="621"/>
      <c r="BZ212" s="621"/>
      <c r="CA212" s="621"/>
      <c r="CB212" s="621"/>
      <c r="CC212" s="621"/>
      <c r="CD212" s="621"/>
      <c r="CE212" s="621"/>
      <c r="CF212" s="621"/>
      <c r="CG212" s="621"/>
      <c r="CH212" s="621"/>
      <c r="CI212" s="621"/>
      <c r="CJ212" s="621"/>
      <c r="CK212" s="621"/>
      <c r="CL212" s="621"/>
      <c r="CM212" s="621"/>
      <c r="CN212" s="621"/>
      <c r="CO212" s="621"/>
      <c r="CP212" s="621"/>
      <c r="CQ212" s="621"/>
      <c r="CR212" s="621"/>
      <c r="CS212" s="621"/>
      <c r="CT212" s="621"/>
      <c r="CU212" s="621"/>
      <c r="CV212" s="621"/>
      <c r="CW212" s="621"/>
      <c r="CX212" s="621"/>
      <c r="CY212" s="621"/>
      <c r="CZ212" s="621"/>
      <c r="DA212" s="621"/>
      <c r="DB212" s="621"/>
      <c r="DC212" s="621"/>
      <c r="DD212" s="621"/>
    </row>
    <row r="213" spans="2:108" ht="2.75" customHeight="1" x14ac:dyDescent="0.35">
      <c r="B213" s="622"/>
      <c r="C213" s="622"/>
      <c r="D213" s="622"/>
      <c r="E213" s="622"/>
      <c r="F213" s="622"/>
      <c r="G213" s="622"/>
      <c r="H213" s="622"/>
      <c r="I213" s="622"/>
      <c r="J213" s="622"/>
      <c r="K213" s="622"/>
      <c r="L213" s="622"/>
      <c r="M213" s="622"/>
      <c r="N213" s="622"/>
      <c r="O213" s="622"/>
      <c r="P213" s="622"/>
      <c r="Q213" s="622"/>
      <c r="R213" s="622"/>
      <c r="S213" s="622"/>
      <c r="T213" s="622"/>
      <c r="U213" s="622"/>
      <c r="V213" s="622"/>
      <c r="W213" s="622"/>
      <c r="X213" s="622"/>
      <c r="Y213" s="622"/>
      <c r="Z213" s="622"/>
      <c r="AA213" s="622"/>
      <c r="AB213" s="621"/>
      <c r="AC213" s="621"/>
      <c r="AD213" s="621"/>
      <c r="AE213" s="621"/>
      <c r="AF213" s="621"/>
      <c r="AG213" s="621"/>
      <c r="AH213" s="621"/>
      <c r="AI213" s="621"/>
      <c r="AJ213" s="621"/>
      <c r="AK213" s="621"/>
      <c r="AL213" s="621"/>
      <c r="AM213" s="621"/>
      <c r="AN213" s="621"/>
      <c r="AO213" s="621"/>
      <c r="AP213" s="621"/>
      <c r="AQ213" s="621"/>
      <c r="AR213" s="621"/>
      <c r="AS213" s="621"/>
      <c r="AT213" s="621"/>
      <c r="AU213" s="621"/>
      <c r="AV213" s="621"/>
      <c r="AW213" s="621"/>
      <c r="AX213" s="621"/>
      <c r="AY213" s="621"/>
      <c r="AZ213" s="621"/>
      <c r="BA213" s="621"/>
      <c r="BB213" s="621"/>
      <c r="BC213" s="621"/>
      <c r="BD213" s="621"/>
      <c r="BE213" s="621"/>
      <c r="BF213" s="621"/>
      <c r="BG213" s="621"/>
      <c r="BH213" s="12"/>
      <c r="BI213" s="621" t="s">
        <v>105</v>
      </c>
      <c r="BJ213" s="621"/>
      <c r="BK213" s="621"/>
      <c r="BL213" s="621"/>
      <c r="BM213" s="621"/>
      <c r="BN213" s="621"/>
      <c r="BO213" s="621"/>
      <c r="BP213" s="621"/>
      <c r="BQ213" s="621"/>
      <c r="BR213" s="621"/>
      <c r="BS213" s="621"/>
      <c r="BT213" s="621"/>
      <c r="BU213" s="621"/>
      <c r="BV213" s="621"/>
      <c r="BW213" s="621" t="s">
        <v>109</v>
      </c>
      <c r="BX213" s="621"/>
      <c r="BY213" s="621"/>
      <c r="BZ213" s="621"/>
      <c r="CA213" s="621"/>
      <c r="CB213" s="621"/>
      <c r="CC213" s="621"/>
      <c r="CD213" s="621"/>
      <c r="CE213" s="621"/>
      <c r="CF213" s="621"/>
      <c r="CG213" s="621"/>
      <c r="CH213" s="621"/>
      <c r="CI213" s="621"/>
      <c r="CJ213" s="621"/>
      <c r="CK213" s="621"/>
      <c r="CL213" s="621"/>
      <c r="CM213" s="621"/>
      <c r="CN213" s="621"/>
      <c r="CO213" s="621"/>
      <c r="CP213" s="621"/>
      <c r="CQ213" s="621"/>
      <c r="CR213" s="621"/>
      <c r="CS213" s="621"/>
      <c r="CT213" s="621"/>
      <c r="CU213" s="621"/>
      <c r="CV213" s="621"/>
      <c r="CW213" s="621"/>
      <c r="CX213" s="621"/>
      <c r="CY213" s="621"/>
      <c r="CZ213" s="621"/>
      <c r="DA213" s="621"/>
      <c r="DB213" s="621"/>
      <c r="DC213" s="621"/>
      <c r="DD213" s="621"/>
    </row>
    <row r="214" spans="2:108" ht="2.75" customHeight="1" x14ac:dyDescent="0.35">
      <c r="B214" s="622" t="s">
        <v>90</v>
      </c>
      <c r="C214" s="622"/>
      <c r="D214" s="622"/>
      <c r="E214" s="622"/>
      <c r="F214" s="622"/>
      <c r="G214" s="622"/>
      <c r="H214" s="622"/>
      <c r="I214" s="622"/>
      <c r="J214" s="622"/>
      <c r="K214" s="622"/>
      <c r="L214" s="622"/>
      <c r="M214" s="622"/>
      <c r="N214" s="622"/>
      <c r="O214" s="622"/>
      <c r="P214" s="622"/>
      <c r="Q214" s="622"/>
      <c r="R214" s="622"/>
      <c r="S214" s="622"/>
      <c r="T214" s="622"/>
      <c r="U214" s="622"/>
      <c r="V214" s="622"/>
      <c r="W214" s="622"/>
      <c r="X214" s="622"/>
      <c r="Y214" s="622"/>
      <c r="Z214" s="622"/>
      <c r="AA214" s="622"/>
      <c r="AB214" s="621" t="s">
        <v>96</v>
      </c>
      <c r="AC214" s="621"/>
      <c r="AD214" s="621"/>
      <c r="AE214" s="621"/>
      <c r="AF214" s="621"/>
      <c r="AG214" s="621"/>
      <c r="AH214" s="621"/>
      <c r="AI214" s="621"/>
      <c r="AJ214" s="621"/>
      <c r="AK214" s="621"/>
      <c r="AL214" s="621"/>
      <c r="AM214" s="621"/>
      <c r="AN214" s="621"/>
      <c r="AO214" s="621"/>
      <c r="AP214" s="621"/>
      <c r="AQ214" s="621"/>
      <c r="AR214" s="621"/>
      <c r="AS214" s="621"/>
      <c r="AT214" s="621" t="s">
        <v>99</v>
      </c>
      <c r="AU214" s="621"/>
      <c r="AV214" s="621"/>
      <c r="AW214" s="621"/>
      <c r="AX214" s="621"/>
      <c r="AY214" s="621"/>
      <c r="AZ214" s="621"/>
      <c r="BA214" s="621"/>
      <c r="BB214" s="621"/>
      <c r="BC214" s="621"/>
      <c r="BD214" s="621"/>
      <c r="BE214" s="621"/>
      <c r="BF214" s="621"/>
      <c r="BG214" s="621"/>
      <c r="BH214" s="12"/>
      <c r="BI214" s="621"/>
      <c r="BJ214" s="621"/>
      <c r="BK214" s="621"/>
      <c r="BL214" s="621"/>
      <c r="BM214" s="621"/>
      <c r="BN214" s="621"/>
      <c r="BO214" s="621"/>
      <c r="BP214" s="621"/>
      <c r="BQ214" s="621"/>
      <c r="BR214" s="621"/>
      <c r="BS214" s="621"/>
      <c r="BT214" s="621"/>
      <c r="BU214" s="621"/>
      <c r="BV214" s="621"/>
      <c r="BW214" s="621"/>
      <c r="BX214" s="621"/>
      <c r="BY214" s="621"/>
      <c r="BZ214" s="621"/>
      <c r="CA214" s="621"/>
      <c r="CB214" s="621"/>
      <c r="CC214" s="621"/>
      <c r="CD214" s="621"/>
      <c r="CE214" s="621"/>
      <c r="CF214" s="621"/>
      <c r="CG214" s="621"/>
      <c r="CH214" s="621"/>
      <c r="CI214" s="621"/>
      <c r="CJ214" s="621"/>
      <c r="CK214" s="621"/>
      <c r="CL214" s="621"/>
      <c r="CM214" s="621"/>
      <c r="CN214" s="621"/>
      <c r="CO214" s="621"/>
      <c r="CP214" s="621"/>
      <c r="CQ214" s="621"/>
      <c r="CR214" s="621"/>
      <c r="CS214" s="621"/>
      <c r="CT214" s="621"/>
      <c r="CU214" s="621"/>
      <c r="CV214" s="621"/>
      <c r="CW214" s="621"/>
      <c r="CX214" s="621"/>
      <c r="CY214" s="621"/>
      <c r="CZ214" s="621"/>
      <c r="DA214" s="621"/>
      <c r="DB214" s="621"/>
      <c r="DC214" s="621"/>
      <c r="DD214" s="621"/>
    </row>
    <row r="215" spans="2:108" ht="2.75" customHeight="1" x14ac:dyDescent="0.35">
      <c r="B215" s="622"/>
      <c r="C215" s="622"/>
      <c r="D215" s="622"/>
      <c r="E215" s="622"/>
      <c r="F215" s="622"/>
      <c r="G215" s="622"/>
      <c r="H215" s="622"/>
      <c r="I215" s="622"/>
      <c r="J215" s="622"/>
      <c r="K215" s="622"/>
      <c r="L215" s="622"/>
      <c r="M215" s="622"/>
      <c r="N215" s="622"/>
      <c r="O215" s="622"/>
      <c r="P215" s="622"/>
      <c r="Q215" s="622"/>
      <c r="R215" s="622"/>
      <c r="S215" s="622"/>
      <c r="T215" s="622"/>
      <c r="U215" s="622"/>
      <c r="V215" s="622"/>
      <c r="W215" s="622"/>
      <c r="X215" s="622"/>
      <c r="Y215" s="622"/>
      <c r="Z215" s="622"/>
      <c r="AA215" s="622"/>
      <c r="AB215" s="621"/>
      <c r="AC215" s="621"/>
      <c r="AD215" s="621"/>
      <c r="AE215" s="621"/>
      <c r="AF215" s="621"/>
      <c r="AG215" s="621"/>
      <c r="AH215" s="621"/>
      <c r="AI215" s="621"/>
      <c r="AJ215" s="621"/>
      <c r="AK215" s="621"/>
      <c r="AL215" s="621"/>
      <c r="AM215" s="621"/>
      <c r="AN215" s="621"/>
      <c r="AO215" s="621"/>
      <c r="AP215" s="621"/>
      <c r="AQ215" s="621"/>
      <c r="AR215" s="621"/>
      <c r="AS215" s="621"/>
      <c r="AT215" s="621"/>
      <c r="AU215" s="621"/>
      <c r="AV215" s="621"/>
      <c r="AW215" s="621"/>
      <c r="AX215" s="621"/>
      <c r="AY215" s="621"/>
      <c r="AZ215" s="621"/>
      <c r="BA215" s="621"/>
      <c r="BB215" s="621"/>
      <c r="BC215" s="621"/>
      <c r="BD215" s="621"/>
      <c r="BE215" s="621"/>
      <c r="BF215" s="621"/>
      <c r="BG215" s="621"/>
      <c r="BH215" s="12"/>
      <c r="BI215" s="621"/>
      <c r="BJ215" s="621"/>
      <c r="BK215" s="621"/>
      <c r="BL215" s="621"/>
      <c r="BM215" s="621"/>
      <c r="BN215" s="621"/>
      <c r="BO215" s="621"/>
      <c r="BP215" s="621"/>
      <c r="BQ215" s="621"/>
      <c r="BR215" s="621"/>
      <c r="BS215" s="621"/>
      <c r="BT215" s="621"/>
      <c r="BU215" s="621"/>
      <c r="BV215" s="621"/>
      <c r="BW215" s="621"/>
      <c r="BX215" s="621"/>
      <c r="BY215" s="621"/>
      <c r="BZ215" s="621"/>
      <c r="CA215" s="621"/>
      <c r="CB215" s="621"/>
      <c r="CC215" s="621"/>
      <c r="CD215" s="621"/>
      <c r="CE215" s="621"/>
      <c r="CF215" s="621"/>
      <c r="CG215" s="621"/>
      <c r="CH215" s="621"/>
      <c r="CI215" s="621"/>
      <c r="CJ215" s="621"/>
      <c r="CK215" s="621"/>
      <c r="CL215" s="621"/>
      <c r="CM215" s="621"/>
      <c r="CN215" s="621"/>
      <c r="CO215" s="621"/>
      <c r="CP215" s="621"/>
      <c r="CQ215" s="621"/>
      <c r="CR215" s="621"/>
      <c r="CS215" s="621"/>
      <c r="CT215" s="621"/>
      <c r="CU215" s="621"/>
      <c r="CV215" s="621"/>
      <c r="CW215" s="621"/>
      <c r="CX215" s="621"/>
      <c r="CY215" s="621"/>
      <c r="CZ215" s="621"/>
      <c r="DA215" s="621"/>
      <c r="DB215" s="621"/>
      <c r="DC215" s="621"/>
      <c r="DD215" s="621"/>
    </row>
    <row r="216" spans="2:108" ht="2.75" customHeight="1" x14ac:dyDescent="0.35">
      <c r="B216" s="622"/>
      <c r="C216" s="622"/>
      <c r="D216" s="622"/>
      <c r="E216" s="622"/>
      <c r="F216" s="622"/>
      <c r="G216" s="622"/>
      <c r="H216" s="622"/>
      <c r="I216" s="622"/>
      <c r="J216" s="622"/>
      <c r="K216" s="622"/>
      <c r="L216" s="622"/>
      <c r="M216" s="622"/>
      <c r="N216" s="622"/>
      <c r="O216" s="622"/>
      <c r="P216" s="622"/>
      <c r="Q216" s="622"/>
      <c r="R216" s="622"/>
      <c r="S216" s="622"/>
      <c r="T216" s="622"/>
      <c r="U216" s="622"/>
      <c r="V216" s="622"/>
      <c r="W216" s="622"/>
      <c r="X216" s="622"/>
      <c r="Y216" s="622"/>
      <c r="Z216" s="622"/>
      <c r="AA216" s="622"/>
      <c r="AB216" s="621"/>
      <c r="AC216" s="621"/>
      <c r="AD216" s="621"/>
      <c r="AE216" s="621"/>
      <c r="AF216" s="621"/>
      <c r="AG216" s="621"/>
      <c r="AH216" s="621"/>
      <c r="AI216" s="621"/>
      <c r="AJ216" s="621"/>
      <c r="AK216" s="621"/>
      <c r="AL216" s="621"/>
      <c r="AM216" s="621"/>
      <c r="AN216" s="621"/>
      <c r="AO216" s="621"/>
      <c r="AP216" s="621"/>
      <c r="AQ216" s="621"/>
      <c r="AR216" s="621"/>
      <c r="AS216" s="621"/>
      <c r="AT216" s="621"/>
      <c r="AU216" s="621"/>
      <c r="AV216" s="621"/>
      <c r="AW216" s="621"/>
      <c r="AX216" s="621"/>
      <c r="AY216" s="621"/>
      <c r="AZ216" s="621"/>
      <c r="BA216" s="621"/>
      <c r="BB216" s="621"/>
      <c r="BC216" s="621"/>
      <c r="BD216" s="621"/>
      <c r="BE216" s="621"/>
      <c r="BF216" s="621"/>
      <c r="BG216" s="621"/>
      <c r="BH216" s="12"/>
      <c r="BI216" s="621"/>
      <c r="BJ216" s="621"/>
      <c r="BK216" s="621"/>
      <c r="BL216" s="621"/>
      <c r="BM216" s="621"/>
      <c r="BN216" s="621"/>
      <c r="BO216" s="621"/>
      <c r="BP216" s="621"/>
      <c r="BQ216" s="621"/>
      <c r="BR216" s="621"/>
      <c r="BS216" s="621"/>
      <c r="BT216" s="621"/>
      <c r="BU216" s="621"/>
      <c r="BV216" s="621"/>
      <c r="BW216" s="621"/>
      <c r="BX216" s="621"/>
      <c r="BY216" s="621"/>
      <c r="BZ216" s="621"/>
      <c r="CA216" s="621"/>
      <c r="CB216" s="621"/>
      <c r="CC216" s="621"/>
      <c r="CD216" s="621"/>
      <c r="CE216" s="621"/>
      <c r="CF216" s="621"/>
      <c r="CG216" s="621"/>
      <c r="CH216" s="621"/>
      <c r="CI216" s="621"/>
      <c r="CJ216" s="621"/>
      <c r="CK216" s="621"/>
      <c r="CL216" s="621"/>
      <c r="CM216" s="621"/>
      <c r="CN216" s="621"/>
      <c r="CO216" s="621"/>
      <c r="CP216" s="621"/>
      <c r="CQ216" s="621"/>
      <c r="CR216" s="621"/>
      <c r="CS216" s="621"/>
      <c r="CT216" s="621"/>
      <c r="CU216" s="621"/>
      <c r="CV216" s="621"/>
      <c r="CW216" s="621"/>
      <c r="CX216" s="621"/>
      <c r="CY216" s="621"/>
      <c r="CZ216" s="621"/>
      <c r="DA216" s="621"/>
      <c r="DB216" s="621"/>
      <c r="DC216" s="621"/>
      <c r="DD216" s="621"/>
    </row>
    <row r="217" spans="2:108" ht="2.75" customHeight="1" x14ac:dyDescent="0.35">
      <c r="B217" s="620" t="s">
        <v>91</v>
      </c>
      <c r="C217" s="620"/>
      <c r="D217" s="620"/>
      <c r="E217" s="620"/>
      <c r="F217" s="620"/>
      <c r="G217" s="620"/>
      <c r="H217" s="620"/>
      <c r="I217" s="620"/>
      <c r="J217" s="620"/>
      <c r="K217" s="620"/>
      <c r="L217" s="620"/>
      <c r="M217" s="620"/>
      <c r="N217" s="620"/>
      <c r="O217" s="620"/>
      <c r="P217" s="620"/>
      <c r="Q217" s="620"/>
      <c r="R217" s="620"/>
      <c r="S217" s="620"/>
      <c r="T217" s="620"/>
      <c r="U217" s="620"/>
      <c r="V217" s="620"/>
      <c r="W217" s="620"/>
      <c r="X217" s="620"/>
      <c r="Y217" s="620"/>
      <c r="Z217" s="620"/>
      <c r="AA217" s="620"/>
      <c r="AB217" s="621" t="s">
        <v>97</v>
      </c>
      <c r="AC217" s="621"/>
      <c r="AD217" s="621"/>
      <c r="AE217" s="621"/>
      <c r="AF217" s="621"/>
      <c r="AG217" s="621"/>
      <c r="AH217" s="621"/>
      <c r="AI217" s="621"/>
      <c r="AJ217" s="621"/>
      <c r="AK217" s="621"/>
      <c r="AL217" s="621"/>
      <c r="AM217" s="621"/>
      <c r="AN217" s="621"/>
      <c r="AO217" s="621"/>
      <c r="AP217" s="621"/>
      <c r="AQ217" s="621"/>
      <c r="AR217" s="621"/>
      <c r="AS217" s="621"/>
      <c r="AT217" s="621" t="s">
        <v>100</v>
      </c>
      <c r="AU217" s="621"/>
      <c r="AV217" s="621"/>
      <c r="AW217" s="621"/>
      <c r="AX217" s="621"/>
      <c r="AY217" s="621"/>
      <c r="AZ217" s="621"/>
      <c r="BA217" s="621"/>
      <c r="BB217" s="621"/>
      <c r="BC217" s="621"/>
      <c r="BD217" s="621"/>
      <c r="BE217" s="621"/>
      <c r="BF217" s="621"/>
      <c r="BG217" s="621"/>
      <c r="BH217" s="12"/>
      <c r="BI217" s="621" t="s">
        <v>106</v>
      </c>
      <c r="BJ217" s="621"/>
      <c r="BK217" s="621"/>
      <c r="BL217" s="621"/>
      <c r="BM217" s="621"/>
      <c r="BN217" s="621"/>
      <c r="BO217" s="621"/>
      <c r="BP217" s="621"/>
      <c r="BQ217" s="621"/>
      <c r="BR217" s="621"/>
      <c r="BS217" s="621"/>
      <c r="BT217" s="621"/>
      <c r="BU217" s="621"/>
      <c r="BV217" s="621"/>
      <c r="BW217" s="621" t="s">
        <v>111</v>
      </c>
      <c r="BX217" s="621"/>
      <c r="BY217" s="621"/>
      <c r="BZ217" s="621"/>
      <c r="CA217" s="621"/>
      <c r="CB217" s="621"/>
      <c r="CC217" s="621"/>
      <c r="CD217" s="621"/>
      <c r="CE217" s="621"/>
      <c r="CF217" s="621"/>
      <c r="CG217" s="621"/>
      <c r="CH217" s="621"/>
      <c r="CI217" s="621"/>
      <c r="CJ217" s="621"/>
      <c r="CK217" s="621"/>
      <c r="CL217" s="621"/>
      <c r="CM217" s="621"/>
      <c r="CN217" s="621"/>
      <c r="CO217" s="621"/>
      <c r="CP217" s="621"/>
      <c r="CQ217" s="621"/>
      <c r="CR217" s="621"/>
      <c r="CS217" s="621"/>
      <c r="CT217" s="621"/>
      <c r="CU217" s="621"/>
      <c r="CV217" s="621"/>
      <c r="CW217" s="621"/>
      <c r="CX217" s="621"/>
      <c r="CY217" s="621"/>
      <c r="CZ217" s="621"/>
      <c r="DA217" s="621"/>
      <c r="DB217" s="621"/>
      <c r="DC217" s="621"/>
      <c r="DD217" s="621"/>
    </row>
    <row r="218" spans="2:108" ht="2.75" customHeight="1" x14ac:dyDescent="0.35">
      <c r="B218" s="620"/>
      <c r="C218" s="620"/>
      <c r="D218" s="620"/>
      <c r="E218" s="620"/>
      <c r="F218" s="620"/>
      <c r="G218" s="620"/>
      <c r="H218" s="620"/>
      <c r="I218" s="620"/>
      <c r="J218" s="620"/>
      <c r="K218" s="620"/>
      <c r="L218" s="620"/>
      <c r="M218" s="620"/>
      <c r="N218" s="620"/>
      <c r="O218" s="620"/>
      <c r="P218" s="620"/>
      <c r="Q218" s="620"/>
      <c r="R218" s="620"/>
      <c r="S218" s="620"/>
      <c r="T218" s="620"/>
      <c r="U218" s="620"/>
      <c r="V218" s="620"/>
      <c r="W218" s="620"/>
      <c r="X218" s="620"/>
      <c r="Y218" s="620"/>
      <c r="Z218" s="620"/>
      <c r="AA218" s="620"/>
      <c r="AB218" s="621"/>
      <c r="AC218" s="621"/>
      <c r="AD218" s="621"/>
      <c r="AE218" s="621"/>
      <c r="AF218" s="621"/>
      <c r="AG218" s="621"/>
      <c r="AH218" s="621"/>
      <c r="AI218" s="621"/>
      <c r="AJ218" s="621"/>
      <c r="AK218" s="621"/>
      <c r="AL218" s="621"/>
      <c r="AM218" s="621"/>
      <c r="AN218" s="621"/>
      <c r="AO218" s="621"/>
      <c r="AP218" s="621"/>
      <c r="AQ218" s="621"/>
      <c r="AR218" s="621"/>
      <c r="AS218" s="621"/>
      <c r="AT218" s="621"/>
      <c r="AU218" s="621"/>
      <c r="AV218" s="621"/>
      <c r="AW218" s="621"/>
      <c r="AX218" s="621"/>
      <c r="AY218" s="621"/>
      <c r="AZ218" s="621"/>
      <c r="BA218" s="621"/>
      <c r="BB218" s="621"/>
      <c r="BC218" s="621"/>
      <c r="BD218" s="621"/>
      <c r="BE218" s="621"/>
      <c r="BF218" s="621"/>
      <c r="BG218" s="621"/>
      <c r="BH218" s="12"/>
      <c r="BI218" s="621"/>
      <c r="BJ218" s="621"/>
      <c r="BK218" s="621"/>
      <c r="BL218" s="621"/>
      <c r="BM218" s="621"/>
      <c r="BN218" s="621"/>
      <c r="BO218" s="621"/>
      <c r="BP218" s="621"/>
      <c r="BQ218" s="621"/>
      <c r="BR218" s="621"/>
      <c r="BS218" s="621"/>
      <c r="BT218" s="621"/>
      <c r="BU218" s="621"/>
      <c r="BV218" s="621"/>
      <c r="BW218" s="621"/>
      <c r="BX218" s="621"/>
      <c r="BY218" s="621"/>
      <c r="BZ218" s="621"/>
      <c r="CA218" s="621"/>
      <c r="CB218" s="621"/>
      <c r="CC218" s="621"/>
      <c r="CD218" s="621"/>
      <c r="CE218" s="621"/>
      <c r="CF218" s="621"/>
      <c r="CG218" s="621"/>
      <c r="CH218" s="621"/>
      <c r="CI218" s="621"/>
      <c r="CJ218" s="621"/>
      <c r="CK218" s="621"/>
      <c r="CL218" s="621"/>
      <c r="CM218" s="621"/>
      <c r="CN218" s="621"/>
      <c r="CO218" s="621"/>
      <c r="CP218" s="621"/>
      <c r="CQ218" s="621"/>
      <c r="CR218" s="621"/>
      <c r="CS218" s="621"/>
      <c r="CT218" s="621"/>
      <c r="CU218" s="621"/>
      <c r="CV218" s="621"/>
      <c r="CW218" s="621"/>
      <c r="CX218" s="621"/>
      <c r="CY218" s="621"/>
      <c r="CZ218" s="621"/>
      <c r="DA218" s="621"/>
      <c r="DB218" s="621"/>
      <c r="DC218" s="621"/>
      <c r="DD218" s="621"/>
    </row>
    <row r="219" spans="2:108" ht="2.75" customHeight="1" x14ac:dyDescent="0.35">
      <c r="B219" s="620"/>
      <c r="C219" s="620"/>
      <c r="D219" s="620"/>
      <c r="E219" s="620"/>
      <c r="F219" s="620"/>
      <c r="G219" s="620"/>
      <c r="H219" s="620"/>
      <c r="I219" s="620"/>
      <c r="J219" s="620"/>
      <c r="K219" s="620"/>
      <c r="L219" s="620"/>
      <c r="M219" s="620"/>
      <c r="N219" s="620"/>
      <c r="O219" s="620"/>
      <c r="P219" s="620"/>
      <c r="Q219" s="620"/>
      <c r="R219" s="620"/>
      <c r="S219" s="620"/>
      <c r="T219" s="620"/>
      <c r="U219" s="620"/>
      <c r="V219" s="620"/>
      <c r="W219" s="620"/>
      <c r="X219" s="620"/>
      <c r="Y219" s="620"/>
      <c r="Z219" s="620"/>
      <c r="AA219" s="620"/>
      <c r="AB219" s="621"/>
      <c r="AC219" s="621"/>
      <c r="AD219" s="621"/>
      <c r="AE219" s="621"/>
      <c r="AF219" s="621"/>
      <c r="AG219" s="621"/>
      <c r="AH219" s="621"/>
      <c r="AI219" s="621"/>
      <c r="AJ219" s="621"/>
      <c r="AK219" s="621"/>
      <c r="AL219" s="621"/>
      <c r="AM219" s="621"/>
      <c r="AN219" s="621"/>
      <c r="AO219" s="621"/>
      <c r="AP219" s="621"/>
      <c r="AQ219" s="621"/>
      <c r="AR219" s="621"/>
      <c r="AS219" s="621"/>
      <c r="AT219" s="621"/>
      <c r="AU219" s="621"/>
      <c r="AV219" s="621"/>
      <c r="AW219" s="621"/>
      <c r="AX219" s="621"/>
      <c r="AY219" s="621"/>
      <c r="AZ219" s="621"/>
      <c r="BA219" s="621"/>
      <c r="BB219" s="621"/>
      <c r="BC219" s="621"/>
      <c r="BD219" s="621"/>
      <c r="BE219" s="621"/>
      <c r="BF219" s="621"/>
      <c r="BG219" s="621"/>
      <c r="BH219" s="12"/>
      <c r="BI219" s="621"/>
      <c r="BJ219" s="621"/>
      <c r="BK219" s="621"/>
      <c r="BL219" s="621"/>
      <c r="BM219" s="621"/>
      <c r="BN219" s="621"/>
      <c r="BO219" s="621"/>
      <c r="BP219" s="621"/>
      <c r="BQ219" s="621"/>
      <c r="BR219" s="621"/>
      <c r="BS219" s="621"/>
      <c r="BT219" s="621"/>
      <c r="BU219" s="621"/>
      <c r="BV219" s="621"/>
      <c r="BW219" s="621"/>
      <c r="BX219" s="621"/>
      <c r="BY219" s="621"/>
      <c r="BZ219" s="621"/>
      <c r="CA219" s="621"/>
      <c r="CB219" s="621"/>
      <c r="CC219" s="621"/>
      <c r="CD219" s="621"/>
      <c r="CE219" s="621"/>
      <c r="CF219" s="621"/>
      <c r="CG219" s="621"/>
      <c r="CH219" s="621"/>
      <c r="CI219" s="621"/>
      <c r="CJ219" s="621"/>
      <c r="CK219" s="621"/>
      <c r="CL219" s="621"/>
      <c r="CM219" s="621"/>
      <c r="CN219" s="621"/>
      <c r="CO219" s="621"/>
      <c r="CP219" s="621"/>
      <c r="CQ219" s="621"/>
      <c r="CR219" s="621"/>
      <c r="CS219" s="621"/>
      <c r="CT219" s="621"/>
      <c r="CU219" s="621"/>
      <c r="CV219" s="621"/>
      <c r="CW219" s="621"/>
      <c r="CX219" s="621"/>
      <c r="CY219" s="621"/>
      <c r="CZ219" s="621"/>
      <c r="DA219" s="621"/>
      <c r="DB219" s="621"/>
      <c r="DC219" s="621"/>
      <c r="DD219" s="621"/>
    </row>
    <row r="220" spans="2:108" ht="2.75" customHeight="1" x14ac:dyDescent="0.35">
      <c r="B220" s="620"/>
      <c r="C220" s="620"/>
      <c r="D220" s="620"/>
      <c r="E220" s="620"/>
      <c r="F220" s="620"/>
      <c r="G220" s="620"/>
      <c r="H220" s="620"/>
      <c r="I220" s="620"/>
      <c r="J220" s="620"/>
      <c r="K220" s="620"/>
      <c r="L220" s="620"/>
      <c r="M220" s="620"/>
      <c r="N220" s="620"/>
      <c r="O220" s="620"/>
      <c r="P220" s="620"/>
      <c r="Q220" s="620"/>
      <c r="R220" s="620"/>
      <c r="S220" s="620"/>
      <c r="T220" s="620"/>
      <c r="U220" s="620"/>
      <c r="V220" s="620"/>
      <c r="W220" s="620"/>
      <c r="X220" s="620"/>
      <c r="Y220" s="620"/>
      <c r="Z220" s="620"/>
      <c r="AA220" s="620"/>
      <c r="AB220" s="621"/>
      <c r="AC220" s="621"/>
      <c r="AD220" s="621"/>
      <c r="AE220" s="621"/>
      <c r="AF220" s="621"/>
      <c r="AG220" s="621"/>
      <c r="AH220" s="621"/>
      <c r="AI220" s="621"/>
      <c r="AJ220" s="621"/>
      <c r="AK220" s="621"/>
      <c r="AL220" s="621"/>
      <c r="AM220" s="621"/>
      <c r="AN220" s="621"/>
      <c r="AO220" s="621"/>
      <c r="AP220" s="621"/>
      <c r="AQ220" s="621"/>
      <c r="AR220" s="621"/>
      <c r="AS220" s="621"/>
      <c r="AT220" s="621"/>
      <c r="AU220" s="621"/>
      <c r="AV220" s="621"/>
      <c r="AW220" s="621"/>
      <c r="AX220" s="621"/>
      <c r="AY220" s="621"/>
      <c r="AZ220" s="621"/>
      <c r="BA220" s="621"/>
      <c r="BB220" s="621"/>
      <c r="BC220" s="621"/>
      <c r="BD220" s="621"/>
      <c r="BE220" s="621"/>
      <c r="BF220" s="621"/>
      <c r="BG220" s="621"/>
      <c r="BH220" s="12"/>
      <c r="BI220" s="621"/>
      <c r="BJ220" s="621"/>
      <c r="BK220" s="621"/>
      <c r="BL220" s="621"/>
      <c r="BM220" s="621"/>
      <c r="BN220" s="621"/>
      <c r="BO220" s="621"/>
      <c r="BP220" s="621"/>
      <c r="BQ220" s="621"/>
      <c r="BR220" s="621"/>
      <c r="BS220" s="621"/>
      <c r="BT220" s="621"/>
      <c r="BU220" s="621"/>
      <c r="BV220" s="621"/>
      <c r="BW220" s="621"/>
      <c r="BX220" s="621"/>
      <c r="BY220" s="621"/>
      <c r="BZ220" s="621"/>
      <c r="CA220" s="621"/>
      <c r="CB220" s="621"/>
      <c r="CC220" s="621"/>
      <c r="CD220" s="621"/>
      <c r="CE220" s="621"/>
      <c r="CF220" s="621"/>
      <c r="CG220" s="621"/>
      <c r="CH220" s="621"/>
      <c r="CI220" s="621"/>
      <c r="CJ220" s="621"/>
      <c r="CK220" s="621"/>
      <c r="CL220" s="621"/>
      <c r="CM220" s="621"/>
      <c r="CN220" s="621"/>
      <c r="CO220" s="621"/>
      <c r="CP220" s="621"/>
      <c r="CQ220" s="621"/>
      <c r="CR220" s="621"/>
      <c r="CS220" s="621"/>
      <c r="CT220" s="621"/>
      <c r="CU220" s="621"/>
      <c r="CV220" s="621"/>
      <c r="CW220" s="621"/>
      <c r="CX220" s="621"/>
      <c r="CY220" s="621"/>
      <c r="CZ220" s="621"/>
      <c r="DA220" s="621"/>
      <c r="DB220" s="621"/>
      <c r="DC220" s="621"/>
      <c r="DD220" s="621"/>
    </row>
    <row r="221" spans="2:108" ht="2.75" customHeight="1" x14ac:dyDescent="0.35"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</row>
    <row r="222" spans="2:108" ht="2.75" customHeight="1" x14ac:dyDescent="0.35"/>
    <row r="223" spans="2:108" ht="2.75" customHeight="1" x14ac:dyDescent="0.35"/>
    <row r="224" spans="2:108" ht="2.75" customHeight="1" x14ac:dyDescent="0.35"/>
    <row r="225" ht="2.75" customHeight="1" x14ac:dyDescent="0.35"/>
    <row r="226" ht="2.75" customHeight="1" x14ac:dyDescent="0.35"/>
    <row r="227" ht="2.75" customHeight="1" x14ac:dyDescent="0.35"/>
    <row r="228" ht="2.75" customHeight="1" x14ac:dyDescent="0.35"/>
    <row r="229" ht="2.75" customHeight="1" x14ac:dyDescent="0.35"/>
    <row r="230" ht="2.75" customHeight="1" x14ac:dyDescent="0.35"/>
    <row r="231" ht="2.75" customHeight="1" x14ac:dyDescent="0.35"/>
    <row r="232" ht="2.75" customHeight="1" x14ac:dyDescent="0.35"/>
    <row r="233" ht="2.75" customHeight="1" x14ac:dyDescent="0.35"/>
    <row r="234" ht="2.75" customHeight="1" x14ac:dyDescent="0.35"/>
    <row r="235" ht="2.75" customHeight="1" x14ac:dyDescent="0.35"/>
    <row r="236" ht="2.75" customHeight="1" x14ac:dyDescent="0.35"/>
    <row r="237" ht="2.75" customHeight="1" x14ac:dyDescent="0.35"/>
    <row r="238" ht="2.75" customHeight="1" x14ac:dyDescent="0.35"/>
    <row r="239" ht="2.75" customHeight="1" x14ac:dyDescent="0.35"/>
    <row r="240" ht="2.75" customHeight="1" x14ac:dyDescent="0.35"/>
    <row r="241" ht="2.75" customHeight="1" x14ac:dyDescent="0.35"/>
    <row r="242" ht="2.75" customHeight="1" x14ac:dyDescent="0.35"/>
    <row r="243" ht="2.75" customHeight="1" x14ac:dyDescent="0.35"/>
    <row r="244" ht="2.75" customHeight="1" x14ac:dyDescent="0.35"/>
    <row r="245" ht="2.75" customHeight="1" x14ac:dyDescent="0.35"/>
    <row r="246" ht="2.75" customHeight="1" x14ac:dyDescent="0.35"/>
    <row r="247" ht="2.75" customHeight="1" x14ac:dyDescent="0.35"/>
    <row r="248" ht="2.75" customHeight="1" x14ac:dyDescent="0.35"/>
    <row r="249" ht="2.75" customHeight="1" x14ac:dyDescent="0.35"/>
    <row r="250" ht="2.75" customHeight="1" x14ac:dyDescent="0.35"/>
    <row r="251" ht="2.75" customHeight="1" x14ac:dyDescent="0.35"/>
    <row r="252" ht="2.75" customHeight="1" x14ac:dyDescent="0.35"/>
    <row r="253" ht="2.75" customHeight="1" x14ac:dyDescent="0.35"/>
    <row r="254" ht="2.75" customHeight="1" x14ac:dyDescent="0.35"/>
    <row r="255" ht="2.75" customHeight="1" x14ac:dyDescent="0.35"/>
    <row r="256" ht="2.75" customHeight="1" x14ac:dyDescent="0.35"/>
    <row r="257" ht="2.75" customHeight="1" x14ac:dyDescent="0.35"/>
    <row r="258" ht="2.75" customHeight="1" x14ac:dyDescent="0.35"/>
    <row r="259" ht="2.75" customHeight="1" x14ac:dyDescent="0.35"/>
    <row r="260" ht="2.75" customHeight="1" x14ac:dyDescent="0.35"/>
    <row r="261" ht="2.75" customHeight="1" x14ac:dyDescent="0.35"/>
    <row r="262" ht="2.75" customHeight="1" x14ac:dyDescent="0.35"/>
    <row r="263" ht="2.75" customHeight="1" x14ac:dyDescent="0.35"/>
    <row r="264" ht="2.75" customHeight="1" x14ac:dyDescent="0.35"/>
    <row r="265" ht="2.75" customHeight="1" x14ac:dyDescent="0.35"/>
    <row r="266" ht="2.75" customHeight="1" x14ac:dyDescent="0.35"/>
    <row r="267" ht="2.75" customHeight="1" x14ac:dyDescent="0.35"/>
    <row r="268" ht="2.75" customHeight="1" x14ac:dyDescent="0.35"/>
    <row r="269" ht="2.75" customHeight="1" x14ac:dyDescent="0.35"/>
    <row r="270" ht="2.75" customHeight="1" x14ac:dyDescent="0.35"/>
    <row r="271" ht="2.75" customHeight="1" x14ac:dyDescent="0.35"/>
    <row r="272" ht="2.75" customHeight="1" x14ac:dyDescent="0.35"/>
    <row r="273" ht="2.75" customHeight="1" x14ac:dyDescent="0.35"/>
    <row r="274" ht="2.75" customHeight="1" x14ac:dyDescent="0.35"/>
    <row r="275" ht="2.75" customHeight="1" x14ac:dyDescent="0.35"/>
    <row r="276" ht="2.75" customHeight="1" x14ac:dyDescent="0.35"/>
    <row r="277" ht="2.75" customHeight="1" x14ac:dyDescent="0.35"/>
    <row r="278" ht="2.75" customHeight="1" x14ac:dyDescent="0.35"/>
    <row r="279" ht="2.75" customHeight="1" x14ac:dyDescent="0.35"/>
    <row r="280" ht="2.75" customHeight="1" x14ac:dyDescent="0.35"/>
    <row r="281" ht="2.75" customHeight="1" x14ac:dyDescent="0.35"/>
    <row r="282" ht="2.75" customHeight="1" x14ac:dyDescent="0.35"/>
    <row r="283" ht="2.75" customHeight="1" x14ac:dyDescent="0.35"/>
    <row r="284" ht="2.75" customHeight="1" x14ac:dyDescent="0.35"/>
    <row r="285" ht="2.75" customHeight="1" x14ac:dyDescent="0.35"/>
    <row r="286" ht="2.75" customHeight="1" x14ac:dyDescent="0.35"/>
    <row r="287" ht="2.75" customHeight="1" x14ac:dyDescent="0.35"/>
    <row r="288" ht="2.75" customHeight="1" x14ac:dyDescent="0.35"/>
    <row r="289" ht="2.75" customHeight="1" x14ac:dyDescent="0.35"/>
    <row r="290" ht="2.75" customHeight="1" x14ac:dyDescent="0.35"/>
    <row r="291" ht="2.75" customHeight="1" x14ac:dyDescent="0.35"/>
    <row r="292" ht="2.75" customHeight="1" x14ac:dyDescent="0.35"/>
    <row r="293" ht="2.75" customHeight="1" x14ac:dyDescent="0.35"/>
    <row r="294" ht="2.75" customHeight="1" x14ac:dyDescent="0.35"/>
    <row r="295" ht="2.75" customHeight="1" x14ac:dyDescent="0.35"/>
    <row r="296" ht="2.75" customHeight="1" x14ac:dyDescent="0.35"/>
    <row r="297" ht="2.75" customHeight="1" x14ac:dyDescent="0.35"/>
    <row r="298" ht="2.75" customHeight="1" x14ac:dyDescent="0.35"/>
    <row r="299" ht="2.75" customHeight="1" x14ac:dyDescent="0.35"/>
    <row r="300" ht="2.75" customHeight="1" x14ac:dyDescent="0.35"/>
    <row r="301" ht="2.75" customHeight="1" x14ac:dyDescent="0.35"/>
    <row r="302" ht="2.75" customHeight="1" x14ac:dyDescent="0.35"/>
    <row r="303" ht="2.75" customHeight="1" x14ac:dyDescent="0.35"/>
    <row r="304" ht="2.75" customHeight="1" x14ac:dyDescent="0.35"/>
    <row r="305" ht="2.75" customHeight="1" x14ac:dyDescent="0.35"/>
    <row r="306" ht="2.75" customHeight="1" x14ac:dyDescent="0.35"/>
    <row r="307" ht="2.75" customHeight="1" x14ac:dyDescent="0.35"/>
    <row r="308" ht="2.75" customHeight="1" x14ac:dyDescent="0.35"/>
    <row r="309" ht="2.75" customHeight="1" x14ac:dyDescent="0.35"/>
    <row r="310" ht="2.75" customHeight="1" x14ac:dyDescent="0.35"/>
    <row r="311" ht="2.75" customHeight="1" x14ac:dyDescent="0.35"/>
    <row r="312" ht="2.75" customHeight="1" x14ac:dyDescent="0.35"/>
    <row r="313" ht="2.75" customHeight="1" x14ac:dyDescent="0.35"/>
    <row r="314" ht="2.75" customHeight="1" x14ac:dyDescent="0.35"/>
    <row r="315" ht="2.75" customHeight="1" x14ac:dyDescent="0.35"/>
    <row r="316" ht="2.75" customHeight="1" x14ac:dyDescent="0.35"/>
    <row r="317" ht="2.75" customHeight="1" x14ac:dyDescent="0.35"/>
    <row r="318" ht="2.75" customHeight="1" x14ac:dyDescent="0.35"/>
    <row r="319" ht="2.75" customHeight="1" x14ac:dyDescent="0.35"/>
    <row r="320" ht="2.75" customHeight="1" x14ac:dyDescent="0.35"/>
    <row r="321" ht="2.75" customHeight="1" x14ac:dyDescent="0.35"/>
    <row r="322" ht="2.75" customHeight="1" x14ac:dyDescent="0.35"/>
    <row r="323" ht="2.75" customHeight="1" x14ac:dyDescent="0.35"/>
    <row r="324" ht="2.75" customHeight="1" x14ac:dyDescent="0.35"/>
    <row r="325" ht="2.75" customHeight="1" x14ac:dyDescent="0.35"/>
    <row r="326" ht="2.75" customHeight="1" x14ac:dyDescent="0.35"/>
    <row r="327" ht="2.75" customHeight="1" x14ac:dyDescent="0.35"/>
    <row r="328" ht="2.75" customHeight="1" x14ac:dyDescent="0.35"/>
    <row r="329" ht="2.75" customHeight="1" x14ac:dyDescent="0.35"/>
    <row r="330" ht="2.75" customHeight="1" x14ac:dyDescent="0.35"/>
    <row r="331" ht="2.75" customHeight="1" x14ac:dyDescent="0.35"/>
    <row r="332" ht="2.75" customHeight="1" x14ac:dyDescent="0.35"/>
    <row r="333" ht="2.75" customHeight="1" x14ac:dyDescent="0.35"/>
    <row r="334" ht="2.75" customHeight="1" x14ac:dyDescent="0.35"/>
    <row r="335" ht="2.75" customHeight="1" x14ac:dyDescent="0.35"/>
    <row r="336" ht="2.75" customHeight="1" x14ac:dyDescent="0.35"/>
    <row r="337" ht="2.75" customHeight="1" x14ac:dyDescent="0.35"/>
    <row r="338" ht="2.75" customHeight="1" x14ac:dyDescent="0.35"/>
    <row r="339" ht="2.75" customHeight="1" x14ac:dyDescent="0.35"/>
    <row r="340" ht="2.75" customHeight="1" x14ac:dyDescent="0.35"/>
    <row r="341" ht="2.75" customHeight="1" x14ac:dyDescent="0.35"/>
    <row r="342" ht="2.75" customHeight="1" x14ac:dyDescent="0.35"/>
    <row r="343" ht="2.75" customHeight="1" x14ac:dyDescent="0.35"/>
    <row r="344" ht="2.75" customHeight="1" x14ac:dyDescent="0.35"/>
    <row r="345" ht="2.75" customHeight="1" x14ac:dyDescent="0.35"/>
    <row r="346" ht="2.75" customHeight="1" x14ac:dyDescent="0.35"/>
    <row r="347" ht="2.75" customHeight="1" x14ac:dyDescent="0.35"/>
    <row r="348" ht="2.75" customHeight="1" x14ac:dyDescent="0.35"/>
    <row r="349" ht="2.75" customHeight="1" x14ac:dyDescent="0.35"/>
    <row r="350" ht="2.75" customHeight="1" x14ac:dyDescent="0.35"/>
    <row r="351" ht="2.75" customHeight="1" x14ac:dyDescent="0.35"/>
    <row r="352" ht="2.75" customHeight="1" x14ac:dyDescent="0.35"/>
    <row r="353" ht="2.75" customHeight="1" x14ac:dyDescent="0.35"/>
    <row r="354" ht="2.75" customHeight="1" x14ac:dyDescent="0.35"/>
    <row r="355" ht="2.75" customHeight="1" x14ac:dyDescent="0.35"/>
    <row r="356" ht="2.75" customHeight="1" x14ac:dyDescent="0.35"/>
    <row r="357" ht="2.75" customHeight="1" x14ac:dyDescent="0.35"/>
    <row r="358" ht="2.75" customHeight="1" x14ac:dyDescent="0.35"/>
    <row r="359" ht="2.75" customHeight="1" x14ac:dyDescent="0.35"/>
    <row r="360" ht="2.75" customHeight="1" x14ac:dyDescent="0.35"/>
    <row r="361" ht="2.75" customHeight="1" x14ac:dyDescent="0.35"/>
    <row r="362" ht="2.75" customHeight="1" x14ac:dyDescent="0.35"/>
    <row r="363" ht="2.75" customHeight="1" x14ac:dyDescent="0.35"/>
    <row r="364" ht="2.75" customHeight="1" x14ac:dyDescent="0.35"/>
    <row r="365" ht="2.75" customHeight="1" x14ac:dyDescent="0.35"/>
    <row r="366" ht="2.75" customHeight="1" x14ac:dyDescent="0.35"/>
    <row r="367" ht="2.75" customHeight="1" x14ac:dyDescent="0.35"/>
    <row r="368" ht="2.75" customHeight="1" x14ac:dyDescent="0.35"/>
    <row r="369" ht="2.75" customHeight="1" x14ac:dyDescent="0.35"/>
    <row r="370" ht="2.75" customHeight="1" x14ac:dyDescent="0.35"/>
    <row r="371" ht="2.75" customHeight="1" x14ac:dyDescent="0.35"/>
    <row r="372" ht="2.75" customHeight="1" x14ac:dyDescent="0.35"/>
    <row r="373" ht="2.75" customHeight="1" x14ac:dyDescent="0.35"/>
    <row r="374" ht="2.75" customHeight="1" x14ac:dyDescent="0.35"/>
    <row r="375" ht="2.75" customHeight="1" x14ac:dyDescent="0.35"/>
    <row r="376" ht="2.75" customHeight="1" x14ac:dyDescent="0.35"/>
    <row r="377" ht="2.75" customHeight="1" x14ac:dyDescent="0.35"/>
    <row r="378" ht="2.75" customHeight="1" x14ac:dyDescent="0.35"/>
    <row r="379" ht="2.75" customHeight="1" x14ac:dyDescent="0.35"/>
    <row r="380" ht="2.75" customHeight="1" x14ac:dyDescent="0.35"/>
    <row r="381" ht="2.75" customHeight="1" x14ac:dyDescent="0.35"/>
    <row r="382" ht="2.75" customHeight="1" x14ac:dyDescent="0.35"/>
    <row r="383" ht="2.75" customHeight="1" x14ac:dyDescent="0.35"/>
    <row r="384" ht="2.75" customHeight="1" x14ac:dyDescent="0.35"/>
    <row r="385" ht="2.75" customHeight="1" x14ac:dyDescent="0.35"/>
    <row r="386" ht="2.75" customHeight="1" x14ac:dyDescent="0.35"/>
    <row r="387" ht="2.75" customHeight="1" x14ac:dyDescent="0.35"/>
    <row r="388" ht="2.75" customHeight="1" x14ac:dyDescent="0.35"/>
    <row r="389" ht="2.75" customHeight="1" x14ac:dyDescent="0.35"/>
    <row r="390" ht="2.75" customHeight="1" x14ac:dyDescent="0.35"/>
    <row r="391" ht="2.75" customHeight="1" x14ac:dyDescent="0.35"/>
    <row r="392" ht="2.75" customHeight="1" x14ac:dyDescent="0.35"/>
    <row r="393" ht="2.75" customHeight="1" x14ac:dyDescent="0.35"/>
    <row r="394" ht="2.75" customHeight="1" x14ac:dyDescent="0.35"/>
    <row r="395" ht="2.75" customHeight="1" x14ac:dyDescent="0.35"/>
    <row r="396" ht="2.75" customHeight="1" x14ac:dyDescent="0.35"/>
    <row r="397" ht="2.75" customHeight="1" x14ac:dyDescent="0.35"/>
    <row r="398" ht="2.75" customHeight="1" x14ac:dyDescent="0.35"/>
    <row r="399" ht="2.75" customHeight="1" x14ac:dyDescent="0.35"/>
    <row r="400" ht="2.75" customHeight="1" x14ac:dyDescent="0.35"/>
    <row r="401" ht="2.75" customHeight="1" x14ac:dyDescent="0.35"/>
    <row r="402" ht="2.75" customHeight="1" x14ac:dyDescent="0.35"/>
    <row r="403" ht="2.75" customHeight="1" x14ac:dyDescent="0.35"/>
    <row r="404" ht="2.75" customHeight="1" x14ac:dyDescent="0.35"/>
    <row r="405" ht="2.75" customHeight="1" x14ac:dyDescent="0.35"/>
    <row r="406" ht="2.75" customHeight="1" x14ac:dyDescent="0.35"/>
    <row r="407" ht="2.75" customHeight="1" x14ac:dyDescent="0.35"/>
    <row r="408" ht="2.75" customHeight="1" x14ac:dyDescent="0.35"/>
    <row r="409" ht="2.75" customHeight="1" x14ac:dyDescent="0.35"/>
    <row r="410" ht="2.75" customHeight="1" x14ac:dyDescent="0.35"/>
    <row r="411" ht="2.75" customHeight="1" x14ac:dyDescent="0.35"/>
    <row r="412" ht="2.75" customHeight="1" x14ac:dyDescent="0.35"/>
    <row r="413" ht="2.75" customHeight="1" x14ac:dyDescent="0.35"/>
    <row r="414" ht="2.75" customHeight="1" x14ac:dyDescent="0.35"/>
    <row r="415" ht="2.75" customHeight="1" x14ac:dyDescent="0.35"/>
    <row r="416" ht="2.75" customHeight="1" x14ac:dyDescent="0.35"/>
    <row r="417" ht="2.75" customHeight="1" x14ac:dyDescent="0.35"/>
    <row r="418" ht="2.75" customHeight="1" x14ac:dyDescent="0.35"/>
    <row r="419" ht="2.75" customHeight="1" x14ac:dyDescent="0.35"/>
    <row r="420" ht="2.75" customHeight="1" x14ac:dyDescent="0.35"/>
    <row r="421" ht="2.75" customHeight="1" x14ac:dyDescent="0.35"/>
    <row r="422" ht="2.75" customHeight="1" x14ac:dyDescent="0.35"/>
    <row r="423" ht="2.75" customHeight="1" x14ac:dyDescent="0.35"/>
    <row r="424" ht="2.75" customHeight="1" x14ac:dyDescent="0.35"/>
    <row r="425" ht="2.75" customHeight="1" x14ac:dyDescent="0.35"/>
    <row r="426" ht="2.75" customHeight="1" x14ac:dyDescent="0.35"/>
    <row r="427" ht="2.75" customHeight="1" x14ac:dyDescent="0.35"/>
    <row r="428" ht="2.75" customHeight="1" x14ac:dyDescent="0.35"/>
    <row r="429" ht="2.75" customHeight="1" x14ac:dyDescent="0.35"/>
    <row r="430" ht="2.75" customHeight="1" x14ac:dyDescent="0.35"/>
    <row r="431" ht="2.75" customHeight="1" x14ac:dyDescent="0.35"/>
    <row r="432" ht="2.75" customHeight="1" x14ac:dyDescent="0.35"/>
    <row r="433" ht="2.75" customHeight="1" x14ac:dyDescent="0.35"/>
    <row r="434" ht="2.75" customHeight="1" x14ac:dyDescent="0.35"/>
    <row r="435" ht="2.75" customHeight="1" x14ac:dyDescent="0.35"/>
    <row r="436" ht="2.75" customHeight="1" x14ac:dyDescent="0.35"/>
    <row r="437" ht="2.75" customHeight="1" x14ac:dyDescent="0.35"/>
    <row r="438" ht="2.75" customHeight="1" x14ac:dyDescent="0.35"/>
    <row r="439" ht="2.75" customHeight="1" x14ac:dyDescent="0.35"/>
    <row r="440" ht="2.75" customHeight="1" x14ac:dyDescent="0.35"/>
    <row r="441" ht="2.75" customHeight="1" x14ac:dyDescent="0.35"/>
    <row r="442" ht="2.75" customHeight="1" x14ac:dyDescent="0.35"/>
    <row r="443" ht="2.75" customHeight="1" x14ac:dyDescent="0.35"/>
    <row r="444" ht="2.75" customHeight="1" x14ac:dyDescent="0.35"/>
    <row r="445" ht="2.75" customHeight="1" x14ac:dyDescent="0.35"/>
    <row r="446" ht="2.75" customHeight="1" x14ac:dyDescent="0.35"/>
    <row r="447" ht="2.75" customHeight="1" x14ac:dyDescent="0.35"/>
    <row r="448" ht="2.75" customHeight="1" x14ac:dyDescent="0.35"/>
    <row r="449" ht="2.75" customHeight="1" x14ac:dyDescent="0.35"/>
    <row r="450" ht="2.75" customHeight="1" x14ac:dyDescent="0.35"/>
    <row r="451" ht="2.75" customHeight="1" x14ac:dyDescent="0.35"/>
    <row r="452" ht="2.75" customHeight="1" x14ac:dyDescent="0.35"/>
    <row r="453" ht="2.75" customHeight="1" x14ac:dyDescent="0.35"/>
    <row r="454" ht="2.75" customHeight="1" x14ac:dyDescent="0.35"/>
    <row r="455" ht="2.75" customHeight="1" x14ac:dyDescent="0.35"/>
    <row r="456" ht="2.75" customHeight="1" x14ac:dyDescent="0.35"/>
    <row r="457" ht="2.75" customHeight="1" x14ac:dyDescent="0.35"/>
    <row r="458" ht="2.75" customHeight="1" x14ac:dyDescent="0.35"/>
    <row r="459" ht="2.75" customHeight="1" x14ac:dyDescent="0.35"/>
    <row r="460" ht="2.75" customHeight="1" x14ac:dyDescent="0.35"/>
    <row r="461" ht="2.75" customHeight="1" x14ac:dyDescent="0.35"/>
    <row r="462" ht="2.75" customHeight="1" x14ac:dyDescent="0.35"/>
    <row r="463" ht="2.75" customHeight="1" x14ac:dyDescent="0.35"/>
    <row r="464" ht="2.75" customHeight="1" x14ac:dyDescent="0.35"/>
    <row r="465" ht="2.75" customHeight="1" x14ac:dyDescent="0.35"/>
    <row r="466" ht="2.75" customHeight="1" x14ac:dyDescent="0.35"/>
    <row r="467" ht="2.75" customHeight="1" x14ac:dyDescent="0.35"/>
    <row r="468" ht="2.75" customHeight="1" x14ac:dyDescent="0.35"/>
    <row r="469" ht="2.75" customHeight="1" x14ac:dyDescent="0.35"/>
    <row r="470" ht="2.75" customHeight="1" x14ac:dyDescent="0.35"/>
    <row r="471" ht="2.75" customHeight="1" x14ac:dyDescent="0.35"/>
    <row r="472" ht="2.75" customHeight="1" x14ac:dyDescent="0.35"/>
    <row r="473" ht="2.75" customHeight="1" x14ac:dyDescent="0.35"/>
    <row r="474" ht="2.75" customHeight="1" x14ac:dyDescent="0.35"/>
    <row r="475" ht="2.75" customHeight="1" x14ac:dyDescent="0.35"/>
    <row r="476" ht="2.75" customHeight="1" x14ac:dyDescent="0.35"/>
    <row r="477" ht="2.75" customHeight="1" x14ac:dyDescent="0.35"/>
    <row r="478" ht="2.75" customHeight="1" x14ac:dyDescent="0.35"/>
    <row r="479" ht="2.75" customHeight="1" x14ac:dyDescent="0.35"/>
    <row r="480" ht="2.75" customHeight="1" x14ac:dyDescent="0.35"/>
    <row r="481" ht="2.75" customHeight="1" x14ac:dyDescent="0.35"/>
    <row r="482" ht="2.75" customHeight="1" x14ac:dyDescent="0.35"/>
    <row r="483" ht="2.75" customHeight="1" x14ac:dyDescent="0.35"/>
    <row r="484" ht="2.75" customHeight="1" x14ac:dyDescent="0.35"/>
    <row r="485" ht="2.75" customHeight="1" x14ac:dyDescent="0.35"/>
    <row r="486" ht="2.75" customHeight="1" x14ac:dyDescent="0.35"/>
    <row r="487" ht="2.75" customHeight="1" x14ac:dyDescent="0.35"/>
    <row r="488" ht="2.75" customHeight="1" x14ac:dyDescent="0.35"/>
    <row r="489" ht="2.75" customHeight="1" x14ac:dyDescent="0.35"/>
    <row r="490" ht="2.75" customHeight="1" x14ac:dyDescent="0.35"/>
    <row r="491" ht="2.75" customHeight="1" x14ac:dyDescent="0.35"/>
    <row r="492" ht="2.75" customHeight="1" x14ac:dyDescent="0.35"/>
    <row r="493" ht="2.75" customHeight="1" x14ac:dyDescent="0.35"/>
    <row r="494" ht="2.75" customHeight="1" x14ac:dyDescent="0.35"/>
    <row r="495" ht="2.75" customHeight="1" x14ac:dyDescent="0.35"/>
    <row r="496" ht="2.75" customHeight="1" x14ac:dyDescent="0.35"/>
    <row r="497" ht="2.75" customHeight="1" x14ac:dyDescent="0.35"/>
    <row r="498" ht="2.75" customHeight="1" x14ac:dyDescent="0.35"/>
    <row r="499" ht="2.75" customHeight="1" x14ac:dyDescent="0.35"/>
    <row r="500" ht="2.75" customHeight="1" x14ac:dyDescent="0.35"/>
    <row r="501" ht="2.75" customHeight="1" x14ac:dyDescent="0.35"/>
    <row r="502" ht="2.75" customHeight="1" x14ac:dyDescent="0.35"/>
    <row r="503" ht="2.75" customHeight="1" x14ac:dyDescent="0.35"/>
    <row r="504" ht="2.75" customHeight="1" x14ac:dyDescent="0.35"/>
    <row r="505" ht="2.75" customHeight="1" x14ac:dyDescent="0.35"/>
    <row r="506" ht="2.75" customHeight="1" x14ac:dyDescent="0.35"/>
    <row r="507" ht="2.75" customHeight="1" x14ac:dyDescent="0.35"/>
    <row r="508" ht="2.75" customHeight="1" x14ac:dyDescent="0.35"/>
    <row r="509" ht="2.75" customHeight="1" x14ac:dyDescent="0.35"/>
    <row r="510" ht="2.75" customHeight="1" x14ac:dyDescent="0.35"/>
    <row r="511" ht="2.75" customHeight="1" x14ac:dyDescent="0.35"/>
    <row r="512" ht="2.75" customHeight="1" x14ac:dyDescent="0.35"/>
    <row r="513" ht="2.75" customHeight="1" x14ac:dyDescent="0.35"/>
    <row r="514" ht="2.75" customHeight="1" x14ac:dyDescent="0.35"/>
    <row r="515" ht="2.75" customHeight="1" x14ac:dyDescent="0.35"/>
    <row r="516" ht="2.75" customHeight="1" x14ac:dyDescent="0.35"/>
    <row r="517" ht="2.75" customHeight="1" x14ac:dyDescent="0.35"/>
    <row r="518" ht="2.75" customHeight="1" x14ac:dyDescent="0.35"/>
    <row r="519" ht="2.75" customHeight="1" x14ac:dyDescent="0.35"/>
    <row r="520" ht="2.75" customHeight="1" x14ac:dyDescent="0.35"/>
    <row r="521" ht="2.75" customHeight="1" x14ac:dyDescent="0.35"/>
    <row r="522" ht="2.75" customHeight="1" x14ac:dyDescent="0.35"/>
    <row r="523" ht="2.75" customHeight="1" x14ac:dyDescent="0.35"/>
    <row r="524" ht="2.75" customHeight="1" x14ac:dyDescent="0.35"/>
    <row r="525" ht="2.75" customHeight="1" x14ac:dyDescent="0.35"/>
    <row r="526" ht="2.75" customHeight="1" x14ac:dyDescent="0.35"/>
    <row r="527" ht="2.75" customHeight="1" x14ac:dyDescent="0.35"/>
    <row r="528" ht="2.75" customHeight="1" x14ac:dyDescent="0.35"/>
    <row r="529" ht="2.75" customHeight="1" x14ac:dyDescent="0.35"/>
    <row r="530" ht="2.75" customHeight="1" x14ac:dyDescent="0.35"/>
    <row r="531" ht="2.75" customHeight="1" x14ac:dyDescent="0.35"/>
    <row r="532" ht="2.75" customHeight="1" x14ac:dyDescent="0.35"/>
    <row r="533" ht="2.75" customHeight="1" x14ac:dyDescent="0.35"/>
    <row r="534" ht="2.75" customHeight="1" x14ac:dyDescent="0.35"/>
    <row r="535" ht="2.75" customHeight="1" x14ac:dyDescent="0.35"/>
    <row r="536" ht="2.75" customHeight="1" x14ac:dyDescent="0.35"/>
    <row r="537" ht="2.75" customHeight="1" x14ac:dyDescent="0.35"/>
    <row r="538" ht="2.75" customHeight="1" x14ac:dyDescent="0.35"/>
    <row r="539" ht="2.75" customHeight="1" x14ac:dyDescent="0.35"/>
    <row r="540" ht="2.75" customHeight="1" x14ac:dyDescent="0.35"/>
    <row r="541" ht="2.75" customHeight="1" x14ac:dyDescent="0.35"/>
    <row r="542" ht="2.75" customHeight="1" x14ac:dyDescent="0.35"/>
    <row r="543" ht="2.75" customHeight="1" x14ac:dyDescent="0.35"/>
    <row r="544" ht="2.75" customHeight="1" x14ac:dyDescent="0.35"/>
    <row r="545" ht="2.75" customHeight="1" x14ac:dyDescent="0.35"/>
    <row r="546" ht="2.75" customHeight="1" x14ac:dyDescent="0.35"/>
    <row r="547" ht="2.75" customHeight="1" x14ac:dyDescent="0.35"/>
    <row r="548" ht="2.75" customHeight="1" x14ac:dyDescent="0.35"/>
    <row r="549" ht="2.75" customHeight="1" x14ac:dyDescent="0.35"/>
    <row r="550" ht="2.75" customHeight="1" x14ac:dyDescent="0.35"/>
    <row r="551" ht="2.75" customHeight="1" x14ac:dyDescent="0.35"/>
    <row r="552" ht="2.75" customHeight="1" x14ac:dyDescent="0.35"/>
    <row r="553" ht="2.75" customHeight="1" x14ac:dyDescent="0.35"/>
    <row r="554" ht="2.75" customHeight="1" x14ac:dyDescent="0.35"/>
    <row r="555" ht="2.75" customHeight="1" x14ac:dyDescent="0.35"/>
    <row r="556" ht="2.75" customHeight="1" x14ac:dyDescent="0.35"/>
    <row r="557" ht="2.75" customHeight="1" x14ac:dyDescent="0.35"/>
    <row r="558" ht="2.75" customHeight="1" x14ac:dyDescent="0.35"/>
    <row r="559" ht="2.75" customHeight="1" x14ac:dyDescent="0.35"/>
    <row r="560" ht="2.75" customHeight="1" x14ac:dyDescent="0.35"/>
    <row r="561" ht="2.75" customHeight="1" x14ac:dyDescent="0.35"/>
    <row r="562" ht="2.75" customHeight="1" x14ac:dyDescent="0.35"/>
    <row r="563" ht="2.75" customHeight="1" x14ac:dyDescent="0.35"/>
    <row r="564" ht="2.75" customHeight="1" x14ac:dyDescent="0.35"/>
    <row r="565" ht="2.75" customHeight="1" x14ac:dyDescent="0.35"/>
    <row r="566" ht="2.75" customHeight="1" x14ac:dyDescent="0.35"/>
    <row r="567" ht="2.75" customHeight="1" x14ac:dyDescent="0.35"/>
    <row r="568" ht="2.75" customHeight="1" x14ac:dyDescent="0.35"/>
    <row r="569" ht="2.75" customHeight="1" x14ac:dyDescent="0.35"/>
    <row r="570" ht="2.75" customHeight="1" x14ac:dyDescent="0.35"/>
    <row r="571" ht="2.75" customHeight="1" x14ac:dyDescent="0.35"/>
    <row r="572" ht="2.75" customHeight="1" x14ac:dyDescent="0.35"/>
    <row r="573" ht="2.75" customHeight="1" x14ac:dyDescent="0.35"/>
    <row r="574" ht="2.75" customHeight="1" x14ac:dyDescent="0.35"/>
    <row r="575" ht="2.75" customHeight="1" x14ac:dyDescent="0.35"/>
    <row r="576" ht="2.75" customHeight="1" x14ac:dyDescent="0.35"/>
    <row r="577" ht="2.75" customHeight="1" x14ac:dyDescent="0.35"/>
    <row r="578" ht="2.75" customHeight="1" x14ac:dyDescent="0.35"/>
    <row r="579" ht="2.75" customHeight="1" x14ac:dyDescent="0.35"/>
    <row r="580" ht="2.75" customHeight="1" x14ac:dyDescent="0.35"/>
    <row r="581" ht="2.75" customHeight="1" x14ac:dyDescent="0.35"/>
    <row r="582" ht="2.75" customHeight="1" x14ac:dyDescent="0.35"/>
    <row r="583" ht="2.75" customHeight="1" x14ac:dyDescent="0.35"/>
    <row r="584" ht="2.75" customHeight="1" x14ac:dyDescent="0.35"/>
    <row r="585" ht="2.75" customHeight="1" x14ac:dyDescent="0.35"/>
    <row r="586" ht="2.75" customHeight="1" x14ac:dyDescent="0.35"/>
    <row r="587" ht="2.75" customHeight="1" x14ac:dyDescent="0.35"/>
    <row r="588" ht="2.75" customHeight="1" x14ac:dyDescent="0.35"/>
    <row r="589" ht="2.75" customHeight="1" x14ac:dyDescent="0.35"/>
    <row r="590" ht="2.75" customHeight="1" x14ac:dyDescent="0.35"/>
    <row r="591" ht="2.75" customHeight="1" x14ac:dyDescent="0.35"/>
    <row r="592" ht="2.75" customHeight="1" x14ac:dyDescent="0.35"/>
    <row r="593" ht="2.75" customHeight="1" x14ac:dyDescent="0.35"/>
    <row r="594" ht="2.75" customHeight="1" x14ac:dyDescent="0.35"/>
    <row r="595" ht="2.75" customHeight="1" x14ac:dyDescent="0.35"/>
    <row r="596" ht="2.75" customHeight="1" x14ac:dyDescent="0.35"/>
    <row r="597" ht="2.75" customHeight="1" x14ac:dyDescent="0.35"/>
    <row r="598" ht="2.75" customHeight="1" x14ac:dyDescent="0.35"/>
    <row r="599" ht="2.75" customHeight="1" x14ac:dyDescent="0.35"/>
    <row r="600" ht="2.75" customHeight="1" x14ac:dyDescent="0.35"/>
    <row r="601" ht="2.75" customHeight="1" x14ac:dyDescent="0.35"/>
    <row r="602" ht="2.75" customHeight="1" x14ac:dyDescent="0.35"/>
    <row r="603" ht="2.75" customHeight="1" x14ac:dyDescent="0.35"/>
    <row r="604" ht="2.75" customHeight="1" x14ac:dyDescent="0.35"/>
    <row r="605" ht="2.75" customHeight="1" x14ac:dyDescent="0.35"/>
    <row r="606" ht="2.75" customHeight="1" x14ac:dyDescent="0.35"/>
    <row r="607" ht="2.75" customHeight="1" x14ac:dyDescent="0.35"/>
    <row r="608" ht="2.75" customHeight="1" x14ac:dyDescent="0.35"/>
    <row r="609" ht="2.75" customHeight="1" x14ac:dyDescent="0.35"/>
    <row r="610" ht="2.75" customHeight="1" x14ac:dyDescent="0.35"/>
    <row r="611" ht="2.75" customHeight="1" x14ac:dyDescent="0.35"/>
    <row r="612" ht="2.75" customHeight="1" x14ac:dyDescent="0.35"/>
    <row r="613" ht="2.75" customHeight="1" x14ac:dyDescent="0.35"/>
    <row r="614" ht="2.75" customHeight="1" x14ac:dyDescent="0.35"/>
    <row r="615" ht="2.75" customHeight="1" x14ac:dyDescent="0.35"/>
    <row r="616" ht="2.75" customHeight="1" x14ac:dyDescent="0.35"/>
    <row r="617" ht="2.75" customHeight="1" x14ac:dyDescent="0.35"/>
    <row r="618" ht="2.75" customHeight="1" x14ac:dyDescent="0.35"/>
    <row r="619" ht="2.75" customHeight="1" x14ac:dyDescent="0.35"/>
    <row r="620" ht="2.75" customHeight="1" x14ac:dyDescent="0.35"/>
    <row r="621" ht="2.75" customHeight="1" x14ac:dyDescent="0.35"/>
    <row r="622" ht="2.75" customHeight="1" x14ac:dyDescent="0.35"/>
    <row r="623" ht="2.75" customHeight="1" x14ac:dyDescent="0.35"/>
    <row r="624" ht="2.75" customHeight="1" x14ac:dyDescent="0.35"/>
    <row r="625" ht="2.75" customHeight="1" x14ac:dyDescent="0.35"/>
    <row r="626" ht="2.75" customHeight="1" x14ac:dyDescent="0.35"/>
    <row r="627" ht="2.75" customHeight="1" x14ac:dyDescent="0.35"/>
    <row r="628" ht="2.75" customHeight="1" x14ac:dyDescent="0.35"/>
    <row r="629" ht="2.75" customHeight="1" x14ac:dyDescent="0.35"/>
    <row r="630" ht="2.75" customHeight="1" x14ac:dyDescent="0.35"/>
    <row r="631" ht="2.75" customHeight="1" x14ac:dyDescent="0.35"/>
    <row r="632" ht="2.75" customHeight="1" x14ac:dyDescent="0.35"/>
    <row r="633" ht="2.75" customHeight="1" x14ac:dyDescent="0.35"/>
    <row r="634" ht="2.75" customHeight="1" x14ac:dyDescent="0.35"/>
    <row r="635" ht="2.75" customHeight="1" x14ac:dyDescent="0.35"/>
    <row r="636" ht="2.75" customHeight="1" x14ac:dyDescent="0.35"/>
    <row r="637" ht="2.75" customHeight="1" x14ac:dyDescent="0.35"/>
    <row r="638" ht="2.75" customHeight="1" x14ac:dyDescent="0.35"/>
    <row r="639" ht="2.75" customHeight="1" x14ac:dyDescent="0.35"/>
    <row r="640" ht="2.75" customHeight="1" x14ac:dyDescent="0.35"/>
  </sheetData>
  <mergeCells count="189">
    <mergeCell ref="B6:DD9"/>
    <mergeCell ref="B11:BJ20"/>
    <mergeCell ref="BK11:CB16"/>
    <mergeCell ref="CC11:CL20"/>
    <mergeCell ref="CM11:DD20"/>
    <mergeCell ref="BK17:BS20"/>
    <mergeCell ref="BT17:CB20"/>
    <mergeCell ref="CM26:DD30"/>
    <mergeCell ref="I31:BJ35"/>
    <mergeCell ref="BK31:BS35"/>
    <mergeCell ref="BT31:CB35"/>
    <mergeCell ref="CC31:CL35"/>
    <mergeCell ref="CM31:DD35"/>
    <mergeCell ref="B21:H55"/>
    <mergeCell ref="I21:BJ25"/>
    <mergeCell ref="BK21:BS25"/>
    <mergeCell ref="BT21:CB25"/>
    <mergeCell ref="CC21:CL25"/>
    <mergeCell ref="CM21:DD25"/>
    <mergeCell ref="I26:BJ30"/>
    <mergeCell ref="BK26:BS30"/>
    <mergeCell ref="BT26:CB30"/>
    <mergeCell ref="CC26:CL30"/>
    <mergeCell ref="I36:BJ40"/>
    <mergeCell ref="BK36:BS40"/>
    <mergeCell ref="BT36:CB40"/>
    <mergeCell ref="CC36:CL40"/>
    <mergeCell ref="CM36:DD40"/>
    <mergeCell ref="I41:BJ45"/>
    <mergeCell ref="BK41:BS45"/>
    <mergeCell ref="BT41:CB45"/>
    <mergeCell ref="CC41:CL45"/>
    <mergeCell ref="CM41:DD45"/>
    <mergeCell ref="I46:BJ50"/>
    <mergeCell ref="BK46:BS50"/>
    <mergeCell ref="BT46:CB50"/>
    <mergeCell ref="CC46:CL50"/>
    <mergeCell ref="CM46:DD50"/>
    <mergeCell ref="I51:BJ55"/>
    <mergeCell ref="BK51:BS55"/>
    <mergeCell ref="BT51:CB55"/>
    <mergeCell ref="CC51:CL55"/>
    <mergeCell ref="CM51:DD55"/>
    <mergeCell ref="CM61:DD65"/>
    <mergeCell ref="CM66:DD72"/>
    <mergeCell ref="B74:BJ82"/>
    <mergeCell ref="BK74:CB78"/>
    <mergeCell ref="CC74:CL82"/>
    <mergeCell ref="CM74:DD82"/>
    <mergeCell ref="BK79:BS82"/>
    <mergeCell ref="BT79:CB82"/>
    <mergeCell ref="B56:H65"/>
    <mergeCell ref="I56:BJ60"/>
    <mergeCell ref="BK56:BS60"/>
    <mergeCell ref="BT56:CB60"/>
    <mergeCell ref="CC56:CL60"/>
    <mergeCell ref="CM56:DD60"/>
    <mergeCell ref="I61:BJ65"/>
    <mergeCell ref="BK61:BS65"/>
    <mergeCell ref="BT61:CB65"/>
    <mergeCell ref="CC61:CL65"/>
    <mergeCell ref="BT66:CL72"/>
    <mergeCell ref="CM88:DD92"/>
    <mergeCell ref="I93:BJ97"/>
    <mergeCell ref="BK93:BS97"/>
    <mergeCell ref="BT93:CB97"/>
    <mergeCell ref="CC93:CL97"/>
    <mergeCell ref="CM93:DD97"/>
    <mergeCell ref="B83:H107"/>
    <mergeCell ref="I83:BJ87"/>
    <mergeCell ref="BK83:BS87"/>
    <mergeCell ref="BT83:CB87"/>
    <mergeCell ref="CC83:CL87"/>
    <mergeCell ref="CM83:DD87"/>
    <mergeCell ref="I88:BJ92"/>
    <mergeCell ref="BK88:BS92"/>
    <mergeCell ref="BT88:CB92"/>
    <mergeCell ref="CC88:CL92"/>
    <mergeCell ref="I98:BJ102"/>
    <mergeCell ref="BK98:BS102"/>
    <mergeCell ref="BT98:CB102"/>
    <mergeCell ref="CC98:CL102"/>
    <mergeCell ref="CM98:DD102"/>
    <mergeCell ref="I103:BJ107"/>
    <mergeCell ref="BK103:BS107"/>
    <mergeCell ref="BT103:CB107"/>
    <mergeCell ref="CC103:CL107"/>
    <mergeCell ref="CM103:DD107"/>
    <mergeCell ref="CM113:DD117"/>
    <mergeCell ref="B118:H127"/>
    <mergeCell ref="I118:BJ122"/>
    <mergeCell ref="BK118:BS122"/>
    <mergeCell ref="BT118:CB122"/>
    <mergeCell ref="CC118:CL122"/>
    <mergeCell ref="CM118:DD122"/>
    <mergeCell ref="I123:BJ127"/>
    <mergeCell ref="BK123:BS127"/>
    <mergeCell ref="BT123:CB127"/>
    <mergeCell ref="B108:H117"/>
    <mergeCell ref="I108:BJ112"/>
    <mergeCell ref="BK108:BS112"/>
    <mergeCell ref="BT108:CB112"/>
    <mergeCell ref="CC108:CL112"/>
    <mergeCell ref="CM108:DD112"/>
    <mergeCell ref="I113:BJ117"/>
    <mergeCell ref="BK113:BS117"/>
    <mergeCell ref="BT113:CB117"/>
    <mergeCell ref="CC113:CL117"/>
    <mergeCell ref="CC123:CL127"/>
    <mergeCell ref="CM123:DD127"/>
    <mergeCell ref="CM128:DD134"/>
    <mergeCell ref="B136:DD139"/>
    <mergeCell ref="B141:L146"/>
    <mergeCell ref="M141:CB146"/>
    <mergeCell ref="CC141:DD143"/>
    <mergeCell ref="CC144:CI146"/>
    <mergeCell ref="CJ144:CP146"/>
    <mergeCell ref="CQ144:CW146"/>
    <mergeCell ref="CX144:DD146"/>
    <mergeCell ref="BT128:CL134"/>
    <mergeCell ref="B147:L160"/>
    <mergeCell ref="M147:CB153"/>
    <mergeCell ref="CC147:CI153"/>
    <mergeCell ref="CJ147:CP153"/>
    <mergeCell ref="CQ147:CW153"/>
    <mergeCell ref="CX147:DD153"/>
    <mergeCell ref="M154:CB160"/>
    <mergeCell ref="CC154:CI160"/>
    <mergeCell ref="CJ154:CP160"/>
    <mergeCell ref="CQ154:CW160"/>
    <mergeCell ref="CX154:DD160"/>
    <mergeCell ref="B161:L174"/>
    <mergeCell ref="M161:CB167"/>
    <mergeCell ref="CC161:CI167"/>
    <mergeCell ref="CJ161:CP167"/>
    <mergeCell ref="CQ161:CW167"/>
    <mergeCell ref="CX161:DD167"/>
    <mergeCell ref="M168:CB174"/>
    <mergeCell ref="CC168:CI174"/>
    <mergeCell ref="CJ168:CP174"/>
    <mergeCell ref="CQ168:CW174"/>
    <mergeCell ref="CX168:DD174"/>
    <mergeCell ref="B175:L181"/>
    <mergeCell ref="M175:CB181"/>
    <mergeCell ref="CC175:CI181"/>
    <mergeCell ref="CJ175:CP181"/>
    <mergeCell ref="CQ175:CW181"/>
    <mergeCell ref="CX175:DD181"/>
    <mergeCell ref="CX189:DD195"/>
    <mergeCell ref="B197:BG200"/>
    <mergeCell ref="BI197:DD200"/>
    <mergeCell ref="B201:AA204"/>
    <mergeCell ref="AB201:AS204"/>
    <mergeCell ref="AT201:BG204"/>
    <mergeCell ref="BI201:BV204"/>
    <mergeCell ref="BW201:DD204"/>
    <mergeCell ref="B182:L195"/>
    <mergeCell ref="M182:CB188"/>
    <mergeCell ref="CC182:CI188"/>
    <mergeCell ref="CJ182:CP188"/>
    <mergeCell ref="CQ182:CW188"/>
    <mergeCell ref="CX182:DD188"/>
    <mergeCell ref="M189:CB195"/>
    <mergeCell ref="CC189:CI195"/>
    <mergeCell ref="CJ189:CP195"/>
    <mergeCell ref="CQ189:CW195"/>
    <mergeCell ref="B205:AA207"/>
    <mergeCell ref="AB205:AS207"/>
    <mergeCell ref="AT205:BG207"/>
    <mergeCell ref="BI205:BV208"/>
    <mergeCell ref="BW205:DD208"/>
    <mergeCell ref="B208:AA210"/>
    <mergeCell ref="AB208:AS210"/>
    <mergeCell ref="AT208:BG210"/>
    <mergeCell ref="BI209:BV212"/>
    <mergeCell ref="BW209:DD212"/>
    <mergeCell ref="B217:AA220"/>
    <mergeCell ref="AB217:AS220"/>
    <mergeCell ref="AT217:BG220"/>
    <mergeCell ref="BI217:BV220"/>
    <mergeCell ref="BW217:DD220"/>
    <mergeCell ref="B211:AA213"/>
    <mergeCell ref="AB211:AS213"/>
    <mergeCell ref="AT211:BG213"/>
    <mergeCell ref="BI213:BV216"/>
    <mergeCell ref="BW213:DD216"/>
    <mergeCell ref="B214:AA216"/>
    <mergeCell ref="AB214:AS216"/>
    <mergeCell ref="AT214:BG216"/>
  </mergeCells>
  <conditionalFormatting sqref="BK21:DD65 CM66:DD72">
    <cfRule type="cellIs" dxfId="5" priority="2" operator="equal">
      <formula>0</formula>
    </cfRule>
  </conditionalFormatting>
  <conditionalFormatting sqref="BK83:DD127 CM128:DD134">
    <cfRule type="cellIs" dxfId="4" priority="1" operator="equal">
      <formula>0</formula>
    </cfRule>
  </conditionalFormatting>
  <conditionalFormatting sqref="CC147:DD195">
    <cfRule type="containsText" dxfId="3" priority="3" operator="containsText" text="0">
      <formula>NOT(ISERROR(SEARCH("0",CC147)))</formula>
    </cfRule>
    <cfRule type="cellIs" dxfId="2" priority="4" operator="equal">
      <formula>0</formula>
    </cfRule>
  </conditionalFormatting>
  <pageMargins left="0.19685039370078741" right="0.19685039370078741" top="0" bottom="0" header="0" footer="0"/>
  <pageSetup paperSize="5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283AA-17FB-43F6-A8B7-AD607C12A4C1}">
  <sheetPr codeName="Sheet8">
    <tabColor rgb="FF92D050"/>
  </sheetPr>
  <dimension ref="A1:FD82"/>
  <sheetViews>
    <sheetView tabSelected="1" zoomScale="70" zoomScaleNormal="70" workbookViewId="0">
      <pane xSplit="3" ySplit="4" topLeftCell="D5" activePane="bottomRight" state="frozen"/>
      <selection activeCell="CW289" sqref="CW289"/>
      <selection pane="topRight" activeCell="CW289" sqref="CW289"/>
      <selection pane="bottomLeft" activeCell="CW289" sqref="CW289"/>
      <selection pane="bottomRight" activeCell="I16" sqref="I16"/>
    </sheetView>
  </sheetViews>
  <sheetFormatPr defaultRowHeight="14.5" x14ac:dyDescent="0.35"/>
  <cols>
    <col min="1" max="1" width="12.54296875" customWidth="1"/>
    <col min="2" max="2" width="14.36328125" customWidth="1"/>
    <col min="3" max="3" width="13.1796875" customWidth="1"/>
    <col min="4" max="4" width="14.453125" customWidth="1"/>
    <col min="5" max="5" width="4.54296875" customWidth="1"/>
    <col min="6" max="6" width="12.6328125" customWidth="1"/>
    <col min="7" max="7" width="6.453125" customWidth="1"/>
    <col min="8" max="8" width="6.08984375" customWidth="1"/>
    <col min="9" max="9" width="20.26953125" customWidth="1"/>
    <col min="10" max="10" width="17.6328125" customWidth="1"/>
    <col min="11" max="11" width="8.453125" customWidth="1"/>
    <col min="12" max="12" width="8.81640625" customWidth="1"/>
    <col min="13" max="13" width="22.7265625" customWidth="1"/>
    <col min="14" max="14" width="7.26953125" customWidth="1"/>
    <col min="15" max="24" width="3.6328125" customWidth="1"/>
    <col min="25" max="25" width="5.08984375" customWidth="1"/>
    <col min="26" max="35" width="3.6328125" customWidth="1"/>
    <col min="36" max="36" width="5.453125" customWidth="1"/>
    <col min="37" max="46" width="3.6328125" customWidth="1"/>
    <col min="47" max="47" width="4.7265625" customWidth="1"/>
    <col min="48" max="57" width="3.6328125" customWidth="1"/>
    <col min="58" max="61" width="4.453125" customWidth="1"/>
    <col min="62" max="62" width="4.453125" hidden="1" customWidth="1"/>
    <col min="63" max="65" width="4.453125" customWidth="1"/>
    <col min="66" max="66" width="4.453125" hidden="1" customWidth="1"/>
    <col min="67" max="69" width="4.453125" customWidth="1"/>
    <col min="70" max="70" width="4.453125" hidden="1" customWidth="1"/>
    <col min="71" max="73" width="4.453125" customWidth="1"/>
    <col min="74" max="74" width="4.453125" hidden="1" customWidth="1"/>
    <col min="75" max="77" width="4.453125" customWidth="1"/>
    <col min="78" max="78" width="4.453125" hidden="1" customWidth="1"/>
    <col min="79" max="81" width="4.453125" customWidth="1"/>
    <col min="82" max="82" width="4.453125" hidden="1" customWidth="1"/>
    <col min="83" max="85" width="4.453125" customWidth="1"/>
    <col min="86" max="86" width="4.453125" hidden="1" customWidth="1"/>
    <col min="87" max="89" width="4.453125" customWidth="1"/>
    <col min="90" max="90" width="4.453125" hidden="1" customWidth="1"/>
    <col min="91" max="93" width="4.453125" customWidth="1"/>
    <col min="94" max="94" width="6" hidden="1" customWidth="1"/>
    <col min="95" max="95" width="10.54296875" customWidth="1"/>
    <col min="96" max="98" width="4.81640625" customWidth="1"/>
    <col min="99" max="99" width="4.81640625" hidden="1" customWidth="1"/>
    <col min="100" max="102" width="4.81640625" customWidth="1"/>
    <col min="103" max="103" width="4.81640625" hidden="1" customWidth="1"/>
    <col min="104" max="106" width="4.81640625" customWidth="1"/>
    <col min="107" max="107" width="4.81640625" hidden="1" customWidth="1"/>
    <col min="108" max="110" width="4.81640625" customWidth="1"/>
    <col min="111" max="111" width="4.81640625" hidden="1" customWidth="1"/>
    <col min="112" max="114" width="4.81640625" customWidth="1"/>
    <col min="115" max="115" width="4.81640625" hidden="1" customWidth="1"/>
    <col min="116" max="118" width="4.81640625" customWidth="1"/>
    <col min="119" max="119" width="4.81640625" hidden="1" customWidth="1"/>
    <col min="120" max="122" width="4.81640625" customWidth="1"/>
    <col min="123" max="123" width="4.81640625" hidden="1" customWidth="1"/>
    <col min="124" max="126" width="4.81640625" customWidth="1"/>
    <col min="127" max="127" width="4.81640625" hidden="1" customWidth="1"/>
    <col min="128" max="130" width="4.81640625" customWidth="1"/>
    <col min="131" max="131" width="6.90625" hidden="1" customWidth="1"/>
    <col min="132" max="132" width="9.08984375" customWidth="1"/>
    <col min="133" max="160" width="5.36328125" customWidth="1"/>
  </cols>
  <sheetData>
    <row r="1" spans="1:160" x14ac:dyDescent="0.35">
      <c r="A1" s="671" t="s">
        <v>370</v>
      </c>
      <c r="B1" s="671"/>
    </row>
    <row r="2" spans="1:160" ht="30.5" customHeight="1" x14ac:dyDescent="0.35">
      <c r="A2" s="691" t="s">
        <v>132</v>
      </c>
      <c r="B2" s="691" t="s">
        <v>128</v>
      </c>
      <c r="C2" s="691" t="s">
        <v>129</v>
      </c>
      <c r="D2" s="691" t="s">
        <v>130</v>
      </c>
      <c r="E2" s="691" t="s">
        <v>307</v>
      </c>
      <c r="F2" s="680" t="s">
        <v>308</v>
      </c>
      <c r="G2" s="680" t="s">
        <v>134</v>
      </c>
      <c r="H2" s="680" t="s">
        <v>135</v>
      </c>
      <c r="I2" s="681" t="s">
        <v>136</v>
      </c>
      <c r="J2" s="682" t="s">
        <v>137</v>
      </c>
      <c r="K2" s="682" t="s">
        <v>138</v>
      </c>
      <c r="L2" s="682" t="s">
        <v>139</v>
      </c>
      <c r="M2" s="682" t="s">
        <v>310</v>
      </c>
      <c r="N2" s="682" t="s">
        <v>141</v>
      </c>
      <c r="O2" s="686" t="s">
        <v>170</v>
      </c>
      <c r="P2" s="687"/>
      <c r="Q2" s="687"/>
      <c r="R2" s="687"/>
      <c r="S2" s="687"/>
      <c r="T2" s="687"/>
      <c r="U2" s="687"/>
      <c r="V2" s="687"/>
      <c r="W2" s="687"/>
      <c r="X2" s="687"/>
      <c r="Y2" s="688"/>
      <c r="Z2" s="686" t="s">
        <v>171</v>
      </c>
      <c r="AA2" s="687"/>
      <c r="AB2" s="687"/>
      <c r="AC2" s="687"/>
      <c r="AD2" s="687"/>
      <c r="AE2" s="687"/>
      <c r="AF2" s="687"/>
      <c r="AG2" s="687"/>
      <c r="AH2" s="687"/>
      <c r="AI2" s="687"/>
      <c r="AJ2" s="688"/>
      <c r="AK2" s="686" t="s">
        <v>172</v>
      </c>
      <c r="AL2" s="687"/>
      <c r="AM2" s="687"/>
      <c r="AN2" s="687"/>
      <c r="AO2" s="687"/>
      <c r="AP2" s="687"/>
      <c r="AQ2" s="687"/>
      <c r="AR2" s="687"/>
      <c r="AS2" s="687"/>
      <c r="AT2" s="687"/>
      <c r="AU2" s="688"/>
      <c r="AV2" s="686" t="s">
        <v>173</v>
      </c>
      <c r="AW2" s="687"/>
      <c r="AX2" s="687"/>
      <c r="AY2" s="687"/>
      <c r="AZ2" s="687"/>
      <c r="BA2" s="687"/>
      <c r="BB2" s="687"/>
      <c r="BC2" s="687"/>
      <c r="BD2" s="687"/>
      <c r="BE2" s="687"/>
      <c r="BF2" s="688"/>
      <c r="BG2" s="675" t="s">
        <v>350</v>
      </c>
      <c r="BH2" s="676"/>
      <c r="BI2" s="676"/>
      <c r="BJ2" s="677"/>
      <c r="BK2" s="675" t="s">
        <v>351</v>
      </c>
      <c r="BL2" s="676"/>
      <c r="BM2" s="676"/>
      <c r="BN2" s="677"/>
      <c r="BO2" s="675" t="s">
        <v>352</v>
      </c>
      <c r="BP2" s="676"/>
      <c r="BQ2" s="676"/>
      <c r="BR2" s="677"/>
      <c r="BS2" s="675" t="s">
        <v>353</v>
      </c>
      <c r="BT2" s="676"/>
      <c r="BU2" s="676"/>
      <c r="BV2" s="677"/>
      <c r="BW2" s="675" t="s">
        <v>325</v>
      </c>
      <c r="BX2" s="676"/>
      <c r="BY2" s="676"/>
      <c r="BZ2" s="677"/>
      <c r="CA2" s="675" t="s">
        <v>354</v>
      </c>
      <c r="CB2" s="676"/>
      <c r="CC2" s="676"/>
      <c r="CD2" s="677"/>
      <c r="CE2" s="675" t="s">
        <v>355</v>
      </c>
      <c r="CF2" s="676"/>
      <c r="CG2" s="676"/>
      <c r="CH2" s="677"/>
      <c r="CI2" s="675" t="s">
        <v>356</v>
      </c>
      <c r="CJ2" s="676"/>
      <c r="CK2" s="676"/>
      <c r="CL2" s="677"/>
      <c r="CM2" s="675" t="s">
        <v>357</v>
      </c>
      <c r="CN2" s="676"/>
      <c r="CO2" s="676"/>
      <c r="CP2" s="677"/>
      <c r="CQ2" s="678" t="s">
        <v>311</v>
      </c>
      <c r="CR2" s="672" t="s">
        <v>358</v>
      </c>
      <c r="CS2" s="673"/>
      <c r="CT2" s="673"/>
      <c r="CU2" s="674"/>
      <c r="CV2" s="672" t="s">
        <v>359</v>
      </c>
      <c r="CW2" s="673"/>
      <c r="CX2" s="673"/>
      <c r="CY2" s="674"/>
      <c r="CZ2" s="672" t="s">
        <v>360</v>
      </c>
      <c r="DA2" s="673"/>
      <c r="DB2" s="673"/>
      <c r="DC2" s="674"/>
      <c r="DD2" s="672" t="s">
        <v>361</v>
      </c>
      <c r="DE2" s="673"/>
      <c r="DF2" s="673"/>
      <c r="DG2" s="674"/>
      <c r="DH2" s="672" t="s">
        <v>362</v>
      </c>
      <c r="DI2" s="673"/>
      <c r="DJ2" s="673"/>
      <c r="DK2" s="674"/>
      <c r="DL2" s="672" t="s">
        <v>363</v>
      </c>
      <c r="DM2" s="673"/>
      <c r="DN2" s="673"/>
      <c r="DO2" s="674"/>
      <c r="DP2" s="672" t="s">
        <v>344</v>
      </c>
      <c r="DQ2" s="673"/>
      <c r="DR2" s="673"/>
      <c r="DS2" s="674"/>
      <c r="DT2" s="672"/>
      <c r="DU2" s="673"/>
      <c r="DV2" s="673"/>
      <c r="DW2" s="674"/>
      <c r="DX2" s="672"/>
      <c r="DY2" s="673"/>
      <c r="DZ2" s="673"/>
      <c r="EA2" s="674"/>
      <c r="EB2" s="689" t="s">
        <v>143</v>
      </c>
      <c r="EC2" s="683" t="s">
        <v>144</v>
      </c>
      <c r="ED2" s="684"/>
      <c r="EE2" s="684"/>
      <c r="EF2" s="685"/>
      <c r="EG2" s="683" t="s">
        <v>162</v>
      </c>
      <c r="EH2" s="684"/>
      <c r="EI2" s="684"/>
      <c r="EJ2" s="685"/>
      <c r="EK2" s="683" t="s">
        <v>163</v>
      </c>
      <c r="EL2" s="684"/>
      <c r="EM2" s="684"/>
      <c r="EN2" s="685"/>
      <c r="EO2" s="683" t="s">
        <v>164</v>
      </c>
      <c r="EP2" s="684"/>
      <c r="EQ2" s="684"/>
      <c r="ER2" s="685"/>
      <c r="ES2" s="683" t="s">
        <v>165</v>
      </c>
      <c r="ET2" s="684"/>
      <c r="EU2" s="684"/>
      <c r="EV2" s="685"/>
      <c r="EW2" s="683" t="s">
        <v>166</v>
      </c>
      <c r="EX2" s="684"/>
      <c r="EY2" s="684"/>
      <c r="EZ2" s="685"/>
      <c r="FA2" s="683" t="s">
        <v>167</v>
      </c>
      <c r="FB2" s="684"/>
      <c r="FC2" s="684"/>
      <c r="FD2" s="685"/>
    </row>
    <row r="3" spans="1:160" ht="14.5" customHeight="1" x14ac:dyDescent="0.35">
      <c r="A3" s="691"/>
      <c r="B3" s="691"/>
      <c r="C3" s="691"/>
      <c r="D3" s="691"/>
      <c r="E3" s="691"/>
      <c r="F3" s="680"/>
      <c r="G3" s="680"/>
      <c r="H3" s="680"/>
      <c r="I3" s="681"/>
      <c r="J3" s="682"/>
      <c r="K3" s="682"/>
      <c r="L3" s="682"/>
      <c r="M3" s="682"/>
      <c r="N3" s="682"/>
      <c r="O3" s="85" t="s">
        <v>44</v>
      </c>
      <c r="P3" s="85" t="s">
        <v>323</v>
      </c>
      <c r="Q3" s="85" t="s">
        <v>324</v>
      </c>
      <c r="R3" s="85" t="s">
        <v>35</v>
      </c>
      <c r="S3" s="85" t="s">
        <v>36</v>
      </c>
      <c r="T3" s="85" t="s">
        <v>37</v>
      </c>
      <c r="U3" s="85" t="s">
        <v>38</v>
      </c>
      <c r="V3" s="85" t="s">
        <v>39</v>
      </c>
      <c r="W3" s="85" t="s">
        <v>40</v>
      </c>
      <c r="X3" s="85" t="s">
        <v>41</v>
      </c>
      <c r="Y3" s="85" t="s">
        <v>45</v>
      </c>
      <c r="Z3" s="85" t="s">
        <v>44</v>
      </c>
      <c r="AA3" s="85" t="s">
        <v>323</v>
      </c>
      <c r="AB3" s="85" t="s">
        <v>324</v>
      </c>
      <c r="AC3" s="85" t="s">
        <v>35</v>
      </c>
      <c r="AD3" s="85" t="s">
        <v>36</v>
      </c>
      <c r="AE3" s="85" t="s">
        <v>37</v>
      </c>
      <c r="AF3" s="85" t="s">
        <v>38</v>
      </c>
      <c r="AG3" s="85" t="s">
        <v>39</v>
      </c>
      <c r="AH3" s="85" t="s">
        <v>40</v>
      </c>
      <c r="AI3" s="85" t="s">
        <v>41</v>
      </c>
      <c r="AJ3" s="85" t="s">
        <v>45</v>
      </c>
      <c r="AK3" s="85" t="s">
        <v>44</v>
      </c>
      <c r="AL3" s="85" t="s">
        <v>323</v>
      </c>
      <c r="AM3" s="85" t="s">
        <v>324</v>
      </c>
      <c r="AN3" s="85" t="s">
        <v>35</v>
      </c>
      <c r="AO3" s="85" t="s">
        <v>36</v>
      </c>
      <c r="AP3" s="85" t="s">
        <v>37</v>
      </c>
      <c r="AQ3" s="85" t="s">
        <v>38</v>
      </c>
      <c r="AR3" s="85" t="s">
        <v>39</v>
      </c>
      <c r="AS3" s="85" t="s">
        <v>40</v>
      </c>
      <c r="AT3" s="85" t="s">
        <v>41</v>
      </c>
      <c r="AU3" s="85" t="s">
        <v>45</v>
      </c>
      <c r="AV3" s="85" t="s">
        <v>44</v>
      </c>
      <c r="AW3" s="85" t="s">
        <v>323</v>
      </c>
      <c r="AX3" s="85" t="s">
        <v>324</v>
      </c>
      <c r="AY3" s="85" t="s">
        <v>35</v>
      </c>
      <c r="AZ3" s="85" t="s">
        <v>36</v>
      </c>
      <c r="BA3" s="85" t="s">
        <v>37</v>
      </c>
      <c r="BB3" s="85" t="s">
        <v>38</v>
      </c>
      <c r="BC3" s="85" t="s">
        <v>39</v>
      </c>
      <c r="BD3" s="85" t="s">
        <v>40</v>
      </c>
      <c r="BE3" s="85" t="s">
        <v>41</v>
      </c>
      <c r="BF3" s="85" t="s">
        <v>45</v>
      </c>
      <c r="BG3" s="86">
        <v>1</v>
      </c>
      <c r="BH3" s="86">
        <v>2</v>
      </c>
      <c r="BI3" s="110" t="s">
        <v>168</v>
      </c>
      <c r="BJ3" s="86" t="s">
        <v>169</v>
      </c>
      <c r="BK3" s="86">
        <v>1</v>
      </c>
      <c r="BL3" s="86">
        <v>2</v>
      </c>
      <c r="BM3" s="110" t="s">
        <v>168</v>
      </c>
      <c r="BN3" s="86" t="s">
        <v>169</v>
      </c>
      <c r="BO3" s="86">
        <v>1</v>
      </c>
      <c r="BP3" s="86">
        <v>2</v>
      </c>
      <c r="BQ3" s="110" t="s">
        <v>168</v>
      </c>
      <c r="BR3" s="86" t="s">
        <v>169</v>
      </c>
      <c r="BS3" s="86">
        <v>1</v>
      </c>
      <c r="BT3" s="86">
        <v>2</v>
      </c>
      <c r="BU3" s="110" t="s">
        <v>168</v>
      </c>
      <c r="BV3" s="86" t="s">
        <v>169</v>
      </c>
      <c r="BW3" s="86">
        <v>1</v>
      </c>
      <c r="BX3" s="86">
        <v>2</v>
      </c>
      <c r="BY3" s="110" t="s">
        <v>168</v>
      </c>
      <c r="BZ3" s="86" t="s">
        <v>169</v>
      </c>
      <c r="CA3" s="86">
        <v>1</v>
      </c>
      <c r="CB3" s="86">
        <v>2</v>
      </c>
      <c r="CC3" s="110" t="s">
        <v>168</v>
      </c>
      <c r="CD3" s="86" t="s">
        <v>169</v>
      </c>
      <c r="CE3" s="86">
        <v>1</v>
      </c>
      <c r="CF3" s="86">
        <v>2</v>
      </c>
      <c r="CG3" s="110" t="s">
        <v>168</v>
      </c>
      <c r="CH3" s="86" t="s">
        <v>169</v>
      </c>
      <c r="CI3" s="86">
        <v>1</v>
      </c>
      <c r="CJ3" s="86">
        <v>2</v>
      </c>
      <c r="CK3" s="110" t="s">
        <v>168</v>
      </c>
      <c r="CL3" s="86" t="s">
        <v>169</v>
      </c>
      <c r="CM3" s="86">
        <v>1</v>
      </c>
      <c r="CN3" s="86">
        <v>2</v>
      </c>
      <c r="CO3" s="110" t="s">
        <v>168</v>
      </c>
      <c r="CP3" s="86" t="s">
        <v>169</v>
      </c>
      <c r="CQ3" s="679"/>
      <c r="CR3" s="87">
        <v>3</v>
      </c>
      <c r="CS3" s="87">
        <v>4</v>
      </c>
      <c r="CT3" s="105" t="s">
        <v>168</v>
      </c>
      <c r="CU3" s="87" t="s">
        <v>169</v>
      </c>
      <c r="CV3" s="87">
        <v>3</v>
      </c>
      <c r="CW3" s="87">
        <v>4</v>
      </c>
      <c r="CX3" s="105" t="s">
        <v>168</v>
      </c>
      <c r="CY3" s="87" t="s">
        <v>169</v>
      </c>
      <c r="CZ3" s="87">
        <v>3</v>
      </c>
      <c r="DA3" s="87">
        <v>4</v>
      </c>
      <c r="DB3" s="105" t="s">
        <v>168</v>
      </c>
      <c r="DC3" s="87" t="s">
        <v>169</v>
      </c>
      <c r="DD3" s="87">
        <v>3</v>
      </c>
      <c r="DE3" s="87">
        <v>4</v>
      </c>
      <c r="DF3" s="105" t="s">
        <v>168</v>
      </c>
      <c r="DG3" s="87" t="s">
        <v>169</v>
      </c>
      <c r="DH3" s="87">
        <v>3</v>
      </c>
      <c r="DI3" s="87">
        <v>4</v>
      </c>
      <c r="DJ3" s="105" t="s">
        <v>168</v>
      </c>
      <c r="DK3" s="87" t="s">
        <v>169</v>
      </c>
      <c r="DL3" s="87">
        <v>3</v>
      </c>
      <c r="DM3" s="87">
        <v>4</v>
      </c>
      <c r="DN3" s="105" t="s">
        <v>168</v>
      </c>
      <c r="DO3" s="87" t="s">
        <v>169</v>
      </c>
      <c r="DP3" s="87">
        <v>3</v>
      </c>
      <c r="DQ3" s="87">
        <v>4</v>
      </c>
      <c r="DR3" s="105" t="s">
        <v>168</v>
      </c>
      <c r="DS3" s="87" t="s">
        <v>169</v>
      </c>
      <c r="DT3" s="87">
        <v>3</v>
      </c>
      <c r="DU3" s="87">
        <v>4</v>
      </c>
      <c r="DV3" s="105" t="s">
        <v>168</v>
      </c>
      <c r="DW3" s="87" t="s">
        <v>169</v>
      </c>
      <c r="DX3" s="87">
        <v>3</v>
      </c>
      <c r="DY3" s="87">
        <v>4</v>
      </c>
      <c r="DZ3" s="105" t="s">
        <v>168</v>
      </c>
      <c r="EA3" s="87" t="s">
        <v>169</v>
      </c>
      <c r="EB3" s="690"/>
      <c r="EC3" s="8">
        <v>1</v>
      </c>
      <c r="ED3" s="8">
        <v>2</v>
      </c>
      <c r="EE3" s="8">
        <v>3</v>
      </c>
      <c r="EF3" s="8">
        <v>4</v>
      </c>
      <c r="EG3" s="8">
        <v>1</v>
      </c>
      <c r="EH3" s="8">
        <v>2</v>
      </c>
      <c r="EI3" s="8">
        <v>3</v>
      </c>
      <c r="EJ3" s="8">
        <v>4</v>
      </c>
      <c r="EK3" s="8">
        <v>1</v>
      </c>
      <c r="EL3" s="8">
        <v>2</v>
      </c>
      <c r="EM3" s="8">
        <v>3</v>
      </c>
      <c r="EN3" s="8">
        <v>4</v>
      </c>
      <c r="EO3" s="8">
        <v>1</v>
      </c>
      <c r="EP3" s="8">
        <v>2</v>
      </c>
      <c r="EQ3" s="8">
        <v>3</v>
      </c>
      <c r="ER3" s="8">
        <v>4</v>
      </c>
      <c r="ES3" s="8">
        <v>1</v>
      </c>
      <c r="ET3" s="8">
        <v>2</v>
      </c>
      <c r="EU3" s="8">
        <v>3</v>
      </c>
      <c r="EV3" s="8">
        <v>4</v>
      </c>
      <c r="EW3" s="8">
        <v>1</v>
      </c>
      <c r="EX3" s="8">
        <v>2</v>
      </c>
      <c r="EY3" s="8">
        <v>3</v>
      </c>
      <c r="EZ3" s="8">
        <v>4</v>
      </c>
      <c r="FA3" s="8">
        <v>1</v>
      </c>
      <c r="FB3" s="8">
        <v>2</v>
      </c>
      <c r="FC3" s="8">
        <v>3</v>
      </c>
      <c r="FD3" s="8">
        <v>4</v>
      </c>
    </row>
    <row r="4" spans="1:160" s="9" customFormat="1" ht="4.5" customHeight="1" x14ac:dyDescent="0.35">
      <c r="A4" s="19" t="s">
        <v>314</v>
      </c>
      <c r="B4" s="20" t="s">
        <v>128</v>
      </c>
      <c r="C4" s="20" t="s">
        <v>129</v>
      </c>
      <c r="D4" s="20" t="s">
        <v>130</v>
      </c>
      <c r="E4" s="20" t="s">
        <v>131</v>
      </c>
      <c r="F4" s="20" t="s">
        <v>133</v>
      </c>
      <c r="G4" s="20" t="s">
        <v>134</v>
      </c>
      <c r="H4" s="20" t="s">
        <v>135</v>
      </c>
      <c r="I4" s="20" t="s">
        <v>136</v>
      </c>
      <c r="J4" s="20" t="s">
        <v>137</v>
      </c>
      <c r="K4" s="20" t="s">
        <v>138</v>
      </c>
      <c r="L4" s="20" t="s">
        <v>139</v>
      </c>
      <c r="M4" s="20" t="s">
        <v>140</v>
      </c>
      <c r="N4" s="20" t="s">
        <v>141</v>
      </c>
      <c r="O4" s="96" t="s">
        <v>35</v>
      </c>
      <c r="P4" s="96" t="s">
        <v>36</v>
      </c>
      <c r="Q4" s="96" t="s">
        <v>37</v>
      </c>
      <c r="R4" s="96" t="s">
        <v>38</v>
      </c>
      <c r="S4" s="96" t="s">
        <v>39</v>
      </c>
      <c r="T4" s="96" t="s">
        <v>40</v>
      </c>
      <c r="U4" s="96" t="s">
        <v>41</v>
      </c>
      <c r="V4" s="96" t="s">
        <v>42</v>
      </c>
      <c r="W4" s="96" t="s">
        <v>43</v>
      </c>
      <c r="X4" s="96" t="s">
        <v>44</v>
      </c>
      <c r="Y4" s="96" t="s">
        <v>45</v>
      </c>
      <c r="Z4" s="96" t="s">
        <v>174</v>
      </c>
      <c r="AA4" s="96" t="s">
        <v>175</v>
      </c>
      <c r="AB4" s="96" t="s">
        <v>176</v>
      </c>
      <c r="AC4" s="96" t="s">
        <v>177</v>
      </c>
      <c r="AD4" s="96" t="s">
        <v>178</v>
      </c>
      <c r="AE4" s="96" t="s">
        <v>179</v>
      </c>
      <c r="AF4" s="96" t="s">
        <v>180</v>
      </c>
      <c r="AG4" s="96" t="s">
        <v>181</v>
      </c>
      <c r="AH4" s="96" t="s">
        <v>182</v>
      </c>
      <c r="AI4" s="96" t="s">
        <v>183</v>
      </c>
      <c r="AJ4" s="96" t="s">
        <v>184</v>
      </c>
      <c r="AK4" s="96" t="s">
        <v>185</v>
      </c>
      <c r="AL4" s="96" t="s">
        <v>186</v>
      </c>
      <c r="AM4" s="96" t="s">
        <v>187</v>
      </c>
      <c r="AN4" s="96" t="s">
        <v>188</v>
      </c>
      <c r="AO4" s="96" t="s">
        <v>189</v>
      </c>
      <c r="AP4" s="96" t="s">
        <v>190</v>
      </c>
      <c r="AQ4" s="96" t="s">
        <v>191</v>
      </c>
      <c r="AR4" s="96" t="s">
        <v>192</v>
      </c>
      <c r="AS4" s="96" t="s">
        <v>193</v>
      </c>
      <c r="AT4" s="96" t="s">
        <v>194</v>
      </c>
      <c r="AU4" s="96" t="s">
        <v>195</v>
      </c>
      <c r="AV4" s="96" t="s">
        <v>196</v>
      </c>
      <c r="AW4" s="96" t="s">
        <v>197</v>
      </c>
      <c r="AX4" s="96" t="s">
        <v>198</v>
      </c>
      <c r="AY4" s="96" t="s">
        <v>199</v>
      </c>
      <c r="AZ4" s="96" t="s">
        <v>200</v>
      </c>
      <c r="BA4" s="96" t="s">
        <v>201</v>
      </c>
      <c r="BB4" s="96" t="s">
        <v>202</v>
      </c>
      <c r="BC4" s="96" t="s">
        <v>203</v>
      </c>
      <c r="BD4" s="96" t="s">
        <v>204</v>
      </c>
      <c r="BE4" s="96" t="s">
        <v>205</v>
      </c>
      <c r="BF4" s="96" t="s">
        <v>206</v>
      </c>
      <c r="BG4" s="94" t="s">
        <v>207</v>
      </c>
      <c r="BH4" s="94" t="s">
        <v>208</v>
      </c>
      <c r="BI4" s="94" t="s">
        <v>168</v>
      </c>
      <c r="BJ4" s="94" t="s">
        <v>169</v>
      </c>
      <c r="BK4" s="94" t="s">
        <v>237</v>
      </c>
      <c r="BL4" s="94" t="s">
        <v>238</v>
      </c>
      <c r="BM4" s="94" t="s">
        <v>303</v>
      </c>
      <c r="BN4" s="94" t="s">
        <v>306</v>
      </c>
      <c r="BO4" s="94" t="s">
        <v>209</v>
      </c>
      <c r="BP4" s="94" t="s">
        <v>210</v>
      </c>
      <c r="BQ4" s="94" t="s">
        <v>211</v>
      </c>
      <c r="BR4" s="94" t="s">
        <v>212</v>
      </c>
      <c r="BS4" s="94" t="s">
        <v>213</v>
      </c>
      <c r="BT4" s="94" t="s">
        <v>214</v>
      </c>
      <c r="BU4" s="94" t="s">
        <v>215</v>
      </c>
      <c r="BV4" s="94" t="s">
        <v>216</v>
      </c>
      <c r="BW4" s="94" t="s">
        <v>217</v>
      </c>
      <c r="BX4" s="94" t="s">
        <v>218</v>
      </c>
      <c r="BY4" s="94" t="s">
        <v>219</v>
      </c>
      <c r="BZ4" s="94" t="s">
        <v>220</v>
      </c>
      <c r="CA4" s="94" t="s">
        <v>221</v>
      </c>
      <c r="CB4" s="94" t="s">
        <v>222</v>
      </c>
      <c r="CC4" s="94" t="s">
        <v>223</v>
      </c>
      <c r="CD4" s="94" t="s">
        <v>224</v>
      </c>
      <c r="CE4" s="94" t="s">
        <v>225</v>
      </c>
      <c r="CF4" s="94" t="s">
        <v>226</v>
      </c>
      <c r="CG4" s="94" t="s">
        <v>227</v>
      </c>
      <c r="CH4" s="94" t="s">
        <v>228</v>
      </c>
      <c r="CI4" s="94" t="s">
        <v>229</v>
      </c>
      <c r="CJ4" s="94" t="s">
        <v>230</v>
      </c>
      <c r="CK4" s="94" t="s">
        <v>231</v>
      </c>
      <c r="CL4" s="94" t="s">
        <v>232</v>
      </c>
      <c r="CM4" s="94" t="s">
        <v>233</v>
      </c>
      <c r="CN4" s="94" t="s">
        <v>234</v>
      </c>
      <c r="CO4" s="94" t="s">
        <v>235</v>
      </c>
      <c r="CP4" s="94" t="s">
        <v>236</v>
      </c>
      <c r="CQ4" s="95" t="s">
        <v>142</v>
      </c>
      <c r="CR4" s="92" t="s">
        <v>304</v>
      </c>
      <c r="CS4" s="92" t="s">
        <v>305</v>
      </c>
      <c r="CT4" s="92" t="s">
        <v>239</v>
      </c>
      <c r="CU4" s="92" t="s">
        <v>240</v>
      </c>
      <c r="CV4" s="92" t="s">
        <v>241</v>
      </c>
      <c r="CW4" s="92" t="s">
        <v>242</v>
      </c>
      <c r="CX4" s="92" t="s">
        <v>243</v>
      </c>
      <c r="CY4" s="92" t="s">
        <v>244</v>
      </c>
      <c r="CZ4" s="92" t="s">
        <v>245</v>
      </c>
      <c r="DA4" s="92" t="s">
        <v>246</v>
      </c>
      <c r="DB4" s="92" t="s">
        <v>247</v>
      </c>
      <c r="DC4" s="92" t="s">
        <v>248</v>
      </c>
      <c r="DD4" s="92" t="s">
        <v>249</v>
      </c>
      <c r="DE4" s="92" t="s">
        <v>250</v>
      </c>
      <c r="DF4" s="92" t="s">
        <v>251</v>
      </c>
      <c r="DG4" s="92" t="s">
        <v>252</v>
      </c>
      <c r="DH4" s="92" t="s">
        <v>253</v>
      </c>
      <c r="DI4" s="92" t="s">
        <v>254</v>
      </c>
      <c r="DJ4" s="92" t="s">
        <v>255</v>
      </c>
      <c r="DK4" s="92" t="s">
        <v>256</v>
      </c>
      <c r="DL4" s="92" t="s">
        <v>257</v>
      </c>
      <c r="DM4" s="92" t="s">
        <v>258</v>
      </c>
      <c r="DN4" s="92" t="s">
        <v>259</v>
      </c>
      <c r="DO4" s="92" t="s">
        <v>260</v>
      </c>
      <c r="DP4" s="92" t="s">
        <v>261</v>
      </c>
      <c r="DQ4" s="92" t="s">
        <v>262</v>
      </c>
      <c r="DR4" s="92" t="s">
        <v>263</v>
      </c>
      <c r="DS4" s="92" t="s">
        <v>264</v>
      </c>
      <c r="DT4" s="92" t="s">
        <v>265</v>
      </c>
      <c r="DU4" s="92" t="s">
        <v>266</v>
      </c>
      <c r="DV4" s="92" t="s">
        <v>267</v>
      </c>
      <c r="DW4" s="92" t="s">
        <v>268</v>
      </c>
      <c r="DX4" s="92" t="s">
        <v>269</v>
      </c>
      <c r="DY4" s="92" t="s">
        <v>270</v>
      </c>
      <c r="DZ4" s="92" t="s">
        <v>271</v>
      </c>
      <c r="EA4" s="92" t="s">
        <v>272</v>
      </c>
      <c r="EB4" s="93" t="s">
        <v>143</v>
      </c>
      <c r="EC4" s="21" t="s">
        <v>273</v>
      </c>
      <c r="ED4" s="21" t="s">
        <v>274</v>
      </c>
      <c r="EE4" s="21" t="s">
        <v>275</v>
      </c>
      <c r="EF4" s="21" t="s">
        <v>276</v>
      </c>
      <c r="EG4" s="21" t="s">
        <v>277</v>
      </c>
      <c r="EH4" s="21" t="s">
        <v>278</v>
      </c>
      <c r="EI4" s="21" t="s">
        <v>279</v>
      </c>
      <c r="EJ4" s="21" t="s">
        <v>280</v>
      </c>
      <c r="EK4" s="21" t="s">
        <v>281</v>
      </c>
      <c r="EL4" s="21" t="s">
        <v>282</v>
      </c>
      <c r="EM4" s="21" t="s">
        <v>283</v>
      </c>
      <c r="EN4" s="21" t="s">
        <v>284</v>
      </c>
      <c r="EO4" s="21" t="s">
        <v>285</v>
      </c>
      <c r="EP4" s="21" t="s">
        <v>286</v>
      </c>
      <c r="EQ4" s="21" t="s">
        <v>287</v>
      </c>
      <c r="ER4" s="21" t="s">
        <v>288</v>
      </c>
      <c r="ES4" s="21" t="s">
        <v>289</v>
      </c>
      <c r="ET4" s="21" t="s">
        <v>290</v>
      </c>
      <c r="EU4" s="21" t="s">
        <v>291</v>
      </c>
      <c r="EV4" s="21" t="s">
        <v>292</v>
      </c>
      <c r="EW4" s="21" t="s">
        <v>293</v>
      </c>
      <c r="EX4" s="21" t="s">
        <v>294</v>
      </c>
      <c r="EY4" s="21" t="s">
        <v>295</v>
      </c>
      <c r="EZ4" s="21" t="s">
        <v>296</v>
      </c>
      <c r="FA4" s="21" t="s">
        <v>297</v>
      </c>
      <c r="FB4" s="21" t="s">
        <v>298</v>
      </c>
      <c r="FC4" s="21" t="s">
        <v>299</v>
      </c>
      <c r="FD4" s="21" t="s">
        <v>300</v>
      </c>
    </row>
    <row r="5" spans="1:160" x14ac:dyDescent="0.35">
      <c r="A5" s="17"/>
      <c r="B5" s="17"/>
      <c r="C5" s="17"/>
      <c r="D5" s="17"/>
      <c r="E5" s="10"/>
      <c r="F5" s="10"/>
      <c r="G5" s="44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3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3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3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3"/>
      <c r="BG5" s="10"/>
      <c r="BH5" s="10"/>
      <c r="BI5" s="111"/>
      <c r="BJ5" s="10"/>
      <c r="BK5" s="10"/>
      <c r="BL5" s="10"/>
      <c r="BM5" s="111"/>
      <c r="BN5" s="10"/>
      <c r="BO5" s="10"/>
      <c r="BP5" s="10"/>
      <c r="BQ5" s="111"/>
      <c r="BR5" s="10"/>
      <c r="BS5" s="10"/>
      <c r="BT5" s="10"/>
      <c r="BU5" s="111"/>
      <c r="BV5" s="10"/>
      <c r="BW5" s="10"/>
      <c r="BX5" s="10"/>
      <c r="BY5" s="111"/>
      <c r="BZ5" s="10"/>
      <c r="CA5" s="10"/>
      <c r="CB5" s="10"/>
      <c r="CC5" s="111"/>
      <c r="CD5" s="10"/>
      <c r="CE5" s="10"/>
      <c r="CF5" s="10"/>
      <c r="CG5" s="111"/>
      <c r="CH5" s="10"/>
      <c r="CI5" s="97"/>
      <c r="CJ5" s="97"/>
      <c r="CK5" s="111"/>
      <c r="CL5" s="97"/>
      <c r="CM5" s="97"/>
      <c r="CN5" s="97"/>
      <c r="CO5" s="111"/>
      <c r="CP5" s="97"/>
      <c r="CQ5" s="101"/>
      <c r="CR5" s="97"/>
      <c r="CS5" s="97"/>
      <c r="CT5" s="106"/>
      <c r="CU5" s="97"/>
      <c r="CV5" s="97"/>
      <c r="CW5" s="97"/>
      <c r="CX5" s="106"/>
      <c r="CY5" s="97"/>
      <c r="CZ5" s="97"/>
      <c r="DA5" s="97"/>
      <c r="DB5" s="106"/>
      <c r="DC5" s="97"/>
      <c r="DD5" s="97"/>
      <c r="DE5" s="97"/>
      <c r="DF5" s="106"/>
      <c r="DG5" s="97"/>
      <c r="DH5" s="97"/>
      <c r="DI5" s="97"/>
      <c r="DJ5" s="106"/>
      <c r="DK5" s="97"/>
      <c r="DL5" s="97"/>
      <c r="DM5" s="97"/>
      <c r="DN5" s="106"/>
      <c r="DO5" s="97"/>
      <c r="DP5" s="97"/>
      <c r="DQ5" s="97"/>
      <c r="DR5" s="106"/>
      <c r="DS5" s="97"/>
      <c r="DT5" s="97"/>
      <c r="DU5" s="97"/>
      <c r="DV5" s="106"/>
      <c r="DW5" s="97"/>
      <c r="DX5" s="97"/>
      <c r="DY5" s="97"/>
      <c r="DZ5" s="106"/>
      <c r="EA5" s="97"/>
      <c r="EB5" s="88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  <c r="EU5" s="10"/>
      <c r="EV5" s="10"/>
      <c r="EW5" s="10"/>
      <c r="EX5" s="10"/>
      <c r="EY5" s="10"/>
      <c r="EZ5" s="10"/>
      <c r="FA5" s="10"/>
      <c r="FB5" s="10"/>
      <c r="FC5" s="10"/>
      <c r="FD5" s="10"/>
    </row>
    <row r="6" spans="1:160" x14ac:dyDescent="0.35">
      <c r="A6" s="17"/>
      <c r="B6" s="17"/>
      <c r="C6" s="17"/>
      <c r="D6" s="17"/>
      <c r="E6" s="10"/>
      <c r="F6" s="10"/>
      <c r="G6" s="44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3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3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3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3"/>
      <c r="BG6" s="10"/>
      <c r="BH6" s="10"/>
      <c r="BI6" s="111"/>
      <c r="BJ6" s="10"/>
      <c r="BK6" s="10"/>
      <c r="BL6" s="10"/>
      <c r="BM6" s="111"/>
      <c r="BN6" s="10"/>
      <c r="BO6" s="10"/>
      <c r="BP6" s="10"/>
      <c r="BQ6" s="111"/>
      <c r="BR6" s="10"/>
      <c r="BS6" s="10"/>
      <c r="BT6" s="10"/>
      <c r="BU6" s="111"/>
      <c r="BV6" s="10"/>
      <c r="BW6" s="10"/>
      <c r="BX6" s="10"/>
      <c r="BY6" s="111"/>
      <c r="BZ6" s="10"/>
      <c r="CA6" s="10"/>
      <c r="CB6" s="10"/>
      <c r="CC6" s="111"/>
      <c r="CD6" s="10"/>
      <c r="CE6" s="10"/>
      <c r="CF6" s="10"/>
      <c r="CG6" s="111"/>
      <c r="CH6" s="10"/>
      <c r="CI6" s="97"/>
      <c r="CJ6" s="97"/>
      <c r="CK6" s="111"/>
      <c r="CL6" s="97"/>
      <c r="CM6" s="97"/>
      <c r="CN6" s="97"/>
      <c r="CO6" s="111"/>
      <c r="CP6" s="97"/>
      <c r="CQ6" s="101"/>
      <c r="CR6" s="97"/>
      <c r="CS6" s="97"/>
      <c r="CT6" s="106"/>
      <c r="CU6" s="97"/>
      <c r="CV6" s="97"/>
      <c r="CW6" s="97"/>
      <c r="CX6" s="106"/>
      <c r="CY6" s="97"/>
      <c r="CZ6" s="97"/>
      <c r="DA6" s="97"/>
      <c r="DB6" s="106"/>
      <c r="DC6" s="97"/>
      <c r="DD6" s="97"/>
      <c r="DE6" s="97"/>
      <c r="DF6" s="106"/>
      <c r="DG6" s="97"/>
      <c r="DH6" s="97"/>
      <c r="DI6" s="97"/>
      <c r="DJ6" s="106"/>
      <c r="DK6" s="97"/>
      <c r="DL6" s="97"/>
      <c r="DM6" s="97"/>
      <c r="DN6" s="106"/>
      <c r="DO6" s="97"/>
      <c r="DP6" s="97"/>
      <c r="DQ6" s="97"/>
      <c r="DR6" s="106"/>
      <c r="DS6" s="97"/>
      <c r="DT6" s="97"/>
      <c r="DU6" s="97"/>
      <c r="DV6" s="106"/>
      <c r="DW6" s="97"/>
      <c r="DX6" s="97"/>
      <c r="DY6" s="97"/>
      <c r="DZ6" s="106"/>
      <c r="EA6" s="97"/>
      <c r="EB6" s="88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  <c r="EP6" s="10"/>
      <c r="EQ6" s="10"/>
      <c r="ER6" s="10"/>
      <c r="ES6" s="10"/>
      <c r="ET6" s="10"/>
      <c r="EU6" s="10"/>
      <c r="EV6" s="10"/>
      <c r="EW6" s="10"/>
      <c r="EX6" s="10"/>
      <c r="EY6" s="10"/>
      <c r="EZ6" s="10"/>
      <c r="FA6" s="10"/>
      <c r="FB6" s="10"/>
      <c r="FC6" s="10"/>
      <c r="FD6" s="10"/>
    </row>
    <row r="7" spans="1:160" x14ac:dyDescent="0.35">
      <c r="A7" s="17"/>
      <c r="B7" s="17"/>
      <c r="C7" s="17"/>
      <c r="D7" s="17"/>
      <c r="E7" s="10"/>
      <c r="F7" s="10"/>
      <c r="G7" s="44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3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3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3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3"/>
      <c r="BG7" s="10"/>
      <c r="BH7" s="10"/>
      <c r="BI7" s="111"/>
      <c r="BJ7" s="10"/>
      <c r="BK7" s="10"/>
      <c r="BL7" s="10"/>
      <c r="BM7" s="111"/>
      <c r="BN7" s="10"/>
      <c r="BO7" s="10"/>
      <c r="BP7" s="10"/>
      <c r="BQ7" s="111"/>
      <c r="BR7" s="10"/>
      <c r="BS7" s="10"/>
      <c r="BT7" s="10"/>
      <c r="BU7" s="111"/>
      <c r="BV7" s="10"/>
      <c r="BW7" s="10"/>
      <c r="BX7" s="10"/>
      <c r="BY7" s="111"/>
      <c r="BZ7" s="10"/>
      <c r="CA7" s="10"/>
      <c r="CB7" s="10"/>
      <c r="CC7" s="111"/>
      <c r="CD7" s="10"/>
      <c r="CE7" s="10"/>
      <c r="CF7" s="10"/>
      <c r="CG7" s="111"/>
      <c r="CH7" s="10"/>
      <c r="CI7" s="97"/>
      <c r="CJ7" s="97"/>
      <c r="CK7" s="111"/>
      <c r="CL7" s="97"/>
      <c r="CM7" s="97"/>
      <c r="CN7" s="97"/>
      <c r="CO7" s="111"/>
      <c r="CP7" s="97"/>
      <c r="CQ7" s="101"/>
      <c r="CR7" s="97"/>
      <c r="CS7" s="97"/>
      <c r="CT7" s="106"/>
      <c r="CU7" s="97"/>
      <c r="CV7" s="97"/>
      <c r="CW7" s="97"/>
      <c r="CX7" s="106"/>
      <c r="CY7" s="97"/>
      <c r="CZ7" s="97"/>
      <c r="DA7" s="97"/>
      <c r="DB7" s="106"/>
      <c r="DC7" s="97"/>
      <c r="DD7" s="97"/>
      <c r="DE7" s="97"/>
      <c r="DF7" s="106"/>
      <c r="DG7" s="97"/>
      <c r="DH7" s="97"/>
      <c r="DI7" s="97"/>
      <c r="DJ7" s="106"/>
      <c r="DK7" s="97"/>
      <c r="DL7" s="97"/>
      <c r="DM7" s="97"/>
      <c r="DN7" s="106"/>
      <c r="DO7" s="97"/>
      <c r="DP7" s="97"/>
      <c r="DQ7" s="97"/>
      <c r="DR7" s="106"/>
      <c r="DS7" s="97"/>
      <c r="DT7" s="97"/>
      <c r="DU7" s="97"/>
      <c r="DV7" s="106"/>
      <c r="DW7" s="97"/>
      <c r="DX7" s="97"/>
      <c r="DY7" s="97"/>
      <c r="DZ7" s="106"/>
      <c r="EA7" s="97"/>
      <c r="EB7" s="88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10"/>
      <c r="EY7" s="10"/>
      <c r="EZ7" s="10"/>
      <c r="FA7" s="10"/>
      <c r="FB7" s="10"/>
      <c r="FC7" s="10"/>
      <c r="FD7" s="10"/>
    </row>
    <row r="8" spans="1:160" x14ac:dyDescent="0.35">
      <c r="A8" s="17"/>
      <c r="B8" s="17"/>
      <c r="C8" s="17"/>
      <c r="D8" s="17"/>
      <c r="E8" s="10"/>
      <c r="F8" s="10"/>
      <c r="G8" s="44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3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3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3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3"/>
      <c r="BG8" s="10"/>
      <c r="BH8" s="10"/>
      <c r="BI8" s="111"/>
      <c r="BJ8" s="10"/>
      <c r="BK8" s="10"/>
      <c r="BL8" s="10"/>
      <c r="BM8" s="111"/>
      <c r="BN8" s="10"/>
      <c r="BO8" s="10"/>
      <c r="BP8" s="10"/>
      <c r="BQ8" s="111"/>
      <c r="BR8" s="10"/>
      <c r="BS8" s="10"/>
      <c r="BT8" s="10"/>
      <c r="BU8" s="111"/>
      <c r="BV8" s="10"/>
      <c r="BW8" s="10"/>
      <c r="BX8" s="10"/>
      <c r="BY8" s="111"/>
      <c r="BZ8" s="10"/>
      <c r="CA8" s="10"/>
      <c r="CB8" s="10"/>
      <c r="CC8" s="111"/>
      <c r="CD8" s="10"/>
      <c r="CE8" s="10"/>
      <c r="CF8" s="10"/>
      <c r="CG8" s="111"/>
      <c r="CH8" s="10"/>
      <c r="CI8" s="97"/>
      <c r="CJ8" s="97"/>
      <c r="CK8" s="111"/>
      <c r="CL8" s="97"/>
      <c r="CM8" s="97"/>
      <c r="CN8" s="97"/>
      <c r="CO8" s="111"/>
      <c r="CP8" s="97"/>
      <c r="CQ8" s="101"/>
      <c r="CR8" s="97"/>
      <c r="CS8" s="97"/>
      <c r="CT8" s="106"/>
      <c r="CU8" s="97"/>
      <c r="CV8" s="97"/>
      <c r="CW8" s="97"/>
      <c r="CX8" s="106"/>
      <c r="CY8" s="97"/>
      <c r="CZ8" s="97"/>
      <c r="DA8" s="97"/>
      <c r="DB8" s="106"/>
      <c r="DC8" s="97"/>
      <c r="DD8" s="97"/>
      <c r="DE8" s="97"/>
      <c r="DF8" s="106"/>
      <c r="DG8" s="97"/>
      <c r="DH8" s="97"/>
      <c r="DI8" s="97"/>
      <c r="DJ8" s="106"/>
      <c r="DK8" s="97"/>
      <c r="DL8" s="97"/>
      <c r="DM8" s="97"/>
      <c r="DN8" s="106"/>
      <c r="DO8" s="97"/>
      <c r="DP8" s="97"/>
      <c r="DQ8" s="97"/>
      <c r="DR8" s="106"/>
      <c r="DS8" s="97"/>
      <c r="DT8" s="97"/>
      <c r="DU8" s="97"/>
      <c r="DV8" s="106"/>
      <c r="DW8" s="97"/>
      <c r="DX8" s="97"/>
      <c r="DY8" s="97"/>
      <c r="DZ8" s="106"/>
      <c r="EA8" s="97"/>
      <c r="EB8" s="88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  <c r="EP8" s="10"/>
      <c r="EQ8" s="10"/>
      <c r="ER8" s="10"/>
      <c r="ES8" s="10"/>
      <c r="ET8" s="10"/>
      <c r="EU8" s="10"/>
      <c r="EV8" s="10"/>
      <c r="EW8" s="10"/>
      <c r="EX8" s="10"/>
      <c r="EY8" s="10"/>
      <c r="EZ8" s="10"/>
      <c r="FA8" s="10"/>
      <c r="FB8" s="10"/>
      <c r="FC8" s="10"/>
      <c r="FD8" s="10"/>
    </row>
    <row r="9" spans="1:160" x14ac:dyDescent="0.35">
      <c r="A9" s="17"/>
      <c r="B9" s="17"/>
      <c r="C9" s="17"/>
      <c r="D9" s="17"/>
      <c r="E9" s="10"/>
      <c r="F9" s="10"/>
      <c r="G9" s="44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3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3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3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3"/>
      <c r="BG9" s="10"/>
      <c r="BH9" s="10"/>
      <c r="BI9" s="111"/>
      <c r="BJ9" s="10"/>
      <c r="BK9" s="10"/>
      <c r="BL9" s="10"/>
      <c r="BM9" s="111"/>
      <c r="BN9" s="10"/>
      <c r="BO9" s="10"/>
      <c r="BP9" s="10"/>
      <c r="BQ9" s="111"/>
      <c r="BR9" s="10"/>
      <c r="BS9" s="10"/>
      <c r="BT9" s="10"/>
      <c r="BU9" s="111"/>
      <c r="BV9" s="10"/>
      <c r="BW9" s="10"/>
      <c r="BX9" s="10"/>
      <c r="BY9" s="111"/>
      <c r="BZ9" s="10"/>
      <c r="CA9" s="10"/>
      <c r="CB9" s="10"/>
      <c r="CC9" s="111"/>
      <c r="CD9" s="10"/>
      <c r="CE9" s="10"/>
      <c r="CF9" s="10"/>
      <c r="CG9" s="111"/>
      <c r="CH9" s="10"/>
      <c r="CI9" s="97"/>
      <c r="CJ9" s="97"/>
      <c r="CK9" s="111"/>
      <c r="CL9" s="97"/>
      <c r="CM9" s="97"/>
      <c r="CN9" s="97"/>
      <c r="CO9" s="111"/>
      <c r="CP9" s="97"/>
      <c r="CQ9" s="101"/>
      <c r="CR9" s="97"/>
      <c r="CS9" s="97"/>
      <c r="CT9" s="106"/>
      <c r="CU9" s="97"/>
      <c r="CV9" s="97"/>
      <c r="CW9" s="97"/>
      <c r="CX9" s="106"/>
      <c r="CY9" s="97"/>
      <c r="CZ9" s="97"/>
      <c r="DA9" s="97"/>
      <c r="DB9" s="106"/>
      <c r="DC9" s="97"/>
      <c r="DD9" s="97"/>
      <c r="DE9" s="97"/>
      <c r="DF9" s="106"/>
      <c r="DG9" s="97"/>
      <c r="DH9" s="97"/>
      <c r="DI9" s="97"/>
      <c r="DJ9" s="106"/>
      <c r="DK9" s="97"/>
      <c r="DL9" s="97"/>
      <c r="DM9" s="97"/>
      <c r="DN9" s="106"/>
      <c r="DO9" s="97"/>
      <c r="DP9" s="97"/>
      <c r="DQ9" s="97"/>
      <c r="DR9" s="106"/>
      <c r="DS9" s="97"/>
      <c r="DT9" s="97"/>
      <c r="DU9" s="97"/>
      <c r="DV9" s="106"/>
      <c r="DW9" s="97"/>
      <c r="DX9" s="97"/>
      <c r="DY9" s="97"/>
      <c r="DZ9" s="106"/>
      <c r="EA9" s="97"/>
      <c r="EB9" s="88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</row>
    <row r="10" spans="1:160" x14ac:dyDescent="0.35">
      <c r="A10" s="17"/>
      <c r="B10" s="17"/>
      <c r="C10" s="17"/>
      <c r="D10" s="17"/>
      <c r="E10" s="10"/>
      <c r="F10" s="10"/>
      <c r="G10" s="44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3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3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3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3"/>
      <c r="BG10" s="10"/>
      <c r="BH10" s="10"/>
      <c r="BI10" s="111"/>
      <c r="BJ10" s="10"/>
      <c r="BK10" s="10"/>
      <c r="BL10" s="10"/>
      <c r="BM10" s="111"/>
      <c r="BN10" s="10"/>
      <c r="BO10" s="10"/>
      <c r="BP10" s="10"/>
      <c r="BQ10" s="111"/>
      <c r="BR10" s="10"/>
      <c r="BS10" s="10"/>
      <c r="BT10" s="10"/>
      <c r="BU10" s="111"/>
      <c r="BV10" s="10"/>
      <c r="BW10" s="10"/>
      <c r="BX10" s="10"/>
      <c r="BY10" s="111"/>
      <c r="BZ10" s="10"/>
      <c r="CA10" s="10"/>
      <c r="CB10" s="10"/>
      <c r="CC10" s="111"/>
      <c r="CD10" s="10"/>
      <c r="CE10" s="10"/>
      <c r="CF10" s="10"/>
      <c r="CG10" s="111"/>
      <c r="CH10" s="10"/>
      <c r="CI10" s="97"/>
      <c r="CJ10" s="97"/>
      <c r="CK10" s="111"/>
      <c r="CL10" s="97"/>
      <c r="CM10" s="97"/>
      <c r="CN10" s="97"/>
      <c r="CO10" s="111"/>
      <c r="CP10" s="97"/>
      <c r="CQ10" s="101"/>
      <c r="CR10" s="97"/>
      <c r="CS10" s="97"/>
      <c r="CT10" s="106"/>
      <c r="CU10" s="97"/>
      <c r="CV10" s="97"/>
      <c r="CW10" s="97"/>
      <c r="CX10" s="106"/>
      <c r="CY10" s="97"/>
      <c r="CZ10" s="97"/>
      <c r="DA10" s="97"/>
      <c r="DB10" s="106"/>
      <c r="DC10" s="97"/>
      <c r="DD10" s="97"/>
      <c r="DE10" s="97"/>
      <c r="DF10" s="106"/>
      <c r="DG10" s="97"/>
      <c r="DH10" s="97"/>
      <c r="DI10" s="97"/>
      <c r="DJ10" s="106"/>
      <c r="DK10" s="97"/>
      <c r="DL10" s="97"/>
      <c r="DM10" s="97"/>
      <c r="DN10" s="106"/>
      <c r="DO10" s="97"/>
      <c r="DP10" s="97"/>
      <c r="DQ10" s="97"/>
      <c r="DR10" s="106"/>
      <c r="DS10" s="97"/>
      <c r="DT10" s="97"/>
      <c r="DU10" s="97"/>
      <c r="DV10" s="106"/>
      <c r="DW10" s="97"/>
      <c r="DX10" s="97"/>
      <c r="DY10" s="97"/>
      <c r="DZ10" s="106"/>
      <c r="EA10" s="97"/>
      <c r="EB10" s="88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</row>
    <row r="11" spans="1:160" x14ac:dyDescent="0.35">
      <c r="A11" s="17"/>
      <c r="B11" s="17"/>
      <c r="C11" s="17"/>
      <c r="D11" s="17"/>
      <c r="E11" s="10"/>
      <c r="F11" s="10"/>
      <c r="G11" s="44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3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3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3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3"/>
      <c r="BG11" s="10"/>
      <c r="BH11" s="10"/>
      <c r="BI11" s="111"/>
      <c r="BJ11" s="10"/>
      <c r="BK11" s="10"/>
      <c r="BL11" s="10"/>
      <c r="BM11" s="111"/>
      <c r="BN11" s="10"/>
      <c r="BO11" s="10"/>
      <c r="BP11" s="10"/>
      <c r="BQ11" s="111"/>
      <c r="BR11" s="10"/>
      <c r="BS11" s="10"/>
      <c r="BT11" s="10"/>
      <c r="BU11" s="111"/>
      <c r="BV11" s="10"/>
      <c r="BW11" s="10"/>
      <c r="BX11" s="10"/>
      <c r="BY11" s="111"/>
      <c r="BZ11" s="10"/>
      <c r="CA11" s="10"/>
      <c r="CB11" s="10"/>
      <c r="CC11" s="111"/>
      <c r="CD11" s="10"/>
      <c r="CE11" s="10"/>
      <c r="CF11" s="10"/>
      <c r="CG11" s="111"/>
      <c r="CH11" s="10"/>
      <c r="CI11" s="97"/>
      <c r="CJ11" s="97"/>
      <c r="CK11" s="111"/>
      <c r="CL11" s="97"/>
      <c r="CM11" s="97"/>
      <c r="CN11" s="97"/>
      <c r="CO11" s="111"/>
      <c r="CP11" s="97"/>
      <c r="CQ11" s="101"/>
      <c r="CR11" s="97"/>
      <c r="CS11" s="97"/>
      <c r="CT11" s="106"/>
      <c r="CU11" s="97"/>
      <c r="CV11" s="97"/>
      <c r="CW11" s="97"/>
      <c r="CX11" s="106"/>
      <c r="CY11" s="97"/>
      <c r="CZ11" s="97"/>
      <c r="DA11" s="97"/>
      <c r="DB11" s="106"/>
      <c r="DC11" s="97"/>
      <c r="DD11" s="97"/>
      <c r="DE11" s="97"/>
      <c r="DF11" s="106"/>
      <c r="DG11" s="97"/>
      <c r="DH11" s="97"/>
      <c r="DI11" s="97"/>
      <c r="DJ11" s="106"/>
      <c r="DK11" s="97"/>
      <c r="DL11" s="97"/>
      <c r="DM11" s="97"/>
      <c r="DN11" s="106"/>
      <c r="DO11" s="97"/>
      <c r="DP11" s="97"/>
      <c r="DQ11" s="97"/>
      <c r="DR11" s="106"/>
      <c r="DS11" s="97"/>
      <c r="DT11" s="97"/>
      <c r="DU11" s="97"/>
      <c r="DV11" s="106"/>
      <c r="DW11" s="97"/>
      <c r="DX11" s="97"/>
      <c r="DY11" s="97"/>
      <c r="DZ11" s="106"/>
      <c r="EA11" s="97"/>
      <c r="EB11" s="88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</row>
    <row r="12" spans="1:160" x14ac:dyDescent="0.35">
      <c r="A12" s="17"/>
      <c r="B12" s="17"/>
      <c r="C12" s="17"/>
      <c r="D12" s="17"/>
      <c r="E12" s="10"/>
      <c r="F12" s="10"/>
      <c r="G12" s="44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3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3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3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3"/>
      <c r="BG12" s="10"/>
      <c r="BH12" s="10"/>
      <c r="BI12" s="111"/>
      <c r="BJ12" s="10"/>
      <c r="BK12" s="10"/>
      <c r="BL12" s="10"/>
      <c r="BM12" s="111"/>
      <c r="BN12" s="10"/>
      <c r="BO12" s="10"/>
      <c r="BP12" s="10"/>
      <c r="BQ12" s="111"/>
      <c r="BR12" s="10"/>
      <c r="BS12" s="10"/>
      <c r="BT12" s="10"/>
      <c r="BU12" s="111"/>
      <c r="BV12" s="10"/>
      <c r="BW12" s="10"/>
      <c r="BX12" s="10"/>
      <c r="BY12" s="111"/>
      <c r="BZ12" s="10"/>
      <c r="CA12" s="10"/>
      <c r="CB12" s="10"/>
      <c r="CC12" s="111"/>
      <c r="CD12" s="10"/>
      <c r="CE12" s="10"/>
      <c r="CF12" s="10"/>
      <c r="CG12" s="111"/>
      <c r="CH12" s="10"/>
      <c r="CI12" s="97"/>
      <c r="CJ12" s="97"/>
      <c r="CK12" s="111"/>
      <c r="CL12" s="97"/>
      <c r="CM12" s="97"/>
      <c r="CN12" s="97"/>
      <c r="CO12" s="111"/>
      <c r="CP12" s="97"/>
      <c r="CQ12" s="101"/>
      <c r="CR12" s="97"/>
      <c r="CS12" s="97"/>
      <c r="CT12" s="106"/>
      <c r="CU12" s="97"/>
      <c r="CV12" s="97"/>
      <c r="CW12" s="97"/>
      <c r="CX12" s="106"/>
      <c r="CY12" s="97"/>
      <c r="CZ12" s="97"/>
      <c r="DA12" s="97"/>
      <c r="DB12" s="106"/>
      <c r="DC12" s="97"/>
      <c r="DD12" s="97"/>
      <c r="DE12" s="97"/>
      <c r="DF12" s="106"/>
      <c r="DG12" s="97"/>
      <c r="DH12" s="97"/>
      <c r="DI12" s="97"/>
      <c r="DJ12" s="106"/>
      <c r="DK12" s="97"/>
      <c r="DL12" s="97"/>
      <c r="DM12" s="97"/>
      <c r="DN12" s="106"/>
      <c r="DO12" s="97"/>
      <c r="DP12" s="97"/>
      <c r="DQ12" s="97"/>
      <c r="DR12" s="106"/>
      <c r="DS12" s="97"/>
      <c r="DT12" s="97"/>
      <c r="DU12" s="97"/>
      <c r="DV12" s="106"/>
      <c r="DW12" s="97"/>
      <c r="DX12" s="97"/>
      <c r="DY12" s="97"/>
      <c r="DZ12" s="106"/>
      <c r="EA12" s="97"/>
      <c r="EB12" s="88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</row>
    <row r="13" spans="1:160" x14ac:dyDescent="0.35">
      <c r="A13" s="17"/>
      <c r="B13" s="17"/>
      <c r="C13" s="17"/>
      <c r="D13" s="17"/>
      <c r="E13" s="10"/>
      <c r="F13" s="10"/>
      <c r="G13" s="44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3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3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3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3"/>
      <c r="BG13" s="10"/>
      <c r="BH13" s="10"/>
      <c r="BI13" s="111"/>
      <c r="BJ13" s="10"/>
      <c r="BK13" s="10"/>
      <c r="BL13" s="10"/>
      <c r="BM13" s="111"/>
      <c r="BN13" s="10"/>
      <c r="BO13" s="10"/>
      <c r="BP13" s="10"/>
      <c r="BQ13" s="111"/>
      <c r="BR13" s="10"/>
      <c r="BS13" s="10"/>
      <c r="BT13" s="10"/>
      <c r="BU13" s="111"/>
      <c r="BV13" s="10"/>
      <c r="BW13" s="10"/>
      <c r="BX13" s="10"/>
      <c r="BY13" s="111"/>
      <c r="BZ13" s="10"/>
      <c r="CA13" s="10"/>
      <c r="CB13" s="10"/>
      <c r="CC13" s="111"/>
      <c r="CD13" s="10"/>
      <c r="CE13" s="10"/>
      <c r="CF13" s="10"/>
      <c r="CG13" s="111"/>
      <c r="CH13" s="10"/>
      <c r="CI13" s="97"/>
      <c r="CJ13" s="97"/>
      <c r="CK13" s="111"/>
      <c r="CL13" s="97"/>
      <c r="CM13" s="97"/>
      <c r="CN13" s="97"/>
      <c r="CO13" s="111"/>
      <c r="CP13" s="97"/>
      <c r="CQ13" s="101"/>
      <c r="CR13" s="97"/>
      <c r="CS13" s="97"/>
      <c r="CT13" s="106"/>
      <c r="CU13" s="97"/>
      <c r="CV13" s="97"/>
      <c r="CW13" s="97"/>
      <c r="CX13" s="106"/>
      <c r="CY13" s="97"/>
      <c r="CZ13" s="97"/>
      <c r="DA13" s="97"/>
      <c r="DB13" s="106"/>
      <c r="DC13" s="97"/>
      <c r="DD13" s="97"/>
      <c r="DE13" s="97"/>
      <c r="DF13" s="106"/>
      <c r="DG13" s="97"/>
      <c r="DH13" s="97"/>
      <c r="DI13" s="97"/>
      <c r="DJ13" s="106"/>
      <c r="DK13" s="97"/>
      <c r="DL13" s="97"/>
      <c r="DM13" s="97"/>
      <c r="DN13" s="106"/>
      <c r="DO13" s="97"/>
      <c r="DP13" s="97"/>
      <c r="DQ13" s="97"/>
      <c r="DR13" s="106"/>
      <c r="DS13" s="97"/>
      <c r="DT13" s="97"/>
      <c r="DU13" s="97"/>
      <c r="DV13" s="106"/>
      <c r="DW13" s="97"/>
      <c r="DX13" s="97"/>
      <c r="DY13" s="97"/>
      <c r="DZ13" s="106"/>
      <c r="EA13" s="97"/>
      <c r="EB13" s="88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</row>
    <row r="14" spans="1:160" x14ac:dyDescent="0.35">
      <c r="A14" s="17"/>
      <c r="B14" s="17"/>
      <c r="C14" s="17"/>
      <c r="D14" s="17"/>
      <c r="E14" s="10"/>
      <c r="F14" s="10"/>
      <c r="G14" s="44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3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3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3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3"/>
      <c r="BG14" s="10"/>
      <c r="BH14" s="10"/>
      <c r="BI14" s="111"/>
      <c r="BJ14" s="10"/>
      <c r="BK14" s="10"/>
      <c r="BL14" s="10"/>
      <c r="BM14" s="111"/>
      <c r="BN14" s="10"/>
      <c r="BO14" s="10"/>
      <c r="BP14" s="10"/>
      <c r="BQ14" s="111"/>
      <c r="BR14" s="10"/>
      <c r="BS14" s="10"/>
      <c r="BT14" s="10"/>
      <c r="BU14" s="111"/>
      <c r="BV14" s="10"/>
      <c r="BW14" s="10"/>
      <c r="BX14" s="10"/>
      <c r="BY14" s="111"/>
      <c r="BZ14" s="10"/>
      <c r="CA14" s="10"/>
      <c r="CB14" s="10"/>
      <c r="CC14" s="111"/>
      <c r="CD14" s="10"/>
      <c r="CE14" s="10"/>
      <c r="CF14" s="10"/>
      <c r="CG14" s="111"/>
      <c r="CH14" s="10"/>
      <c r="CI14" s="97"/>
      <c r="CJ14" s="97"/>
      <c r="CK14" s="111"/>
      <c r="CL14" s="97"/>
      <c r="CM14" s="97"/>
      <c r="CN14" s="97"/>
      <c r="CO14" s="111"/>
      <c r="CP14" s="97"/>
      <c r="CQ14" s="101"/>
      <c r="CR14" s="97"/>
      <c r="CS14" s="97"/>
      <c r="CT14" s="106"/>
      <c r="CU14" s="97"/>
      <c r="CV14" s="97"/>
      <c r="CW14" s="97"/>
      <c r="CX14" s="106"/>
      <c r="CY14" s="97"/>
      <c r="CZ14" s="97"/>
      <c r="DA14" s="97"/>
      <c r="DB14" s="106"/>
      <c r="DC14" s="97"/>
      <c r="DD14" s="97"/>
      <c r="DE14" s="97"/>
      <c r="DF14" s="106"/>
      <c r="DG14" s="97"/>
      <c r="DH14" s="97"/>
      <c r="DI14" s="97"/>
      <c r="DJ14" s="106"/>
      <c r="DK14" s="97"/>
      <c r="DL14" s="97"/>
      <c r="DM14" s="97"/>
      <c r="DN14" s="106"/>
      <c r="DO14" s="97"/>
      <c r="DP14" s="97"/>
      <c r="DQ14" s="97"/>
      <c r="DR14" s="106"/>
      <c r="DS14" s="97"/>
      <c r="DT14" s="97"/>
      <c r="DU14" s="97"/>
      <c r="DV14" s="106"/>
      <c r="DW14" s="97"/>
      <c r="DX14" s="97"/>
      <c r="DY14" s="97"/>
      <c r="DZ14" s="106"/>
      <c r="EA14" s="97"/>
      <c r="EB14" s="88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</row>
    <row r="15" spans="1:160" x14ac:dyDescent="0.35">
      <c r="A15" s="17"/>
      <c r="B15" s="17"/>
      <c r="C15" s="17"/>
      <c r="D15" s="17"/>
      <c r="E15" s="10"/>
      <c r="F15" s="10"/>
      <c r="G15" s="44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3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3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3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3"/>
      <c r="BG15" s="10"/>
      <c r="BH15" s="10"/>
      <c r="BI15" s="111"/>
      <c r="BJ15" s="10"/>
      <c r="BK15" s="10"/>
      <c r="BL15" s="10"/>
      <c r="BM15" s="111"/>
      <c r="BN15" s="10"/>
      <c r="BO15" s="10"/>
      <c r="BP15" s="10"/>
      <c r="BQ15" s="111"/>
      <c r="BR15" s="10"/>
      <c r="BS15" s="10"/>
      <c r="BT15" s="10"/>
      <c r="BU15" s="111"/>
      <c r="BV15" s="10"/>
      <c r="BW15" s="10"/>
      <c r="BX15" s="10"/>
      <c r="BY15" s="111"/>
      <c r="BZ15" s="10"/>
      <c r="CA15" s="10"/>
      <c r="CB15" s="10"/>
      <c r="CC15" s="111"/>
      <c r="CD15" s="10"/>
      <c r="CE15" s="10"/>
      <c r="CF15" s="10"/>
      <c r="CG15" s="111"/>
      <c r="CH15" s="10"/>
      <c r="CI15" s="97"/>
      <c r="CJ15" s="97"/>
      <c r="CK15" s="111"/>
      <c r="CL15" s="97"/>
      <c r="CM15" s="97"/>
      <c r="CN15" s="97"/>
      <c r="CO15" s="111"/>
      <c r="CP15" s="97"/>
      <c r="CQ15" s="101"/>
      <c r="CR15" s="97"/>
      <c r="CS15" s="97"/>
      <c r="CT15" s="106"/>
      <c r="CU15" s="97"/>
      <c r="CV15" s="97"/>
      <c r="CW15" s="97"/>
      <c r="CX15" s="106"/>
      <c r="CY15" s="97"/>
      <c r="CZ15" s="97"/>
      <c r="DA15" s="97"/>
      <c r="DB15" s="106"/>
      <c r="DC15" s="97"/>
      <c r="DD15" s="97"/>
      <c r="DE15" s="97"/>
      <c r="DF15" s="106"/>
      <c r="DG15" s="97"/>
      <c r="DH15" s="97"/>
      <c r="DI15" s="97"/>
      <c r="DJ15" s="106"/>
      <c r="DK15" s="97"/>
      <c r="DL15" s="97"/>
      <c r="DM15" s="97"/>
      <c r="DN15" s="106"/>
      <c r="DO15" s="97"/>
      <c r="DP15" s="97"/>
      <c r="DQ15" s="97"/>
      <c r="DR15" s="106"/>
      <c r="DS15" s="97"/>
      <c r="DT15" s="97"/>
      <c r="DU15" s="97"/>
      <c r="DV15" s="106"/>
      <c r="DW15" s="97"/>
      <c r="DX15" s="97"/>
      <c r="DY15" s="97"/>
      <c r="DZ15" s="106"/>
      <c r="EA15" s="97"/>
      <c r="EB15" s="88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</row>
    <row r="16" spans="1:160" x14ac:dyDescent="0.35">
      <c r="A16" s="17"/>
      <c r="B16" s="17"/>
      <c r="C16" s="17"/>
      <c r="D16" s="17"/>
      <c r="E16" s="10"/>
      <c r="F16" s="10"/>
      <c r="G16" s="44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3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3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3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3"/>
      <c r="BG16" s="10"/>
      <c r="BH16" s="10"/>
      <c r="BI16" s="111"/>
      <c r="BJ16" s="10"/>
      <c r="BK16" s="10"/>
      <c r="BL16" s="10"/>
      <c r="BM16" s="111"/>
      <c r="BN16" s="10"/>
      <c r="BO16" s="10"/>
      <c r="BP16" s="10"/>
      <c r="BQ16" s="111"/>
      <c r="BR16" s="10"/>
      <c r="BS16" s="10"/>
      <c r="BT16" s="10"/>
      <c r="BU16" s="111"/>
      <c r="BV16" s="10"/>
      <c r="BW16" s="10"/>
      <c r="BX16" s="10"/>
      <c r="BY16" s="111"/>
      <c r="BZ16" s="10"/>
      <c r="CA16" s="10"/>
      <c r="CB16" s="10"/>
      <c r="CC16" s="111"/>
      <c r="CD16" s="10"/>
      <c r="CE16" s="10"/>
      <c r="CF16" s="10"/>
      <c r="CG16" s="111"/>
      <c r="CH16" s="10"/>
      <c r="CI16" s="97"/>
      <c r="CJ16" s="97"/>
      <c r="CK16" s="111"/>
      <c r="CL16" s="97"/>
      <c r="CM16" s="97"/>
      <c r="CN16" s="97"/>
      <c r="CO16" s="111"/>
      <c r="CP16" s="97"/>
      <c r="CQ16" s="101"/>
      <c r="CR16" s="97"/>
      <c r="CS16" s="97"/>
      <c r="CT16" s="106"/>
      <c r="CU16" s="97"/>
      <c r="CV16" s="97"/>
      <c r="CW16" s="97"/>
      <c r="CX16" s="106"/>
      <c r="CY16" s="97"/>
      <c r="CZ16" s="97"/>
      <c r="DA16" s="97"/>
      <c r="DB16" s="106"/>
      <c r="DC16" s="97"/>
      <c r="DD16" s="97"/>
      <c r="DE16" s="97"/>
      <c r="DF16" s="106"/>
      <c r="DG16" s="97"/>
      <c r="DH16" s="97"/>
      <c r="DI16" s="97"/>
      <c r="DJ16" s="106"/>
      <c r="DK16" s="97"/>
      <c r="DL16" s="97"/>
      <c r="DM16" s="97"/>
      <c r="DN16" s="106"/>
      <c r="DO16" s="97"/>
      <c r="DP16" s="97"/>
      <c r="DQ16" s="97"/>
      <c r="DR16" s="106"/>
      <c r="DS16" s="97"/>
      <c r="DT16" s="97"/>
      <c r="DU16" s="97"/>
      <c r="DV16" s="106"/>
      <c r="DW16" s="97"/>
      <c r="DX16" s="97"/>
      <c r="DY16" s="97"/>
      <c r="DZ16" s="106"/>
      <c r="EA16" s="97"/>
      <c r="EB16" s="88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</row>
    <row r="17" spans="1:160" x14ac:dyDescent="0.35">
      <c r="A17" s="17"/>
      <c r="B17" s="17"/>
      <c r="C17" s="17"/>
      <c r="D17" s="17"/>
      <c r="E17" s="10"/>
      <c r="F17" s="10"/>
      <c r="G17" s="44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3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3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3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3"/>
      <c r="BG17" s="10"/>
      <c r="BH17" s="10"/>
      <c r="BI17" s="111"/>
      <c r="BJ17" s="10"/>
      <c r="BK17" s="10"/>
      <c r="BL17" s="10"/>
      <c r="BM17" s="111"/>
      <c r="BN17" s="10"/>
      <c r="BO17" s="10"/>
      <c r="BP17" s="10"/>
      <c r="BQ17" s="111"/>
      <c r="BR17" s="10"/>
      <c r="BS17" s="10"/>
      <c r="BT17" s="10"/>
      <c r="BU17" s="111"/>
      <c r="BV17" s="10"/>
      <c r="BW17" s="10"/>
      <c r="BX17" s="10"/>
      <c r="BY17" s="111"/>
      <c r="BZ17" s="10"/>
      <c r="CA17" s="10"/>
      <c r="CB17" s="10"/>
      <c r="CC17" s="111"/>
      <c r="CD17" s="10"/>
      <c r="CE17" s="10"/>
      <c r="CF17" s="10"/>
      <c r="CG17" s="111"/>
      <c r="CH17" s="10"/>
      <c r="CI17" s="97"/>
      <c r="CJ17" s="97"/>
      <c r="CK17" s="111"/>
      <c r="CL17" s="97"/>
      <c r="CM17" s="97"/>
      <c r="CN17" s="97"/>
      <c r="CO17" s="111"/>
      <c r="CP17" s="97"/>
      <c r="CQ17" s="101"/>
      <c r="CR17" s="97"/>
      <c r="CS17" s="97"/>
      <c r="CT17" s="106"/>
      <c r="CU17" s="97"/>
      <c r="CV17" s="97"/>
      <c r="CW17" s="97"/>
      <c r="CX17" s="106"/>
      <c r="CY17" s="97"/>
      <c r="CZ17" s="97"/>
      <c r="DA17" s="97"/>
      <c r="DB17" s="106"/>
      <c r="DC17" s="97"/>
      <c r="DD17" s="97"/>
      <c r="DE17" s="97"/>
      <c r="DF17" s="106"/>
      <c r="DG17" s="97"/>
      <c r="DH17" s="97"/>
      <c r="DI17" s="97"/>
      <c r="DJ17" s="106"/>
      <c r="DK17" s="97"/>
      <c r="DL17" s="97"/>
      <c r="DM17" s="97"/>
      <c r="DN17" s="106"/>
      <c r="DO17" s="97"/>
      <c r="DP17" s="97"/>
      <c r="DQ17" s="97"/>
      <c r="DR17" s="106"/>
      <c r="DS17" s="97"/>
      <c r="DT17" s="97"/>
      <c r="DU17" s="97"/>
      <c r="DV17" s="106"/>
      <c r="DW17" s="97"/>
      <c r="DX17" s="97"/>
      <c r="DY17" s="97"/>
      <c r="DZ17" s="106"/>
      <c r="EA17" s="97"/>
      <c r="EB17" s="88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</row>
    <row r="18" spans="1:160" x14ac:dyDescent="0.35">
      <c r="A18" s="17"/>
      <c r="B18" s="17"/>
      <c r="C18" s="17"/>
      <c r="D18" s="17"/>
      <c r="E18" s="10"/>
      <c r="F18" s="10"/>
      <c r="G18" s="44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3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3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3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3"/>
      <c r="BG18" s="10"/>
      <c r="BH18" s="10"/>
      <c r="BI18" s="111"/>
      <c r="BJ18" s="10"/>
      <c r="BK18" s="10"/>
      <c r="BL18" s="10"/>
      <c r="BM18" s="111"/>
      <c r="BN18" s="10"/>
      <c r="BO18" s="10"/>
      <c r="BP18" s="10"/>
      <c r="BQ18" s="111"/>
      <c r="BR18" s="10"/>
      <c r="BS18" s="10"/>
      <c r="BT18" s="10"/>
      <c r="BU18" s="111"/>
      <c r="BV18" s="10"/>
      <c r="BW18" s="10"/>
      <c r="BX18" s="10"/>
      <c r="BY18" s="111"/>
      <c r="BZ18" s="10"/>
      <c r="CA18" s="10"/>
      <c r="CB18" s="10"/>
      <c r="CC18" s="111"/>
      <c r="CD18" s="10"/>
      <c r="CE18" s="10"/>
      <c r="CF18" s="10"/>
      <c r="CG18" s="111"/>
      <c r="CH18" s="10"/>
      <c r="CI18" s="97"/>
      <c r="CJ18" s="97"/>
      <c r="CK18" s="111"/>
      <c r="CL18" s="97"/>
      <c r="CM18" s="97"/>
      <c r="CN18" s="97"/>
      <c r="CO18" s="111"/>
      <c r="CP18" s="97"/>
      <c r="CQ18" s="101"/>
      <c r="CR18" s="97"/>
      <c r="CS18" s="97"/>
      <c r="CT18" s="106"/>
      <c r="CU18" s="97"/>
      <c r="CV18" s="97"/>
      <c r="CW18" s="97"/>
      <c r="CX18" s="106"/>
      <c r="CY18" s="97"/>
      <c r="CZ18" s="97"/>
      <c r="DA18" s="97"/>
      <c r="DB18" s="106"/>
      <c r="DC18" s="97"/>
      <c r="DD18" s="97"/>
      <c r="DE18" s="97"/>
      <c r="DF18" s="106"/>
      <c r="DG18" s="97"/>
      <c r="DH18" s="97"/>
      <c r="DI18" s="97"/>
      <c r="DJ18" s="106"/>
      <c r="DK18" s="97"/>
      <c r="DL18" s="97"/>
      <c r="DM18" s="97"/>
      <c r="DN18" s="106"/>
      <c r="DO18" s="97"/>
      <c r="DP18" s="97"/>
      <c r="DQ18" s="97"/>
      <c r="DR18" s="106"/>
      <c r="DS18" s="97"/>
      <c r="DT18" s="97"/>
      <c r="DU18" s="97"/>
      <c r="DV18" s="106"/>
      <c r="DW18" s="97"/>
      <c r="DX18" s="97"/>
      <c r="DY18" s="97"/>
      <c r="DZ18" s="106"/>
      <c r="EA18" s="97"/>
      <c r="EB18" s="88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</row>
    <row r="19" spans="1:160" x14ac:dyDescent="0.35">
      <c r="A19" s="17"/>
      <c r="B19" s="17"/>
      <c r="C19" s="17"/>
      <c r="D19" s="17"/>
      <c r="E19" s="10"/>
      <c r="F19" s="10"/>
      <c r="G19" s="44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3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3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3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3"/>
      <c r="BG19" s="10"/>
      <c r="BH19" s="10"/>
      <c r="BI19" s="111"/>
      <c r="BJ19" s="10"/>
      <c r="BK19" s="10"/>
      <c r="BL19" s="10"/>
      <c r="BM19" s="111"/>
      <c r="BN19" s="10"/>
      <c r="BO19" s="10"/>
      <c r="BP19" s="10"/>
      <c r="BQ19" s="111"/>
      <c r="BR19" s="10"/>
      <c r="BS19" s="10"/>
      <c r="BT19" s="10"/>
      <c r="BU19" s="111"/>
      <c r="BV19" s="10"/>
      <c r="BW19" s="10"/>
      <c r="BX19" s="10"/>
      <c r="BY19" s="111"/>
      <c r="BZ19" s="10"/>
      <c r="CA19" s="10"/>
      <c r="CB19" s="10"/>
      <c r="CC19" s="111"/>
      <c r="CD19" s="10"/>
      <c r="CE19" s="10"/>
      <c r="CF19" s="10"/>
      <c r="CG19" s="111"/>
      <c r="CH19" s="10"/>
      <c r="CI19" s="97"/>
      <c r="CJ19" s="97"/>
      <c r="CK19" s="111"/>
      <c r="CL19" s="97"/>
      <c r="CM19" s="97"/>
      <c r="CN19" s="97"/>
      <c r="CO19" s="111"/>
      <c r="CP19" s="97"/>
      <c r="CQ19" s="101"/>
      <c r="CR19" s="97"/>
      <c r="CS19" s="97"/>
      <c r="CT19" s="106"/>
      <c r="CU19" s="97"/>
      <c r="CV19" s="97"/>
      <c r="CW19" s="97"/>
      <c r="CX19" s="106"/>
      <c r="CY19" s="97"/>
      <c r="CZ19" s="97"/>
      <c r="DA19" s="97"/>
      <c r="DB19" s="106"/>
      <c r="DC19" s="97"/>
      <c r="DD19" s="97"/>
      <c r="DE19" s="97"/>
      <c r="DF19" s="106"/>
      <c r="DG19" s="97"/>
      <c r="DH19" s="97"/>
      <c r="DI19" s="97"/>
      <c r="DJ19" s="106"/>
      <c r="DK19" s="97"/>
      <c r="DL19" s="97"/>
      <c r="DM19" s="97"/>
      <c r="DN19" s="106"/>
      <c r="DO19" s="97"/>
      <c r="DP19" s="97"/>
      <c r="DQ19" s="97"/>
      <c r="DR19" s="106"/>
      <c r="DS19" s="97"/>
      <c r="DT19" s="97"/>
      <c r="DU19" s="97"/>
      <c r="DV19" s="106"/>
      <c r="DW19" s="97"/>
      <c r="DX19" s="97"/>
      <c r="DY19" s="97"/>
      <c r="DZ19" s="106"/>
      <c r="EA19" s="97"/>
      <c r="EB19" s="88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</row>
    <row r="20" spans="1:160" x14ac:dyDescent="0.35">
      <c r="A20" s="17"/>
      <c r="B20" s="17"/>
      <c r="C20" s="17"/>
      <c r="D20" s="17"/>
      <c r="E20" s="10"/>
      <c r="F20" s="10"/>
      <c r="G20" s="44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3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3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3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3"/>
      <c r="BG20" s="10"/>
      <c r="BH20" s="10"/>
      <c r="BI20" s="111"/>
      <c r="BJ20" s="10"/>
      <c r="BK20" s="10"/>
      <c r="BL20" s="10"/>
      <c r="BM20" s="111"/>
      <c r="BN20" s="10"/>
      <c r="BO20" s="10"/>
      <c r="BP20" s="10"/>
      <c r="BQ20" s="111"/>
      <c r="BR20" s="10"/>
      <c r="BS20" s="10"/>
      <c r="BT20" s="10"/>
      <c r="BU20" s="111"/>
      <c r="BV20" s="10"/>
      <c r="BW20" s="10"/>
      <c r="BX20" s="10"/>
      <c r="BY20" s="111"/>
      <c r="BZ20" s="10"/>
      <c r="CA20" s="10"/>
      <c r="CB20" s="10"/>
      <c r="CC20" s="111"/>
      <c r="CD20" s="10"/>
      <c r="CE20" s="10"/>
      <c r="CF20" s="10"/>
      <c r="CG20" s="111"/>
      <c r="CH20" s="10"/>
      <c r="CI20" s="97"/>
      <c r="CJ20" s="97"/>
      <c r="CK20" s="111"/>
      <c r="CL20" s="97"/>
      <c r="CM20" s="97"/>
      <c r="CN20" s="97"/>
      <c r="CO20" s="111"/>
      <c r="CP20" s="97"/>
      <c r="CQ20" s="101"/>
      <c r="CR20" s="97"/>
      <c r="CS20" s="97"/>
      <c r="CT20" s="106"/>
      <c r="CU20" s="97"/>
      <c r="CV20" s="97"/>
      <c r="CW20" s="97"/>
      <c r="CX20" s="106"/>
      <c r="CY20" s="97"/>
      <c r="CZ20" s="97"/>
      <c r="DA20" s="97"/>
      <c r="DB20" s="106"/>
      <c r="DC20" s="97"/>
      <c r="DD20" s="97"/>
      <c r="DE20" s="97"/>
      <c r="DF20" s="106"/>
      <c r="DG20" s="97"/>
      <c r="DH20" s="97"/>
      <c r="DI20" s="97"/>
      <c r="DJ20" s="106"/>
      <c r="DK20" s="97"/>
      <c r="DL20" s="97"/>
      <c r="DM20" s="97"/>
      <c r="DN20" s="106"/>
      <c r="DO20" s="97"/>
      <c r="DP20" s="97"/>
      <c r="DQ20" s="97"/>
      <c r="DR20" s="106"/>
      <c r="DS20" s="97"/>
      <c r="DT20" s="97"/>
      <c r="DU20" s="97"/>
      <c r="DV20" s="106"/>
      <c r="DW20" s="97"/>
      <c r="DX20" s="97"/>
      <c r="DY20" s="97"/>
      <c r="DZ20" s="106"/>
      <c r="EA20" s="97"/>
      <c r="EB20" s="88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  <c r="EP20" s="10"/>
      <c r="EQ20" s="10"/>
      <c r="ER20" s="10"/>
      <c r="ES20" s="10"/>
      <c r="ET20" s="10"/>
      <c r="EU20" s="10"/>
      <c r="EV20" s="10"/>
      <c r="EW20" s="10"/>
      <c r="EX20" s="10"/>
      <c r="EY20" s="10"/>
      <c r="EZ20" s="10"/>
      <c r="FA20" s="10"/>
      <c r="FB20" s="10"/>
      <c r="FC20" s="10"/>
      <c r="FD20" s="10"/>
    </row>
    <row r="21" spans="1:160" x14ac:dyDescent="0.35">
      <c r="A21" s="17"/>
      <c r="B21" s="17"/>
      <c r="C21" s="17"/>
      <c r="D21" s="17"/>
      <c r="E21" s="10"/>
      <c r="F21" s="10"/>
      <c r="G21" s="44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3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3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3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3"/>
      <c r="BG21" s="10"/>
      <c r="BH21" s="10"/>
      <c r="BI21" s="111"/>
      <c r="BJ21" s="10"/>
      <c r="BK21" s="10"/>
      <c r="BL21" s="10"/>
      <c r="BM21" s="111"/>
      <c r="BN21" s="10"/>
      <c r="BO21" s="10"/>
      <c r="BP21" s="10"/>
      <c r="BQ21" s="111"/>
      <c r="BR21" s="10"/>
      <c r="BS21" s="10"/>
      <c r="BT21" s="10"/>
      <c r="BU21" s="111"/>
      <c r="BV21" s="10"/>
      <c r="BW21" s="10"/>
      <c r="BX21" s="10"/>
      <c r="BY21" s="111"/>
      <c r="BZ21" s="10"/>
      <c r="CA21" s="10"/>
      <c r="CB21" s="10"/>
      <c r="CC21" s="111"/>
      <c r="CD21" s="10"/>
      <c r="CE21" s="10"/>
      <c r="CF21" s="10"/>
      <c r="CG21" s="111"/>
      <c r="CH21" s="10"/>
      <c r="CI21" s="97"/>
      <c r="CJ21" s="97"/>
      <c r="CK21" s="111"/>
      <c r="CL21" s="97"/>
      <c r="CM21" s="97"/>
      <c r="CN21" s="97"/>
      <c r="CO21" s="111"/>
      <c r="CP21" s="97"/>
      <c r="CQ21" s="101"/>
      <c r="CR21" s="97"/>
      <c r="CS21" s="97"/>
      <c r="CT21" s="106"/>
      <c r="CU21" s="97"/>
      <c r="CV21" s="97"/>
      <c r="CW21" s="97"/>
      <c r="CX21" s="106"/>
      <c r="CY21" s="97"/>
      <c r="CZ21" s="97"/>
      <c r="DA21" s="97"/>
      <c r="DB21" s="106"/>
      <c r="DC21" s="97"/>
      <c r="DD21" s="97"/>
      <c r="DE21" s="97"/>
      <c r="DF21" s="106"/>
      <c r="DG21" s="97"/>
      <c r="DH21" s="97"/>
      <c r="DI21" s="97"/>
      <c r="DJ21" s="106"/>
      <c r="DK21" s="97"/>
      <c r="DL21" s="97"/>
      <c r="DM21" s="97"/>
      <c r="DN21" s="106"/>
      <c r="DO21" s="97"/>
      <c r="DP21" s="97"/>
      <c r="DQ21" s="97"/>
      <c r="DR21" s="106"/>
      <c r="DS21" s="97"/>
      <c r="DT21" s="97"/>
      <c r="DU21" s="97"/>
      <c r="DV21" s="106"/>
      <c r="DW21" s="97"/>
      <c r="DX21" s="97"/>
      <c r="DY21" s="97"/>
      <c r="DZ21" s="106"/>
      <c r="EA21" s="97"/>
      <c r="EB21" s="88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  <c r="EP21" s="10"/>
      <c r="EQ21" s="10"/>
      <c r="ER21" s="10"/>
      <c r="ES21" s="10"/>
      <c r="ET21" s="10"/>
      <c r="EU21" s="10"/>
      <c r="EV21" s="10"/>
      <c r="EW21" s="10"/>
      <c r="EX21" s="10"/>
      <c r="EY21" s="10"/>
      <c r="EZ21" s="10"/>
      <c r="FA21" s="10"/>
      <c r="FB21" s="10"/>
      <c r="FC21" s="10"/>
      <c r="FD21" s="10"/>
    </row>
    <row r="22" spans="1:160" x14ac:dyDescent="0.35">
      <c r="A22" s="17"/>
      <c r="B22" s="17"/>
      <c r="C22" s="17"/>
      <c r="D22" s="17"/>
      <c r="E22" s="10"/>
      <c r="F22" s="10"/>
      <c r="G22" s="44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3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3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3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3"/>
      <c r="BG22" s="10"/>
      <c r="BH22" s="10"/>
      <c r="BI22" s="111"/>
      <c r="BJ22" s="10"/>
      <c r="BK22" s="10"/>
      <c r="BL22" s="10"/>
      <c r="BM22" s="111"/>
      <c r="BN22" s="10"/>
      <c r="BO22" s="10"/>
      <c r="BP22" s="10"/>
      <c r="BQ22" s="111"/>
      <c r="BR22" s="10"/>
      <c r="BS22" s="10"/>
      <c r="BT22" s="10"/>
      <c r="BU22" s="111"/>
      <c r="BV22" s="10"/>
      <c r="BW22" s="10"/>
      <c r="BX22" s="10"/>
      <c r="BY22" s="111"/>
      <c r="BZ22" s="10"/>
      <c r="CA22" s="10"/>
      <c r="CB22" s="10"/>
      <c r="CC22" s="111"/>
      <c r="CD22" s="10"/>
      <c r="CE22" s="10"/>
      <c r="CF22" s="10"/>
      <c r="CG22" s="111"/>
      <c r="CH22" s="10"/>
      <c r="CI22" s="97"/>
      <c r="CJ22" s="97"/>
      <c r="CK22" s="111"/>
      <c r="CL22" s="97"/>
      <c r="CM22" s="97"/>
      <c r="CN22" s="97"/>
      <c r="CO22" s="111"/>
      <c r="CP22" s="97"/>
      <c r="CQ22" s="101"/>
      <c r="CR22" s="97"/>
      <c r="CS22" s="97"/>
      <c r="CT22" s="106"/>
      <c r="CU22" s="97"/>
      <c r="CV22" s="97"/>
      <c r="CW22" s="97"/>
      <c r="CX22" s="106"/>
      <c r="CY22" s="97"/>
      <c r="CZ22" s="97"/>
      <c r="DA22" s="97"/>
      <c r="DB22" s="106"/>
      <c r="DC22" s="97"/>
      <c r="DD22" s="97"/>
      <c r="DE22" s="97"/>
      <c r="DF22" s="106"/>
      <c r="DG22" s="97"/>
      <c r="DH22" s="97"/>
      <c r="DI22" s="97"/>
      <c r="DJ22" s="106"/>
      <c r="DK22" s="97"/>
      <c r="DL22" s="97"/>
      <c r="DM22" s="97"/>
      <c r="DN22" s="106"/>
      <c r="DO22" s="97"/>
      <c r="DP22" s="97"/>
      <c r="DQ22" s="97"/>
      <c r="DR22" s="106"/>
      <c r="DS22" s="97"/>
      <c r="DT22" s="97"/>
      <c r="DU22" s="97"/>
      <c r="DV22" s="106"/>
      <c r="DW22" s="97"/>
      <c r="DX22" s="97"/>
      <c r="DY22" s="97"/>
      <c r="DZ22" s="106"/>
      <c r="EA22" s="97"/>
      <c r="EB22" s="88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</row>
    <row r="23" spans="1:160" x14ac:dyDescent="0.35">
      <c r="A23" s="17"/>
      <c r="B23" s="17"/>
      <c r="C23" s="17"/>
      <c r="D23" s="17"/>
      <c r="E23" s="10"/>
      <c r="F23" s="10"/>
      <c r="G23" s="44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3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3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3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3"/>
      <c r="BG23" s="10"/>
      <c r="BH23" s="10"/>
      <c r="BI23" s="111"/>
      <c r="BJ23" s="10"/>
      <c r="BK23" s="10"/>
      <c r="BL23" s="10"/>
      <c r="BM23" s="111"/>
      <c r="BN23" s="10"/>
      <c r="BO23" s="10"/>
      <c r="BP23" s="10"/>
      <c r="BQ23" s="111"/>
      <c r="BR23" s="10"/>
      <c r="BS23" s="10"/>
      <c r="BT23" s="10"/>
      <c r="BU23" s="111"/>
      <c r="BV23" s="10"/>
      <c r="BW23" s="10"/>
      <c r="BX23" s="10"/>
      <c r="BY23" s="111"/>
      <c r="BZ23" s="10"/>
      <c r="CA23" s="10"/>
      <c r="CB23" s="10"/>
      <c r="CC23" s="111"/>
      <c r="CD23" s="10"/>
      <c r="CE23" s="10"/>
      <c r="CF23" s="10"/>
      <c r="CG23" s="111"/>
      <c r="CH23" s="10"/>
      <c r="CI23" s="97"/>
      <c r="CJ23" s="97"/>
      <c r="CK23" s="111"/>
      <c r="CL23" s="97"/>
      <c r="CM23" s="97"/>
      <c r="CN23" s="97"/>
      <c r="CO23" s="111"/>
      <c r="CP23" s="97"/>
      <c r="CQ23" s="101"/>
      <c r="CR23" s="97"/>
      <c r="CS23" s="97"/>
      <c r="CT23" s="106"/>
      <c r="CU23" s="97"/>
      <c r="CV23" s="97"/>
      <c r="CW23" s="97"/>
      <c r="CX23" s="106"/>
      <c r="CY23" s="97"/>
      <c r="CZ23" s="97"/>
      <c r="DA23" s="97"/>
      <c r="DB23" s="106"/>
      <c r="DC23" s="97"/>
      <c r="DD23" s="97"/>
      <c r="DE23" s="97"/>
      <c r="DF23" s="106"/>
      <c r="DG23" s="97"/>
      <c r="DH23" s="97"/>
      <c r="DI23" s="97"/>
      <c r="DJ23" s="106"/>
      <c r="DK23" s="97"/>
      <c r="DL23" s="97"/>
      <c r="DM23" s="97"/>
      <c r="DN23" s="106"/>
      <c r="DO23" s="97"/>
      <c r="DP23" s="97"/>
      <c r="DQ23" s="97"/>
      <c r="DR23" s="106"/>
      <c r="DS23" s="97"/>
      <c r="DT23" s="97"/>
      <c r="DU23" s="97"/>
      <c r="DV23" s="106"/>
      <c r="DW23" s="97"/>
      <c r="DX23" s="97"/>
      <c r="DY23" s="97"/>
      <c r="DZ23" s="106"/>
      <c r="EA23" s="97"/>
      <c r="EB23" s="88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</row>
    <row r="24" spans="1:160" x14ac:dyDescent="0.35">
      <c r="A24" s="17"/>
      <c r="B24" s="17"/>
      <c r="C24" s="17"/>
      <c r="D24" s="17"/>
      <c r="E24" s="10"/>
      <c r="F24" s="10"/>
      <c r="G24" s="44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3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3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3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3"/>
      <c r="BG24" s="10"/>
      <c r="BH24" s="10"/>
      <c r="BI24" s="111"/>
      <c r="BJ24" s="10"/>
      <c r="BK24" s="10"/>
      <c r="BL24" s="10"/>
      <c r="BM24" s="111"/>
      <c r="BN24" s="10"/>
      <c r="BO24" s="10"/>
      <c r="BP24" s="10"/>
      <c r="BQ24" s="111"/>
      <c r="BR24" s="10"/>
      <c r="BS24" s="10"/>
      <c r="BT24" s="10"/>
      <c r="BU24" s="111"/>
      <c r="BV24" s="10"/>
      <c r="BW24" s="10"/>
      <c r="BX24" s="10"/>
      <c r="BY24" s="111"/>
      <c r="BZ24" s="10"/>
      <c r="CA24" s="10"/>
      <c r="CB24" s="10"/>
      <c r="CC24" s="111"/>
      <c r="CD24" s="10"/>
      <c r="CE24" s="10"/>
      <c r="CF24" s="10"/>
      <c r="CG24" s="111"/>
      <c r="CH24" s="10"/>
      <c r="CI24" s="97"/>
      <c r="CJ24" s="97"/>
      <c r="CK24" s="111"/>
      <c r="CL24" s="97"/>
      <c r="CM24" s="97"/>
      <c r="CN24" s="97"/>
      <c r="CO24" s="111"/>
      <c r="CP24" s="97"/>
      <c r="CQ24" s="101"/>
      <c r="CR24" s="97"/>
      <c r="CS24" s="97"/>
      <c r="CT24" s="106"/>
      <c r="CU24" s="97"/>
      <c r="CV24" s="97"/>
      <c r="CW24" s="97"/>
      <c r="CX24" s="106"/>
      <c r="CY24" s="97"/>
      <c r="CZ24" s="97"/>
      <c r="DA24" s="97"/>
      <c r="DB24" s="106"/>
      <c r="DC24" s="97"/>
      <c r="DD24" s="97"/>
      <c r="DE24" s="97"/>
      <c r="DF24" s="106"/>
      <c r="DG24" s="97"/>
      <c r="DH24" s="97"/>
      <c r="DI24" s="97"/>
      <c r="DJ24" s="106"/>
      <c r="DK24" s="97"/>
      <c r="DL24" s="97"/>
      <c r="DM24" s="97"/>
      <c r="DN24" s="106"/>
      <c r="DO24" s="97"/>
      <c r="DP24" s="97"/>
      <c r="DQ24" s="97"/>
      <c r="DR24" s="106"/>
      <c r="DS24" s="97"/>
      <c r="DT24" s="97"/>
      <c r="DU24" s="97"/>
      <c r="DV24" s="106"/>
      <c r="DW24" s="97"/>
      <c r="DX24" s="97"/>
      <c r="DY24" s="97"/>
      <c r="DZ24" s="106"/>
      <c r="EA24" s="97"/>
      <c r="EB24" s="88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</row>
    <row r="25" spans="1:160" x14ac:dyDescent="0.35">
      <c r="A25" s="17"/>
      <c r="B25" s="17"/>
      <c r="C25" s="17"/>
      <c r="D25" s="17"/>
      <c r="E25" s="10"/>
      <c r="F25" s="10"/>
      <c r="G25" s="44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3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3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3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3"/>
      <c r="BG25" s="10"/>
      <c r="BH25" s="10"/>
      <c r="BI25" s="111"/>
      <c r="BJ25" s="10"/>
      <c r="BK25" s="10"/>
      <c r="BL25" s="10"/>
      <c r="BM25" s="111"/>
      <c r="BN25" s="10"/>
      <c r="BO25" s="10"/>
      <c r="BP25" s="10"/>
      <c r="BQ25" s="111"/>
      <c r="BR25" s="10"/>
      <c r="BS25" s="10"/>
      <c r="BT25" s="10"/>
      <c r="BU25" s="111"/>
      <c r="BV25" s="10"/>
      <c r="BW25" s="10"/>
      <c r="BX25" s="10"/>
      <c r="BY25" s="111"/>
      <c r="BZ25" s="10"/>
      <c r="CA25" s="10"/>
      <c r="CB25" s="10"/>
      <c r="CC25" s="111"/>
      <c r="CD25" s="10"/>
      <c r="CE25" s="10"/>
      <c r="CF25" s="10"/>
      <c r="CG25" s="111"/>
      <c r="CH25" s="10"/>
      <c r="CI25" s="97"/>
      <c r="CJ25" s="97"/>
      <c r="CK25" s="111"/>
      <c r="CL25" s="97"/>
      <c r="CM25" s="97"/>
      <c r="CN25" s="97"/>
      <c r="CO25" s="111"/>
      <c r="CP25" s="97"/>
      <c r="CQ25" s="101"/>
      <c r="CR25" s="97"/>
      <c r="CS25" s="97"/>
      <c r="CT25" s="106"/>
      <c r="CU25" s="97"/>
      <c r="CV25" s="97"/>
      <c r="CW25" s="97"/>
      <c r="CX25" s="106"/>
      <c r="CY25" s="97"/>
      <c r="CZ25" s="97"/>
      <c r="DA25" s="97"/>
      <c r="DB25" s="106"/>
      <c r="DC25" s="97"/>
      <c r="DD25" s="97"/>
      <c r="DE25" s="97"/>
      <c r="DF25" s="106"/>
      <c r="DG25" s="97"/>
      <c r="DH25" s="97"/>
      <c r="DI25" s="97"/>
      <c r="DJ25" s="106"/>
      <c r="DK25" s="97"/>
      <c r="DL25" s="97"/>
      <c r="DM25" s="97"/>
      <c r="DN25" s="106"/>
      <c r="DO25" s="97"/>
      <c r="DP25" s="97"/>
      <c r="DQ25" s="97"/>
      <c r="DR25" s="106"/>
      <c r="DS25" s="97"/>
      <c r="DT25" s="97"/>
      <c r="DU25" s="97"/>
      <c r="DV25" s="106"/>
      <c r="DW25" s="97"/>
      <c r="DX25" s="97"/>
      <c r="DY25" s="97"/>
      <c r="DZ25" s="106"/>
      <c r="EA25" s="97"/>
      <c r="EB25" s="88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</row>
    <row r="26" spans="1:160" x14ac:dyDescent="0.35">
      <c r="A26" s="17"/>
      <c r="B26" s="17"/>
      <c r="C26" s="17"/>
      <c r="D26" s="17"/>
      <c r="E26" s="10"/>
      <c r="F26" s="10"/>
      <c r="G26" s="44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3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3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3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3"/>
      <c r="BG26" s="10"/>
      <c r="BH26" s="10"/>
      <c r="BI26" s="111"/>
      <c r="BJ26" s="10"/>
      <c r="BK26" s="10"/>
      <c r="BL26" s="10"/>
      <c r="BM26" s="111"/>
      <c r="BN26" s="10"/>
      <c r="BO26" s="10"/>
      <c r="BP26" s="10"/>
      <c r="BQ26" s="111"/>
      <c r="BR26" s="10"/>
      <c r="BS26" s="10"/>
      <c r="BT26" s="10"/>
      <c r="BU26" s="111"/>
      <c r="BV26" s="10"/>
      <c r="BW26" s="10"/>
      <c r="BX26" s="10"/>
      <c r="BY26" s="111"/>
      <c r="BZ26" s="10"/>
      <c r="CA26" s="10"/>
      <c r="CB26" s="10"/>
      <c r="CC26" s="111"/>
      <c r="CD26" s="10"/>
      <c r="CE26" s="10"/>
      <c r="CF26" s="10"/>
      <c r="CG26" s="111"/>
      <c r="CH26" s="10"/>
      <c r="CI26" s="97"/>
      <c r="CJ26" s="97"/>
      <c r="CK26" s="111"/>
      <c r="CL26" s="97"/>
      <c r="CM26" s="97"/>
      <c r="CN26" s="97"/>
      <c r="CO26" s="111"/>
      <c r="CP26" s="97"/>
      <c r="CQ26" s="101"/>
      <c r="CR26" s="97"/>
      <c r="CS26" s="97"/>
      <c r="CT26" s="106"/>
      <c r="CU26" s="97"/>
      <c r="CV26" s="97"/>
      <c r="CW26" s="97"/>
      <c r="CX26" s="106"/>
      <c r="CY26" s="97"/>
      <c r="CZ26" s="97"/>
      <c r="DA26" s="97"/>
      <c r="DB26" s="106"/>
      <c r="DC26" s="97"/>
      <c r="DD26" s="97"/>
      <c r="DE26" s="97"/>
      <c r="DF26" s="106"/>
      <c r="DG26" s="97"/>
      <c r="DH26" s="97"/>
      <c r="DI26" s="97"/>
      <c r="DJ26" s="106"/>
      <c r="DK26" s="97"/>
      <c r="DL26" s="97"/>
      <c r="DM26" s="97"/>
      <c r="DN26" s="106"/>
      <c r="DO26" s="97"/>
      <c r="DP26" s="97"/>
      <c r="DQ26" s="97"/>
      <c r="DR26" s="106"/>
      <c r="DS26" s="97"/>
      <c r="DT26" s="97"/>
      <c r="DU26" s="97"/>
      <c r="DV26" s="106"/>
      <c r="DW26" s="97"/>
      <c r="DX26" s="97"/>
      <c r="DY26" s="97"/>
      <c r="DZ26" s="106"/>
      <c r="EA26" s="97"/>
      <c r="EB26" s="88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</row>
    <row r="27" spans="1:160" x14ac:dyDescent="0.35">
      <c r="A27" s="17"/>
      <c r="B27" s="17"/>
      <c r="C27" s="17"/>
      <c r="D27" s="17"/>
      <c r="E27" s="10"/>
      <c r="F27" s="10"/>
      <c r="G27" s="44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3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3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3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3"/>
      <c r="BG27" s="10"/>
      <c r="BH27" s="10"/>
      <c r="BI27" s="111"/>
      <c r="BJ27" s="10"/>
      <c r="BK27" s="10"/>
      <c r="BL27" s="10"/>
      <c r="BM27" s="111"/>
      <c r="BN27" s="10"/>
      <c r="BO27" s="10"/>
      <c r="BP27" s="10"/>
      <c r="BQ27" s="111"/>
      <c r="BR27" s="10"/>
      <c r="BS27" s="10"/>
      <c r="BT27" s="10"/>
      <c r="BU27" s="111"/>
      <c r="BV27" s="10"/>
      <c r="BW27" s="10"/>
      <c r="BX27" s="10"/>
      <c r="BY27" s="111"/>
      <c r="BZ27" s="10"/>
      <c r="CA27" s="10"/>
      <c r="CB27" s="10"/>
      <c r="CC27" s="111"/>
      <c r="CD27" s="10"/>
      <c r="CE27" s="10"/>
      <c r="CF27" s="10"/>
      <c r="CG27" s="111"/>
      <c r="CH27" s="10"/>
      <c r="CI27" s="97"/>
      <c r="CJ27" s="97"/>
      <c r="CK27" s="111"/>
      <c r="CL27" s="97"/>
      <c r="CM27" s="97"/>
      <c r="CN27" s="97"/>
      <c r="CO27" s="111"/>
      <c r="CP27" s="97"/>
      <c r="CQ27" s="101"/>
      <c r="CR27" s="97"/>
      <c r="CS27" s="97"/>
      <c r="CT27" s="106"/>
      <c r="CU27" s="97"/>
      <c r="CV27" s="97"/>
      <c r="CW27" s="97"/>
      <c r="CX27" s="106"/>
      <c r="CY27" s="97"/>
      <c r="CZ27" s="97"/>
      <c r="DA27" s="97"/>
      <c r="DB27" s="106"/>
      <c r="DC27" s="97"/>
      <c r="DD27" s="97"/>
      <c r="DE27" s="97"/>
      <c r="DF27" s="106"/>
      <c r="DG27" s="97"/>
      <c r="DH27" s="97"/>
      <c r="DI27" s="97"/>
      <c r="DJ27" s="106"/>
      <c r="DK27" s="97"/>
      <c r="DL27" s="97"/>
      <c r="DM27" s="97"/>
      <c r="DN27" s="106"/>
      <c r="DO27" s="97"/>
      <c r="DP27" s="97"/>
      <c r="DQ27" s="97"/>
      <c r="DR27" s="106"/>
      <c r="DS27" s="97"/>
      <c r="DT27" s="97"/>
      <c r="DU27" s="97"/>
      <c r="DV27" s="106"/>
      <c r="DW27" s="97"/>
      <c r="DX27" s="97"/>
      <c r="DY27" s="97"/>
      <c r="DZ27" s="106"/>
      <c r="EA27" s="97"/>
      <c r="EB27" s="88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</row>
    <row r="28" spans="1:160" x14ac:dyDescent="0.35">
      <c r="A28" s="17"/>
      <c r="B28" s="17"/>
      <c r="C28" s="17"/>
      <c r="D28" s="17"/>
      <c r="E28" s="10"/>
      <c r="F28" s="10"/>
      <c r="G28" s="44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3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3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3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3"/>
      <c r="BG28" s="10"/>
      <c r="BH28" s="10"/>
      <c r="BI28" s="111"/>
      <c r="BJ28" s="10"/>
      <c r="BK28" s="10"/>
      <c r="BL28" s="10"/>
      <c r="BM28" s="111"/>
      <c r="BN28" s="10"/>
      <c r="BO28" s="10"/>
      <c r="BP28" s="10"/>
      <c r="BQ28" s="111"/>
      <c r="BR28" s="10"/>
      <c r="BS28" s="10"/>
      <c r="BT28" s="10"/>
      <c r="BU28" s="111"/>
      <c r="BV28" s="10"/>
      <c r="BW28" s="10"/>
      <c r="BX28" s="10"/>
      <c r="BY28" s="111"/>
      <c r="BZ28" s="10"/>
      <c r="CA28" s="10"/>
      <c r="CB28" s="10"/>
      <c r="CC28" s="111"/>
      <c r="CD28" s="10"/>
      <c r="CE28" s="10"/>
      <c r="CF28" s="10"/>
      <c r="CG28" s="111"/>
      <c r="CH28" s="10"/>
      <c r="CI28" s="97"/>
      <c r="CJ28" s="97"/>
      <c r="CK28" s="111"/>
      <c r="CL28" s="97"/>
      <c r="CM28" s="97"/>
      <c r="CN28" s="97"/>
      <c r="CO28" s="111"/>
      <c r="CP28" s="97"/>
      <c r="CQ28" s="101"/>
      <c r="CR28" s="97"/>
      <c r="CS28" s="97"/>
      <c r="CT28" s="106"/>
      <c r="CU28" s="97"/>
      <c r="CV28" s="97"/>
      <c r="CW28" s="97"/>
      <c r="CX28" s="106"/>
      <c r="CY28" s="97"/>
      <c r="CZ28" s="97"/>
      <c r="DA28" s="97"/>
      <c r="DB28" s="106"/>
      <c r="DC28" s="97"/>
      <c r="DD28" s="97"/>
      <c r="DE28" s="97"/>
      <c r="DF28" s="106"/>
      <c r="DG28" s="97"/>
      <c r="DH28" s="97"/>
      <c r="DI28" s="97"/>
      <c r="DJ28" s="106"/>
      <c r="DK28" s="97"/>
      <c r="DL28" s="97"/>
      <c r="DM28" s="97"/>
      <c r="DN28" s="106"/>
      <c r="DO28" s="97"/>
      <c r="DP28" s="97"/>
      <c r="DQ28" s="97"/>
      <c r="DR28" s="106"/>
      <c r="DS28" s="97"/>
      <c r="DT28" s="97"/>
      <c r="DU28" s="97"/>
      <c r="DV28" s="106"/>
      <c r="DW28" s="97"/>
      <c r="DX28" s="97"/>
      <c r="DY28" s="97"/>
      <c r="DZ28" s="106"/>
      <c r="EA28" s="97"/>
      <c r="EB28" s="88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</row>
    <row r="29" spans="1:160" x14ac:dyDescent="0.35">
      <c r="A29" s="17"/>
      <c r="B29" s="17"/>
      <c r="C29" s="17"/>
      <c r="D29" s="17"/>
      <c r="E29" s="10"/>
      <c r="F29" s="10"/>
      <c r="G29" s="44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3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3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3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3"/>
      <c r="BG29" s="10"/>
      <c r="BH29" s="10"/>
      <c r="BI29" s="111"/>
      <c r="BJ29" s="10"/>
      <c r="BK29" s="10"/>
      <c r="BL29" s="10"/>
      <c r="BM29" s="111"/>
      <c r="BN29" s="10"/>
      <c r="BO29" s="10"/>
      <c r="BP29" s="10"/>
      <c r="BQ29" s="111"/>
      <c r="BR29" s="10"/>
      <c r="BS29" s="10"/>
      <c r="BT29" s="10"/>
      <c r="BU29" s="111"/>
      <c r="BV29" s="10"/>
      <c r="BW29" s="10"/>
      <c r="BX29" s="10"/>
      <c r="BY29" s="111"/>
      <c r="BZ29" s="10"/>
      <c r="CA29" s="10"/>
      <c r="CB29" s="10"/>
      <c r="CC29" s="111"/>
      <c r="CD29" s="10"/>
      <c r="CE29" s="10"/>
      <c r="CF29" s="10"/>
      <c r="CG29" s="111"/>
      <c r="CH29" s="10"/>
      <c r="CI29" s="97"/>
      <c r="CJ29" s="97"/>
      <c r="CK29" s="111"/>
      <c r="CL29" s="97"/>
      <c r="CM29" s="97"/>
      <c r="CN29" s="97"/>
      <c r="CO29" s="111"/>
      <c r="CP29" s="97"/>
      <c r="CQ29" s="101"/>
      <c r="CR29" s="97"/>
      <c r="CS29" s="97"/>
      <c r="CT29" s="106"/>
      <c r="CU29" s="97"/>
      <c r="CV29" s="97"/>
      <c r="CW29" s="97"/>
      <c r="CX29" s="106"/>
      <c r="CY29" s="97"/>
      <c r="CZ29" s="97"/>
      <c r="DA29" s="97"/>
      <c r="DB29" s="106"/>
      <c r="DC29" s="97"/>
      <c r="DD29" s="97"/>
      <c r="DE29" s="97"/>
      <c r="DF29" s="106"/>
      <c r="DG29" s="97"/>
      <c r="DH29" s="97"/>
      <c r="DI29" s="97"/>
      <c r="DJ29" s="106"/>
      <c r="DK29" s="97"/>
      <c r="DL29" s="97"/>
      <c r="DM29" s="97"/>
      <c r="DN29" s="106"/>
      <c r="DO29" s="97"/>
      <c r="DP29" s="97"/>
      <c r="DQ29" s="97"/>
      <c r="DR29" s="106"/>
      <c r="DS29" s="97"/>
      <c r="DT29" s="97"/>
      <c r="DU29" s="97"/>
      <c r="DV29" s="106"/>
      <c r="DW29" s="97"/>
      <c r="DX29" s="97"/>
      <c r="DY29" s="97"/>
      <c r="DZ29" s="106"/>
      <c r="EA29" s="97"/>
      <c r="EB29" s="88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</row>
    <row r="30" spans="1:160" x14ac:dyDescent="0.35">
      <c r="A30" s="17"/>
      <c r="B30" s="17"/>
      <c r="C30" s="17"/>
      <c r="D30" s="17"/>
      <c r="E30" s="10"/>
      <c r="F30" s="10"/>
      <c r="G30" s="44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3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3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3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3"/>
      <c r="BG30" s="10"/>
      <c r="BH30" s="10"/>
      <c r="BI30" s="111"/>
      <c r="BJ30" s="10"/>
      <c r="BK30" s="10"/>
      <c r="BL30" s="10"/>
      <c r="BM30" s="111"/>
      <c r="BN30" s="10"/>
      <c r="BO30" s="10"/>
      <c r="BP30" s="10"/>
      <c r="BQ30" s="111"/>
      <c r="BR30" s="10"/>
      <c r="BS30" s="10"/>
      <c r="BT30" s="10"/>
      <c r="BU30" s="111"/>
      <c r="BV30" s="10"/>
      <c r="BW30" s="10"/>
      <c r="BX30" s="10"/>
      <c r="BY30" s="111"/>
      <c r="BZ30" s="10"/>
      <c r="CA30" s="10"/>
      <c r="CB30" s="10"/>
      <c r="CC30" s="111"/>
      <c r="CD30" s="10"/>
      <c r="CE30" s="10"/>
      <c r="CF30" s="10"/>
      <c r="CG30" s="111"/>
      <c r="CH30" s="10"/>
      <c r="CI30" s="97"/>
      <c r="CJ30" s="97"/>
      <c r="CK30" s="111"/>
      <c r="CL30" s="97"/>
      <c r="CM30" s="97"/>
      <c r="CN30" s="97"/>
      <c r="CO30" s="111"/>
      <c r="CP30" s="97"/>
      <c r="CQ30" s="101"/>
      <c r="CR30" s="97"/>
      <c r="CS30" s="97"/>
      <c r="CT30" s="106"/>
      <c r="CU30" s="97"/>
      <c r="CV30" s="97"/>
      <c r="CW30" s="97"/>
      <c r="CX30" s="106"/>
      <c r="CY30" s="97"/>
      <c r="CZ30" s="97"/>
      <c r="DA30" s="97"/>
      <c r="DB30" s="106"/>
      <c r="DC30" s="97"/>
      <c r="DD30" s="97"/>
      <c r="DE30" s="97"/>
      <c r="DF30" s="106"/>
      <c r="DG30" s="97"/>
      <c r="DH30" s="97"/>
      <c r="DI30" s="97"/>
      <c r="DJ30" s="106"/>
      <c r="DK30" s="97"/>
      <c r="DL30" s="97"/>
      <c r="DM30" s="97"/>
      <c r="DN30" s="106"/>
      <c r="DO30" s="97"/>
      <c r="DP30" s="97"/>
      <c r="DQ30" s="97"/>
      <c r="DR30" s="106"/>
      <c r="DS30" s="97"/>
      <c r="DT30" s="97"/>
      <c r="DU30" s="97"/>
      <c r="DV30" s="106"/>
      <c r="DW30" s="97"/>
      <c r="DX30" s="97"/>
      <c r="DY30" s="97"/>
      <c r="DZ30" s="106"/>
      <c r="EA30" s="97"/>
      <c r="EB30" s="88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</row>
    <row r="31" spans="1:160" x14ac:dyDescent="0.35">
      <c r="A31" s="17"/>
      <c r="B31" s="17"/>
      <c r="C31" s="17"/>
      <c r="D31" s="17"/>
      <c r="E31" s="10"/>
      <c r="F31" s="10"/>
      <c r="G31" s="44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3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3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3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3"/>
      <c r="BG31" s="10"/>
      <c r="BH31" s="10"/>
      <c r="BI31" s="111"/>
      <c r="BJ31" s="10"/>
      <c r="BK31" s="10"/>
      <c r="BL31" s="10"/>
      <c r="BM31" s="111"/>
      <c r="BN31" s="10"/>
      <c r="BO31" s="10"/>
      <c r="BP31" s="10"/>
      <c r="BQ31" s="111"/>
      <c r="BR31" s="10"/>
      <c r="BS31" s="10"/>
      <c r="BT31" s="10"/>
      <c r="BU31" s="111"/>
      <c r="BV31" s="10"/>
      <c r="BW31" s="10"/>
      <c r="BX31" s="10"/>
      <c r="BY31" s="111"/>
      <c r="BZ31" s="10"/>
      <c r="CA31" s="10"/>
      <c r="CB31" s="10"/>
      <c r="CC31" s="111"/>
      <c r="CD31" s="10"/>
      <c r="CE31" s="10"/>
      <c r="CF31" s="10"/>
      <c r="CG31" s="111"/>
      <c r="CH31" s="10"/>
      <c r="CI31" s="97"/>
      <c r="CJ31" s="97"/>
      <c r="CK31" s="111"/>
      <c r="CL31" s="97"/>
      <c r="CM31" s="97"/>
      <c r="CN31" s="97"/>
      <c r="CO31" s="111"/>
      <c r="CP31" s="97"/>
      <c r="CQ31" s="101"/>
      <c r="CR31" s="97"/>
      <c r="CS31" s="97"/>
      <c r="CT31" s="106"/>
      <c r="CU31" s="97"/>
      <c r="CV31" s="97"/>
      <c r="CW31" s="97"/>
      <c r="CX31" s="106"/>
      <c r="CY31" s="97"/>
      <c r="CZ31" s="97"/>
      <c r="DA31" s="97"/>
      <c r="DB31" s="106"/>
      <c r="DC31" s="97"/>
      <c r="DD31" s="97"/>
      <c r="DE31" s="97"/>
      <c r="DF31" s="106"/>
      <c r="DG31" s="97"/>
      <c r="DH31" s="97"/>
      <c r="DI31" s="97"/>
      <c r="DJ31" s="106"/>
      <c r="DK31" s="97"/>
      <c r="DL31" s="97"/>
      <c r="DM31" s="97"/>
      <c r="DN31" s="106"/>
      <c r="DO31" s="97"/>
      <c r="DP31" s="97"/>
      <c r="DQ31" s="97"/>
      <c r="DR31" s="106"/>
      <c r="DS31" s="97"/>
      <c r="DT31" s="97"/>
      <c r="DU31" s="97"/>
      <c r="DV31" s="106"/>
      <c r="DW31" s="97"/>
      <c r="DX31" s="97"/>
      <c r="DY31" s="97"/>
      <c r="DZ31" s="106"/>
      <c r="EA31" s="97"/>
      <c r="EB31" s="88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</row>
    <row r="32" spans="1:160" x14ac:dyDescent="0.35">
      <c r="A32" s="17"/>
      <c r="B32" s="17"/>
      <c r="C32" s="17"/>
      <c r="D32" s="17"/>
      <c r="E32" s="10"/>
      <c r="F32" s="10"/>
      <c r="G32" s="44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3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3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3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3"/>
      <c r="BG32" s="10"/>
      <c r="BH32" s="10"/>
      <c r="BI32" s="111"/>
      <c r="BJ32" s="10"/>
      <c r="BK32" s="10"/>
      <c r="BL32" s="10"/>
      <c r="BM32" s="111"/>
      <c r="BN32" s="10"/>
      <c r="BO32" s="10"/>
      <c r="BP32" s="10"/>
      <c r="BQ32" s="111"/>
      <c r="BR32" s="10"/>
      <c r="BS32" s="10"/>
      <c r="BT32" s="10"/>
      <c r="BU32" s="111"/>
      <c r="BV32" s="10"/>
      <c r="BW32" s="10"/>
      <c r="BX32" s="10"/>
      <c r="BY32" s="111"/>
      <c r="BZ32" s="10"/>
      <c r="CA32" s="10"/>
      <c r="CB32" s="10"/>
      <c r="CC32" s="111"/>
      <c r="CD32" s="10"/>
      <c r="CE32" s="10"/>
      <c r="CF32" s="10"/>
      <c r="CG32" s="111"/>
      <c r="CH32" s="10"/>
      <c r="CI32" s="97"/>
      <c r="CJ32" s="97"/>
      <c r="CK32" s="111"/>
      <c r="CL32" s="97"/>
      <c r="CM32" s="97"/>
      <c r="CN32" s="97"/>
      <c r="CO32" s="111"/>
      <c r="CP32" s="97"/>
      <c r="CQ32" s="101"/>
      <c r="CR32" s="97"/>
      <c r="CS32" s="97"/>
      <c r="CT32" s="106"/>
      <c r="CU32" s="97"/>
      <c r="CV32" s="97"/>
      <c r="CW32" s="97"/>
      <c r="CX32" s="106"/>
      <c r="CY32" s="97"/>
      <c r="CZ32" s="97"/>
      <c r="DA32" s="97"/>
      <c r="DB32" s="106"/>
      <c r="DC32" s="97"/>
      <c r="DD32" s="97"/>
      <c r="DE32" s="97"/>
      <c r="DF32" s="106"/>
      <c r="DG32" s="97"/>
      <c r="DH32" s="97"/>
      <c r="DI32" s="97"/>
      <c r="DJ32" s="106"/>
      <c r="DK32" s="97"/>
      <c r="DL32" s="97"/>
      <c r="DM32" s="97"/>
      <c r="DN32" s="106"/>
      <c r="DO32" s="97"/>
      <c r="DP32" s="97"/>
      <c r="DQ32" s="97"/>
      <c r="DR32" s="106"/>
      <c r="DS32" s="97"/>
      <c r="DT32" s="97"/>
      <c r="DU32" s="97"/>
      <c r="DV32" s="106"/>
      <c r="DW32" s="97"/>
      <c r="DX32" s="97"/>
      <c r="DY32" s="97"/>
      <c r="DZ32" s="106"/>
      <c r="EA32" s="97"/>
      <c r="EB32" s="88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</row>
    <row r="33" spans="1:160" x14ac:dyDescent="0.35">
      <c r="A33" s="17"/>
      <c r="B33" s="17"/>
      <c r="C33" s="17"/>
      <c r="D33" s="17"/>
      <c r="E33" s="10"/>
      <c r="F33" s="10"/>
      <c r="G33" s="44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3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3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3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3"/>
      <c r="BG33" s="10"/>
      <c r="BH33" s="10"/>
      <c r="BI33" s="111"/>
      <c r="BJ33" s="10"/>
      <c r="BK33" s="10"/>
      <c r="BL33" s="10"/>
      <c r="BM33" s="111"/>
      <c r="BN33" s="10"/>
      <c r="BO33" s="10"/>
      <c r="BP33" s="10"/>
      <c r="BQ33" s="111"/>
      <c r="BR33" s="10"/>
      <c r="BS33" s="10"/>
      <c r="BT33" s="10"/>
      <c r="BU33" s="111"/>
      <c r="BV33" s="10"/>
      <c r="BW33" s="10"/>
      <c r="BX33" s="10"/>
      <c r="BY33" s="111"/>
      <c r="BZ33" s="10"/>
      <c r="CA33" s="10"/>
      <c r="CB33" s="10"/>
      <c r="CC33" s="111"/>
      <c r="CD33" s="10"/>
      <c r="CE33" s="10"/>
      <c r="CF33" s="10"/>
      <c r="CG33" s="111"/>
      <c r="CH33" s="10"/>
      <c r="CI33" s="97"/>
      <c r="CJ33" s="97"/>
      <c r="CK33" s="111"/>
      <c r="CL33" s="97"/>
      <c r="CM33" s="97"/>
      <c r="CN33" s="97"/>
      <c r="CO33" s="111"/>
      <c r="CP33" s="97"/>
      <c r="CQ33" s="101"/>
      <c r="CR33" s="97"/>
      <c r="CS33" s="97"/>
      <c r="CT33" s="106"/>
      <c r="CU33" s="97"/>
      <c r="CV33" s="97"/>
      <c r="CW33" s="97"/>
      <c r="CX33" s="106"/>
      <c r="CY33" s="97"/>
      <c r="CZ33" s="97"/>
      <c r="DA33" s="97"/>
      <c r="DB33" s="106"/>
      <c r="DC33" s="97"/>
      <c r="DD33" s="97"/>
      <c r="DE33" s="97"/>
      <c r="DF33" s="106"/>
      <c r="DG33" s="97"/>
      <c r="DH33" s="97"/>
      <c r="DI33" s="97"/>
      <c r="DJ33" s="106"/>
      <c r="DK33" s="97"/>
      <c r="DL33" s="97"/>
      <c r="DM33" s="97"/>
      <c r="DN33" s="106"/>
      <c r="DO33" s="97"/>
      <c r="DP33" s="97"/>
      <c r="DQ33" s="97"/>
      <c r="DR33" s="106"/>
      <c r="DS33" s="97"/>
      <c r="DT33" s="97"/>
      <c r="DU33" s="97"/>
      <c r="DV33" s="106"/>
      <c r="DW33" s="97"/>
      <c r="DX33" s="97"/>
      <c r="DY33" s="97"/>
      <c r="DZ33" s="106"/>
      <c r="EA33" s="97"/>
      <c r="EB33" s="88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</row>
    <row r="34" spans="1:160" x14ac:dyDescent="0.35">
      <c r="A34" s="17"/>
      <c r="B34" s="17"/>
      <c r="C34" s="17"/>
      <c r="D34" s="17"/>
      <c r="E34" s="10"/>
      <c r="F34" s="10"/>
      <c r="G34" s="44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3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3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3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3"/>
      <c r="BG34" s="10"/>
      <c r="BH34" s="10"/>
      <c r="BI34" s="111"/>
      <c r="BJ34" s="10"/>
      <c r="BK34" s="10"/>
      <c r="BL34" s="10"/>
      <c r="BM34" s="111"/>
      <c r="BN34" s="10"/>
      <c r="BO34" s="10"/>
      <c r="BP34" s="10"/>
      <c r="BQ34" s="111"/>
      <c r="BR34" s="10"/>
      <c r="BS34" s="10"/>
      <c r="BT34" s="10"/>
      <c r="BU34" s="111"/>
      <c r="BV34" s="10"/>
      <c r="BW34" s="10"/>
      <c r="BX34" s="10"/>
      <c r="BY34" s="111"/>
      <c r="BZ34" s="10"/>
      <c r="CA34" s="10"/>
      <c r="CB34" s="10"/>
      <c r="CC34" s="111"/>
      <c r="CD34" s="10"/>
      <c r="CE34" s="10"/>
      <c r="CF34" s="10"/>
      <c r="CG34" s="111"/>
      <c r="CH34" s="10"/>
      <c r="CI34" s="97"/>
      <c r="CJ34" s="97"/>
      <c r="CK34" s="111"/>
      <c r="CL34" s="97"/>
      <c r="CM34" s="97"/>
      <c r="CN34" s="97"/>
      <c r="CO34" s="111"/>
      <c r="CP34" s="97"/>
      <c r="CQ34" s="101"/>
      <c r="CR34" s="97"/>
      <c r="CS34" s="97"/>
      <c r="CT34" s="106"/>
      <c r="CU34" s="97"/>
      <c r="CV34" s="97"/>
      <c r="CW34" s="97"/>
      <c r="CX34" s="106"/>
      <c r="CY34" s="97"/>
      <c r="CZ34" s="97"/>
      <c r="DA34" s="97"/>
      <c r="DB34" s="106"/>
      <c r="DC34" s="97"/>
      <c r="DD34" s="97"/>
      <c r="DE34" s="97"/>
      <c r="DF34" s="106"/>
      <c r="DG34" s="97"/>
      <c r="DH34" s="97"/>
      <c r="DI34" s="97"/>
      <c r="DJ34" s="106"/>
      <c r="DK34" s="97"/>
      <c r="DL34" s="97"/>
      <c r="DM34" s="97"/>
      <c r="DN34" s="106"/>
      <c r="DO34" s="97"/>
      <c r="DP34" s="97"/>
      <c r="DQ34" s="97"/>
      <c r="DR34" s="106"/>
      <c r="DS34" s="97"/>
      <c r="DT34" s="97"/>
      <c r="DU34" s="97"/>
      <c r="DV34" s="106"/>
      <c r="DW34" s="97"/>
      <c r="DX34" s="97"/>
      <c r="DY34" s="97"/>
      <c r="DZ34" s="106"/>
      <c r="EA34" s="97"/>
      <c r="EB34" s="88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</row>
    <row r="35" spans="1:160" x14ac:dyDescent="0.35">
      <c r="A35" s="17"/>
      <c r="B35" s="17"/>
      <c r="C35" s="17"/>
      <c r="D35" s="17"/>
      <c r="E35" s="10"/>
      <c r="F35" s="10"/>
      <c r="G35" s="44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3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3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3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3"/>
      <c r="BG35" s="10"/>
      <c r="BH35" s="10"/>
      <c r="BI35" s="111"/>
      <c r="BJ35" s="10"/>
      <c r="BK35" s="10"/>
      <c r="BL35" s="10"/>
      <c r="BM35" s="111"/>
      <c r="BN35" s="10"/>
      <c r="BO35" s="10"/>
      <c r="BP35" s="10"/>
      <c r="BQ35" s="111"/>
      <c r="BR35" s="10"/>
      <c r="BS35" s="10"/>
      <c r="BT35" s="10"/>
      <c r="BU35" s="111"/>
      <c r="BV35" s="10"/>
      <c r="BW35" s="10"/>
      <c r="BX35" s="10"/>
      <c r="BY35" s="111"/>
      <c r="BZ35" s="10"/>
      <c r="CA35" s="10"/>
      <c r="CB35" s="10"/>
      <c r="CC35" s="111"/>
      <c r="CD35" s="10"/>
      <c r="CE35" s="10"/>
      <c r="CF35" s="10"/>
      <c r="CG35" s="111"/>
      <c r="CH35" s="10"/>
      <c r="CI35" s="97"/>
      <c r="CJ35" s="97"/>
      <c r="CK35" s="111"/>
      <c r="CL35" s="97"/>
      <c r="CM35" s="97"/>
      <c r="CN35" s="97"/>
      <c r="CO35" s="111"/>
      <c r="CP35" s="97"/>
      <c r="CQ35" s="101"/>
      <c r="CR35" s="97"/>
      <c r="CS35" s="97"/>
      <c r="CT35" s="106"/>
      <c r="CU35" s="97"/>
      <c r="CV35" s="97"/>
      <c r="CW35" s="97"/>
      <c r="CX35" s="106"/>
      <c r="CY35" s="97"/>
      <c r="CZ35" s="97"/>
      <c r="DA35" s="97"/>
      <c r="DB35" s="106"/>
      <c r="DC35" s="97"/>
      <c r="DD35" s="97"/>
      <c r="DE35" s="97"/>
      <c r="DF35" s="106"/>
      <c r="DG35" s="97"/>
      <c r="DH35" s="97"/>
      <c r="DI35" s="97"/>
      <c r="DJ35" s="106"/>
      <c r="DK35" s="97"/>
      <c r="DL35" s="97"/>
      <c r="DM35" s="97"/>
      <c r="DN35" s="106"/>
      <c r="DO35" s="97"/>
      <c r="DP35" s="97"/>
      <c r="DQ35" s="97"/>
      <c r="DR35" s="106"/>
      <c r="DS35" s="97"/>
      <c r="DT35" s="97"/>
      <c r="DU35" s="97"/>
      <c r="DV35" s="106"/>
      <c r="DW35" s="97"/>
      <c r="DX35" s="97"/>
      <c r="DY35" s="97"/>
      <c r="DZ35" s="106"/>
      <c r="EA35" s="97"/>
      <c r="EB35" s="88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</row>
    <row r="36" spans="1:160" x14ac:dyDescent="0.35">
      <c r="A36" s="17"/>
      <c r="B36" s="17"/>
      <c r="C36" s="17"/>
      <c r="D36" s="17"/>
      <c r="E36" s="10"/>
      <c r="F36" s="10"/>
      <c r="G36" s="44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3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3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3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3"/>
      <c r="BG36" s="10"/>
      <c r="BH36" s="10"/>
      <c r="BI36" s="111"/>
      <c r="BJ36" s="10"/>
      <c r="BK36" s="10"/>
      <c r="BL36" s="10"/>
      <c r="BM36" s="111"/>
      <c r="BN36" s="10"/>
      <c r="BO36" s="10"/>
      <c r="BP36" s="10"/>
      <c r="BQ36" s="111"/>
      <c r="BR36" s="10"/>
      <c r="BS36" s="10"/>
      <c r="BT36" s="10"/>
      <c r="BU36" s="111"/>
      <c r="BV36" s="10"/>
      <c r="BW36" s="10"/>
      <c r="BX36" s="10"/>
      <c r="BY36" s="111"/>
      <c r="BZ36" s="10"/>
      <c r="CA36" s="10"/>
      <c r="CB36" s="10"/>
      <c r="CC36" s="111"/>
      <c r="CD36" s="10"/>
      <c r="CE36" s="10"/>
      <c r="CF36" s="10"/>
      <c r="CG36" s="111"/>
      <c r="CH36" s="10"/>
      <c r="CI36" s="97"/>
      <c r="CJ36" s="97"/>
      <c r="CK36" s="111"/>
      <c r="CL36" s="97"/>
      <c r="CM36" s="97"/>
      <c r="CN36" s="97"/>
      <c r="CO36" s="111"/>
      <c r="CP36" s="97"/>
      <c r="CQ36" s="101"/>
      <c r="CR36" s="97"/>
      <c r="CS36" s="97"/>
      <c r="CT36" s="106"/>
      <c r="CU36" s="97"/>
      <c r="CV36" s="97"/>
      <c r="CW36" s="97"/>
      <c r="CX36" s="106"/>
      <c r="CY36" s="97"/>
      <c r="CZ36" s="97"/>
      <c r="DA36" s="97"/>
      <c r="DB36" s="106"/>
      <c r="DC36" s="97"/>
      <c r="DD36" s="97"/>
      <c r="DE36" s="97"/>
      <c r="DF36" s="106"/>
      <c r="DG36" s="97"/>
      <c r="DH36" s="97"/>
      <c r="DI36" s="97"/>
      <c r="DJ36" s="106"/>
      <c r="DK36" s="97"/>
      <c r="DL36" s="97"/>
      <c r="DM36" s="97"/>
      <c r="DN36" s="106"/>
      <c r="DO36" s="97"/>
      <c r="DP36" s="97"/>
      <c r="DQ36" s="97"/>
      <c r="DR36" s="106"/>
      <c r="DS36" s="97"/>
      <c r="DT36" s="97"/>
      <c r="DU36" s="97"/>
      <c r="DV36" s="106"/>
      <c r="DW36" s="97"/>
      <c r="DX36" s="97"/>
      <c r="DY36" s="97"/>
      <c r="DZ36" s="106"/>
      <c r="EA36" s="97"/>
      <c r="EB36" s="88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</row>
    <row r="37" spans="1:160" x14ac:dyDescent="0.35">
      <c r="A37" s="17"/>
      <c r="B37" s="17"/>
      <c r="C37" s="17"/>
      <c r="D37" s="17"/>
      <c r="E37" s="10"/>
      <c r="F37" s="10"/>
      <c r="G37" s="44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3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3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3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3"/>
      <c r="BG37" s="10"/>
      <c r="BH37" s="10"/>
      <c r="BI37" s="111"/>
      <c r="BJ37" s="10"/>
      <c r="BK37" s="10"/>
      <c r="BL37" s="10"/>
      <c r="BM37" s="111"/>
      <c r="BN37" s="10"/>
      <c r="BO37" s="10"/>
      <c r="BP37" s="10"/>
      <c r="BQ37" s="111"/>
      <c r="BR37" s="10"/>
      <c r="BS37" s="10"/>
      <c r="BT37" s="10"/>
      <c r="BU37" s="111"/>
      <c r="BV37" s="10"/>
      <c r="BW37" s="10"/>
      <c r="BX37" s="10"/>
      <c r="BY37" s="111"/>
      <c r="BZ37" s="10"/>
      <c r="CA37" s="10"/>
      <c r="CB37" s="10"/>
      <c r="CC37" s="111"/>
      <c r="CD37" s="10"/>
      <c r="CE37" s="10"/>
      <c r="CF37" s="10"/>
      <c r="CG37" s="111"/>
      <c r="CH37" s="10"/>
      <c r="CI37" s="97"/>
      <c r="CJ37" s="97"/>
      <c r="CK37" s="111"/>
      <c r="CL37" s="97"/>
      <c r="CM37" s="97"/>
      <c r="CN37" s="97"/>
      <c r="CO37" s="111"/>
      <c r="CP37" s="97"/>
      <c r="CQ37" s="101"/>
      <c r="CR37" s="97"/>
      <c r="CS37" s="97"/>
      <c r="CT37" s="106"/>
      <c r="CU37" s="97"/>
      <c r="CV37" s="97"/>
      <c r="CW37" s="97"/>
      <c r="CX37" s="106"/>
      <c r="CY37" s="97"/>
      <c r="CZ37" s="97"/>
      <c r="DA37" s="97"/>
      <c r="DB37" s="106"/>
      <c r="DC37" s="97"/>
      <c r="DD37" s="97"/>
      <c r="DE37" s="97"/>
      <c r="DF37" s="106"/>
      <c r="DG37" s="97"/>
      <c r="DH37" s="97"/>
      <c r="DI37" s="97"/>
      <c r="DJ37" s="106"/>
      <c r="DK37" s="97"/>
      <c r="DL37" s="97"/>
      <c r="DM37" s="97"/>
      <c r="DN37" s="106"/>
      <c r="DO37" s="97"/>
      <c r="DP37" s="97"/>
      <c r="DQ37" s="97"/>
      <c r="DR37" s="106"/>
      <c r="DS37" s="97"/>
      <c r="DT37" s="97"/>
      <c r="DU37" s="97"/>
      <c r="DV37" s="106"/>
      <c r="DW37" s="97"/>
      <c r="DX37" s="97"/>
      <c r="DY37" s="97"/>
      <c r="DZ37" s="106"/>
      <c r="EA37" s="97"/>
      <c r="EB37" s="88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</row>
    <row r="38" spans="1:160" x14ac:dyDescent="0.35">
      <c r="A38" s="17"/>
      <c r="B38" s="17"/>
      <c r="C38" s="17"/>
      <c r="D38" s="17"/>
      <c r="E38" s="10"/>
      <c r="F38" s="10"/>
      <c r="G38" s="44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3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3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3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3"/>
      <c r="BG38" s="10"/>
      <c r="BH38" s="10"/>
      <c r="BI38" s="111"/>
      <c r="BJ38" s="10"/>
      <c r="BK38" s="10"/>
      <c r="BL38" s="10"/>
      <c r="BM38" s="111"/>
      <c r="BN38" s="10"/>
      <c r="BO38" s="10"/>
      <c r="BP38" s="10"/>
      <c r="BQ38" s="111"/>
      <c r="BR38" s="10"/>
      <c r="BS38" s="10"/>
      <c r="BT38" s="10"/>
      <c r="BU38" s="111"/>
      <c r="BV38" s="10"/>
      <c r="BW38" s="10"/>
      <c r="BX38" s="10"/>
      <c r="BY38" s="111"/>
      <c r="BZ38" s="10"/>
      <c r="CA38" s="10"/>
      <c r="CB38" s="10"/>
      <c r="CC38" s="111"/>
      <c r="CD38" s="10"/>
      <c r="CE38" s="10"/>
      <c r="CF38" s="10"/>
      <c r="CG38" s="111"/>
      <c r="CH38" s="10"/>
      <c r="CI38" s="97"/>
      <c r="CJ38" s="97"/>
      <c r="CK38" s="111"/>
      <c r="CL38" s="97"/>
      <c r="CM38" s="97"/>
      <c r="CN38" s="97"/>
      <c r="CO38" s="111"/>
      <c r="CP38" s="97"/>
      <c r="CQ38" s="101"/>
      <c r="CR38" s="97"/>
      <c r="CS38" s="97"/>
      <c r="CT38" s="106"/>
      <c r="CU38" s="97"/>
      <c r="CV38" s="97"/>
      <c r="CW38" s="97"/>
      <c r="CX38" s="106"/>
      <c r="CY38" s="97"/>
      <c r="CZ38" s="97"/>
      <c r="DA38" s="97"/>
      <c r="DB38" s="106"/>
      <c r="DC38" s="97"/>
      <c r="DD38" s="97"/>
      <c r="DE38" s="97"/>
      <c r="DF38" s="106"/>
      <c r="DG38" s="97"/>
      <c r="DH38" s="97"/>
      <c r="DI38" s="97"/>
      <c r="DJ38" s="106"/>
      <c r="DK38" s="97"/>
      <c r="DL38" s="97"/>
      <c r="DM38" s="97"/>
      <c r="DN38" s="106"/>
      <c r="DO38" s="97"/>
      <c r="DP38" s="97"/>
      <c r="DQ38" s="97"/>
      <c r="DR38" s="106"/>
      <c r="DS38" s="97"/>
      <c r="DT38" s="97"/>
      <c r="DU38" s="97"/>
      <c r="DV38" s="106"/>
      <c r="DW38" s="97"/>
      <c r="DX38" s="97"/>
      <c r="DY38" s="97"/>
      <c r="DZ38" s="106"/>
      <c r="EA38" s="97"/>
      <c r="EB38" s="88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</row>
    <row r="39" spans="1:160" x14ac:dyDescent="0.35">
      <c r="A39" s="17"/>
      <c r="B39" s="17"/>
      <c r="C39" s="17"/>
      <c r="D39" s="17"/>
      <c r="E39" s="10"/>
      <c r="F39" s="10"/>
      <c r="G39" s="44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3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3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3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3"/>
      <c r="BG39" s="10"/>
      <c r="BH39" s="10"/>
      <c r="BI39" s="111"/>
      <c r="BJ39" s="10"/>
      <c r="BK39" s="10"/>
      <c r="BL39" s="10"/>
      <c r="BM39" s="111"/>
      <c r="BN39" s="10"/>
      <c r="BO39" s="10"/>
      <c r="BP39" s="10"/>
      <c r="BQ39" s="111"/>
      <c r="BR39" s="10"/>
      <c r="BS39" s="10"/>
      <c r="BT39" s="10"/>
      <c r="BU39" s="111"/>
      <c r="BV39" s="10"/>
      <c r="BW39" s="10"/>
      <c r="BX39" s="10"/>
      <c r="BY39" s="111"/>
      <c r="BZ39" s="10"/>
      <c r="CA39" s="10"/>
      <c r="CB39" s="10"/>
      <c r="CC39" s="111"/>
      <c r="CD39" s="10"/>
      <c r="CE39" s="10"/>
      <c r="CF39" s="10"/>
      <c r="CG39" s="111"/>
      <c r="CH39" s="10"/>
      <c r="CI39" s="97"/>
      <c r="CJ39" s="97"/>
      <c r="CK39" s="111"/>
      <c r="CL39" s="97"/>
      <c r="CM39" s="97"/>
      <c r="CN39" s="97"/>
      <c r="CO39" s="111"/>
      <c r="CP39" s="97"/>
      <c r="CQ39" s="101"/>
      <c r="CR39" s="97"/>
      <c r="CS39" s="97"/>
      <c r="CT39" s="106"/>
      <c r="CU39" s="97"/>
      <c r="CV39" s="97"/>
      <c r="CW39" s="97"/>
      <c r="CX39" s="106"/>
      <c r="CY39" s="97"/>
      <c r="CZ39" s="97"/>
      <c r="DA39" s="97"/>
      <c r="DB39" s="106"/>
      <c r="DC39" s="97"/>
      <c r="DD39" s="97"/>
      <c r="DE39" s="97"/>
      <c r="DF39" s="106"/>
      <c r="DG39" s="97"/>
      <c r="DH39" s="97"/>
      <c r="DI39" s="97"/>
      <c r="DJ39" s="106"/>
      <c r="DK39" s="97"/>
      <c r="DL39" s="97"/>
      <c r="DM39" s="97"/>
      <c r="DN39" s="106"/>
      <c r="DO39" s="97"/>
      <c r="DP39" s="97"/>
      <c r="DQ39" s="97"/>
      <c r="DR39" s="106"/>
      <c r="DS39" s="97"/>
      <c r="DT39" s="97"/>
      <c r="DU39" s="97"/>
      <c r="DV39" s="106"/>
      <c r="DW39" s="97"/>
      <c r="DX39" s="97"/>
      <c r="DY39" s="97"/>
      <c r="DZ39" s="106"/>
      <c r="EA39" s="97"/>
      <c r="EB39" s="88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</row>
    <row r="40" spans="1:160" x14ac:dyDescent="0.35">
      <c r="A40" s="17"/>
      <c r="B40" s="17"/>
      <c r="C40" s="17"/>
      <c r="D40" s="17"/>
      <c r="E40" s="10"/>
      <c r="F40" s="10"/>
      <c r="G40" s="44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3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3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3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3"/>
      <c r="BG40" s="10"/>
      <c r="BH40" s="10"/>
      <c r="BI40" s="111"/>
      <c r="BJ40" s="10"/>
      <c r="BK40" s="10"/>
      <c r="BL40" s="10"/>
      <c r="BM40" s="111"/>
      <c r="BN40" s="10"/>
      <c r="BO40" s="10"/>
      <c r="BP40" s="10"/>
      <c r="BQ40" s="111"/>
      <c r="BR40" s="10"/>
      <c r="BS40" s="10"/>
      <c r="BT40" s="10"/>
      <c r="BU40" s="111"/>
      <c r="BV40" s="10"/>
      <c r="BW40" s="10"/>
      <c r="BX40" s="10"/>
      <c r="BY40" s="111"/>
      <c r="BZ40" s="10"/>
      <c r="CA40" s="10"/>
      <c r="CB40" s="10"/>
      <c r="CC40" s="111"/>
      <c r="CD40" s="10"/>
      <c r="CE40" s="10"/>
      <c r="CF40" s="10"/>
      <c r="CG40" s="111"/>
      <c r="CH40" s="10"/>
      <c r="CI40" s="97"/>
      <c r="CJ40" s="97"/>
      <c r="CK40" s="111"/>
      <c r="CL40" s="97"/>
      <c r="CM40" s="97"/>
      <c r="CN40" s="97"/>
      <c r="CO40" s="111"/>
      <c r="CP40" s="97"/>
      <c r="CQ40" s="101"/>
      <c r="CR40" s="97"/>
      <c r="CS40" s="97"/>
      <c r="CT40" s="106"/>
      <c r="CU40" s="97"/>
      <c r="CV40" s="97"/>
      <c r="CW40" s="97"/>
      <c r="CX40" s="106"/>
      <c r="CY40" s="97"/>
      <c r="CZ40" s="97"/>
      <c r="DA40" s="97"/>
      <c r="DB40" s="106"/>
      <c r="DC40" s="97"/>
      <c r="DD40" s="97"/>
      <c r="DE40" s="97"/>
      <c r="DF40" s="106"/>
      <c r="DG40" s="97"/>
      <c r="DH40" s="97"/>
      <c r="DI40" s="97"/>
      <c r="DJ40" s="106"/>
      <c r="DK40" s="97"/>
      <c r="DL40" s="97"/>
      <c r="DM40" s="97"/>
      <c r="DN40" s="106"/>
      <c r="DO40" s="97"/>
      <c r="DP40" s="97"/>
      <c r="DQ40" s="97"/>
      <c r="DR40" s="106"/>
      <c r="DS40" s="97"/>
      <c r="DT40" s="97"/>
      <c r="DU40" s="97"/>
      <c r="DV40" s="106"/>
      <c r="DW40" s="97"/>
      <c r="DX40" s="97"/>
      <c r="DY40" s="97"/>
      <c r="DZ40" s="106"/>
      <c r="EA40" s="97"/>
      <c r="EB40" s="88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</row>
    <row r="41" spans="1:160" x14ac:dyDescent="0.35">
      <c r="A41" s="17"/>
      <c r="B41" s="17"/>
      <c r="C41" s="17"/>
      <c r="D41" s="17"/>
      <c r="E41" s="10"/>
      <c r="F41" s="10"/>
      <c r="G41" s="44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3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3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3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3"/>
      <c r="BG41" s="10"/>
      <c r="BH41" s="10"/>
      <c r="BI41" s="111"/>
      <c r="BJ41" s="10"/>
      <c r="BK41" s="10"/>
      <c r="BL41" s="10"/>
      <c r="BM41" s="111"/>
      <c r="BN41" s="10"/>
      <c r="BO41" s="10"/>
      <c r="BP41" s="10"/>
      <c r="BQ41" s="111"/>
      <c r="BR41" s="10"/>
      <c r="BS41" s="10"/>
      <c r="BT41" s="10"/>
      <c r="BU41" s="111"/>
      <c r="BV41" s="10"/>
      <c r="BW41" s="10"/>
      <c r="BX41" s="10"/>
      <c r="BY41" s="111"/>
      <c r="BZ41" s="10"/>
      <c r="CA41" s="10"/>
      <c r="CB41" s="10"/>
      <c r="CC41" s="111"/>
      <c r="CD41" s="10"/>
      <c r="CE41" s="10"/>
      <c r="CF41" s="10"/>
      <c r="CG41" s="111"/>
      <c r="CH41" s="10"/>
      <c r="CI41" s="97"/>
      <c r="CJ41" s="97"/>
      <c r="CK41" s="111"/>
      <c r="CL41" s="97"/>
      <c r="CM41" s="97"/>
      <c r="CN41" s="97"/>
      <c r="CO41" s="111"/>
      <c r="CP41" s="97"/>
      <c r="CQ41" s="101"/>
      <c r="CR41" s="97"/>
      <c r="CS41" s="97"/>
      <c r="CT41" s="106"/>
      <c r="CU41" s="97"/>
      <c r="CV41" s="97"/>
      <c r="CW41" s="97"/>
      <c r="CX41" s="106"/>
      <c r="CY41" s="97"/>
      <c r="CZ41" s="97"/>
      <c r="DA41" s="97"/>
      <c r="DB41" s="106"/>
      <c r="DC41" s="97"/>
      <c r="DD41" s="97"/>
      <c r="DE41" s="97"/>
      <c r="DF41" s="106"/>
      <c r="DG41" s="97"/>
      <c r="DH41" s="97"/>
      <c r="DI41" s="97"/>
      <c r="DJ41" s="106"/>
      <c r="DK41" s="97"/>
      <c r="DL41" s="97"/>
      <c r="DM41" s="97"/>
      <c r="DN41" s="106"/>
      <c r="DO41" s="97"/>
      <c r="DP41" s="97"/>
      <c r="DQ41" s="97"/>
      <c r="DR41" s="106"/>
      <c r="DS41" s="97"/>
      <c r="DT41" s="97"/>
      <c r="DU41" s="97"/>
      <c r="DV41" s="106"/>
      <c r="DW41" s="97"/>
      <c r="DX41" s="97"/>
      <c r="DY41" s="97"/>
      <c r="DZ41" s="106"/>
      <c r="EA41" s="97"/>
      <c r="EB41" s="88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</row>
    <row r="42" spans="1:160" x14ac:dyDescent="0.35">
      <c r="A42" s="17"/>
      <c r="B42" s="17"/>
      <c r="C42" s="17"/>
      <c r="D42" s="17"/>
      <c r="E42" s="10"/>
      <c r="F42" s="10"/>
      <c r="G42" s="44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3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3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3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3"/>
      <c r="BG42" s="10"/>
      <c r="BH42" s="10"/>
      <c r="BI42" s="111"/>
      <c r="BJ42" s="10"/>
      <c r="BK42" s="10"/>
      <c r="BL42" s="10"/>
      <c r="BM42" s="111"/>
      <c r="BN42" s="10"/>
      <c r="BO42" s="10"/>
      <c r="BP42" s="10"/>
      <c r="BQ42" s="111"/>
      <c r="BR42" s="10"/>
      <c r="BS42" s="10"/>
      <c r="BT42" s="10"/>
      <c r="BU42" s="111"/>
      <c r="BV42" s="10"/>
      <c r="BW42" s="10"/>
      <c r="BX42" s="10"/>
      <c r="BY42" s="111"/>
      <c r="BZ42" s="10"/>
      <c r="CA42" s="10"/>
      <c r="CB42" s="10"/>
      <c r="CC42" s="111"/>
      <c r="CD42" s="10"/>
      <c r="CE42" s="10"/>
      <c r="CF42" s="10"/>
      <c r="CG42" s="111"/>
      <c r="CH42" s="10"/>
      <c r="CI42" s="97"/>
      <c r="CJ42" s="97"/>
      <c r="CK42" s="111"/>
      <c r="CL42" s="97"/>
      <c r="CM42" s="97"/>
      <c r="CN42" s="97"/>
      <c r="CO42" s="111"/>
      <c r="CP42" s="97"/>
      <c r="CQ42" s="101"/>
      <c r="CR42" s="97"/>
      <c r="CS42" s="97"/>
      <c r="CT42" s="106"/>
      <c r="CU42" s="97"/>
      <c r="CV42" s="97"/>
      <c r="CW42" s="97"/>
      <c r="CX42" s="106"/>
      <c r="CY42" s="97"/>
      <c r="CZ42" s="97"/>
      <c r="DA42" s="97"/>
      <c r="DB42" s="106"/>
      <c r="DC42" s="97"/>
      <c r="DD42" s="97"/>
      <c r="DE42" s="97"/>
      <c r="DF42" s="106"/>
      <c r="DG42" s="97"/>
      <c r="DH42" s="97"/>
      <c r="DI42" s="97"/>
      <c r="DJ42" s="106"/>
      <c r="DK42" s="97"/>
      <c r="DL42" s="97"/>
      <c r="DM42" s="97"/>
      <c r="DN42" s="106"/>
      <c r="DO42" s="97"/>
      <c r="DP42" s="97"/>
      <c r="DQ42" s="97"/>
      <c r="DR42" s="106"/>
      <c r="DS42" s="97"/>
      <c r="DT42" s="97"/>
      <c r="DU42" s="97"/>
      <c r="DV42" s="106"/>
      <c r="DW42" s="97"/>
      <c r="DX42" s="97"/>
      <c r="DY42" s="97"/>
      <c r="DZ42" s="106"/>
      <c r="EA42" s="97"/>
      <c r="EB42" s="88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</row>
    <row r="43" spans="1:160" x14ac:dyDescent="0.35">
      <c r="A43" s="17"/>
      <c r="B43" s="17"/>
      <c r="C43" s="17"/>
      <c r="D43" s="17"/>
      <c r="E43" s="10"/>
      <c r="F43" s="10"/>
      <c r="G43" s="44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3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3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3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3"/>
      <c r="BG43" s="10"/>
      <c r="BH43" s="10"/>
      <c r="BI43" s="111"/>
      <c r="BJ43" s="10"/>
      <c r="BK43" s="10"/>
      <c r="BL43" s="10"/>
      <c r="BM43" s="111"/>
      <c r="BN43" s="10"/>
      <c r="BO43" s="10"/>
      <c r="BP43" s="10"/>
      <c r="BQ43" s="111"/>
      <c r="BR43" s="10"/>
      <c r="BS43" s="10"/>
      <c r="BT43" s="10"/>
      <c r="BU43" s="111"/>
      <c r="BV43" s="10"/>
      <c r="BW43" s="10"/>
      <c r="BX43" s="10"/>
      <c r="BY43" s="111"/>
      <c r="BZ43" s="10"/>
      <c r="CA43" s="10"/>
      <c r="CB43" s="10"/>
      <c r="CC43" s="111"/>
      <c r="CD43" s="10"/>
      <c r="CE43" s="10"/>
      <c r="CF43" s="10"/>
      <c r="CG43" s="111"/>
      <c r="CH43" s="10"/>
      <c r="CI43" s="97"/>
      <c r="CJ43" s="97"/>
      <c r="CK43" s="111"/>
      <c r="CL43" s="97"/>
      <c r="CM43" s="97"/>
      <c r="CN43" s="97"/>
      <c r="CO43" s="111"/>
      <c r="CP43" s="97"/>
      <c r="CQ43" s="101"/>
      <c r="CR43" s="97"/>
      <c r="CS43" s="97"/>
      <c r="CT43" s="106"/>
      <c r="CU43" s="97"/>
      <c r="CV43" s="97"/>
      <c r="CW43" s="97"/>
      <c r="CX43" s="106"/>
      <c r="CY43" s="97"/>
      <c r="CZ43" s="97"/>
      <c r="DA43" s="97"/>
      <c r="DB43" s="106"/>
      <c r="DC43" s="97"/>
      <c r="DD43" s="97"/>
      <c r="DE43" s="97"/>
      <c r="DF43" s="106"/>
      <c r="DG43" s="97"/>
      <c r="DH43" s="97"/>
      <c r="DI43" s="97"/>
      <c r="DJ43" s="106"/>
      <c r="DK43" s="97"/>
      <c r="DL43" s="97"/>
      <c r="DM43" s="97"/>
      <c r="DN43" s="106"/>
      <c r="DO43" s="97"/>
      <c r="DP43" s="97"/>
      <c r="DQ43" s="97"/>
      <c r="DR43" s="106"/>
      <c r="DS43" s="97"/>
      <c r="DT43" s="97"/>
      <c r="DU43" s="97"/>
      <c r="DV43" s="106"/>
      <c r="DW43" s="97"/>
      <c r="DX43" s="97"/>
      <c r="DY43" s="97"/>
      <c r="DZ43" s="106"/>
      <c r="EA43" s="97"/>
      <c r="EB43" s="88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</row>
    <row r="44" spans="1:160" x14ac:dyDescent="0.35">
      <c r="A44" s="17"/>
      <c r="B44" s="17"/>
      <c r="C44" s="17"/>
      <c r="D44" s="17"/>
      <c r="E44" s="10"/>
      <c r="F44" s="10"/>
      <c r="G44" s="44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3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3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3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3"/>
      <c r="BG44" s="10"/>
      <c r="BH44" s="10"/>
      <c r="BI44" s="111"/>
      <c r="BJ44" s="10"/>
      <c r="BK44" s="10"/>
      <c r="BL44" s="10"/>
      <c r="BM44" s="111"/>
      <c r="BN44" s="10"/>
      <c r="BO44" s="10"/>
      <c r="BP44" s="10"/>
      <c r="BQ44" s="111"/>
      <c r="BR44" s="10"/>
      <c r="BS44" s="10"/>
      <c r="BT44" s="10"/>
      <c r="BU44" s="111"/>
      <c r="BV44" s="10"/>
      <c r="BW44" s="10"/>
      <c r="BX44" s="10"/>
      <c r="BY44" s="111"/>
      <c r="BZ44" s="10"/>
      <c r="CA44" s="10"/>
      <c r="CB44" s="10"/>
      <c r="CC44" s="111"/>
      <c r="CD44" s="10"/>
      <c r="CE44" s="10"/>
      <c r="CF44" s="10"/>
      <c r="CG44" s="111"/>
      <c r="CH44" s="10"/>
      <c r="CI44" s="97"/>
      <c r="CJ44" s="97"/>
      <c r="CK44" s="111"/>
      <c r="CL44" s="97"/>
      <c r="CM44" s="97"/>
      <c r="CN44" s="97"/>
      <c r="CO44" s="111"/>
      <c r="CP44" s="97"/>
      <c r="CQ44" s="101"/>
      <c r="CR44" s="97"/>
      <c r="CS44" s="97"/>
      <c r="CT44" s="106"/>
      <c r="CU44" s="97"/>
      <c r="CV44" s="97"/>
      <c r="CW44" s="97"/>
      <c r="CX44" s="106"/>
      <c r="CY44" s="97"/>
      <c r="CZ44" s="97"/>
      <c r="DA44" s="97"/>
      <c r="DB44" s="106"/>
      <c r="DC44" s="97"/>
      <c r="DD44" s="97"/>
      <c r="DE44" s="97"/>
      <c r="DF44" s="106"/>
      <c r="DG44" s="97"/>
      <c r="DH44" s="97"/>
      <c r="DI44" s="97"/>
      <c r="DJ44" s="106"/>
      <c r="DK44" s="97"/>
      <c r="DL44" s="97"/>
      <c r="DM44" s="97"/>
      <c r="DN44" s="106"/>
      <c r="DO44" s="97"/>
      <c r="DP44" s="97"/>
      <c r="DQ44" s="97"/>
      <c r="DR44" s="106"/>
      <c r="DS44" s="97"/>
      <c r="DT44" s="97"/>
      <c r="DU44" s="97"/>
      <c r="DV44" s="106"/>
      <c r="DW44" s="97"/>
      <c r="DX44" s="97"/>
      <c r="DY44" s="97"/>
      <c r="DZ44" s="106"/>
      <c r="EA44" s="97"/>
      <c r="EB44" s="88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</row>
    <row r="45" spans="1:160" x14ac:dyDescent="0.35">
      <c r="A45" s="17"/>
      <c r="B45" s="17"/>
      <c r="C45" s="17"/>
      <c r="D45" s="17"/>
      <c r="E45" s="10"/>
      <c r="F45" s="10"/>
      <c r="G45" s="44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3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3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3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3"/>
      <c r="BG45" s="10"/>
      <c r="BH45" s="10"/>
      <c r="BI45" s="111"/>
      <c r="BJ45" s="10"/>
      <c r="BK45" s="10"/>
      <c r="BL45" s="10"/>
      <c r="BM45" s="111"/>
      <c r="BN45" s="10"/>
      <c r="BO45" s="10"/>
      <c r="BP45" s="10"/>
      <c r="BQ45" s="111"/>
      <c r="BR45" s="10"/>
      <c r="BS45" s="10"/>
      <c r="BT45" s="10"/>
      <c r="BU45" s="111"/>
      <c r="BV45" s="10"/>
      <c r="BW45" s="10"/>
      <c r="BX45" s="10"/>
      <c r="BY45" s="111"/>
      <c r="BZ45" s="10"/>
      <c r="CA45" s="10"/>
      <c r="CB45" s="10"/>
      <c r="CC45" s="111"/>
      <c r="CD45" s="10"/>
      <c r="CE45" s="10"/>
      <c r="CF45" s="10"/>
      <c r="CG45" s="111"/>
      <c r="CH45" s="10"/>
      <c r="CI45" s="97"/>
      <c r="CJ45" s="97"/>
      <c r="CK45" s="111"/>
      <c r="CL45" s="97"/>
      <c r="CM45" s="97"/>
      <c r="CN45" s="97"/>
      <c r="CO45" s="111"/>
      <c r="CP45" s="97"/>
      <c r="CQ45" s="101"/>
      <c r="CR45" s="97"/>
      <c r="CS45" s="97"/>
      <c r="CT45" s="106"/>
      <c r="CU45" s="97"/>
      <c r="CV45" s="97"/>
      <c r="CW45" s="97"/>
      <c r="CX45" s="106"/>
      <c r="CY45" s="97"/>
      <c r="CZ45" s="97"/>
      <c r="DA45" s="97"/>
      <c r="DB45" s="106"/>
      <c r="DC45" s="97"/>
      <c r="DD45" s="97"/>
      <c r="DE45" s="97"/>
      <c r="DF45" s="106"/>
      <c r="DG45" s="97"/>
      <c r="DH45" s="97"/>
      <c r="DI45" s="97"/>
      <c r="DJ45" s="106"/>
      <c r="DK45" s="97"/>
      <c r="DL45" s="97"/>
      <c r="DM45" s="97"/>
      <c r="DN45" s="106"/>
      <c r="DO45" s="97"/>
      <c r="DP45" s="97"/>
      <c r="DQ45" s="97"/>
      <c r="DR45" s="106"/>
      <c r="DS45" s="97"/>
      <c r="DT45" s="97"/>
      <c r="DU45" s="97"/>
      <c r="DV45" s="106"/>
      <c r="DW45" s="97"/>
      <c r="DX45" s="97"/>
      <c r="DY45" s="97"/>
      <c r="DZ45" s="106"/>
      <c r="EA45" s="97"/>
      <c r="EB45" s="88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</row>
    <row r="46" spans="1:160" x14ac:dyDescent="0.35">
      <c r="A46" s="17"/>
      <c r="B46" s="17"/>
      <c r="C46" s="17"/>
      <c r="D46" s="17"/>
      <c r="E46" s="10"/>
      <c r="F46" s="10"/>
      <c r="G46" s="44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3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3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3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3"/>
      <c r="BG46" s="10"/>
      <c r="BH46" s="10"/>
      <c r="BI46" s="111"/>
      <c r="BJ46" s="10"/>
      <c r="BK46" s="10"/>
      <c r="BL46" s="10"/>
      <c r="BM46" s="111"/>
      <c r="BN46" s="10"/>
      <c r="BO46" s="10"/>
      <c r="BP46" s="10"/>
      <c r="BQ46" s="111"/>
      <c r="BR46" s="10"/>
      <c r="BS46" s="10"/>
      <c r="BT46" s="10"/>
      <c r="BU46" s="111"/>
      <c r="BV46" s="10"/>
      <c r="BW46" s="10"/>
      <c r="BX46" s="10"/>
      <c r="BY46" s="111"/>
      <c r="BZ46" s="10"/>
      <c r="CA46" s="10"/>
      <c r="CB46" s="10"/>
      <c r="CC46" s="111"/>
      <c r="CD46" s="10"/>
      <c r="CE46" s="10"/>
      <c r="CF46" s="10"/>
      <c r="CG46" s="111"/>
      <c r="CH46" s="10"/>
      <c r="CI46" s="97"/>
      <c r="CJ46" s="97"/>
      <c r="CK46" s="111"/>
      <c r="CL46" s="97"/>
      <c r="CM46" s="97"/>
      <c r="CN46" s="97"/>
      <c r="CO46" s="111"/>
      <c r="CP46" s="97"/>
      <c r="CQ46" s="101"/>
      <c r="CR46" s="97"/>
      <c r="CS46" s="97"/>
      <c r="CT46" s="106"/>
      <c r="CU46" s="97"/>
      <c r="CV46" s="97"/>
      <c r="CW46" s="97"/>
      <c r="CX46" s="106"/>
      <c r="CY46" s="97"/>
      <c r="CZ46" s="97"/>
      <c r="DA46" s="97"/>
      <c r="DB46" s="106"/>
      <c r="DC46" s="97"/>
      <c r="DD46" s="97"/>
      <c r="DE46" s="97"/>
      <c r="DF46" s="106"/>
      <c r="DG46" s="97"/>
      <c r="DH46" s="97"/>
      <c r="DI46" s="97"/>
      <c r="DJ46" s="106"/>
      <c r="DK46" s="97"/>
      <c r="DL46" s="97"/>
      <c r="DM46" s="97"/>
      <c r="DN46" s="106"/>
      <c r="DO46" s="97"/>
      <c r="DP46" s="97"/>
      <c r="DQ46" s="97"/>
      <c r="DR46" s="106"/>
      <c r="DS46" s="97"/>
      <c r="DT46" s="97"/>
      <c r="DU46" s="97"/>
      <c r="DV46" s="106"/>
      <c r="DW46" s="97"/>
      <c r="DX46" s="97"/>
      <c r="DY46" s="97"/>
      <c r="DZ46" s="106"/>
      <c r="EA46" s="97"/>
      <c r="EB46" s="88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</row>
    <row r="47" spans="1:160" x14ac:dyDescent="0.35">
      <c r="A47" s="17"/>
      <c r="B47" s="17"/>
      <c r="C47" s="17"/>
      <c r="D47" s="17"/>
      <c r="E47" s="10"/>
      <c r="F47" s="10"/>
      <c r="G47" s="44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3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3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3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3"/>
      <c r="BG47" s="10"/>
      <c r="BH47" s="10"/>
      <c r="BI47" s="111"/>
      <c r="BJ47" s="10"/>
      <c r="BK47" s="10"/>
      <c r="BL47" s="10"/>
      <c r="BM47" s="111"/>
      <c r="BN47" s="10"/>
      <c r="BO47" s="10"/>
      <c r="BP47" s="10"/>
      <c r="BQ47" s="111"/>
      <c r="BR47" s="10"/>
      <c r="BS47" s="10"/>
      <c r="BT47" s="10"/>
      <c r="BU47" s="111"/>
      <c r="BV47" s="10"/>
      <c r="BW47" s="10"/>
      <c r="BX47" s="10"/>
      <c r="BY47" s="111"/>
      <c r="BZ47" s="10"/>
      <c r="CA47" s="10"/>
      <c r="CB47" s="10"/>
      <c r="CC47" s="111"/>
      <c r="CD47" s="10"/>
      <c r="CE47" s="10"/>
      <c r="CF47" s="10"/>
      <c r="CG47" s="111"/>
      <c r="CH47" s="10"/>
      <c r="CI47" s="97"/>
      <c r="CJ47" s="97"/>
      <c r="CK47" s="111"/>
      <c r="CL47" s="97"/>
      <c r="CM47" s="97"/>
      <c r="CN47" s="97"/>
      <c r="CO47" s="111"/>
      <c r="CP47" s="97"/>
      <c r="CQ47" s="101"/>
      <c r="CR47" s="97"/>
      <c r="CS47" s="97"/>
      <c r="CT47" s="106"/>
      <c r="CU47" s="97"/>
      <c r="CV47" s="97"/>
      <c r="CW47" s="97"/>
      <c r="CX47" s="106"/>
      <c r="CY47" s="97"/>
      <c r="CZ47" s="97"/>
      <c r="DA47" s="97"/>
      <c r="DB47" s="106"/>
      <c r="DC47" s="97"/>
      <c r="DD47" s="97"/>
      <c r="DE47" s="97"/>
      <c r="DF47" s="106"/>
      <c r="DG47" s="97"/>
      <c r="DH47" s="97"/>
      <c r="DI47" s="97"/>
      <c r="DJ47" s="106"/>
      <c r="DK47" s="97"/>
      <c r="DL47" s="97"/>
      <c r="DM47" s="97"/>
      <c r="DN47" s="106"/>
      <c r="DO47" s="97"/>
      <c r="DP47" s="97"/>
      <c r="DQ47" s="97"/>
      <c r="DR47" s="106"/>
      <c r="DS47" s="97"/>
      <c r="DT47" s="97"/>
      <c r="DU47" s="97"/>
      <c r="DV47" s="106"/>
      <c r="DW47" s="97"/>
      <c r="DX47" s="97"/>
      <c r="DY47" s="97"/>
      <c r="DZ47" s="106"/>
      <c r="EA47" s="97"/>
      <c r="EB47" s="88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</row>
    <row r="48" spans="1:160" x14ac:dyDescent="0.35">
      <c r="A48" s="17"/>
      <c r="B48" s="17"/>
      <c r="C48" s="17"/>
      <c r="D48" s="17"/>
      <c r="E48" s="10"/>
      <c r="F48" s="10"/>
      <c r="G48" s="44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3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3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3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3"/>
      <c r="BG48" s="10"/>
      <c r="BH48" s="10"/>
      <c r="BI48" s="111"/>
      <c r="BJ48" s="10"/>
      <c r="BK48" s="10"/>
      <c r="BL48" s="10"/>
      <c r="BM48" s="111"/>
      <c r="BN48" s="10"/>
      <c r="BO48" s="10"/>
      <c r="BP48" s="10"/>
      <c r="BQ48" s="111"/>
      <c r="BR48" s="10"/>
      <c r="BS48" s="10"/>
      <c r="BT48" s="10"/>
      <c r="BU48" s="111"/>
      <c r="BV48" s="10"/>
      <c r="BW48" s="10"/>
      <c r="BX48" s="10"/>
      <c r="BY48" s="111"/>
      <c r="BZ48" s="10"/>
      <c r="CA48" s="10"/>
      <c r="CB48" s="10"/>
      <c r="CC48" s="111"/>
      <c r="CD48" s="10"/>
      <c r="CE48" s="10"/>
      <c r="CF48" s="10"/>
      <c r="CG48" s="111"/>
      <c r="CH48" s="10"/>
      <c r="CI48" s="97"/>
      <c r="CJ48" s="97"/>
      <c r="CK48" s="111"/>
      <c r="CL48" s="97"/>
      <c r="CM48" s="97"/>
      <c r="CN48" s="97"/>
      <c r="CO48" s="111"/>
      <c r="CP48" s="97"/>
      <c r="CQ48" s="101"/>
      <c r="CR48" s="97"/>
      <c r="CS48" s="97"/>
      <c r="CT48" s="106"/>
      <c r="CU48" s="97"/>
      <c r="CV48" s="97"/>
      <c r="CW48" s="97"/>
      <c r="CX48" s="106"/>
      <c r="CY48" s="97"/>
      <c r="CZ48" s="97"/>
      <c r="DA48" s="97"/>
      <c r="DB48" s="106"/>
      <c r="DC48" s="97"/>
      <c r="DD48" s="97"/>
      <c r="DE48" s="97"/>
      <c r="DF48" s="106"/>
      <c r="DG48" s="97"/>
      <c r="DH48" s="97"/>
      <c r="DI48" s="97"/>
      <c r="DJ48" s="106"/>
      <c r="DK48" s="97"/>
      <c r="DL48" s="97"/>
      <c r="DM48" s="97"/>
      <c r="DN48" s="106"/>
      <c r="DO48" s="97"/>
      <c r="DP48" s="97"/>
      <c r="DQ48" s="97"/>
      <c r="DR48" s="106"/>
      <c r="DS48" s="97"/>
      <c r="DT48" s="97"/>
      <c r="DU48" s="97"/>
      <c r="DV48" s="106"/>
      <c r="DW48" s="97"/>
      <c r="DX48" s="97"/>
      <c r="DY48" s="97"/>
      <c r="DZ48" s="106"/>
      <c r="EA48" s="97"/>
      <c r="EB48" s="88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</row>
    <row r="49" spans="1:160" x14ac:dyDescent="0.35">
      <c r="A49" s="17"/>
      <c r="B49" s="17"/>
      <c r="C49" s="17"/>
      <c r="D49" s="17"/>
      <c r="E49" s="10"/>
      <c r="F49" s="10"/>
      <c r="G49" s="44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3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3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3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3"/>
      <c r="BG49" s="10"/>
      <c r="BH49" s="10"/>
      <c r="BI49" s="111"/>
      <c r="BJ49" s="10"/>
      <c r="BK49" s="10"/>
      <c r="BL49" s="10"/>
      <c r="BM49" s="111"/>
      <c r="BN49" s="10"/>
      <c r="BO49" s="10"/>
      <c r="BP49" s="10"/>
      <c r="BQ49" s="111"/>
      <c r="BR49" s="10"/>
      <c r="BS49" s="10"/>
      <c r="BT49" s="10"/>
      <c r="BU49" s="111"/>
      <c r="BV49" s="10"/>
      <c r="BW49" s="10"/>
      <c r="BX49" s="10"/>
      <c r="BY49" s="111"/>
      <c r="BZ49" s="10"/>
      <c r="CA49" s="10"/>
      <c r="CB49" s="10"/>
      <c r="CC49" s="111"/>
      <c r="CD49" s="10"/>
      <c r="CE49" s="10"/>
      <c r="CF49" s="10"/>
      <c r="CG49" s="111"/>
      <c r="CH49" s="10"/>
      <c r="CI49" s="97"/>
      <c r="CJ49" s="97"/>
      <c r="CK49" s="111"/>
      <c r="CL49" s="97"/>
      <c r="CM49" s="97"/>
      <c r="CN49" s="97"/>
      <c r="CO49" s="111"/>
      <c r="CP49" s="97"/>
      <c r="CQ49" s="101"/>
      <c r="CR49" s="97"/>
      <c r="CS49" s="97"/>
      <c r="CT49" s="106"/>
      <c r="CU49" s="97"/>
      <c r="CV49" s="97"/>
      <c r="CW49" s="97"/>
      <c r="CX49" s="106"/>
      <c r="CY49" s="97"/>
      <c r="CZ49" s="97"/>
      <c r="DA49" s="97"/>
      <c r="DB49" s="106"/>
      <c r="DC49" s="97"/>
      <c r="DD49" s="97"/>
      <c r="DE49" s="97"/>
      <c r="DF49" s="106"/>
      <c r="DG49" s="97"/>
      <c r="DH49" s="97"/>
      <c r="DI49" s="97"/>
      <c r="DJ49" s="106"/>
      <c r="DK49" s="97"/>
      <c r="DL49" s="97"/>
      <c r="DM49" s="97"/>
      <c r="DN49" s="106"/>
      <c r="DO49" s="97"/>
      <c r="DP49" s="97"/>
      <c r="DQ49" s="97"/>
      <c r="DR49" s="106"/>
      <c r="DS49" s="97"/>
      <c r="DT49" s="97"/>
      <c r="DU49" s="97"/>
      <c r="DV49" s="106"/>
      <c r="DW49" s="97"/>
      <c r="DX49" s="97"/>
      <c r="DY49" s="97"/>
      <c r="DZ49" s="106"/>
      <c r="EA49" s="97"/>
      <c r="EB49" s="88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</row>
    <row r="50" spans="1:160" x14ac:dyDescent="0.35">
      <c r="A50" s="17"/>
      <c r="B50" s="17"/>
      <c r="C50" s="17"/>
      <c r="D50" s="17"/>
      <c r="E50" s="10"/>
      <c r="F50" s="10"/>
      <c r="G50" s="44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3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3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3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3"/>
      <c r="BG50" s="10"/>
      <c r="BH50" s="10"/>
      <c r="BI50" s="111"/>
      <c r="BJ50" s="10"/>
      <c r="BK50" s="10"/>
      <c r="BL50" s="10"/>
      <c r="BM50" s="111"/>
      <c r="BN50" s="10"/>
      <c r="BO50" s="10"/>
      <c r="BP50" s="10"/>
      <c r="BQ50" s="111"/>
      <c r="BR50" s="10"/>
      <c r="BS50" s="10"/>
      <c r="BT50" s="10"/>
      <c r="BU50" s="111"/>
      <c r="BV50" s="10"/>
      <c r="BW50" s="10"/>
      <c r="BX50" s="10"/>
      <c r="BY50" s="111"/>
      <c r="BZ50" s="10"/>
      <c r="CA50" s="10"/>
      <c r="CB50" s="10"/>
      <c r="CC50" s="111"/>
      <c r="CD50" s="10"/>
      <c r="CE50" s="10"/>
      <c r="CF50" s="10"/>
      <c r="CG50" s="111"/>
      <c r="CH50" s="10"/>
      <c r="CI50" s="97"/>
      <c r="CJ50" s="97"/>
      <c r="CK50" s="111"/>
      <c r="CL50" s="97"/>
      <c r="CM50" s="97"/>
      <c r="CN50" s="97"/>
      <c r="CO50" s="111"/>
      <c r="CP50" s="97"/>
      <c r="CQ50" s="101"/>
      <c r="CR50" s="97"/>
      <c r="CS50" s="97"/>
      <c r="CT50" s="106"/>
      <c r="CU50" s="97"/>
      <c r="CV50" s="97"/>
      <c r="CW50" s="97"/>
      <c r="CX50" s="106"/>
      <c r="CY50" s="97"/>
      <c r="CZ50" s="97"/>
      <c r="DA50" s="97"/>
      <c r="DB50" s="106"/>
      <c r="DC50" s="97"/>
      <c r="DD50" s="97"/>
      <c r="DE50" s="97"/>
      <c r="DF50" s="106"/>
      <c r="DG50" s="97"/>
      <c r="DH50" s="97"/>
      <c r="DI50" s="97"/>
      <c r="DJ50" s="106"/>
      <c r="DK50" s="97"/>
      <c r="DL50" s="97"/>
      <c r="DM50" s="97"/>
      <c r="DN50" s="106"/>
      <c r="DO50" s="97"/>
      <c r="DP50" s="97"/>
      <c r="DQ50" s="97"/>
      <c r="DR50" s="106"/>
      <c r="DS50" s="97"/>
      <c r="DT50" s="97"/>
      <c r="DU50" s="97"/>
      <c r="DV50" s="106"/>
      <c r="DW50" s="97"/>
      <c r="DX50" s="97"/>
      <c r="DY50" s="97"/>
      <c r="DZ50" s="106"/>
      <c r="EA50" s="97"/>
      <c r="EB50" s="88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  <c r="EP50" s="10"/>
      <c r="EQ50" s="10"/>
      <c r="ER50" s="10"/>
      <c r="ES50" s="10"/>
      <c r="ET50" s="10"/>
      <c r="EU50" s="10"/>
      <c r="EV50" s="10"/>
      <c r="EW50" s="10"/>
      <c r="EX50" s="10"/>
      <c r="EY50" s="10"/>
      <c r="EZ50" s="10"/>
      <c r="FA50" s="10"/>
      <c r="FB50" s="10"/>
      <c r="FC50" s="10"/>
      <c r="FD50" s="10"/>
    </row>
    <row r="51" spans="1:160" x14ac:dyDescent="0.35">
      <c r="A51" s="17"/>
      <c r="B51" s="17"/>
      <c r="C51" s="17"/>
      <c r="D51" s="17"/>
      <c r="E51" s="15"/>
      <c r="F51" s="10"/>
      <c r="G51" s="45"/>
      <c r="H51" s="15"/>
      <c r="I51" s="10"/>
      <c r="J51" s="15"/>
      <c r="K51" s="15"/>
      <c r="L51" s="15"/>
      <c r="M51" s="15"/>
      <c r="N51" s="15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3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3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3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3"/>
      <c r="BG51" s="10"/>
      <c r="BH51" s="10"/>
      <c r="BI51" s="111"/>
      <c r="BJ51" s="10"/>
      <c r="BK51" s="10"/>
      <c r="BL51" s="10"/>
      <c r="BM51" s="111"/>
      <c r="BN51" s="10"/>
      <c r="BO51" s="10"/>
      <c r="BP51" s="10"/>
      <c r="BQ51" s="111"/>
      <c r="BR51" s="10"/>
      <c r="BS51" s="10"/>
      <c r="BT51" s="10"/>
      <c r="BU51" s="111"/>
      <c r="BV51" s="10"/>
      <c r="BW51" s="10"/>
      <c r="BX51" s="10"/>
      <c r="BY51" s="111"/>
      <c r="BZ51" s="10"/>
      <c r="CA51" s="10"/>
      <c r="CB51" s="10"/>
      <c r="CC51" s="111"/>
      <c r="CD51" s="10"/>
      <c r="CE51" s="10"/>
      <c r="CF51" s="10"/>
      <c r="CG51" s="111"/>
      <c r="CH51" s="10"/>
      <c r="CI51" s="97"/>
      <c r="CJ51" s="97"/>
      <c r="CK51" s="111"/>
      <c r="CL51" s="97"/>
      <c r="CM51" s="97"/>
      <c r="CN51" s="97"/>
      <c r="CO51" s="112"/>
      <c r="CP51" s="98"/>
      <c r="CQ51" s="102"/>
      <c r="CR51" s="98"/>
      <c r="CS51" s="98"/>
      <c r="CT51" s="107"/>
      <c r="CU51" s="98"/>
      <c r="CV51" s="98"/>
      <c r="CW51" s="98"/>
      <c r="CX51" s="107"/>
      <c r="CY51" s="98"/>
      <c r="CZ51" s="98"/>
      <c r="DA51" s="98"/>
      <c r="DB51" s="107"/>
      <c r="DC51" s="98"/>
      <c r="DD51" s="98"/>
      <c r="DE51" s="98"/>
      <c r="DF51" s="107"/>
      <c r="DG51" s="98"/>
      <c r="DH51" s="98"/>
      <c r="DI51" s="98"/>
      <c r="DJ51" s="107"/>
      <c r="DK51" s="98"/>
      <c r="DL51" s="98"/>
      <c r="DM51" s="98"/>
      <c r="DN51" s="107"/>
      <c r="DO51" s="98"/>
      <c r="DP51" s="98"/>
      <c r="DQ51" s="98"/>
      <c r="DR51" s="107"/>
      <c r="DS51" s="98"/>
      <c r="DT51" s="98"/>
      <c r="DU51" s="98"/>
      <c r="DV51" s="107"/>
      <c r="DW51" s="98"/>
      <c r="DX51" s="98"/>
      <c r="DY51" s="98"/>
      <c r="DZ51" s="107"/>
      <c r="EA51" s="98"/>
      <c r="EB51" s="89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  <c r="EP51" s="10"/>
      <c r="EQ51" s="10"/>
      <c r="ER51" s="10"/>
      <c r="ES51" s="10"/>
      <c r="ET51" s="10"/>
      <c r="EU51" s="10"/>
      <c r="EV51" s="10"/>
      <c r="EW51" s="10"/>
      <c r="EX51" s="10"/>
      <c r="EY51" s="10"/>
      <c r="EZ51" s="10"/>
      <c r="FA51" s="10"/>
      <c r="FB51" s="10"/>
      <c r="FC51" s="10"/>
      <c r="FD51" s="10"/>
    </row>
    <row r="52" spans="1:160" x14ac:dyDescent="0.35">
      <c r="A52" s="64"/>
      <c r="B52" s="63"/>
      <c r="C52" s="63"/>
      <c r="D52" s="17"/>
      <c r="E52" s="16"/>
      <c r="F52" s="10"/>
      <c r="G52" s="16"/>
      <c r="H52" s="16"/>
      <c r="I52" s="10"/>
      <c r="J52" s="16"/>
      <c r="K52" s="16"/>
      <c r="L52" s="16"/>
      <c r="M52" s="16"/>
      <c r="N52" s="16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84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84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13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3"/>
      <c r="BG52" s="10"/>
      <c r="BH52" s="10"/>
      <c r="BI52" s="111"/>
      <c r="BJ52" s="10"/>
      <c r="BK52" s="10"/>
      <c r="BL52" s="10"/>
      <c r="BM52" s="111"/>
      <c r="BN52" s="10"/>
      <c r="BO52" s="10"/>
      <c r="BP52" s="10"/>
      <c r="BQ52" s="111"/>
      <c r="BR52" s="10"/>
      <c r="BS52" s="10"/>
      <c r="BT52" s="10"/>
      <c r="BU52" s="111"/>
      <c r="BV52" s="10"/>
      <c r="BW52" s="10"/>
      <c r="BX52" s="10"/>
      <c r="BY52" s="111"/>
      <c r="BZ52" s="10"/>
      <c r="CA52" s="10"/>
      <c r="CB52" s="10"/>
      <c r="CC52" s="111"/>
      <c r="CD52" s="10"/>
      <c r="CE52" s="10"/>
      <c r="CF52" s="10"/>
      <c r="CG52" s="111"/>
      <c r="CH52" s="10"/>
      <c r="CI52" s="97"/>
      <c r="CJ52" s="97"/>
      <c r="CK52" s="111"/>
      <c r="CL52" s="97"/>
      <c r="CM52" s="97"/>
      <c r="CN52" s="97"/>
      <c r="CO52" s="113"/>
      <c r="CP52" s="99"/>
      <c r="CQ52" s="103"/>
      <c r="CR52" s="99"/>
      <c r="CS52" s="99"/>
      <c r="CT52" s="108"/>
      <c r="CU52" s="99"/>
      <c r="CV52" s="99"/>
      <c r="CW52" s="99"/>
      <c r="CX52" s="108"/>
      <c r="CY52" s="99"/>
      <c r="CZ52" s="99"/>
      <c r="DA52" s="99"/>
      <c r="DB52" s="108"/>
      <c r="DC52" s="99"/>
      <c r="DD52" s="99"/>
      <c r="DE52" s="99"/>
      <c r="DF52" s="108"/>
      <c r="DG52" s="99"/>
      <c r="DH52" s="99"/>
      <c r="DI52" s="99"/>
      <c r="DJ52" s="108"/>
      <c r="DK52" s="99"/>
      <c r="DL52" s="99"/>
      <c r="DM52" s="99"/>
      <c r="DN52" s="108"/>
      <c r="DO52" s="99"/>
      <c r="DP52" s="99"/>
      <c r="DQ52" s="99"/>
      <c r="DR52" s="108"/>
      <c r="DS52" s="99"/>
      <c r="DT52" s="99"/>
      <c r="DU52" s="99"/>
      <c r="DV52" s="108"/>
      <c r="DW52" s="99"/>
      <c r="DX52" s="99"/>
      <c r="DY52" s="99"/>
      <c r="DZ52" s="108"/>
      <c r="EA52" s="99"/>
      <c r="EB52" s="9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  <c r="EP52" s="10"/>
      <c r="EQ52" s="10"/>
      <c r="ER52" s="10"/>
      <c r="ES52" s="10"/>
      <c r="ET52" s="10"/>
      <c r="EU52" s="10"/>
      <c r="EV52" s="10"/>
      <c r="EW52" s="10"/>
      <c r="EX52" s="10"/>
      <c r="EY52" s="10"/>
      <c r="EZ52" s="10"/>
      <c r="FA52" s="10"/>
      <c r="FB52" s="10"/>
      <c r="FC52" s="10"/>
      <c r="FD52" s="10"/>
    </row>
    <row r="53" spans="1:160" x14ac:dyDescent="0.35">
      <c r="A53" s="65"/>
      <c r="B53" s="45"/>
      <c r="C53" s="45"/>
      <c r="D53" s="17"/>
      <c r="E53" s="15"/>
      <c r="F53" s="10"/>
      <c r="G53" s="45"/>
      <c r="H53" s="15"/>
      <c r="I53" s="10"/>
      <c r="J53" s="15"/>
      <c r="K53" s="15"/>
      <c r="L53" s="15"/>
      <c r="M53" s="15"/>
      <c r="N53" s="15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66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66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3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3"/>
      <c r="BG53" s="10"/>
      <c r="BH53" s="10"/>
      <c r="BI53" s="111"/>
      <c r="BJ53" s="10"/>
      <c r="BK53" s="10"/>
      <c r="BL53" s="10"/>
      <c r="BM53" s="111"/>
      <c r="BN53" s="10"/>
      <c r="BO53" s="10"/>
      <c r="BP53" s="10"/>
      <c r="BQ53" s="111"/>
      <c r="BR53" s="10"/>
      <c r="BS53" s="10"/>
      <c r="BT53" s="10"/>
      <c r="BU53" s="111"/>
      <c r="BV53" s="10"/>
      <c r="BW53" s="10"/>
      <c r="BX53" s="10"/>
      <c r="BY53" s="111"/>
      <c r="BZ53" s="10"/>
      <c r="CA53" s="10"/>
      <c r="CB53" s="10"/>
      <c r="CC53" s="111"/>
      <c r="CD53" s="10"/>
      <c r="CE53" s="10"/>
      <c r="CF53" s="10"/>
      <c r="CG53" s="111"/>
      <c r="CH53" s="10"/>
      <c r="CI53" s="97"/>
      <c r="CJ53" s="97"/>
      <c r="CK53" s="111"/>
      <c r="CL53" s="97"/>
      <c r="CM53" s="97"/>
      <c r="CN53" s="97"/>
      <c r="CO53" s="112"/>
      <c r="CP53" s="98"/>
      <c r="CQ53" s="102"/>
      <c r="CR53" s="98"/>
      <c r="CS53" s="98"/>
      <c r="CT53" s="107"/>
      <c r="CU53" s="98"/>
      <c r="CV53" s="98"/>
      <c r="CW53" s="98"/>
      <c r="CX53" s="107"/>
      <c r="CY53" s="98"/>
      <c r="CZ53" s="98"/>
      <c r="DA53" s="98"/>
      <c r="DB53" s="107"/>
      <c r="DC53" s="98"/>
      <c r="DD53" s="98"/>
      <c r="DE53" s="98"/>
      <c r="DF53" s="107"/>
      <c r="DG53" s="98"/>
      <c r="DH53" s="98"/>
      <c r="DI53" s="98"/>
      <c r="DJ53" s="107"/>
      <c r="DK53" s="98"/>
      <c r="DL53" s="98"/>
      <c r="DM53" s="98"/>
      <c r="DN53" s="107"/>
      <c r="DO53" s="98"/>
      <c r="DP53" s="98"/>
      <c r="DQ53" s="98"/>
      <c r="DR53" s="107"/>
      <c r="DS53" s="98"/>
      <c r="DT53" s="98"/>
      <c r="DU53" s="98"/>
      <c r="DV53" s="107"/>
      <c r="DW53" s="98"/>
      <c r="DX53" s="98"/>
      <c r="DY53" s="98"/>
      <c r="DZ53" s="107"/>
      <c r="EA53" s="98"/>
      <c r="EB53" s="89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  <c r="EP53" s="10"/>
      <c r="EQ53" s="10"/>
      <c r="ER53" s="10"/>
      <c r="ES53" s="10"/>
      <c r="ET53" s="10"/>
      <c r="EU53" s="10"/>
      <c r="EV53" s="10"/>
      <c r="EW53" s="10"/>
      <c r="EX53" s="10"/>
      <c r="EY53" s="10"/>
      <c r="EZ53" s="10"/>
      <c r="FA53" s="10"/>
      <c r="FB53" s="10"/>
      <c r="FC53" s="10"/>
      <c r="FD53" s="10"/>
    </row>
    <row r="54" spans="1:160" x14ac:dyDescent="0.35">
      <c r="A54" s="18"/>
      <c r="B54" s="16"/>
      <c r="C54" s="16"/>
      <c r="D54" s="16"/>
      <c r="E54" s="16"/>
      <c r="F54" s="15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82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82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82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82"/>
      <c r="BG54" s="10"/>
      <c r="BH54" s="10"/>
      <c r="BI54" s="111"/>
      <c r="BJ54" s="10"/>
      <c r="BK54" s="10"/>
      <c r="BL54" s="10"/>
      <c r="BM54" s="111"/>
      <c r="BN54" s="10"/>
      <c r="BO54" s="10"/>
      <c r="BP54" s="10"/>
      <c r="BQ54" s="111"/>
      <c r="BR54" s="10"/>
      <c r="BS54" s="10"/>
      <c r="BT54" s="10"/>
      <c r="BU54" s="111"/>
      <c r="BV54" s="10"/>
      <c r="BW54" s="10"/>
      <c r="BX54" s="10"/>
      <c r="BY54" s="111"/>
      <c r="BZ54" s="10"/>
      <c r="CA54" s="10"/>
      <c r="CB54" s="10"/>
      <c r="CC54" s="111"/>
      <c r="CD54" s="10"/>
      <c r="CE54" s="10"/>
      <c r="CF54" s="10"/>
      <c r="CG54" s="111"/>
      <c r="CH54" s="10"/>
      <c r="CI54" s="97"/>
      <c r="CJ54" s="97"/>
      <c r="CK54" s="111"/>
      <c r="CL54" s="97"/>
      <c r="CM54" s="97"/>
      <c r="CN54" s="97"/>
      <c r="CO54" s="113"/>
      <c r="CP54" s="99"/>
      <c r="CQ54" s="103"/>
      <c r="CR54" s="99"/>
      <c r="CS54" s="99"/>
      <c r="CT54" s="108"/>
      <c r="CU54" s="99"/>
      <c r="CV54" s="99"/>
      <c r="CW54" s="99"/>
      <c r="CX54" s="108"/>
      <c r="CY54" s="99"/>
      <c r="CZ54" s="99"/>
      <c r="DA54" s="99"/>
      <c r="DB54" s="108"/>
      <c r="DC54" s="99"/>
      <c r="DD54" s="99"/>
      <c r="DE54" s="99"/>
      <c r="DF54" s="108"/>
      <c r="DG54" s="99"/>
      <c r="DH54" s="99"/>
      <c r="DI54" s="99"/>
      <c r="DJ54" s="108"/>
      <c r="DK54" s="99"/>
      <c r="DL54" s="99"/>
      <c r="DM54" s="99"/>
      <c r="DN54" s="108"/>
      <c r="DO54" s="99"/>
      <c r="DP54" s="99"/>
      <c r="DQ54" s="99"/>
      <c r="DR54" s="108"/>
      <c r="DS54" s="99"/>
      <c r="DT54" s="99"/>
      <c r="DU54" s="99"/>
      <c r="DV54" s="108"/>
      <c r="DW54" s="99"/>
      <c r="DX54" s="99"/>
      <c r="DY54" s="99"/>
      <c r="DZ54" s="108"/>
      <c r="EA54" s="99"/>
      <c r="EB54" s="9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10"/>
      <c r="EY54" s="10"/>
      <c r="EZ54" s="10"/>
      <c r="FA54" s="10"/>
      <c r="FB54" s="10"/>
      <c r="FC54" s="10"/>
      <c r="FD54" s="10"/>
    </row>
    <row r="55" spans="1:160" x14ac:dyDescent="0.35">
      <c r="A55" s="18"/>
      <c r="B55" s="16"/>
      <c r="C55" s="16"/>
      <c r="D55" s="16"/>
      <c r="E55" s="16"/>
      <c r="F55" s="15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82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82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82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82"/>
      <c r="BG55" s="16"/>
      <c r="BH55" s="16"/>
      <c r="BI55" s="113"/>
      <c r="BJ55" s="16"/>
      <c r="BK55" s="16"/>
      <c r="BL55" s="16"/>
      <c r="BM55" s="113"/>
      <c r="BN55" s="16"/>
      <c r="BO55" s="16"/>
      <c r="BP55" s="16"/>
      <c r="BQ55" s="113"/>
      <c r="BR55" s="16"/>
      <c r="BS55" s="16"/>
      <c r="BT55" s="16"/>
      <c r="BU55" s="113"/>
      <c r="BV55" s="16"/>
      <c r="BW55" s="16"/>
      <c r="BX55" s="16"/>
      <c r="BY55" s="113"/>
      <c r="BZ55" s="16"/>
      <c r="CA55" s="16"/>
      <c r="CB55" s="16"/>
      <c r="CC55" s="113"/>
      <c r="CD55" s="16"/>
      <c r="CE55" s="16"/>
      <c r="CF55" s="16"/>
      <c r="CG55" s="113"/>
      <c r="CH55" s="16"/>
      <c r="CI55" s="99"/>
      <c r="CJ55" s="99"/>
      <c r="CK55" s="113"/>
      <c r="CL55" s="99"/>
      <c r="CM55" s="99"/>
      <c r="CN55" s="99"/>
      <c r="CO55" s="113"/>
      <c r="CP55" s="99"/>
      <c r="CQ55" s="103"/>
      <c r="CR55" s="99"/>
      <c r="CS55" s="99"/>
      <c r="CT55" s="108"/>
      <c r="CU55" s="99"/>
      <c r="CV55" s="99"/>
      <c r="CW55" s="99"/>
      <c r="CX55" s="108"/>
      <c r="CY55" s="99"/>
      <c r="CZ55" s="99"/>
      <c r="DA55" s="99"/>
      <c r="DB55" s="108"/>
      <c r="DC55" s="99"/>
      <c r="DD55" s="99"/>
      <c r="DE55" s="99"/>
      <c r="DF55" s="108"/>
      <c r="DG55" s="99"/>
      <c r="DH55" s="99"/>
      <c r="DI55" s="99"/>
      <c r="DJ55" s="108"/>
      <c r="DK55" s="99"/>
      <c r="DL55" s="99"/>
      <c r="DM55" s="99"/>
      <c r="DN55" s="108"/>
      <c r="DO55" s="99"/>
      <c r="DP55" s="99"/>
      <c r="DQ55" s="99"/>
      <c r="DR55" s="108"/>
      <c r="DS55" s="99"/>
      <c r="DT55" s="99"/>
      <c r="DU55" s="99"/>
      <c r="DV55" s="108"/>
      <c r="DW55" s="99"/>
      <c r="DX55" s="99"/>
      <c r="DY55" s="99"/>
      <c r="DZ55" s="108"/>
      <c r="EA55" s="99"/>
      <c r="EB55" s="9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  <c r="EP55" s="10"/>
      <c r="EQ55" s="10"/>
      <c r="ER55" s="10"/>
      <c r="ES55" s="10"/>
      <c r="ET55" s="10"/>
      <c r="EU55" s="10"/>
      <c r="EV55" s="10"/>
      <c r="EW55" s="10"/>
      <c r="EX55" s="10"/>
      <c r="EY55" s="10"/>
      <c r="EZ55" s="10"/>
      <c r="FA55" s="10"/>
      <c r="FB55" s="10"/>
      <c r="FC55" s="10"/>
      <c r="FD55" s="10"/>
    </row>
    <row r="56" spans="1:160" x14ac:dyDescent="0.35">
      <c r="A56" s="18"/>
      <c r="B56" s="16"/>
      <c r="C56" s="16"/>
      <c r="D56" s="16"/>
      <c r="E56" s="16"/>
      <c r="F56" s="15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82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82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82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82"/>
      <c r="BG56" s="16"/>
      <c r="BH56" s="16"/>
      <c r="BI56" s="113"/>
      <c r="BJ56" s="16"/>
      <c r="BK56" s="16"/>
      <c r="BL56" s="16"/>
      <c r="BM56" s="113"/>
      <c r="BN56" s="16"/>
      <c r="BO56" s="16"/>
      <c r="BP56" s="16"/>
      <c r="BQ56" s="113"/>
      <c r="BR56" s="16"/>
      <c r="BS56" s="16"/>
      <c r="BT56" s="16"/>
      <c r="BU56" s="113"/>
      <c r="BV56" s="16"/>
      <c r="BW56" s="16"/>
      <c r="BX56" s="16"/>
      <c r="BY56" s="113"/>
      <c r="BZ56" s="16"/>
      <c r="CA56" s="16"/>
      <c r="CB56" s="16"/>
      <c r="CC56" s="113"/>
      <c r="CD56" s="16"/>
      <c r="CE56" s="16"/>
      <c r="CF56" s="16"/>
      <c r="CG56" s="113"/>
      <c r="CH56" s="16"/>
      <c r="CI56" s="99"/>
      <c r="CJ56" s="99"/>
      <c r="CK56" s="113"/>
      <c r="CL56" s="99"/>
      <c r="CM56" s="99"/>
      <c r="CN56" s="99"/>
      <c r="CO56" s="113"/>
      <c r="CP56" s="99"/>
      <c r="CQ56" s="103"/>
      <c r="CR56" s="99"/>
      <c r="CS56" s="99"/>
      <c r="CT56" s="108"/>
      <c r="CU56" s="99"/>
      <c r="CV56" s="99"/>
      <c r="CW56" s="99"/>
      <c r="CX56" s="108"/>
      <c r="CY56" s="99"/>
      <c r="CZ56" s="99"/>
      <c r="DA56" s="99"/>
      <c r="DB56" s="108"/>
      <c r="DC56" s="99"/>
      <c r="DD56" s="99"/>
      <c r="DE56" s="99"/>
      <c r="DF56" s="108"/>
      <c r="DG56" s="99"/>
      <c r="DH56" s="99"/>
      <c r="DI56" s="99"/>
      <c r="DJ56" s="108"/>
      <c r="DK56" s="99"/>
      <c r="DL56" s="99"/>
      <c r="DM56" s="99"/>
      <c r="DN56" s="108"/>
      <c r="DO56" s="99"/>
      <c r="DP56" s="99"/>
      <c r="DQ56" s="99"/>
      <c r="DR56" s="108"/>
      <c r="DS56" s="99"/>
      <c r="DT56" s="99"/>
      <c r="DU56" s="99"/>
      <c r="DV56" s="108"/>
      <c r="DW56" s="99"/>
      <c r="DX56" s="99"/>
      <c r="DY56" s="99"/>
      <c r="DZ56" s="108"/>
      <c r="EA56" s="99"/>
      <c r="EB56" s="9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  <c r="EP56" s="10"/>
      <c r="EQ56" s="10"/>
      <c r="ER56" s="10"/>
      <c r="ES56" s="10"/>
      <c r="ET56" s="10"/>
      <c r="EU56" s="10"/>
      <c r="EV56" s="10"/>
      <c r="EW56" s="10"/>
      <c r="EX56" s="10"/>
      <c r="EY56" s="10"/>
      <c r="EZ56" s="10"/>
      <c r="FA56" s="10"/>
      <c r="FB56" s="10"/>
      <c r="FC56" s="10"/>
      <c r="FD56" s="10"/>
    </row>
    <row r="57" spans="1:160" x14ac:dyDescent="0.35">
      <c r="A57" s="18"/>
      <c r="B57" s="16"/>
      <c r="C57" s="16"/>
      <c r="D57" s="16"/>
      <c r="E57" s="16"/>
      <c r="F57" s="15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82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82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82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82"/>
      <c r="BG57" s="16"/>
      <c r="BH57" s="16"/>
      <c r="BI57" s="113"/>
      <c r="BJ57" s="16"/>
      <c r="BK57" s="16"/>
      <c r="BL57" s="16"/>
      <c r="BM57" s="113"/>
      <c r="BN57" s="16"/>
      <c r="BO57" s="16"/>
      <c r="BP57" s="16"/>
      <c r="BQ57" s="113"/>
      <c r="BR57" s="16"/>
      <c r="BS57" s="16"/>
      <c r="BT57" s="16"/>
      <c r="BU57" s="113"/>
      <c r="BV57" s="16"/>
      <c r="BW57" s="16"/>
      <c r="BX57" s="16"/>
      <c r="BY57" s="113"/>
      <c r="BZ57" s="16"/>
      <c r="CA57" s="16"/>
      <c r="CB57" s="16"/>
      <c r="CC57" s="113"/>
      <c r="CD57" s="16"/>
      <c r="CE57" s="16"/>
      <c r="CF57" s="16"/>
      <c r="CG57" s="113"/>
      <c r="CH57" s="16"/>
      <c r="CI57" s="99"/>
      <c r="CJ57" s="99"/>
      <c r="CK57" s="113"/>
      <c r="CL57" s="99"/>
      <c r="CM57" s="99"/>
      <c r="CN57" s="99"/>
      <c r="CO57" s="113"/>
      <c r="CP57" s="99"/>
      <c r="CQ57" s="103"/>
      <c r="CR57" s="99"/>
      <c r="CS57" s="99"/>
      <c r="CT57" s="108"/>
      <c r="CU57" s="99"/>
      <c r="CV57" s="99"/>
      <c r="CW57" s="99"/>
      <c r="CX57" s="108"/>
      <c r="CY57" s="99"/>
      <c r="CZ57" s="99"/>
      <c r="DA57" s="99"/>
      <c r="DB57" s="108"/>
      <c r="DC57" s="99"/>
      <c r="DD57" s="99"/>
      <c r="DE57" s="99"/>
      <c r="DF57" s="108"/>
      <c r="DG57" s="99"/>
      <c r="DH57" s="99"/>
      <c r="DI57" s="99"/>
      <c r="DJ57" s="108"/>
      <c r="DK57" s="99"/>
      <c r="DL57" s="99"/>
      <c r="DM57" s="99"/>
      <c r="DN57" s="108"/>
      <c r="DO57" s="99"/>
      <c r="DP57" s="99"/>
      <c r="DQ57" s="99"/>
      <c r="DR57" s="108"/>
      <c r="DS57" s="99"/>
      <c r="DT57" s="99"/>
      <c r="DU57" s="99"/>
      <c r="DV57" s="108"/>
      <c r="DW57" s="99"/>
      <c r="DX57" s="99"/>
      <c r="DY57" s="99"/>
      <c r="DZ57" s="108"/>
      <c r="EA57" s="99"/>
      <c r="EB57" s="9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  <c r="EP57" s="10"/>
      <c r="EQ57" s="10"/>
      <c r="ER57" s="10"/>
      <c r="ES57" s="10"/>
      <c r="ET57" s="10"/>
      <c r="EU57" s="10"/>
      <c r="EV57" s="10"/>
      <c r="EW57" s="10"/>
      <c r="EX57" s="10"/>
      <c r="EY57" s="10"/>
      <c r="EZ57" s="10"/>
      <c r="FA57" s="10"/>
      <c r="FB57" s="10"/>
      <c r="FC57" s="10"/>
      <c r="FD57" s="10"/>
    </row>
    <row r="58" spans="1:160" x14ac:dyDescent="0.35">
      <c r="A58" s="18"/>
      <c r="B58" s="16"/>
      <c r="C58" s="16"/>
      <c r="D58" s="16"/>
      <c r="E58" s="16"/>
      <c r="F58" s="15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82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82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82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82"/>
      <c r="BG58" s="16"/>
      <c r="BH58" s="16"/>
      <c r="BI58" s="113"/>
      <c r="BJ58" s="16"/>
      <c r="BK58" s="16"/>
      <c r="BL58" s="16"/>
      <c r="BM58" s="113"/>
      <c r="BN58" s="16"/>
      <c r="BO58" s="16"/>
      <c r="BP58" s="16"/>
      <c r="BQ58" s="113"/>
      <c r="BR58" s="16"/>
      <c r="BS58" s="16"/>
      <c r="BT58" s="16"/>
      <c r="BU58" s="113"/>
      <c r="BV58" s="16"/>
      <c r="BW58" s="16"/>
      <c r="BX58" s="16"/>
      <c r="BY58" s="113"/>
      <c r="BZ58" s="16"/>
      <c r="CA58" s="16"/>
      <c r="CB58" s="16"/>
      <c r="CC58" s="113"/>
      <c r="CD58" s="16"/>
      <c r="CE58" s="16"/>
      <c r="CF58" s="16"/>
      <c r="CG58" s="113"/>
      <c r="CH58" s="16"/>
      <c r="CI58" s="99"/>
      <c r="CJ58" s="99"/>
      <c r="CK58" s="113"/>
      <c r="CL58" s="99"/>
      <c r="CM58" s="99"/>
      <c r="CN58" s="99"/>
      <c r="CO58" s="113"/>
      <c r="CP58" s="99"/>
      <c r="CQ58" s="103"/>
      <c r="CR58" s="99"/>
      <c r="CS58" s="99"/>
      <c r="CT58" s="108"/>
      <c r="CU58" s="99"/>
      <c r="CV58" s="99"/>
      <c r="CW58" s="99"/>
      <c r="CX58" s="108"/>
      <c r="CY58" s="99"/>
      <c r="CZ58" s="99"/>
      <c r="DA58" s="99"/>
      <c r="DB58" s="108"/>
      <c r="DC58" s="99"/>
      <c r="DD58" s="99"/>
      <c r="DE58" s="99"/>
      <c r="DF58" s="108"/>
      <c r="DG58" s="99"/>
      <c r="DH58" s="99"/>
      <c r="DI58" s="99"/>
      <c r="DJ58" s="108"/>
      <c r="DK58" s="99"/>
      <c r="DL58" s="99"/>
      <c r="DM58" s="99"/>
      <c r="DN58" s="108"/>
      <c r="DO58" s="99"/>
      <c r="DP58" s="99"/>
      <c r="DQ58" s="99"/>
      <c r="DR58" s="108"/>
      <c r="DS58" s="99"/>
      <c r="DT58" s="99"/>
      <c r="DU58" s="99"/>
      <c r="DV58" s="108"/>
      <c r="DW58" s="99"/>
      <c r="DX58" s="99"/>
      <c r="DY58" s="99"/>
      <c r="DZ58" s="108"/>
      <c r="EA58" s="99"/>
      <c r="EB58" s="90"/>
      <c r="EC58" s="10"/>
      <c r="ED58" s="10"/>
      <c r="EE58" s="10"/>
      <c r="EF58" s="10"/>
      <c r="EG58" s="10"/>
      <c r="EH58" s="10"/>
      <c r="EI58" s="10"/>
      <c r="EJ58" s="10"/>
      <c r="EK58" s="10"/>
      <c r="EL58" s="10"/>
      <c r="EM58" s="10"/>
      <c r="EN58" s="10"/>
      <c r="EO58" s="10"/>
      <c r="EP58" s="10"/>
      <c r="EQ58" s="10"/>
      <c r="ER58" s="10"/>
      <c r="ES58" s="10"/>
      <c r="ET58" s="10"/>
      <c r="EU58" s="10"/>
      <c r="EV58" s="10"/>
      <c r="EW58" s="10"/>
      <c r="EX58" s="10"/>
      <c r="EY58" s="10"/>
      <c r="EZ58" s="10"/>
      <c r="FA58" s="10"/>
      <c r="FB58" s="10"/>
      <c r="FC58" s="10"/>
      <c r="FD58" s="10"/>
    </row>
    <row r="59" spans="1:160" x14ac:dyDescent="0.35">
      <c r="A59" s="18"/>
      <c r="B59" s="16"/>
      <c r="C59" s="16"/>
      <c r="D59" s="16"/>
      <c r="E59" s="16"/>
      <c r="F59" s="15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82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82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82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82"/>
      <c r="BG59" s="16"/>
      <c r="BH59" s="16"/>
      <c r="BI59" s="113"/>
      <c r="BJ59" s="16"/>
      <c r="BK59" s="16"/>
      <c r="BL59" s="16"/>
      <c r="BM59" s="113"/>
      <c r="BN59" s="16"/>
      <c r="BO59" s="16"/>
      <c r="BP59" s="16"/>
      <c r="BQ59" s="113"/>
      <c r="BR59" s="16"/>
      <c r="BS59" s="16"/>
      <c r="BT59" s="16"/>
      <c r="BU59" s="113"/>
      <c r="BV59" s="16"/>
      <c r="BW59" s="16"/>
      <c r="BX59" s="16"/>
      <c r="BY59" s="113"/>
      <c r="BZ59" s="16"/>
      <c r="CA59" s="16"/>
      <c r="CB59" s="16"/>
      <c r="CC59" s="113"/>
      <c r="CD59" s="16"/>
      <c r="CE59" s="16"/>
      <c r="CF59" s="16"/>
      <c r="CG59" s="113"/>
      <c r="CH59" s="16"/>
      <c r="CI59" s="99"/>
      <c r="CJ59" s="99"/>
      <c r="CK59" s="113"/>
      <c r="CL59" s="99"/>
      <c r="CM59" s="99"/>
      <c r="CN59" s="99"/>
      <c r="CO59" s="113"/>
      <c r="CP59" s="99"/>
      <c r="CQ59" s="103"/>
      <c r="CR59" s="99"/>
      <c r="CS59" s="99"/>
      <c r="CT59" s="108"/>
      <c r="CU59" s="99"/>
      <c r="CV59" s="99"/>
      <c r="CW59" s="99"/>
      <c r="CX59" s="108"/>
      <c r="CY59" s="99"/>
      <c r="CZ59" s="99"/>
      <c r="DA59" s="99"/>
      <c r="DB59" s="108"/>
      <c r="DC59" s="99"/>
      <c r="DD59" s="99"/>
      <c r="DE59" s="99"/>
      <c r="DF59" s="108"/>
      <c r="DG59" s="99"/>
      <c r="DH59" s="99"/>
      <c r="DI59" s="99"/>
      <c r="DJ59" s="108"/>
      <c r="DK59" s="99"/>
      <c r="DL59" s="99"/>
      <c r="DM59" s="99"/>
      <c r="DN59" s="108"/>
      <c r="DO59" s="99"/>
      <c r="DP59" s="99"/>
      <c r="DQ59" s="99"/>
      <c r="DR59" s="108"/>
      <c r="DS59" s="99"/>
      <c r="DT59" s="99"/>
      <c r="DU59" s="99"/>
      <c r="DV59" s="108"/>
      <c r="DW59" s="99"/>
      <c r="DX59" s="99"/>
      <c r="DY59" s="99"/>
      <c r="DZ59" s="108"/>
      <c r="EA59" s="99"/>
      <c r="EB59" s="9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  <c r="EP59" s="10"/>
      <c r="EQ59" s="10"/>
      <c r="ER59" s="10"/>
      <c r="ES59" s="10"/>
      <c r="ET59" s="10"/>
      <c r="EU59" s="10"/>
      <c r="EV59" s="10"/>
      <c r="EW59" s="10"/>
      <c r="EX59" s="10"/>
      <c r="EY59" s="10"/>
      <c r="EZ59" s="10"/>
      <c r="FA59" s="10"/>
      <c r="FB59" s="10"/>
      <c r="FC59" s="10"/>
      <c r="FD59" s="10"/>
    </row>
    <row r="60" spans="1:160" x14ac:dyDescent="0.35">
      <c r="A60" s="18"/>
      <c r="B60" s="16"/>
      <c r="C60" s="16"/>
      <c r="D60" s="16"/>
      <c r="E60" s="16"/>
      <c r="F60" s="15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82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82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82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82"/>
      <c r="BG60" s="16"/>
      <c r="BH60" s="16"/>
      <c r="BI60" s="113"/>
      <c r="BJ60" s="16"/>
      <c r="BK60" s="16"/>
      <c r="BL60" s="16"/>
      <c r="BM60" s="113"/>
      <c r="BN60" s="16"/>
      <c r="BO60" s="16"/>
      <c r="BP60" s="16"/>
      <c r="BQ60" s="113"/>
      <c r="BR60" s="16"/>
      <c r="BS60" s="16"/>
      <c r="BT60" s="16"/>
      <c r="BU60" s="113"/>
      <c r="BV60" s="16"/>
      <c r="BW60" s="16"/>
      <c r="BX60" s="16"/>
      <c r="BY60" s="113"/>
      <c r="BZ60" s="16"/>
      <c r="CA60" s="16"/>
      <c r="CB60" s="16"/>
      <c r="CC60" s="113"/>
      <c r="CD60" s="16"/>
      <c r="CE60" s="16"/>
      <c r="CF60" s="16"/>
      <c r="CG60" s="113"/>
      <c r="CH60" s="16"/>
      <c r="CI60" s="99"/>
      <c r="CJ60" s="99"/>
      <c r="CK60" s="113"/>
      <c r="CL60" s="99"/>
      <c r="CM60" s="99"/>
      <c r="CN60" s="99"/>
      <c r="CO60" s="113"/>
      <c r="CP60" s="99"/>
      <c r="CQ60" s="103"/>
      <c r="CR60" s="99"/>
      <c r="CS60" s="99"/>
      <c r="CT60" s="108"/>
      <c r="CU60" s="99"/>
      <c r="CV60" s="99"/>
      <c r="CW60" s="99"/>
      <c r="CX60" s="108"/>
      <c r="CY60" s="99"/>
      <c r="CZ60" s="99"/>
      <c r="DA60" s="99"/>
      <c r="DB60" s="108"/>
      <c r="DC60" s="99"/>
      <c r="DD60" s="99"/>
      <c r="DE60" s="99"/>
      <c r="DF60" s="108"/>
      <c r="DG60" s="99"/>
      <c r="DH60" s="99"/>
      <c r="DI60" s="99"/>
      <c r="DJ60" s="108"/>
      <c r="DK60" s="99"/>
      <c r="DL60" s="99"/>
      <c r="DM60" s="99"/>
      <c r="DN60" s="108"/>
      <c r="DO60" s="99"/>
      <c r="DP60" s="99"/>
      <c r="DQ60" s="99"/>
      <c r="DR60" s="108"/>
      <c r="DS60" s="99"/>
      <c r="DT60" s="99"/>
      <c r="DU60" s="99"/>
      <c r="DV60" s="108"/>
      <c r="DW60" s="99"/>
      <c r="DX60" s="99"/>
      <c r="DY60" s="99"/>
      <c r="DZ60" s="108"/>
      <c r="EA60" s="99"/>
      <c r="EB60" s="9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  <c r="EP60" s="10"/>
      <c r="EQ60" s="10"/>
      <c r="ER60" s="10"/>
      <c r="ES60" s="10"/>
      <c r="ET60" s="10"/>
      <c r="EU60" s="10"/>
      <c r="EV60" s="10"/>
      <c r="EW60" s="10"/>
      <c r="EX60" s="10"/>
      <c r="EY60" s="10"/>
      <c r="EZ60" s="10"/>
      <c r="FA60" s="10"/>
      <c r="FB60" s="10"/>
      <c r="FC60" s="10"/>
      <c r="FD60" s="10"/>
    </row>
    <row r="61" spans="1:160" x14ac:dyDescent="0.35">
      <c r="A61" s="18"/>
      <c r="B61" s="16"/>
      <c r="C61" s="16"/>
      <c r="D61" s="16"/>
      <c r="E61" s="16"/>
      <c r="F61" s="15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82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82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82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82"/>
      <c r="BG61" s="16"/>
      <c r="BH61" s="16"/>
      <c r="BI61" s="113"/>
      <c r="BJ61" s="16"/>
      <c r="BK61" s="16"/>
      <c r="BL61" s="16"/>
      <c r="BM61" s="113"/>
      <c r="BN61" s="16"/>
      <c r="BO61" s="16"/>
      <c r="BP61" s="16"/>
      <c r="BQ61" s="113"/>
      <c r="BR61" s="16"/>
      <c r="BS61" s="16"/>
      <c r="BT61" s="16"/>
      <c r="BU61" s="113"/>
      <c r="BV61" s="16"/>
      <c r="BW61" s="16"/>
      <c r="BX61" s="16"/>
      <c r="BY61" s="113"/>
      <c r="BZ61" s="16"/>
      <c r="CA61" s="16"/>
      <c r="CB61" s="16"/>
      <c r="CC61" s="113"/>
      <c r="CD61" s="16"/>
      <c r="CE61" s="16"/>
      <c r="CF61" s="16"/>
      <c r="CG61" s="113"/>
      <c r="CH61" s="16"/>
      <c r="CI61" s="99"/>
      <c r="CJ61" s="99"/>
      <c r="CK61" s="113"/>
      <c r="CL61" s="99"/>
      <c r="CM61" s="99"/>
      <c r="CN61" s="99"/>
      <c r="CO61" s="113"/>
      <c r="CP61" s="99"/>
      <c r="CQ61" s="103"/>
      <c r="CR61" s="99"/>
      <c r="CS61" s="99"/>
      <c r="CT61" s="108"/>
      <c r="CU61" s="99"/>
      <c r="CV61" s="99"/>
      <c r="CW61" s="99"/>
      <c r="CX61" s="108"/>
      <c r="CY61" s="99"/>
      <c r="CZ61" s="99"/>
      <c r="DA61" s="99"/>
      <c r="DB61" s="108"/>
      <c r="DC61" s="99"/>
      <c r="DD61" s="99"/>
      <c r="DE61" s="99"/>
      <c r="DF61" s="108"/>
      <c r="DG61" s="99"/>
      <c r="DH61" s="99"/>
      <c r="DI61" s="99"/>
      <c r="DJ61" s="108"/>
      <c r="DK61" s="99"/>
      <c r="DL61" s="99"/>
      <c r="DM61" s="99"/>
      <c r="DN61" s="108"/>
      <c r="DO61" s="99"/>
      <c r="DP61" s="99"/>
      <c r="DQ61" s="99"/>
      <c r="DR61" s="108"/>
      <c r="DS61" s="99"/>
      <c r="DT61" s="99"/>
      <c r="DU61" s="99"/>
      <c r="DV61" s="108"/>
      <c r="DW61" s="99"/>
      <c r="DX61" s="99"/>
      <c r="DY61" s="99"/>
      <c r="DZ61" s="108"/>
      <c r="EA61" s="99"/>
      <c r="EB61" s="9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  <c r="EP61" s="10"/>
      <c r="EQ61" s="10"/>
      <c r="ER61" s="10"/>
      <c r="ES61" s="10"/>
      <c r="ET61" s="10"/>
      <c r="EU61" s="10"/>
      <c r="EV61" s="10"/>
      <c r="EW61" s="10"/>
      <c r="EX61" s="10"/>
      <c r="EY61" s="10"/>
      <c r="EZ61" s="10"/>
      <c r="FA61" s="10"/>
      <c r="FB61" s="10"/>
      <c r="FC61" s="10"/>
      <c r="FD61" s="10"/>
    </row>
    <row r="62" spans="1:160" x14ac:dyDescent="0.35">
      <c r="A62" s="18"/>
      <c r="B62" s="16"/>
      <c r="C62" s="16"/>
      <c r="D62" s="16"/>
      <c r="E62" s="16"/>
      <c r="F62" s="15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82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82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82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82"/>
      <c r="BG62" s="16"/>
      <c r="BH62" s="16"/>
      <c r="BI62" s="113"/>
      <c r="BJ62" s="16"/>
      <c r="BK62" s="16"/>
      <c r="BL62" s="16"/>
      <c r="BM62" s="113"/>
      <c r="BN62" s="16"/>
      <c r="BO62" s="16"/>
      <c r="BP62" s="16"/>
      <c r="BQ62" s="113"/>
      <c r="BR62" s="16"/>
      <c r="BS62" s="16"/>
      <c r="BT62" s="16"/>
      <c r="BU62" s="113"/>
      <c r="BV62" s="16"/>
      <c r="BW62" s="16"/>
      <c r="BX62" s="16"/>
      <c r="BY62" s="113"/>
      <c r="BZ62" s="16"/>
      <c r="CA62" s="16"/>
      <c r="CB62" s="16"/>
      <c r="CC62" s="113"/>
      <c r="CD62" s="16"/>
      <c r="CE62" s="16"/>
      <c r="CF62" s="16"/>
      <c r="CG62" s="113"/>
      <c r="CH62" s="16"/>
      <c r="CI62" s="99"/>
      <c r="CJ62" s="99"/>
      <c r="CK62" s="113"/>
      <c r="CL62" s="99"/>
      <c r="CM62" s="99"/>
      <c r="CN62" s="99"/>
      <c r="CO62" s="113"/>
      <c r="CP62" s="99"/>
      <c r="CQ62" s="103"/>
      <c r="CR62" s="99"/>
      <c r="CS62" s="99"/>
      <c r="CT62" s="108"/>
      <c r="CU62" s="99"/>
      <c r="CV62" s="99"/>
      <c r="CW62" s="99"/>
      <c r="CX62" s="108"/>
      <c r="CY62" s="99"/>
      <c r="CZ62" s="99"/>
      <c r="DA62" s="99"/>
      <c r="DB62" s="108"/>
      <c r="DC62" s="99"/>
      <c r="DD62" s="99"/>
      <c r="DE62" s="99"/>
      <c r="DF62" s="108"/>
      <c r="DG62" s="99"/>
      <c r="DH62" s="99"/>
      <c r="DI62" s="99"/>
      <c r="DJ62" s="108"/>
      <c r="DK62" s="99"/>
      <c r="DL62" s="99"/>
      <c r="DM62" s="99"/>
      <c r="DN62" s="108"/>
      <c r="DO62" s="99"/>
      <c r="DP62" s="99"/>
      <c r="DQ62" s="99"/>
      <c r="DR62" s="108"/>
      <c r="DS62" s="99"/>
      <c r="DT62" s="99"/>
      <c r="DU62" s="99"/>
      <c r="DV62" s="108"/>
      <c r="DW62" s="99"/>
      <c r="DX62" s="99"/>
      <c r="DY62" s="99"/>
      <c r="DZ62" s="108"/>
      <c r="EA62" s="99"/>
      <c r="EB62" s="9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  <c r="EP62" s="10"/>
      <c r="EQ62" s="10"/>
      <c r="ER62" s="10"/>
      <c r="ES62" s="10"/>
      <c r="ET62" s="10"/>
      <c r="EU62" s="10"/>
      <c r="EV62" s="10"/>
      <c r="EW62" s="10"/>
      <c r="EX62" s="10"/>
      <c r="EY62" s="10"/>
      <c r="EZ62" s="10"/>
      <c r="FA62" s="10"/>
      <c r="FB62" s="10"/>
      <c r="FC62" s="10"/>
      <c r="FD62" s="10"/>
    </row>
    <row r="63" spans="1:160" x14ac:dyDescent="0.35">
      <c r="A63" s="18"/>
      <c r="B63" s="16"/>
      <c r="C63" s="16"/>
      <c r="D63" s="16"/>
      <c r="E63" s="16"/>
      <c r="F63" s="15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82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82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82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82"/>
      <c r="BG63" s="16"/>
      <c r="BH63" s="16"/>
      <c r="BI63" s="113"/>
      <c r="BJ63" s="16"/>
      <c r="BK63" s="16"/>
      <c r="BL63" s="16"/>
      <c r="BM63" s="113"/>
      <c r="BN63" s="16"/>
      <c r="BO63" s="16"/>
      <c r="BP63" s="16"/>
      <c r="BQ63" s="113"/>
      <c r="BR63" s="16"/>
      <c r="BS63" s="16"/>
      <c r="BT63" s="16"/>
      <c r="BU63" s="113"/>
      <c r="BV63" s="16"/>
      <c r="BW63" s="16"/>
      <c r="BX63" s="16"/>
      <c r="BY63" s="113"/>
      <c r="BZ63" s="16"/>
      <c r="CA63" s="16"/>
      <c r="CB63" s="16"/>
      <c r="CC63" s="113"/>
      <c r="CD63" s="16"/>
      <c r="CE63" s="16"/>
      <c r="CF63" s="16"/>
      <c r="CG63" s="113"/>
      <c r="CH63" s="16"/>
      <c r="CI63" s="99"/>
      <c r="CJ63" s="99"/>
      <c r="CK63" s="113"/>
      <c r="CL63" s="99"/>
      <c r="CM63" s="99"/>
      <c r="CN63" s="99"/>
      <c r="CO63" s="113"/>
      <c r="CP63" s="99"/>
      <c r="CQ63" s="103"/>
      <c r="CR63" s="99"/>
      <c r="CS63" s="99"/>
      <c r="CT63" s="108"/>
      <c r="CU63" s="99"/>
      <c r="CV63" s="99"/>
      <c r="CW63" s="99"/>
      <c r="CX63" s="108"/>
      <c r="CY63" s="99"/>
      <c r="CZ63" s="99"/>
      <c r="DA63" s="99"/>
      <c r="DB63" s="108"/>
      <c r="DC63" s="99"/>
      <c r="DD63" s="99"/>
      <c r="DE63" s="99"/>
      <c r="DF63" s="108"/>
      <c r="DG63" s="99"/>
      <c r="DH63" s="99"/>
      <c r="DI63" s="99"/>
      <c r="DJ63" s="108"/>
      <c r="DK63" s="99"/>
      <c r="DL63" s="99"/>
      <c r="DM63" s="99"/>
      <c r="DN63" s="108"/>
      <c r="DO63" s="99"/>
      <c r="DP63" s="99"/>
      <c r="DQ63" s="99"/>
      <c r="DR63" s="108"/>
      <c r="DS63" s="99"/>
      <c r="DT63" s="99"/>
      <c r="DU63" s="99"/>
      <c r="DV63" s="108"/>
      <c r="DW63" s="99"/>
      <c r="DX63" s="99"/>
      <c r="DY63" s="99"/>
      <c r="DZ63" s="108"/>
      <c r="EA63" s="99"/>
      <c r="EB63" s="9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  <c r="EU63" s="10"/>
      <c r="EV63" s="10"/>
      <c r="EW63" s="10"/>
      <c r="EX63" s="10"/>
      <c r="EY63" s="10"/>
      <c r="EZ63" s="10"/>
      <c r="FA63" s="10"/>
      <c r="FB63" s="10"/>
      <c r="FC63" s="10"/>
      <c r="FD63" s="10"/>
    </row>
    <row r="64" spans="1:160" x14ac:dyDescent="0.35">
      <c r="A64" s="18"/>
      <c r="B64" s="16"/>
      <c r="C64" s="16"/>
      <c r="D64" s="16"/>
      <c r="E64" s="16"/>
      <c r="F64" s="15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82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82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82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82"/>
      <c r="BG64" s="16"/>
      <c r="BH64" s="16"/>
      <c r="BI64" s="113"/>
      <c r="BJ64" s="16"/>
      <c r="BK64" s="16"/>
      <c r="BL64" s="16"/>
      <c r="BM64" s="113"/>
      <c r="BN64" s="16"/>
      <c r="BO64" s="16"/>
      <c r="BP64" s="16"/>
      <c r="BQ64" s="113"/>
      <c r="BR64" s="16"/>
      <c r="BS64" s="16"/>
      <c r="BT64" s="16"/>
      <c r="BU64" s="113"/>
      <c r="BV64" s="16"/>
      <c r="BW64" s="16"/>
      <c r="BX64" s="16"/>
      <c r="BY64" s="113"/>
      <c r="BZ64" s="16"/>
      <c r="CA64" s="16"/>
      <c r="CB64" s="16"/>
      <c r="CC64" s="113"/>
      <c r="CD64" s="16"/>
      <c r="CE64" s="16"/>
      <c r="CF64" s="16"/>
      <c r="CG64" s="113"/>
      <c r="CH64" s="16"/>
      <c r="CI64" s="99"/>
      <c r="CJ64" s="99"/>
      <c r="CK64" s="113"/>
      <c r="CL64" s="99"/>
      <c r="CM64" s="99"/>
      <c r="CN64" s="99"/>
      <c r="CO64" s="113"/>
      <c r="CP64" s="99"/>
      <c r="CQ64" s="103"/>
      <c r="CR64" s="99"/>
      <c r="CS64" s="99"/>
      <c r="CT64" s="108"/>
      <c r="CU64" s="99"/>
      <c r="CV64" s="99"/>
      <c r="CW64" s="99"/>
      <c r="CX64" s="108"/>
      <c r="CY64" s="99"/>
      <c r="CZ64" s="99"/>
      <c r="DA64" s="99"/>
      <c r="DB64" s="108"/>
      <c r="DC64" s="99"/>
      <c r="DD64" s="99"/>
      <c r="DE64" s="99"/>
      <c r="DF64" s="108"/>
      <c r="DG64" s="99"/>
      <c r="DH64" s="99"/>
      <c r="DI64" s="99"/>
      <c r="DJ64" s="108"/>
      <c r="DK64" s="99"/>
      <c r="DL64" s="99"/>
      <c r="DM64" s="99"/>
      <c r="DN64" s="108"/>
      <c r="DO64" s="99"/>
      <c r="DP64" s="99"/>
      <c r="DQ64" s="99"/>
      <c r="DR64" s="108"/>
      <c r="DS64" s="99"/>
      <c r="DT64" s="99"/>
      <c r="DU64" s="99"/>
      <c r="DV64" s="108"/>
      <c r="DW64" s="99"/>
      <c r="DX64" s="99"/>
      <c r="DY64" s="99"/>
      <c r="DZ64" s="108"/>
      <c r="EA64" s="99"/>
      <c r="EB64" s="9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  <c r="EP64" s="10"/>
      <c r="EQ64" s="10"/>
      <c r="ER64" s="10"/>
      <c r="ES64" s="10"/>
      <c r="ET64" s="10"/>
      <c r="EU64" s="10"/>
      <c r="EV64" s="10"/>
      <c r="EW64" s="10"/>
      <c r="EX64" s="10"/>
      <c r="EY64" s="10"/>
      <c r="EZ64" s="10"/>
      <c r="FA64" s="10"/>
      <c r="FB64" s="10"/>
      <c r="FC64" s="10"/>
      <c r="FD64" s="10"/>
    </row>
    <row r="65" spans="1:160" x14ac:dyDescent="0.35">
      <c r="A65" s="18"/>
      <c r="B65" s="16"/>
      <c r="C65" s="16"/>
      <c r="D65" s="16"/>
      <c r="E65" s="16"/>
      <c r="F65" s="15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82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82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82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82"/>
      <c r="BG65" s="16"/>
      <c r="BH65" s="16"/>
      <c r="BI65" s="113"/>
      <c r="BJ65" s="16"/>
      <c r="BK65" s="16"/>
      <c r="BL65" s="16"/>
      <c r="BM65" s="113"/>
      <c r="BN65" s="16"/>
      <c r="BO65" s="16"/>
      <c r="BP65" s="16"/>
      <c r="BQ65" s="113"/>
      <c r="BR65" s="16"/>
      <c r="BS65" s="16"/>
      <c r="BT65" s="16"/>
      <c r="BU65" s="113"/>
      <c r="BV65" s="16"/>
      <c r="BW65" s="16"/>
      <c r="BX65" s="16"/>
      <c r="BY65" s="113"/>
      <c r="BZ65" s="16"/>
      <c r="CA65" s="16"/>
      <c r="CB65" s="16"/>
      <c r="CC65" s="113"/>
      <c r="CD65" s="16"/>
      <c r="CE65" s="16"/>
      <c r="CF65" s="16"/>
      <c r="CG65" s="113"/>
      <c r="CH65" s="16"/>
      <c r="CI65" s="99"/>
      <c r="CJ65" s="99"/>
      <c r="CK65" s="113"/>
      <c r="CL65" s="99"/>
      <c r="CM65" s="99"/>
      <c r="CN65" s="99"/>
      <c r="CO65" s="113"/>
      <c r="CP65" s="99"/>
      <c r="CQ65" s="103"/>
      <c r="CR65" s="99"/>
      <c r="CS65" s="99"/>
      <c r="CT65" s="108"/>
      <c r="CU65" s="99"/>
      <c r="CV65" s="99"/>
      <c r="CW65" s="99"/>
      <c r="CX65" s="108"/>
      <c r="CY65" s="99"/>
      <c r="CZ65" s="99"/>
      <c r="DA65" s="99"/>
      <c r="DB65" s="108"/>
      <c r="DC65" s="99"/>
      <c r="DD65" s="99"/>
      <c r="DE65" s="99"/>
      <c r="DF65" s="108"/>
      <c r="DG65" s="99"/>
      <c r="DH65" s="99"/>
      <c r="DI65" s="99"/>
      <c r="DJ65" s="108"/>
      <c r="DK65" s="99"/>
      <c r="DL65" s="99"/>
      <c r="DM65" s="99"/>
      <c r="DN65" s="108"/>
      <c r="DO65" s="99"/>
      <c r="DP65" s="99"/>
      <c r="DQ65" s="99"/>
      <c r="DR65" s="108"/>
      <c r="DS65" s="99"/>
      <c r="DT65" s="99"/>
      <c r="DU65" s="99"/>
      <c r="DV65" s="108"/>
      <c r="DW65" s="99"/>
      <c r="DX65" s="99"/>
      <c r="DY65" s="99"/>
      <c r="DZ65" s="108"/>
      <c r="EA65" s="99"/>
      <c r="EB65" s="9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  <c r="EP65" s="10"/>
      <c r="EQ65" s="10"/>
      <c r="ER65" s="10"/>
      <c r="ES65" s="10"/>
      <c r="ET65" s="10"/>
      <c r="EU65" s="10"/>
      <c r="EV65" s="10"/>
      <c r="EW65" s="10"/>
      <c r="EX65" s="10"/>
      <c r="EY65" s="10"/>
      <c r="EZ65" s="10"/>
      <c r="FA65" s="10"/>
      <c r="FB65" s="10"/>
      <c r="FC65" s="10"/>
      <c r="FD65" s="10"/>
    </row>
    <row r="66" spans="1:160" x14ac:dyDescent="0.35">
      <c r="A66" s="18"/>
      <c r="B66" s="16"/>
      <c r="C66" s="16"/>
      <c r="D66" s="16"/>
      <c r="E66" s="16"/>
      <c r="F66" s="15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82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82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82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82"/>
      <c r="BG66" s="16"/>
      <c r="BH66" s="16"/>
      <c r="BI66" s="113"/>
      <c r="BJ66" s="16"/>
      <c r="BK66" s="16"/>
      <c r="BL66" s="16"/>
      <c r="BM66" s="113"/>
      <c r="BN66" s="16"/>
      <c r="BO66" s="16"/>
      <c r="BP66" s="16"/>
      <c r="BQ66" s="113"/>
      <c r="BR66" s="16"/>
      <c r="BS66" s="16"/>
      <c r="BT66" s="16"/>
      <c r="BU66" s="113"/>
      <c r="BV66" s="16"/>
      <c r="BW66" s="16"/>
      <c r="BX66" s="16"/>
      <c r="BY66" s="113"/>
      <c r="BZ66" s="16"/>
      <c r="CA66" s="16"/>
      <c r="CB66" s="16"/>
      <c r="CC66" s="113"/>
      <c r="CD66" s="16"/>
      <c r="CE66" s="16"/>
      <c r="CF66" s="16"/>
      <c r="CG66" s="113"/>
      <c r="CH66" s="16"/>
      <c r="CI66" s="99"/>
      <c r="CJ66" s="99"/>
      <c r="CK66" s="113"/>
      <c r="CL66" s="99"/>
      <c r="CM66" s="99"/>
      <c r="CN66" s="99"/>
      <c r="CO66" s="113"/>
      <c r="CP66" s="99"/>
      <c r="CQ66" s="103"/>
      <c r="CR66" s="99"/>
      <c r="CS66" s="99"/>
      <c r="CT66" s="108"/>
      <c r="CU66" s="99"/>
      <c r="CV66" s="99"/>
      <c r="CW66" s="99"/>
      <c r="CX66" s="108"/>
      <c r="CY66" s="99"/>
      <c r="CZ66" s="99"/>
      <c r="DA66" s="99"/>
      <c r="DB66" s="108"/>
      <c r="DC66" s="99"/>
      <c r="DD66" s="99"/>
      <c r="DE66" s="99"/>
      <c r="DF66" s="108"/>
      <c r="DG66" s="99"/>
      <c r="DH66" s="99"/>
      <c r="DI66" s="99"/>
      <c r="DJ66" s="108"/>
      <c r="DK66" s="99"/>
      <c r="DL66" s="99"/>
      <c r="DM66" s="99"/>
      <c r="DN66" s="108"/>
      <c r="DO66" s="99"/>
      <c r="DP66" s="99"/>
      <c r="DQ66" s="99"/>
      <c r="DR66" s="108"/>
      <c r="DS66" s="99"/>
      <c r="DT66" s="99"/>
      <c r="DU66" s="99"/>
      <c r="DV66" s="108"/>
      <c r="DW66" s="99"/>
      <c r="DX66" s="99"/>
      <c r="DY66" s="99"/>
      <c r="DZ66" s="108"/>
      <c r="EA66" s="99"/>
      <c r="EB66" s="9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  <c r="EP66" s="10"/>
      <c r="EQ66" s="10"/>
      <c r="ER66" s="10"/>
      <c r="ES66" s="10"/>
      <c r="ET66" s="10"/>
      <c r="EU66" s="10"/>
      <c r="EV66" s="10"/>
      <c r="EW66" s="10"/>
      <c r="EX66" s="10"/>
      <c r="EY66" s="10"/>
      <c r="EZ66" s="10"/>
      <c r="FA66" s="10"/>
      <c r="FB66" s="10"/>
      <c r="FC66" s="10"/>
      <c r="FD66" s="10"/>
    </row>
    <row r="67" spans="1:160" x14ac:dyDescent="0.35">
      <c r="A67" s="18"/>
      <c r="B67" s="16"/>
      <c r="C67" s="16"/>
      <c r="D67" s="16"/>
      <c r="E67" s="16"/>
      <c r="F67" s="15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82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82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82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82"/>
      <c r="BG67" s="16"/>
      <c r="BH67" s="16"/>
      <c r="BI67" s="113"/>
      <c r="BJ67" s="16"/>
      <c r="BK67" s="16"/>
      <c r="BL67" s="16"/>
      <c r="BM67" s="113"/>
      <c r="BN67" s="16"/>
      <c r="BO67" s="16"/>
      <c r="BP67" s="16"/>
      <c r="BQ67" s="113"/>
      <c r="BR67" s="16"/>
      <c r="BS67" s="16"/>
      <c r="BT67" s="16"/>
      <c r="BU67" s="113"/>
      <c r="BV67" s="16"/>
      <c r="BW67" s="16"/>
      <c r="BX67" s="16"/>
      <c r="BY67" s="113"/>
      <c r="BZ67" s="16"/>
      <c r="CA67" s="16"/>
      <c r="CB67" s="16"/>
      <c r="CC67" s="113"/>
      <c r="CD67" s="16"/>
      <c r="CE67" s="16"/>
      <c r="CF67" s="16"/>
      <c r="CG67" s="113"/>
      <c r="CH67" s="16"/>
      <c r="CI67" s="99"/>
      <c r="CJ67" s="99"/>
      <c r="CK67" s="113"/>
      <c r="CL67" s="99"/>
      <c r="CM67" s="99"/>
      <c r="CN67" s="99"/>
      <c r="CO67" s="113"/>
      <c r="CP67" s="99"/>
      <c r="CQ67" s="103"/>
      <c r="CR67" s="99"/>
      <c r="CS67" s="99"/>
      <c r="CT67" s="108"/>
      <c r="CU67" s="99"/>
      <c r="CV67" s="99"/>
      <c r="CW67" s="99"/>
      <c r="CX67" s="108"/>
      <c r="CY67" s="99"/>
      <c r="CZ67" s="99"/>
      <c r="DA67" s="99"/>
      <c r="DB67" s="108"/>
      <c r="DC67" s="99"/>
      <c r="DD67" s="99"/>
      <c r="DE67" s="99"/>
      <c r="DF67" s="108"/>
      <c r="DG67" s="99"/>
      <c r="DH67" s="99"/>
      <c r="DI67" s="99"/>
      <c r="DJ67" s="108"/>
      <c r="DK67" s="99"/>
      <c r="DL67" s="99"/>
      <c r="DM67" s="99"/>
      <c r="DN67" s="108"/>
      <c r="DO67" s="99"/>
      <c r="DP67" s="99"/>
      <c r="DQ67" s="99"/>
      <c r="DR67" s="108"/>
      <c r="DS67" s="99"/>
      <c r="DT67" s="99"/>
      <c r="DU67" s="99"/>
      <c r="DV67" s="108"/>
      <c r="DW67" s="99"/>
      <c r="DX67" s="99"/>
      <c r="DY67" s="99"/>
      <c r="DZ67" s="108"/>
      <c r="EA67" s="99"/>
      <c r="EB67" s="9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  <c r="EP67" s="10"/>
      <c r="EQ67" s="10"/>
      <c r="ER67" s="10"/>
      <c r="ES67" s="10"/>
      <c r="ET67" s="10"/>
      <c r="EU67" s="10"/>
      <c r="EV67" s="10"/>
      <c r="EW67" s="10"/>
      <c r="EX67" s="10"/>
      <c r="EY67" s="10"/>
      <c r="EZ67" s="10"/>
      <c r="FA67" s="10"/>
      <c r="FB67" s="10"/>
      <c r="FC67" s="10"/>
      <c r="FD67" s="10"/>
    </row>
    <row r="68" spans="1:160" x14ac:dyDescent="0.35">
      <c r="A68" s="18"/>
      <c r="B68" s="16"/>
      <c r="C68" s="16"/>
      <c r="D68" s="16"/>
      <c r="E68" s="16"/>
      <c r="F68" s="15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82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82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82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82"/>
      <c r="BG68" s="16"/>
      <c r="BH68" s="16"/>
      <c r="BI68" s="113"/>
      <c r="BJ68" s="16"/>
      <c r="BK68" s="16"/>
      <c r="BL68" s="16"/>
      <c r="BM68" s="113"/>
      <c r="BN68" s="16"/>
      <c r="BO68" s="16"/>
      <c r="BP68" s="16"/>
      <c r="BQ68" s="113"/>
      <c r="BR68" s="16"/>
      <c r="BS68" s="16"/>
      <c r="BT68" s="16"/>
      <c r="BU68" s="113"/>
      <c r="BV68" s="16"/>
      <c r="BW68" s="16"/>
      <c r="BX68" s="16"/>
      <c r="BY68" s="113"/>
      <c r="BZ68" s="16"/>
      <c r="CA68" s="16"/>
      <c r="CB68" s="16"/>
      <c r="CC68" s="113"/>
      <c r="CD68" s="16"/>
      <c r="CE68" s="16"/>
      <c r="CF68" s="16"/>
      <c r="CG68" s="113"/>
      <c r="CH68" s="16"/>
      <c r="CI68" s="99"/>
      <c r="CJ68" s="99"/>
      <c r="CK68" s="113"/>
      <c r="CL68" s="99"/>
      <c r="CM68" s="99"/>
      <c r="CN68" s="99"/>
      <c r="CO68" s="113"/>
      <c r="CP68" s="99"/>
      <c r="CQ68" s="103"/>
      <c r="CR68" s="99"/>
      <c r="CS68" s="99"/>
      <c r="CT68" s="108"/>
      <c r="CU68" s="99"/>
      <c r="CV68" s="99"/>
      <c r="CW68" s="99"/>
      <c r="CX68" s="108"/>
      <c r="CY68" s="99"/>
      <c r="CZ68" s="99"/>
      <c r="DA68" s="99"/>
      <c r="DB68" s="108"/>
      <c r="DC68" s="99"/>
      <c r="DD68" s="99"/>
      <c r="DE68" s="99"/>
      <c r="DF68" s="108"/>
      <c r="DG68" s="99"/>
      <c r="DH68" s="99"/>
      <c r="DI68" s="99"/>
      <c r="DJ68" s="108"/>
      <c r="DK68" s="99"/>
      <c r="DL68" s="99"/>
      <c r="DM68" s="99"/>
      <c r="DN68" s="108"/>
      <c r="DO68" s="99"/>
      <c r="DP68" s="99"/>
      <c r="DQ68" s="99"/>
      <c r="DR68" s="108"/>
      <c r="DS68" s="99"/>
      <c r="DT68" s="99"/>
      <c r="DU68" s="99"/>
      <c r="DV68" s="108"/>
      <c r="DW68" s="99"/>
      <c r="DX68" s="99"/>
      <c r="DY68" s="99"/>
      <c r="DZ68" s="108"/>
      <c r="EA68" s="99"/>
      <c r="EB68" s="9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  <c r="EP68" s="10"/>
      <c r="EQ68" s="10"/>
      <c r="ER68" s="10"/>
      <c r="ES68" s="10"/>
      <c r="ET68" s="10"/>
      <c r="EU68" s="10"/>
      <c r="EV68" s="10"/>
      <c r="EW68" s="10"/>
      <c r="EX68" s="10"/>
      <c r="EY68" s="10"/>
      <c r="EZ68" s="10"/>
      <c r="FA68" s="10"/>
      <c r="FB68" s="10"/>
      <c r="FC68" s="10"/>
      <c r="FD68" s="10"/>
    </row>
    <row r="69" spans="1:160" x14ac:dyDescent="0.35">
      <c r="A69" s="18"/>
      <c r="B69" s="16"/>
      <c r="C69" s="16"/>
      <c r="D69" s="16"/>
      <c r="E69" s="16"/>
      <c r="F69" s="15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82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82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82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82"/>
      <c r="BG69" s="16"/>
      <c r="BH69" s="16"/>
      <c r="BI69" s="113"/>
      <c r="BJ69" s="16"/>
      <c r="BK69" s="16"/>
      <c r="BL69" s="16"/>
      <c r="BM69" s="113"/>
      <c r="BN69" s="16"/>
      <c r="BO69" s="16"/>
      <c r="BP69" s="16"/>
      <c r="BQ69" s="113"/>
      <c r="BR69" s="16"/>
      <c r="BS69" s="16"/>
      <c r="BT69" s="16"/>
      <c r="BU69" s="113"/>
      <c r="BV69" s="16"/>
      <c r="BW69" s="16"/>
      <c r="BX69" s="16"/>
      <c r="BY69" s="113"/>
      <c r="BZ69" s="16"/>
      <c r="CA69" s="16"/>
      <c r="CB69" s="16"/>
      <c r="CC69" s="113"/>
      <c r="CD69" s="16"/>
      <c r="CE69" s="16"/>
      <c r="CF69" s="16"/>
      <c r="CG69" s="113"/>
      <c r="CH69" s="16"/>
      <c r="CI69" s="99"/>
      <c r="CJ69" s="99"/>
      <c r="CK69" s="113"/>
      <c r="CL69" s="99"/>
      <c r="CM69" s="99"/>
      <c r="CN69" s="99"/>
      <c r="CO69" s="113"/>
      <c r="CP69" s="99"/>
      <c r="CQ69" s="103"/>
      <c r="CR69" s="99"/>
      <c r="CS69" s="99"/>
      <c r="CT69" s="108"/>
      <c r="CU69" s="99"/>
      <c r="CV69" s="99"/>
      <c r="CW69" s="99"/>
      <c r="CX69" s="108"/>
      <c r="CY69" s="99"/>
      <c r="CZ69" s="99"/>
      <c r="DA69" s="99"/>
      <c r="DB69" s="108"/>
      <c r="DC69" s="99"/>
      <c r="DD69" s="99"/>
      <c r="DE69" s="99"/>
      <c r="DF69" s="108"/>
      <c r="DG69" s="99"/>
      <c r="DH69" s="99"/>
      <c r="DI69" s="99"/>
      <c r="DJ69" s="108"/>
      <c r="DK69" s="99"/>
      <c r="DL69" s="99"/>
      <c r="DM69" s="99"/>
      <c r="DN69" s="108"/>
      <c r="DO69" s="99"/>
      <c r="DP69" s="99"/>
      <c r="DQ69" s="99"/>
      <c r="DR69" s="108"/>
      <c r="DS69" s="99"/>
      <c r="DT69" s="99"/>
      <c r="DU69" s="99"/>
      <c r="DV69" s="108"/>
      <c r="DW69" s="99"/>
      <c r="DX69" s="99"/>
      <c r="DY69" s="99"/>
      <c r="DZ69" s="108"/>
      <c r="EA69" s="99"/>
      <c r="EB69" s="9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  <c r="EP69" s="10"/>
      <c r="EQ69" s="10"/>
      <c r="ER69" s="10"/>
      <c r="ES69" s="10"/>
      <c r="ET69" s="10"/>
      <c r="EU69" s="10"/>
      <c r="EV69" s="10"/>
      <c r="EW69" s="10"/>
      <c r="EX69" s="10"/>
      <c r="EY69" s="10"/>
      <c r="EZ69" s="10"/>
      <c r="FA69" s="10"/>
      <c r="FB69" s="10"/>
      <c r="FC69" s="10"/>
      <c r="FD69" s="10"/>
    </row>
    <row r="70" spans="1:160" x14ac:dyDescent="0.35">
      <c r="A70" s="18"/>
      <c r="B70" s="16"/>
      <c r="C70" s="16"/>
      <c r="D70" s="16"/>
      <c r="E70" s="16"/>
      <c r="F70" s="15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82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82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82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82"/>
      <c r="BG70" s="16"/>
      <c r="BH70" s="16"/>
      <c r="BI70" s="113"/>
      <c r="BJ70" s="16"/>
      <c r="BK70" s="16"/>
      <c r="BL70" s="16"/>
      <c r="BM70" s="113"/>
      <c r="BN70" s="16"/>
      <c r="BO70" s="16"/>
      <c r="BP70" s="16"/>
      <c r="BQ70" s="113"/>
      <c r="BR70" s="16"/>
      <c r="BS70" s="16"/>
      <c r="BT70" s="16"/>
      <c r="BU70" s="113"/>
      <c r="BV70" s="16"/>
      <c r="BW70" s="16"/>
      <c r="BX70" s="16"/>
      <c r="BY70" s="113"/>
      <c r="BZ70" s="16"/>
      <c r="CA70" s="16"/>
      <c r="CB70" s="16"/>
      <c r="CC70" s="113"/>
      <c r="CD70" s="16"/>
      <c r="CE70" s="16"/>
      <c r="CF70" s="16"/>
      <c r="CG70" s="113"/>
      <c r="CH70" s="16"/>
      <c r="CI70" s="99"/>
      <c r="CJ70" s="99"/>
      <c r="CK70" s="113"/>
      <c r="CL70" s="99"/>
      <c r="CM70" s="99"/>
      <c r="CN70" s="99"/>
      <c r="CO70" s="113"/>
      <c r="CP70" s="99"/>
      <c r="CQ70" s="103"/>
      <c r="CR70" s="99"/>
      <c r="CS70" s="99"/>
      <c r="CT70" s="108"/>
      <c r="CU70" s="99"/>
      <c r="CV70" s="99"/>
      <c r="CW70" s="99"/>
      <c r="CX70" s="108"/>
      <c r="CY70" s="99"/>
      <c r="CZ70" s="99"/>
      <c r="DA70" s="99"/>
      <c r="DB70" s="108"/>
      <c r="DC70" s="99"/>
      <c r="DD70" s="99"/>
      <c r="DE70" s="99"/>
      <c r="DF70" s="108"/>
      <c r="DG70" s="99"/>
      <c r="DH70" s="99"/>
      <c r="DI70" s="99"/>
      <c r="DJ70" s="108"/>
      <c r="DK70" s="99"/>
      <c r="DL70" s="99"/>
      <c r="DM70" s="99"/>
      <c r="DN70" s="108"/>
      <c r="DO70" s="99"/>
      <c r="DP70" s="99"/>
      <c r="DQ70" s="99"/>
      <c r="DR70" s="108"/>
      <c r="DS70" s="99"/>
      <c r="DT70" s="99"/>
      <c r="DU70" s="99"/>
      <c r="DV70" s="108"/>
      <c r="DW70" s="99"/>
      <c r="DX70" s="99"/>
      <c r="DY70" s="99"/>
      <c r="DZ70" s="108"/>
      <c r="EA70" s="99"/>
      <c r="EB70" s="9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  <c r="EP70" s="10"/>
      <c r="EQ70" s="10"/>
      <c r="ER70" s="10"/>
      <c r="ES70" s="10"/>
      <c r="ET70" s="10"/>
      <c r="EU70" s="10"/>
      <c r="EV70" s="10"/>
      <c r="EW70" s="10"/>
      <c r="EX70" s="10"/>
      <c r="EY70" s="10"/>
      <c r="EZ70" s="10"/>
      <c r="FA70" s="10"/>
      <c r="FB70" s="10"/>
      <c r="FC70" s="10"/>
      <c r="FD70" s="10"/>
    </row>
    <row r="71" spans="1:160" x14ac:dyDescent="0.35">
      <c r="A71" s="18"/>
      <c r="B71" s="16"/>
      <c r="C71" s="16"/>
      <c r="D71" s="16"/>
      <c r="E71" s="16"/>
      <c r="F71" s="15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82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82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82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82"/>
      <c r="BG71" s="16"/>
      <c r="BH71" s="16"/>
      <c r="BI71" s="113"/>
      <c r="BJ71" s="16"/>
      <c r="BK71" s="16"/>
      <c r="BL71" s="16"/>
      <c r="BM71" s="113"/>
      <c r="BN71" s="16"/>
      <c r="BO71" s="16"/>
      <c r="BP71" s="16"/>
      <c r="BQ71" s="113"/>
      <c r="BR71" s="16"/>
      <c r="BS71" s="16"/>
      <c r="BT71" s="16"/>
      <c r="BU71" s="113"/>
      <c r="BV71" s="16"/>
      <c r="BW71" s="16"/>
      <c r="BX71" s="16"/>
      <c r="BY71" s="113"/>
      <c r="BZ71" s="16"/>
      <c r="CA71" s="16"/>
      <c r="CB71" s="16"/>
      <c r="CC71" s="113"/>
      <c r="CD71" s="16"/>
      <c r="CE71" s="16"/>
      <c r="CF71" s="16"/>
      <c r="CG71" s="113"/>
      <c r="CH71" s="16"/>
      <c r="CI71" s="99"/>
      <c r="CJ71" s="99"/>
      <c r="CK71" s="113"/>
      <c r="CL71" s="99"/>
      <c r="CM71" s="99"/>
      <c r="CN71" s="99"/>
      <c r="CO71" s="113"/>
      <c r="CP71" s="99"/>
      <c r="CQ71" s="103"/>
      <c r="CR71" s="99"/>
      <c r="CS71" s="99"/>
      <c r="CT71" s="108"/>
      <c r="CU71" s="99"/>
      <c r="CV71" s="99"/>
      <c r="CW71" s="99"/>
      <c r="CX71" s="108"/>
      <c r="CY71" s="99"/>
      <c r="CZ71" s="99"/>
      <c r="DA71" s="99"/>
      <c r="DB71" s="108"/>
      <c r="DC71" s="99"/>
      <c r="DD71" s="99"/>
      <c r="DE71" s="99"/>
      <c r="DF71" s="108"/>
      <c r="DG71" s="99"/>
      <c r="DH71" s="99"/>
      <c r="DI71" s="99"/>
      <c r="DJ71" s="108"/>
      <c r="DK71" s="99"/>
      <c r="DL71" s="99"/>
      <c r="DM71" s="99"/>
      <c r="DN71" s="108"/>
      <c r="DO71" s="99"/>
      <c r="DP71" s="99"/>
      <c r="DQ71" s="99"/>
      <c r="DR71" s="108"/>
      <c r="DS71" s="99"/>
      <c r="DT71" s="99"/>
      <c r="DU71" s="99"/>
      <c r="DV71" s="108"/>
      <c r="DW71" s="99"/>
      <c r="DX71" s="99"/>
      <c r="DY71" s="99"/>
      <c r="DZ71" s="108"/>
      <c r="EA71" s="99"/>
      <c r="EB71" s="9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  <c r="EP71" s="10"/>
      <c r="EQ71" s="10"/>
      <c r="ER71" s="10"/>
      <c r="ES71" s="10"/>
      <c r="ET71" s="10"/>
      <c r="EU71" s="10"/>
      <c r="EV71" s="10"/>
      <c r="EW71" s="10"/>
      <c r="EX71" s="10"/>
      <c r="EY71" s="10"/>
      <c r="EZ71" s="10"/>
      <c r="FA71" s="10"/>
      <c r="FB71" s="10"/>
      <c r="FC71" s="10"/>
      <c r="FD71" s="10"/>
    </row>
    <row r="72" spans="1:160" x14ac:dyDescent="0.35">
      <c r="A72" s="18"/>
      <c r="B72" s="16"/>
      <c r="C72" s="16"/>
      <c r="D72" s="16"/>
      <c r="E72" s="16"/>
      <c r="F72" s="15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82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82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82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82"/>
      <c r="BG72" s="16"/>
      <c r="BH72" s="16"/>
      <c r="BI72" s="113"/>
      <c r="BJ72" s="16"/>
      <c r="BK72" s="16"/>
      <c r="BL72" s="16"/>
      <c r="BM72" s="113"/>
      <c r="BN72" s="16"/>
      <c r="BO72" s="16"/>
      <c r="BP72" s="16"/>
      <c r="BQ72" s="113"/>
      <c r="BR72" s="16"/>
      <c r="BS72" s="16"/>
      <c r="BT72" s="16"/>
      <c r="BU72" s="113"/>
      <c r="BV72" s="16"/>
      <c r="BW72" s="16"/>
      <c r="BX72" s="16"/>
      <c r="BY72" s="113"/>
      <c r="BZ72" s="16"/>
      <c r="CA72" s="16"/>
      <c r="CB72" s="16"/>
      <c r="CC72" s="113"/>
      <c r="CD72" s="16"/>
      <c r="CE72" s="16"/>
      <c r="CF72" s="16"/>
      <c r="CG72" s="113"/>
      <c r="CH72" s="16"/>
      <c r="CI72" s="99"/>
      <c r="CJ72" s="99"/>
      <c r="CK72" s="113"/>
      <c r="CL72" s="99"/>
      <c r="CM72" s="99"/>
      <c r="CN72" s="99"/>
      <c r="CO72" s="113"/>
      <c r="CP72" s="99"/>
      <c r="CQ72" s="103"/>
      <c r="CR72" s="99"/>
      <c r="CS72" s="99"/>
      <c r="CT72" s="108"/>
      <c r="CU72" s="99"/>
      <c r="CV72" s="99"/>
      <c r="CW72" s="99"/>
      <c r="CX72" s="108"/>
      <c r="CY72" s="99"/>
      <c r="CZ72" s="99"/>
      <c r="DA72" s="99"/>
      <c r="DB72" s="108"/>
      <c r="DC72" s="99"/>
      <c r="DD72" s="99"/>
      <c r="DE72" s="99"/>
      <c r="DF72" s="108"/>
      <c r="DG72" s="99"/>
      <c r="DH72" s="99"/>
      <c r="DI72" s="99"/>
      <c r="DJ72" s="108"/>
      <c r="DK72" s="99"/>
      <c r="DL72" s="99"/>
      <c r="DM72" s="99"/>
      <c r="DN72" s="108"/>
      <c r="DO72" s="99"/>
      <c r="DP72" s="99"/>
      <c r="DQ72" s="99"/>
      <c r="DR72" s="108"/>
      <c r="DS72" s="99"/>
      <c r="DT72" s="99"/>
      <c r="DU72" s="99"/>
      <c r="DV72" s="108"/>
      <c r="DW72" s="99"/>
      <c r="DX72" s="99"/>
      <c r="DY72" s="99"/>
      <c r="DZ72" s="108"/>
      <c r="EA72" s="99"/>
      <c r="EB72" s="9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  <c r="EP72" s="10"/>
      <c r="EQ72" s="10"/>
      <c r="ER72" s="10"/>
      <c r="ES72" s="10"/>
      <c r="ET72" s="10"/>
      <c r="EU72" s="10"/>
      <c r="EV72" s="10"/>
      <c r="EW72" s="10"/>
      <c r="EX72" s="10"/>
      <c r="EY72" s="10"/>
      <c r="EZ72" s="10"/>
      <c r="FA72" s="10"/>
      <c r="FB72" s="10"/>
      <c r="FC72" s="10"/>
      <c r="FD72" s="10"/>
    </row>
    <row r="73" spans="1:160" x14ac:dyDescent="0.35">
      <c r="A73" s="18"/>
      <c r="B73" s="16"/>
      <c r="C73" s="16"/>
      <c r="D73" s="16"/>
      <c r="E73" s="16"/>
      <c r="F73" s="15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82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82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82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82"/>
      <c r="BG73" s="16"/>
      <c r="BH73" s="16"/>
      <c r="BI73" s="113"/>
      <c r="BJ73" s="16"/>
      <c r="BK73" s="16"/>
      <c r="BL73" s="16"/>
      <c r="BM73" s="113"/>
      <c r="BN73" s="16"/>
      <c r="BO73" s="16"/>
      <c r="BP73" s="16"/>
      <c r="BQ73" s="113"/>
      <c r="BR73" s="16"/>
      <c r="BS73" s="16"/>
      <c r="BT73" s="16"/>
      <c r="BU73" s="113"/>
      <c r="BV73" s="16"/>
      <c r="BW73" s="16"/>
      <c r="BX73" s="16"/>
      <c r="BY73" s="113"/>
      <c r="BZ73" s="16"/>
      <c r="CA73" s="16"/>
      <c r="CB73" s="16"/>
      <c r="CC73" s="113"/>
      <c r="CD73" s="16"/>
      <c r="CE73" s="16"/>
      <c r="CF73" s="16"/>
      <c r="CG73" s="113"/>
      <c r="CH73" s="16"/>
      <c r="CI73" s="99"/>
      <c r="CJ73" s="99"/>
      <c r="CK73" s="113"/>
      <c r="CL73" s="99"/>
      <c r="CM73" s="99"/>
      <c r="CN73" s="99"/>
      <c r="CO73" s="113"/>
      <c r="CP73" s="99"/>
      <c r="CQ73" s="103"/>
      <c r="CR73" s="99"/>
      <c r="CS73" s="99"/>
      <c r="CT73" s="108"/>
      <c r="CU73" s="99"/>
      <c r="CV73" s="99"/>
      <c r="CW73" s="99"/>
      <c r="CX73" s="108"/>
      <c r="CY73" s="99"/>
      <c r="CZ73" s="99"/>
      <c r="DA73" s="99"/>
      <c r="DB73" s="108"/>
      <c r="DC73" s="99"/>
      <c r="DD73" s="99"/>
      <c r="DE73" s="99"/>
      <c r="DF73" s="108"/>
      <c r="DG73" s="99"/>
      <c r="DH73" s="99"/>
      <c r="DI73" s="99"/>
      <c r="DJ73" s="108"/>
      <c r="DK73" s="99"/>
      <c r="DL73" s="99"/>
      <c r="DM73" s="99"/>
      <c r="DN73" s="108"/>
      <c r="DO73" s="99"/>
      <c r="DP73" s="99"/>
      <c r="DQ73" s="99"/>
      <c r="DR73" s="108"/>
      <c r="DS73" s="99"/>
      <c r="DT73" s="99"/>
      <c r="DU73" s="99"/>
      <c r="DV73" s="108"/>
      <c r="DW73" s="99"/>
      <c r="DX73" s="99"/>
      <c r="DY73" s="99"/>
      <c r="DZ73" s="108"/>
      <c r="EA73" s="99"/>
      <c r="EB73" s="9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  <c r="EP73" s="10"/>
      <c r="EQ73" s="10"/>
      <c r="ER73" s="10"/>
      <c r="ES73" s="10"/>
      <c r="ET73" s="10"/>
      <c r="EU73" s="10"/>
      <c r="EV73" s="10"/>
      <c r="EW73" s="10"/>
      <c r="EX73" s="10"/>
      <c r="EY73" s="10"/>
      <c r="EZ73" s="10"/>
      <c r="FA73" s="10"/>
      <c r="FB73" s="10"/>
      <c r="FC73" s="10"/>
      <c r="FD73" s="10"/>
    </row>
    <row r="74" spans="1:160" x14ac:dyDescent="0.35">
      <c r="A74" s="18"/>
      <c r="B74" s="16"/>
      <c r="C74" s="16"/>
      <c r="D74" s="16"/>
      <c r="E74" s="16"/>
      <c r="F74" s="15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82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82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82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82"/>
      <c r="BG74" s="16"/>
      <c r="BH74" s="16"/>
      <c r="BI74" s="113"/>
      <c r="BJ74" s="16"/>
      <c r="BK74" s="16"/>
      <c r="BL74" s="16"/>
      <c r="BM74" s="113"/>
      <c r="BN74" s="16"/>
      <c r="BO74" s="16"/>
      <c r="BP74" s="16"/>
      <c r="BQ74" s="113"/>
      <c r="BR74" s="16"/>
      <c r="BS74" s="16"/>
      <c r="BT74" s="16"/>
      <c r="BU74" s="113"/>
      <c r="BV74" s="16"/>
      <c r="BW74" s="16"/>
      <c r="BX74" s="16"/>
      <c r="BY74" s="113"/>
      <c r="BZ74" s="16"/>
      <c r="CA74" s="16"/>
      <c r="CB74" s="16"/>
      <c r="CC74" s="113"/>
      <c r="CD74" s="16"/>
      <c r="CE74" s="16"/>
      <c r="CF74" s="16"/>
      <c r="CG74" s="113"/>
      <c r="CH74" s="16"/>
      <c r="CI74" s="99"/>
      <c r="CJ74" s="99"/>
      <c r="CK74" s="113"/>
      <c r="CL74" s="99"/>
      <c r="CM74" s="99"/>
      <c r="CN74" s="99"/>
      <c r="CO74" s="113"/>
      <c r="CP74" s="99"/>
      <c r="CQ74" s="103"/>
      <c r="CR74" s="99"/>
      <c r="CS74" s="99"/>
      <c r="CT74" s="108"/>
      <c r="CU74" s="99"/>
      <c r="CV74" s="99"/>
      <c r="CW74" s="99"/>
      <c r="CX74" s="108"/>
      <c r="CY74" s="99"/>
      <c r="CZ74" s="99"/>
      <c r="DA74" s="99"/>
      <c r="DB74" s="108"/>
      <c r="DC74" s="99"/>
      <c r="DD74" s="99"/>
      <c r="DE74" s="99"/>
      <c r="DF74" s="108"/>
      <c r="DG74" s="99"/>
      <c r="DH74" s="99"/>
      <c r="DI74" s="99"/>
      <c r="DJ74" s="108"/>
      <c r="DK74" s="99"/>
      <c r="DL74" s="99"/>
      <c r="DM74" s="99"/>
      <c r="DN74" s="108"/>
      <c r="DO74" s="99"/>
      <c r="DP74" s="99"/>
      <c r="DQ74" s="99"/>
      <c r="DR74" s="108"/>
      <c r="DS74" s="99"/>
      <c r="DT74" s="99"/>
      <c r="DU74" s="99"/>
      <c r="DV74" s="108"/>
      <c r="DW74" s="99"/>
      <c r="DX74" s="99"/>
      <c r="DY74" s="99"/>
      <c r="DZ74" s="108"/>
      <c r="EA74" s="99"/>
      <c r="EB74" s="9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  <c r="EP74" s="10"/>
      <c r="EQ74" s="10"/>
      <c r="ER74" s="10"/>
      <c r="ES74" s="10"/>
      <c r="ET74" s="10"/>
      <c r="EU74" s="10"/>
      <c r="EV74" s="10"/>
      <c r="EW74" s="10"/>
      <c r="EX74" s="10"/>
      <c r="EY74" s="10"/>
      <c r="EZ74" s="10"/>
      <c r="FA74" s="10"/>
      <c r="FB74" s="10"/>
      <c r="FC74" s="10"/>
      <c r="FD74" s="10"/>
    </row>
    <row r="75" spans="1:160" x14ac:dyDescent="0.35">
      <c r="A75" s="18"/>
      <c r="B75" s="16"/>
      <c r="C75" s="16"/>
      <c r="D75" s="16"/>
      <c r="E75" s="16"/>
      <c r="F75" s="15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82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82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82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82"/>
      <c r="BG75" s="16"/>
      <c r="BH75" s="16"/>
      <c r="BI75" s="113"/>
      <c r="BJ75" s="16"/>
      <c r="BK75" s="16"/>
      <c r="BL75" s="16"/>
      <c r="BM75" s="113"/>
      <c r="BN75" s="16"/>
      <c r="BO75" s="16"/>
      <c r="BP75" s="16"/>
      <c r="BQ75" s="113"/>
      <c r="BR75" s="16"/>
      <c r="BS75" s="16"/>
      <c r="BT75" s="16"/>
      <c r="BU75" s="113"/>
      <c r="BV75" s="16"/>
      <c r="BW75" s="16"/>
      <c r="BX75" s="16"/>
      <c r="BY75" s="113"/>
      <c r="BZ75" s="16"/>
      <c r="CA75" s="16"/>
      <c r="CB75" s="16"/>
      <c r="CC75" s="113"/>
      <c r="CD75" s="16"/>
      <c r="CE75" s="16"/>
      <c r="CF75" s="16"/>
      <c r="CG75" s="113"/>
      <c r="CH75" s="16"/>
      <c r="CI75" s="99"/>
      <c r="CJ75" s="99"/>
      <c r="CK75" s="113"/>
      <c r="CL75" s="99"/>
      <c r="CM75" s="99"/>
      <c r="CN75" s="99"/>
      <c r="CO75" s="113"/>
      <c r="CP75" s="99"/>
      <c r="CQ75" s="103"/>
      <c r="CR75" s="99"/>
      <c r="CS75" s="99"/>
      <c r="CT75" s="108"/>
      <c r="CU75" s="99"/>
      <c r="CV75" s="99"/>
      <c r="CW75" s="99"/>
      <c r="CX75" s="108"/>
      <c r="CY75" s="99"/>
      <c r="CZ75" s="99"/>
      <c r="DA75" s="99"/>
      <c r="DB75" s="108"/>
      <c r="DC75" s="99"/>
      <c r="DD75" s="99"/>
      <c r="DE75" s="99"/>
      <c r="DF75" s="108"/>
      <c r="DG75" s="99"/>
      <c r="DH75" s="99"/>
      <c r="DI75" s="99"/>
      <c r="DJ75" s="108"/>
      <c r="DK75" s="99"/>
      <c r="DL75" s="99"/>
      <c r="DM75" s="99"/>
      <c r="DN75" s="108"/>
      <c r="DO75" s="99"/>
      <c r="DP75" s="99"/>
      <c r="DQ75" s="99"/>
      <c r="DR75" s="108"/>
      <c r="DS75" s="99"/>
      <c r="DT75" s="99"/>
      <c r="DU75" s="99"/>
      <c r="DV75" s="108"/>
      <c r="DW75" s="99"/>
      <c r="DX75" s="99"/>
      <c r="DY75" s="99"/>
      <c r="DZ75" s="108"/>
      <c r="EA75" s="99"/>
      <c r="EB75" s="9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  <c r="EP75" s="10"/>
      <c r="EQ75" s="10"/>
      <c r="ER75" s="10"/>
      <c r="ES75" s="10"/>
      <c r="ET75" s="10"/>
      <c r="EU75" s="10"/>
      <c r="EV75" s="10"/>
      <c r="EW75" s="10"/>
      <c r="EX75" s="10"/>
      <c r="EY75" s="10"/>
      <c r="EZ75" s="10"/>
      <c r="FA75" s="10"/>
      <c r="FB75" s="10"/>
      <c r="FC75" s="10"/>
      <c r="FD75" s="10"/>
    </row>
    <row r="76" spans="1:160" x14ac:dyDescent="0.35">
      <c r="A76" s="18"/>
      <c r="B76" s="16"/>
      <c r="C76" s="16"/>
      <c r="D76" s="16"/>
      <c r="E76" s="16"/>
      <c r="F76" s="15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82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82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82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82"/>
      <c r="BG76" s="16"/>
      <c r="BH76" s="16"/>
      <c r="BI76" s="113"/>
      <c r="BJ76" s="16"/>
      <c r="BK76" s="16"/>
      <c r="BL76" s="16"/>
      <c r="BM76" s="113"/>
      <c r="BN76" s="16"/>
      <c r="BO76" s="16"/>
      <c r="BP76" s="16"/>
      <c r="BQ76" s="113"/>
      <c r="BR76" s="16"/>
      <c r="BS76" s="16"/>
      <c r="BT76" s="16"/>
      <c r="BU76" s="113"/>
      <c r="BV76" s="16"/>
      <c r="BW76" s="16"/>
      <c r="BX76" s="16"/>
      <c r="BY76" s="113"/>
      <c r="BZ76" s="16"/>
      <c r="CA76" s="16"/>
      <c r="CB76" s="16"/>
      <c r="CC76" s="113"/>
      <c r="CD76" s="16"/>
      <c r="CE76" s="16"/>
      <c r="CF76" s="16"/>
      <c r="CG76" s="113"/>
      <c r="CH76" s="16"/>
      <c r="CI76" s="99"/>
      <c r="CJ76" s="99"/>
      <c r="CK76" s="113"/>
      <c r="CL76" s="99"/>
      <c r="CM76" s="99"/>
      <c r="CN76" s="99"/>
      <c r="CO76" s="113"/>
      <c r="CP76" s="99"/>
      <c r="CQ76" s="103"/>
      <c r="CR76" s="99"/>
      <c r="CS76" s="99"/>
      <c r="CT76" s="108"/>
      <c r="CU76" s="99"/>
      <c r="CV76" s="99"/>
      <c r="CW76" s="99"/>
      <c r="CX76" s="108"/>
      <c r="CY76" s="99"/>
      <c r="CZ76" s="99"/>
      <c r="DA76" s="99"/>
      <c r="DB76" s="108"/>
      <c r="DC76" s="99"/>
      <c r="DD76" s="99"/>
      <c r="DE76" s="99"/>
      <c r="DF76" s="108"/>
      <c r="DG76" s="99"/>
      <c r="DH76" s="99"/>
      <c r="DI76" s="99"/>
      <c r="DJ76" s="108"/>
      <c r="DK76" s="99"/>
      <c r="DL76" s="99"/>
      <c r="DM76" s="99"/>
      <c r="DN76" s="108"/>
      <c r="DO76" s="99"/>
      <c r="DP76" s="99"/>
      <c r="DQ76" s="99"/>
      <c r="DR76" s="108"/>
      <c r="DS76" s="99"/>
      <c r="DT76" s="99"/>
      <c r="DU76" s="99"/>
      <c r="DV76" s="108"/>
      <c r="DW76" s="99"/>
      <c r="DX76" s="99"/>
      <c r="DY76" s="99"/>
      <c r="DZ76" s="108"/>
      <c r="EA76" s="99"/>
      <c r="EB76" s="9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  <c r="EP76" s="10"/>
      <c r="EQ76" s="10"/>
      <c r="ER76" s="10"/>
      <c r="ES76" s="10"/>
      <c r="ET76" s="10"/>
      <c r="EU76" s="10"/>
      <c r="EV76" s="10"/>
      <c r="EW76" s="10"/>
      <c r="EX76" s="10"/>
      <c r="EY76" s="10"/>
      <c r="EZ76" s="10"/>
      <c r="FA76" s="10"/>
      <c r="FB76" s="10"/>
      <c r="FC76" s="10"/>
      <c r="FD76" s="10"/>
    </row>
    <row r="77" spans="1:160" x14ac:dyDescent="0.35">
      <c r="A77" s="18"/>
      <c r="B77" s="16"/>
      <c r="C77" s="16"/>
      <c r="D77" s="16"/>
      <c r="E77" s="16"/>
      <c r="F77" s="15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82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82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82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82"/>
      <c r="BG77" s="16"/>
      <c r="BH77" s="16"/>
      <c r="BI77" s="113"/>
      <c r="BJ77" s="16"/>
      <c r="BK77" s="16"/>
      <c r="BL77" s="16"/>
      <c r="BM77" s="113"/>
      <c r="BN77" s="16"/>
      <c r="BO77" s="16"/>
      <c r="BP77" s="16"/>
      <c r="BQ77" s="113"/>
      <c r="BR77" s="16"/>
      <c r="BS77" s="16"/>
      <c r="BT77" s="16"/>
      <c r="BU77" s="113"/>
      <c r="BV77" s="16"/>
      <c r="BW77" s="16"/>
      <c r="BX77" s="16"/>
      <c r="BY77" s="113"/>
      <c r="BZ77" s="16"/>
      <c r="CA77" s="16"/>
      <c r="CB77" s="16"/>
      <c r="CC77" s="113"/>
      <c r="CD77" s="16"/>
      <c r="CE77" s="16"/>
      <c r="CF77" s="16"/>
      <c r="CG77" s="113"/>
      <c r="CH77" s="16"/>
      <c r="CI77" s="99"/>
      <c r="CJ77" s="99"/>
      <c r="CK77" s="113"/>
      <c r="CL77" s="99"/>
      <c r="CM77" s="99"/>
      <c r="CN77" s="99"/>
      <c r="CO77" s="113"/>
      <c r="CP77" s="99"/>
      <c r="CQ77" s="103"/>
      <c r="CR77" s="99"/>
      <c r="CS77" s="99"/>
      <c r="CT77" s="108"/>
      <c r="CU77" s="99"/>
      <c r="CV77" s="99"/>
      <c r="CW77" s="99"/>
      <c r="CX77" s="108"/>
      <c r="CY77" s="99"/>
      <c r="CZ77" s="99"/>
      <c r="DA77" s="99"/>
      <c r="DB77" s="108"/>
      <c r="DC77" s="99"/>
      <c r="DD77" s="99"/>
      <c r="DE77" s="99"/>
      <c r="DF77" s="108"/>
      <c r="DG77" s="99"/>
      <c r="DH77" s="99"/>
      <c r="DI77" s="99"/>
      <c r="DJ77" s="108"/>
      <c r="DK77" s="99"/>
      <c r="DL77" s="99"/>
      <c r="DM77" s="99"/>
      <c r="DN77" s="108"/>
      <c r="DO77" s="99"/>
      <c r="DP77" s="99"/>
      <c r="DQ77" s="99"/>
      <c r="DR77" s="108"/>
      <c r="DS77" s="99"/>
      <c r="DT77" s="99"/>
      <c r="DU77" s="99"/>
      <c r="DV77" s="108"/>
      <c r="DW77" s="99"/>
      <c r="DX77" s="99"/>
      <c r="DY77" s="99"/>
      <c r="DZ77" s="108"/>
      <c r="EA77" s="99"/>
      <c r="EB77" s="9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  <c r="EP77" s="10"/>
      <c r="EQ77" s="10"/>
      <c r="ER77" s="10"/>
      <c r="ES77" s="10"/>
      <c r="ET77" s="10"/>
      <c r="EU77" s="10"/>
      <c r="EV77" s="10"/>
      <c r="EW77" s="10"/>
      <c r="EX77" s="10"/>
      <c r="EY77" s="10"/>
      <c r="EZ77" s="10"/>
      <c r="FA77" s="10"/>
      <c r="FB77" s="10"/>
      <c r="FC77" s="10"/>
      <c r="FD77" s="10"/>
    </row>
    <row r="78" spans="1:160" x14ac:dyDescent="0.35">
      <c r="A78" s="18"/>
      <c r="B78" s="16"/>
      <c r="C78" s="16"/>
      <c r="D78" s="16"/>
      <c r="E78" s="16"/>
      <c r="F78" s="15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82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82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82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82"/>
      <c r="BG78" s="16"/>
      <c r="BH78" s="16"/>
      <c r="BI78" s="113"/>
      <c r="BJ78" s="16"/>
      <c r="BK78" s="16"/>
      <c r="BL78" s="16"/>
      <c r="BM78" s="113"/>
      <c r="BN78" s="16"/>
      <c r="BO78" s="16"/>
      <c r="BP78" s="16"/>
      <c r="BQ78" s="113"/>
      <c r="BR78" s="16"/>
      <c r="BS78" s="16"/>
      <c r="BT78" s="16"/>
      <c r="BU78" s="113"/>
      <c r="BV78" s="16"/>
      <c r="BW78" s="16"/>
      <c r="BX78" s="16"/>
      <c r="BY78" s="113"/>
      <c r="BZ78" s="16"/>
      <c r="CA78" s="16"/>
      <c r="CB78" s="16"/>
      <c r="CC78" s="113"/>
      <c r="CD78" s="16"/>
      <c r="CE78" s="16"/>
      <c r="CF78" s="16"/>
      <c r="CG78" s="113"/>
      <c r="CH78" s="16"/>
      <c r="CI78" s="99"/>
      <c r="CJ78" s="99"/>
      <c r="CK78" s="113"/>
      <c r="CL78" s="99"/>
      <c r="CM78" s="99"/>
      <c r="CN78" s="99"/>
      <c r="CO78" s="113"/>
      <c r="CP78" s="99"/>
      <c r="CQ78" s="103"/>
      <c r="CR78" s="99"/>
      <c r="CS78" s="99"/>
      <c r="CT78" s="108"/>
      <c r="CU78" s="99"/>
      <c r="CV78" s="99"/>
      <c r="CW78" s="99"/>
      <c r="CX78" s="108"/>
      <c r="CY78" s="99"/>
      <c r="CZ78" s="99"/>
      <c r="DA78" s="99"/>
      <c r="DB78" s="108"/>
      <c r="DC78" s="99"/>
      <c r="DD78" s="99"/>
      <c r="DE78" s="99"/>
      <c r="DF78" s="108"/>
      <c r="DG78" s="99"/>
      <c r="DH78" s="99"/>
      <c r="DI78" s="99"/>
      <c r="DJ78" s="108"/>
      <c r="DK78" s="99"/>
      <c r="DL78" s="99"/>
      <c r="DM78" s="99"/>
      <c r="DN78" s="108"/>
      <c r="DO78" s="99"/>
      <c r="DP78" s="99"/>
      <c r="DQ78" s="99"/>
      <c r="DR78" s="108"/>
      <c r="DS78" s="99"/>
      <c r="DT78" s="99"/>
      <c r="DU78" s="99"/>
      <c r="DV78" s="108"/>
      <c r="DW78" s="99"/>
      <c r="DX78" s="99"/>
      <c r="DY78" s="99"/>
      <c r="DZ78" s="108"/>
      <c r="EA78" s="99"/>
      <c r="EB78" s="9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  <c r="EP78" s="10"/>
      <c r="EQ78" s="10"/>
      <c r="ER78" s="10"/>
      <c r="ES78" s="10"/>
      <c r="ET78" s="10"/>
      <c r="EU78" s="10"/>
      <c r="EV78" s="10"/>
      <c r="EW78" s="10"/>
      <c r="EX78" s="10"/>
      <c r="EY78" s="10"/>
      <c r="EZ78" s="10"/>
      <c r="FA78" s="10"/>
      <c r="FB78" s="10"/>
      <c r="FC78" s="10"/>
      <c r="FD78" s="10"/>
    </row>
    <row r="79" spans="1:160" x14ac:dyDescent="0.35">
      <c r="A79" s="18"/>
      <c r="B79" s="16"/>
      <c r="C79" s="16"/>
      <c r="D79" s="16"/>
      <c r="E79" s="16"/>
      <c r="F79" s="15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82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82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82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82"/>
      <c r="BG79" s="16"/>
      <c r="BH79" s="16"/>
      <c r="BI79" s="113"/>
      <c r="BJ79" s="16"/>
      <c r="BK79" s="16"/>
      <c r="BL79" s="16"/>
      <c r="BM79" s="113"/>
      <c r="BN79" s="16"/>
      <c r="BO79" s="16"/>
      <c r="BP79" s="16"/>
      <c r="BQ79" s="113"/>
      <c r="BR79" s="16"/>
      <c r="BS79" s="16"/>
      <c r="BT79" s="16"/>
      <c r="BU79" s="113"/>
      <c r="BV79" s="16"/>
      <c r="BW79" s="16"/>
      <c r="BX79" s="16"/>
      <c r="BY79" s="113"/>
      <c r="BZ79" s="16"/>
      <c r="CA79" s="16"/>
      <c r="CB79" s="16"/>
      <c r="CC79" s="113"/>
      <c r="CD79" s="16"/>
      <c r="CE79" s="16"/>
      <c r="CF79" s="16"/>
      <c r="CG79" s="113"/>
      <c r="CH79" s="16"/>
      <c r="CI79" s="99"/>
      <c r="CJ79" s="99"/>
      <c r="CK79" s="113"/>
      <c r="CL79" s="99"/>
      <c r="CM79" s="99"/>
      <c r="CN79" s="99"/>
      <c r="CO79" s="113"/>
      <c r="CP79" s="99"/>
      <c r="CQ79" s="103"/>
      <c r="CR79" s="99"/>
      <c r="CS79" s="99"/>
      <c r="CT79" s="108"/>
      <c r="CU79" s="99"/>
      <c r="CV79" s="99"/>
      <c r="CW79" s="99"/>
      <c r="CX79" s="108"/>
      <c r="CY79" s="99"/>
      <c r="CZ79" s="99"/>
      <c r="DA79" s="99"/>
      <c r="DB79" s="108"/>
      <c r="DC79" s="99"/>
      <c r="DD79" s="99"/>
      <c r="DE79" s="99"/>
      <c r="DF79" s="108"/>
      <c r="DG79" s="99"/>
      <c r="DH79" s="99"/>
      <c r="DI79" s="99"/>
      <c r="DJ79" s="108"/>
      <c r="DK79" s="99"/>
      <c r="DL79" s="99"/>
      <c r="DM79" s="99"/>
      <c r="DN79" s="108"/>
      <c r="DO79" s="99"/>
      <c r="DP79" s="99"/>
      <c r="DQ79" s="99"/>
      <c r="DR79" s="108"/>
      <c r="DS79" s="99"/>
      <c r="DT79" s="99"/>
      <c r="DU79" s="99"/>
      <c r="DV79" s="108"/>
      <c r="DW79" s="99"/>
      <c r="DX79" s="99"/>
      <c r="DY79" s="99"/>
      <c r="DZ79" s="108"/>
      <c r="EA79" s="99"/>
      <c r="EB79" s="9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  <c r="EP79" s="10"/>
      <c r="EQ79" s="10"/>
      <c r="ER79" s="10"/>
      <c r="ES79" s="10"/>
      <c r="ET79" s="10"/>
      <c r="EU79" s="10"/>
      <c r="EV79" s="10"/>
      <c r="EW79" s="10"/>
      <c r="EX79" s="10"/>
      <c r="EY79" s="10"/>
      <c r="EZ79" s="10"/>
      <c r="FA79" s="10"/>
      <c r="FB79" s="10"/>
      <c r="FC79" s="10"/>
      <c r="FD79" s="10"/>
    </row>
    <row r="80" spans="1:160" x14ac:dyDescent="0.35">
      <c r="A80" s="18"/>
      <c r="B80" s="16"/>
      <c r="C80" s="16"/>
      <c r="D80" s="16"/>
      <c r="E80" s="16"/>
      <c r="F80" s="15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82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82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82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82"/>
      <c r="BG80" s="16"/>
      <c r="BH80" s="16"/>
      <c r="BI80" s="113"/>
      <c r="BJ80" s="16"/>
      <c r="BK80" s="16"/>
      <c r="BL80" s="16"/>
      <c r="BM80" s="113"/>
      <c r="BN80" s="16"/>
      <c r="BO80" s="16"/>
      <c r="BP80" s="16"/>
      <c r="BQ80" s="113"/>
      <c r="BR80" s="16"/>
      <c r="BS80" s="16"/>
      <c r="BT80" s="16"/>
      <c r="BU80" s="113"/>
      <c r="BV80" s="16"/>
      <c r="BW80" s="16"/>
      <c r="BX80" s="16"/>
      <c r="BY80" s="113"/>
      <c r="BZ80" s="16"/>
      <c r="CA80" s="16"/>
      <c r="CB80" s="16"/>
      <c r="CC80" s="113"/>
      <c r="CD80" s="16"/>
      <c r="CE80" s="16"/>
      <c r="CF80" s="16"/>
      <c r="CG80" s="113"/>
      <c r="CH80" s="16"/>
      <c r="CI80" s="99"/>
      <c r="CJ80" s="99"/>
      <c r="CK80" s="113"/>
      <c r="CL80" s="99"/>
      <c r="CM80" s="99"/>
      <c r="CN80" s="99"/>
      <c r="CO80" s="113"/>
      <c r="CP80" s="99"/>
      <c r="CQ80" s="103"/>
      <c r="CR80" s="99"/>
      <c r="CS80" s="99"/>
      <c r="CT80" s="108"/>
      <c r="CU80" s="99"/>
      <c r="CV80" s="99"/>
      <c r="CW80" s="99"/>
      <c r="CX80" s="108"/>
      <c r="CY80" s="99"/>
      <c r="CZ80" s="99"/>
      <c r="DA80" s="99"/>
      <c r="DB80" s="108"/>
      <c r="DC80" s="99"/>
      <c r="DD80" s="99"/>
      <c r="DE80" s="99"/>
      <c r="DF80" s="108"/>
      <c r="DG80" s="99"/>
      <c r="DH80" s="99"/>
      <c r="DI80" s="99"/>
      <c r="DJ80" s="108"/>
      <c r="DK80" s="99"/>
      <c r="DL80" s="99"/>
      <c r="DM80" s="99"/>
      <c r="DN80" s="108"/>
      <c r="DO80" s="99"/>
      <c r="DP80" s="99"/>
      <c r="DQ80" s="99"/>
      <c r="DR80" s="108"/>
      <c r="DS80" s="99"/>
      <c r="DT80" s="99"/>
      <c r="DU80" s="99"/>
      <c r="DV80" s="108"/>
      <c r="DW80" s="99"/>
      <c r="DX80" s="99"/>
      <c r="DY80" s="99"/>
      <c r="DZ80" s="108"/>
      <c r="EA80" s="99"/>
      <c r="EB80" s="9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  <c r="EP80" s="10"/>
      <c r="EQ80" s="10"/>
      <c r="ER80" s="10"/>
      <c r="ES80" s="10"/>
      <c r="ET80" s="10"/>
      <c r="EU80" s="10"/>
      <c r="EV80" s="10"/>
      <c r="EW80" s="10"/>
      <c r="EX80" s="10"/>
      <c r="EY80" s="10"/>
      <c r="EZ80" s="10"/>
      <c r="FA80" s="10"/>
      <c r="FB80" s="10"/>
      <c r="FC80" s="10"/>
      <c r="FD80" s="10"/>
    </row>
    <row r="81" spans="1:160" x14ac:dyDescent="0.35">
      <c r="A81" s="18"/>
      <c r="B81" s="16"/>
      <c r="C81" s="16"/>
      <c r="D81" s="16"/>
      <c r="E81" s="16"/>
      <c r="F81" s="15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82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82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82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82"/>
      <c r="BG81" s="16"/>
      <c r="BH81" s="16"/>
      <c r="BI81" s="113"/>
      <c r="BJ81" s="16"/>
      <c r="BK81" s="16"/>
      <c r="BL81" s="16"/>
      <c r="BM81" s="113"/>
      <c r="BN81" s="16"/>
      <c r="BO81" s="16"/>
      <c r="BP81" s="16"/>
      <c r="BQ81" s="113"/>
      <c r="BR81" s="16"/>
      <c r="BS81" s="16"/>
      <c r="BT81" s="16"/>
      <c r="BU81" s="113"/>
      <c r="BV81" s="16"/>
      <c r="BW81" s="16"/>
      <c r="BX81" s="16"/>
      <c r="BY81" s="113"/>
      <c r="BZ81" s="16"/>
      <c r="CA81" s="16"/>
      <c r="CB81" s="16"/>
      <c r="CC81" s="113"/>
      <c r="CD81" s="16"/>
      <c r="CE81" s="16"/>
      <c r="CF81" s="16"/>
      <c r="CG81" s="113"/>
      <c r="CH81" s="16"/>
      <c r="CI81" s="99"/>
      <c r="CJ81" s="99"/>
      <c r="CK81" s="113"/>
      <c r="CL81" s="99"/>
      <c r="CM81" s="99"/>
      <c r="CN81" s="99"/>
      <c r="CO81" s="113"/>
      <c r="CP81" s="99"/>
      <c r="CQ81" s="103"/>
      <c r="CR81" s="99"/>
      <c r="CS81" s="99"/>
      <c r="CT81" s="108"/>
      <c r="CU81" s="99"/>
      <c r="CV81" s="99"/>
      <c r="CW81" s="99"/>
      <c r="CX81" s="108"/>
      <c r="CY81" s="99"/>
      <c r="CZ81" s="99"/>
      <c r="DA81" s="99"/>
      <c r="DB81" s="108"/>
      <c r="DC81" s="99"/>
      <c r="DD81" s="99"/>
      <c r="DE81" s="99"/>
      <c r="DF81" s="108"/>
      <c r="DG81" s="99"/>
      <c r="DH81" s="99"/>
      <c r="DI81" s="99"/>
      <c r="DJ81" s="108"/>
      <c r="DK81" s="99"/>
      <c r="DL81" s="99"/>
      <c r="DM81" s="99"/>
      <c r="DN81" s="108"/>
      <c r="DO81" s="99"/>
      <c r="DP81" s="99"/>
      <c r="DQ81" s="99"/>
      <c r="DR81" s="108"/>
      <c r="DS81" s="99"/>
      <c r="DT81" s="99"/>
      <c r="DU81" s="99"/>
      <c r="DV81" s="108"/>
      <c r="DW81" s="99"/>
      <c r="DX81" s="99"/>
      <c r="DY81" s="99"/>
      <c r="DZ81" s="108"/>
      <c r="EA81" s="99"/>
      <c r="EB81" s="9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  <c r="EP81" s="10"/>
      <c r="EQ81" s="10"/>
      <c r="ER81" s="10"/>
      <c r="ES81" s="10"/>
      <c r="ET81" s="10"/>
      <c r="EU81" s="10"/>
      <c r="EV81" s="10"/>
      <c r="EW81" s="10"/>
      <c r="EX81" s="10"/>
      <c r="EY81" s="10"/>
      <c r="EZ81" s="10"/>
      <c r="FA81" s="10"/>
      <c r="FB81" s="10"/>
      <c r="FC81" s="10"/>
      <c r="FD81" s="10"/>
    </row>
    <row r="82" spans="1:160" x14ac:dyDescent="0.35">
      <c r="A82" s="22"/>
      <c r="B82" s="23"/>
      <c r="C82" s="23"/>
      <c r="D82" s="23"/>
      <c r="E82" s="23"/>
      <c r="F82" s="14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8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8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8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83"/>
      <c r="BG82" s="23"/>
      <c r="BH82" s="23"/>
      <c r="BI82" s="114"/>
      <c r="BJ82" s="23"/>
      <c r="BK82" s="23"/>
      <c r="BL82" s="23"/>
      <c r="BM82" s="114"/>
      <c r="BN82" s="23"/>
      <c r="BO82" s="23"/>
      <c r="BP82" s="23"/>
      <c r="BQ82" s="114"/>
      <c r="BR82" s="23"/>
      <c r="BS82" s="23"/>
      <c r="BT82" s="23"/>
      <c r="BU82" s="114"/>
      <c r="BV82" s="23"/>
      <c r="BW82" s="23"/>
      <c r="BX82" s="23"/>
      <c r="BY82" s="114"/>
      <c r="BZ82" s="23"/>
      <c r="CA82" s="23"/>
      <c r="CB82" s="23"/>
      <c r="CC82" s="114"/>
      <c r="CD82" s="23"/>
      <c r="CE82" s="23"/>
      <c r="CF82" s="23"/>
      <c r="CG82" s="114"/>
      <c r="CH82" s="23"/>
      <c r="CI82" s="100"/>
      <c r="CJ82" s="100"/>
      <c r="CK82" s="114"/>
      <c r="CL82" s="100"/>
      <c r="CM82" s="100"/>
      <c r="CN82" s="100"/>
      <c r="CO82" s="114"/>
      <c r="CP82" s="100"/>
      <c r="CQ82" s="104"/>
      <c r="CR82" s="100"/>
      <c r="CS82" s="100"/>
      <c r="CT82" s="109"/>
      <c r="CU82" s="100"/>
      <c r="CV82" s="100"/>
      <c r="CW82" s="100"/>
      <c r="CX82" s="109"/>
      <c r="CY82" s="100"/>
      <c r="CZ82" s="100"/>
      <c r="DA82" s="100"/>
      <c r="DB82" s="109"/>
      <c r="DC82" s="100"/>
      <c r="DD82" s="100"/>
      <c r="DE82" s="100"/>
      <c r="DF82" s="109"/>
      <c r="DG82" s="100"/>
      <c r="DH82" s="100"/>
      <c r="DI82" s="100"/>
      <c r="DJ82" s="109"/>
      <c r="DK82" s="100"/>
      <c r="DL82" s="100"/>
      <c r="DM82" s="100"/>
      <c r="DN82" s="109"/>
      <c r="DO82" s="100"/>
      <c r="DP82" s="100"/>
      <c r="DQ82" s="100"/>
      <c r="DR82" s="109"/>
      <c r="DS82" s="100"/>
      <c r="DT82" s="100"/>
      <c r="DU82" s="100"/>
      <c r="DV82" s="109"/>
      <c r="DW82" s="100"/>
      <c r="DX82" s="100"/>
      <c r="DY82" s="100"/>
      <c r="DZ82" s="109"/>
      <c r="EA82" s="100"/>
      <c r="EB82" s="91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  <c r="EP82" s="10"/>
      <c r="EQ82" s="10"/>
      <c r="ER82" s="10"/>
      <c r="ES82" s="10"/>
      <c r="ET82" s="10"/>
      <c r="EU82" s="10"/>
      <c r="EV82" s="10"/>
      <c r="EW82" s="10"/>
      <c r="EX82" s="10"/>
      <c r="EY82" s="10"/>
      <c r="EZ82" s="10"/>
      <c r="FA82" s="10"/>
      <c r="FB82" s="10"/>
      <c r="FC82" s="10"/>
      <c r="FD82" s="10"/>
    </row>
  </sheetData>
  <mergeCells count="46">
    <mergeCell ref="N2:N3"/>
    <mergeCell ref="EB2:EB3"/>
    <mergeCell ref="A2:A3"/>
    <mergeCell ref="CV2:CY2"/>
    <mergeCell ref="CZ2:DC2"/>
    <mergeCell ref="BG2:BJ2"/>
    <mergeCell ref="BK2:BN2"/>
    <mergeCell ref="BO2:BR2"/>
    <mergeCell ref="BS2:BV2"/>
    <mergeCell ref="BW2:BZ2"/>
    <mergeCell ref="CA2:CD2"/>
    <mergeCell ref="F2:F3"/>
    <mergeCell ref="B2:B3"/>
    <mergeCell ref="C2:C3"/>
    <mergeCell ref="D2:D3"/>
    <mergeCell ref="E2:E3"/>
    <mergeCell ref="FA2:FD2"/>
    <mergeCell ref="O2:Y2"/>
    <mergeCell ref="Z2:AJ2"/>
    <mergeCell ref="AK2:AU2"/>
    <mergeCell ref="AV2:BF2"/>
    <mergeCell ref="EC2:EF2"/>
    <mergeCell ref="EG2:EJ2"/>
    <mergeCell ref="EK2:EN2"/>
    <mergeCell ref="EO2:ER2"/>
    <mergeCell ref="ES2:EV2"/>
    <mergeCell ref="EW2:EZ2"/>
    <mergeCell ref="DD2:DG2"/>
    <mergeCell ref="DH2:DK2"/>
    <mergeCell ref="DL2:DO2"/>
    <mergeCell ref="A1:B1"/>
    <mergeCell ref="DT2:DW2"/>
    <mergeCell ref="DX2:EA2"/>
    <mergeCell ref="CE2:CH2"/>
    <mergeCell ref="CI2:CL2"/>
    <mergeCell ref="CM2:CP2"/>
    <mergeCell ref="CR2:CU2"/>
    <mergeCell ref="CQ2:CQ3"/>
    <mergeCell ref="DP2:DS2"/>
    <mergeCell ref="G2:G3"/>
    <mergeCell ref="H2:H3"/>
    <mergeCell ref="I2:I3"/>
    <mergeCell ref="J2:J3"/>
    <mergeCell ref="K2:K3"/>
    <mergeCell ref="M2:M3"/>
    <mergeCell ref="L2:L3"/>
  </mergeCells>
  <phoneticPr fontId="28" type="noConversion"/>
  <conditionalFormatting sqref="BG5:EA82">
    <cfRule type="cellIs" dxfId="1" priority="1" operator="between">
      <formula>74</formula>
      <formula>1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A6F88C-ABE2-47CA-BE08-82E739EFD059}">
          <x14:formula1>
            <xm:f>'SD F505'!$A$534:$A$537</xm:f>
          </x14:formula1>
          <xm:sqref>EC5:FD82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30F7-1876-4EDA-B333-E094CDBF3F57}">
  <sheetPr codeName="Sheet10">
    <tabColor rgb="FF7030A0"/>
  </sheetPr>
  <dimension ref="A505:FE657"/>
  <sheetViews>
    <sheetView topLeftCell="A511" zoomScale="70" zoomScaleNormal="70" workbookViewId="0">
      <pane xSplit="4" ySplit="14" topLeftCell="E534" activePane="bottomRight" state="frozen"/>
      <selection activeCell="CW289" sqref="CW289"/>
      <selection pane="topRight" activeCell="CW289" sqref="CW289"/>
      <selection pane="bottomLeft" activeCell="CW289" sqref="CW289"/>
      <selection pane="bottomRight" activeCell="E541" sqref="E541"/>
    </sheetView>
  </sheetViews>
  <sheetFormatPr defaultRowHeight="14.5" x14ac:dyDescent="0.35"/>
  <cols>
    <col min="1" max="1" width="12.90625" style="30" bestFit="1" customWidth="1"/>
    <col min="2" max="2" width="6.453125" style="30" customWidth="1"/>
    <col min="3" max="3" width="13.7265625" style="30" customWidth="1"/>
    <col min="4" max="4" width="13.26953125" style="30" customWidth="1"/>
    <col min="5" max="5" width="14.08984375" style="30" customWidth="1"/>
    <col min="6" max="9" width="8.7265625" style="30"/>
    <col min="10" max="13" width="10" style="30" customWidth="1"/>
    <col min="14" max="14" width="12.90625" style="30" bestFit="1" customWidth="1"/>
    <col min="15" max="15" width="8.7265625" style="30"/>
    <col min="16" max="161" width="4.6328125" style="30" customWidth="1"/>
    <col min="162" max="16384" width="8.7265625" style="30"/>
  </cols>
  <sheetData>
    <row r="505" spans="6:6" x14ac:dyDescent="0.35">
      <c r="F505" s="29" t="s">
        <v>309</v>
      </c>
    </row>
    <row r="513" spans="1:161" s="32" customFormat="1" x14ac:dyDescent="0.35">
      <c r="B513" s="32">
        <v>2</v>
      </c>
      <c r="C513" s="32">
        <v>3</v>
      </c>
      <c r="D513" s="32">
        <v>4</v>
      </c>
      <c r="E513" s="32">
        <v>5</v>
      </c>
      <c r="F513" s="32">
        <v>6</v>
      </c>
      <c r="G513" s="32">
        <v>7</v>
      </c>
      <c r="H513" s="32">
        <v>8</v>
      </c>
      <c r="I513" s="32">
        <v>9</v>
      </c>
      <c r="J513" s="32">
        <v>10</v>
      </c>
      <c r="K513" s="32">
        <v>11</v>
      </c>
      <c r="L513" s="32">
        <v>12</v>
      </c>
      <c r="M513" s="32">
        <v>13</v>
      </c>
      <c r="N513" s="32">
        <v>14</v>
      </c>
      <c r="O513" s="32">
        <v>15</v>
      </c>
      <c r="P513" s="32">
        <v>16</v>
      </c>
      <c r="Q513" s="32">
        <v>17</v>
      </c>
      <c r="R513" s="32">
        <v>18</v>
      </c>
      <c r="S513" s="32">
        <v>19</v>
      </c>
      <c r="T513" s="32">
        <v>20</v>
      </c>
      <c r="U513" s="32">
        <v>21</v>
      </c>
      <c r="V513" s="32">
        <v>22</v>
      </c>
      <c r="W513" s="32">
        <v>23</v>
      </c>
      <c r="X513" s="32">
        <v>24</v>
      </c>
      <c r="Y513" s="32">
        <v>25</v>
      </c>
      <c r="Z513" s="32">
        <v>26</v>
      </c>
      <c r="AA513" s="32">
        <v>27</v>
      </c>
      <c r="AB513" s="32">
        <v>28</v>
      </c>
      <c r="AC513" s="32">
        <v>29</v>
      </c>
      <c r="AD513" s="32">
        <v>30</v>
      </c>
      <c r="AE513" s="32">
        <v>31</v>
      </c>
      <c r="AF513" s="32">
        <v>32</v>
      </c>
      <c r="AG513" s="32">
        <v>33</v>
      </c>
      <c r="AH513" s="32">
        <v>34</v>
      </c>
      <c r="AI513" s="32">
        <v>35</v>
      </c>
      <c r="AJ513" s="32">
        <v>36</v>
      </c>
      <c r="AK513" s="32">
        <v>37</v>
      </c>
      <c r="AL513" s="32">
        <v>38</v>
      </c>
      <c r="AM513" s="32">
        <v>39</v>
      </c>
      <c r="AN513" s="32">
        <v>40</v>
      </c>
      <c r="AO513" s="32">
        <v>41</v>
      </c>
      <c r="AP513" s="32">
        <v>42</v>
      </c>
      <c r="AQ513" s="32">
        <v>43</v>
      </c>
      <c r="AR513" s="32">
        <v>44</v>
      </c>
      <c r="AS513" s="32">
        <v>45</v>
      </c>
      <c r="AT513" s="32">
        <v>46</v>
      </c>
      <c r="AU513" s="32">
        <v>47</v>
      </c>
      <c r="AV513" s="32">
        <v>48</v>
      </c>
      <c r="AW513" s="32">
        <v>49</v>
      </c>
      <c r="AX513" s="32">
        <v>50</v>
      </c>
      <c r="AY513" s="32">
        <v>51</v>
      </c>
      <c r="AZ513" s="32">
        <v>52</v>
      </c>
      <c r="BA513" s="32">
        <v>53</v>
      </c>
      <c r="BB513" s="32">
        <v>54</v>
      </c>
      <c r="BC513" s="32">
        <v>55</v>
      </c>
      <c r="BD513" s="32">
        <v>56</v>
      </c>
      <c r="BE513" s="32">
        <v>57</v>
      </c>
      <c r="BF513" s="32">
        <v>58</v>
      </c>
      <c r="BG513" s="32">
        <v>59</v>
      </c>
      <c r="BH513" s="32">
        <v>60</v>
      </c>
      <c r="BI513" s="32">
        <v>61</v>
      </c>
      <c r="BJ513" s="32">
        <v>62</v>
      </c>
      <c r="BK513" s="32">
        <v>63</v>
      </c>
      <c r="BL513" s="32">
        <v>64</v>
      </c>
      <c r="BM513" s="32">
        <v>65</v>
      </c>
      <c r="BN513" s="32">
        <v>66</v>
      </c>
      <c r="BO513" s="32">
        <v>67</v>
      </c>
      <c r="BP513" s="32">
        <v>68</v>
      </c>
      <c r="BQ513" s="32">
        <v>69</v>
      </c>
      <c r="BR513" s="32">
        <v>70</v>
      </c>
      <c r="BS513" s="32">
        <v>71</v>
      </c>
      <c r="BT513" s="32">
        <v>72</v>
      </c>
      <c r="BU513" s="32">
        <v>73</v>
      </c>
      <c r="BV513" s="32">
        <v>74</v>
      </c>
      <c r="BW513" s="32">
        <v>75</v>
      </c>
      <c r="BX513" s="32">
        <v>76</v>
      </c>
      <c r="BY513" s="32">
        <v>77</v>
      </c>
      <c r="BZ513" s="32">
        <v>78</v>
      </c>
      <c r="CA513" s="32">
        <v>79</v>
      </c>
      <c r="CB513" s="32">
        <v>80</v>
      </c>
      <c r="CC513" s="32">
        <v>81</v>
      </c>
      <c r="CD513" s="32">
        <v>82</v>
      </c>
      <c r="CE513" s="32">
        <v>83</v>
      </c>
      <c r="CF513" s="32">
        <v>84</v>
      </c>
      <c r="CG513" s="32">
        <v>85</v>
      </c>
      <c r="CH513" s="32">
        <v>86</v>
      </c>
      <c r="CI513" s="32">
        <v>87</v>
      </c>
      <c r="CJ513" s="32">
        <v>88</v>
      </c>
      <c r="CK513" s="32">
        <v>89</v>
      </c>
      <c r="CL513" s="32">
        <v>90</v>
      </c>
      <c r="CM513" s="32">
        <v>91</v>
      </c>
      <c r="CN513" s="32">
        <v>92</v>
      </c>
      <c r="CO513" s="32">
        <v>93</v>
      </c>
      <c r="CP513" s="32">
        <v>94</v>
      </c>
      <c r="CQ513" s="32">
        <v>95</v>
      </c>
      <c r="CR513" s="32">
        <v>96</v>
      </c>
      <c r="CS513" s="32">
        <v>97</v>
      </c>
      <c r="CT513" s="32">
        <v>98</v>
      </c>
      <c r="CU513" s="32">
        <v>99</v>
      </c>
      <c r="CV513" s="32">
        <v>100</v>
      </c>
      <c r="CW513" s="32">
        <v>101</v>
      </c>
      <c r="CX513" s="32">
        <v>102</v>
      </c>
      <c r="CY513" s="32">
        <v>103</v>
      </c>
      <c r="CZ513" s="32">
        <v>104</v>
      </c>
      <c r="DA513" s="32">
        <v>105</v>
      </c>
      <c r="DB513" s="32">
        <v>106</v>
      </c>
      <c r="DC513" s="32">
        <v>107</v>
      </c>
      <c r="DD513" s="32">
        <v>108</v>
      </c>
      <c r="DE513" s="32">
        <v>109</v>
      </c>
      <c r="DF513" s="32">
        <v>110</v>
      </c>
      <c r="DG513" s="32">
        <v>111</v>
      </c>
      <c r="DH513" s="32">
        <v>112</v>
      </c>
      <c r="DI513" s="32">
        <v>113</v>
      </c>
      <c r="DJ513" s="32">
        <v>114</v>
      </c>
      <c r="DK513" s="32">
        <v>115</v>
      </c>
      <c r="DL513" s="32">
        <v>116</v>
      </c>
      <c r="DM513" s="32">
        <v>117</v>
      </c>
      <c r="DN513" s="32">
        <v>118</v>
      </c>
      <c r="DO513" s="32">
        <v>119</v>
      </c>
      <c r="DP513" s="32">
        <v>120</v>
      </c>
      <c r="DQ513" s="32">
        <v>121</v>
      </c>
      <c r="DR513" s="32">
        <v>122</v>
      </c>
      <c r="DS513" s="32">
        <v>123</v>
      </c>
      <c r="DT513" s="32">
        <v>124</v>
      </c>
      <c r="DU513" s="32">
        <v>125</v>
      </c>
      <c r="DV513" s="32">
        <v>126</v>
      </c>
      <c r="DW513" s="32">
        <v>127</v>
      </c>
      <c r="DX513" s="32">
        <v>128</v>
      </c>
      <c r="DY513" s="32">
        <v>129</v>
      </c>
      <c r="DZ513" s="32">
        <v>130</v>
      </c>
      <c r="EA513" s="32">
        <v>131</v>
      </c>
      <c r="EB513" s="32">
        <v>132</v>
      </c>
      <c r="EC513" s="32">
        <v>133</v>
      </c>
      <c r="ED513" s="32">
        <v>134</v>
      </c>
      <c r="EE513" s="32">
        <v>135</v>
      </c>
      <c r="EF513" s="32">
        <v>136</v>
      </c>
      <c r="EG513" s="32">
        <v>137</v>
      </c>
      <c r="EH513" s="32">
        <v>138</v>
      </c>
      <c r="EI513" s="32">
        <v>139</v>
      </c>
      <c r="EJ513" s="32">
        <v>140</v>
      </c>
      <c r="EK513" s="32">
        <v>141</v>
      </c>
      <c r="EL513" s="32">
        <v>142</v>
      </c>
      <c r="EM513" s="32">
        <v>143</v>
      </c>
      <c r="EN513" s="32">
        <v>144</v>
      </c>
      <c r="EO513" s="32">
        <v>145</v>
      </c>
      <c r="EP513" s="32">
        <v>146</v>
      </c>
      <c r="EQ513" s="32">
        <v>147</v>
      </c>
      <c r="ER513" s="32">
        <v>148</v>
      </c>
      <c r="ES513" s="32">
        <v>149</v>
      </c>
      <c r="ET513" s="32">
        <v>150</v>
      </c>
      <c r="EU513" s="32">
        <v>151</v>
      </c>
      <c r="EV513" s="32">
        <v>152</v>
      </c>
      <c r="EW513" s="32">
        <v>153</v>
      </c>
      <c r="EX513" s="32">
        <v>154</v>
      </c>
      <c r="EY513" s="32">
        <v>155</v>
      </c>
      <c r="EZ513" s="32">
        <v>156</v>
      </c>
      <c r="FA513" s="32">
        <v>157</v>
      </c>
      <c r="FB513" s="32">
        <v>158</v>
      </c>
      <c r="FC513" s="32">
        <v>159</v>
      </c>
      <c r="FD513" s="32">
        <v>160</v>
      </c>
      <c r="FE513" s="32">
        <v>161</v>
      </c>
    </row>
    <row r="514" spans="1:161" s="32" customFormat="1" x14ac:dyDescent="0.35">
      <c r="A514" s="33" t="str">
        <f>IF('SF9 FRONT'!EE30=0,"",'SF9 FRONT'!EE30)</f>
        <v/>
      </c>
      <c r="B514" s="692" t="s">
        <v>132</v>
      </c>
      <c r="C514" s="692" t="s">
        <v>128</v>
      </c>
      <c r="D514" s="692" t="s">
        <v>129</v>
      </c>
      <c r="E514" s="692" t="s">
        <v>130</v>
      </c>
      <c r="F514" s="692" t="s">
        <v>131</v>
      </c>
      <c r="G514" s="692" t="s">
        <v>133</v>
      </c>
      <c r="H514" s="692" t="s">
        <v>134</v>
      </c>
      <c r="I514" s="692" t="s">
        <v>135</v>
      </c>
      <c r="J514" s="692" t="s">
        <v>136</v>
      </c>
      <c r="K514" s="692" t="s">
        <v>137</v>
      </c>
      <c r="L514" s="692" t="s">
        <v>138</v>
      </c>
      <c r="M514" s="692" t="s">
        <v>139</v>
      </c>
      <c r="N514" s="692" t="s">
        <v>140</v>
      </c>
      <c r="O514" s="692" t="s">
        <v>141</v>
      </c>
      <c r="P514" s="692" t="s">
        <v>170</v>
      </c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  <c r="AA514" s="692" t="s">
        <v>171</v>
      </c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 t="s">
        <v>172</v>
      </c>
      <c r="AM514" s="692"/>
      <c r="AN514" s="692"/>
      <c r="AO514" s="692"/>
      <c r="AP514" s="692"/>
      <c r="AQ514" s="692"/>
      <c r="AR514" s="692"/>
      <c r="AS514" s="692"/>
      <c r="AT514" s="692"/>
      <c r="AU514" s="692"/>
      <c r="AV514" s="692"/>
      <c r="AW514" s="692" t="s">
        <v>173</v>
      </c>
      <c r="AX514" s="692"/>
      <c r="AY514" s="692"/>
      <c r="AZ514" s="692"/>
      <c r="BA514" s="692"/>
      <c r="BB514" s="692"/>
      <c r="BC514" s="692"/>
      <c r="BD514" s="692"/>
      <c r="BE514" s="692"/>
      <c r="BF514" s="692"/>
      <c r="BG514" s="692"/>
      <c r="BH514" s="692" t="s">
        <v>145</v>
      </c>
      <c r="BI514" s="692"/>
      <c r="BJ514" s="692"/>
      <c r="BK514" s="692"/>
      <c r="BL514" s="692" t="s">
        <v>146</v>
      </c>
      <c r="BM514" s="692"/>
      <c r="BN514" s="692"/>
      <c r="BO514" s="692"/>
      <c r="BP514" s="692" t="s">
        <v>147</v>
      </c>
      <c r="BQ514" s="692"/>
      <c r="BR514" s="692"/>
      <c r="BS514" s="692"/>
      <c r="BT514" s="692" t="s">
        <v>148</v>
      </c>
      <c r="BU514" s="692"/>
      <c r="BV514" s="692"/>
      <c r="BW514" s="692"/>
      <c r="BX514" s="692" t="s">
        <v>149</v>
      </c>
      <c r="BY514" s="692"/>
      <c r="BZ514" s="692"/>
      <c r="CA514" s="692"/>
      <c r="CB514" s="692" t="s">
        <v>150</v>
      </c>
      <c r="CC514" s="692"/>
      <c r="CD514" s="692"/>
      <c r="CE514" s="692"/>
      <c r="CF514" s="692" t="s">
        <v>151</v>
      </c>
      <c r="CG514" s="692"/>
      <c r="CH514" s="692"/>
      <c r="CI514" s="692"/>
      <c r="CJ514" s="692" t="s">
        <v>152</v>
      </c>
      <c r="CK514" s="692"/>
      <c r="CL514" s="692"/>
      <c r="CM514" s="692"/>
      <c r="CN514" s="692" t="s">
        <v>153</v>
      </c>
      <c r="CO514" s="692"/>
      <c r="CP514" s="692"/>
      <c r="CQ514" s="692"/>
      <c r="CR514" s="692" t="s">
        <v>142</v>
      </c>
      <c r="CS514" s="692" t="s">
        <v>154</v>
      </c>
      <c r="CT514" s="692"/>
      <c r="CU514" s="692"/>
      <c r="CV514" s="692"/>
      <c r="CW514" s="692" t="s">
        <v>155</v>
      </c>
      <c r="CX514" s="692"/>
      <c r="CY514" s="692"/>
      <c r="CZ514" s="692"/>
      <c r="DA514" s="692" t="s">
        <v>156</v>
      </c>
      <c r="DB514" s="692"/>
      <c r="DC514" s="692"/>
      <c r="DD514" s="692"/>
      <c r="DE514" s="692" t="s">
        <v>157</v>
      </c>
      <c r="DF514" s="692"/>
      <c r="DG514" s="692"/>
      <c r="DH514" s="692"/>
      <c r="DI514" s="692" t="s">
        <v>66</v>
      </c>
      <c r="DJ514" s="692"/>
      <c r="DK514" s="692"/>
      <c r="DL514" s="692"/>
      <c r="DM514" s="692" t="s">
        <v>158</v>
      </c>
      <c r="DN514" s="692"/>
      <c r="DO514" s="692"/>
      <c r="DP514" s="692"/>
      <c r="DQ514" s="692" t="s">
        <v>159</v>
      </c>
      <c r="DR514" s="692"/>
      <c r="DS514" s="692"/>
      <c r="DT514" s="692"/>
      <c r="DU514" s="692" t="s">
        <v>160</v>
      </c>
      <c r="DV514" s="692"/>
      <c r="DW514" s="692"/>
      <c r="DX514" s="692"/>
      <c r="DY514" s="692" t="s">
        <v>161</v>
      </c>
      <c r="DZ514" s="692"/>
      <c r="EA514" s="692"/>
      <c r="EB514" s="692"/>
      <c r="EC514" s="692" t="s">
        <v>143</v>
      </c>
      <c r="ED514" s="692" t="s">
        <v>144</v>
      </c>
      <c r="EE514" s="692"/>
      <c r="EF514" s="692"/>
      <c r="EG514" s="692"/>
      <c r="EH514" s="692" t="s">
        <v>162</v>
      </c>
      <c r="EI514" s="692"/>
      <c r="EJ514" s="692"/>
      <c r="EK514" s="692"/>
      <c r="EL514" s="692" t="s">
        <v>163</v>
      </c>
      <c r="EM514" s="692"/>
      <c r="EN514" s="692"/>
      <c r="EO514" s="692"/>
      <c r="EP514" s="692" t="s">
        <v>164</v>
      </c>
      <c r="EQ514" s="692"/>
      <c r="ER514" s="692"/>
      <c r="ES514" s="692"/>
      <c r="ET514" s="692" t="s">
        <v>165</v>
      </c>
      <c r="EU514" s="692"/>
      <c r="EV514" s="692"/>
      <c r="EW514" s="692"/>
      <c r="EX514" s="692" t="s">
        <v>166</v>
      </c>
      <c r="EY514" s="692"/>
      <c r="EZ514" s="692"/>
      <c r="FA514" s="692"/>
      <c r="FB514" s="692" t="s">
        <v>167</v>
      </c>
      <c r="FC514" s="692"/>
      <c r="FD514" s="692"/>
      <c r="FE514" s="692"/>
    </row>
    <row r="515" spans="1:161" s="32" customFormat="1" ht="24.5" customHeight="1" x14ac:dyDescent="0.35">
      <c r="A515" s="33" t="str">
        <f>IF('SF9 FRONT'!EE56=0,"",'SF9 FRONT'!EE56)</f>
        <v/>
      </c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34" t="s">
        <v>35</v>
      </c>
      <c r="Q515" s="34" t="s">
        <v>36</v>
      </c>
      <c r="R515" s="34" t="s">
        <v>37</v>
      </c>
      <c r="S515" s="34" t="s">
        <v>38</v>
      </c>
      <c r="T515" s="34" t="s">
        <v>39</v>
      </c>
      <c r="U515" s="34" t="s">
        <v>40</v>
      </c>
      <c r="V515" s="34" t="s">
        <v>41</v>
      </c>
      <c r="W515" s="34" t="s">
        <v>42</v>
      </c>
      <c r="X515" s="34" t="s">
        <v>43</v>
      </c>
      <c r="Y515" s="34" t="s">
        <v>44</v>
      </c>
      <c r="Z515" s="34" t="s">
        <v>45</v>
      </c>
      <c r="AA515" s="34" t="s">
        <v>35</v>
      </c>
      <c r="AB515" s="34" t="s">
        <v>36</v>
      </c>
      <c r="AC515" s="34" t="s">
        <v>37</v>
      </c>
      <c r="AD515" s="34" t="s">
        <v>38</v>
      </c>
      <c r="AE515" s="34" t="s">
        <v>39</v>
      </c>
      <c r="AF515" s="34" t="s">
        <v>40</v>
      </c>
      <c r="AG515" s="34" t="s">
        <v>41</v>
      </c>
      <c r="AH515" s="34" t="s">
        <v>42</v>
      </c>
      <c r="AI515" s="34" t="s">
        <v>43</v>
      </c>
      <c r="AJ515" s="34" t="s">
        <v>44</v>
      </c>
      <c r="AK515" s="34" t="s">
        <v>45</v>
      </c>
      <c r="AL515" s="34" t="s">
        <v>35</v>
      </c>
      <c r="AM515" s="34" t="s">
        <v>36</v>
      </c>
      <c r="AN515" s="34" t="s">
        <v>37</v>
      </c>
      <c r="AO515" s="34" t="s">
        <v>38</v>
      </c>
      <c r="AP515" s="34" t="s">
        <v>39</v>
      </c>
      <c r="AQ515" s="34" t="s">
        <v>40</v>
      </c>
      <c r="AR515" s="34" t="s">
        <v>41</v>
      </c>
      <c r="AS515" s="34" t="s">
        <v>42</v>
      </c>
      <c r="AT515" s="34" t="s">
        <v>43</v>
      </c>
      <c r="AU515" s="34" t="s">
        <v>44</v>
      </c>
      <c r="AV515" s="34" t="s">
        <v>45</v>
      </c>
      <c r="AW515" s="34" t="s">
        <v>35</v>
      </c>
      <c r="AX515" s="34" t="s">
        <v>36</v>
      </c>
      <c r="AY515" s="34" t="s">
        <v>37</v>
      </c>
      <c r="AZ515" s="34" t="s">
        <v>38</v>
      </c>
      <c r="BA515" s="34" t="s">
        <v>39</v>
      </c>
      <c r="BB515" s="34" t="s">
        <v>40</v>
      </c>
      <c r="BC515" s="34" t="s">
        <v>41</v>
      </c>
      <c r="BD515" s="34" t="s">
        <v>42</v>
      </c>
      <c r="BE515" s="34" t="s">
        <v>43</v>
      </c>
      <c r="BF515" s="34" t="s">
        <v>44</v>
      </c>
      <c r="BG515" s="34" t="s">
        <v>45</v>
      </c>
      <c r="BH515" s="34">
        <v>1</v>
      </c>
      <c r="BI515" s="34">
        <v>2</v>
      </c>
      <c r="BJ515" s="34" t="s">
        <v>168</v>
      </c>
      <c r="BK515" s="34" t="s">
        <v>169</v>
      </c>
      <c r="BL515" s="34">
        <v>1</v>
      </c>
      <c r="BM515" s="34">
        <v>2</v>
      </c>
      <c r="BN515" s="34" t="s">
        <v>168</v>
      </c>
      <c r="BO515" s="34" t="s">
        <v>169</v>
      </c>
      <c r="BP515" s="34">
        <v>1</v>
      </c>
      <c r="BQ515" s="34">
        <v>2</v>
      </c>
      <c r="BR515" s="34" t="s">
        <v>168</v>
      </c>
      <c r="BS515" s="34" t="s">
        <v>169</v>
      </c>
      <c r="BT515" s="34">
        <v>1</v>
      </c>
      <c r="BU515" s="34">
        <v>2</v>
      </c>
      <c r="BV515" s="34" t="s">
        <v>168</v>
      </c>
      <c r="BW515" s="34" t="s">
        <v>169</v>
      </c>
      <c r="BX515" s="34">
        <v>1</v>
      </c>
      <c r="BY515" s="34">
        <v>2</v>
      </c>
      <c r="BZ515" s="34" t="s">
        <v>168</v>
      </c>
      <c r="CA515" s="34" t="s">
        <v>169</v>
      </c>
      <c r="CB515" s="34">
        <v>1</v>
      </c>
      <c r="CC515" s="34">
        <v>2</v>
      </c>
      <c r="CD515" s="34" t="s">
        <v>168</v>
      </c>
      <c r="CE515" s="34" t="s">
        <v>169</v>
      </c>
      <c r="CF515" s="34">
        <v>1</v>
      </c>
      <c r="CG515" s="34">
        <v>2</v>
      </c>
      <c r="CH515" s="34" t="s">
        <v>168</v>
      </c>
      <c r="CI515" s="34" t="s">
        <v>169</v>
      </c>
      <c r="CJ515" s="34">
        <v>1</v>
      </c>
      <c r="CK515" s="34">
        <v>2</v>
      </c>
      <c r="CL515" s="34" t="s">
        <v>168</v>
      </c>
      <c r="CM515" s="34" t="s">
        <v>169</v>
      </c>
      <c r="CN515" s="34">
        <v>1</v>
      </c>
      <c r="CO515" s="34">
        <v>2</v>
      </c>
      <c r="CP515" s="34" t="s">
        <v>168</v>
      </c>
      <c r="CQ515" s="34" t="s">
        <v>169</v>
      </c>
      <c r="CR515" s="692"/>
      <c r="CS515" s="34">
        <v>3</v>
      </c>
      <c r="CT515" s="34">
        <v>4</v>
      </c>
      <c r="CU515" s="34" t="s">
        <v>168</v>
      </c>
      <c r="CV515" s="34" t="s">
        <v>169</v>
      </c>
      <c r="CW515" s="34">
        <v>3</v>
      </c>
      <c r="CX515" s="34">
        <v>4</v>
      </c>
      <c r="CY515" s="34" t="s">
        <v>168</v>
      </c>
      <c r="CZ515" s="34" t="s">
        <v>169</v>
      </c>
      <c r="DA515" s="34">
        <v>3</v>
      </c>
      <c r="DB515" s="34">
        <v>4</v>
      </c>
      <c r="DC515" s="34" t="s">
        <v>168</v>
      </c>
      <c r="DD515" s="34" t="s">
        <v>169</v>
      </c>
      <c r="DE515" s="34">
        <v>3</v>
      </c>
      <c r="DF515" s="34">
        <v>4</v>
      </c>
      <c r="DG515" s="34" t="s">
        <v>168</v>
      </c>
      <c r="DH515" s="34" t="s">
        <v>169</v>
      </c>
      <c r="DI515" s="34">
        <v>3</v>
      </c>
      <c r="DJ515" s="34">
        <v>4</v>
      </c>
      <c r="DK515" s="34" t="s">
        <v>168</v>
      </c>
      <c r="DL515" s="34" t="s">
        <v>169</v>
      </c>
      <c r="DM515" s="34">
        <v>3</v>
      </c>
      <c r="DN515" s="34">
        <v>4</v>
      </c>
      <c r="DO515" s="34" t="s">
        <v>168</v>
      </c>
      <c r="DP515" s="34" t="s">
        <v>169</v>
      </c>
      <c r="DQ515" s="34">
        <v>3</v>
      </c>
      <c r="DR515" s="34">
        <v>4</v>
      </c>
      <c r="DS515" s="34" t="s">
        <v>168</v>
      </c>
      <c r="DT515" s="34" t="s">
        <v>169</v>
      </c>
      <c r="DU515" s="34">
        <v>3</v>
      </c>
      <c r="DV515" s="34">
        <v>4</v>
      </c>
      <c r="DW515" s="34" t="s">
        <v>168</v>
      </c>
      <c r="DX515" s="34" t="s">
        <v>169</v>
      </c>
      <c r="DY515" s="34">
        <v>3</v>
      </c>
      <c r="DZ515" s="34">
        <v>4</v>
      </c>
      <c r="EA515" s="34" t="s">
        <v>168</v>
      </c>
      <c r="EB515" s="34" t="s">
        <v>169</v>
      </c>
      <c r="EC515" s="692"/>
      <c r="ED515" s="34">
        <v>1</v>
      </c>
      <c r="EE515" s="34">
        <v>2</v>
      </c>
      <c r="EF515" s="34">
        <v>3</v>
      </c>
      <c r="EG515" s="34">
        <v>4</v>
      </c>
      <c r="EH515" s="34">
        <v>1</v>
      </c>
      <c r="EI515" s="34">
        <v>2</v>
      </c>
      <c r="EJ515" s="34">
        <v>3</v>
      </c>
      <c r="EK515" s="34">
        <v>4</v>
      </c>
      <c r="EL515" s="34">
        <v>1</v>
      </c>
      <c r="EM515" s="34">
        <v>2</v>
      </c>
      <c r="EN515" s="34">
        <v>3</v>
      </c>
      <c r="EO515" s="34">
        <v>4</v>
      </c>
      <c r="EP515" s="34">
        <v>1</v>
      </c>
      <c r="EQ515" s="34">
        <v>2</v>
      </c>
      <c r="ER515" s="34">
        <v>3</v>
      </c>
      <c r="ES515" s="34">
        <v>4</v>
      </c>
      <c r="ET515" s="34">
        <v>1</v>
      </c>
      <c r="EU515" s="34">
        <v>2</v>
      </c>
      <c r="EV515" s="34">
        <v>3</v>
      </c>
      <c r="EW515" s="34">
        <v>4</v>
      </c>
      <c r="EX515" s="34">
        <v>1</v>
      </c>
      <c r="EY515" s="34">
        <v>2</v>
      </c>
      <c r="EZ515" s="34">
        <v>3</v>
      </c>
      <c r="FA515" s="34">
        <v>4</v>
      </c>
      <c r="FB515" s="34">
        <v>1</v>
      </c>
      <c r="FC515" s="34">
        <v>2</v>
      </c>
      <c r="FD515" s="34">
        <v>3</v>
      </c>
      <c r="FE515" s="34">
        <v>4</v>
      </c>
    </row>
    <row r="516" spans="1:161" s="32" customFormat="1" ht="24" customHeight="1" x14ac:dyDescent="0.35">
      <c r="A516" s="33" t="str">
        <f>IF(A514=0,"",A514)</f>
        <v/>
      </c>
      <c r="B516" s="32" t="str">
        <f>IF(IFERROR(VLOOKUP($A$516,'RD K191'!$B$4:$FF$133,B513,FALSE),"")=0,0,IFERROR(VLOOKUP($A$516,'RD K191'!$B$4:$FF$133,B513,FALSE),""))</f>
        <v/>
      </c>
      <c r="C516" s="32" t="str">
        <f>IF(IFERROR(VLOOKUP($A$516,'RD K191'!$B$4:$FF$133,C513,FALSE),"")=0,0,IFERROR(VLOOKUP($A$516,'RD K191'!$B$4:$FF$133,C513,FALSE),""))</f>
        <v/>
      </c>
      <c r="D516" s="32" t="str">
        <f>IF(IFERROR(VLOOKUP($A$516,'RD K191'!$B$4:$FF$133,D513,FALSE),"")=0,0,IFERROR(VLOOKUP($A$516,'RD K191'!$B$4:$FF$133,D513,FALSE),""))</f>
        <v/>
      </c>
      <c r="E516" s="32" t="str">
        <f>IF(IFERROR(VLOOKUP($A$516,'RD K191'!$B$4:$FF$133,E513,FALSE),"")=0,0,IFERROR(VLOOKUP($A$516,'RD K191'!$B$4:$FF$133,E513,FALSE),""))</f>
        <v/>
      </c>
      <c r="F516" s="32" t="str">
        <f>IF(IFERROR(VLOOKUP($A$516,'RD K191'!$B$4:$FF$133,F513,FALSE),"")=0,0,IFERROR(VLOOKUP($A$516,'RD K191'!$B$4:$FF$133,F513,FALSE),""))</f>
        <v/>
      </c>
      <c r="G516" s="32" t="str">
        <f>IF(IFERROR(VLOOKUP($A$516,'RD K191'!$B$4:$FF$133,G513,FALSE),"")=0,0,IFERROR(VLOOKUP($A$516,'RD K191'!$B$4:$FF$133,G513,FALSE),""))</f>
        <v/>
      </c>
      <c r="H516" s="32" t="str">
        <f>IF(IFERROR(VLOOKUP($A$516,'RD K191'!$B$4:$FF$133,H513,FALSE),"")=0,0,IFERROR(VLOOKUP($A$516,'RD K191'!$B$4:$FF$133,H513,FALSE),""))</f>
        <v/>
      </c>
      <c r="I516" s="32" t="str">
        <f>IF(IFERROR(VLOOKUP($A$516,'RD K191'!$B$4:$FF$133,I513,FALSE),"")=0,0,IFERROR(VLOOKUP($A$516,'RD K191'!$B$4:$FF$133,I513,FALSE),""))</f>
        <v/>
      </c>
      <c r="J516" s="32" t="str">
        <f>IF(IFERROR(VLOOKUP($A$516,'RD K191'!$B$4:$FF$133,J513,FALSE),"")=0,0,IFERROR(VLOOKUP($A$516,'RD K191'!$B$4:$FF$133,J513,FALSE),""))</f>
        <v/>
      </c>
      <c r="K516" s="32" t="str">
        <f>IF(IFERROR(VLOOKUP($A$516,'RD K191'!$B$4:$FF$133,K513,FALSE),"")=0,0,IFERROR(VLOOKUP($A$516,'RD K191'!$B$4:$FF$133,K513,FALSE),""))</f>
        <v/>
      </c>
      <c r="L516" s="32" t="str">
        <f>IF(IFERROR(VLOOKUP($A$516,'RD K191'!$B$4:$FF$133,L513,FALSE),"")=0,0,IFERROR(VLOOKUP($A$516,'RD K191'!$B$4:$FF$133,L513,FALSE),""))</f>
        <v/>
      </c>
      <c r="M516" s="32" t="str">
        <f>IF(IFERROR(VLOOKUP($A$516,'RD K191'!$B$4:$FF$133,M513,FALSE),"")=0,0,IFERROR(VLOOKUP($A$516,'RD K191'!$B$4:$FF$133,M513,FALSE),""))</f>
        <v/>
      </c>
      <c r="N516" s="32" t="str">
        <f>IF(IFERROR(VLOOKUP($A$516,'RD K191'!$B$4:$FF$133,N513,FALSE),"")=0,0,IFERROR(VLOOKUP($A$516,'RD K191'!$B$4:$FF$133,N513,FALSE),""))</f>
        <v/>
      </c>
      <c r="O516" s="32" t="str">
        <f>IF(IFERROR(VLOOKUP($A$516,'RD K191'!$B$4:$FF$133,O513,FALSE),"")=0,0,IFERROR(VLOOKUP($A$516,'RD K191'!$B$4:$FF$133,O513,FALSE),""))</f>
        <v/>
      </c>
      <c r="P516" s="32" t="str">
        <f>IF(IFERROR(VLOOKUP($A$516,'RD K191'!$B$4:$FF$133,P513,FALSE),"")=0,0,IFERROR(VLOOKUP($A$516,'RD K191'!$B$4:$FF$133,P513,FALSE),""))</f>
        <v/>
      </c>
      <c r="Q516" s="32" t="str">
        <f>IF(IFERROR(VLOOKUP($A$516,'RD K191'!$B$4:$FF$133,Q513,FALSE),"")=0,0,IFERROR(VLOOKUP($A$516,'RD K191'!$B$4:$FF$133,Q513,FALSE),""))</f>
        <v/>
      </c>
      <c r="R516" s="32" t="str">
        <f>IF(IFERROR(VLOOKUP($A$516,'RD K191'!$B$4:$FF$133,R513,FALSE),"")=0,0,IFERROR(VLOOKUP($A$516,'RD K191'!$B$4:$FF$133,R513,FALSE),""))</f>
        <v/>
      </c>
      <c r="S516" s="32" t="str">
        <f>IF(IFERROR(VLOOKUP($A$516,'RD K191'!$B$4:$FF$133,S513,FALSE),"")=0,0,IFERROR(VLOOKUP($A$516,'RD K191'!$B$4:$FF$133,S513,FALSE),""))</f>
        <v/>
      </c>
      <c r="T516" s="32" t="str">
        <f>IF(IFERROR(VLOOKUP($A$516,'RD K191'!$B$4:$FF$133,T513,FALSE),"")=0,0,IFERROR(VLOOKUP($A$516,'RD K191'!$B$4:$FF$133,T513,FALSE),""))</f>
        <v/>
      </c>
      <c r="U516" s="32" t="str">
        <f>IF(IFERROR(VLOOKUP($A$516,'RD K191'!$B$4:$FF$133,U513,FALSE),"")=0,0,IFERROR(VLOOKUP($A$516,'RD K191'!$B$4:$FF$133,U513,FALSE),""))</f>
        <v/>
      </c>
      <c r="V516" s="32" t="str">
        <f>IF(IFERROR(VLOOKUP($A$516,'RD K191'!$B$4:$FF$133,V513,FALSE),"")=0,0,IFERROR(VLOOKUP($A$516,'RD K191'!$B$4:$FF$133,V513,FALSE),""))</f>
        <v/>
      </c>
      <c r="W516" s="32" t="str">
        <f>IF(IFERROR(VLOOKUP($A$516,'RD K191'!$B$4:$FF$133,W513,FALSE),"")=0,0,IFERROR(VLOOKUP($A$516,'RD K191'!$B$4:$FF$133,W513,FALSE),""))</f>
        <v/>
      </c>
      <c r="X516" s="32" t="str">
        <f>IF(IFERROR(VLOOKUP($A$516,'RD K191'!$B$4:$FF$133,X513,FALSE),"")=0,0,IFERROR(VLOOKUP($A$516,'RD K191'!$B$4:$FF$133,X513,FALSE),""))</f>
        <v/>
      </c>
      <c r="Y516" s="32" t="str">
        <f>IF(IFERROR(VLOOKUP($A$516,'RD K191'!$B$4:$FF$133,Y513,FALSE),"")=0,0,IFERROR(VLOOKUP($A$516,'RD K191'!$B$4:$FF$133,Y513,FALSE),""))</f>
        <v/>
      </c>
      <c r="Z516" s="32" t="str">
        <f>IF(IFERROR(VLOOKUP($A$516,'RD K191'!$B$4:$FF$133,Z513,FALSE),"")=0,0,IFERROR(VLOOKUP($A$516,'RD K191'!$B$4:$FF$133,Z513,FALSE),""))</f>
        <v/>
      </c>
      <c r="AA516" s="32" t="str">
        <f>IF(IFERROR(VLOOKUP($A$516,'RD K191'!$B$4:$FF$133,AA513,FALSE),"")=0,0,IFERROR(VLOOKUP($A$516,'RD K191'!$B$4:$FF$133,AA513,FALSE),""))</f>
        <v/>
      </c>
      <c r="AB516" s="32" t="str">
        <f>IF(IFERROR(VLOOKUP($A$516,'RD K191'!$B$4:$FF$133,AB513,FALSE),"")=0,0,IFERROR(VLOOKUP($A$516,'RD K191'!$B$4:$FF$133,AB513,FALSE),""))</f>
        <v/>
      </c>
      <c r="AC516" s="32" t="str">
        <f>IF(IFERROR(VLOOKUP($A$516,'RD K191'!$B$4:$FF$133,AC513,FALSE),"")=0,0,IFERROR(VLOOKUP($A$516,'RD K191'!$B$4:$FF$133,AC513,FALSE),""))</f>
        <v/>
      </c>
      <c r="AD516" s="32" t="str">
        <f>IF(IFERROR(VLOOKUP($A$516,'RD K191'!$B$4:$FF$133,AD513,FALSE),"")=0,0,IFERROR(VLOOKUP($A$516,'RD K191'!$B$4:$FF$133,AD513,FALSE),""))</f>
        <v/>
      </c>
      <c r="AE516" s="32" t="str">
        <f>IF(IFERROR(VLOOKUP($A$516,'RD K191'!$B$4:$FF$133,AE513,FALSE),"")=0,0,IFERROR(VLOOKUP($A$516,'RD K191'!$B$4:$FF$133,AE513,FALSE),""))</f>
        <v/>
      </c>
      <c r="AF516" s="32" t="str">
        <f>IF(IFERROR(VLOOKUP($A$516,'RD K191'!$B$4:$FF$133,AF513,FALSE),"")=0,0,IFERROR(VLOOKUP($A$516,'RD K191'!$B$4:$FF$133,AF513,FALSE),""))</f>
        <v/>
      </c>
      <c r="AG516" s="32" t="str">
        <f>IF(IFERROR(VLOOKUP($A$516,'RD K191'!$B$4:$FF$133,AG513,FALSE),"")=0,0,IFERROR(VLOOKUP($A$516,'RD K191'!$B$4:$FF$133,AG513,FALSE),""))</f>
        <v/>
      </c>
      <c r="AH516" s="32" t="str">
        <f>IF(IFERROR(VLOOKUP($A$516,'RD K191'!$B$4:$FF$133,AH513,FALSE),"")=0,0,IFERROR(VLOOKUP($A$516,'RD K191'!$B$4:$FF$133,AH513,FALSE),""))</f>
        <v/>
      </c>
      <c r="AI516" s="32" t="str">
        <f>IF(IFERROR(VLOOKUP($A$516,'RD K191'!$B$4:$FF$133,AI513,FALSE),"")=0,0,IFERROR(VLOOKUP($A$516,'RD K191'!$B$4:$FF$133,AI513,FALSE),""))</f>
        <v/>
      </c>
      <c r="AJ516" s="32" t="str">
        <f>IF(IFERROR(VLOOKUP($A$516,'RD K191'!$B$4:$FF$133,AJ513,FALSE),"")=0,0,IFERROR(VLOOKUP($A$516,'RD K191'!$B$4:$FF$133,AJ513,FALSE),""))</f>
        <v/>
      </c>
      <c r="AK516" s="32" t="str">
        <f>IF(IFERROR(VLOOKUP($A$516,'RD K191'!$B$4:$FF$133,AK513,FALSE),"")=0,0,IFERROR(VLOOKUP($A$516,'RD K191'!$B$4:$FF$133,AK513,FALSE),""))</f>
        <v/>
      </c>
      <c r="AL516" s="32" t="e">
        <f>VLOOKUP($A$516,'RD K191'!$B$4:$FF$133,AL513,FALSE)</f>
        <v>#N/A</v>
      </c>
      <c r="AM516" s="32" t="e">
        <f>VLOOKUP($A$516,'RD K191'!$B$4:$FF$133,AM513,FALSE)</f>
        <v>#N/A</v>
      </c>
      <c r="AN516" s="32" t="e">
        <f>VLOOKUP($A$516,'RD K191'!$B$4:$FF$133,AN513,FALSE)</f>
        <v>#N/A</v>
      </c>
      <c r="AO516" s="32" t="e">
        <f>VLOOKUP($A$516,'RD K191'!$B$4:$FF$133,AO513,FALSE)</f>
        <v>#N/A</v>
      </c>
      <c r="AP516" s="32" t="e">
        <f>VLOOKUP($A$516,'RD K191'!$B$4:$FF$133,AP513,FALSE)</f>
        <v>#N/A</v>
      </c>
      <c r="AQ516" s="32" t="e">
        <f>VLOOKUP($A$516,'RD K191'!$B$4:$FF$133,AQ513,FALSE)</f>
        <v>#N/A</v>
      </c>
      <c r="AR516" s="32" t="e">
        <f>VLOOKUP($A$516,'RD K191'!$B$4:$FF$133,AR513,FALSE)</f>
        <v>#N/A</v>
      </c>
      <c r="AS516" s="32" t="e">
        <f>VLOOKUP($A$516,'RD K191'!$B$4:$FF$133,AS513,FALSE)</f>
        <v>#N/A</v>
      </c>
      <c r="AT516" s="32" t="e">
        <f>VLOOKUP($A$516,'RD K191'!$B$4:$FF$133,AT513,FALSE)</f>
        <v>#N/A</v>
      </c>
      <c r="AU516" s="32" t="e">
        <f>VLOOKUP($A$516,'RD K191'!$B$4:$FF$133,AU513,FALSE)</f>
        <v>#N/A</v>
      </c>
      <c r="AV516" s="32" t="e">
        <f>VLOOKUP($A$516,'RD K191'!$B$4:$FF$133,AV513,FALSE)</f>
        <v>#N/A</v>
      </c>
      <c r="AW516" s="32" t="e">
        <f>VLOOKUP($A$516,'RD K191'!$B$4:$FF$133,AW513,FALSE)</f>
        <v>#N/A</v>
      </c>
      <c r="AX516" s="32" t="e">
        <f>VLOOKUP($A$516,'RD K191'!$B$4:$FF$133,AX513,FALSE)</f>
        <v>#N/A</v>
      </c>
      <c r="AY516" s="32" t="e">
        <f>VLOOKUP($A$516,'RD K191'!$B$4:$FF$133,AY513,FALSE)</f>
        <v>#N/A</v>
      </c>
      <c r="AZ516" s="32" t="e">
        <f>VLOOKUP($A$516,'RD K191'!$B$4:$FF$133,AZ513,FALSE)</f>
        <v>#N/A</v>
      </c>
      <c r="BA516" s="32" t="e">
        <f>VLOOKUP($A$516,'RD K191'!$B$4:$FF$133,BA513,FALSE)</f>
        <v>#N/A</v>
      </c>
      <c r="BB516" s="32" t="e">
        <f>VLOOKUP($A$516,'RD K191'!$B$4:$FF$133,BB513,FALSE)</f>
        <v>#N/A</v>
      </c>
      <c r="BC516" s="32" t="e">
        <f>VLOOKUP($A$516,'RD K191'!$B$4:$FF$133,BC513,FALSE)</f>
        <v>#N/A</v>
      </c>
      <c r="BD516" s="32" t="e">
        <f>VLOOKUP($A$516,'RD K191'!$B$4:$FF$133,BD513,FALSE)</f>
        <v>#N/A</v>
      </c>
      <c r="BE516" s="32" t="e">
        <f>VLOOKUP($A$516,'RD K191'!$B$4:$FF$133,BE513,FALSE)</f>
        <v>#N/A</v>
      </c>
      <c r="BF516" s="32" t="e">
        <f>VLOOKUP($A$516,'RD K191'!$B$4:$FF$133,BF513,FALSE)</f>
        <v>#N/A</v>
      </c>
      <c r="BG516" s="32" t="e">
        <f>VLOOKUP($A$516,'RD K191'!$B$4:$FF$133,BG513,FALSE)</f>
        <v>#N/A</v>
      </c>
      <c r="BH516" s="32" t="str">
        <f>IF(IFERROR(VLOOKUP($A$516,'RD K191'!$B$4:$FF$133,BH513,FALSE),"")=0,0,IFERROR(VLOOKUP($A$516,'RD K191'!$B$4:$FF$133,BH513,FALSE),""))</f>
        <v/>
      </c>
      <c r="BI516" s="32" t="str">
        <f>IF(IFERROR(VLOOKUP($A$516,'RD K191'!$B$4:$FF$133,BI513,FALSE),"")=0,0,IFERROR(VLOOKUP($A$516,'RD K191'!$B$4:$FF$133,BI513,FALSE),""))</f>
        <v/>
      </c>
      <c r="BJ516" s="32" t="str">
        <f>IF(IFERROR(VLOOKUP($A$516,'RD K191'!$B$4:$FF$133,BJ513,FALSE),"")=0,0,IFERROR(VLOOKUP($A$516,'RD K191'!$B$4:$FF$133,BJ513,FALSE),""))</f>
        <v/>
      </c>
      <c r="BK516" s="32" t="str">
        <f>IF(IFERROR(VLOOKUP($A$516,'RD K191'!$B$4:$FF$133,BK513,FALSE),"")=0,0,IFERROR(VLOOKUP($A$516,'RD K191'!$B$4:$FF$133,BK513,FALSE),""))</f>
        <v/>
      </c>
      <c r="BL516" s="32" t="str">
        <f>IF(IFERROR(VLOOKUP($A$516,'RD K191'!$B$4:$FF$133,BL513,FALSE),"")=0,0,IFERROR(VLOOKUP($A$516,'RD K191'!$B$4:$FF$133,BL513,FALSE),""))</f>
        <v/>
      </c>
      <c r="BM516" s="32" t="str">
        <f>IF(IFERROR(VLOOKUP($A$516,'RD K191'!$B$4:$FF$133,BM513,FALSE),"")=0,0,IFERROR(VLOOKUP($A$516,'RD K191'!$B$4:$FF$133,BM513,FALSE),""))</f>
        <v/>
      </c>
      <c r="BN516" s="32" t="str">
        <f>IF(IFERROR(VLOOKUP($A$516,'RD K191'!$B$4:$FF$133,BN513,FALSE),"")=0,0,IFERROR(VLOOKUP($A$516,'RD K191'!$B$4:$FF$133,BN513,FALSE),""))</f>
        <v/>
      </c>
      <c r="BO516" s="32" t="str">
        <f>IF(IFERROR(VLOOKUP($A$516,'RD K191'!$B$4:$FF$133,BO513,FALSE),"")=0,0,IFERROR(VLOOKUP($A$516,'RD K191'!$B$4:$FF$133,BO513,FALSE),""))</f>
        <v/>
      </c>
      <c r="BP516" s="32" t="str">
        <f>IF(IFERROR(VLOOKUP($A$516,'RD K191'!$B$4:$FF$133,BP513,FALSE),"")=0,0,IFERROR(VLOOKUP($A$516,'RD K191'!$B$4:$FF$133,BP513,FALSE),""))</f>
        <v/>
      </c>
      <c r="BQ516" s="32" t="str">
        <f>IF(IFERROR(VLOOKUP($A$516,'RD K191'!$B$4:$FF$133,BQ513,FALSE),"")=0,0,IFERROR(VLOOKUP($A$516,'RD K191'!$B$4:$FF$133,BQ513,FALSE),""))</f>
        <v/>
      </c>
      <c r="BR516" s="32" t="str">
        <f>IF(IFERROR(VLOOKUP($A$516,'RD K191'!$B$4:$FF$133,BR513,FALSE),"")=0,0,IFERROR(VLOOKUP($A$516,'RD K191'!$B$4:$FF$133,BR513,FALSE),""))</f>
        <v/>
      </c>
      <c r="BS516" s="32" t="str">
        <f>IF(IFERROR(VLOOKUP($A$516,'RD K191'!$B$4:$FF$133,BS513,FALSE),"")=0,0,IFERROR(VLOOKUP($A$516,'RD K191'!$B$4:$FF$133,BS513,FALSE),""))</f>
        <v/>
      </c>
      <c r="BT516" s="32" t="str">
        <f>IF(IFERROR(VLOOKUP($A$516,'RD K191'!$B$4:$FF$133,BT513,FALSE),"")=0,0,IFERROR(VLOOKUP($A$516,'RD K191'!$B$4:$FF$133,BT513,FALSE),""))</f>
        <v/>
      </c>
      <c r="BU516" s="32" t="str">
        <f>IF(IFERROR(VLOOKUP($A$516,'RD K191'!$B$4:$FF$133,BU513,FALSE),"")=0,0,IFERROR(VLOOKUP($A$516,'RD K191'!$B$4:$FF$133,BU513,FALSE),""))</f>
        <v/>
      </c>
      <c r="BV516" s="32" t="str">
        <f>IF(IFERROR(VLOOKUP($A$516,'RD K191'!$B$4:$FF$133,BV513,FALSE),"")=0,0,IFERROR(VLOOKUP($A$516,'RD K191'!$B$4:$FF$133,BV513,FALSE),""))</f>
        <v/>
      </c>
      <c r="BW516" s="32" t="str">
        <f>IF(IFERROR(VLOOKUP($A$516,'RD K191'!$B$4:$FF$133,BW513,FALSE),"")=0,0,IFERROR(VLOOKUP($A$516,'RD K191'!$B$4:$FF$133,BW513,FALSE),""))</f>
        <v/>
      </c>
      <c r="BX516" s="32" t="str">
        <f>IF(IFERROR(VLOOKUP($A$516,'RD K191'!$B$4:$FF$133,BX513,FALSE),"")=0,0,IFERROR(VLOOKUP($A$516,'RD K191'!$B$4:$FF$133,BX513,FALSE),""))</f>
        <v/>
      </c>
      <c r="BY516" s="32" t="str">
        <f>IF(IFERROR(VLOOKUP($A$516,'RD K191'!$B$4:$FF$133,BY513,FALSE),"")=0,0,IFERROR(VLOOKUP($A$516,'RD K191'!$B$4:$FF$133,BY513,FALSE),""))</f>
        <v/>
      </c>
      <c r="BZ516" s="32" t="str">
        <f>IF(IFERROR(VLOOKUP($A$516,'RD K191'!$B$4:$FF$133,BZ513,FALSE),"")=0,0,IFERROR(VLOOKUP($A$516,'RD K191'!$B$4:$FF$133,BZ513,FALSE),""))</f>
        <v/>
      </c>
      <c r="CA516" s="32" t="str">
        <f>IF(IFERROR(VLOOKUP($A$516,'RD K191'!$B$4:$FF$133,CA513,FALSE),"")=0,0,IFERROR(VLOOKUP($A$516,'RD K191'!$B$4:$FF$133,CA513,FALSE),""))</f>
        <v/>
      </c>
      <c r="CB516" s="32" t="str">
        <f>IF(IFERROR(VLOOKUP($A$516,'RD K191'!$B$4:$FF$133,CB513,FALSE),"")=0,0,IFERROR(VLOOKUP($A$516,'RD K191'!$B$4:$FF$133,CB513,FALSE),""))</f>
        <v/>
      </c>
      <c r="CC516" s="32" t="str">
        <f>IF(IFERROR(VLOOKUP($A$516,'RD K191'!$B$4:$FF$133,CC513,FALSE),"")=0,0,IFERROR(VLOOKUP($A$516,'RD K191'!$B$4:$FF$133,CC513,FALSE),""))</f>
        <v/>
      </c>
      <c r="CD516" s="32" t="str">
        <f>IF(IFERROR(VLOOKUP($A$516,'RD K191'!$B$4:$FF$133,CD513,FALSE),"")=0,0,IFERROR(VLOOKUP($A$516,'RD K191'!$B$4:$FF$133,CD513,FALSE),""))</f>
        <v/>
      </c>
      <c r="CE516" s="32" t="str">
        <f>IF(IFERROR(VLOOKUP($A$516,'RD K191'!$B$4:$FF$133,CE513,FALSE),"")=0,0,IFERROR(VLOOKUP($A$516,'RD K191'!$B$4:$FF$133,CE513,FALSE),""))</f>
        <v/>
      </c>
      <c r="CF516" s="32" t="str">
        <f>IF(IFERROR(VLOOKUP($A$516,'RD K191'!$B$4:$FF$133,CF513,FALSE),"")=0,0,IFERROR(VLOOKUP($A$516,'RD K191'!$B$4:$FF$133,CF513,FALSE),""))</f>
        <v/>
      </c>
      <c r="CG516" s="32" t="str">
        <f>IF(IFERROR(VLOOKUP($A$516,'RD K191'!$B$4:$FF$133,CG513,FALSE),"")=0,0,IFERROR(VLOOKUP($A$516,'RD K191'!$B$4:$FF$133,CG513,FALSE),""))</f>
        <v/>
      </c>
      <c r="CH516" s="32" t="str">
        <f>IF(IFERROR(VLOOKUP($A$516,'RD K191'!$B$4:$FF$133,CH513,FALSE),"")=0,0,IFERROR(VLOOKUP($A$516,'RD K191'!$B$4:$FF$133,CH513,FALSE),""))</f>
        <v/>
      </c>
      <c r="CI516" s="32" t="str">
        <f>IF(IFERROR(VLOOKUP($A$516,'RD K191'!$B$4:$FF$133,CI513,FALSE),"")=0,0,IFERROR(VLOOKUP($A$516,'RD K191'!$B$4:$FF$133,CI513,FALSE),""))</f>
        <v/>
      </c>
      <c r="CJ516" s="32" t="str">
        <f>IF(IFERROR(VLOOKUP($A$516,'RD K191'!$B$4:$FF$133,CJ513,FALSE),"")=0,0,IFERROR(VLOOKUP($A$516,'RD K191'!$B$4:$FF$133,CJ513,FALSE),""))</f>
        <v/>
      </c>
      <c r="CK516" s="32" t="str">
        <f>IF(IFERROR(VLOOKUP($A$516,'RD K191'!$B$4:$FF$133,CK513,FALSE),"")=0,0,IFERROR(VLOOKUP($A$516,'RD K191'!$B$4:$FF$133,CK513,FALSE),""))</f>
        <v/>
      </c>
      <c r="CL516" s="32" t="str">
        <f>IF(IFERROR(VLOOKUP($A$516,'RD K191'!$B$4:$FF$133,CL513,FALSE),"")=0,0,IFERROR(VLOOKUP($A$516,'RD K191'!$B$4:$FF$133,CL513,FALSE),""))</f>
        <v/>
      </c>
      <c r="CM516" s="32" t="str">
        <f>IF(IFERROR(VLOOKUP($A$516,'RD K191'!$B$4:$FF$133,CM513,FALSE),"")=0,0,IFERROR(VLOOKUP($A$516,'RD K191'!$B$4:$FF$133,CM513,FALSE),""))</f>
        <v/>
      </c>
      <c r="CN516" s="32" t="str">
        <f>IF(IFERROR(VLOOKUP($A$516,'RD K191'!$B$4:$FF$133,CN513,FALSE),"")=0,0,IFERROR(VLOOKUP($A$516,'RD K191'!$B$4:$FF$133,CN513,FALSE),""))</f>
        <v/>
      </c>
      <c r="CO516" s="32" t="str">
        <f>IF(IFERROR(VLOOKUP($A$516,'RD K191'!$B$4:$FF$133,CO513,FALSE),"")=0,0,IFERROR(VLOOKUP($A$516,'RD K191'!$B$4:$FF$133,CO513,FALSE),""))</f>
        <v/>
      </c>
      <c r="CP516" s="32" t="str">
        <f>IF(IFERROR(VLOOKUP($A$516,'RD K191'!$B$4:$FF$133,CP513,FALSE),"")=0,0,IFERROR(VLOOKUP($A$516,'RD K191'!$B$4:$FF$133,CP513,FALSE),""))</f>
        <v/>
      </c>
      <c r="CQ516" s="32" t="str">
        <f>IF(IFERROR(VLOOKUP($A$516,'RD K191'!$B$4:$FF$133,CQ513,FALSE),"")=0,0,IFERROR(VLOOKUP($A$516,'RD K191'!$B$4:$FF$133,CQ513,FALSE),""))</f>
        <v/>
      </c>
      <c r="CR516" s="32" t="str">
        <f>IF(IFERROR(VLOOKUP($A$516,'RD K191'!$B$4:$FF$133,CR513,FALSE),"")=0,0,IFERROR(VLOOKUP($A$516,'RD K191'!$B$4:$FF$133,CR513,FALSE),""))</f>
        <v/>
      </c>
      <c r="CS516" s="32" t="str">
        <f>IF(IFERROR(VLOOKUP($A$516,'RD K191'!$B$4:$FF$133,CS513,FALSE),"")=0,0,IFERROR(VLOOKUP($A$516,'RD K191'!$B$4:$FF$133,CS513,FALSE),""))</f>
        <v/>
      </c>
      <c r="CT516" s="32" t="str">
        <f>IF(IFERROR(VLOOKUP($A$516,'RD K191'!$B$4:$FF$133,CT513,FALSE),"")=0,0,IFERROR(VLOOKUP($A$516,'RD K191'!$B$4:$FF$133,CT513,FALSE),""))</f>
        <v/>
      </c>
      <c r="CU516" s="32" t="str">
        <f>IF(IFERROR(VLOOKUP($A$516,'RD K191'!$B$4:$FF$133,CU513,FALSE),"")=0,0,IFERROR(VLOOKUP($A$516,'RD K191'!$B$4:$FF$133,CU513,FALSE),""))</f>
        <v/>
      </c>
      <c r="CV516" s="32" t="str">
        <f>IF(IFERROR(VLOOKUP($A$516,'RD K191'!$B$4:$FF$133,CV513,FALSE),"")=0,0,IFERROR(VLOOKUP($A$516,'RD K191'!$B$4:$FF$133,CV513,FALSE),""))</f>
        <v/>
      </c>
      <c r="CW516" s="32" t="str">
        <f>IF(IFERROR(VLOOKUP($A$516,'RD K191'!$B$4:$FF$133,CW513,FALSE),"")=0,0,IFERROR(VLOOKUP($A$516,'RD K191'!$B$4:$FF$133,CW513,FALSE),""))</f>
        <v/>
      </c>
      <c r="CX516" s="32" t="str">
        <f>IF(IFERROR(VLOOKUP($A$516,'RD K191'!$B$4:$FF$133,CX513,FALSE),"")=0,0,IFERROR(VLOOKUP($A$516,'RD K191'!$B$4:$FF$133,CX513,FALSE),""))</f>
        <v/>
      </c>
      <c r="CY516" s="32" t="str">
        <f>IF(IFERROR(VLOOKUP($A$516,'RD K191'!$B$4:$FF$133,CY513,FALSE),"")=0,0,IFERROR(VLOOKUP($A$516,'RD K191'!$B$4:$FF$133,CY513,FALSE),""))</f>
        <v/>
      </c>
      <c r="CZ516" s="32" t="str">
        <f>IF(IFERROR(VLOOKUP($A$516,'RD K191'!$B$4:$FF$133,CZ513,FALSE),"")=0,0,IFERROR(VLOOKUP($A$516,'RD K191'!$B$4:$FF$133,CZ513,FALSE),""))</f>
        <v/>
      </c>
      <c r="DA516" s="32" t="str">
        <f>IF(IFERROR(VLOOKUP($A$516,'RD K191'!$B$4:$FF$133,DA513,FALSE),"")=0,0,IFERROR(VLOOKUP($A$516,'RD K191'!$B$4:$FF$133,DA513,FALSE),""))</f>
        <v/>
      </c>
      <c r="DB516" s="32" t="str">
        <f>IF(IFERROR(VLOOKUP($A$516,'RD K191'!$B$4:$FF$133,DB513,FALSE),"")=0,0,IFERROR(VLOOKUP($A$516,'RD K191'!$B$4:$FF$133,DB513,FALSE),""))</f>
        <v/>
      </c>
      <c r="DC516" s="32" t="str">
        <f>IF(IFERROR(VLOOKUP($A$516,'RD K191'!$B$4:$FF$133,DC513,FALSE),"")=0,0,IFERROR(VLOOKUP($A$516,'RD K191'!$B$4:$FF$133,DC513,FALSE),""))</f>
        <v/>
      </c>
      <c r="DD516" s="32" t="str">
        <f>IF(IFERROR(VLOOKUP($A$516,'RD K191'!$B$4:$FF$133,DD513,FALSE),"")=0,0,IFERROR(VLOOKUP($A$516,'RD K191'!$B$4:$FF$133,DD513,FALSE),""))</f>
        <v/>
      </c>
      <c r="DE516" s="32" t="str">
        <f>IF(IFERROR(VLOOKUP($A$516,'RD K191'!$B$4:$FF$133,DE513,FALSE),"")=0,0,IFERROR(VLOOKUP($A$516,'RD K191'!$B$4:$FF$133,DE513,FALSE),""))</f>
        <v/>
      </c>
      <c r="DF516" s="32" t="str">
        <f>IF(IFERROR(VLOOKUP($A$516,'RD K191'!$B$4:$FF$133,DF513,FALSE),"")=0,0,IFERROR(VLOOKUP($A$516,'RD K191'!$B$4:$FF$133,DF513,FALSE),""))</f>
        <v/>
      </c>
      <c r="DG516" s="32" t="str">
        <f>IF(IFERROR(VLOOKUP($A$516,'RD K191'!$B$4:$FF$133,DG513,FALSE),"")=0,0,IFERROR(VLOOKUP($A$516,'RD K191'!$B$4:$FF$133,DG513,FALSE),""))</f>
        <v/>
      </c>
      <c r="DH516" s="32" t="str">
        <f>IF(IFERROR(VLOOKUP($A$516,'RD K191'!$B$4:$FF$133,DH513,FALSE),"")=0,0,IFERROR(VLOOKUP($A$516,'RD K191'!$B$4:$FF$133,DH513,FALSE),""))</f>
        <v/>
      </c>
      <c r="DI516" s="32" t="str">
        <f>IF(IFERROR(VLOOKUP($A$516,'RD K191'!$B$4:$FF$133,DI513,FALSE),"")=0,0,IFERROR(VLOOKUP($A$516,'RD K191'!$B$4:$FF$133,DI513,FALSE),""))</f>
        <v/>
      </c>
      <c r="DJ516" s="32" t="str">
        <f>IF(IFERROR(VLOOKUP($A$516,'RD K191'!$B$4:$FF$133,DJ513,FALSE),"")=0,0,IFERROR(VLOOKUP($A$516,'RD K191'!$B$4:$FF$133,DJ513,FALSE),""))</f>
        <v/>
      </c>
      <c r="DK516" s="32" t="str">
        <f>IF(IFERROR(VLOOKUP($A$516,'RD K191'!$B$4:$FF$133,DK513,FALSE),"")=0,0,IFERROR(VLOOKUP($A$516,'RD K191'!$B$4:$FF$133,DK513,FALSE),""))</f>
        <v/>
      </c>
      <c r="DL516" s="32" t="str">
        <f>IF(IFERROR(VLOOKUP($A$516,'RD K191'!$B$4:$FF$133,DL513,FALSE),"")=0,0,IFERROR(VLOOKUP($A$516,'RD K191'!$B$4:$FF$133,DL513,FALSE),""))</f>
        <v/>
      </c>
      <c r="DM516" s="32" t="str">
        <f>IF(IFERROR(VLOOKUP($A$516,'RD K191'!$B$4:$FF$133,DM513,FALSE),"")=0,0,IFERROR(VLOOKUP($A$516,'RD K191'!$B$4:$FF$133,DM513,FALSE),""))</f>
        <v/>
      </c>
      <c r="DN516" s="32" t="str">
        <f>IF(IFERROR(VLOOKUP($A$516,'RD K191'!$B$4:$FF$133,DN513,FALSE),"")=0,0,IFERROR(VLOOKUP($A$516,'RD K191'!$B$4:$FF$133,DN513,FALSE),""))</f>
        <v/>
      </c>
      <c r="DO516" s="32" t="str">
        <f>IF(IFERROR(VLOOKUP($A$516,'RD K191'!$B$4:$FF$133,DO513,FALSE),"")=0,0,IFERROR(VLOOKUP($A$516,'RD K191'!$B$4:$FF$133,DO513,FALSE),""))</f>
        <v/>
      </c>
      <c r="DP516" s="32" t="str">
        <f>IF(IFERROR(VLOOKUP($A$516,'RD K191'!$B$4:$FF$133,DP513,FALSE),"")=0,0,IFERROR(VLOOKUP($A$516,'RD K191'!$B$4:$FF$133,DP513,FALSE),""))</f>
        <v/>
      </c>
      <c r="DQ516" s="32" t="str">
        <f>IF(IFERROR(VLOOKUP($A$516,'RD K191'!$B$4:$FF$133,DQ513,FALSE),"")=0,0,IFERROR(VLOOKUP($A$516,'RD K191'!$B$4:$FF$133,DQ513,FALSE),""))</f>
        <v/>
      </c>
      <c r="DR516" s="32" t="str">
        <f>IF(IFERROR(VLOOKUP($A$516,'RD K191'!$B$4:$FF$133,DR513,FALSE),"")=0,0,IFERROR(VLOOKUP($A$516,'RD K191'!$B$4:$FF$133,DR513,FALSE),""))</f>
        <v/>
      </c>
      <c r="DS516" s="32" t="str">
        <f>IF(IFERROR(VLOOKUP($A$516,'RD K191'!$B$4:$FF$133,DS513,FALSE),"")=0,0,IFERROR(VLOOKUP($A$516,'RD K191'!$B$4:$FF$133,DS513,FALSE),""))</f>
        <v/>
      </c>
      <c r="DT516" s="32" t="str">
        <f>IF(IFERROR(VLOOKUP($A$516,'RD K191'!$B$4:$FF$133,DT513,FALSE),"")=0,0,IFERROR(VLOOKUP($A$516,'RD K191'!$B$4:$FF$133,DT513,FALSE),""))</f>
        <v/>
      </c>
      <c r="DU516" s="32" t="str">
        <f>IF(IFERROR(VLOOKUP($A$516,'RD K191'!$B$4:$FF$133,DU513,FALSE),"")=0,0,IFERROR(VLOOKUP($A$516,'RD K191'!$B$4:$FF$133,DU513,FALSE),""))</f>
        <v/>
      </c>
      <c r="DV516" s="32" t="str">
        <f>IF(IFERROR(VLOOKUP($A$516,'RD K191'!$B$4:$FF$133,DV513,FALSE),"")=0,0,IFERROR(VLOOKUP($A$516,'RD K191'!$B$4:$FF$133,DV513,FALSE),""))</f>
        <v/>
      </c>
      <c r="DW516" s="32" t="str">
        <f>IF(IFERROR(VLOOKUP($A$516,'RD K191'!$B$4:$FF$133,DW513,FALSE),"")=0,0,IFERROR(VLOOKUP($A$516,'RD K191'!$B$4:$FF$133,DW513,FALSE),""))</f>
        <v/>
      </c>
      <c r="DX516" s="32" t="str">
        <f>IF(IFERROR(VLOOKUP($A$516,'RD K191'!$B$4:$FF$133,DX513,FALSE),"")=0,0,IFERROR(VLOOKUP($A$516,'RD K191'!$B$4:$FF$133,DX513,FALSE),""))</f>
        <v/>
      </c>
      <c r="DY516" s="32" t="str">
        <f>IF(IFERROR(VLOOKUP($A$516,'RD K191'!$B$4:$FF$133,DY513,FALSE),"")=0,0,IFERROR(VLOOKUP($A$516,'RD K191'!$B$4:$FF$133,DY513,FALSE),""))</f>
        <v/>
      </c>
      <c r="DZ516" s="32" t="str">
        <f>IF(IFERROR(VLOOKUP($A$516,'RD K191'!$B$4:$FF$133,DZ513,FALSE),"")=0,0,IFERROR(VLOOKUP($A$516,'RD K191'!$B$4:$FF$133,DZ513,FALSE),""))</f>
        <v/>
      </c>
      <c r="EA516" s="32" t="str">
        <f>IF(IFERROR(VLOOKUP($A$516,'RD K191'!$B$4:$FF$133,EA513,FALSE),"")=0,0,IFERROR(VLOOKUP($A$516,'RD K191'!$B$4:$FF$133,EA513,FALSE),""))</f>
        <v/>
      </c>
      <c r="EB516" s="32" t="str">
        <f>IF(IFERROR(VLOOKUP($A$516,'RD K191'!$B$4:$FF$133,EB513,FALSE),"")=0,0,IFERROR(VLOOKUP($A$516,'RD K191'!$B$4:$FF$133,EB513,FALSE),""))</f>
        <v/>
      </c>
      <c r="EC516" s="32" t="str">
        <f>IF(IFERROR(VLOOKUP($A$516,'RD K191'!$B$4:$FF$133,EC513,FALSE),"")=0,0,IFERROR(VLOOKUP($A$516,'RD K191'!$B$4:$FF$133,EC513,FALSE),""))</f>
        <v/>
      </c>
      <c r="ED516" s="32" t="str">
        <f>IF(IFERROR(VLOOKUP($A$516,'RD K191'!$B$4:$FF$133,ED513,FALSE),"")=0,0,IFERROR(VLOOKUP($A$516,'RD K191'!$B$4:$FF$133,ED513,FALSE),""))</f>
        <v/>
      </c>
      <c r="EE516" s="32" t="str">
        <f>IF(IFERROR(VLOOKUP($A$516,'RD K191'!$B$4:$FF$133,EE513,FALSE),"")=0,0,IFERROR(VLOOKUP($A$516,'RD K191'!$B$4:$FF$133,EE513,FALSE),""))</f>
        <v/>
      </c>
      <c r="EF516" s="32" t="str">
        <f>IF(IFERROR(VLOOKUP($A$516,'RD K191'!$B$4:$FF$133,EF513,FALSE),"")=0,0,IFERROR(VLOOKUP($A$516,'RD K191'!$B$4:$FF$133,EF513,FALSE),""))</f>
        <v/>
      </c>
      <c r="EG516" s="32" t="str">
        <f>IF(IFERROR(VLOOKUP($A$516,'RD K191'!$B$4:$FF$133,EG513,FALSE),"")=0,0,IFERROR(VLOOKUP($A$516,'RD K191'!$B$4:$FF$133,EG513,FALSE),""))</f>
        <v/>
      </c>
      <c r="EH516" s="32" t="str">
        <f>IF(IFERROR(VLOOKUP($A$516,'RD K191'!$B$4:$FF$133,EH513,FALSE),"")=0,0,IFERROR(VLOOKUP($A$516,'RD K191'!$B$4:$FF$133,EH513,FALSE),""))</f>
        <v/>
      </c>
      <c r="EI516" s="32" t="str">
        <f>IF(IFERROR(VLOOKUP($A$516,'RD K191'!$B$4:$FF$133,EI513,FALSE),"")=0,0,IFERROR(VLOOKUP($A$516,'RD K191'!$B$4:$FF$133,EI513,FALSE),""))</f>
        <v/>
      </c>
      <c r="EJ516" s="32" t="str">
        <f>IF(IFERROR(VLOOKUP($A$516,'RD K191'!$B$4:$FF$133,EJ513,FALSE),"")=0,0,IFERROR(VLOOKUP($A$516,'RD K191'!$B$4:$FF$133,EJ513,FALSE),""))</f>
        <v/>
      </c>
      <c r="EK516" s="32" t="str">
        <f>IF(IFERROR(VLOOKUP($A$516,'RD K191'!$B$4:$FF$133,EK513,FALSE),"")=0,0,IFERROR(VLOOKUP($A$516,'RD K191'!$B$4:$FF$133,EK513,FALSE),""))</f>
        <v/>
      </c>
      <c r="EL516" s="32" t="str">
        <f>IF(IFERROR(VLOOKUP($A$516,'RD K191'!$B$4:$FF$133,EL513,FALSE),"")=0,0,IFERROR(VLOOKUP($A$516,'RD K191'!$B$4:$FF$133,EL513,FALSE),""))</f>
        <v/>
      </c>
      <c r="EM516" s="32" t="str">
        <f>IF(IFERROR(VLOOKUP($A$516,'RD K191'!$B$4:$FF$133,EM513,FALSE),"")=0,0,IFERROR(VLOOKUP($A$516,'RD K191'!$B$4:$FF$133,EM513,FALSE),""))</f>
        <v/>
      </c>
      <c r="EN516" s="32" t="str">
        <f>IF(IFERROR(VLOOKUP($A$516,'RD K191'!$B$4:$FF$133,EN513,FALSE),"")=0,0,IFERROR(VLOOKUP($A$516,'RD K191'!$B$4:$FF$133,EN513,FALSE),""))</f>
        <v/>
      </c>
      <c r="EO516" s="32" t="str">
        <f>IF(IFERROR(VLOOKUP($A$516,'RD K191'!$B$4:$FF$133,EO513,FALSE),"")=0,0,IFERROR(VLOOKUP($A$516,'RD K191'!$B$4:$FF$133,EO513,FALSE),""))</f>
        <v/>
      </c>
      <c r="EP516" s="32" t="str">
        <f>IF(IFERROR(VLOOKUP($A$516,'RD K191'!$B$4:$FF$133,EP513,FALSE),"")=0,0,IFERROR(VLOOKUP($A$516,'RD K191'!$B$4:$FF$133,EP513,FALSE),""))</f>
        <v/>
      </c>
      <c r="EQ516" s="32" t="str">
        <f>IF(IFERROR(VLOOKUP($A$516,'RD K191'!$B$4:$FF$133,EQ513,FALSE),"")=0,0,IFERROR(VLOOKUP($A$516,'RD K191'!$B$4:$FF$133,EQ513,FALSE),""))</f>
        <v/>
      </c>
      <c r="ER516" s="32" t="str">
        <f>IF(IFERROR(VLOOKUP($A$516,'RD K191'!$B$4:$FF$133,ER513,FALSE),"")=0,0,IFERROR(VLOOKUP($A$516,'RD K191'!$B$4:$FF$133,ER513,FALSE),""))</f>
        <v/>
      </c>
      <c r="ES516" s="32" t="str">
        <f>IF(IFERROR(VLOOKUP($A$516,'RD K191'!$B$4:$FF$133,ES513,FALSE),"")=0,0,IFERROR(VLOOKUP($A$516,'RD K191'!$B$4:$FF$133,ES513,FALSE),""))</f>
        <v/>
      </c>
      <c r="ET516" s="32" t="str">
        <f>IF(IFERROR(VLOOKUP($A$516,'RD K191'!$B$4:$FF$133,ET513,FALSE),"")=0,0,IFERROR(VLOOKUP($A$516,'RD K191'!$B$4:$FF$133,ET513,FALSE),""))</f>
        <v/>
      </c>
      <c r="EU516" s="32" t="str">
        <f>IF(IFERROR(VLOOKUP($A$516,'RD K191'!$B$4:$FF$133,EU513,FALSE),"")=0,0,IFERROR(VLOOKUP($A$516,'RD K191'!$B$4:$FF$133,EU513,FALSE),""))</f>
        <v/>
      </c>
      <c r="EV516" s="32" t="str">
        <f>IF(IFERROR(VLOOKUP($A$516,'RD K191'!$B$4:$FF$133,EV513,FALSE),"")=0,0,IFERROR(VLOOKUP($A$516,'RD K191'!$B$4:$FF$133,EV513,FALSE),""))</f>
        <v/>
      </c>
      <c r="EW516" s="32" t="str">
        <f>IF(IFERROR(VLOOKUP($A$516,'RD K191'!$B$4:$FF$133,EW513,FALSE),"")=0,0,IFERROR(VLOOKUP($A$516,'RD K191'!$B$4:$FF$133,EW513,FALSE),""))</f>
        <v/>
      </c>
      <c r="EX516" s="32" t="str">
        <f>IF(IFERROR(VLOOKUP($A$516,'RD K191'!$B$4:$FF$133,EX513,FALSE),"")=0,0,IFERROR(VLOOKUP($A$516,'RD K191'!$B$4:$FF$133,EX513,FALSE),""))</f>
        <v/>
      </c>
      <c r="EY516" s="32" t="str">
        <f>IF(IFERROR(VLOOKUP($A$516,'RD K191'!$B$4:$FF$133,EY513,FALSE),"")=0,0,IFERROR(VLOOKUP($A$516,'RD K191'!$B$4:$FF$133,EY513,FALSE),""))</f>
        <v/>
      </c>
      <c r="EZ516" s="32" t="str">
        <f>IF(IFERROR(VLOOKUP($A$516,'RD K191'!$B$4:$FF$133,EZ513,FALSE),"")=0,0,IFERROR(VLOOKUP($A$516,'RD K191'!$B$4:$FF$133,EZ513,FALSE),""))</f>
        <v/>
      </c>
      <c r="FA516" s="32" t="str">
        <f>IF(IFERROR(VLOOKUP($A$516,'RD K191'!$B$4:$FF$133,FA513,FALSE),"")=0,0,IFERROR(VLOOKUP($A$516,'RD K191'!$B$4:$FF$133,FA513,FALSE),""))</f>
        <v/>
      </c>
      <c r="FB516" s="32" t="str">
        <f>IF(IFERROR(VLOOKUP($A$516,'RD K191'!$B$4:$FF$133,FB513,FALSE),"")=0,0,IFERROR(VLOOKUP($A$516,'RD K191'!$B$4:$FF$133,FB513,FALSE),""))</f>
        <v/>
      </c>
      <c r="FC516" s="32" t="str">
        <f>IF(IFERROR(VLOOKUP($A$516,'RD K191'!$B$4:$FF$133,FC513,FALSE),"")=0,0,IFERROR(VLOOKUP($A$516,'RD K191'!$B$4:$FF$133,FC513,FALSE),""))</f>
        <v/>
      </c>
      <c r="FD516" s="32" t="str">
        <f>IF(IFERROR(VLOOKUP($A$516,'RD K191'!$B$4:$FF$133,FD513,FALSE),"")=0,0,IFERROR(VLOOKUP($A$516,'RD K191'!$B$4:$FF$133,FD513,FALSE),""))</f>
        <v/>
      </c>
      <c r="FE516" s="32" t="str">
        <f>IF(IFERROR(VLOOKUP($A$516,'RD K191'!$B$4:$FF$133,FE513,FALSE),"")=0,0,IFERROR(VLOOKUP($A$516,'RD K191'!$B$4:$FF$133,FE513,FALSE),""))</f>
        <v/>
      </c>
    </row>
    <row r="517" spans="1:161" s="32" customFormat="1" ht="24.5" customHeight="1" x14ac:dyDescent="0.35">
      <c r="A517" s="33" t="str">
        <f>IF(A515=0,"",A515)</f>
        <v/>
      </c>
      <c r="B517" s="32" t="str">
        <f>IF(IFERROR(VLOOKUP($A$517,'RD K191'!$B$4:$FF$133,B513,FALSE),"")=0,0,IFERROR(VLOOKUP($A$517,'RD K191'!$B$4:$FF$133,B513,FALSE),""))</f>
        <v/>
      </c>
      <c r="C517" s="32" t="str">
        <f>IF(IFERROR(VLOOKUP($A$517,'RD K191'!$B$4:$FF$133,C513,FALSE),"")=0,0,IFERROR(VLOOKUP($A$517,'RD K191'!$B$4:$FF$133,C513,FALSE),""))</f>
        <v/>
      </c>
      <c r="D517" s="32" t="str">
        <f>IF(IFERROR(VLOOKUP($A$517,'RD K191'!$B$4:$FF$133,D513,FALSE),"")=0,0,IFERROR(VLOOKUP($A$517,'RD K191'!$B$4:$FF$133,D513,FALSE),""))</f>
        <v/>
      </c>
      <c r="E517" s="32" t="str">
        <f>IF(IFERROR(VLOOKUP($A$517,'RD K191'!$B$4:$FF$133,E513,FALSE),"")=0,0,IFERROR(VLOOKUP($A$517,'RD K191'!$B$4:$FF$133,E513,FALSE),""))</f>
        <v/>
      </c>
      <c r="F517" s="32" t="str">
        <f>IF(IFERROR(VLOOKUP($A$517,'RD K191'!$B$4:$FF$133,F513,FALSE),"")=0,0,IFERROR(VLOOKUP($A$517,'RD K191'!$B$4:$FF$133,F513,FALSE),""))</f>
        <v/>
      </c>
      <c r="G517" s="32" t="str">
        <f>IF(IFERROR(VLOOKUP($A$517,'RD K191'!$B$4:$FF$133,G513,FALSE),"")=0,0,IFERROR(VLOOKUP($A$517,'RD K191'!$B$4:$FF$133,G513,FALSE),""))</f>
        <v/>
      </c>
      <c r="H517" s="32" t="str">
        <f>IF(IFERROR(VLOOKUP($A$517,'RD K191'!$B$4:$FF$133,H513,FALSE),"")=0,0,IFERROR(VLOOKUP($A$517,'RD K191'!$B$4:$FF$133,H513,FALSE),""))</f>
        <v/>
      </c>
      <c r="I517" s="32" t="str">
        <f>IF(IFERROR(VLOOKUP($A$517,'RD K191'!$B$4:$FF$133,I513,FALSE),"")=0,0,IFERROR(VLOOKUP($A$517,'RD K191'!$B$4:$FF$133,I513,FALSE),""))</f>
        <v/>
      </c>
      <c r="J517" s="32" t="str">
        <f>IF(IFERROR(VLOOKUP($A$517,'RD K191'!$B$4:$FF$133,J513,FALSE),"")=0,0,IFERROR(VLOOKUP($A$517,'RD K191'!$B$4:$FF$133,J513,FALSE),""))</f>
        <v/>
      </c>
      <c r="K517" s="32" t="str">
        <f>IF(IFERROR(VLOOKUP($A$517,'RD K191'!$B$4:$FF$133,K513,FALSE),"")=0,0,IFERROR(VLOOKUP($A$517,'RD K191'!$B$4:$FF$133,K513,FALSE),""))</f>
        <v/>
      </c>
      <c r="L517" s="32" t="str">
        <f>IF(IFERROR(VLOOKUP($A$517,'RD K191'!$B$4:$FF$133,L513,FALSE),"")=0,0,IFERROR(VLOOKUP($A$517,'RD K191'!$B$4:$FF$133,L513,FALSE),""))</f>
        <v/>
      </c>
      <c r="M517" s="32" t="str">
        <f>IF(IFERROR(VLOOKUP($A$517,'RD K191'!$B$4:$FF$133,M513,FALSE),"")=0,0,IFERROR(VLOOKUP($A$517,'RD K191'!$B$4:$FF$133,M513,FALSE),""))</f>
        <v/>
      </c>
      <c r="N517" s="32" t="str">
        <f>IF(IFERROR(VLOOKUP($A$517,'RD K191'!$B$4:$FF$133,N513,FALSE),"")=0,0,IFERROR(VLOOKUP($A$517,'RD K191'!$B$4:$FF$133,N513,FALSE),""))</f>
        <v/>
      </c>
      <c r="O517" s="32" t="str">
        <f>IF(IFERROR(VLOOKUP($A$517,'RD K191'!$B$4:$FF$133,O513,FALSE),"")=0,0,IFERROR(VLOOKUP($A$517,'RD K191'!$B$4:$FF$133,O513,FALSE),""))</f>
        <v/>
      </c>
      <c r="P517" s="32" t="str">
        <f>IF(IFERROR(VLOOKUP($A$517,'RD K191'!$B$4:$FF$133,P513,FALSE),"")=0,0,IFERROR(VLOOKUP($A$517,'RD K191'!$B$4:$FF$133,P513,FALSE),""))</f>
        <v/>
      </c>
      <c r="Q517" s="32" t="str">
        <f>IF(IFERROR(VLOOKUP($A$517,'RD K191'!$B$4:$FF$133,Q513,FALSE),"")=0,0,IFERROR(VLOOKUP($A$517,'RD K191'!$B$4:$FF$133,Q513,FALSE),""))</f>
        <v/>
      </c>
      <c r="R517" s="32" t="str">
        <f>IF(IFERROR(VLOOKUP($A$517,'RD K191'!$B$4:$FF$133,R513,FALSE),"")=0,0,IFERROR(VLOOKUP($A$517,'RD K191'!$B$4:$FF$133,R513,FALSE),""))</f>
        <v/>
      </c>
      <c r="S517" s="32" t="str">
        <f>IF(IFERROR(VLOOKUP($A$517,'RD K191'!$B$4:$FF$133,S513,FALSE),"")=0,0,IFERROR(VLOOKUP($A$517,'RD K191'!$B$4:$FF$133,S513,FALSE),""))</f>
        <v/>
      </c>
      <c r="T517" s="32" t="str">
        <f>IF(IFERROR(VLOOKUP($A$517,'RD K191'!$B$4:$FF$133,T513,FALSE),"")=0,0,IFERROR(VLOOKUP($A$517,'RD K191'!$B$4:$FF$133,T513,FALSE),""))</f>
        <v/>
      </c>
      <c r="U517" s="32" t="str">
        <f>IF(IFERROR(VLOOKUP($A$517,'RD K191'!$B$4:$FF$133,U513,FALSE),"")=0,0,IFERROR(VLOOKUP($A$517,'RD K191'!$B$4:$FF$133,U513,FALSE),""))</f>
        <v/>
      </c>
      <c r="V517" s="32" t="str">
        <f>IF(IFERROR(VLOOKUP($A$517,'RD K191'!$B$4:$FF$133,V513,FALSE),"")=0,0,IFERROR(VLOOKUP($A$517,'RD K191'!$B$4:$FF$133,V513,FALSE),""))</f>
        <v/>
      </c>
      <c r="W517" s="32" t="str">
        <f>IF(IFERROR(VLOOKUP($A$517,'RD K191'!$B$4:$FF$133,W513,FALSE),"")=0,0,IFERROR(VLOOKUP($A$517,'RD K191'!$B$4:$FF$133,W513,FALSE),""))</f>
        <v/>
      </c>
      <c r="X517" s="32" t="str">
        <f>IF(IFERROR(VLOOKUP($A$517,'RD K191'!$B$4:$FF$133,X513,FALSE),"")=0,0,IFERROR(VLOOKUP($A$517,'RD K191'!$B$4:$FF$133,X513,FALSE),""))</f>
        <v/>
      </c>
      <c r="Y517" s="32" t="str">
        <f>IF(IFERROR(VLOOKUP($A$517,'RD K191'!$B$4:$FF$133,Y513,FALSE),"")=0,0,IFERROR(VLOOKUP($A$517,'RD K191'!$B$4:$FF$133,Y513,FALSE),""))</f>
        <v/>
      </c>
      <c r="Z517" s="32" t="str">
        <f>IF(IFERROR(VLOOKUP($A$517,'RD K191'!$B$4:$FF$133,Z513,FALSE),"")=0,0,IFERROR(VLOOKUP($A$517,'RD K191'!$B$4:$FF$133,Z513,FALSE),""))</f>
        <v/>
      </c>
      <c r="AA517" s="32" t="str">
        <f>IF(IFERROR(VLOOKUP($A$517,'RD K191'!$B$4:$FF$133,AA513,FALSE),"")=0,0,IFERROR(VLOOKUP($A$517,'RD K191'!$B$4:$FF$133,AA513,FALSE),""))</f>
        <v/>
      </c>
      <c r="AB517" s="32" t="str">
        <f>IF(IFERROR(VLOOKUP($A$517,'RD K191'!$B$4:$FF$133,AB513,FALSE),"")=0,0,IFERROR(VLOOKUP($A$517,'RD K191'!$B$4:$FF$133,AB513,FALSE),""))</f>
        <v/>
      </c>
      <c r="AC517" s="32" t="str">
        <f>IF(IFERROR(VLOOKUP($A$517,'RD K191'!$B$4:$FF$133,AC513,FALSE),"")=0,0,IFERROR(VLOOKUP($A$517,'RD K191'!$B$4:$FF$133,AC513,FALSE),""))</f>
        <v/>
      </c>
      <c r="AD517" s="32" t="str">
        <f>IF(IFERROR(VLOOKUP($A$517,'RD K191'!$B$4:$FF$133,AD513,FALSE),"")=0,0,IFERROR(VLOOKUP($A$517,'RD K191'!$B$4:$FF$133,AD513,FALSE),""))</f>
        <v/>
      </c>
      <c r="AE517" s="32" t="str">
        <f>IF(IFERROR(VLOOKUP($A$517,'RD K191'!$B$4:$FF$133,AE513,FALSE),"")=0,0,IFERROR(VLOOKUP($A$517,'RD K191'!$B$4:$FF$133,AE513,FALSE),""))</f>
        <v/>
      </c>
      <c r="AF517" s="32" t="str">
        <f>IF(IFERROR(VLOOKUP($A$517,'RD K191'!$B$4:$FF$133,AF513,FALSE),"")=0,0,IFERROR(VLOOKUP($A$517,'RD K191'!$B$4:$FF$133,AF513,FALSE),""))</f>
        <v/>
      </c>
      <c r="AG517" s="32" t="str">
        <f>IF(IFERROR(VLOOKUP($A$517,'RD K191'!$B$4:$FF$133,AG513,FALSE),"")=0,0,IFERROR(VLOOKUP($A$517,'RD K191'!$B$4:$FF$133,AG513,FALSE),""))</f>
        <v/>
      </c>
      <c r="AH517" s="32" t="str">
        <f>IF(IFERROR(VLOOKUP($A$517,'RD K191'!$B$4:$FF$133,AH513,FALSE),"")=0,0,IFERROR(VLOOKUP($A$517,'RD K191'!$B$4:$FF$133,AH513,FALSE),""))</f>
        <v/>
      </c>
      <c r="AI517" s="32" t="str">
        <f>IF(IFERROR(VLOOKUP($A$517,'RD K191'!$B$4:$FF$133,AI513,FALSE),"")=0,0,IFERROR(VLOOKUP($A$517,'RD K191'!$B$4:$FF$133,AI513,FALSE),""))</f>
        <v/>
      </c>
      <c r="AJ517" s="32" t="str">
        <f>IF(IFERROR(VLOOKUP($A$517,'RD K191'!$B$4:$FF$133,AJ513,FALSE),"")=0,0,IFERROR(VLOOKUP($A$517,'RD K191'!$B$4:$FF$133,AJ513,FALSE),""))</f>
        <v/>
      </c>
      <c r="AK517" s="32" t="str">
        <f>IF(IFERROR(VLOOKUP($A$517,'RD K191'!$B$4:$FF$133,AK513,FALSE),"")=0,0,IFERROR(VLOOKUP($A$517,'RD K191'!$B$4:$FF$133,AK513,FALSE),""))</f>
        <v/>
      </c>
      <c r="AL517" s="32" t="str">
        <f>IF(IFERROR(VLOOKUP($A$517,'RD K191'!$B$4:$FF$133,AL513,FALSE),"")=0,0,IFERROR(VLOOKUP($A$517,'RD K191'!$B$4:$FF$133,AL513,FALSE),""))</f>
        <v/>
      </c>
      <c r="AM517" s="32" t="str">
        <f>IF(IFERROR(VLOOKUP($A$517,'RD K191'!$B$4:$FF$133,AM513,FALSE),"")=0,0,IFERROR(VLOOKUP($A$517,'RD K191'!$B$4:$FF$133,AM513,FALSE),""))</f>
        <v/>
      </c>
      <c r="AN517" s="32" t="str">
        <f>IF(IFERROR(VLOOKUP($A$517,'RD K191'!$B$4:$FF$133,AN513,FALSE),"")=0,0,IFERROR(VLOOKUP($A$517,'RD K191'!$B$4:$FF$133,AN513,FALSE),""))</f>
        <v/>
      </c>
      <c r="AO517" s="32" t="str">
        <f>IF(IFERROR(VLOOKUP($A$517,'RD K191'!$B$4:$FF$133,AO513,FALSE),"")=0,0,IFERROR(VLOOKUP($A$517,'RD K191'!$B$4:$FF$133,AO513,FALSE),""))</f>
        <v/>
      </c>
      <c r="AP517" s="32" t="str">
        <f>IF(IFERROR(VLOOKUP($A$517,'RD K191'!$B$4:$FF$133,AP513,FALSE),"")=0,0,IFERROR(VLOOKUP($A$517,'RD K191'!$B$4:$FF$133,AP513,FALSE),""))</f>
        <v/>
      </c>
      <c r="AQ517" s="32" t="str">
        <f>IF(IFERROR(VLOOKUP($A$517,'RD K191'!$B$4:$FF$133,AQ513,FALSE),"")=0,0,IFERROR(VLOOKUP($A$517,'RD K191'!$B$4:$FF$133,AQ513,FALSE),""))</f>
        <v/>
      </c>
      <c r="AR517" s="32" t="str">
        <f>IF(IFERROR(VLOOKUP($A$517,'RD K191'!$B$4:$FF$133,AR513,FALSE),"")=0,0,IFERROR(VLOOKUP($A$517,'RD K191'!$B$4:$FF$133,AR513,FALSE),""))</f>
        <v/>
      </c>
      <c r="AS517" s="32" t="str">
        <f>IF(IFERROR(VLOOKUP($A$517,'RD K191'!$B$4:$FF$133,AS513,FALSE),"")=0,0,IFERROR(VLOOKUP($A$517,'RD K191'!$B$4:$FF$133,AS513,FALSE),""))</f>
        <v/>
      </c>
      <c r="AT517" s="32" t="str">
        <f>IF(IFERROR(VLOOKUP($A$517,'RD K191'!$B$4:$FF$133,AT513,FALSE),"")=0,0,IFERROR(VLOOKUP($A$517,'RD K191'!$B$4:$FF$133,AT513,FALSE),""))</f>
        <v/>
      </c>
      <c r="AU517" s="32" t="str">
        <f>IF(IFERROR(VLOOKUP($A$517,'RD K191'!$B$4:$FF$133,AU513,FALSE),"")=0,0,IFERROR(VLOOKUP($A$517,'RD K191'!$B$4:$FF$133,AU513,FALSE),""))</f>
        <v/>
      </c>
      <c r="AV517" s="32" t="str">
        <f>IF(IFERROR(VLOOKUP($A$517,'RD K191'!$B$4:$FF$133,AV513,FALSE),"")=0,0,IFERROR(VLOOKUP($A$517,'RD K191'!$B$4:$FF$133,AV513,FALSE),""))</f>
        <v/>
      </c>
      <c r="AW517" s="32" t="str">
        <f>IF(IFERROR(VLOOKUP($A$517,'RD K191'!$B$4:$FF$133,AW513,FALSE),"")=0,0,IFERROR(VLOOKUP($A$517,'RD K191'!$B$4:$FF$133,AW513,FALSE),""))</f>
        <v/>
      </c>
      <c r="AX517" s="32" t="str">
        <f>IF(IFERROR(VLOOKUP($A$517,'RD K191'!$B$4:$FF$133,AX513,FALSE),"")=0,0,IFERROR(VLOOKUP($A$517,'RD K191'!$B$4:$FF$133,AX513,FALSE),""))</f>
        <v/>
      </c>
      <c r="AY517" s="32" t="str">
        <f>IF(IFERROR(VLOOKUP($A$517,'RD K191'!$B$4:$FF$133,AY513,FALSE),"")=0,0,IFERROR(VLOOKUP($A$517,'RD K191'!$B$4:$FF$133,AY513,FALSE),""))</f>
        <v/>
      </c>
      <c r="AZ517" s="32" t="str">
        <f>IF(IFERROR(VLOOKUP($A$517,'RD K191'!$B$4:$FF$133,AZ513,FALSE),"")=0,0,IFERROR(VLOOKUP($A$517,'RD K191'!$B$4:$FF$133,AZ513,FALSE),""))</f>
        <v/>
      </c>
      <c r="BA517" s="32" t="str">
        <f>IF(IFERROR(VLOOKUP($A$517,'RD K191'!$B$4:$FF$133,BA513,FALSE),"")=0,0,IFERROR(VLOOKUP($A$517,'RD K191'!$B$4:$FF$133,BA513,FALSE),""))</f>
        <v/>
      </c>
      <c r="BB517" s="32" t="str">
        <f>IF(IFERROR(VLOOKUP($A$517,'RD K191'!$B$4:$FF$133,BB513,FALSE),"")=0,0,IFERROR(VLOOKUP($A$517,'RD K191'!$B$4:$FF$133,BB513,FALSE),""))</f>
        <v/>
      </c>
      <c r="BC517" s="32" t="str">
        <f>IF(IFERROR(VLOOKUP($A$517,'RD K191'!$B$4:$FF$133,BC513,FALSE),"")=0,0,IFERROR(VLOOKUP($A$517,'RD K191'!$B$4:$FF$133,BC513,FALSE),""))</f>
        <v/>
      </c>
      <c r="BD517" s="32" t="str">
        <f>IF(IFERROR(VLOOKUP($A$517,'RD K191'!$B$4:$FF$133,BD513,FALSE),"")=0,0,IFERROR(VLOOKUP($A$517,'RD K191'!$B$4:$FF$133,BD513,FALSE),""))</f>
        <v/>
      </c>
      <c r="BE517" s="32" t="str">
        <f>IF(IFERROR(VLOOKUP($A$517,'RD K191'!$B$4:$FF$133,BE513,FALSE),"")=0,0,IFERROR(VLOOKUP($A$517,'RD K191'!$B$4:$FF$133,BE513,FALSE),""))</f>
        <v/>
      </c>
      <c r="BF517" s="32" t="str">
        <f>IF(IFERROR(VLOOKUP($A$517,'RD K191'!$B$4:$FF$133,BF513,FALSE),"")=0,0,IFERROR(VLOOKUP($A$517,'RD K191'!$B$4:$FF$133,BF513,FALSE),""))</f>
        <v/>
      </c>
      <c r="BG517" s="32" t="str">
        <f>IF(IFERROR(VLOOKUP($A$517,'RD K191'!$B$4:$FF$133,BG513,FALSE),"")=0,0,IFERROR(VLOOKUP($A$517,'RD K191'!$B$4:$FF$133,BG513,FALSE),""))</f>
        <v/>
      </c>
      <c r="BH517" s="32" t="str">
        <f>IF(IFERROR(VLOOKUP($A$517,'RD K191'!$B$4:$FF$133,BH513,FALSE),"")=0,0,IFERROR(VLOOKUP($A$517,'RD K191'!$B$4:$FF$133,BH513,FALSE),""))</f>
        <v/>
      </c>
      <c r="BI517" s="32" t="str">
        <f>IF(IFERROR(VLOOKUP($A$517,'RD K191'!$B$4:$FF$133,BI513,FALSE),"")=0,0,IFERROR(VLOOKUP($A$517,'RD K191'!$B$4:$FF$133,BI513,FALSE),""))</f>
        <v/>
      </c>
      <c r="BJ517" s="32" t="str">
        <f>IF(IFERROR(VLOOKUP($A$517,'RD K191'!$B$4:$FF$133,BJ513,FALSE),"")=0,0,IFERROR(VLOOKUP($A$517,'RD K191'!$B$4:$FF$133,BJ513,FALSE),""))</f>
        <v/>
      </c>
      <c r="BK517" s="32" t="str">
        <f>IF(IFERROR(VLOOKUP($A$517,'RD K191'!$B$4:$FF$133,BK513,FALSE),"")=0,0,IFERROR(VLOOKUP($A$517,'RD K191'!$B$4:$FF$133,BK513,FALSE),""))</f>
        <v/>
      </c>
      <c r="BL517" s="32" t="str">
        <f>IF(IFERROR(VLOOKUP($A$517,'RD K191'!$B$4:$FF$133,BL513,FALSE),"")=0,0,IFERROR(VLOOKUP($A$517,'RD K191'!$B$4:$FF$133,BL513,FALSE),""))</f>
        <v/>
      </c>
      <c r="BM517" s="32" t="str">
        <f>IF(IFERROR(VLOOKUP($A$517,'RD K191'!$B$4:$FF$133,BM513,FALSE),"")=0,0,IFERROR(VLOOKUP($A$517,'RD K191'!$B$4:$FF$133,BM513,FALSE),""))</f>
        <v/>
      </c>
      <c r="BN517" s="32" t="str">
        <f>IF(IFERROR(VLOOKUP($A$517,'RD K191'!$B$4:$FF$133,BN513,FALSE),"")=0,0,IFERROR(VLOOKUP($A$517,'RD K191'!$B$4:$FF$133,BN513,FALSE),""))</f>
        <v/>
      </c>
      <c r="BO517" s="32" t="str">
        <f>IF(IFERROR(VLOOKUP($A$517,'RD K191'!$B$4:$FF$133,BO513,FALSE),"")=0,0,IFERROR(VLOOKUP($A$517,'RD K191'!$B$4:$FF$133,BO513,FALSE),""))</f>
        <v/>
      </c>
      <c r="BP517" s="32" t="str">
        <f>IF(IFERROR(VLOOKUP($A$517,'RD K191'!$B$4:$FF$133,BP513,FALSE),"")=0,0,IFERROR(VLOOKUP($A$517,'RD K191'!$B$4:$FF$133,BP513,FALSE),""))</f>
        <v/>
      </c>
      <c r="BQ517" s="32" t="str">
        <f>IF(IFERROR(VLOOKUP($A$517,'RD K191'!$B$4:$FF$133,BQ513,FALSE),"")=0,0,IFERROR(VLOOKUP($A$517,'RD K191'!$B$4:$FF$133,BQ513,FALSE),""))</f>
        <v/>
      </c>
      <c r="BR517" s="32" t="str">
        <f>IF(IFERROR(VLOOKUP($A$517,'RD K191'!$B$4:$FF$133,BR513,FALSE),"")=0,0,IFERROR(VLOOKUP($A$517,'RD K191'!$B$4:$FF$133,BR513,FALSE),""))</f>
        <v/>
      </c>
      <c r="BS517" s="32" t="str">
        <f>IF(IFERROR(VLOOKUP($A$517,'RD K191'!$B$4:$FF$133,BS513,FALSE),"")=0,0,IFERROR(VLOOKUP($A$517,'RD K191'!$B$4:$FF$133,BS513,FALSE),""))</f>
        <v/>
      </c>
      <c r="BT517" s="32" t="str">
        <f>IF(IFERROR(VLOOKUP($A$517,'RD K191'!$B$4:$FF$133,BT513,FALSE),"")=0,0,IFERROR(VLOOKUP($A$517,'RD K191'!$B$4:$FF$133,BT513,FALSE),""))</f>
        <v/>
      </c>
      <c r="BU517" s="32" t="str">
        <f>IF(IFERROR(VLOOKUP($A$517,'RD K191'!$B$4:$FF$133,BU513,FALSE),"")=0,0,IFERROR(VLOOKUP($A$517,'RD K191'!$B$4:$FF$133,BU513,FALSE),""))</f>
        <v/>
      </c>
      <c r="BV517" s="32" t="str">
        <f>IF(IFERROR(VLOOKUP($A$517,'RD K191'!$B$4:$FF$133,BV513,FALSE),"")=0,0,IFERROR(VLOOKUP($A$517,'RD K191'!$B$4:$FF$133,BV513,FALSE),""))</f>
        <v/>
      </c>
      <c r="BW517" s="32" t="str">
        <f>IF(IFERROR(VLOOKUP($A$517,'RD K191'!$B$4:$FF$133,BW513,FALSE),"")=0,0,IFERROR(VLOOKUP($A$517,'RD K191'!$B$4:$FF$133,BW513,FALSE),""))</f>
        <v/>
      </c>
      <c r="BX517" s="32" t="str">
        <f>IF(IFERROR(VLOOKUP($A$517,'RD K191'!$B$4:$FF$133,BX513,FALSE),"")=0,0,IFERROR(VLOOKUP($A$517,'RD K191'!$B$4:$FF$133,BX513,FALSE),""))</f>
        <v/>
      </c>
      <c r="BY517" s="32" t="str">
        <f>IF(IFERROR(VLOOKUP($A$517,'RD K191'!$B$4:$FF$133,BY513,FALSE),"")=0,0,IFERROR(VLOOKUP($A$517,'RD K191'!$B$4:$FF$133,BY513,FALSE),""))</f>
        <v/>
      </c>
      <c r="BZ517" s="32" t="str">
        <f>IF(IFERROR(VLOOKUP($A$517,'RD K191'!$B$4:$FF$133,BZ513,FALSE),"")=0,0,IFERROR(VLOOKUP($A$517,'RD K191'!$B$4:$FF$133,BZ513,FALSE),""))</f>
        <v/>
      </c>
      <c r="CA517" s="32" t="str">
        <f>IF(IFERROR(VLOOKUP($A$517,'RD K191'!$B$4:$FF$133,CA513,FALSE),"")=0,0,IFERROR(VLOOKUP($A$517,'RD K191'!$B$4:$FF$133,CA513,FALSE),""))</f>
        <v/>
      </c>
      <c r="CB517" s="32" t="str">
        <f>IF(IFERROR(VLOOKUP($A$517,'RD K191'!$B$4:$FF$133,CB513,FALSE),"")=0,0,IFERROR(VLOOKUP($A$517,'RD K191'!$B$4:$FF$133,CB513,FALSE),""))</f>
        <v/>
      </c>
      <c r="CC517" s="32" t="str">
        <f>IF(IFERROR(VLOOKUP($A$517,'RD K191'!$B$4:$FF$133,CC513,FALSE),"")=0,0,IFERROR(VLOOKUP($A$517,'RD K191'!$B$4:$FF$133,CC513,FALSE),""))</f>
        <v/>
      </c>
      <c r="CD517" s="32" t="str">
        <f>IF(IFERROR(VLOOKUP($A$517,'RD K191'!$B$4:$FF$133,CD513,FALSE),"")=0,0,IFERROR(VLOOKUP($A$517,'RD K191'!$B$4:$FF$133,CD513,FALSE),""))</f>
        <v/>
      </c>
      <c r="CE517" s="32" t="str">
        <f>IF(IFERROR(VLOOKUP($A$517,'RD K191'!$B$4:$FF$133,CE513,FALSE),"")=0,0,IFERROR(VLOOKUP($A$517,'RD K191'!$B$4:$FF$133,CE513,FALSE),""))</f>
        <v/>
      </c>
      <c r="CF517" s="32" t="str">
        <f>IF(IFERROR(VLOOKUP($A$517,'RD K191'!$B$4:$FF$133,CF513,FALSE),"")=0,0,IFERROR(VLOOKUP($A$517,'RD K191'!$B$4:$FF$133,CF513,FALSE),""))</f>
        <v/>
      </c>
      <c r="CG517" s="32" t="str">
        <f>IF(IFERROR(VLOOKUP($A$517,'RD K191'!$B$4:$FF$133,CG513,FALSE),"")=0,0,IFERROR(VLOOKUP($A$517,'RD K191'!$B$4:$FF$133,CG513,FALSE),""))</f>
        <v/>
      </c>
      <c r="CH517" s="32" t="str">
        <f>IF(IFERROR(VLOOKUP($A$517,'RD K191'!$B$4:$FF$133,CH513,FALSE),"")=0,0,IFERROR(VLOOKUP($A$517,'RD K191'!$B$4:$FF$133,CH513,FALSE),""))</f>
        <v/>
      </c>
      <c r="CI517" s="32" t="str">
        <f>IF(IFERROR(VLOOKUP($A$517,'RD K191'!$B$4:$FF$133,CI513,FALSE),"")=0,0,IFERROR(VLOOKUP($A$517,'RD K191'!$B$4:$FF$133,CI513,FALSE),""))</f>
        <v/>
      </c>
      <c r="CJ517" s="32" t="str">
        <f>IF(IFERROR(VLOOKUP($A$517,'RD K191'!$B$4:$FF$133,CJ513,FALSE),"")=0,0,IFERROR(VLOOKUP($A$517,'RD K191'!$B$4:$FF$133,CJ513,FALSE),""))</f>
        <v/>
      </c>
      <c r="CK517" s="32" t="str">
        <f>IF(IFERROR(VLOOKUP($A$517,'RD K191'!$B$4:$FF$133,CK513,FALSE),"")=0,0,IFERROR(VLOOKUP($A$517,'RD K191'!$B$4:$FF$133,CK513,FALSE),""))</f>
        <v/>
      </c>
      <c r="CL517" s="32" t="str">
        <f>IF(IFERROR(VLOOKUP($A$517,'RD K191'!$B$4:$FF$133,CL513,FALSE),"")=0,0,IFERROR(VLOOKUP($A$517,'RD K191'!$B$4:$FF$133,CL513,FALSE),""))</f>
        <v/>
      </c>
      <c r="CM517" s="32" t="str">
        <f>IF(IFERROR(VLOOKUP($A$517,'RD K191'!$B$4:$FF$133,CM513,FALSE),"")=0,0,IFERROR(VLOOKUP($A$517,'RD K191'!$B$4:$FF$133,CM513,FALSE),""))</f>
        <v/>
      </c>
      <c r="CN517" s="32" t="str">
        <f>IF(IFERROR(VLOOKUP($A$517,'RD K191'!$B$4:$FF$133,CN513,FALSE),"")=0,0,IFERROR(VLOOKUP($A$517,'RD K191'!$B$4:$FF$133,CN513,FALSE),""))</f>
        <v/>
      </c>
      <c r="CO517" s="32" t="str">
        <f>IF(IFERROR(VLOOKUP($A$517,'RD K191'!$B$4:$FF$133,CO513,FALSE),"")=0,0,IFERROR(VLOOKUP($A$517,'RD K191'!$B$4:$FF$133,CO513,FALSE),""))</f>
        <v/>
      </c>
      <c r="CP517" s="32" t="str">
        <f>IF(IFERROR(VLOOKUP($A$517,'RD K191'!$B$4:$FF$133,CP513,FALSE),"")=0,0,IFERROR(VLOOKUP($A$517,'RD K191'!$B$4:$FF$133,CP513,FALSE),""))</f>
        <v/>
      </c>
      <c r="CQ517" s="32" t="str">
        <f>IF(IFERROR(VLOOKUP($A$517,'RD K191'!$B$4:$FF$133,CQ513,FALSE),"")=0,0,IFERROR(VLOOKUP($A$517,'RD K191'!$B$4:$FF$133,CQ513,FALSE),""))</f>
        <v/>
      </c>
      <c r="CR517" s="32" t="str">
        <f>IF(IFERROR(VLOOKUP($A$517,'RD K191'!$B$4:$FF$133,CR513,FALSE),"")=0,0,IFERROR(VLOOKUP($A$517,'RD K191'!$B$4:$FF$133,CR513,FALSE),""))</f>
        <v/>
      </c>
      <c r="CS517" s="32" t="str">
        <f>IF(IFERROR(VLOOKUP($A$517,'RD K191'!$B$4:$FF$133,CS513,FALSE),"")=0,0,IFERROR(VLOOKUP($A$517,'RD K191'!$B$4:$FF$133,CS513,FALSE),""))</f>
        <v/>
      </c>
      <c r="CT517" s="32" t="str">
        <f>IF(IFERROR(VLOOKUP($A$517,'RD K191'!$B$4:$FF$133,CT513,FALSE),"")=0,0,IFERROR(VLOOKUP($A$517,'RD K191'!$B$4:$FF$133,CT513,FALSE),""))</f>
        <v/>
      </c>
      <c r="CU517" s="32" t="str">
        <f>IF(IFERROR(VLOOKUP($A$517,'RD K191'!$B$4:$FF$133,CU513,FALSE),"")=0,0,IFERROR(VLOOKUP($A$517,'RD K191'!$B$4:$FF$133,CU513,FALSE),""))</f>
        <v/>
      </c>
      <c r="CV517" s="32" t="str">
        <f>IF(IFERROR(VLOOKUP($A$517,'RD K191'!$B$4:$FF$133,CV513,FALSE),"")=0,0,IFERROR(VLOOKUP($A$517,'RD K191'!$B$4:$FF$133,CV513,FALSE),""))</f>
        <v/>
      </c>
      <c r="CW517" s="32" t="str">
        <f>IF(IFERROR(VLOOKUP($A$517,'RD K191'!$B$4:$FF$133,CW513,FALSE),"")=0,0,IFERROR(VLOOKUP($A$517,'RD K191'!$B$4:$FF$133,CW513,FALSE),""))</f>
        <v/>
      </c>
      <c r="CX517" s="32" t="str">
        <f>IF(IFERROR(VLOOKUP($A$517,'RD K191'!$B$4:$FF$133,CX513,FALSE),"")=0,0,IFERROR(VLOOKUP($A$517,'RD K191'!$B$4:$FF$133,CX513,FALSE),""))</f>
        <v/>
      </c>
      <c r="CY517" s="32" t="str">
        <f>IF(IFERROR(VLOOKUP($A$517,'RD K191'!$B$4:$FF$133,CY513,FALSE),"")=0,0,IFERROR(VLOOKUP($A$517,'RD K191'!$B$4:$FF$133,CY513,FALSE),""))</f>
        <v/>
      </c>
      <c r="CZ517" s="32" t="str">
        <f>IF(IFERROR(VLOOKUP($A$517,'RD K191'!$B$4:$FF$133,CZ513,FALSE),"")=0,0,IFERROR(VLOOKUP($A$517,'RD K191'!$B$4:$FF$133,CZ513,FALSE),""))</f>
        <v/>
      </c>
      <c r="DA517" s="32" t="str">
        <f>IF(IFERROR(VLOOKUP($A$517,'RD K191'!$B$4:$FF$133,DA513,FALSE),"")=0,0,IFERROR(VLOOKUP($A$517,'RD K191'!$B$4:$FF$133,DA513,FALSE),""))</f>
        <v/>
      </c>
      <c r="DB517" s="32" t="str">
        <f>IF(IFERROR(VLOOKUP($A$517,'RD K191'!$B$4:$FF$133,DB513,FALSE),"")=0,0,IFERROR(VLOOKUP($A$517,'RD K191'!$B$4:$FF$133,DB513,FALSE),""))</f>
        <v/>
      </c>
      <c r="DC517" s="32" t="str">
        <f>IF(IFERROR(VLOOKUP($A$517,'RD K191'!$B$4:$FF$133,DC513,FALSE),"")=0,0,IFERROR(VLOOKUP($A$517,'RD K191'!$B$4:$FF$133,DC513,FALSE),""))</f>
        <v/>
      </c>
      <c r="DD517" s="32" t="str">
        <f>IF(IFERROR(VLOOKUP($A$517,'RD K191'!$B$4:$FF$133,DD513,FALSE),"")=0,0,IFERROR(VLOOKUP($A$517,'RD K191'!$B$4:$FF$133,DD513,FALSE),""))</f>
        <v/>
      </c>
      <c r="DE517" s="32" t="str">
        <f>IF(IFERROR(VLOOKUP($A$517,'RD K191'!$B$4:$FF$133,DE513,FALSE),"")=0,0,IFERROR(VLOOKUP($A$517,'RD K191'!$B$4:$FF$133,DE513,FALSE),""))</f>
        <v/>
      </c>
      <c r="DF517" s="32" t="str">
        <f>IF(IFERROR(VLOOKUP($A$517,'RD K191'!$B$4:$FF$133,DF513,FALSE),"")=0,0,IFERROR(VLOOKUP($A$517,'RD K191'!$B$4:$FF$133,DF513,FALSE),""))</f>
        <v/>
      </c>
      <c r="DG517" s="32" t="str">
        <f>IF(IFERROR(VLOOKUP($A$517,'RD K191'!$B$4:$FF$133,DG513,FALSE),"")=0,0,IFERROR(VLOOKUP($A$517,'RD K191'!$B$4:$FF$133,DG513,FALSE),""))</f>
        <v/>
      </c>
      <c r="DH517" s="32" t="str">
        <f>IF(IFERROR(VLOOKUP($A$517,'RD K191'!$B$4:$FF$133,DH513,FALSE),"")=0,0,IFERROR(VLOOKUP($A$517,'RD K191'!$B$4:$FF$133,DH513,FALSE),""))</f>
        <v/>
      </c>
      <c r="DI517" s="32" t="str">
        <f>IF(IFERROR(VLOOKUP($A$517,'RD K191'!$B$4:$FF$133,DI513,FALSE),"")=0,0,IFERROR(VLOOKUP($A$517,'RD K191'!$B$4:$FF$133,DI513,FALSE),""))</f>
        <v/>
      </c>
      <c r="DJ517" s="32" t="str">
        <f>IF(IFERROR(VLOOKUP($A$517,'RD K191'!$B$4:$FF$133,DJ513,FALSE),"")=0,0,IFERROR(VLOOKUP($A$517,'RD K191'!$B$4:$FF$133,DJ513,FALSE),""))</f>
        <v/>
      </c>
      <c r="DK517" s="32" t="str">
        <f>IF(IFERROR(VLOOKUP($A$517,'RD K191'!$B$4:$FF$133,DK513,FALSE),"")=0,0,IFERROR(VLOOKUP($A$517,'RD K191'!$B$4:$FF$133,DK513,FALSE),""))</f>
        <v/>
      </c>
      <c r="DL517" s="32" t="str">
        <f>IF(IFERROR(VLOOKUP($A$517,'RD K191'!$B$4:$FF$133,DL513,FALSE),"")=0,0,IFERROR(VLOOKUP($A$517,'RD K191'!$B$4:$FF$133,DL513,FALSE),""))</f>
        <v/>
      </c>
      <c r="DM517" s="32" t="str">
        <f>IF(IFERROR(VLOOKUP($A$517,'RD K191'!$B$4:$FF$133,DM513,FALSE),"")=0,0,IFERROR(VLOOKUP($A$517,'RD K191'!$B$4:$FF$133,DM513,FALSE),""))</f>
        <v/>
      </c>
      <c r="DN517" s="32" t="str">
        <f>IF(IFERROR(VLOOKUP($A$517,'RD K191'!$B$4:$FF$133,DN513,FALSE),"")=0,0,IFERROR(VLOOKUP($A$517,'RD K191'!$B$4:$FF$133,DN513,FALSE),""))</f>
        <v/>
      </c>
      <c r="DO517" s="32" t="str">
        <f>IF(IFERROR(VLOOKUP($A$517,'RD K191'!$B$4:$FF$133,DO513,FALSE),"")=0,0,IFERROR(VLOOKUP($A$517,'RD K191'!$B$4:$FF$133,DO513,FALSE),""))</f>
        <v/>
      </c>
      <c r="DP517" s="32" t="str">
        <f>IF(IFERROR(VLOOKUP($A$517,'RD K191'!$B$4:$FF$133,DP513,FALSE),"")=0,0,IFERROR(VLOOKUP($A$517,'RD K191'!$B$4:$FF$133,DP513,FALSE),""))</f>
        <v/>
      </c>
      <c r="DQ517" s="32" t="str">
        <f>IF(IFERROR(VLOOKUP($A$517,'RD K191'!$B$4:$FF$133,DQ513,FALSE),"")=0,0,IFERROR(VLOOKUP($A$517,'RD K191'!$B$4:$FF$133,DQ513,FALSE),""))</f>
        <v/>
      </c>
      <c r="DR517" s="32" t="str">
        <f>IF(IFERROR(VLOOKUP($A$517,'RD K191'!$B$4:$FF$133,DR513,FALSE),"")=0,0,IFERROR(VLOOKUP($A$517,'RD K191'!$B$4:$FF$133,DR513,FALSE),""))</f>
        <v/>
      </c>
      <c r="DS517" s="32" t="str">
        <f>IF(IFERROR(VLOOKUP($A$517,'RD K191'!$B$4:$FF$133,DS513,FALSE),"")=0,0,IFERROR(VLOOKUP($A$517,'RD K191'!$B$4:$FF$133,DS513,FALSE),""))</f>
        <v/>
      </c>
      <c r="DT517" s="32" t="str">
        <f>IF(IFERROR(VLOOKUP($A$517,'RD K191'!$B$4:$FF$133,DT513,FALSE),"")=0,0,IFERROR(VLOOKUP($A$517,'RD K191'!$B$4:$FF$133,DT513,FALSE),""))</f>
        <v/>
      </c>
      <c r="DU517" s="32" t="str">
        <f>IF(IFERROR(VLOOKUP($A$517,'RD K191'!$B$4:$FF$133,DU513,FALSE),"")=0,0,IFERROR(VLOOKUP($A$517,'RD K191'!$B$4:$FF$133,DU513,FALSE),""))</f>
        <v/>
      </c>
      <c r="DV517" s="32" t="str">
        <f>IF(IFERROR(VLOOKUP($A$517,'RD K191'!$B$4:$FF$133,DV513,FALSE),"")=0,0,IFERROR(VLOOKUP($A$517,'RD K191'!$B$4:$FF$133,DV513,FALSE),""))</f>
        <v/>
      </c>
      <c r="DW517" s="32" t="str">
        <f>IF(IFERROR(VLOOKUP($A$517,'RD K191'!$B$4:$FF$133,DW513,FALSE),"")=0,0,IFERROR(VLOOKUP($A$517,'RD K191'!$B$4:$FF$133,DW513,FALSE),""))</f>
        <v/>
      </c>
      <c r="DX517" s="32" t="str">
        <f>IF(IFERROR(VLOOKUP($A$517,'RD K191'!$B$4:$FF$133,DX513,FALSE),"")=0,0,IFERROR(VLOOKUP($A$517,'RD K191'!$B$4:$FF$133,DX513,FALSE),""))</f>
        <v/>
      </c>
      <c r="DY517" s="32" t="str">
        <f>IF(IFERROR(VLOOKUP($A$517,'RD K191'!$B$4:$FF$133,DY513,FALSE),"")=0,0,IFERROR(VLOOKUP($A$517,'RD K191'!$B$4:$FF$133,DY513,FALSE),""))</f>
        <v/>
      </c>
      <c r="DZ517" s="32" t="str">
        <f>IF(IFERROR(VLOOKUP($A$517,'RD K191'!$B$4:$FF$133,DZ513,FALSE),"")=0,0,IFERROR(VLOOKUP($A$517,'RD K191'!$B$4:$FF$133,DZ513,FALSE),""))</f>
        <v/>
      </c>
      <c r="EA517" s="32" t="str">
        <f>IF(IFERROR(VLOOKUP($A$517,'RD K191'!$B$4:$FF$133,EA513,FALSE),"")=0,0,IFERROR(VLOOKUP($A$517,'RD K191'!$B$4:$FF$133,EA513,FALSE),""))</f>
        <v/>
      </c>
      <c r="EB517" s="32" t="str">
        <f>IF(IFERROR(VLOOKUP($A$517,'RD K191'!$B$4:$FF$133,EB513,FALSE),"")=0,0,IFERROR(VLOOKUP($A$517,'RD K191'!$B$4:$FF$133,EB513,FALSE),""))</f>
        <v/>
      </c>
      <c r="EC517" s="32" t="str">
        <f>IF(IFERROR(VLOOKUP($A$517,'RD K191'!$B$4:$FF$133,EC513,FALSE),"")=0,0,IFERROR(VLOOKUP($A$517,'RD K191'!$B$4:$FF$133,EC513,FALSE),""))</f>
        <v/>
      </c>
      <c r="ED517" s="32" t="str">
        <f>IF(IFERROR(VLOOKUP($A$517,'RD K191'!$B$4:$FF$133,ED513,FALSE),"")=0,0,IFERROR(VLOOKUP($A$517,'RD K191'!$B$4:$FF$133,ED513,FALSE),""))</f>
        <v/>
      </c>
      <c r="EE517" s="32" t="str">
        <f>IF(IFERROR(VLOOKUP($A$517,'RD K191'!$B$4:$FF$133,EE513,FALSE),"")=0,0,IFERROR(VLOOKUP($A$517,'RD K191'!$B$4:$FF$133,EE513,FALSE),""))</f>
        <v/>
      </c>
      <c r="EF517" s="32" t="str">
        <f>IF(IFERROR(VLOOKUP($A$517,'RD K191'!$B$4:$FF$133,EF513,FALSE),"")=0,0,IFERROR(VLOOKUP($A$517,'RD K191'!$B$4:$FF$133,EF513,FALSE),""))</f>
        <v/>
      </c>
      <c r="EG517" s="32" t="str">
        <f>IF(IFERROR(VLOOKUP($A$517,'RD K191'!$B$4:$FF$133,EG513,FALSE),"")=0,0,IFERROR(VLOOKUP($A$517,'RD K191'!$B$4:$FF$133,EG513,FALSE),""))</f>
        <v/>
      </c>
      <c r="EH517" s="32" t="str">
        <f>IF(IFERROR(VLOOKUP($A$517,'RD K191'!$B$4:$FF$133,EH513,FALSE),"")=0,0,IFERROR(VLOOKUP($A$517,'RD K191'!$B$4:$FF$133,EH513,FALSE),""))</f>
        <v/>
      </c>
      <c r="EI517" s="32" t="str">
        <f>IF(IFERROR(VLOOKUP($A$517,'RD K191'!$B$4:$FF$133,EI513,FALSE),"")=0,0,IFERROR(VLOOKUP($A$517,'RD K191'!$B$4:$FF$133,EI513,FALSE),""))</f>
        <v/>
      </c>
      <c r="EJ517" s="32" t="str">
        <f>IF(IFERROR(VLOOKUP($A$517,'RD K191'!$B$4:$FF$133,EJ513,FALSE),"")=0,0,IFERROR(VLOOKUP($A$517,'RD K191'!$B$4:$FF$133,EJ513,FALSE),""))</f>
        <v/>
      </c>
      <c r="EK517" s="32" t="str">
        <f>IF(IFERROR(VLOOKUP($A$517,'RD K191'!$B$4:$FF$133,EK513,FALSE),"")=0,0,IFERROR(VLOOKUP($A$517,'RD K191'!$B$4:$FF$133,EK513,FALSE),""))</f>
        <v/>
      </c>
      <c r="EL517" s="32" t="str">
        <f>IF(IFERROR(VLOOKUP($A$517,'RD K191'!$B$4:$FF$133,EL513,FALSE),"")=0,0,IFERROR(VLOOKUP($A$517,'RD K191'!$B$4:$FF$133,EL513,FALSE),""))</f>
        <v/>
      </c>
      <c r="EM517" s="32" t="str">
        <f>IF(IFERROR(VLOOKUP($A$517,'RD K191'!$B$4:$FF$133,EM513,FALSE),"")=0,0,IFERROR(VLOOKUP($A$517,'RD K191'!$B$4:$FF$133,EM513,FALSE),""))</f>
        <v/>
      </c>
      <c r="EN517" s="32" t="str">
        <f>IF(IFERROR(VLOOKUP($A$517,'RD K191'!$B$4:$FF$133,EN513,FALSE),"")=0,0,IFERROR(VLOOKUP($A$517,'RD K191'!$B$4:$FF$133,EN513,FALSE),""))</f>
        <v/>
      </c>
      <c r="EO517" s="32" t="str">
        <f>IF(IFERROR(VLOOKUP($A$517,'RD K191'!$B$4:$FF$133,EO513,FALSE),"")=0,0,IFERROR(VLOOKUP($A$517,'RD K191'!$B$4:$FF$133,EO513,FALSE),""))</f>
        <v/>
      </c>
      <c r="EP517" s="32" t="str">
        <f>IF(IFERROR(VLOOKUP($A$517,'RD K191'!$B$4:$FF$133,EP513,FALSE),"")=0,0,IFERROR(VLOOKUP($A$517,'RD K191'!$B$4:$FF$133,EP513,FALSE),""))</f>
        <v/>
      </c>
      <c r="EQ517" s="32" t="str">
        <f>IF(IFERROR(VLOOKUP($A$517,'RD K191'!$B$4:$FF$133,EQ513,FALSE),"")=0,0,IFERROR(VLOOKUP($A$517,'RD K191'!$B$4:$FF$133,EQ513,FALSE),""))</f>
        <v/>
      </c>
      <c r="ER517" s="32" t="str">
        <f>IF(IFERROR(VLOOKUP($A$517,'RD K191'!$B$4:$FF$133,ER513,FALSE),"")=0,0,IFERROR(VLOOKUP($A$517,'RD K191'!$B$4:$FF$133,ER513,FALSE),""))</f>
        <v/>
      </c>
      <c r="ES517" s="32" t="str">
        <f>IF(IFERROR(VLOOKUP($A$517,'RD K191'!$B$4:$FF$133,ES513,FALSE),"")=0,0,IFERROR(VLOOKUP($A$517,'RD K191'!$B$4:$FF$133,ES513,FALSE),""))</f>
        <v/>
      </c>
      <c r="ET517" s="32" t="str">
        <f>IF(IFERROR(VLOOKUP($A$517,'RD K191'!$B$4:$FF$133,ET513,FALSE),"")=0,0,IFERROR(VLOOKUP($A$517,'RD K191'!$B$4:$FF$133,ET513,FALSE),""))</f>
        <v/>
      </c>
      <c r="EU517" s="32" t="str">
        <f>IF(IFERROR(VLOOKUP($A$517,'RD K191'!$B$4:$FF$133,EU513,FALSE),"")=0,0,IFERROR(VLOOKUP($A$517,'RD K191'!$B$4:$FF$133,EU513,FALSE),""))</f>
        <v/>
      </c>
      <c r="EV517" s="32" t="str">
        <f>IF(IFERROR(VLOOKUP($A$517,'RD K191'!$B$4:$FF$133,EV513,FALSE),"")=0,0,IFERROR(VLOOKUP($A$517,'RD K191'!$B$4:$FF$133,EV513,FALSE),""))</f>
        <v/>
      </c>
      <c r="EW517" s="32" t="str">
        <f>IF(IFERROR(VLOOKUP($A$517,'RD K191'!$B$4:$FF$133,EW513,FALSE),"")=0,0,IFERROR(VLOOKUP($A$517,'RD K191'!$B$4:$FF$133,EW513,FALSE),""))</f>
        <v/>
      </c>
      <c r="EX517" s="32" t="str">
        <f>IF(IFERROR(VLOOKUP($A$517,'RD K191'!$B$4:$FF$133,EX513,FALSE),"")=0,0,IFERROR(VLOOKUP($A$517,'RD K191'!$B$4:$FF$133,EX513,FALSE),""))</f>
        <v/>
      </c>
      <c r="EY517" s="32" t="str">
        <f>IF(IFERROR(VLOOKUP($A$517,'RD K191'!$B$4:$FF$133,EY513,FALSE),"")=0,0,IFERROR(VLOOKUP($A$517,'RD K191'!$B$4:$FF$133,EY513,FALSE),""))</f>
        <v/>
      </c>
      <c r="EZ517" s="32" t="str">
        <f>IF(IFERROR(VLOOKUP($A$517,'RD K191'!$B$4:$FF$133,EZ513,FALSE),"")=0,0,IFERROR(VLOOKUP($A$517,'RD K191'!$B$4:$FF$133,EZ513,FALSE),""))</f>
        <v/>
      </c>
      <c r="FA517" s="32" t="str">
        <f>IF(IFERROR(VLOOKUP($A$517,'RD K191'!$B$4:$FF$133,FA513,FALSE),"")=0,0,IFERROR(VLOOKUP($A$517,'RD K191'!$B$4:$FF$133,FA513,FALSE),""))</f>
        <v/>
      </c>
      <c r="FB517" s="32" t="str">
        <f>IF(IFERROR(VLOOKUP($A$517,'RD K191'!$B$4:$FF$133,FB513,FALSE),"")=0,0,IFERROR(VLOOKUP($A$517,'RD K191'!$B$4:$FF$133,FB513,FALSE),""))</f>
        <v/>
      </c>
      <c r="FC517" s="32" t="str">
        <f>IF(IFERROR(VLOOKUP($A$517,'RD K191'!$B$4:$FF$133,FC513,FALSE),"")=0,0,IFERROR(VLOOKUP($A$517,'RD K191'!$B$4:$FF$133,FC513,FALSE),""))</f>
        <v/>
      </c>
      <c r="FD517" s="32" t="str">
        <f>IF(IFERROR(VLOOKUP($A$517,'RD K191'!$B$4:$FF$133,FD513,FALSE),"")=0,0,IFERROR(VLOOKUP($A$517,'RD K191'!$B$4:$FF$133,FD513,FALSE),""))</f>
        <v/>
      </c>
      <c r="FE517" s="32" t="str">
        <f>IF(IFERROR(VLOOKUP($A$517,'RD K191'!$B$4:$FF$133,FE513,FALSE),"")=0,0,IFERROR(VLOOKUP($A$517,'RD K191'!$B$4:$FF$133,FE513,FALSE),""))</f>
        <v/>
      </c>
    </row>
    <row r="518" spans="1:161" s="32" customFormat="1" ht="24.5" customHeight="1" x14ac:dyDescent="0.35">
      <c r="A518" s="33"/>
      <c r="B518" s="32" t="str">
        <f>IF(B516&amp;""&amp;B517=0,"",B516&amp;""&amp;B517)</f>
        <v/>
      </c>
      <c r="C518" s="32">
        <f t="shared" ref="C518:E518" si="0">IFERROR(IF(C516&amp;""&amp;C517="",0,C516&amp;""&amp;C517),0)</f>
        <v>0</v>
      </c>
      <c r="D518" s="32">
        <f>IFERROR(IF(D516&amp;""&amp;D517="",0,D516&amp;""&amp;D517),0)</f>
        <v>0</v>
      </c>
      <c r="E518" s="32">
        <f t="shared" si="0"/>
        <v>0</v>
      </c>
      <c r="F518" s="32" t="str">
        <f>IFERROR(IF(F516&amp;""&amp;F517=0,0,F516&amp;""&amp;F517),0)</f>
        <v/>
      </c>
      <c r="G518" s="32">
        <f>IFERROR(IF(G516&amp;""&amp;G517="",0,G516&amp;""&amp;G517),0)</f>
        <v>0</v>
      </c>
      <c r="H518" s="32">
        <f t="shared" ref="H518:O518" si="1">IFERROR(IF(H516&amp;""&amp;H517="",0,H516&amp;""&amp;H517),0)</f>
        <v>0</v>
      </c>
      <c r="I518" s="32">
        <f t="shared" si="1"/>
        <v>0</v>
      </c>
      <c r="J518" s="32">
        <f>IFERROR(IF(J516&amp;""&amp;J517="",0,J516&amp;""&amp;J517),0)</f>
        <v>0</v>
      </c>
      <c r="K518" s="32">
        <f t="shared" si="1"/>
        <v>0</v>
      </c>
      <c r="L518" s="32">
        <f t="shared" si="1"/>
        <v>0</v>
      </c>
      <c r="M518" s="32">
        <f t="shared" si="1"/>
        <v>0</v>
      </c>
      <c r="N518" s="32">
        <f t="shared" si="1"/>
        <v>0</v>
      </c>
      <c r="O518" s="32">
        <f t="shared" si="1"/>
        <v>0</v>
      </c>
      <c r="P518" s="32" t="str">
        <f t="shared" ref="P518:BN518" si="2">IF(P516&amp;""&amp;P517=0,"",P516&amp;""&amp;P517)</f>
        <v/>
      </c>
      <c r="Q518" s="32" t="str">
        <f t="shared" si="2"/>
        <v/>
      </c>
      <c r="R518" s="32" t="str">
        <f t="shared" si="2"/>
        <v/>
      </c>
      <c r="S518" s="32" t="str">
        <f t="shared" si="2"/>
        <v/>
      </c>
      <c r="T518" s="32" t="str">
        <f t="shared" si="2"/>
        <v/>
      </c>
      <c r="U518" s="32" t="str">
        <f t="shared" si="2"/>
        <v/>
      </c>
      <c r="V518" s="32" t="str">
        <f t="shared" si="2"/>
        <v/>
      </c>
      <c r="W518" s="32" t="str">
        <f t="shared" si="2"/>
        <v/>
      </c>
      <c r="X518" s="32" t="str">
        <f t="shared" si="2"/>
        <v/>
      </c>
      <c r="Y518" s="32" t="str">
        <f t="shared" si="2"/>
        <v/>
      </c>
      <c r="Z518" s="32" t="str">
        <f>IF(Z516&amp;""&amp;Z517=0,"",Z516&amp;""&amp;Z517)</f>
        <v/>
      </c>
      <c r="AA518" s="32" t="str">
        <f t="shared" si="2"/>
        <v/>
      </c>
      <c r="AB518" s="32" t="str">
        <f t="shared" si="2"/>
        <v/>
      </c>
      <c r="AC518" s="32" t="str">
        <f t="shared" si="2"/>
        <v/>
      </c>
      <c r="AD518" s="32" t="str">
        <f t="shared" si="2"/>
        <v/>
      </c>
      <c r="AE518" s="32" t="str">
        <f t="shared" si="2"/>
        <v/>
      </c>
      <c r="AF518" s="32" t="str">
        <f t="shared" si="2"/>
        <v/>
      </c>
      <c r="AG518" s="32" t="str">
        <f t="shared" si="2"/>
        <v/>
      </c>
      <c r="AH518" s="32" t="str">
        <f t="shared" si="2"/>
        <v/>
      </c>
      <c r="AI518" s="32" t="str">
        <f t="shared" si="2"/>
        <v/>
      </c>
      <c r="AJ518" s="32" t="str">
        <f t="shared" si="2"/>
        <v/>
      </c>
      <c r="AK518" s="32" t="str">
        <f t="shared" si="2"/>
        <v/>
      </c>
      <c r="AL518" s="32" t="e">
        <f t="shared" si="2"/>
        <v>#N/A</v>
      </c>
      <c r="AM518" s="32" t="e">
        <f t="shared" si="2"/>
        <v>#N/A</v>
      </c>
      <c r="AN518" s="32" t="e">
        <f t="shared" si="2"/>
        <v>#N/A</v>
      </c>
      <c r="AO518" s="32" t="e">
        <f t="shared" si="2"/>
        <v>#N/A</v>
      </c>
      <c r="AP518" s="32" t="e">
        <f t="shared" si="2"/>
        <v>#N/A</v>
      </c>
      <c r="AQ518" s="32" t="e">
        <f t="shared" si="2"/>
        <v>#N/A</v>
      </c>
      <c r="AR518" s="32" t="e">
        <f t="shared" si="2"/>
        <v>#N/A</v>
      </c>
      <c r="AS518" s="32" t="e">
        <f t="shared" si="2"/>
        <v>#N/A</v>
      </c>
      <c r="AT518" s="32" t="e">
        <f t="shared" si="2"/>
        <v>#N/A</v>
      </c>
      <c r="AU518" s="32" t="e">
        <f t="shared" si="2"/>
        <v>#N/A</v>
      </c>
      <c r="AV518" s="32" t="e">
        <f t="shared" si="2"/>
        <v>#N/A</v>
      </c>
      <c r="AW518" s="32" t="e">
        <f t="shared" si="2"/>
        <v>#N/A</v>
      </c>
      <c r="AX518" s="32" t="e">
        <f t="shared" si="2"/>
        <v>#N/A</v>
      </c>
      <c r="AY518" s="32" t="e">
        <f t="shared" si="2"/>
        <v>#N/A</v>
      </c>
      <c r="AZ518" s="32" t="e">
        <f t="shared" si="2"/>
        <v>#N/A</v>
      </c>
      <c r="BA518" s="32" t="e">
        <f t="shared" si="2"/>
        <v>#N/A</v>
      </c>
      <c r="BB518" s="32" t="e">
        <f t="shared" si="2"/>
        <v>#N/A</v>
      </c>
      <c r="BC518" s="32" t="e">
        <f t="shared" si="2"/>
        <v>#N/A</v>
      </c>
      <c r="BD518" s="32" t="e">
        <f t="shared" si="2"/>
        <v>#N/A</v>
      </c>
      <c r="BE518" s="32" t="e">
        <f t="shared" si="2"/>
        <v>#N/A</v>
      </c>
      <c r="BF518" s="32" t="e">
        <f t="shared" si="2"/>
        <v>#N/A</v>
      </c>
      <c r="BG518" s="32" t="e">
        <f t="shared" si="2"/>
        <v>#N/A</v>
      </c>
      <c r="BH518" s="32" t="str">
        <f t="shared" si="2"/>
        <v/>
      </c>
      <c r="BI518" s="32" t="str">
        <f t="shared" si="2"/>
        <v/>
      </c>
      <c r="BJ518" s="32" t="str">
        <f t="shared" si="2"/>
        <v/>
      </c>
      <c r="BK518" s="32" t="str">
        <f t="shared" si="2"/>
        <v/>
      </c>
      <c r="BL518" s="32" t="str">
        <f t="shared" si="2"/>
        <v/>
      </c>
      <c r="BM518" s="32" t="str">
        <f t="shared" si="2"/>
        <v/>
      </c>
      <c r="BN518" s="32" t="str">
        <f t="shared" si="2"/>
        <v/>
      </c>
      <c r="BO518" s="32" t="str">
        <f t="shared" ref="BO518:DZ518" si="3">IF(BO516&amp;""&amp;BO517=0,"",BO516&amp;""&amp;BO517)</f>
        <v/>
      </c>
      <c r="BP518" s="32" t="str">
        <f t="shared" si="3"/>
        <v/>
      </c>
      <c r="BQ518" s="32" t="str">
        <f t="shared" si="3"/>
        <v/>
      </c>
      <c r="BR518" s="32" t="str">
        <f t="shared" si="3"/>
        <v/>
      </c>
      <c r="BS518" s="32" t="str">
        <f t="shared" si="3"/>
        <v/>
      </c>
      <c r="BT518" s="32" t="str">
        <f t="shared" si="3"/>
        <v/>
      </c>
      <c r="BU518" s="32" t="str">
        <f t="shared" si="3"/>
        <v/>
      </c>
      <c r="BV518" s="32" t="str">
        <f t="shared" si="3"/>
        <v/>
      </c>
      <c r="BW518" s="32" t="str">
        <f t="shared" si="3"/>
        <v/>
      </c>
      <c r="BX518" s="32" t="str">
        <f t="shared" si="3"/>
        <v/>
      </c>
      <c r="BY518" s="32" t="str">
        <f t="shared" si="3"/>
        <v/>
      </c>
      <c r="BZ518" s="32" t="str">
        <f t="shared" si="3"/>
        <v/>
      </c>
      <c r="CA518" s="32" t="str">
        <f t="shared" si="3"/>
        <v/>
      </c>
      <c r="CB518" s="32" t="str">
        <f t="shared" si="3"/>
        <v/>
      </c>
      <c r="CC518" s="32" t="str">
        <f t="shared" si="3"/>
        <v/>
      </c>
      <c r="CD518" s="32" t="str">
        <f t="shared" si="3"/>
        <v/>
      </c>
      <c r="CE518" s="32" t="str">
        <f t="shared" si="3"/>
        <v/>
      </c>
      <c r="CF518" s="32" t="str">
        <f t="shared" si="3"/>
        <v/>
      </c>
      <c r="CG518" s="32" t="str">
        <f t="shared" si="3"/>
        <v/>
      </c>
      <c r="CH518" s="32" t="str">
        <f t="shared" si="3"/>
        <v/>
      </c>
      <c r="CI518" s="32" t="str">
        <f t="shared" si="3"/>
        <v/>
      </c>
      <c r="CJ518" s="32" t="str">
        <f t="shared" si="3"/>
        <v/>
      </c>
      <c r="CK518" s="32" t="str">
        <f t="shared" si="3"/>
        <v/>
      </c>
      <c r="CL518" s="32" t="str">
        <f t="shared" si="3"/>
        <v/>
      </c>
      <c r="CM518" s="32" t="str">
        <f t="shared" si="3"/>
        <v/>
      </c>
      <c r="CN518" s="32" t="str">
        <f t="shared" si="3"/>
        <v/>
      </c>
      <c r="CO518" s="32" t="str">
        <f t="shared" si="3"/>
        <v/>
      </c>
      <c r="CP518" s="32" t="str">
        <f t="shared" si="3"/>
        <v/>
      </c>
      <c r="CQ518" s="32" t="str">
        <f t="shared" si="3"/>
        <v/>
      </c>
      <c r="CR518" s="32" t="str">
        <f t="shared" si="3"/>
        <v/>
      </c>
      <c r="CS518" s="32" t="str">
        <f t="shared" si="3"/>
        <v/>
      </c>
      <c r="CT518" s="32" t="str">
        <f t="shared" si="3"/>
        <v/>
      </c>
      <c r="CU518" s="32" t="str">
        <f t="shared" si="3"/>
        <v/>
      </c>
      <c r="CV518" s="32" t="str">
        <f t="shared" si="3"/>
        <v/>
      </c>
      <c r="CW518" s="32" t="str">
        <f t="shared" si="3"/>
        <v/>
      </c>
      <c r="CX518" s="32" t="str">
        <f t="shared" si="3"/>
        <v/>
      </c>
      <c r="CY518" s="32" t="str">
        <f t="shared" si="3"/>
        <v/>
      </c>
      <c r="CZ518" s="32" t="str">
        <f t="shared" si="3"/>
        <v/>
      </c>
      <c r="DA518" s="32" t="str">
        <f t="shared" si="3"/>
        <v/>
      </c>
      <c r="DB518" s="32" t="str">
        <f t="shared" si="3"/>
        <v/>
      </c>
      <c r="DC518" s="32" t="str">
        <f t="shared" si="3"/>
        <v/>
      </c>
      <c r="DD518" s="32" t="str">
        <f t="shared" si="3"/>
        <v/>
      </c>
      <c r="DE518" s="32" t="str">
        <f t="shared" si="3"/>
        <v/>
      </c>
      <c r="DF518" s="32" t="str">
        <f t="shared" si="3"/>
        <v/>
      </c>
      <c r="DG518" s="32" t="str">
        <f t="shared" si="3"/>
        <v/>
      </c>
      <c r="DH518" s="32" t="str">
        <f t="shared" si="3"/>
        <v/>
      </c>
      <c r="DI518" s="32" t="str">
        <f t="shared" si="3"/>
        <v/>
      </c>
      <c r="DJ518" s="32" t="str">
        <f t="shared" si="3"/>
        <v/>
      </c>
      <c r="DK518" s="32" t="str">
        <f t="shared" si="3"/>
        <v/>
      </c>
      <c r="DL518" s="32" t="str">
        <f t="shared" si="3"/>
        <v/>
      </c>
      <c r="DM518" s="32" t="str">
        <f t="shared" si="3"/>
        <v/>
      </c>
      <c r="DN518" s="32" t="str">
        <f t="shared" si="3"/>
        <v/>
      </c>
      <c r="DO518" s="32" t="str">
        <f t="shared" si="3"/>
        <v/>
      </c>
      <c r="DP518" s="32" t="str">
        <f t="shared" si="3"/>
        <v/>
      </c>
      <c r="DQ518" s="32" t="str">
        <f t="shared" si="3"/>
        <v/>
      </c>
      <c r="DR518" s="32" t="str">
        <f t="shared" si="3"/>
        <v/>
      </c>
      <c r="DS518" s="32" t="str">
        <f t="shared" si="3"/>
        <v/>
      </c>
      <c r="DT518" s="32" t="str">
        <f t="shared" si="3"/>
        <v/>
      </c>
      <c r="DU518" s="32" t="str">
        <f t="shared" si="3"/>
        <v/>
      </c>
      <c r="DV518" s="32" t="str">
        <f t="shared" si="3"/>
        <v/>
      </c>
      <c r="DW518" s="32" t="str">
        <f t="shared" si="3"/>
        <v/>
      </c>
      <c r="DX518" s="32" t="str">
        <f t="shared" si="3"/>
        <v/>
      </c>
      <c r="DY518" s="32" t="str">
        <f t="shared" si="3"/>
        <v/>
      </c>
      <c r="DZ518" s="32" t="str">
        <f t="shared" si="3"/>
        <v/>
      </c>
      <c r="EA518" s="32" t="str">
        <f t="shared" ref="EA518:FE518" si="4">IF(EA516&amp;""&amp;EA517=0,"",EA516&amp;""&amp;EA517)</f>
        <v/>
      </c>
      <c r="EB518" s="32" t="str">
        <f t="shared" si="4"/>
        <v/>
      </c>
      <c r="EC518" s="32" t="str">
        <f t="shared" si="4"/>
        <v/>
      </c>
      <c r="ED518" s="32" t="str">
        <f t="shared" si="4"/>
        <v/>
      </c>
      <c r="EE518" s="32" t="str">
        <f t="shared" si="4"/>
        <v/>
      </c>
      <c r="EF518" s="32" t="str">
        <f t="shared" si="4"/>
        <v/>
      </c>
      <c r="EG518" s="32" t="str">
        <f t="shared" si="4"/>
        <v/>
      </c>
      <c r="EH518" s="32" t="str">
        <f t="shared" si="4"/>
        <v/>
      </c>
      <c r="EI518" s="32" t="str">
        <f t="shared" si="4"/>
        <v/>
      </c>
      <c r="EJ518" s="32" t="str">
        <f t="shared" si="4"/>
        <v/>
      </c>
      <c r="EK518" s="32" t="str">
        <f t="shared" si="4"/>
        <v/>
      </c>
      <c r="EL518" s="32" t="str">
        <f t="shared" si="4"/>
        <v/>
      </c>
      <c r="EM518" s="32" t="str">
        <f t="shared" si="4"/>
        <v/>
      </c>
      <c r="EN518" s="32" t="str">
        <f t="shared" si="4"/>
        <v/>
      </c>
      <c r="EO518" s="32" t="str">
        <f t="shared" si="4"/>
        <v/>
      </c>
      <c r="EP518" s="32" t="str">
        <f t="shared" si="4"/>
        <v/>
      </c>
      <c r="EQ518" s="32" t="str">
        <f t="shared" si="4"/>
        <v/>
      </c>
      <c r="ER518" s="32" t="str">
        <f t="shared" si="4"/>
        <v/>
      </c>
      <c r="ES518" s="32" t="str">
        <f t="shared" si="4"/>
        <v/>
      </c>
      <c r="ET518" s="32" t="str">
        <f t="shared" si="4"/>
        <v/>
      </c>
      <c r="EU518" s="32" t="str">
        <f t="shared" si="4"/>
        <v/>
      </c>
      <c r="EV518" s="32" t="str">
        <f t="shared" si="4"/>
        <v/>
      </c>
      <c r="EW518" s="32" t="str">
        <f t="shared" si="4"/>
        <v/>
      </c>
      <c r="EX518" s="32" t="str">
        <f t="shared" si="4"/>
        <v/>
      </c>
      <c r="EY518" s="32" t="str">
        <f t="shared" si="4"/>
        <v/>
      </c>
      <c r="EZ518" s="32" t="str">
        <f t="shared" si="4"/>
        <v/>
      </c>
      <c r="FA518" s="32" t="str">
        <f t="shared" si="4"/>
        <v/>
      </c>
      <c r="FB518" s="32" t="str">
        <f t="shared" si="4"/>
        <v/>
      </c>
      <c r="FC518" s="32" t="str">
        <f t="shared" si="4"/>
        <v/>
      </c>
      <c r="FD518" s="32" t="str">
        <f t="shared" si="4"/>
        <v/>
      </c>
      <c r="FE518" s="32" t="str">
        <f t="shared" si="4"/>
        <v/>
      </c>
    </row>
    <row r="519" spans="1:161" s="32" customFormat="1" ht="24.5" customHeight="1" x14ac:dyDescent="0.35">
      <c r="A519" s="33"/>
      <c r="B519" s="32" t="e">
        <f>B518-0</f>
        <v>#VALUE!</v>
      </c>
      <c r="C519" s="32">
        <f t="shared" ref="C519:BN519" si="5">C518-0</f>
        <v>0</v>
      </c>
      <c r="D519" s="32">
        <f t="shared" si="5"/>
        <v>0</v>
      </c>
      <c r="E519" s="32">
        <f t="shared" si="5"/>
        <v>0</v>
      </c>
      <c r="F519" s="32" t="e">
        <f>F518-0</f>
        <v>#VALUE!</v>
      </c>
      <c r="G519" s="32">
        <f t="shared" si="5"/>
        <v>0</v>
      </c>
      <c r="H519" s="32">
        <f t="shared" si="5"/>
        <v>0</v>
      </c>
      <c r="I519" s="32">
        <f t="shared" si="5"/>
        <v>0</v>
      </c>
      <c r="J519" s="32">
        <f t="shared" si="5"/>
        <v>0</v>
      </c>
      <c r="K519" s="32">
        <f t="shared" si="5"/>
        <v>0</v>
      </c>
      <c r="L519" s="32">
        <f t="shared" si="5"/>
        <v>0</v>
      </c>
      <c r="M519" s="32">
        <f t="shared" si="5"/>
        <v>0</v>
      </c>
      <c r="N519" s="32">
        <f t="shared" si="5"/>
        <v>0</v>
      </c>
      <c r="O519" s="32">
        <f t="shared" si="5"/>
        <v>0</v>
      </c>
      <c r="P519" s="32" t="e">
        <f t="shared" si="5"/>
        <v>#VALUE!</v>
      </c>
      <c r="Q519" s="32" t="e">
        <f t="shared" si="5"/>
        <v>#VALUE!</v>
      </c>
      <c r="R519" s="32" t="e">
        <f t="shared" si="5"/>
        <v>#VALUE!</v>
      </c>
      <c r="S519" s="32" t="e">
        <f t="shared" si="5"/>
        <v>#VALUE!</v>
      </c>
      <c r="T519" s="32" t="e">
        <f t="shared" si="5"/>
        <v>#VALUE!</v>
      </c>
      <c r="U519" s="32" t="e">
        <f t="shared" si="5"/>
        <v>#VALUE!</v>
      </c>
      <c r="V519" s="32" t="e">
        <f t="shared" si="5"/>
        <v>#VALUE!</v>
      </c>
      <c r="W519" s="32" t="e">
        <f t="shared" si="5"/>
        <v>#VALUE!</v>
      </c>
      <c r="X519" s="32" t="e">
        <f t="shared" si="5"/>
        <v>#VALUE!</v>
      </c>
      <c r="Y519" s="32" t="e">
        <f t="shared" si="5"/>
        <v>#VALUE!</v>
      </c>
      <c r="Z519" s="32" t="e">
        <f>Z518-0</f>
        <v>#VALUE!</v>
      </c>
      <c r="AA519" s="32" t="e">
        <f t="shared" si="5"/>
        <v>#VALUE!</v>
      </c>
      <c r="AB519" s="32" t="e">
        <f t="shared" si="5"/>
        <v>#VALUE!</v>
      </c>
      <c r="AC519" s="32" t="e">
        <f t="shared" si="5"/>
        <v>#VALUE!</v>
      </c>
      <c r="AD519" s="32" t="e">
        <f t="shared" si="5"/>
        <v>#VALUE!</v>
      </c>
      <c r="AE519" s="32" t="e">
        <f t="shared" si="5"/>
        <v>#VALUE!</v>
      </c>
      <c r="AF519" s="32" t="e">
        <f t="shared" si="5"/>
        <v>#VALUE!</v>
      </c>
      <c r="AG519" s="32" t="e">
        <f t="shared" si="5"/>
        <v>#VALUE!</v>
      </c>
      <c r="AH519" s="32" t="e">
        <f t="shared" si="5"/>
        <v>#VALUE!</v>
      </c>
      <c r="AI519" s="32" t="e">
        <f t="shared" si="5"/>
        <v>#VALUE!</v>
      </c>
      <c r="AJ519" s="32" t="e">
        <f t="shared" si="5"/>
        <v>#VALUE!</v>
      </c>
      <c r="AK519" s="32" t="e">
        <f t="shared" si="5"/>
        <v>#VALUE!</v>
      </c>
      <c r="AL519" s="32" t="e">
        <f>AL518-0</f>
        <v>#N/A</v>
      </c>
      <c r="AM519" s="32" t="e">
        <f t="shared" si="5"/>
        <v>#N/A</v>
      </c>
      <c r="AN519" s="32" t="e">
        <f t="shared" si="5"/>
        <v>#N/A</v>
      </c>
      <c r="AO519" s="32" t="e">
        <f t="shared" si="5"/>
        <v>#N/A</v>
      </c>
      <c r="AP519" s="32" t="e">
        <f t="shared" si="5"/>
        <v>#N/A</v>
      </c>
      <c r="AQ519" s="32" t="e">
        <f t="shared" si="5"/>
        <v>#N/A</v>
      </c>
      <c r="AR519" s="32" t="e">
        <f t="shared" si="5"/>
        <v>#N/A</v>
      </c>
      <c r="AS519" s="32" t="e">
        <f t="shared" si="5"/>
        <v>#N/A</v>
      </c>
      <c r="AT519" s="32" t="e">
        <f t="shared" si="5"/>
        <v>#N/A</v>
      </c>
      <c r="AU519" s="32" t="e">
        <f t="shared" si="5"/>
        <v>#N/A</v>
      </c>
      <c r="AV519" s="32" t="e">
        <f t="shared" si="5"/>
        <v>#N/A</v>
      </c>
      <c r="AW519" s="32" t="e">
        <f t="shared" si="5"/>
        <v>#N/A</v>
      </c>
      <c r="AX519" s="32" t="e">
        <f t="shared" si="5"/>
        <v>#N/A</v>
      </c>
      <c r="AY519" s="32" t="e">
        <f t="shared" si="5"/>
        <v>#N/A</v>
      </c>
      <c r="AZ519" s="32" t="e">
        <f t="shared" si="5"/>
        <v>#N/A</v>
      </c>
      <c r="BA519" s="32" t="e">
        <f t="shared" si="5"/>
        <v>#N/A</v>
      </c>
      <c r="BB519" s="32" t="e">
        <f t="shared" si="5"/>
        <v>#N/A</v>
      </c>
      <c r="BC519" s="32" t="e">
        <f t="shared" si="5"/>
        <v>#N/A</v>
      </c>
      <c r="BD519" s="32" t="e">
        <f t="shared" si="5"/>
        <v>#N/A</v>
      </c>
      <c r="BE519" s="32" t="e">
        <f t="shared" si="5"/>
        <v>#N/A</v>
      </c>
      <c r="BF519" s="32" t="e">
        <f t="shared" si="5"/>
        <v>#N/A</v>
      </c>
      <c r="BG519" s="32" t="e">
        <f t="shared" si="5"/>
        <v>#N/A</v>
      </c>
      <c r="BH519" s="32" t="e">
        <f t="shared" si="5"/>
        <v>#VALUE!</v>
      </c>
      <c r="BI519" s="32" t="e">
        <f t="shared" si="5"/>
        <v>#VALUE!</v>
      </c>
      <c r="BJ519" s="32" t="e">
        <f t="shared" si="5"/>
        <v>#VALUE!</v>
      </c>
      <c r="BK519" s="32" t="e">
        <f t="shared" si="5"/>
        <v>#VALUE!</v>
      </c>
      <c r="BL519" s="32" t="e">
        <f t="shared" si="5"/>
        <v>#VALUE!</v>
      </c>
      <c r="BM519" s="32" t="e">
        <f t="shared" si="5"/>
        <v>#VALUE!</v>
      </c>
      <c r="BN519" s="32" t="e">
        <f t="shared" si="5"/>
        <v>#VALUE!</v>
      </c>
      <c r="BO519" s="32" t="e">
        <f t="shared" ref="BO519:DZ519" si="6">BO518-0</f>
        <v>#VALUE!</v>
      </c>
      <c r="BP519" s="32" t="e">
        <f t="shared" si="6"/>
        <v>#VALUE!</v>
      </c>
      <c r="BQ519" s="32" t="e">
        <f t="shared" si="6"/>
        <v>#VALUE!</v>
      </c>
      <c r="BR519" s="32" t="e">
        <f t="shared" si="6"/>
        <v>#VALUE!</v>
      </c>
      <c r="BS519" s="32" t="e">
        <f t="shared" si="6"/>
        <v>#VALUE!</v>
      </c>
      <c r="BT519" s="32" t="e">
        <f t="shared" si="6"/>
        <v>#VALUE!</v>
      </c>
      <c r="BU519" s="32" t="e">
        <f t="shared" si="6"/>
        <v>#VALUE!</v>
      </c>
      <c r="BV519" s="32" t="e">
        <f t="shared" si="6"/>
        <v>#VALUE!</v>
      </c>
      <c r="BW519" s="32" t="e">
        <f t="shared" si="6"/>
        <v>#VALUE!</v>
      </c>
      <c r="BX519" s="32" t="e">
        <f t="shared" si="6"/>
        <v>#VALUE!</v>
      </c>
      <c r="BY519" s="32" t="e">
        <f t="shared" si="6"/>
        <v>#VALUE!</v>
      </c>
      <c r="BZ519" s="32" t="e">
        <f t="shared" si="6"/>
        <v>#VALUE!</v>
      </c>
      <c r="CA519" s="32" t="e">
        <f t="shared" si="6"/>
        <v>#VALUE!</v>
      </c>
      <c r="CB519" s="32" t="e">
        <f t="shared" si="6"/>
        <v>#VALUE!</v>
      </c>
      <c r="CC519" s="32" t="e">
        <f t="shared" si="6"/>
        <v>#VALUE!</v>
      </c>
      <c r="CD519" s="32" t="e">
        <f t="shared" si="6"/>
        <v>#VALUE!</v>
      </c>
      <c r="CE519" s="32" t="e">
        <f t="shared" si="6"/>
        <v>#VALUE!</v>
      </c>
      <c r="CF519" s="32" t="e">
        <f t="shared" si="6"/>
        <v>#VALUE!</v>
      </c>
      <c r="CG519" s="32" t="e">
        <f t="shared" si="6"/>
        <v>#VALUE!</v>
      </c>
      <c r="CH519" s="32" t="e">
        <f t="shared" si="6"/>
        <v>#VALUE!</v>
      </c>
      <c r="CI519" s="32" t="e">
        <f t="shared" si="6"/>
        <v>#VALUE!</v>
      </c>
      <c r="CJ519" s="32" t="e">
        <f t="shared" si="6"/>
        <v>#VALUE!</v>
      </c>
      <c r="CK519" s="32" t="e">
        <f t="shared" si="6"/>
        <v>#VALUE!</v>
      </c>
      <c r="CL519" s="32" t="e">
        <f t="shared" si="6"/>
        <v>#VALUE!</v>
      </c>
      <c r="CM519" s="32" t="e">
        <f t="shared" si="6"/>
        <v>#VALUE!</v>
      </c>
      <c r="CN519" s="32" t="e">
        <f t="shared" si="6"/>
        <v>#VALUE!</v>
      </c>
      <c r="CO519" s="32" t="e">
        <f t="shared" si="6"/>
        <v>#VALUE!</v>
      </c>
      <c r="CP519" s="32" t="e">
        <f t="shared" si="6"/>
        <v>#VALUE!</v>
      </c>
      <c r="CQ519" s="32" t="e">
        <f t="shared" si="6"/>
        <v>#VALUE!</v>
      </c>
      <c r="CR519" s="32" t="e">
        <f t="shared" si="6"/>
        <v>#VALUE!</v>
      </c>
      <c r="CS519" s="32" t="e">
        <f t="shared" si="6"/>
        <v>#VALUE!</v>
      </c>
      <c r="CT519" s="32" t="e">
        <f t="shared" si="6"/>
        <v>#VALUE!</v>
      </c>
      <c r="CU519" s="32" t="e">
        <f t="shared" si="6"/>
        <v>#VALUE!</v>
      </c>
      <c r="CV519" s="32" t="e">
        <f t="shared" si="6"/>
        <v>#VALUE!</v>
      </c>
      <c r="CW519" s="32" t="e">
        <f t="shared" si="6"/>
        <v>#VALUE!</v>
      </c>
      <c r="CX519" s="32" t="e">
        <f t="shared" si="6"/>
        <v>#VALUE!</v>
      </c>
      <c r="CY519" s="32" t="e">
        <f t="shared" si="6"/>
        <v>#VALUE!</v>
      </c>
      <c r="CZ519" s="32" t="e">
        <f t="shared" si="6"/>
        <v>#VALUE!</v>
      </c>
      <c r="DA519" s="32" t="e">
        <f t="shared" si="6"/>
        <v>#VALUE!</v>
      </c>
      <c r="DB519" s="32" t="e">
        <f t="shared" si="6"/>
        <v>#VALUE!</v>
      </c>
      <c r="DC519" s="32" t="e">
        <f t="shared" si="6"/>
        <v>#VALUE!</v>
      </c>
      <c r="DD519" s="32" t="e">
        <f t="shared" si="6"/>
        <v>#VALUE!</v>
      </c>
      <c r="DE519" s="32" t="e">
        <f t="shared" si="6"/>
        <v>#VALUE!</v>
      </c>
      <c r="DF519" s="32" t="e">
        <f t="shared" si="6"/>
        <v>#VALUE!</v>
      </c>
      <c r="DG519" s="32" t="e">
        <f t="shared" si="6"/>
        <v>#VALUE!</v>
      </c>
      <c r="DH519" s="32" t="e">
        <f t="shared" si="6"/>
        <v>#VALUE!</v>
      </c>
      <c r="DI519" s="32" t="e">
        <f t="shared" si="6"/>
        <v>#VALUE!</v>
      </c>
      <c r="DJ519" s="32" t="e">
        <f t="shared" si="6"/>
        <v>#VALUE!</v>
      </c>
      <c r="DK519" s="32" t="e">
        <f t="shared" si="6"/>
        <v>#VALUE!</v>
      </c>
      <c r="DL519" s="32" t="e">
        <f t="shared" si="6"/>
        <v>#VALUE!</v>
      </c>
      <c r="DM519" s="32" t="e">
        <f t="shared" si="6"/>
        <v>#VALUE!</v>
      </c>
      <c r="DN519" s="32" t="e">
        <f t="shared" si="6"/>
        <v>#VALUE!</v>
      </c>
      <c r="DO519" s="32" t="e">
        <f t="shared" si="6"/>
        <v>#VALUE!</v>
      </c>
      <c r="DP519" s="32" t="e">
        <f t="shared" si="6"/>
        <v>#VALUE!</v>
      </c>
      <c r="DQ519" s="32" t="e">
        <f t="shared" si="6"/>
        <v>#VALUE!</v>
      </c>
      <c r="DR519" s="32" t="e">
        <f t="shared" si="6"/>
        <v>#VALUE!</v>
      </c>
      <c r="DS519" s="32" t="e">
        <f t="shared" si="6"/>
        <v>#VALUE!</v>
      </c>
      <c r="DT519" s="32" t="e">
        <f t="shared" si="6"/>
        <v>#VALUE!</v>
      </c>
      <c r="DU519" s="32" t="e">
        <f t="shared" si="6"/>
        <v>#VALUE!</v>
      </c>
      <c r="DV519" s="32" t="e">
        <f t="shared" si="6"/>
        <v>#VALUE!</v>
      </c>
      <c r="DW519" s="32" t="e">
        <f t="shared" si="6"/>
        <v>#VALUE!</v>
      </c>
      <c r="DX519" s="32" t="e">
        <f t="shared" si="6"/>
        <v>#VALUE!</v>
      </c>
      <c r="DY519" s="32" t="e">
        <f t="shared" si="6"/>
        <v>#VALUE!</v>
      </c>
      <c r="DZ519" s="32" t="e">
        <f t="shared" si="6"/>
        <v>#VALUE!</v>
      </c>
      <c r="EA519" s="32" t="e">
        <f t="shared" ref="EA519:FE519" si="7">EA518-0</f>
        <v>#VALUE!</v>
      </c>
      <c r="EB519" s="32" t="e">
        <f t="shared" si="7"/>
        <v>#VALUE!</v>
      </c>
      <c r="EC519" s="32" t="e">
        <f t="shared" si="7"/>
        <v>#VALUE!</v>
      </c>
      <c r="ED519" s="32" t="e">
        <f t="shared" si="7"/>
        <v>#VALUE!</v>
      </c>
      <c r="EE519" s="32" t="e">
        <f t="shared" si="7"/>
        <v>#VALUE!</v>
      </c>
      <c r="EF519" s="32" t="e">
        <f t="shared" si="7"/>
        <v>#VALUE!</v>
      </c>
      <c r="EG519" s="32" t="e">
        <f t="shared" si="7"/>
        <v>#VALUE!</v>
      </c>
      <c r="EH519" s="32" t="e">
        <f t="shared" si="7"/>
        <v>#VALUE!</v>
      </c>
      <c r="EI519" s="32" t="e">
        <f t="shared" si="7"/>
        <v>#VALUE!</v>
      </c>
      <c r="EJ519" s="32" t="e">
        <f t="shared" si="7"/>
        <v>#VALUE!</v>
      </c>
      <c r="EK519" s="32" t="e">
        <f t="shared" si="7"/>
        <v>#VALUE!</v>
      </c>
      <c r="EL519" s="32" t="e">
        <f t="shared" si="7"/>
        <v>#VALUE!</v>
      </c>
      <c r="EM519" s="32" t="e">
        <f t="shared" si="7"/>
        <v>#VALUE!</v>
      </c>
      <c r="EN519" s="32" t="e">
        <f t="shared" si="7"/>
        <v>#VALUE!</v>
      </c>
      <c r="EO519" s="32" t="e">
        <f t="shared" si="7"/>
        <v>#VALUE!</v>
      </c>
      <c r="EP519" s="32" t="e">
        <f t="shared" si="7"/>
        <v>#VALUE!</v>
      </c>
      <c r="EQ519" s="32" t="e">
        <f t="shared" si="7"/>
        <v>#VALUE!</v>
      </c>
      <c r="ER519" s="32" t="e">
        <f t="shared" si="7"/>
        <v>#VALUE!</v>
      </c>
      <c r="ES519" s="32" t="e">
        <f t="shared" si="7"/>
        <v>#VALUE!</v>
      </c>
      <c r="ET519" s="32" t="e">
        <f t="shared" si="7"/>
        <v>#VALUE!</v>
      </c>
      <c r="EU519" s="32" t="e">
        <f t="shared" si="7"/>
        <v>#VALUE!</v>
      </c>
      <c r="EV519" s="32" t="e">
        <f t="shared" si="7"/>
        <v>#VALUE!</v>
      </c>
      <c r="EW519" s="32" t="e">
        <f t="shared" si="7"/>
        <v>#VALUE!</v>
      </c>
      <c r="EX519" s="32" t="e">
        <f t="shared" si="7"/>
        <v>#VALUE!</v>
      </c>
      <c r="EY519" s="32" t="e">
        <f t="shared" si="7"/>
        <v>#VALUE!</v>
      </c>
      <c r="EZ519" s="32" t="e">
        <f t="shared" si="7"/>
        <v>#VALUE!</v>
      </c>
      <c r="FA519" s="32" t="e">
        <f t="shared" si="7"/>
        <v>#VALUE!</v>
      </c>
      <c r="FB519" s="32" t="e">
        <f t="shared" si="7"/>
        <v>#VALUE!</v>
      </c>
      <c r="FC519" s="32" t="e">
        <f t="shared" si="7"/>
        <v>#VALUE!</v>
      </c>
      <c r="FD519" s="32" t="e">
        <f t="shared" si="7"/>
        <v>#VALUE!</v>
      </c>
      <c r="FE519" s="32" t="e">
        <f t="shared" si="7"/>
        <v>#VALUE!</v>
      </c>
    </row>
    <row r="520" spans="1:161" s="32" customFormat="1" ht="24.5" customHeight="1" x14ac:dyDescent="0.35">
      <c r="A520" s="33"/>
      <c r="B520" s="32" t="str">
        <f>IFERROR(B519,"")</f>
        <v/>
      </c>
      <c r="C520" s="32">
        <f t="shared" ref="C520:BN520" si="8">IFERROR(C519,"")</f>
        <v>0</v>
      </c>
      <c r="D520" s="32">
        <f t="shared" si="8"/>
        <v>0</v>
      </c>
      <c r="E520" s="32">
        <f t="shared" si="8"/>
        <v>0</v>
      </c>
      <c r="F520" s="32" t="e">
        <f>F518-0</f>
        <v>#VALUE!</v>
      </c>
      <c r="G520" s="32">
        <f t="shared" si="8"/>
        <v>0</v>
      </c>
      <c r="H520" s="32">
        <f t="shared" si="8"/>
        <v>0</v>
      </c>
      <c r="I520" s="32">
        <f t="shared" si="8"/>
        <v>0</v>
      </c>
      <c r="J520" s="32">
        <f t="shared" si="8"/>
        <v>0</v>
      </c>
      <c r="K520" s="32">
        <f t="shared" si="8"/>
        <v>0</v>
      </c>
      <c r="L520" s="32">
        <f t="shared" si="8"/>
        <v>0</v>
      </c>
      <c r="M520" s="32">
        <f t="shared" si="8"/>
        <v>0</v>
      </c>
      <c r="N520" s="32">
        <f t="shared" si="8"/>
        <v>0</v>
      </c>
      <c r="O520" s="32">
        <f t="shared" si="8"/>
        <v>0</v>
      </c>
      <c r="P520" s="32" t="str">
        <f t="shared" si="8"/>
        <v/>
      </c>
      <c r="Q520" s="32" t="str">
        <f t="shared" si="8"/>
        <v/>
      </c>
      <c r="R520" s="32" t="str">
        <f t="shared" si="8"/>
        <v/>
      </c>
      <c r="S520" s="32" t="str">
        <f t="shared" si="8"/>
        <v/>
      </c>
      <c r="T520" s="32" t="str">
        <f t="shared" si="8"/>
        <v/>
      </c>
      <c r="U520" s="32" t="str">
        <f t="shared" si="8"/>
        <v/>
      </c>
      <c r="V520" s="32" t="str">
        <f t="shared" si="8"/>
        <v/>
      </c>
      <c r="W520" s="32" t="str">
        <f t="shared" si="8"/>
        <v/>
      </c>
      <c r="X520" s="32" t="str">
        <f t="shared" si="8"/>
        <v/>
      </c>
      <c r="Y520" s="32" t="str">
        <f t="shared" si="8"/>
        <v/>
      </c>
      <c r="Z520" s="32" t="str">
        <f>IFERROR(Z519,"")</f>
        <v/>
      </c>
      <c r="AA520" s="32" t="str">
        <f t="shared" si="8"/>
        <v/>
      </c>
      <c r="AB520" s="32" t="str">
        <f t="shared" si="8"/>
        <v/>
      </c>
      <c r="AC520" s="32" t="str">
        <f t="shared" si="8"/>
        <v/>
      </c>
      <c r="AD520" s="32" t="str">
        <f t="shared" si="8"/>
        <v/>
      </c>
      <c r="AE520" s="32" t="str">
        <f t="shared" si="8"/>
        <v/>
      </c>
      <c r="AF520" s="32" t="str">
        <f t="shared" si="8"/>
        <v/>
      </c>
      <c r="AG520" s="32" t="str">
        <f t="shared" si="8"/>
        <v/>
      </c>
      <c r="AH520" s="32" t="str">
        <f t="shared" si="8"/>
        <v/>
      </c>
      <c r="AI520" s="32" t="str">
        <f t="shared" si="8"/>
        <v/>
      </c>
      <c r="AJ520" s="32" t="str">
        <f t="shared" si="8"/>
        <v/>
      </c>
      <c r="AK520" s="32" t="str">
        <f t="shared" si="8"/>
        <v/>
      </c>
      <c r="AL520" s="32" t="e">
        <f>AL519</f>
        <v>#N/A</v>
      </c>
      <c r="AM520" s="32" t="e">
        <f t="shared" ref="AM520:BG520" si="9">AM519</f>
        <v>#N/A</v>
      </c>
      <c r="AN520" s="32" t="e">
        <f t="shared" si="9"/>
        <v>#N/A</v>
      </c>
      <c r="AO520" s="32" t="e">
        <f t="shared" si="9"/>
        <v>#N/A</v>
      </c>
      <c r="AP520" s="32" t="e">
        <f t="shared" si="9"/>
        <v>#N/A</v>
      </c>
      <c r="AQ520" s="32" t="e">
        <f t="shared" si="9"/>
        <v>#N/A</v>
      </c>
      <c r="AR520" s="32" t="e">
        <f t="shared" si="9"/>
        <v>#N/A</v>
      </c>
      <c r="AS520" s="32" t="e">
        <f t="shared" si="9"/>
        <v>#N/A</v>
      </c>
      <c r="AT520" s="32" t="e">
        <f t="shared" si="9"/>
        <v>#N/A</v>
      </c>
      <c r="AU520" s="32" t="e">
        <f t="shared" si="9"/>
        <v>#N/A</v>
      </c>
      <c r="AV520" s="32" t="e">
        <f t="shared" si="9"/>
        <v>#N/A</v>
      </c>
      <c r="AW520" s="32" t="e">
        <f t="shared" si="9"/>
        <v>#N/A</v>
      </c>
      <c r="AX520" s="32" t="e">
        <f t="shared" si="9"/>
        <v>#N/A</v>
      </c>
      <c r="AY520" s="32" t="e">
        <f t="shared" si="9"/>
        <v>#N/A</v>
      </c>
      <c r="AZ520" s="32" t="e">
        <f t="shared" si="9"/>
        <v>#N/A</v>
      </c>
      <c r="BA520" s="32" t="e">
        <f t="shared" si="9"/>
        <v>#N/A</v>
      </c>
      <c r="BB520" s="32" t="e">
        <f t="shared" si="9"/>
        <v>#N/A</v>
      </c>
      <c r="BC520" s="32" t="e">
        <f t="shared" si="9"/>
        <v>#N/A</v>
      </c>
      <c r="BD520" s="32" t="e">
        <f t="shared" si="9"/>
        <v>#N/A</v>
      </c>
      <c r="BE520" s="32" t="e">
        <f t="shared" si="9"/>
        <v>#N/A</v>
      </c>
      <c r="BF520" s="32" t="e">
        <f t="shared" si="9"/>
        <v>#N/A</v>
      </c>
      <c r="BG520" s="32" t="e">
        <f t="shared" si="9"/>
        <v>#N/A</v>
      </c>
      <c r="BH520" s="32" t="str">
        <f t="shared" si="8"/>
        <v/>
      </c>
      <c r="BI520" s="32" t="str">
        <f t="shared" si="8"/>
        <v/>
      </c>
      <c r="BJ520" s="32" t="str">
        <f t="shared" si="8"/>
        <v/>
      </c>
      <c r="BK520" s="32" t="str">
        <f t="shared" si="8"/>
        <v/>
      </c>
      <c r="BL520" s="32" t="str">
        <f t="shared" si="8"/>
        <v/>
      </c>
      <c r="BM520" s="32" t="str">
        <f t="shared" si="8"/>
        <v/>
      </c>
      <c r="BN520" s="32" t="str">
        <f t="shared" si="8"/>
        <v/>
      </c>
      <c r="BO520" s="32" t="str">
        <f t="shared" ref="BO520:DZ520" si="10">IFERROR(BO519,"")</f>
        <v/>
      </c>
      <c r="BP520" s="32" t="str">
        <f t="shared" si="10"/>
        <v/>
      </c>
      <c r="BQ520" s="32" t="str">
        <f t="shared" si="10"/>
        <v/>
      </c>
      <c r="BR520" s="32" t="str">
        <f t="shared" si="10"/>
        <v/>
      </c>
      <c r="BS520" s="32" t="str">
        <f t="shared" si="10"/>
        <v/>
      </c>
      <c r="BT520" s="32" t="str">
        <f t="shared" si="10"/>
        <v/>
      </c>
      <c r="BU520" s="32" t="str">
        <f t="shared" si="10"/>
        <v/>
      </c>
      <c r="BV520" s="32" t="str">
        <f t="shared" si="10"/>
        <v/>
      </c>
      <c r="BW520" s="32" t="str">
        <f t="shared" si="10"/>
        <v/>
      </c>
      <c r="BX520" s="32" t="str">
        <f t="shared" si="10"/>
        <v/>
      </c>
      <c r="BY520" s="32" t="str">
        <f t="shared" si="10"/>
        <v/>
      </c>
      <c r="BZ520" s="32" t="str">
        <f t="shared" si="10"/>
        <v/>
      </c>
      <c r="CA520" s="32" t="str">
        <f t="shared" si="10"/>
        <v/>
      </c>
      <c r="CB520" s="32" t="str">
        <f t="shared" si="10"/>
        <v/>
      </c>
      <c r="CC520" s="32" t="str">
        <f t="shared" si="10"/>
        <v/>
      </c>
      <c r="CD520" s="32" t="str">
        <f t="shared" si="10"/>
        <v/>
      </c>
      <c r="CE520" s="32" t="str">
        <f t="shared" si="10"/>
        <v/>
      </c>
      <c r="CF520" s="32" t="str">
        <f t="shared" si="10"/>
        <v/>
      </c>
      <c r="CG520" s="32" t="str">
        <f t="shared" si="10"/>
        <v/>
      </c>
      <c r="CH520" s="32" t="str">
        <f t="shared" si="10"/>
        <v/>
      </c>
      <c r="CI520" s="32" t="str">
        <f t="shared" si="10"/>
        <v/>
      </c>
      <c r="CJ520" s="32" t="str">
        <f t="shared" si="10"/>
        <v/>
      </c>
      <c r="CK520" s="32" t="str">
        <f t="shared" si="10"/>
        <v/>
      </c>
      <c r="CL520" s="32" t="str">
        <f t="shared" si="10"/>
        <v/>
      </c>
      <c r="CM520" s="32" t="str">
        <f t="shared" si="10"/>
        <v/>
      </c>
      <c r="CN520" s="32" t="str">
        <f t="shared" si="10"/>
        <v/>
      </c>
      <c r="CO520" s="32" t="str">
        <f t="shared" si="10"/>
        <v/>
      </c>
      <c r="CP520" s="32" t="str">
        <f t="shared" si="10"/>
        <v/>
      </c>
      <c r="CQ520" s="32" t="str">
        <f t="shared" si="10"/>
        <v/>
      </c>
      <c r="CR520" s="32" t="str">
        <f t="shared" si="10"/>
        <v/>
      </c>
      <c r="CS520" s="32" t="str">
        <f t="shared" si="10"/>
        <v/>
      </c>
      <c r="CT520" s="32" t="str">
        <f t="shared" si="10"/>
        <v/>
      </c>
      <c r="CU520" s="32" t="str">
        <f t="shared" si="10"/>
        <v/>
      </c>
      <c r="CV520" s="32" t="str">
        <f t="shared" si="10"/>
        <v/>
      </c>
      <c r="CW520" s="32" t="str">
        <f t="shared" si="10"/>
        <v/>
      </c>
      <c r="CX520" s="32" t="str">
        <f t="shared" si="10"/>
        <v/>
      </c>
      <c r="CY520" s="32" t="str">
        <f t="shared" si="10"/>
        <v/>
      </c>
      <c r="CZ520" s="32" t="str">
        <f t="shared" si="10"/>
        <v/>
      </c>
      <c r="DA520" s="32" t="str">
        <f t="shared" si="10"/>
        <v/>
      </c>
      <c r="DB520" s="32" t="str">
        <f t="shared" si="10"/>
        <v/>
      </c>
      <c r="DC520" s="32" t="str">
        <f t="shared" si="10"/>
        <v/>
      </c>
      <c r="DD520" s="32" t="str">
        <f t="shared" si="10"/>
        <v/>
      </c>
      <c r="DE520" s="32" t="str">
        <f t="shared" si="10"/>
        <v/>
      </c>
      <c r="DF520" s="32" t="str">
        <f t="shared" si="10"/>
        <v/>
      </c>
      <c r="DG520" s="32" t="str">
        <f t="shared" si="10"/>
        <v/>
      </c>
      <c r="DH520" s="32" t="str">
        <f t="shared" si="10"/>
        <v/>
      </c>
      <c r="DI520" s="32" t="str">
        <f t="shared" si="10"/>
        <v/>
      </c>
      <c r="DJ520" s="32" t="str">
        <f t="shared" si="10"/>
        <v/>
      </c>
      <c r="DK520" s="32" t="str">
        <f t="shared" si="10"/>
        <v/>
      </c>
      <c r="DL520" s="32" t="str">
        <f t="shared" si="10"/>
        <v/>
      </c>
      <c r="DM520" s="32" t="str">
        <f t="shared" si="10"/>
        <v/>
      </c>
      <c r="DN520" s="32" t="str">
        <f t="shared" si="10"/>
        <v/>
      </c>
      <c r="DO520" s="32" t="str">
        <f t="shared" si="10"/>
        <v/>
      </c>
      <c r="DP520" s="32" t="str">
        <f t="shared" si="10"/>
        <v/>
      </c>
      <c r="DQ520" s="32" t="str">
        <f t="shared" si="10"/>
        <v/>
      </c>
      <c r="DR520" s="32" t="str">
        <f t="shared" si="10"/>
        <v/>
      </c>
      <c r="DS520" s="32" t="str">
        <f t="shared" si="10"/>
        <v/>
      </c>
      <c r="DT520" s="32" t="str">
        <f t="shared" si="10"/>
        <v/>
      </c>
      <c r="DU520" s="32" t="str">
        <f t="shared" si="10"/>
        <v/>
      </c>
      <c r="DV520" s="32" t="str">
        <f t="shared" si="10"/>
        <v/>
      </c>
      <c r="DW520" s="32" t="str">
        <f t="shared" si="10"/>
        <v/>
      </c>
      <c r="DX520" s="32" t="str">
        <f t="shared" si="10"/>
        <v/>
      </c>
      <c r="DY520" s="32" t="str">
        <f t="shared" si="10"/>
        <v/>
      </c>
      <c r="DZ520" s="32" t="str">
        <f t="shared" si="10"/>
        <v/>
      </c>
      <c r="EA520" s="32" t="str">
        <f t="shared" ref="EA520:FE520" si="11">IFERROR(EA519,"")</f>
        <v/>
      </c>
      <c r="EB520" s="32" t="str">
        <f t="shared" si="11"/>
        <v/>
      </c>
      <c r="EC520" s="32" t="str">
        <f t="shared" si="11"/>
        <v/>
      </c>
      <c r="ED520" s="32" t="str">
        <f t="shared" si="11"/>
        <v/>
      </c>
      <c r="EE520" s="32" t="str">
        <f t="shared" si="11"/>
        <v/>
      </c>
      <c r="EF520" s="32" t="str">
        <f t="shared" si="11"/>
        <v/>
      </c>
      <c r="EG520" s="32" t="str">
        <f t="shared" si="11"/>
        <v/>
      </c>
      <c r="EH520" s="32" t="str">
        <f t="shared" si="11"/>
        <v/>
      </c>
      <c r="EI520" s="32" t="str">
        <f t="shared" si="11"/>
        <v/>
      </c>
      <c r="EJ520" s="32" t="str">
        <f t="shared" si="11"/>
        <v/>
      </c>
      <c r="EK520" s="32" t="str">
        <f t="shared" si="11"/>
        <v/>
      </c>
      <c r="EL520" s="32" t="str">
        <f t="shared" si="11"/>
        <v/>
      </c>
      <c r="EM520" s="32" t="str">
        <f t="shared" si="11"/>
        <v/>
      </c>
      <c r="EN520" s="32" t="str">
        <f t="shared" si="11"/>
        <v/>
      </c>
      <c r="EO520" s="32" t="str">
        <f t="shared" si="11"/>
        <v/>
      </c>
      <c r="EP520" s="32" t="str">
        <f t="shared" si="11"/>
        <v/>
      </c>
      <c r="EQ520" s="32" t="str">
        <f t="shared" si="11"/>
        <v/>
      </c>
      <c r="ER520" s="32" t="str">
        <f t="shared" si="11"/>
        <v/>
      </c>
      <c r="ES520" s="32" t="str">
        <f t="shared" si="11"/>
        <v/>
      </c>
      <c r="ET520" s="32" t="str">
        <f t="shared" si="11"/>
        <v/>
      </c>
      <c r="EU520" s="32" t="str">
        <f t="shared" si="11"/>
        <v/>
      </c>
      <c r="EV520" s="32" t="str">
        <f t="shared" si="11"/>
        <v/>
      </c>
      <c r="EW520" s="32" t="str">
        <f t="shared" si="11"/>
        <v/>
      </c>
      <c r="EX520" s="32" t="str">
        <f t="shared" si="11"/>
        <v/>
      </c>
      <c r="EY520" s="32" t="str">
        <f t="shared" si="11"/>
        <v/>
      </c>
      <c r="EZ520" s="32" t="str">
        <f t="shared" si="11"/>
        <v/>
      </c>
      <c r="FA520" s="32" t="str">
        <f t="shared" si="11"/>
        <v/>
      </c>
      <c r="FB520" s="32" t="str">
        <f t="shared" si="11"/>
        <v/>
      </c>
      <c r="FC520" s="32" t="str">
        <f t="shared" si="11"/>
        <v/>
      </c>
      <c r="FD520" s="32" t="str">
        <f t="shared" si="11"/>
        <v/>
      </c>
      <c r="FE520" s="32" t="str">
        <f t="shared" si="11"/>
        <v/>
      </c>
    </row>
    <row r="521" spans="1:161" s="32" customFormat="1" ht="12.5" customHeight="1" x14ac:dyDescent="0.35">
      <c r="A521" s="35" t="str">
        <f>A514</f>
        <v/>
      </c>
      <c r="B521" s="32" t="str">
        <f>IFERROR(B520,"")</f>
        <v/>
      </c>
      <c r="C521" s="32" t="str">
        <f>IFERROR(IF(C516&amp;""&amp;C517=0,"",C516&amp;""&amp;C517),"")</f>
        <v/>
      </c>
      <c r="D521" s="32" t="str">
        <f>IFERROR(IF(D516&amp;""&amp;D517=0,"",D516&amp;""&amp;D517),"")</f>
        <v/>
      </c>
      <c r="E521" s="32" t="str">
        <f>IFERROR(IF(E516&amp;""&amp;E517=0,"",E516&amp;""&amp;E517),"")</f>
        <v/>
      </c>
      <c r="F521" s="32" t="str">
        <f>IFERROR(IF(F516&amp;""&amp;F517=0,"",F516&amp;""&amp;F517),"")</f>
        <v/>
      </c>
      <c r="G521" s="32" t="str">
        <f>IFERROR(IF(G516&amp;""&amp;G517=0,"",G516&amp;""&amp;G517),"")</f>
        <v/>
      </c>
      <c r="H521" s="32">
        <f>IFERROR(H520,"")</f>
        <v>0</v>
      </c>
      <c r="I521" s="32" t="str">
        <f>IFERROR(IF(I516&amp;""&amp;I517=0,"",I516&amp;""&amp;I517),"")</f>
        <v/>
      </c>
      <c r="J521" s="32" t="str">
        <f>IFERROR(IF(J516&amp;""&amp;J517=0,"",J516&amp;""&amp;J517),"")</f>
        <v/>
      </c>
      <c r="K521" s="32" t="str">
        <f t="shared" ref="K521:O521" si="12">IFERROR(IF(K516&amp;""&amp;K517=0,"",K516&amp;""&amp;K517),"")</f>
        <v/>
      </c>
      <c r="L521" s="32" t="str">
        <f t="shared" si="12"/>
        <v/>
      </c>
      <c r="M521" s="32" t="str">
        <f t="shared" si="12"/>
        <v/>
      </c>
      <c r="N521" s="32" t="str">
        <f t="shared" si="12"/>
        <v/>
      </c>
      <c r="O521" s="32" t="str">
        <f t="shared" si="12"/>
        <v/>
      </c>
      <c r="P521" s="32" t="str">
        <f t="shared" ref="P521:AK521" si="13">IFERROR(P520,"")</f>
        <v/>
      </c>
      <c r="Q521" s="32" t="str">
        <f t="shared" si="13"/>
        <v/>
      </c>
      <c r="R521" s="32" t="str">
        <f t="shared" si="13"/>
        <v/>
      </c>
      <c r="S521" s="32" t="str">
        <f t="shared" si="13"/>
        <v/>
      </c>
      <c r="T521" s="32" t="str">
        <f t="shared" si="13"/>
        <v/>
      </c>
      <c r="U521" s="32" t="str">
        <f t="shared" si="13"/>
        <v/>
      </c>
      <c r="V521" s="32" t="str">
        <f t="shared" si="13"/>
        <v/>
      </c>
      <c r="W521" s="32" t="str">
        <f t="shared" si="13"/>
        <v/>
      </c>
      <c r="X521" s="32" t="str">
        <f t="shared" si="13"/>
        <v/>
      </c>
      <c r="Y521" s="32" t="str">
        <f t="shared" si="13"/>
        <v/>
      </c>
      <c r="Z521" s="32" t="str">
        <f>IFERROR(Z520,"")</f>
        <v/>
      </c>
      <c r="AA521" s="32" t="str">
        <f t="shared" si="13"/>
        <v/>
      </c>
      <c r="AB521" s="32" t="str">
        <f t="shared" si="13"/>
        <v/>
      </c>
      <c r="AC521" s="32" t="str">
        <f t="shared" si="13"/>
        <v/>
      </c>
      <c r="AD521" s="32" t="str">
        <f t="shared" si="13"/>
        <v/>
      </c>
      <c r="AE521" s="32" t="str">
        <f t="shared" si="13"/>
        <v/>
      </c>
      <c r="AF521" s="32" t="str">
        <f t="shared" si="13"/>
        <v/>
      </c>
      <c r="AG521" s="32" t="str">
        <f t="shared" si="13"/>
        <v/>
      </c>
      <c r="AH521" s="32" t="str">
        <f t="shared" si="13"/>
        <v/>
      </c>
      <c r="AI521" s="32" t="str">
        <f t="shared" si="13"/>
        <v/>
      </c>
      <c r="AJ521" s="32" t="str">
        <f t="shared" si="13"/>
        <v/>
      </c>
      <c r="AK521" s="32" t="str">
        <f t="shared" si="13"/>
        <v/>
      </c>
      <c r="AL521" s="32" t="str">
        <f>IFERROR(AL520,"")</f>
        <v/>
      </c>
      <c r="AM521" s="32" t="str">
        <f t="shared" ref="AM521:BG521" si="14">IFERROR(AM520,"")</f>
        <v/>
      </c>
      <c r="AN521" s="32" t="str">
        <f t="shared" si="14"/>
        <v/>
      </c>
      <c r="AO521" s="32" t="str">
        <f t="shared" si="14"/>
        <v/>
      </c>
      <c r="AP521" s="32" t="str">
        <f t="shared" si="14"/>
        <v/>
      </c>
      <c r="AQ521" s="32" t="str">
        <f t="shared" si="14"/>
        <v/>
      </c>
      <c r="AR521" s="32" t="str">
        <f t="shared" si="14"/>
        <v/>
      </c>
      <c r="AS521" s="32" t="str">
        <f t="shared" si="14"/>
        <v/>
      </c>
      <c r="AT521" s="32" t="str">
        <f t="shared" si="14"/>
        <v/>
      </c>
      <c r="AU521" s="32" t="str">
        <f t="shared" si="14"/>
        <v/>
      </c>
      <c r="AV521" s="32" t="str">
        <f t="shared" si="14"/>
        <v/>
      </c>
      <c r="AW521" s="32" t="str">
        <f t="shared" si="14"/>
        <v/>
      </c>
      <c r="AX521" s="32" t="str">
        <f t="shared" si="14"/>
        <v/>
      </c>
      <c r="AY521" s="32" t="str">
        <f t="shared" si="14"/>
        <v/>
      </c>
      <c r="AZ521" s="32" t="str">
        <f t="shared" si="14"/>
        <v/>
      </c>
      <c r="BA521" s="32" t="str">
        <f t="shared" si="14"/>
        <v/>
      </c>
      <c r="BB521" s="32" t="str">
        <f t="shared" si="14"/>
        <v/>
      </c>
      <c r="BC521" s="32" t="str">
        <f t="shared" si="14"/>
        <v/>
      </c>
      <c r="BD521" s="32" t="str">
        <f t="shared" si="14"/>
        <v/>
      </c>
      <c r="BE521" s="32" t="str">
        <f t="shared" si="14"/>
        <v/>
      </c>
      <c r="BF521" s="32" t="str">
        <f t="shared" si="14"/>
        <v/>
      </c>
      <c r="BG521" s="32" t="str">
        <f t="shared" si="14"/>
        <v/>
      </c>
      <c r="BH521" s="32" t="str">
        <f t="shared" ref="BH521:BV521" si="15">IFERROR(BH520,"")</f>
        <v/>
      </c>
      <c r="BI521" s="32" t="str">
        <f t="shared" si="15"/>
        <v/>
      </c>
      <c r="BJ521" s="32" t="str">
        <f t="shared" si="15"/>
        <v/>
      </c>
      <c r="BK521" s="32" t="str">
        <f t="shared" si="15"/>
        <v/>
      </c>
      <c r="BL521" s="32" t="str">
        <f t="shared" si="15"/>
        <v/>
      </c>
      <c r="BM521" s="32" t="str">
        <f t="shared" si="15"/>
        <v/>
      </c>
      <c r="BN521" s="32" t="str">
        <f t="shared" si="15"/>
        <v/>
      </c>
      <c r="BO521" s="32" t="str">
        <f t="shared" si="15"/>
        <v/>
      </c>
      <c r="BP521" s="32" t="str">
        <f t="shared" si="15"/>
        <v/>
      </c>
      <c r="BQ521" s="32" t="str">
        <f t="shared" si="15"/>
        <v/>
      </c>
      <c r="BR521" s="32" t="str">
        <f t="shared" si="15"/>
        <v/>
      </c>
      <c r="BS521" s="32" t="str">
        <f t="shared" si="15"/>
        <v/>
      </c>
      <c r="BT521" s="32" t="str">
        <f t="shared" si="15"/>
        <v/>
      </c>
      <c r="BU521" s="32" t="str">
        <f t="shared" si="15"/>
        <v/>
      </c>
      <c r="BV521" s="32" t="str">
        <f t="shared" si="15"/>
        <v/>
      </c>
      <c r="BW521" s="32" t="str">
        <f t="shared" ref="BW521:DB521" si="16">IFERROR(BW520,"")</f>
        <v/>
      </c>
      <c r="BX521" s="32" t="str">
        <f t="shared" si="16"/>
        <v/>
      </c>
      <c r="BY521" s="32" t="str">
        <f t="shared" si="16"/>
        <v/>
      </c>
      <c r="BZ521" s="32" t="str">
        <f t="shared" si="16"/>
        <v/>
      </c>
      <c r="CA521" s="32" t="str">
        <f t="shared" si="16"/>
        <v/>
      </c>
      <c r="CB521" s="32" t="str">
        <f t="shared" si="16"/>
        <v/>
      </c>
      <c r="CC521" s="32" t="str">
        <f t="shared" si="16"/>
        <v/>
      </c>
      <c r="CD521" s="32" t="str">
        <f t="shared" si="16"/>
        <v/>
      </c>
      <c r="CE521" s="32" t="str">
        <f t="shared" si="16"/>
        <v/>
      </c>
      <c r="CF521" s="32" t="str">
        <f t="shared" si="16"/>
        <v/>
      </c>
      <c r="CG521" s="32" t="str">
        <f t="shared" si="16"/>
        <v/>
      </c>
      <c r="CH521" s="32" t="str">
        <f t="shared" si="16"/>
        <v/>
      </c>
      <c r="CI521" s="32" t="str">
        <f t="shared" si="16"/>
        <v/>
      </c>
      <c r="CJ521" s="32" t="str">
        <f t="shared" si="16"/>
        <v/>
      </c>
      <c r="CK521" s="32" t="str">
        <f t="shared" si="16"/>
        <v/>
      </c>
      <c r="CL521" s="32" t="str">
        <f t="shared" si="16"/>
        <v/>
      </c>
      <c r="CM521" s="32" t="str">
        <f t="shared" si="16"/>
        <v/>
      </c>
      <c r="CN521" s="32" t="str">
        <f t="shared" si="16"/>
        <v/>
      </c>
      <c r="CO521" s="32" t="str">
        <f t="shared" si="16"/>
        <v/>
      </c>
      <c r="CP521" s="32" t="str">
        <f t="shared" si="16"/>
        <v/>
      </c>
      <c r="CQ521" s="32" t="str">
        <f t="shared" si="16"/>
        <v/>
      </c>
      <c r="CR521" s="32" t="str">
        <f t="shared" si="16"/>
        <v/>
      </c>
      <c r="CS521" s="32" t="str">
        <f t="shared" si="16"/>
        <v/>
      </c>
      <c r="CT521" s="32" t="str">
        <f t="shared" si="16"/>
        <v/>
      </c>
      <c r="CU521" s="32" t="str">
        <f t="shared" si="16"/>
        <v/>
      </c>
      <c r="CV521" s="32" t="str">
        <f t="shared" si="16"/>
        <v/>
      </c>
      <c r="CW521" s="32" t="str">
        <f t="shared" si="16"/>
        <v/>
      </c>
      <c r="CX521" s="32" t="str">
        <f t="shared" si="16"/>
        <v/>
      </c>
      <c r="CY521" s="32" t="str">
        <f t="shared" si="16"/>
        <v/>
      </c>
      <c r="CZ521" s="32" t="str">
        <f t="shared" si="16"/>
        <v/>
      </c>
      <c r="DA521" s="32" t="str">
        <f t="shared" si="16"/>
        <v/>
      </c>
      <c r="DB521" s="32" t="str">
        <f t="shared" si="16"/>
        <v/>
      </c>
      <c r="DC521" s="32" t="str">
        <f t="shared" ref="DC521:EC521" si="17">IFERROR(DC520,"")</f>
        <v/>
      </c>
      <c r="DD521" s="32" t="str">
        <f t="shared" si="17"/>
        <v/>
      </c>
      <c r="DE521" s="32" t="str">
        <f t="shared" si="17"/>
        <v/>
      </c>
      <c r="DF521" s="32" t="str">
        <f t="shared" si="17"/>
        <v/>
      </c>
      <c r="DG521" s="32" t="str">
        <f t="shared" si="17"/>
        <v/>
      </c>
      <c r="DH521" s="32" t="str">
        <f t="shared" si="17"/>
        <v/>
      </c>
      <c r="DI521" s="32" t="str">
        <f t="shared" si="17"/>
        <v/>
      </c>
      <c r="DJ521" s="32" t="str">
        <f t="shared" si="17"/>
        <v/>
      </c>
      <c r="DK521" s="32" t="str">
        <f t="shared" si="17"/>
        <v/>
      </c>
      <c r="DL521" s="32" t="str">
        <f t="shared" si="17"/>
        <v/>
      </c>
      <c r="DM521" s="32" t="str">
        <f t="shared" si="17"/>
        <v/>
      </c>
      <c r="DN521" s="32" t="str">
        <f t="shared" si="17"/>
        <v/>
      </c>
      <c r="DO521" s="32" t="str">
        <f t="shared" si="17"/>
        <v/>
      </c>
      <c r="DP521" s="32" t="str">
        <f t="shared" si="17"/>
        <v/>
      </c>
      <c r="DQ521" s="32" t="str">
        <f t="shared" si="17"/>
        <v/>
      </c>
      <c r="DR521" s="32" t="str">
        <f t="shared" si="17"/>
        <v/>
      </c>
      <c r="DS521" s="32" t="str">
        <f t="shared" si="17"/>
        <v/>
      </c>
      <c r="DT521" s="32" t="str">
        <f t="shared" si="17"/>
        <v/>
      </c>
      <c r="DU521" s="32" t="str">
        <f t="shared" si="17"/>
        <v/>
      </c>
      <c r="DV521" s="32" t="str">
        <f t="shared" si="17"/>
        <v/>
      </c>
      <c r="DW521" s="32" t="str">
        <f t="shared" si="17"/>
        <v/>
      </c>
      <c r="DX521" s="32" t="str">
        <f t="shared" si="17"/>
        <v/>
      </c>
      <c r="DY521" s="32" t="str">
        <f t="shared" si="17"/>
        <v/>
      </c>
      <c r="DZ521" s="32" t="str">
        <f t="shared" si="17"/>
        <v/>
      </c>
      <c r="EA521" s="32" t="str">
        <f t="shared" si="17"/>
        <v/>
      </c>
      <c r="EB521" s="32" t="str">
        <f t="shared" si="17"/>
        <v/>
      </c>
      <c r="EC521" s="32" t="str">
        <f t="shared" si="17"/>
        <v/>
      </c>
      <c r="ED521" s="32" t="str">
        <f>IFERROR(IF(ED516&amp;""&amp;ED517=0,"",ED516&amp;""&amp;ED517),"")</f>
        <v/>
      </c>
      <c r="EE521" s="32" t="str">
        <f t="shared" ref="EE521:FE521" si="18">IFERROR(IF(EE516&amp;""&amp;EE517=0,"",EE516&amp;""&amp;EE517),"")</f>
        <v/>
      </c>
      <c r="EF521" s="32" t="str">
        <f t="shared" si="18"/>
        <v/>
      </c>
      <c r="EG521" s="32" t="str">
        <f t="shared" si="18"/>
        <v/>
      </c>
      <c r="EH521" s="32" t="str">
        <f t="shared" si="18"/>
        <v/>
      </c>
      <c r="EI521" s="32" t="str">
        <f t="shared" si="18"/>
        <v/>
      </c>
      <c r="EJ521" s="32" t="str">
        <f t="shared" si="18"/>
        <v/>
      </c>
      <c r="EK521" s="32" t="str">
        <f t="shared" si="18"/>
        <v/>
      </c>
      <c r="EL521" s="32" t="str">
        <f t="shared" si="18"/>
        <v/>
      </c>
      <c r="EM521" s="32" t="str">
        <f t="shared" si="18"/>
        <v/>
      </c>
      <c r="EN521" s="32" t="str">
        <f t="shared" si="18"/>
        <v/>
      </c>
      <c r="EO521" s="32" t="str">
        <f t="shared" si="18"/>
        <v/>
      </c>
      <c r="EP521" s="32" t="str">
        <f t="shared" si="18"/>
        <v/>
      </c>
      <c r="EQ521" s="32" t="str">
        <f t="shared" si="18"/>
        <v/>
      </c>
      <c r="ER521" s="32" t="str">
        <f t="shared" si="18"/>
        <v/>
      </c>
      <c r="ES521" s="32" t="str">
        <f t="shared" si="18"/>
        <v/>
      </c>
      <c r="ET521" s="32" t="str">
        <f t="shared" si="18"/>
        <v/>
      </c>
      <c r="EU521" s="32" t="str">
        <f t="shared" si="18"/>
        <v/>
      </c>
      <c r="EV521" s="32" t="str">
        <f t="shared" si="18"/>
        <v/>
      </c>
      <c r="EW521" s="32" t="str">
        <f t="shared" si="18"/>
        <v/>
      </c>
      <c r="EX521" s="32" t="str">
        <f t="shared" si="18"/>
        <v/>
      </c>
      <c r="EY521" s="32" t="str">
        <f t="shared" si="18"/>
        <v/>
      </c>
      <c r="EZ521" s="32" t="str">
        <f t="shared" si="18"/>
        <v/>
      </c>
      <c r="FA521" s="32" t="str">
        <f t="shared" si="18"/>
        <v/>
      </c>
      <c r="FB521" s="32" t="str">
        <f t="shared" si="18"/>
        <v/>
      </c>
      <c r="FC521" s="32" t="str">
        <f t="shared" si="18"/>
        <v/>
      </c>
      <c r="FD521" s="32" t="str">
        <f t="shared" si="18"/>
        <v/>
      </c>
      <c r="FE521" s="32" t="str">
        <f t="shared" si="18"/>
        <v/>
      </c>
    </row>
    <row r="523" spans="1:161" x14ac:dyDescent="0.35">
      <c r="A523" s="31"/>
      <c r="C523" s="30" t="s">
        <v>321</v>
      </c>
    </row>
    <row r="524" spans="1:161" x14ac:dyDescent="0.35">
      <c r="C524" s="30">
        <v>1</v>
      </c>
      <c r="D524" s="30">
        <v>2</v>
      </c>
    </row>
    <row r="525" spans="1:161" x14ac:dyDescent="0.35">
      <c r="A525" s="30" t="s">
        <v>328</v>
      </c>
      <c r="B525" s="30" t="str">
        <f>$BI$521</f>
        <v/>
      </c>
      <c r="C525" s="32" t="str">
        <f>BH521</f>
        <v/>
      </c>
      <c r="D525" s="32" t="str">
        <f>IF(B525=0,"",B525)</f>
        <v/>
      </c>
      <c r="E525" s="32" t="str">
        <f>IF(OR(C525="",D525=""),"",IF(ISERROR(ROUND(AVERAGE(C525,D525),0)),"",ROUND(AVERAGE(C525,D525),0)))</f>
        <v/>
      </c>
      <c r="F525" s="32" t="str">
        <f>IF(OR(C525="",D525="",E525=""),"",IF(E525&gt;=75,"PASSED","FAILED"))</f>
        <v/>
      </c>
      <c r="G525" s="30">
        <f>COUNTA(E525:E533)</f>
        <v>9</v>
      </c>
    </row>
    <row r="526" spans="1:161" x14ac:dyDescent="0.35">
      <c r="A526" s="30" t="s">
        <v>329</v>
      </c>
      <c r="B526" s="30" t="str">
        <f>$BM$521</f>
        <v/>
      </c>
      <c r="C526" s="32" t="str">
        <f>BL521</f>
        <v/>
      </c>
      <c r="D526" s="32" t="str">
        <f t="shared" ref="D526:D532" si="19">IF(B526=0,"",B526)</f>
        <v/>
      </c>
      <c r="E526" s="32" t="str">
        <f t="shared" ref="E526:E535" si="20">IF(OR(C526="",D526=""),"",IF(ISERROR(ROUND(AVERAGE(C526,D526),0)),"",ROUND(AVERAGE(C526,D526),0)))</f>
        <v/>
      </c>
      <c r="F526" s="32" t="str">
        <f t="shared" ref="F526:F544" si="21">IF(OR(C526="",D526="",E526=""),"",IF(E526&gt;=75,"PASSED","FAILED"))</f>
        <v/>
      </c>
      <c r="G526" s="30">
        <f>COUNTBLANK(E525:E533)</f>
        <v>9</v>
      </c>
    </row>
    <row r="527" spans="1:161" x14ac:dyDescent="0.35">
      <c r="A527" s="30" t="s">
        <v>330</v>
      </c>
      <c r="B527" s="30" t="str">
        <f>$BQ$521</f>
        <v/>
      </c>
      <c r="C527" s="32" t="str">
        <f>BP521</f>
        <v/>
      </c>
      <c r="D527" s="32" t="str">
        <f t="shared" si="19"/>
        <v/>
      </c>
      <c r="E527" s="32" t="str">
        <f t="shared" si="20"/>
        <v/>
      </c>
      <c r="F527" s="32" t="str">
        <f t="shared" si="21"/>
        <v/>
      </c>
      <c r="G527" s="30">
        <f>G525-G526</f>
        <v>0</v>
      </c>
      <c r="H527" s="30">
        <f>COUNTA(C525:C533)</f>
        <v>9</v>
      </c>
      <c r="I527" s="30" t="str">
        <f>IF(G527-H527&lt;0,"",G527)</f>
        <v/>
      </c>
    </row>
    <row r="528" spans="1:161" x14ac:dyDescent="0.35">
      <c r="A528" s="30" t="s">
        <v>331</v>
      </c>
      <c r="B528" s="30" t="str">
        <f>$BU$521</f>
        <v/>
      </c>
      <c r="C528" s="32" t="str">
        <f>BT521</f>
        <v/>
      </c>
      <c r="D528" s="32" t="str">
        <f t="shared" si="19"/>
        <v/>
      </c>
      <c r="E528" s="32" t="str">
        <f t="shared" si="20"/>
        <v/>
      </c>
      <c r="F528" s="32" t="str">
        <f t="shared" si="21"/>
        <v/>
      </c>
      <c r="G528" s="30" t="e">
        <f>ROUND(SUM(E525:E533)/I527,0)</f>
        <v>#VALUE!</v>
      </c>
    </row>
    <row r="529" spans="1:9" x14ac:dyDescent="0.35">
      <c r="A529" s="30" t="s">
        <v>325</v>
      </c>
      <c r="B529" s="30" t="str">
        <f>$BY$521</f>
        <v/>
      </c>
      <c r="C529" s="32" t="str">
        <f>BX521</f>
        <v/>
      </c>
      <c r="D529" s="32" t="str">
        <f t="shared" si="19"/>
        <v/>
      </c>
      <c r="E529" s="32" t="str">
        <f t="shared" si="20"/>
        <v/>
      </c>
      <c r="F529" s="32" t="str">
        <f t="shared" si="21"/>
        <v/>
      </c>
    </row>
    <row r="530" spans="1:9" x14ac:dyDescent="0.35">
      <c r="A530" s="30" t="s">
        <v>332</v>
      </c>
      <c r="B530" s="30" t="str">
        <f>$CC$521</f>
        <v/>
      </c>
      <c r="C530" s="32" t="str">
        <f>CB521</f>
        <v/>
      </c>
      <c r="D530" s="32" t="str">
        <f t="shared" si="19"/>
        <v/>
      </c>
      <c r="E530" s="32" t="str">
        <f t="shared" si="20"/>
        <v/>
      </c>
      <c r="F530" s="32" t="str">
        <f t="shared" si="21"/>
        <v/>
      </c>
    </row>
    <row r="531" spans="1:9" x14ac:dyDescent="0.35">
      <c r="A531" s="30" t="s">
        <v>333</v>
      </c>
      <c r="B531" s="30" t="str">
        <f>$CG$521</f>
        <v/>
      </c>
      <c r="C531" s="32" t="str">
        <f>CF521</f>
        <v/>
      </c>
      <c r="D531" s="32" t="str">
        <f t="shared" si="19"/>
        <v/>
      </c>
      <c r="E531" s="32" t="str">
        <f t="shared" si="20"/>
        <v/>
      </c>
      <c r="F531" s="32" t="str">
        <f t="shared" si="21"/>
        <v/>
      </c>
    </row>
    <row r="532" spans="1:9" x14ac:dyDescent="0.35">
      <c r="A532" s="30" t="s">
        <v>356</v>
      </c>
      <c r="B532" s="30" t="str">
        <f>$CK$521</f>
        <v/>
      </c>
      <c r="C532" s="32" t="str">
        <f>CJ521</f>
        <v/>
      </c>
      <c r="D532" s="32" t="str">
        <f t="shared" si="19"/>
        <v/>
      </c>
      <c r="E532" s="32" t="str">
        <f t="shared" si="20"/>
        <v/>
      </c>
      <c r="F532" s="32" t="str">
        <f t="shared" si="21"/>
        <v/>
      </c>
    </row>
    <row r="533" spans="1:9" x14ac:dyDescent="0.35">
      <c r="A533" s="30" t="s">
        <v>357</v>
      </c>
      <c r="B533" s="30" t="str">
        <f>$CO$521</f>
        <v/>
      </c>
      <c r="C533" s="32" t="str">
        <f>CN521</f>
        <v/>
      </c>
      <c r="D533" s="32" t="str">
        <f>IF(B533=0,"",B533)</f>
        <v/>
      </c>
      <c r="E533" s="32" t="str">
        <f t="shared" si="20"/>
        <v/>
      </c>
      <c r="F533" s="32" t="str">
        <f t="shared" si="21"/>
        <v/>
      </c>
    </row>
    <row r="534" spans="1:9" x14ac:dyDescent="0.35">
      <c r="A534" s="30" t="s">
        <v>103</v>
      </c>
      <c r="C534" s="32"/>
      <c r="D534" s="32"/>
      <c r="E534" s="37" t="str">
        <f>IFERROR(G528,"")</f>
        <v/>
      </c>
      <c r="F534" s="32" t="str">
        <f>IF(E534="","",IF(E534&gt;=75,"PASSED","FAILED"))</f>
        <v/>
      </c>
    </row>
    <row r="535" spans="1:9" x14ac:dyDescent="0.35">
      <c r="A535" s="30" t="s">
        <v>104</v>
      </c>
      <c r="C535" s="32" t="s">
        <v>322</v>
      </c>
      <c r="D535" s="32"/>
      <c r="E535" s="32" t="str">
        <f t="shared" si="20"/>
        <v/>
      </c>
      <c r="F535" s="32" t="str">
        <f t="shared" si="21"/>
        <v/>
      </c>
      <c r="G535" s="30">
        <f>COUNTA(E536:E544)</f>
        <v>9</v>
      </c>
    </row>
    <row r="536" spans="1:9" x14ac:dyDescent="0.35">
      <c r="A536" s="30" t="s">
        <v>105</v>
      </c>
      <c r="B536" s="30" t="str">
        <f>$CT$521</f>
        <v/>
      </c>
      <c r="C536" s="32" t="str">
        <f>CS521</f>
        <v/>
      </c>
      <c r="D536" s="32" t="str">
        <f>IF(B536=0,"",B536)</f>
        <v/>
      </c>
      <c r="E536" s="32" t="str">
        <f>IF(OR(C536="",D536=""),"",IF(ISERROR(ROUND(AVERAGE(C536,D536),0)),"",ROUND(AVERAGE(C536,D536),0)))</f>
        <v/>
      </c>
      <c r="F536" s="32" t="str">
        <f t="shared" si="21"/>
        <v/>
      </c>
      <c r="G536" s="30">
        <f>COUNTBLANK(E536:E544)</f>
        <v>9</v>
      </c>
    </row>
    <row r="537" spans="1:9" x14ac:dyDescent="0.35">
      <c r="A537" s="30" t="s">
        <v>106</v>
      </c>
      <c r="B537" s="30" t="str">
        <f>$CX$521</f>
        <v/>
      </c>
      <c r="C537" s="32" t="str">
        <f>CW521</f>
        <v/>
      </c>
      <c r="D537" s="32" t="str">
        <f t="shared" ref="D537:D544" si="22">IF(B537=0,"",B537)</f>
        <v/>
      </c>
      <c r="E537" s="32" t="str">
        <f t="shared" ref="E537:E542" si="23">IF(OR(C537="",D537=""),"",IF(ISERROR(ROUND(AVERAGE(C537,D537),0)),"",ROUND(AVERAGE(C537,D537),0)))</f>
        <v/>
      </c>
      <c r="F537" s="32" t="str">
        <f t="shared" si="21"/>
        <v/>
      </c>
      <c r="G537" s="30">
        <f>G535-G536</f>
        <v>0</v>
      </c>
      <c r="H537" s="30">
        <f>COUNTA(C536:C544)</f>
        <v>9</v>
      </c>
      <c r="I537" s="30" t="str">
        <f>IF(G537-H537&lt;0,"",G537)</f>
        <v/>
      </c>
    </row>
    <row r="538" spans="1:9" x14ac:dyDescent="0.35">
      <c r="B538" s="30" t="str">
        <f>$DB$521</f>
        <v/>
      </c>
      <c r="C538" s="32" t="str">
        <f>DA521</f>
        <v/>
      </c>
      <c r="D538" s="32" t="str">
        <f t="shared" si="22"/>
        <v/>
      </c>
      <c r="E538" s="32" t="str">
        <f t="shared" si="23"/>
        <v/>
      </c>
      <c r="F538" s="32" t="str">
        <f t="shared" si="21"/>
        <v/>
      </c>
      <c r="G538" s="30" t="e">
        <f>ROUND(SUM(E536:E544)/G537,0)</f>
        <v>#DIV/0!</v>
      </c>
    </row>
    <row r="539" spans="1:9" x14ac:dyDescent="0.35">
      <c r="B539" s="30" t="str">
        <f>$DF$521</f>
        <v/>
      </c>
      <c r="C539" s="32" t="str">
        <f>DE521</f>
        <v/>
      </c>
      <c r="D539" s="32" t="str">
        <f t="shared" si="22"/>
        <v/>
      </c>
      <c r="E539" s="32" t="str">
        <f t="shared" si="23"/>
        <v/>
      </c>
      <c r="F539" s="32" t="str">
        <f t="shared" si="21"/>
        <v/>
      </c>
    </row>
    <row r="540" spans="1:9" x14ac:dyDescent="0.35">
      <c r="B540" s="30" t="str">
        <f>$DJ$521</f>
        <v/>
      </c>
      <c r="C540" s="32" t="str">
        <f>DI521</f>
        <v/>
      </c>
      <c r="D540" s="32" t="str">
        <f>IF(B540=0,"",B540)</f>
        <v/>
      </c>
      <c r="E540" s="32" t="str">
        <f t="shared" si="23"/>
        <v/>
      </c>
      <c r="F540" s="32" t="str">
        <f t="shared" si="21"/>
        <v/>
      </c>
    </row>
    <row r="541" spans="1:9" x14ac:dyDescent="0.35">
      <c r="B541" s="30" t="str">
        <f>$DN$521</f>
        <v/>
      </c>
      <c r="C541" s="32" t="str">
        <f>DM521</f>
        <v/>
      </c>
      <c r="D541" s="32" t="str">
        <f t="shared" si="22"/>
        <v/>
      </c>
      <c r="E541" s="32" t="str">
        <f t="shared" si="23"/>
        <v/>
      </c>
      <c r="F541" s="32" t="str">
        <f t="shared" si="21"/>
        <v/>
      </c>
    </row>
    <row r="542" spans="1:9" x14ac:dyDescent="0.35">
      <c r="B542" s="30" t="str">
        <f>$DR$521</f>
        <v/>
      </c>
      <c r="C542" s="32" t="str">
        <f>DQ521</f>
        <v/>
      </c>
      <c r="D542" s="32" t="str">
        <f t="shared" si="22"/>
        <v/>
      </c>
      <c r="E542" s="32" t="str">
        <f t="shared" si="23"/>
        <v/>
      </c>
      <c r="F542" s="32" t="str">
        <f t="shared" si="21"/>
        <v/>
      </c>
    </row>
    <row r="543" spans="1:9" x14ac:dyDescent="0.35">
      <c r="B543" s="30" t="str">
        <f>$DV$521</f>
        <v/>
      </c>
      <c r="C543" s="32" t="str">
        <f>DU521</f>
        <v/>
      </c>
      <c r="D543" s="32" t="str">
        <f>IF(B543=0,"",B543)</f>
        <v/>
      </c>
      <c r="E543" s="32" t="str">
        <f>IF(OR(C543="",D543=""),"",IF(ISERROR(ROUND(AVERAGE(C543,D543),0)),"",ROUND(AVERAGE(C543,D543),0)))</f>
        <v/>
      </c>
      <c r="F543" s="32" t="str">
        <f t="shared" si="21"/>
        <v/>
      </c>
    </row>
    <row r="544" spans="1:9" x14ac:dyDescent="0.35">
      <c r="B544" s="30" t="str">
        <f>$DZ$521</f>
        <v/>
      </c>
      <c r="C544" s="32" t="str">
        <f>DY521</f>
        <v/>
      </c>
      <c r="D544" s="32" t="str">
        <f t="shared" si="22"/>
        <v/>
      </c>
      <c r="E544" s="32" t="str">
        <f>IF(OR(C544="",D544=""),"",IF(ISERROR(ROUND(AVERAGE(C544,D544),0)),"",ROUND(AVERAGE(C544,D544),0)))</f>
        <v/>
      </c>
      <c r="F544" s="32" t="str">
        <f t="shared" si="21"/>
        <v/>
      </c>
    </row>
    <row r="545" spans="5:6" x14ac:dyDescent="0.35">
      <c r="E545" s="37" t="str">
        <f>IFERROR(G538,"")</f>
        <v/>
      </c>
      <c r="F545" s="32" t="str">
        <f>IF(E545="","",IF(E545&gt;=75,"PASSED","FAILED"))</f>
        <v/>
      </c>
    </row>
    <row r="579" spans="9:14" x14ac:dyDescent="0.35">
      <c r="M579" s="30" t="s">
        <v>345</v>
      </c>
      <c r="N579" s="30" t="s">
        <v>132</v>
      </c>
    </row>
    <row r="580" spans="9:14" x14ac:dyDescent="0.35">
      <c r="I580" s="30">
        <v>1</v>
      </c>
      <c r="J580" s="59" t="s">
        <v>346</v>
      </c>
      <c r="K580" s="59" t="s">
        <v>314</v>
      </c>
      <c r="L580" s="59" t="s">
        <v>315</v>
      </c>
      <c r="M580" s="30" t="s">
        <v>347</v>
      </c>
      <c r="N580" s="59" t="s">
        <v>348</v>
      </c>
    </row>
    <row r="581" spans="9:14" x14ac:dyDescent="0.35">
      <c r="I581" s="30">
        <v>2</v>
      </c>
      <c r="J581" s="59">
        <f>'DATA SF9'!B5</f>
        <v>0</v>
      </c>
      <c r="K581" s="59">
        <f>'DATA SF9'!C5</f>
        <v>0</v>
      </c>
      <c r="L581" s="59">
        <f>'DATA SF9'!D5</f>
        <v>0</v>
      </c>
      <c r="M581" s="30" t="str">
        <f>J581&amp;", "&amp;K581&amp;" "&amp;L581</f>
        <v>0, 0 0</v>
      </c>
      <c r="N581" s="59">
        <f>'DATA SF9'!A5</f>
        <v>0</v>
      </c>
    </row>
    <row r="582" spans="9:14" x14ac:dyDescent="0.35">
      <c r="I582" s="30">
        <v>3</v>
      </c>
      <c r="J582" s="59">
        <f>'DATA SF9'!B6</f>
        <v>0</v>
      </c>
      <c r="K582" s="59">
        <f>'DATA SF9'!C6</f>
        <v>0</v>
      </c>
      <c r="L582" s="59">
        <f>'DATA SF9'!D6</f>
        <v>0</v>
      </c>
      <c r="M582" s="30" t="str">
        <f t="shared" ref="M582:M640" si="24">J582&amp;", "&amp;K582&amp;" "&amp;L582</f>
        <v>0, 0 0</v>
      </c>
      <c r="N582" s="59">
        <f>'DATA SF9'!A6</f>
        <v>0</v>
      </c>
    </row>
    <row r="583" spans="9:14" x14ac:dyDescent="0.35">
      <c r="I583" s="30">
        <v>4</v>
      </c>
      <c r="J583" s="59">
        <f>'DATA SF9'!B7</f>
        <v>0</v>
      </c>
      <c r="K583" s="59">
        <f>'DATA SF9'!C7</f>
        <v>0</v>
      </c>
      <c r="L583" s="59">
        <f>'DATA SF9'!D7</f>
        <v>0</v>
      </c>
      <c r="M583" s="30" t="str">
        <f t="shared" si="24"/>
        <v>0, 0 0</v>
      </c>
      <c r="N583" s="59">
        <f>'DATA SF9'!A7</f>
        <v>0</v>
      </c>
    </row>
    <row r="584" spans="9:14" x14ac:dyDescent="0.35">
      <c r="I584" s="30">
        <v>5</v>
      </c>
      <c r="J584" s="59">
        <f>'DATA SF9'!B8</f>
        <v>0</v>
      </c>
      <c r="K584" s="59">
        <f>'DATA SF9'!C8</f>
        <v>0</v>
      </c>
      <c r="L584" s="59">
        <f>'DATA SF9'!D8</f>
        <v>0</v>
      </c>
      <c r="M584" s="30" t="str">
        <f t="shared" si="24"/>
        <v>0, 0 0</v>
      </c>
      <c r="N584" s="59">
        <f>'DATA SF9'!A8</f>
        <v>0</v>
      </c>
    </row>
    <row r="585" spans="9:14" x14ac:dyDescent="0.35">
      <c r="I585" s="30">
        <v>6</v>
      </c>
      <c r="J585" s="59">
        <f>'DATA SF9'!B9</f>
        <v>0</v>
      </c>
      <c r="K585" s="59">
        <f>'DATA SF9'!C9</f>
        <v>0</v>
      </c>
      <c r="L585" s="59">
        <f>'DATA SF9'!D9</f>
        <v>0</v>
      </c>
      <c r="M585" s="30" t="str">
        <f t="shared" si="24"/>
        <v>0, 0 0</v>
      </c>
      <c r="N585" s="59">
        <f>'DATA SF9'!A9</f>
        <v>0</v>
      </c>
    </row>
    <row r="586" spans="9:14" x14ac:dyDescent="0.35">
      <c r="I586" s="30">
        <v>7</v>
      </c>
      <c r="J586" s="59">
        <f>'DATA SF9'!B10</f>
        <v>0</v>
      </c>
      <c r="K586" s="59">
        <f>'DATA SF9'!C10</f>
        <v>0</v>
      </c>
      <c r="L586" s="59">
        <f>'DATA SF9'!D10</f>
        <v>0</v>
      </c>
      <c r="M586" s="30" t="str">
        <f t="shared" si="24"/>
        <v>0, 0 0</v>
      </c>
      <c r="N586" s="59">
        <f>'DATA SF9'!A10</f>
        <v>0</v>
      </c>
    </row>
    <row r="587" spans="9:14" x14ac:dyDescent="0.35">
      <c r="I587" s="30">
        <v>8</v>
      </c>
      <c r="J587" s="59">
        <f>'DATA SF9'!B11</f>
        <v>0</v>
      </c>
      <c r="K587" s="59">
        <f>'DATA SF9'!C11</f>
        <v>0</v>
      </c>
      <c r="L587" s="59">
        <f>'DATA SF9'!D11</f>
        <v>0</v>
      </c>
      <c r="M587" s="30" t="str">
        <f t="shared" si="24"/>
        <v>0, 0 0</v>
      </c>
      <c r="N587" s="59">
        <f>'DATA SF9'!A11</f>
        <v>0</v>
      </c>
    </row>
    <row r="588" spans="9:14" x14ac:dyDescent="0.35">
      <c r="I588" s="30">
        <v>9</v>
      </c>
      <c r="J588" s="59">
        <f>'DATA SF9'!B12</f>
        <v>0</v>
      </c>
      <c r="K588" s="59">
        <f>'DATA SF9'!C12</f>
        <v>0</v>
      </c>
      <c r="L588" s="59">
        <f>'DATA SF9'!D12</f>
        <v>0</v>
      </c>
      <c r="M588" s="30" t="str">
        <f t="shared" si="24"/>
        <v>0, 0 0</v>
      </c>
      <c r="N588" s="59">
        <f>'DATA SF9'!A12</f>
        <v>0</v>
      </c>
    </row>
    <row r="589" spans="9:14" x14ac:dyDescent="0.35">
      <c r="I589" s="30">
        <v>10</v>
      </c>
      <c r="J589" s="59">
        <f>'DATA SF9'!B13</f>
        <v>0</v>
      </c>
      <c r="K589" s="59">
        <f>'DATA SF9'!C13</f>
        <v>0</v>
      </c>
      <c r="L589" s="59">
        <f>'DATA SF9'!D13</f>
        <v>0</v>
      </c>
      <c r="M589" s="30" t="str">
        <f t="shared" si="24"/>
        <v>0, 0 0</v>
      </c>
      <c r="N589" s="59">
        <f>'DATA SF9'!A13</f>
        <v>0</v>
      </c>
    </row>
    <row r="590" spans="9:14" x14ac:dyDescent="0.35">
      <c r="I590" s="30">
        <v>11</v>
      </c>
      <c r="J590" s="59">
        <f>'DATA SF9'!B14</f>
        <v>0</v>
      </c>
      <c r="K590" s="59">
        <f>'DATA SF9'!C14</f>
        <v>0</v>
      </c>
      <c r="L590" s="59">
        <f>'DATA SF9'!D14</f>
        <v>0</v>
      </c>
      <c r="M590" s="30" t="str">
        <f t="shared" si="24"/>
        <v>0, 0 0</v>
      </c>
      <c r="N590" s="59">
        <f>'DATA SF9'!A14</f>
        <v>0</v>
      </c>
    </row>
    <row r="591" spans="9:14" x14ac:dyDescent="0.35">
      <c r="I591" s="30">
        <v>12</v>
      </c>
      <c r="J591" s="59">
        <f>'DATA SF9'!B15</f>
        <v>0</v>
      </c>
      <c r="K591" s="59">
        <f>'DATA SF9'!C15</f>
        <v>0</v>
      </c>
      <c r="L591" s="59">
        <f>'DATA SF9'!D15</f>
        <v>0</v>
      </c>
      <c r="M591" s="30" t="str">
        <f t="shared" si="24"/>
        <v>0, 0 0</v>
      </c>
      <c r="N591" s="59">
        <f>'DATA SF9'!A15</f>
        <v>0</v>
      </c>
    </row>
    <row r="592" spans="9:14" x14ac:dyDescent="0.35">
      <c r="I592" s="30">
        <v>13</v>
      </c>
      <c r="J592" s="59">
        <f>'DATA SF9'!B16</f>
        <v>0</v>
      </c>
      <c r="K592" s="59">
        <f>'DATA SF9'!C16</f>
        <v>0</v>
      </c>
      <c r="L592" s="59">
        <f>'DATA SF9'!D16</f>
        <v>0</v>
      </c>
      <c r="M592" s="30" t="str">
        <f t="shared" si="24"/>
        <v>0, 0 0</v>
      </c>
      <c r="N592" s="59">
        <f>'DATA SF9'!A16</f>
        <v>0</v>
      </c>
    </row>
    <row r="593" spans="9:14" x14ac:dyDescent="0.35">
      <c r="I593" s="30">
        <v>14</v>
      </c>
      <c r="J593" s="59">
        <f>'DATA SF9'!B17</f>
        <v>0</v>
      </c>
      <c r="K593" s="59">
        <f>'DATA SF9'!C17</f>
        <v>0</v>
      </c>
      <c r="L593" s="59">
        <f>'DATA SF9'!D17</f>
        <v>0</v>
      </c>
      <c r="M593" s="30" t="str">
        <f t="shared" si="24"/>
        <v>0, 0 0</v>
      </c>
      <c r="N593" s="59">
        <f>'DATA SF9'!A17</f>
        <v>0</v>
      </c>
    </row>
    <row r="594" spans="9:14" x14ac:dyDescent="0.35">
      <c r="I594" s="30">
        <v>15</v>
      </c>
      <c r="J594" s="59">
        <f>'DATA SF9'!B18</f>
        <v>0</v>
      </c>
      <c r="K594" s="59">
        <f>'DATA SF9'!C18</f>
        <v>0</v>
      </c>
      <c r="L594" s="59">
        <f>'DATA SF9'!D18</f>
        <v>0</v>
      </c>
      <c r="M594" s="30" t="str">
        <f t="shared" si="24"/>
        <v>0, 0 0</v>
      </c>
      <c r="N594" s="59">
        <f>'DATA SF9'!A18</f>
        <v>0</v>
      </c>
    </row>
    <row r="595" spans="9:14" x14ac:dyDescent="0.35">
      <c r="I595" s="30">
        <v>16</v>
      </c>
      <c r="J595" s="59">
        <f>'DATA SF9'!B19</f>
        <v>0</v>
      </c>
      <c r="K595" s="59">
        <f>'DATA SF9'!C19</f>
        <v>0</v>
      </c>
      <c r="L595" s="59">
        <f>'DATA SF9'!D19</f>
        <v>0</v>
      </c>
      <c r="M595" s="30" t="str">
        <f t="shared" si="24"/>
        <v>0, 0 0</v>
      </c>
      <c r="N595" s="59">
        <f>'DATA SF9'!A19</f>
        <v>0</v>
      </c>
    </row>
    <row r="596" spans="9:14" x14ac:dyDescent="0.35">
      <c r="I596" s="30">
        <v>17</v>
      </c>
      <c r="J596" s="59">
        <f>'DATA SF9'!B20</f>
        <v>0</v>
      </c>
      <c r="K596" s="59">
        <f>'DATA SF9'!C20</f>
        <v>0</v>
      </c>
      <c r="L596" s="59">
        <f>'DATA SF9'!D20</f>
        <v>0</v>
      </c>
      <c r="M596" s="30" t="str">
        <f t="shared" si="24"/>
        <v>0, 0 0</v>
      </c>
      <c r="N596" s="59">
        <f>'DATA SF9'!A20</f>
        <v>0</v>
      </c>
    </row>
    <row r="597" spans="9:14" x14ac:dyDescent="0.35">
      <c r="I597" s="30">
        <v>18</v>
      </c>
      <c r="J597" s="59">
        <f>'DATA SF9'!B21</f>
        <v>0</v>
      </c>
      <c r="K597" s="59">
        <f>'DATA SF9'!C21</f>
        <v>0</v>
      </c>
      <c r="L597" s="59">
        <f>'DATA SF9'!D21</f>
        <v>0</v>
      </c>
      <c r="M597" s="30" t="str">
        <f t="shared" si="24"/>
        <v>0, 0 0</v>
      </c>
      <c r="N597" s="59">
        <f>'DATA SF9'!A21</f>
        <v>0</v>
      </c>
    </row>
    <row r="598" spans="9:14" x14ac:dyDescent="0.35">
      <c r="I598" s="30">
        <v>19</v>
      </c>
      <c r="J598" s="59">
        <f>'DATA SF9'!B22</f>
        <v>0</v>
      </c>
      <c r="K598" s="59">
        <f>'DATA SF9'!C22</f>
        <v>0</v>
      </c>
      <c r="L598" s="59">
        <f>'DATA SF9'!D22</f>
        <v>0</v>
      </c>
      <c r="M598" s="30" t="str">
        <f t="shared" si="24"/>
        <v>0, 0 0</v>
      </c>
      <c r="N598" s="59">
        <f>'DATA SF9'!A22</f>
        <v>0</v>
      </c>
    </row>
    <row r="599" spans="9:14" x14ac:dyDescent="0.35">
      <c r="I599" s="30">
        <v>20</v>
      </c>
      <c r="J599" s="59">
        <f>'DATA SF9'!B23</f>
        <v>0</v>
      </c>
      <c r="K599" s="59">
        <f>'DATA SF9'!C23</f>
        <v>0</v>
      </c>
      <c r="L599" s="59">
        <f>'DATA SF9'!D23</f>
        <v>0</v>
      </c>
      <c r="M599" s="30" t="str">
        <f t="shared" si="24"/>
        <v>0, 0 0</v>
      </c>
      <c r="N599" s="59">
        <f>'DATA SF9'!A23</f>
        <v>0</v>
      </c>
    </row>
    <row r="600" spans="9:14" x14ac:dyDescent="0.35">
      <c r="I600" s="30">
        <v>21</v>
      </c>
      <c r="J600" s="59">
        <f>'DATA SF9'!B24</f>
        <v>0</v>
      </c>
      <c r="K600" s="59">
        <f>'DATA SF9'!C24</f>
        <v>0</v>
      </c>
      <c r="L600" s="59">
        <f>'DATA SF9'!D24</f>
        <v>0</v>
      </c>
      <c r="M600" s="30" t="str">
        <f t="shared" si="24"/>
        <v>0, 0 0</v>
      </c>
      <c r="N600" s="59">
        <f>'DATA SF9'!A24</f>
        <v>0</v>
      </c>
    </row>
    <row r="601" spans="9:14" x14ac:dyDescent="0.35">
      <c r="I601" s="30">
        <v>22</v>
      </c>
      <c r="J601" s="59">
        <f>'DATA SF9'!B25</f>
        <v>0</v>
      </c>
      <c r="K601" s="59">
        <f>'DATA SF9'!C25</f>
        <v>0</v>
      </c>
      <c r="L601" s="59">
        <f>'DATA SF9'!D25</f>
        <v>0</v>
      </c>
      <c r="M601" s="30" t="str">
        <f t="shared" si="24"/>
        <v>0, 0 0</v>
      </c>
      <c r="N601" s="59">
        <f>'DATA SF9'!A25</f>
        <v>0</v>
      </c>
    </row>
    <row r="602" spans="9:14" x14ac:dyDescent="0.35">
      <c r="I602" s="30">
        <v>23</v>
      </c>
      <c r="J602" s="59">
        <f>'DATA SF9'!B26</f>
        <v>0</v>
      </c>
      <c r="K602" s="59">
        <f>'DATA SF9'!C26</f>
        <v>0</v>
      </c>
      <c r="L602" s="59">
        <f>'DATA SF9'!D26</f>
        <v>0</v>
      </c>
      <c r="M602" s="30" t="str">
        <f t="shared" si="24"/>
        <v>0, 0 0</v>
      </c>
      <c r="N602" s="59">
        <f>'DATA SF9'!A26</f>
        <v>0</v>
      </c>
    </row>
    <row r="603" spans="9:14" x14ac:dyDescent="0.35">
      <c r="I603" s="30">
        <v>24</v>
      </c>
      <c r="J603" s="59">
        <f>'DATA SF9'!B27</f>
        <v>0</v>
      </c>
      <c r="K603" s="59">
        <f>'DATA SF9'!C27</f>
        <v>0</v>
      </c>
      <c r="L603" s="59">
        <f>'DATA SF9'!D27</f>
        <v>0</v>
      </c>
      <c r="M603" s="30" t="str">
        <f t="shared" si="24"/>
        <v>0, 0 0</v>
      </c>
      <c r="N603" s="59">
        <f>'DATA SF9'!A27</f>
        <v>0</v>
      </c>
    </row>
    <row r="604" spans="9:14" x14ac:dyDescent="0.35">
      <c r="I604" s="30">
        <v>25</v>
      </c>
      <c r="J604" s="59">
        <f>'DATA SF9'!B28</f>
        <v>0</v>
      </c>
      <c r="K604" s="59">
        <f>'DATA SF9'!C28</f>
        <v>0</v>
      </c>
      <c r="L604" s="59">
        <f>'DATA SF9'!D28</f>
        <v>0</v>
      </c>
      <c r="M604" s="30" t="str">
        <f t="shared" si="24"/>
        <v>0, 0 0</v>
      </c>
      <c r="N604" s="59">
        <f>'DATA SF9'!A28</f>
        <v>0</v>
      </c>
    </row>
    <row r="605" spans="9:14" x14ac:dyDescent="0.35">
      <c r="I605" s="30">
        <v>26</v>
      </c>
      <c r="J605" s="59">
        <f>'DATA SF9'!B29</f>
        <v>0</v>
      </c>
      <c r="K605" s="59">
        <f>'DATA SF9'!C29</f>
        <v>0</v>
      </c>
      <c r="L605" s="59">
        <f>'DATA SF9'!D29</f>
        <v>0</v>
      </c>
      <c r="M605" s="30" t="str">
        <f t="shared" si="24"/>
        <v>0, 0 0</v>
      </c>
      <c r="N605" s="59">
        <f>'DATA SF9'!A29</f>
        <v>0</v>
      </c>
    </row>
    <row r="606" spans="9:14" x14ac:dyDescent="0.35">
      <c r="I606" s="30">
        <v>27</v>
      </c>
      <c r="J606" s="59">
        <f>'DATA SF9'!B30</f>
        <v>0</v>
      </c>
      <c r="K606" s="59">
        <f>'DATA SF9'!C30</f>
        <v>0</v>
      </c>
      <c r="L606" s="59">
        <f>'DATA SF9'!D30</f>
        <v>0</v>
      </c>
      <c r="M606" s="30" t="str">
        <f t="shared" si="24"/>
        <v>0, 0 0</v>
      </c>
      <c r="N606" s="59">
        <f>'DATA SF9'!A30</f>
        <v>0</v>
      </c>
    </row>
    <row r="607" spans="9:14" x14ac:dyDescent="0.35">
      <c r="I607" s="30">
        <v>28</v>
      </c>
      <c r="J607" s="59">
        <f>'DATA SF9'!B31</f>
        <v>0</v>
      </c>
      <c r="K607" s="59">
        <f>'DATA SF9'!C31</f>
        <v>0</v>
      </c>
      <c r="L607" s="59">
        <f>'DATA SF9'!D31</f>
        <v>0</v>
      </c>
      <c r="M607" s="30" t="str">
        <f t="shared" si="24"/>
        <v>0, 0 0</v>
      </c>
      <c r="N607" s="59">
        <f>'DATA SF9'!A31</f>
        <v>0</v>
      </c>
    </row>
    <row r="608" spans="9:14" x14ac:dyDescent="0.35">
      <c r="I608" s="30">
        <v>29</v>
      </c>
      <c r="J608" s="59">
        <f>'DATA SF9'!B32</f>
        <v>0</v>
      </c>
      <c r="K608" s="59">
        <f>'DATA SF9'!C32</f>
        <v>0</v>
      </c>
      <c r="L608" s="59">
        <f>'DATA SF9'!D32</f>
        <v>0</v>
      </c>
      <c r="M608" s="30" t="str">
        <f t="shared" si="24"/>
        <v>0, 0 0</v>
      </c>
      <c r="N608" s="59">
        <f>'DATA SF9'!A32</f>
        <v>0</v>
      </c>
    </row>
    <row r="609" spans="9:14" x14ac:dyDescent="0.35">
      <c r="I609" s="30">
        <v>30</v>
      </c>
      <c r="J609" s="59">
        <f>'DATA SF9'!B33</f>
        <v>0</v>
      </c>
      <c r="K609" s="59">
        <f>'DATA SF9'!C33</f>
        <v>0</v>
      </c>
      <c r="L609" s="59">
        <f>'DATA SF9'!D33</f>
        <v>0</v>
      </c>
      <c r="M609" s="30" t="str">
        <f t="shared" si="24"/>
        <v>0, 0 0</v>
      </c>
      <c r="N609" s="59">
        <f>'DATA SF9'!A33</f>
        <v>0</v>
      </c>
    </row>
    <row r="610" spans="9:14" x14ac:dyDescent="0.35">
      <c r="I610" s="30">
        <v>31</v>
      </c>
      <c r="J610" s="59">
        <f>'DATA SF9'!B34</f>
        <v>0</v>
      </c>
      <c r="K610" s="59">
        <f>'DATA SF9'!C34</f>
        <v>0</v>
      </c>
      <c r="L610" s="59">
        <f>'DATA SF9'!D34</f>
        <v>0</v>
      </c>
      <c r="M610" s="30" t="str">
        <f t="shared" si="24"/>
        <v>0, 0 0</v>
      </c>
      <c r="N610" s="59">
        <f>'DATA SF9'!A34</f>
        <v>0</v>
      </c>
    </row>
    <row r="611" spans="9:14" x14ac:dyDescent="0.35">
      <c r="I611" s="30">
        <v>32</v>
      </c>
      <c r="J611" s="59">
        <f>'DATA SF9'!B35</f>
        <v>0</v>
      </c>
      <c r="K611" s="59">
        <f>'DATA SF9'!C35</f>
        <v>0</v>
      </c>
      <c r="L611" s="59">
        <f>'DATA SF9'!D35</f>
        <v>0</v>
      </c>
      <c r="M611" s="30" t="str">
        <f t="shared" si="24"/>
        <v>0, 0 0</v>
      </c>
      <c r="N611" s="59">
        <f>'DATA SF9'!A35</f>
        <v>0</v>
      </c>
    </row>
    <row r="612" spans="9:14" x14ac:dyDescent="0.35">
      <c r="I612" s="30">
        <v>33</v>
      </c>
      <c r="J612" s="59">
        <f>'DATA SF9'!B36</f>
        <v>0</v>
      </c>
      <c r="K612" s="59">
        <f>'DATA SF9'!C36</f>
        <v>0</v>
      </c>
      <c r="L612" s="59">
        <f>'DATA SF9'!D36</f>
        <v>0</v>
      </c>
      <c r="M612" s="30" t="str">
        <f t="shared" si="24"/>
        <v>0, 0 0</v>
      </c>
      <c r="N612" s="59">
        <f>'DATA SF9'!A36</f>
        <v>0</v>
      </c>
    </row>
    <row r="613" spans="9:14" x14ac:dyDescent="0.35">
      <c r="I613" s="30">
        <v>34</v>
      </c>
      <c r="J613" s="59">
        <f>'DATA SF9'!B37</f>
        <v>0</v>
      </c>
      <c r="K613" s="59">
        <f>'DATA SF9'!C37</f>
        <v>0</v>
      </c>
      <c r="L613" s="59">
        <f>'DATA SF9'!D37</f>
        <v>0</v>
      </c>
      <c r="M613" s="30" t="str">
        <f t="shared" si="24"/>
        <v>0, 0 0</v>
      </c>
      <c r="N613" s="59">
        <f>'DATA SF9'!A37</f>
        <v>0</v>
      </c>
    </row>
    <row r="614" spans="9:14" x14ac:dyDescent="0.35">
      <c r="I614" s="30">
        <v>35</v>
      </c>
      <c r="J614" s="59">
        <f>'DATA SF9'!B38</f>
        <v>0</v>
      </c>
      <c r="K614" s="59">
        <f>'DATA SF9'!C38</f>
        <v>0</v>
      </c>
      <c r="L614" s="59">
        <f>'DATA SF9'!D38</f>
        <v>0</v>
      </c>
      <c r="M614" s="30" t="str">
        <f t="shared" si="24"/>
        <v>0, 0 0</v>
      </c>
      <c r="N614" s="59">
        <f>'DATA SF9'!A38</f>
        <v>0</v>
      </c>
    </row>
    <row r="615" spans="9:14" x14ac:dyDescent="0.35">
      <c r="I615" s="30">
        <v>36</v>
      </c>
      <c r="J615" s="59">
        <f>'DATA SF9'!B39</f>
        <v>0</v>
      </c>
      <c r="K615" s="59">
        <f>'DATA SF9'!C39</f>
        <v>0</v>
      </c>
      <c r="L615" s="59">
        <f>'DATA SF9'!D39</f>
        <v>0</v>
      </c>
      <c r="M615" s="30" t="str">
        <f t="shared" si="24"/>
        <v>0, 0 0</v>
      </c>
      <c r="N615" s="59">
        <f>'DATA SF9'!A39</f>
        <v>0</v>
      </c>
    </row>
    <row r="616" spans="9:14" x14ac:dyDescent="0.35">
      <c r="I616" s="30">
        <v>37</v>
      </c>
      <c r="J616" s="59">
        <f>'DATA SF9'!B40</f>
        <v>0</v>
      </c>
      <c r="K616" s="59">
        <f>'DATA SF9'!C40</f>
        <v>0</v>
      </c>
      <c r="L616" s="59">
        <f>'DATA SF9'!D40</f>
        <v>0</v>
      </c>
      <c r="M616" s="30" t="str">
        <f t="shared" si="24"/>
        <v>0, 0 0</v>
      </c>
      <c r="N616" s="59">
        <f>'DATA SF9'!A40</f>
        <v>0</v>
      </c>
    </row>
    <row r="617" spans="9:14" x14ac:dyDescent="0.35">
      <c r="I617" s="30">
        <v>38</v>
      </c>
      <c r="J617" s="59">
        <f>'DATA SF9'!B41</f>
        <v>0</v>
      </c>
      <c r="K617" s="59">
        <f>'DATA SF9'!C41</f>
        <v>0</v>
      </c>
      <c r="L617" s="59">
        <f>'DATA SF9'!D41</f>
        <v>0</v>
      </c>
      <c r="M617" s="30" t="str">
        <f t="shared" si="24"/>
        <v>0, 0 0</v>
      </c>
      <c r="N617" s="59">
        <f>'DATA SF9'!A41</f>
        <v>0</v>
      </c>
    </row>
    <row r="618" spans="9:14" x14ac:dyDescent="0.35">
      <c r="I618" s="30">
        <v>39</v>
      </c>
      <c r="J618" s="59">
        <f>'DATA SF9'!B42</f>
        <v>0</v>
      </c>
      <c r="K618" s="59">
        <f>'DATA SF9'!C42</f>
        <v>0</v>
      </c>
      <c r="L618" s="59">
        <f>'DATA SF9'!D42</f>
        <v>0</v>
      </c>
      <c r="M618" s="30" t="str">
        <f t="shared" si="24"/>
        <v>0, 0 0</v>
      </c>
      <c r="N618" s="59">
        <f>'DATA SF9'!A42</f>
        <v>0</v>
      </c>
    </row>
    <row r="619" spans="9:14" x14ac:dyDescent="0.35">
      <c r="I619" s="30">
        <v>40</v>
      </c>
      <c r="J619" s="59">
        <f>'DATA SF9'!B43</f>
        <v>0</v>
      </c>
      <c r="K619" s="59">
        <f>'DATA SF9'!C43</f>
        <v>0</v>
      </c>
      <c r="L619" s="59">
        <f>'DATA SF9'!D43</f>
        <v>0</v>
      </c>
      <c r="M619" s="30" t="str">
        <f t="shared" si="24"/>
        <v>0, 0 0</v>
      </c>
      <c r="N619" s="59">
        <f>'DATA SF9'!A43</f>
        <v>0</v>
      </c>
    </row>
    <row r="620" spans="9:14" x14ac:dyDescent="0.35">
      <c r="I620" s="30">
        <v>41</v>
      </c>
      <c r="J620" s="59">
        <f>'DATA SF9'!B44</f>
        <v>0</v>
      </c>
      <c r="K620" s="59">
        <f>'DATA SF9'!C44</f>
        <v>0</v>
      </c>
      <c r="L620" s="59">
        <f>'DATA SF9'!D44</f>
        <v>0</v>
      </c>
      <c r="M620" s="30" t="str">
        <f t="shared" si="24"/>
        <v>0, 0 0</v>
      </c>
      <c r="N620" s="59">
        <f>'DATA SF9'!A44</f>
        <v>0</v>
      </c>
    </row>
    <row r="621" spans="9:14" x14ac:dyDescent="0.35">
      <c r="I621" s="30">
        <v>42</v>
      </c>
      <c r="J621" s="59">
        <f>'DATA SF9'!B45</f>
        <v>0</v>
      </c>
      <c r="K621" s="59">
        <f>'DATA SF9'!C45</f>
        <v>0</v>
      </c>
      <c r="L621" s="59">
        <f>'DATA SF9'!D45</f>
        <v>0</v>
      </c>
      <c r="M621" s="30" t="str">
        <f t="shared" si="24"/>
        <v>0, 0 0</v>
      </c>
      <c r="N621" s="59">
        <f>'DATA SF9'!A45</f>
        <v>0</v>
      </c>
    </row>
    <row r="622" spans="9:14" x14ac:dyDescent="0.35">
      <c r="I622" s="30">
        <v>43</v>
      </c>
      <c r="J622" s="59">
        <f>'DATA SF9'!B46</f>
        <v>0</v>
      </c>
      <c r="K622" s="59">
        <f>'DATA SF9'!C46</f>
        <v>0</v>
      </c>
      <c r="L622" s="59">
        <f>'DATA SF9'!D46</f>
        <v>0</v>
      </c>
      <c r="M622" s="30" t="str">
        <f t="shared" si="24"/>
        <v>0, 0 0</v>
      </c>
      <c r="N622" s="59">
        <f>'DATA SF9'!A46</f>
        <v>0</v>
      </c>
    </row>
    <row r="623" spans="9:14" x14ac:dyDescent="0.35">
      <c r="I623" s="30">
        <v>44</v>
      </c>
      <c r="J623" s="59">
        <f>'DATA SF9'!B47</f>
        <v>0</v>
      </c>
      <c r="K623" s="59">
        <f>'DATA SF9'!C47</f>
        <v>0</v>
      </c>
      <c r="L623" s="59">
        <f>'DATA SF9'!D47</f>
        <v>0</v>
      </c>
      <c r="M623" s="30" t="str">
        <f t="shared" si="24"/>
        <v>0, 0 0</v>
      </c>
      <c r="N623" s="59">
        <f>'DATA SF9'!A47</f>
        <v>0</v>
      </c>
    </row>
    <row r="624" spans="9:14" x14ac:dyDescent="0.35">
      <c r="I624" s="30">
        <v>45</v>
      </c>
      <c r="J624" s="59">
        <f>'DATA SF9'!B48</f>
        <v>0</v>
      </c>
      <c r="K624" s="59">
        <f>'DATA SF9'!C48</f>
        <v>0</v>
      </c>
      <c r="L624" s="59">
        <f>'DATA SF9'!D48</f>
        <v>0</v>
      </c>
      <c r="M624" s="30" t="str">
        <f t="shared" si="24"/>
        <v>0, 0 0</v>
      </c>
      <c r="N624" s="59">
        <f>'DATA SF9'!A48</f>
        <v>0</v>
      </c>
    </row>
    <row r="625" spans="9:14" x14ac:dyDescent="0.35">
      <c r="I625" s="30">
        <v>46</v>
      </c>
      <c r="J625" s="59">
        <f>'DATA SF9'!B49</f>
        <v>0</v>
      </c>
      <c r="K625" s="59">
        <f>'DATA SF9'!C49</f>
        <v>0</v>
      </c>
      <c r="L625" s="59">
        <f>'DATA SF9'!D49</f>
        <v>0</v>
      </c>
      <c r="M625" s="30" t="str">
        <f t="shared" si="24"/>
        <v>0, 0 0</v>
      </c>
      <c r="N625" s="59">
        <f>'DATA SF9'!A49</f>
        <v>0</v>
      </c>
    </row>
    <row r="626" spans="9:14" x14ac:dyDescent="0.35">
      <c r="I626" s="30">
        <v>47</v>
      </c>
      <c r="J626" s="59">
        <f>'DATA SF9'!B50</f>
        <v>0</v>
      </c>
      <c r="K626" s="59">
        <f>'DATA SF9'!C50</f>
        <v>0</v>
      </c>
      <c r="L626" s="59">
        <f>'DATA SF9'!D50</f>
        <v>0</v>
      </c>
      <c r="M626" s="30" t="str">
        <f t="shared" si="24"/>
        <v>0, 0 0</v>
      </c>
      <c r="N626" s="59">
        <f>'DATA SF9'!A50</f>
        <v>0</v>
      </c>
    </row>
    <row r="627" spans="9:14" x14ac:dyDescent="0.35">
      <c r="I627" s="30">
        <v>48</v>
      </c>
      <c r="J627" s="59">
        <f>'DATA SF9'!B51</f>
        <v>0</v>
      </c>
      <c r="K627" s="59">
        <f>'DATA SF9'!C51</f>
        <v>0</v>
      </c>
      <c r="L627" s="59">
        <f>'DATA SF9'!D51</f>
        <v>0</v>
      </c>
      <c r="M627" s="30" t="str">
        <f t="shared" si="24"/>
        <v>0, 0 0</v>
      </c>
      <c r="N627" s="59">
        <f>'DATA SF9'!A51</f>
        <v>0</v>
      </c>
    </row>
    <row r="628" spans="9:14" x14ac:dyDescent="0.35">
      <c r="I628" s="30">
        <v>49</v>
      </c>
      <c r="J628" s="59">
        <f>'DATA SF9'!B52</f>
        <v>0</v>
      </c>
      <c r="K628" s="59">
        <f>'DATA SF9'!C52</f>
        <v>0</v>
      </c>
      <c r="L628" s="59">
        <f>'DATA SF9'!D52</f>
        <v>0</v>
      </c>
      <c r="M628" s="30" t="str">
        <f t="shared" si="24"/>
        <v>0, 0 0</v>
      </c>
      <c r="N628" s="59">
        <f>'DATA SF9'!A52</f>
        <v>0</v>
      </c>
    </row>
    <row r="629" spans="9:14" x14ac:dyDescent="0.35">
      <c r="I629" s="30">
        <v>50</v>
      </c>
      <c r="J629" s="59">
        <f>'DATA SF9'!B53</f>
        <v>0</v>
      </c>
      <c r="K629" s="59">
        <f>'DATA SF9'!C53</f>
        <v>0</v>
      </c>
      <c r="L629" s="59">
        <f>'DATA SF9'!D53</f>
        <v>0</v>
      </c>
      <c r="M629" s="30" t="str">
        <f t="shared" si="24"/>
        <v>0, 0 0</v>
      </c>
      <c r="N629" s="59">
        <f>'DATA SF9'!A53</f>
        <v>0</v>
      </c>
    </row>
    <row r="630" spans="9:14" x14ac:dyDescent="0.35">
      <c r="I630" s="30">
        <v>51</v>
      </c>
      <c r="J630" s="59">
        <f>'DATA SF9'!B54</f>
        <v>0</v>
      </c>
      <c r="K630" s="59">
        <f>'DATA SF9'!C54</f>
        <v>0</v>
      </c>
      <c r="L630" s="59">
        <f>'DATA SF9'!D54</f>
        <v>0</v>
      </c>
      <c r="M630" s="30" t="str">
        <f t="shared" si="24"/>
        <v>0, 0 0</v>
      </c>
      <c r="N630" s="59">
        <f>'DATA SF9'!A54</f>
        <v>0</v>
      </c>
    </row>
    <row r="631" spans="9:14" x14ac:dyDescent="0.35">
      <c r="I631" s="30">
        <v>52</v>
      </c>
      <c r="J631" s="59">
        <f>'DATA SF9'!B55</f>
        <v>0</v>
      </c>
      <c r="K631" s="59">
        <f>'DATA SF9'!C55</f>
        <v>0</v>
      </c>
      <c r="L631" s="59">
        <f>'DATA SF9'!D55</f>
        <v>0</v>
      </c>
      <c r="M631" s="30" t="str">
        <f t="shared" si="24"/>
        <v>0, 0 0</v>
      </c>
      <c r="N631" s="59">
        <f>'DATA SF9'!A55</f>
        <v>0</v>
      </c>
    </row>
    <row r="632" spans="9:14" x14ac:dyDescent="0.35">
      <c r="I632" s="30">
        <v>53</v>
      </c>
      <c r="J632" s="59">
        <f>'DATA SF9'!B56</f>
        <v>0</v>
      </c>
      <c r="K632" s="59">
        <f>'DATA SF9'!C56</f>
        <v>0</v>
      </c>
      <c r="L632" s="59">
        <f>'DATA SF9'!D56</f>
        <v>0</v>
      </c>
      <c r="M632" s="30" t="str">
        <f t="shared" si="24"/>
        <v>0, 0 0</v>
      </c>
      <c r="N632" s="59">
        <f>'DATA SF9'!A56</f>
        <v>0</v>
      </c>
    </row>
    <row r="633" spans="9:14" x14ac:dyDescent="0.35">
      <c r="I633" s="30">
        <v>54</v>
      </c>
      <c r="J633" s="59">
        <f>'DATA SF9'!B57</f>
        <v>0</v>
      </c>
      <c r="K633" s="59">
        <f>'DATA SF9'!C57</f>
        <v>0</v>
      </c>
      <c r="L633" s="59">
        <f>'DATA SF9'!D57</f>
        <v>0</v>
      </c>
      <c r="M633" s="30" t="str">
        <f t="shared" si="24"/>
        <v>0, 0 0</v>
      </c>
      <c r="N633" s="59">
        <f>'DATA SF9'!A57</f>
        <v>0</v>
      </c>
    </row>
    <row r="634" spans="9:14" x14ac:dyDescent="0.35">
      <c r="I634" s="30">
        <v>55</v>
      </c>
      <c r="J634" s="59">
        <f>'DATA SF9'!B58</f>
        <v>0</v>
      </c>
      <c r="K634" s="59">
        <f>'DATA SF9'!C58</f>
        <v>0</v>
      </c>
      <c r="L634" s="59">
        <f>'DATA SF9'!D58</f>
        <v>0</v>
      </c>
      <c r="M634" s="30" t="str">
        <f t="shared" si="24"/>
        <v>0, 0 0</v>
      </c>
      <c r="N634" s="59">
        <f>'DATA SF9'!A58</f>
        <v>0</v>
      </c>
    </row>
    <row r="635" spans="9:14" x14ac:dyDescent="0.35">
      <c r="I635" s="30">
        <v>56</v>
      </c>
      <c r="J635" s="59">
        <f>'DATA SF9'!B59</f>
        <v>0</v>
      </c>
      <c r="K635" s="59">
        <f>'DATA SF9'!C59</f>
        <v>0</v>
      </c>
      <c r="L635" s="59">
        <f>'DATA SF9'!D59</f>
        <v>0</v>
      </c>
      <c r="M635" s="30" t="str">
        <f t="shared" si="24"/>
        <v>0, 0 0</v>
      </c>
      <c r="N635" s="59">
        <f>'DATA SF9'!A59</f>
        <v>0</v>
      </c>
    </row>
    <row r="636" spans="9:14" x14ac:dyDescent="0.35">
      <c r="I636" s="30">
        <v>57</v>
      </c>
      <c r="J636" s="59">
        <f>'DATA SF9'!B60</f>
        <v>0</v>
      </c>
      <c r="K636" s="59">
        <f>'DATA SF9'!C60</f>
        <v>0</v>
      </c>
      <c r="L636" s="59">
        <f>'DATA SF9'!D60</f>
        <v>0</v>
      </c>
      <c r="M636" s="30" t="str">
        <f t="shared" si="24"/>
        <v>0, 0 0</v>
      </c>
      <c r="N636" s="59">
        <f>'DATA SF9'!A60</f>
        <v>0</v>
      </c>
    </row>
    <row r="637" spans="9:14" x14ac:dyDescent="0.35">
      <c r="I637" s="30">
        <v>58</v>
      </c>
      <c r="J637" s="59">
        <f>'DATA SF9'!B61</f>
        <v>0</v>
      </c>
      <c r="K637" s="59">
        <f>'DATA SF9'!C61</f>
        <v>0</v>
      </c>
      <c r="L637" s="59">
        <f>'DATA SF9'!D61</f>
        <v>0</v>
      </c>
      <c r="M637" s="30" t="str">
        <f t="shared" si="24"/>
        <v>0, 0 0</v>
      </c>
      <c r="N637" s="59">
        <f>'DATA SF9'!A61</f>
        <v>0</v>
      </c>
    </row>
    <row r="638" spans="9:14" x14ac:dyDescent="0.35">
      <c r="I638" s="30">
        <v>59</v>
      </c>
      <c r="J638" s="59">
        <f>'DATA SF9'!B62</f>
        <v>0</v>
      </c>
      <c r="K638" s="59">
        <f>'DATA SF9'!C62</f>
        <v>0</v>
      </c>
      <c r="L638" s="59">
        <f>'DATA SF9'!D62</f>
        <v>0</v>
      </c>
      <c r="M638" s="30" t="str">
        <f t="shared" si="24"/>
        <v>0, 0 0</v>
      </c>
      <c r="N638" s="59">
        <f>'DATA SF9'!A62</f>
        <v>0</v>
      </c>
    </row>
    <row r="639" spans="9:14" x14ac:dyDescent="0.35">
      <c r="I639" s="30">
        <v>60</v>
      </c>
      <c r="J639" s="59">
        <f>'DATA SF9'!B63</f>
        <v>0</v>
      </c>
      <c r="K639" s="59">
        <f>'DATA SF9'!C63</f>
        <v>0</v>
      </c>
      <c r="L639" s="59">
        <f>'DATA SF9'!D63</f>
        <v>0</v>
      </c>
      <c r="M639" s="30" t="str">
        <f t="shared" si="24"/>
        <v>0, 0 0</v>
      </c>
      <c r="N639" s="59">
        <f>'DATA SF9'!A63</f>
        <v>0</v>
      </c>
    </row>
    <row r="640" spans="9:14" x14ac:dyDescent="0.35">
      <c r="J640" s="59">
        <f>'DATA SF9'!B64</f>
        <v>0</v>
      </c>
      <c r="K640" s="59">
        <f>'DATA SF9'!C64</f>
        <v>0</v>
      </c>
      <c r="L640" s="59">
        <f>'DATA SF9'!D64</f>
        <v>0</v>
      </c>
      <c r="M640" s="30" t="str">
        <f t="shared" si="24"/>
        <v>0, 0 0</v>
      </c>
      <c r="N640" s="59">
        <f>'DATA SF9'!A64</f>
        <v>0</v>
      </c>
    </row>
    <row r="641" spans="10:12" x14ac:dyDescent="0.35">
      <c r="J641" s="59"/>
      <c r="K641" s="59"/>
      <c r="L641" s="59"/>
    </row>
    <row r="642" spans="10:12" x14ac:dyDescent="0.35">
      <c r="J642" s="59"/>
      <c r="K642" s="59"/>
      <c r="L642" s="59"/>
    </row>
    <row r="643" spans="10:12" x14ac:dyDescent="0.35">
      <c r="J643" s="59"/>
      <c r="K643" s="59"/>
      <c r="L643" s="59"/>
    </row>
    <row r="644" spans="10:12" x14ac:dyDescent="0.35">
      <c r="J644" s="59"/>
      <c r="K644" s="59"/>
      <c r="L644" s="59"/>
    </row>
    <row r="645" spans="10:12" x14ac:dyDescent="0.35">
      <c r="J645" s="59"/>
      <c r="K645" s="59"/>
      <c r="L645" s="59"/>
    </row>
    <row r="646" spans="10:12" x14ac:dyDescent="0.35">
      <c r="J646" s="59"/>
      <c r="K646" s="59"/>
      <c r="L646" s="59"/>
    </row>
    <row r="647" spans="10:12" x14ac:dyDescent="0.35">
      <c r="J647" s="59"/>
      <c r="K647" s="59"/>
      <c r="L647" s="59"/>
    </row>
    <row r="648" spans="10:12" x14ac:dyDescent="0.35">
      <c r="J648" s="59"/>
      <c r="K648" s="59"/>
      <c r="L648" s="59"/>
    </row>
    <row r="649" spans="10:12" x14ac:dyDescent="0.35">
      <c r="J649" s="59"/>
      <c r="K649" s="59"/>
      <c r="L649" s="59"/>
    </row>
    <row r="650" spans="10:12" x14ac:dyDescent="0.35">
      <c r="J650" s="59"/>
      <c r="K650" s="59"/>
      <c r="L650" s="59"/>
    </row>
    <row r="651" spans="10:12" x14ac:dyDescent="0.35">
      <c r="J651" s="59"/>
      <c r="K651" s="59"/>
      <c r="L651" s="59"/>
    </row>
    <row r="652" spans="10:12" x14ac:dyDescent="0.35">
      <c r="J652" s="59"/>
      <c r="K652" s="59"/>
      <c r="L652" s="59"/>
    </row>
    <row r="653" spans="10:12" x14ac:dyDescent="0.35">
      <c r="J653" s="59"/>
      <c r="K653" s="59"/>
      <c r="L653" s="59"/>
    </row>
    <row r="654" spans="10:12" x14ac:dyDescent="0.35">
      <c r="J654" s="59"/>
      <c r="K654" s="59"/>
      <c r="L654" s="59"/>
    </row>
    <row r="655" spans="10:12" x14ac:dyDescent="0.35">
      <c r="J655" s="59"/>
      <c r="K655" s="59"/>
      <c r="L655" s="59"/>
    </row>
    <row r="656" spans="10:12" x14ac:dyDescent="0.35">
      <c r="J656" s="59"/>
      <c r="K656" s="59"/>
      <c r="L656" s="59"/>
    </row>
    <row r="657" spans="10:12" x14ac:dyDescent="0.35">
      <c r="J657" s="59"/>
      <c r="K657" s="59"/>
      <c r="L657" s="59"/>
    </row>
  </sheetData>
  <mergeCells count="45">
    <mergeCell ref="M514:M515"/>
    <mergeCell ref="B514:B515"/>
    <mergeCell ref="C514:C515"/>
    <mergeCell ref="D514:D515"/>
    <mergeCell ref="E514:E515"/>
    <mergeCell ref="F514:F515"/>
    <mergeCell ref="G514:G515"/>
    <mergeCell ref="H514:H515"/>
    <mergeCell ref="I514:I515"/>
    <mergeCell ref="J514:J515"/>
    <mergeCell ref="K514:K515"/>
    <mergeCell ref="L514:L515"/>
    <mergeCell ref="CB514:CE514"/>
    <mergeCell ref="N514:N515"/>
    <mergeCell ref="O514:O515"/>
    <mergeCell ref="P514:Z514"/>
    <mergeCell ref="AA514:AK514"/>
    <mergeCell ref="AL514:AV514"/>
    <mergeCell ref="AW514:BG514"/>
    <mergeCell ref="BH514:BK514"/>
    <mergeCell ref="BL514:BO514"/>
    <mergeCell ref="BP514:BS514"/>
    <mergeCell ref="BT514:BW514"/>
    <mergeCell ref="BX514:CA514"/>
    <mergeCell ref="DU514:DX514"/>
    <mergeCell ref="CF514:CI514"/>
    <mergeCell ref="CJ514:CM514"/>
    <mergeCell ref="CN514:CQ514"/>
    <mergeCell ref="CR514:CR515"/>
    <mergeCell ref="CS514:CV514"/>
    <mergeCell ref="CW514:CZ514"/>
    <mergeCell ref="DA514:DD514"/>
    <mergeCell ref="DE514:DH514"/>
    <mergeCell ref="DI514:DL514"/>
    <mergeCell ref="DM514:DP514"/>
    <mergeCell ref="DQ514:DT514"/>
    <mergeCell ref="ET514:EW514"/>
    <mergeCell ref="EX514:FA514"/>
    <mergeCell ref="FB514:FE514"/>
    <mergeCell ref="DY514:EB514"/>
    <mergeCell ref="EC514:EC515"/>
    <mergeCell ref="ED514:EG514"/>
    <mergeCell ref="EH514:EK514"/>
    <mergeCell ref="EL514:EO514"/>
    <mergeCell ref="EP514:ES514"/>
  </mergeCells>
  <conditionalFormatting sqref="E521">
    <cfRule type="cellIs" dxfId="0" priority="1" operator="equal">
      <formula>0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38FA-0901-454E-8A98-C0AE2E50C7E6}">
  <sheetPr codeName="Sheet9">
    <tabColor rgb="FF7030A0"/>
  </sheetPr>
  <dimension ref="A1:FF191"/>
  <sheetViews>
    <sheetView topLeftCell="A2" zoomScale="115" zoomScaleNormal="115" workbookViewId="0">
      <selection activeCell="F34" sqref="F34:F83"/>
    </sheetView>
  </sheetViews>
  <sheetFormatPr defaultRowHeight="14.5" x14ac:dyDescent="0.35"/>
  <cols>
    <col min="1" max="1" width="13.1796875" style="30" bestFit="1" customWidth="1"/>
    <col min="2" max="3" width="12.54296875" style="30" customWidth="1"/>
    <col min="4" max="4" width="14.36328125" style="30" customWidth="1"/>
    <col min="5" max="5" width="13.1796875" style="30" customWidth="1"/>
    <col min="6" max="6" width="14.453125" style="30" customWidth="1"/>
    <col min="7" max="7" width="17.54296875" style="30" customWidth="1"/>
    <col min="8" max="8" width="12.6328125" style="30" customWidth="1"/>
    <col min="9" max="9" width="6.453125" style="30" customWidth="1"/>
    <col min="10" max="10" width="6.08984375" style="30" customWidth="1"/>
    <col min="11" max="11" width="20.453125" style="30" customWidth="1"/>
    <col min="12" max="12" width="27.1796875" style="30" customWidth="1"/>
    <col min="13" max="13" width="18.26953125" style="30" customWidth="1"/>
    <col min="14" max="14" width="14.90625" style="30" customWidth="1"/>
    <col min="15" max="15" width="23" style="30" customWidth="1"/>
    <col min="16" max="16" width="7.36328125" style="30" customWidth="1"/>
    <col min="17" max="18" width="6.453125" style="30" customWidth="1"/>
    <col min="19" max="19" width="6.26953125" style="30" customWidth="1"/>
    <col min="20" max="21" width="6.1796875" style="30" customWidth="1"/>
    <col min="22" max="22" width="6.6328125" style="30" customWidth="1"/>
    <col min="23" max="23" width="6.26953125" style="30" customWidth="1"/>
    <col min="24" max="24" width="6.54296875" style="30" customWidth="1"/>
    <col min="25" max="25" width="6.1796875" style="30" customWidth="1"/>
    <col min="26" max="26" width="6.08984375" style="30" customWidth="1"/>
    <col min="27" max="27" width="8.54296875" style="30" customWidth="1"/>
    <col min="28" max="29" width="7.36328125" style="30" customWidth="1"/>
    <col min="30" max="30" width="7.26953125" style="30" customWidth="1"/>
    <col min="31" max="32" width="7.1796875" style="30" customWidth="1"/>
    <col min="33" max="33" width="7.6328125" style="30" customWidth="1"/>
    <col min="34" max="34" width="7.26953125" style="30" customWidth="1"/>
    <col min="35" max="35" width="7.453125" style="30" customWidth="1"/>
    <col min="36" max="36" width="8.08984375" style="30" customWidth="1"/>
    <col min="37" max="37" width="8" style="30" customWidth="1"/>
    <col min="38" max="38" width="10.453125" style="30" customWidth="1"/>
    <col min="39" max="40" width="8.36328125" style="30" customWidth="1"/>
    <col min="41" max="41" width="8.26953125" style="30" customWidth="1"/>
    <col min="42" max="43" width="8.08984375" style="30" customWidth="1"/>
    <col min="44" max="44" width="8.54296875" style="30" customWidth="1"/>
    <col min="45" max="45" width="8.26953125" style="30" customWidth="1"/>
    <col min="46" max="46" width="8.453125" style="30" customWidth="1"/>
    <col min="47" max="47" width="8.08984375" style="30" customWidth="1"/>
    <col min="48" max="48" width="8" style="30" customWidth="1"/>
    <col min="49" max="49" width="10.453125" style="30" customWidth="1"/>
    <col min="50" max="51" width="8.36328125" style="30" customWidth="1"/>
    <col min="52" max="52" width="8.26953125" style="30" customWidth="1"/>
    <col min="53" max="54" width="8.08984375" style="30" customWidth="1"/>
    <col min="55" max="55" width="8.54296875" style="30" customWidth="1"/>
    <col min="56" max="56" width="8.26953125" style="30" customWidth="1"/>
    <col min="57" max="57" width="8.453125" style="30" customWidth="1"/>
    <col min="58" max="58" width="8.08984375" style="30" customWidth="1"/>
    <col min="59" max="59" width="8" style="30" customWidth="1"/>
    <col min="60" max="60" width="10.453125" style="30" customWidth="1"/>
    <col min="61" max="62" width="3.81640625" style="30" customWidth="1"/>
    <col min="63" max="63" width="5.26953125" style="30" customWidth="1"/>
    <col min="64" max="64" width="5.6328125" style="30" customWidth="1"/>
    <col min="65" max="66" width="3.81640625" style="30" customWidth="1"/>
    <col min="67" max="67" width="6.1796875" style="30" customWidth="1"/>
    <col min="68" max="68" width="5.6328125" style="30" customWidth="1"/>
    <col min="69" max="70" width="5.81640625" style="30" customWidth="1"/>
    <col min="71" max="71" width="7.1796875" style="30" customWidth="1"/>
    <col min="72" max="72" width="6" style="30" customWidth="1"/>
    <col min="73" max="74" width="5.81640625" style="30" customWidth="1"/>
    <col min="75" max="75" width="7.1796875" style="30" customWidth="1"/>
    <col min="76" max="76" width="6" style="30" customWidth="1"/>
    <col min="77" max="78" width="5.81640625" style="30" customWidth="1"/>
    <col min="79" max="79" width="7.1796875" style="30" customWidth="1"/>
    <col min="80" max="80" width="6" style="30" customWidth="1"/>
    <col min="81" max="82" width="5.81640625" style="30" customWidth="1"/>
    <col min="83" max="83" width="7.1796875" style="30" customWidth="1"/>
    <col min="84" max="84" width="6" style="30" customWidth="1"/>
    <col min="85" max="86" width="5.81640625" style="30" customWidth="1"/>
    <col min="87" max="87" width="7.1796875" style="30" customWidth="1"/>
    <col min="88" max="88" width="6" style="30" customWidth="1"/>
    <col min="89" max="90" width="5.81640625" style="30" customWidth="1"/>
    <col min="91" max="91" width="7.1796875" style="30" customWidth="1"/>
    <col min="92" max="92" width="6" style="30" customWidth="1"/>
    <col min="93" max="94" width="5.81640625" style="30" customWidth="1"/>
    <col min="95" max="95" width="7.1796875" style="30" customWidth="1"/>
    <col min="96" max="96" width="6" style="30" customWidth="1"/>
    <col min="97" max="97" width="10.54296875" style="30" customWidth="1"/>
    <col min="98" max="99" width="4.81640625" style="30" customWidth="1"/>
    <col min="100" max="100" width="7.1796875" style="30" customWidth="1"/>
    <col min="101" max="101" width="6" style="30" customWidth="1"/>
    <col min="102" max="103" width="5.81640625" style="30" customWidth="1"/>
    <col min="104" max="104" width="7.1796875" style="30" customWidth="1"/>
    <col min="105" max="105" width="6" style="30" customWidth="1"/>
    <col min="106" max="107" width="5.81640625" style="30" customWidth="1"/>
    <col min="108" max="108" width="7.1796875" style="30" customWidth="1"/>
    <col min="109" max="109" width="6" style="30" customWidth="1"/>
    <col min="110" max="111" width="5.81640625" style="30" customWidth="1"/>
    <col min="112" max="112" width="7.1796875" style="30" customWidth="1"/>
    <col min="113" max="113" width="6" style="30" customWidth="1"/>
    <col min="114" max="115" width="5.81640625" style="30" customWidth="1"/>
    <col min="116" max="116" width="7.1796875" style="30" customWidth="1"/>
    <col min="117" max="117" width="6" style="30" customWidth="1"/>
    <col min="118" max="119" width="5.81640625" style="30" customWidth="1"/>
    <col min="120" max="120" width="7.1796875" style="30" customWidth="1"/>
    <col min="121" max="121" width="6" style="30" customWidth="1"/>
    <col min="122" max="123" width="5.81640625" style="30" customWidth="1"/>
    <col min="124" max="124" width="7.1796875" style="30" customWidth="1"/>
    <col min="125" max="125" width="6" style="30" customWidth="1"/>
    <col min="126" max="127" width="5.81640625" style="30" customWidth="1"/>
    <col min="128" max="128" width="7.1796875" style="30" customWidth="1"/>
    <col min="129" max="129" width="6" style="30" customWidth="1"/>
    <col min="130" max="131" width="5.81640625" style="30" customWidth="1"/>
    <col min="132" max="132" width="7.1796875" style="30" customWidth="1"/>
    <col min="133" max="133" width="6.90625" style="30" customWidth="1"/>
    <col min="134" max="134" width="9.08984375" style="30" customWidth="1"/>
    <col min="135" max="142" width="7.81640625" style="30" customWidth="1"/>
    <col min="143" max="150" width="7.7265625" style="30" customWidth="1"/>
    <col min="151" max="154" width="6.453125" style="30" customWidth="1"/>
    <col min="155" max="162" width="7.81640625" style="30" customWidth="1"/>
    <col min="163" max="16384" width="8.7265625" style="30"/>
  </cols>
  <sheetData>
    <row r="1" spans="2:162" ht="30.5" customHeight="1" x14ac:dyDescent="0.35">
      <c r="B1" s="696" t="s">
        <v>313</v>
      </c>
      <c r="C1" s="696" t="s">
        <v>132</v>
      </c>
      <c r="D1" s="696" t="s">
        <v>128</v>
      </c>
      <c r="E1" s="696" t="s">
        <v>129</v>
      </c>
      <c r="F1" s="696" t="s">
        <v>130</v>
      </c>
      <c r="G1" s="696" t="s">
        <v>307</v>
      </c>
      <c r="H1" s="697" t="s">
        <v>308</v>
      </c>
      <c r="I1" s="697" t="s">
        <v>134</v>
      </c>
      <c r="J1" s="697" t="s">
        <v>135</v>
      </c>
      <c r="K1" s="698" t="s">
        <v>136</v>
      </c>
      <c r="L1" s="694" t="s">
        <v>137</v>
      </c>
      <c r="M1" s="694" t="s">
        <v>138</v>
      </c>
      <c r="N1" s="694" t="s">
        <v>139</v>
      </c>
      <c r="O1" s="694" t="s">
        <v>310</v>
      </c>
      <c r="P1" s="694" t="s">
        <v>141</v>
      </c>
      <c r="Q1" s="695" t="s">
        <v>170</v>
      </c>
      <c r="R1" s="695"/>
      <c r="S1" s="695"/>
      <c r="T1" s="695"/>
      <c r="U1" s="695"/>
      <c r="V1" s="695"/>
      <c r="W1" s="695"/>
      <c r="X1" s="695"/>
      <c r="Y1" s="695"/>
      <c r="Z1" s="695"/>
      <c r="AA1" s="695"/>
      <c r="AB1" s="695" t="s">
        <v>171</v>
      </c>
      <c r="AC1" s="695"/>
      <c r="AD1" s="695"/>
      <c r="AE1" s="695"/>
      <c r="AF1" s="695"/>
      <c r="AG1" s="695"/>
      <c r="AH1" s="695"/>
      <c r="AI1" s="695"/>
      <c r="AJ1" s="695"/>
      <c r="AK1" s="695"/>
      <c r="AL1" s="695"/>
      <c r="AM1" s="695" t="s">
        <v>172</v>
      </c>
      <c r="AN1" s="695"/>
      <c r="AO1" s="695"/>
      <c r="AP1" s="695"/>
      <c r="AQ1" s="695"/>
      <c r="AR1" s="695"/>
      <c r="AS1" s="695"/>
      <c r="AT1" s="695"/>
      <c r="AU1" s="695"/>
      <c r="AV1" s="695"/>
      <c r="AW1" s="695"/>
      <c r="AX1" s="695" t="s">
        <v>173</v>
      </c>
      <c r="AY1" s="695"/>
      <c r="AZ1" s="695"/>
      <c r="BA1" s="695"/>
      <c r="BB1" s="695"/>
      <c r="BC1" s="695"/>
      <c r="BD1" s="695"/>
      <c r="BE1" s="695"/>
      <c r="BF1" s="695"/>
      <c r="BG1" s="695"/>
      <c r="BH1" s="695"/>
      <c r="BI1" s="693" t="s">
        <v>145</v>
      </c>
      <c r="BJ1" s="693"/>
      <c r="BK1" s="693"/>
      <c r="BL1" s="693"/>
      <c r="BM1" s="693" t="s">
        <v>146</v>
      </c>
      <c r="BN1" s="693"/>
      <c r="BO1" s="693"/>
      <c r="BP1" s="693"/>
      <c r="BQ1" s="693" t="s">
        <v>147</v>
      </c>
      <c r="BR1" s="693"/>
      <c r="BS1" s="693"/>
      <c r="BT1" s="693"/>
      <c r="BU1" s="693" t="s">
        <v>148</v>
      </c>
      <c r="BV1" s="693"/>
      <c r="BW1" s="693"/>
      <c r="BX1" s="693"/>
      <c r="BY1" s="693" t="s">
        <v>149</v>
      </c>
      <c r="BZ1" s="693"/>
      <c r="CA1" s="693"/>
      <c r="CB1" s="693"/>
      <c r="CC1" s="693" t="s">
        <v>150</v>
      </c>
      <c r="CD1" s="693"/>
      <c r="CE1" s="693"/>
      <c r="CF1" s="693"/>
      <c r="CG1" s="693" t="s">
        <v>151</v>
      </c>
      <c r="CH1" s="693"/>
      <c r="CI1" s="693"/>
      <c r="CJ1" s="693"/>
      <c r="CK1" s="693" t="s">
        <v>152</v>
      </c>
      <c r="CL1" s="693"/>
      <c r="CM1" s="693"/>
      <c r="CN1" s="693"/>
      <c r="CO1" s="693" t="s">
        <v>153</v>
      </c>
      <c r="CP1" s="693"/>
      <c r="CQ1" s="693"/>
      <c r="CR1" s="693"/>
      <c r="CS1" s="693" t="s">
        <v>311</v>
      </c>
      <c r="CT1" s="693" t="s">
        <v>154</v>
      </c>
      <c r="CU1" s="693"/>
      <c r="CV1" s="693"/>
      <c r="CW1" s="693"/>
      <c r="CX1" s="693" t="s">
        <v>155</v>
      </c>
      <c r="CY1" s="693"/>
      <c r="CZ1" s="693"/>
      <c r="DA1" s="693"/>
      <c r="DB1" s="693" t="s">
        <v>156</v>
      </c>
      <c r="DC1" s="693"/>
      <c r="DD1" s="693"/>
      <c r="DE1" s="693"/>
      <c r="DF1" s="693" t="s">
        <v>157</v>
      </c>
      <c r="DG1" s="693"/>
      <c r="DH1" s="693"/>
      <c r="DI1" s="693"/>
      <c r="DJ1" s="693" t="s">
        <v>66</v>
      </c>
      <c r="DK1" s="693"/>
      <c r="DL1" s="693"/>
      <c r="DM1" s="693"/>
      <c r="DN1" s="693" t="s">
        <v>158</v>
      </c>
      <c r="DO1" s="693"/>
      <c r="DP1" s="693"/>
      <c r="DQ1" s="693"/>
      <c r="DR1" s="693" t="s">
        <v>159</v>
      </c>
      <c r="DS1" s="693"/>
      <c r="DT1" s="693"/>
      <c r="DU1" s="693"/>
      <c r="DV1" s="693" t="s">
        <v>160</v>
      </c>
      <c r="DW1" s="693"/>
      <c r="DX1" s="693"/>
      <c r="DY1" s="693"/>
      <c r="DZ1" s="693" t="s">
        <v>161</v>
      </c>
      <c r="EA1" s="693"/>
      <c r="EB1" s="693"/>
      <c r="EC1" s="693"/>
      <c r="ED1" s="693" t="s">
        <v>143</v>
      </c>
      <c r="EE1" s="693" t="s">
        <v>144</v>
      </c>
      <c r="EF1" s="693"/>
      <c r="EG1" s="693"/>
      <c r="EH1" s="693"/>
      <c r="EI1" s="693" t="s">
        <v>162</v>
      </c>
      <c r="EJ1" s="693"/>
      <c r="EK1" s="693"/>
      <c r="EL1" s="693"/>
      <c r="EM1" s="693" t="s">
        <v>163</v>
      </c>
      <c r="EN1" s="693"/>
      <c r="EO1" s="693"/>
      <c r="EP1" s="693"/>
      <c r="EQ1" s="693" t="s">
        <v>164</v>
      </c>
      <c r="ER1" s="693"/>
      <c r="ES1" s="693"/>
      <c r="ET1" s="693"/>
      <c r="EU1" s="693" t="s">
        <v>165</v>
      </c>
      <c r="EV1" s="693"/>
      <c r="EW1" s="693"/>
      <c r="EX1" s="693"/>
      <c r="EY1" s="693" t="s">
        <v>166</v>
      </c>
      <c r="EZ1" s="693"/>
      <c r="FA1" s="693"/>
      <c r="FB1" s="693"/>
      <c r="FC1" s="693" t="s">
        <v>167</v>
      </c>
      <c r="FD1" s="693"/>
      <c r="FE1" s="693"/>
      <c r="FF1" s="693"/>
    </row>
    <row r="2" spans="2:162" ht="14.5" customHeight="1" x14ac:dyDescent="0.35">
      <c r="B2" s="696"/>
      <c r="C2" s="696"/>
      <c r="D2" s="696"/>
      <c r="E2" s="696"/>
      <c r="F2" s="696"/>
      <c r="G2" s="696"/>
      <c r="H2" s="697"/>
      <c r="I2" s="697"/>
      <c r="J2" s="697"/>
      <c r="K2" s="698"/>
      <c r="L2" s="694"/>
      <c r="M2" s="694"/>
      <c r="N2" s="694"/>
      <c r="O2" s="694"/>
      <c r="P2" s="694"/>
      <c r="Q2" s="56" t="s">
        <v>35</v>
      </c>
      <c r="R2" s="56" t="s">
        <v>36</v>
      </c>
      <c r="S2" s="56" t="s">
        <v>37</v>
      </c>
      <c r="T2" s="56" t="s">
        <v>38</v>
      </c>
      <c r="U2" s="56" t="s">
        <v>39</v>
      </c>
      <c r="V2" s="56" t="s">
        <v>40</v>
      </c>
      <c r="W2" s="56" t="s">
        <v>41</v>
      </c>
      <c r="X2" s="56" t="s">
        <v>42</v>
      </c>
      <c r="Y2" s="56" t="s">
        <v>43</v>
      </c>
      <c r="Z2" s="56" t="s">
        <v>44</v>
      </c>
      <c r="AA2" s="56" t="s">
        <v>45</v>
      </c>
      <c r="AB2" s="56" t="s">
        <v>35</v>
      </c>
      <c r="AC2" s="56" t="s">
        <v>36</v>
      </c>
      <c r="AD2" s="56" t="s">
        <v>37</v>
      </c>
      <c r="AE2" s="56" t="s">
        <v>38</v>
      </c>
      <c r="AF2" s="56" t="s">
        <v>39</v>
      </c>
      <c r="AG2" s="56" t="s">
        <v>40</v>
      </c>
      <c r="AH2" s="56" t="s">
        <v>41</v>
      </c>
      <c r="AI2" s="56" t="s">
        <v>42</v>
      </c>
      <c r="AJ2" s="56" t="s">
        <v>43</v>
      </c>
      <c r="AK2" s="56" t="s">
        <v>44</v>
      </c>
      <c r="AL2" s="56" t="s">
        <v>45</v>
      </c>
      <c r="AM2" s="56" t="s">
        <v>35</v>
      </c>
      <c r="AN2" s="56" t="s">
        <v>36</v>
      </c>
      <c r="AO2" s="56" t="s">
        <v>37</v>
      </c>
      <c r="AP2" s="56" t="s">
        <v>38</v>
      </c>
      <c r="AQ2" s="56" t="s">
        <v>39</v>
      </c>
      <c r="AR2" s="56" t="s">
        <v>40</v>
      </c>
      <c r="AS2" s="56" t="s">
        <v>41</v>
      </c>
      <c r="AT2" s="56" t="s">
        <v>42</v>
      </c>
      <c r="AU2" s="56" t="s">
        <v>43</v>
      </c>
      <c r="AV2" s="56" t="s">
        <v>44</v>
      </c>
      <c r="AW2" s="56" t="s">
        <v>45</v>
      </c>
      <c r="AX2" s="56" t="s">
        <v>35</v>
      </c>
      <c r="AY2" s="56" t="s">
        <v>36</v>
      </c>
      <c r="AZ2" s="56" t="s">
        <v>37</v>
      </c>
      <c r="BA2" s="56" t="s">
        <v>38</v>
      </c>
      <c r="BB2" s="56" t="s">
        <v>39</v>
      </c>
      <c r="BC2" s="56" t="s">
        <v>40</v>
      </c>
      <c r="BD2" s="56" t="s">
        <v>41</v>
      </c>
      <c r="BE2" s="56" t="s">
        <v>42</v>
      </c>
      <c r="BF2" s="56" t="s">
        <v>43</v>
      </c>
      <c r="BG2" s="56" t="s">
        <v>44</v>
      </c>
      <c r="BH2" s="56" t="s">
        <v>45</v>
      </c>
      <c r="BI2" s="55">
        <v>1</v>
      </c>
      <c r="BJ2" s="55">
        <v>2</v>
      </c>
      <c r="BK2" s="55" t="s">
        <v>168</v>
      </c>
      <c r="BL2" s="55" t="s">
        <v>169</v>
      </c>
      <c r="BM2" s="55">
        <v>1</v>
      </c>
      <c r="BN2" s="55">
        <v>2</v>
      </c>
      <c r="BO2" s="55" t="s">
        <v>168</v>
      </c>
      <c r="BP2" s="55" t="s">
        <v>169</v>
      </c>
      <c r="BQ2" s="55">
        <v>1</v>
      </c>
      <c r="BR2" s="55">
        <v>2</v>
      </c>
      <c r="BS2" s="55" t="s">
        <v>168</v>
      </c>
      <c r="BT2" s="55" t="s">
        <v>169</v>
      </c>
      <c r="BU2" s="55">
        <v>1</v>
      </c>
      <c r="BV2" s="55">
        <v>2</v>
      </c>
      <c r="BW2" s="55" t="s">
        <v>168</v>
      </c>
      <c r="BX2" s="55" t="s">
        <v>169</v>
      </c>
      <c r="BY2" s="55">
        <v>1</v>
      </c>
      <c r="BZ2" s="55">
        <v>2</v>
      </c>
      <c r="CA2" s="55" t="s">
        <v>168</v>
      </c>
      <c r="CB2" s="55" t="s">
        <v>169</v>
      </c>
      <c r="CC2" s="55">
        <v>1</v>
      </c>
      <c r="CD2" s="55">
        <v>2</v>
      </c>
      <c r="CE2" s="55" t="s">
        <v>168</v>
      </c>
      <c r="CF2" s="55" t="s">
        <v>169</v>
      </c>
      <c r="CG2" s="55">
        <v>1</v>
      </c>
      <c r="CH2" s="55">
        <v>2</v>
      </c>
      <c r="CI2" s="55" t="s">
        <v>168</v>
      </c>
      <c r="CJ2" s="55" t="s">
        <v>169</v>
      </c>
      <c r="CK2" s="55">
        <v>1</v>
      </c>
      <c r="CL2" s="55">
        <v>2</v>
      </c>
      <c r="CM2" s="55" t="s">
        <v>168</v>
      </c>
      <c r="CN2" s="55" t="s">
        <v>169</v>
      </c>
      <c r="CO2" s="55">
        <v>1</v>
      </c>
      <c r="CP2" s="55">
        <v>2</v>
      </c>
      <c r="CQ2" s="55" t="s">
        <v>168</v>
      </c>
      <c r="CR2" s="55" t="s">
        <v>169</v>
      </c>
      <c r="CS2" s="693"/>
      <c r="CT2" s="55">
        <v>3</v>
      </c>
      <c r="CU2" s="55">
        <v>4</v>
      </c>
      <c r="CV2" s="55" t="s">
        <v>168</v>
      </c>
      <c r="CW2" s="55" t="s">
        <v>169</v>
      </c>
      <c r="CX2" s="55">
        <v>3</v>
      </c>
      <c r="CY2" s="55">
        <v>4</v>
      </c>
      <c r="CZ2" s="55" t="s">
        <v>168</v>
      </c>
      <c r="DA2" s="55" t="s">
        <v>169</v>
      </c>
      <c r="DB2" s="55">
        <v>3</v>
      </c>
      <c r="DC2" s="55">
        <v>4</v>
      </c>
      <c r="DD2" s="55" t="s">
        <v>168</v>
      </c>
      <c r="DE2" s="55" t="s">
        <v>169</v>
      </c>
      <c r="DF2" s="55">
        <v>3</v>
      </c>
      <c r="DG2" s="55">
        <v>4</v>
      </c>
      <c r="DH2" s="55" t="s">
        <v>168</v>
      </c>
      <c r="DI2" s="55" t="s">
        <v>169</v>
      </c>
      <c r="DJ2" s="55">
        <v>3</v>
      </c>
      <c r="DK2" s="55">
        <v>4</v>
      </c>
      <c r="DL2" s="55" t="s">
        <v>168</v>
      </c>
      <c r="DM2" s="55" t="s">
        <v>169</v>
      </c>
      <c r="DN2" s="55">
        <v>3</v>
      </c>
      <c r="DO2" s="55">
        <v>4</v>
      </c>
      <c r="DP2" s="55" t="s">
        <v>168</v>
      </c>
      <c r="DQ2" s="55" t="s">
        <v>169</v>
      </c>
      <c r="DR2" s="55">
        <v>3</v>
      </c>
      <c r="DS2" s="55">
        <v>4</v>
      </c>
      <c r="DT2" s="55" t="s">
        <v>168</v>
      </c>
      <c r="DU2" s="55" t="s">
        <v>169</v>
      </c>
      <c r="DV2" s="55">
        <v>3</v>
      </c>
      <c r="DW2" s="55">
        <v>4</v>
      </c>
      <c r="DX2" s="55" t="s">
        <v>168</v>
      </c>
      <c r="DY2" s="55" t="s">
        <v>169</v>
      </c>
      <c r="DZ2" s="55">
        <v>3</v>
      </c>
      <c r="EA2" s="55">
        <v>4</v>
      </c>
      <c r="EB2" s="55" t="s">
        <v>168</v>
      </c>
      <c r="EC2" s="55" t="s">
        <v>169</v>
      </c>
      <c r="ED2" s="693"/>
      <c r="EE2" s="55">
        <v>1</v>
      </c>
      <c r="EF2" s="55">
        <v>2</v>
      </c>
      <c r="EG2" s="55">
        <v>3</v>
      </c>
      <c r="EH2" s="55">
        <v>4</v>
      </c>
      <c r="EI2" s="55">
        <v>1</v>
      </c>
      <c r="EJ2" s="55">
        <v>2</v>
      </c>
      <c r="EK2" s="55">
        <v>3</v>
      </c>
      <c r="EL2" s="55">
        <v>4</v>
      </c>
      <c r="EM2" s="55">
        <v>1</v>
      </c>
      <c r="EN2" s="55">
        <v>2</v>
      </c>
      <c r="EO2" s="55">
        <v>3</v>
      </c>
      <c r="EP2" s="55">
        <v>4</v>
      </c>
      <c r="EQ2" s="55">
        <v>1</v>
      </c>
      <c r="ER2" s="55">
        <v>2</v>
      </c>
      <c r="ES2" s="55">
        <v>3</v>
      </c>
      <c r="ET2" s="55">
        <v>4</v>
      </c>
      <c r="EU2" s="55">
        <v>1</v>
      </c>
      <c r="EV2" s="55">
        <v>2</v>
      </c>
      <c r="EW2" s="55">
        <v>3</v>
      </c>
      <c r="EX2" s="55">
        <v>4</v>
      </c>
      <c r="EY2" s="55">
        <v>1</v>
      </c>
      <c r="EZ2" s="55">
        <v>2</v>
      </c>
      <c r="FA2" s="55">
        <v>3</v>
      </c>
      <c r="FB2" s="55">
        <v>4</v>
      </c>
      <c r="FC2" s="55">
        <v>1</v>
      </c>
      <c r="FD2" s="55">
        <v>2</v>
      </c>
      <c r="FE2" s="55">
        <v>3</v>
      </c>
      <c r="FF2" s="55">
        <v>4</v>
      </c>
    </row>
    <row r="3" spans="2:162" ht="4.5" customHeight="1" x14ac:dyDescent="0.35">
      <c r="B3" s="57" t="s">
        <v>315</v>
      </c>
      <c r="C3" s="57" t="s">
        <v>314</v>
      </c>
      <c r="D3" s="57" t="s">
        <v>128</v>
      </c>
      <c r="E3" s="57" t="s">
        <v>129</v>
      </c>
      <c r="F3" s="57" t="s">
        <v>130</v>
      </c>
      <c r="G3" s="57" t="s">
        <v>131</v>
      </c>
      <c r="H3" s="57" t="s">
        <v>133</v>
      </c>
      <c r="I3" s="57" t="s">
        <v>134</v>
      </c>
      <c r="J3" s="57" t="s">
        <v>135</v>
      </c>
      <c r="K3" s="57" t="s">
        <v>136</v>
      </c>
      <c r="L3" s="57" t="s">
        <v>137</v>
      </c>
      <c r="M3" s="57" t="s">
        <v>138</v>
      </c>
      <c r="N3" s="57" t="s">
        <v>139</v>
      </c>
      <c r="O3" s="57" t="s">
        <v>140</v>
      </c>
      <c r="P3" s="57" t="s">
        <v>141</v>
      </c>
      <c r="Q3" s="54" t="s">
        <v>35</v>
      </c>
      <c r="R3" s="54" t="s">
        <v>36</v>
      </c>
      <c r="S3" s="54" t="s">
        <v>37</v>
      </c>
      <c r="T3" s="54" t="s">
        <v>38</v>
      </c>
      <c r="U3" s="54" t="s">
        <v>39</v>
      </c>
      <c r="V3" s="54" t="s">
        <v>40</v>
      </c>
      <c r="W3" s="54" t="s">
        <v>41</v>
      </c>
      <c r="X3" s="54" t="s">
        <v>42</v>
      </c>
      <c r="Y3" s="54" t="s">
        <v>43</v>
      </c>
      <c r="Z3" s="54" t="s">
        <v>44</v>
      </c>
      <c r="AA3" s="54" t="s">
        <v>45</v>
      </c>
      <c r="AB3" s="54" t="s">
        <v>174</v>
      </c>
      <c r="AC3" s="54" t="s">
        <v>175</v>
      </c>
      <c r="AD3" s="54" t="s">
        <v>176</v>
      </c>
      <c r="AE3" s="54" t="s">
        <v>177</v>
      </c>
      <c r="AF3" s="54" t="s">
        <v>178</v>
      </c>
      <c r="AG3" s="54" t="s">
        <v>179</v>
      </c>
      <c r="AH3" s="54" t="s">
        <v>180</v>
      </c>
      <c r="AI3" s="54" t="s">
        <v>181</v>
      </c>
      <c r="AJ3" s="54" t="s">
        <v>182</v>
      </c>
      <c r="AK3" s="54" t="s">
        <v>183</v>
      </c>
      <c r="AL3" s="54" t="s">
        <v>184</v>
      </c>
      <c r="AM3" s="54" t="s">
        <v>185</v>
      </c>
      <c r="AN3" s="54" t="s">
        <v>186</v>
      </c>
      <c r="AO3" s="54" t="s">
        <v>187</v>
      </c>
      <c r="AP3" s="54" t="s">
        <v>188</v>
      </c>
      <c r="AQ3" s="54" t="s">
        <v>189</v>
      </c>
      <c r="AR3" s="54" t="s">
        <v>190</v>
      </c>
      <c r="AS3" s="54" t="s">
        <v>191</v>
      </c>
      <c r="AT3" s="54" t="s">
        <v>192</v>
      </c>
      <c r="AU3" s="54" t="s">
        <v>193</v>
      </c>
      <c r="AV3" s="54" t="s">
        <v>194</v>
      </c>
      <c r="AW3" s="54" t="s">
        <v>195</v>
      </c>
      <c r="AX3" s="54" t="s">
        <v>196</v>
      </c>
      <c r="AY3" s="54" t="s">
        <v>197</v>
      </c>
      <c r="AZ3" s="54" t="s">
        <v>198</v>
      </c>
      <c r="BA3" s="54" t="s">
        <v>199</v>
      </c>
      <c r="BB3" s="54" t="s">
        <v>200</v>
      </c>
      <c r="BC3" s="54" t="s">
        <v>201</v>
      </c>
      <c r="BD3" s="54" t="s">
        <v>202</v>
      </c>
      <c r="BE3" s="54" t="s">
        <v>203</v>
      </c>
      <c r="BF3" s="54" t="s">
        <v>204</v>
      </c>
      <c r="BG3" s="54" t="s">
        <v>205</v>
      </c>
      <c r="BH3" s="54" t="s">
        <v>206</v>
      </c>
      <c r="BI3" s="54" t="s">
        <v>207</v>
      </c>
      <c r="BJ3" s="54" t="s">
        <v>208</v>
      </c>
      <c r="BK3" s="54" t="s">
        <v>168</v>
      </c>
      <c r="BL3" s="54" t="s">
        <v>169</v>
      </c>
      <c r="BM3" s="54" t="s">
        <v>237</v>
      </c>
      <c r="BN3" s="54" t="s">
        <v>238</v>
      </c>
      <c r="BO3" s="54" t="s">
        <v>303</v>
      </c>
      <c r="BP3" s="54" t="s">
        <v>306</v>
      </c>
      <c r="BQ3" s="54" t="s">
        <v>209</v>
      </c>
      <c r="BR3" s="54" t="s">
        <v>210</v>
      </c>
      <c r="BS3" s="54" t="s">
        <v>211</v>
      </c>
      <c r="BT3" s="54" t="s">
        <v>212</v>
      </c>
      <c r="BU3" s="54" t="s">
        <v>213</v>
      </c>
      <c r="BV3" s="54" t="s">
        <v>214</v>
      </c>
      <c r="BW3" s="54" t="s">
        <v>215</v>
      </c>
      <c r="BX3" s="54" t="s">
        <v>216</v>
      </c>
      <c r="BY3" s="54" t="s">
        <v>217</v>
      </c>
      <c r="BZ3" s="54" t="s">
        <v>218</v>
      </c>
      <c r="CA3" s="54" t="s">
        <v>219</v>
      </c>
      <c r="CB3" s="54" t="s">
        <v>220</v>
      </c>
      <c r="CC3" s="54" t="s">
        <v>221</v>
      </c>
      <c r="CD3" s="54" t="s">
        <v>222</v>
      </c>
      <c r="CE3" s="54" t="s">
        <v>223</v>
      </c>
      <c r="CF3" s="54" t="s">
        <v>224</v>
      </c>
      <c r="CG3" s="54" t="s">
        <v>225</v>
      </c>
      <c r="CH3" s="54" t="s">
        <v>226</v>
      </c>
      <c r="CI3" s="54" t="s">
        <v>227</v>
      </c>
      <c r="CJ3" s="54" t="s">
        <v>228</v>
      </c>
      <c r="CK3" s="54" t="s">
        <v>229</v>
      </c>
      <c r="CL3" s="54" t="s">
        <v>230</v>
      </c>
      <c r="CM3" s="54" t="s">
        <v>231</v>
      </c>
      <c r="CN3" s="54" t="s">
        <v>232</v>
      </c>
      <c r="CO3" s="54" t="s">
        <v>233</v>
      </c>
      <c r="CP3" s="54" t="s">
        <v>234</v>
      </c>
      <c r="CQ3" s="54" t="s">
        <v>235</v>
      </c>
      <c r="CR3" s="54" t="s">
        <v>236</v>
      </c>
      <c r="CS3" s="57" t="s">
        <v>142</v>
      </c>
      <c r="CT3" s="54" t="s">
        <v>304</v>
      </c>
      <c r="CU3" s="54" t="s">
        <v>305</v>
      </c>
      <c r="CV3" s="54" t="s">
        <v>239</v>
      </c>
      <c r="CW3" s="54" t="s">
        <v>240</v>
      </c>
      <c r="CX3" s="54" t="s">
        <v>241</v>
      </c>
      <c r="CY3" s="54" t="s">
        <v>242</v>
      </c>
      <c r="CZ3" s="54" t="s">
        <v>243</v>
      </c>
      <c r="DA3" s="54" t="s">
        <v>244</v>
      </c>
      <c r="DB3" s="54" t="s">
        <v>245</v>
      </c>
      <c r="DC3" s="54" t="s">
        <v>246</v>
      </c>
      <c r="DD3" s="54" t="s">
        <v>247</v>
      </c>
      <c r="DE3" s="54" t="s">
        <v>248</v>
      </c>
      <c r="DF3" s="54" t="s">
        <v>249</v>
      </c>
      <c r="DG3" s="54" t="s">
        <v>250</v>
      </c>
      <c r="DH3" s="54" t="s">
        <v>251</v>
      </c>
      <c r="DI3" s="54" t="s">
        <v>252</v>
      </c>
      <c r="DJ3" s="54" t="s">
        <v>253</v>
      </c>
      <c r="DK3" s="54" t="s">
        <v>254</v>
      </c>
      <c r="DL3" s="54" t="s">
        <v>255</v>
      </c>
      <c r="DM3" s="54" t="s">
        <v>256</v>
      </c>
      <c r="DN3" s="54" t="s">
        <v>257</v>
      </c>
      <c r="DO3" s="54" t="s">
        <v>258</v>
      </c>
      <c r="DP3" s="54" t="s">
        <v>259</v>
      </c>
      <c r="DQ3" s="54" t="s">
        <v>260</v>
      </c>
      <c r="DR3" s="54" t="s">
        <v>261</v>
      </c>
      <c r="DS3" s="54" t="s">
        <v>262</v>
      </c>
      <c r="DT3" s="54" t="s">
        <v>263</v>
      </c>
      <c r="DU3" s="54" t="s">
        <v>264</v>
      </c>
      <c r="DV3" s="54" t="s">
        <v>265</v>
      </c>
      <c r="DW3" s="54" t="s">
        <v>266</v>
      </c>
      <c r="DX3" s="54" t="s">
        <v>267</v>
      </c>
      <c r="DY3" s="54" t="s">
        <v>268</v>
      </c>
      <c r="DZ3" s="54" t="s">
        <v>269</v>
      </c>
      <c r="EA3" s="54" t="s">
        <v>270</v>
      </c>
      <c r="EB3" s="54" t="s">
        <v>271</v>
      </c>
      <c r="EC3" s="54" t="s">
        <v>272</v>
      </c>
      <c r="ED3" s="57" t="s">
        <v>143</v>
      </c>
      <c r="EE3" s="54" t="s">
        <v>273</v>
      </c>
      <c r="EF3" s="54" t="s">
        <v>274</v>
      </c>
      <c r="EG3" s="54" t="s">
        <v>275</v>
      </c>
      <c r="EH3" s="54" t="s">
        <v>276</v>
      </c>
      <c r="EI3" s="54" t="s">
        <v>277</v>
      </c>
      <c r="EJ3" s="54" t="s">
        <v>278</v>
      </c>
      <c r="EK3" s="54" t="s">
        <v>279</v>
      </c>
      <c r="EL3" s="54" t="s">
        <v>280</v>
      </c>
      <c r="EM3" s="54" t="s">
        <v>281</v>
      </c>
      <c r="EN3" s="54" t="s">
        <v>282</v>
      </c>
      <c r="EO3" s="54" t="s">
        <v>283</v>
      </c>
      <c r="EP3" s="54" t="s">
        <v>284</v>
      </c>
      <c r="EQ3" s="54" t="s">
        <v>285</v>
      </c>
      <c r="ER3" s="54" t="s">
        <v>286</v>
      </c>
      <c r="ES3" s="54" t="s">
        <v>287</v>
      </c>
      <c r="ET3" s="54" t="s">
        <v>288</v>
      </c>
      <c r="EU3" s="54" t="s">
        <v>289</v>
      </c>
      <c r="EV3" s="54" t="s">
        <v>290</v>
      </c>
      <c r="EW3" s="54" t="s">
        <v>291</v>
      </c>
      <c r="EX3" s="54" t="s">
        <v>292</v>
      </c>
      <c r="EY3" s="54" t="s">
        <v>293</v>
      </c>
      <c r="EZ3" s="54" t="s">
        <v>294</v>
      </c>
      <c r="FA3" s="54" t="s">
        <v>295</v>
      </c>
      <c r="FB3" s="54" t="s">
        <v>296</v>
      </c>
      <c r="FC3" s="54" t="s">
        <v>297</v>
      </c>
      <c r="FD3" s="54" t="s">
        <v>298</v>
      </c>
      <c r="FE3" s="54" t="s">
        <v>299</v>
      </c>
      <c r="FF3" s="54" t="s">
        <v>300</v>
      </c>
    </row>
    <row r="4" spans="2:162" x14ac:dyDescent="0.35">
      <c r="B4" s="58">
        <f>'DATA SF9'!A5</f>
        <v>0</v>
      </c>
      <c r="C4" s="58">
        <f>'DATA SF9'!A5</f>
        <v>0</v>
      </c>
      <c r="D4" s="58">
        <f>'DATA SF9'!B5</f>
        <v>0</v>
      </c>
      <c r="E4" s="58">
        <f>'DATA SF9'!C5</f>
        <v>0</v>
      </c>
      <c r="F4" s="58" t="str">
        <f>IF('DATA SF9'!D5=0,"",'DATA SF9'!D5)</f>
        <v/>
      </c>
      <c r="G4" s="58">
        <f>'DATA SF9'!E5</f>
        <v>0</v>
      </c>
      <c r="H4" s="58">
        <f>'DATA SF9'!F5</f>
        <v>0</v>
      </c>
      <c r="I4" s="58">
        <f>'DATA SF9'!G5</f>
        <v>0</v>
      </c>
      <c r="J4" s="58">
        <f>'DATA SF9'!H5</f>
        <v>0</v>
      </c>
      <c r="K4" s="58">
        <f>'DATA SF9'!I5</f>
        <v>0</v>
      </c>
      <c r="L4" s="58">
        <f>'DATA SF9'!J5</f>
        <v>0</v>
      </c>
      <c r="M4" s="58">
        <f>'DATA SF9'!K5</f>
        <v>0</v>
      </c>
      <c r="N4" s="58">
        <f>'DATA SF9'!L5</f>
        <v>0</v>
      </c>
      <c r="O4" s="58">
        <f>'DATA SF9'!M5</f>
        <v>0</v>
      </c>
      <c r="P4" s="58">
        <f>'DATA SF9'!N5</f>
        <v>0</v>
      </c>
      <c r="Q4" s="58">
        <f>'DATA SF9'!O5</f>
        <v>0</v>
      </c>
      <c r="R4" s="58">
        <f>'DATA SF9'!P5</f>
        <v>0</v>
      </c>
      <c r="S4" s="58">
        <f>'DATA SF9'!Q5</f>
        <v>0</v>
      </c>
      <c r="T4" s="58">
        <f>'DATA SF9'!R5</f>
        <v>0</v>
      </c>
      <c r="U4" s="58">
        <f>'DATA SF9'!S5</f>
        <v>0</v>
      </c>
      <c r="V4" s="58">
        <f>'DATA SF9'!T5</f>
        <v>0</v>
      </c>
      <c r="W4" s="58">
        <f>'DATA SF9'!U5</f>
        <v>0</v>
      </c>
      <c r="X4" s="58">
        <f>'DATA SF9'!V5</f>
        <v>0</v>
      </c>
      <c r="Y4" s="58">
        <f>'DATA SF9'!W5</f>
        <v>0</v>
      </c>
      <c r="Z4" s="58">
        <f>'DATA SF9'!X5</f>
        <v>0</v>
      </c>
      <c r="AA4" s="58">
        <f>'DATA SF9'!Y5</f>
        <v>0</v>
      </c>
      <c r="AB4" s="58">
        <f>'DATA SF9'!Z5</f>
        <v>0</v>
      </c>
      <c r="AC4" s="58">
        <f>'DATA SF9'!AA5</f>
        <v>0</v>
      </c>
      <c r="AD4" s="58">
        <f>'DATA SF9'!AB5</f>
        <v>0</v>
      </c>
      <c r="AE4" s="58">
        <f>'DATA SF9'!AC5</f>
        <v>0</v>
      </c>
      <c r="AF4" s="58">
        <f>'DATA SF9'!AD5</f>
        <v>0</v>
      </c>
      <c r="AG4" s="58">
        <f>'DATA SF9'!AE5</f>
        <v>0</v>
      </c>
      <c r="AH4" s="58">
        <f>'DATA SF9'!AF5</f>
        <v>0</v>
      </c>
      <c r="AI4" s="58">
        <f>'DATA SF9'!AG5</f>
        <v>0</v>
      </c>
      <c r="AJ4" s="58">
        <f>'DATA SF9'!AH5</f>
        <v>0</v>
      </c>
      <c r="AK4" s="58">
        <f>'DATA SF9'!AI5</f>
        <v>0</v>
      </c>
      <c r="AL4" s="58">
        <f>'DATA SF9'!AJ5</f>
        <v>0</v>
      </c>
      <c r="AM4" s="58">
        <f>'DATA SF9'!AK5</f>
        <v>0</v>
      </c>
      <c r="AN4" s="58">
        <f>'DATA SF9'!AL5</f>
        <v>0</v>
      </c>
      <c r="AO4" s="58">
        <f>'DATA SF9'!AM5</f>
        <v>0</v>
      </c>
      <c r="AP4" s="58">
        <f>'DATA SF9'!AN5</f>
        <v>0</v>
      </c>
      <c r="AQ4" s="58">
        <f>'DATA SF9'!AO5</f>
        <v>0</v>
      </c>
      <c r="AR4" s="58">
        <f>'DATA SF9'!AP5</f>
        <v>0</v>
      </c>
      <c r="AS4" s="58">
        <f>'DATA SF9'!AQ5</f>
        <v>0</v>
      </c>
      <c r="AT4" s="58">
        <f>'DATA SF9'!AR5</f>
        <v>0</v>
      </c>
      <c r="AU4" s="58">
        <f>'DATA SF9'!AS5</f>
        <v>0</v>
      </c>
      <c r="AV4" s="58">
        <f>'DATA SF9'!AT5</f>
        <v>0</v>
      </c>
      <c r="AW4" s="58">
        <f>'DATA SF9'!AU5</f>
        <v>0</v>
      </c>
      <c r="AX4" s="58">
        <f>'DATA SF9'!AV5</f>
        <v>0</v>
      </c>
      <c r="AY4" s="58">
        <f>'DATA SF9'!AW5</f>
        <v>0</v>
      </c>
      <c r="AZ4" s="58">
        <f>'DATA SF9'!AX5</f>
        <v>0</v>
      </c>
      <c r="BA4" s="58">
        <f>'DATA SF9'!AY5</f>
        <v>0</v>
      </c>
      <c r="BB4" s="58">
        <f>'DATA SF9'!AZ5</f>
        <v>0</v>
      </c>
      <c r="BC4" s="58">
        <f>'DATA SF9'!BA5</f>
        <v>0</v>
      </c>
      <c r="BD4" s="58">
        <f>'DATA SF9'!BB5</f>
        <v>0</v>
      </c>
      <c r="BE4" s="58">
        <f>'DATA SF9'!BC5</f>
        <v>0</v>
      </c>
      <c r="BF4" s="58">
        <f>'DATA SF9'!BD5</f>
        <v>0</v>
      </c>
      <c r="BG4" s="58">
        <f>'DATA SF9'!BE5</f>
        <v>0</v>
      </c>
      <c r="BH4" s="58">
        <f>'DATA SF9'!BF5</f>
        <v>0</v>
      </c>
      <c r="BI4" s="58">
        <f>'DATA SF9'!BG5</f>
        <v>0</v>
      </c>
      <c r="BJ4" s="58">
        <f>'DATA SF9'!BH5</f>
        <v>0</v>
      </c>
      <c r="BK4" s="58">
        <f>'DATA SF9'!BI5</f>
        <v>0</v>
      </c>
      <c r="BL4" s="58">
        <f>'DATA SF9'!BJ5</f>
        <v>0</v>
      </c>
      <c r="BM4" s="58">
        <f>'DATA SF9'!BK5</f>
        <v>0</v>
      </c>
      <c r="BN4" s="58">
        <f>'DATA SF9'!BL5</f>
        <v>0</v>
      </c>
      <c r="BO4" s="58">
        <f>'DATA SF9'!BM5</f>
        <v>0</v>
      </c>
      <c r="BP4" s="58">
        <f>'DATA SF9'!BN5</f>
        <v>0</v>
      </c>
      <c r="BQ4" s="58">
        <f>'DATA SF9'!BO5</f>
        <v>0</v>
      </c>
      <c r="BR4" s="58">
        <f>'DATA SF9'!BP5</f>
        <v>0</v>
      </c>
      <c r="BS4" s="58">
        <f>'DATA SF9'!BQ5</f>
        <v>0</v>
      </c>
      <c r="BT4" s="58">
        <f>'DATA SF9'!BR5</f>
        <v>0</v>
      </c>
      <c r="BU4" s="58">
        <f>'DATA SF9'!BS5</f>
        <v>0</v>
      </c>
      <c r="BV4" s="58">
        <f>'DATA SF9'!BT5</f>
        <v>0</v>
      </c>
      <c r="BW4" s="58">
        <f>'DATA SF9'!BU5</f>
        <v>0</v>
      </c>
      <c r="BX4" s="58">
        <f>'DATA SF9'!BV5</f>
        <v>0</v>
      </c>
      <c r="BY4" s="58">
        <f>'DATA SF9'!BW5</f>
        <v>0</v>
      </c>
      <c r="BZ4" s="58">
        <f>'DATA SF9'!BX5</f>
        <v>0</v>
      </c>
      <c r="CA4" s="58">
        <f>'DATA SF9'!BY5</f>
        <v>0</v>
      </c>
      <c r="CB4" s="58">
        <f>'DATA SF9'!BZ5</f>
        <v>0</v>
      </c>
      <c r="CC4" s="58">
        <f>'DATA SF9'!CA5</f>
        <v>0</v>
      </c>
      <c r="CD4" s="58">
        <f>'DATA SF9'!CB5</f>
        <v>0</v>
      </c>
      <c r="CE4" s="58">
        <f>'DATA SF9'!CC5</f>
        <v>0</v>
      </c>
      <c r="CF4" s="58">
        <f>'DATA SF9'!CD5</f>
        <v>0</v>
      </c>
      <c r="CG4" s="58">
        <f>'DATA SF9'!CE5</f>
        <v>0</v>
      </c>
      <c r="CH4" s="58">
        <f>'DATA SF9'!CF5</f>
        <v>0</v>
      </c>
      <c r="CI4" s="58">
        <f>'DATA SF9'!CG5</f>
        <v>0</v>
      </c>
      <c r="CJ4" s="58">
        <f>'DATA SF9'!CH5</f>
        <v>0</v>
      </c>
      <c r="CK4" s="58">
        <f>'DATA SF9'!CI5</f>
        <v>0</v>
      </c>
      <c r="CL4" s="58">
        <f>'DATA SF9'!CJ5</f>
        <v>0</v>
      </c>
      <c r="CM4" s="58">
        <f>'DATA SF9'!CK5</f>
        <v>0</v>
      </c>
      <c r="CN4" s="58">
        <f>'DATA SF9'!CL5</f>
        <v>0</v>
      </c>
      <c r="CO4" s="58">
        <f>'DATA SF9'!CM5</f>
        <v>0</v>
      </c>
      <c r="CP4" s="58">
        <f>'DATA SF9'!CN5</f>
        <v>0</v>
      </c>
      <c r="CQ4" s="58">
        <f>'DATA SF9'!CO5</f>
        <v>0</v>
      </c>
      <c r="CR4" s="58">
        <f>'DATA SF9'!CP5</f>
        <v>0</v>
      </c>
      <c r="CS4" s="58">
        <f>'DATA SF9'!CQ5</f>
        <v>0</v>
      </c>
      <c r="CT4" s="58">
        <f>'DATA SF9'!CR5</f>
        <v>0</v>
      </c>
      <c r="CU4" s="58">
        <f>'DATA SF9'!CS5</f>
        <v>0</v>
      </c>
      <c r="CV4" s="58">
        <f>'DATA SF9'!CT5</f>
        <v>0</v>
      </c>
      <c r="CW4" s="58">
        <f>'DATA SF9'!CU5</f>
        <v>0</v>
      </c>
      <c r="CX4" s="58">
        <f>'DATA SF9'!CV5</f>
        <v>0</v>
      </c>
      <c r="CY4" s="58">
        <f>'DATA SF9'!CW5</f>
        <v>0</v>
      </c>
      <c r="CZ4" s="58">
        <f>'DATA SF9'!CX5</f>
        <v>0</v>
      </c>
      <c r="DA4" s="58">
        <f>'DATA SF9'!CY5</f>
        <v>0</v>
      </c>
      <c r="DB4" s="58">
        <f>'DATA SF9'!CZ5</f>
        <v>0</v>
      </c>
      <c r="DC4" s="58">
        <f>'DATA SF9'!DA5</f>
        <v>0</v>
      </c>
      <c r="DD4" s="58">
        <f>'DATA SF9'!DB5</f>
        <v>0</v>
      </c>
      <c r="DE4" s="58">
        <f>'DATA SF9'!DC5</f>
        <v>0</v>
      </c>
      <c r="DF4" s="58">
        <f>'DATA SF9'!DD5</f>
        <v>0</v>
      </c>
      <c r="DG4" s="58">
        <f>'DATA SF9'!DE5</f>
        <v>0</v>
      </c>
      <c r="DH4" s="58">
        <f>'DATA SF9'!DF5</f>
        <v>0</v>
      </c>
      <c r="DI4" s="58">
        <f>'DATA SF9'!DG5</f>
        <v>0</v>
      </c>
      <c r="DJ4" s="58">
        <f>'DATA SF9'!DH5</f>
        <v>0</v>
      </c>
      <c r="DK4" s="58">
        <f>'DATA SF9'!DI5</f>
        <v>0</v>
      </c>
      <c r="DL4" s="58">
        <f>'DATA SF9'!DJ5</f>
        <v>0</v>
      </c>
      <c r="DM4" s="58">
        <f>'DATA SF9'!DK5</f>
        <v>0</v>
      </c>
      <c r="DN4" s="58">
        <f>'DATA SF9'!DL5</f>
        <v>0</v>
      </c>
      <c r="DO4" s="58">
        <f>'DATA SF9'!DM5</f>
        <v>0</v>
      </c>
      <c r="DP4" s="58">
        <f>'DATA SF9'!DN5</f>
        <v>0</v>
      </c>
      <c r="DQ4" s="58">
        <f>'DATA SF9'!DO5</f>
        <v>0</v>
      </c>
      <c r="DR4" s="58">
        <f>'DATA SF9'!DP5</f>
        <v>0</v>
      </c>
      <c r="DS4" s="58">
        <f>'DATA SF9'!DQ5</f>
        <v>0</v>
      </c>
      <c r="DT4" s="58">
        <f>'DATA SF9'!DR5</f>
        <v>0</v>
      </c>
      <c r="DU4" s="58">
        <f>'DATA SF9'!DS5</f>
        <v>0</v>
      </c>
      <c r="DV4" s="58">
        <f>'DATA SF9'!DT5</f>
        <v>0</v>
      </c>
      <c r="DW4" s="58">
        <f>'DATA SF9'!DU5</f>
        <v>0</v>
      </c>
      <c r="DX4" s="58">
        <f>'DATA SF9'!DV5</f>
        <v>0</v>
      </c>
      <c r="DY4" s="58">
        <f>'DATA SF9'!DW5</f>
        <v>0</v>
      </c>
      <c r="DZ4" s="58">
        <f>'DATA SF9'!DX5</f>
        <v>0</v>
      </c>
      <c r="EA4" s="58">
        <f>'DATA SF9'!DY5</f>
        <v>0</v>
      </c>
      <c r="EB4" s="58">
        <f>'DATA SF9'!DZ5</f>
        <v>0</v>
      </c>
      <c r="EC4" s="58">
        <f>'DATA SF9'!EA5</f>
        <v>0</v>
      </c>
      <c r="ED4" s="58">
        <f>'DATA SF9'!EB5</f>
        <v>0</v>
      </c>
      <c r="EE4" s="58">
        <f>'DATA SF9'!EC5</f>
        <v>0</v>
      </c>
      <c r="EF4" s="58">
        <f>'DATA SF9'!ED5</f>
        <v>0</v>
      </c>
      <c r="EG4" s="58">
        <f>'DATA SF9'!EE5</f>
        <v>0</v>
      </c>
      <c r="EH4" s="58">
        <f>'DATA SF9'!EF5</f>
        <v>0</v>
      </c>
      <c r="EI4" s="58">
        <f>'DATA SF9'!EG5</f>
        <v>0</v>
      </c>
      <c r="EJ4" s="58">
        <f>'DATA SF9'!EH5</f>
        <v>0</v>
      </c>
      <c r="EK4" s="58">
        <f>'DATA SF9'!EI5</f>
        <v>0</v>
      </c>
      <c r="EL4" s="58">
        <f>'DATA SF9'!EJ5</f>
        <v>0</v>
      </c>
      <c r="EM4" s="58">
        <f>'DATA SF9'!EK5</f>
        <v>0</v>
      </c>
      <c r="EN4" s="58">
        <f>'DATA SF9'!EL5</f>
        <v>0</v>
      </c>
      <c r="EO4" s="58">
        <f>'DATA SF9'!EM5</f>
        <v>0</v>
      </c>
      <c r="EP4" s="58">
        <f>'DATA SF9'!EN5</f>
        <v>0</v>
      </c>
      <c r="EQ4" s="58">
        <f>'DATA SF9'!EO5</f>
        <v>0</v>
      </c>
      <c r="ER4" s="58">
        <f>'DATA SF9'!EP5</f>
        <v>0</v>
      </c>
      <c r="ES4" s="58">
        <f>'DATA SF9'!EQ5</f>
        <v>0</v>
      </c>
      <c r="ET4" s="58">
        <f>'DATA SF9'!ER5</f>
        <v>0</v>
      </c>
      <c r="EU4" s="58">
        <f>'DATA SF9'!ES5</f>
        <v>0</v>
      </c>
      <c r="EV4" s="58">
        <f>'DATA SF9'!ET5</f>
        <v>0</v>
      </c>
      <c r="EW4" s="58">
        <f>'DATA SF9'!EU5</f>
        <v>0</v>
      </c>
      <c r="EX4" s="58">
        <f>'DATA SF9'!EV5</f>
        <v>0</v>
      </c>
      <c r="EY4" s="58">
        <f>'DATA SF9'!EW5</f>
        <v>0</v>
      </c>
      <c r="EZ4" s="58">
        <f>'DATA SF9'!EX5</f>
        <v>0</v>
      </c>
      <c r="FA4" s="58">
        <f>'DATA SF9'!EY5</f>
        <v>0</v>
      </c>
      <c r="FB4" s="58">
        <f>'DATA SF9'!EZ5</f>
        <v>0</v>
      </c>
      <c r="FC4" s="58">
        <f>'DATA SF9'!FA5</f>
        <v>0</v>
      </c>
      <c r="FD4" s="58">
        <f>'DATA SF9'!FB5</f>
        <v>0</v>
      </c>
      <c r="FE4" s="58">
        <f>'DATA SF9'!FC5</f>
        <v>0</v>
      </c>
      <c r="FF4" s="58">
        <f>'DATA SF9'!FD5</f>
        <v>0</v>
      </c>
    </row>
    <row r="5" spans="2:162" x14ac:dyDescent="0.35">
      <c r="B5" s="58">
        <f>'DATA SF9'!A6</f>
        <v>0</v>
      </c>
      <c r="C5" s="58">
        <f>'DATA SF9'!A6</f>
        <v>0</v>
      </c>
      <c r="D5" s="58">
        <f>'DATA SF9'!B6</f>
        <v>0</v>
      </c>
      <c r="E5" s="58">
        <f>'DATA SF9'!C6</f>
        <v>0</v>
      </c>
      <c r="F5" s="58" t="str">
        <f>IF('DATA SF9'!D6=0,"",'DATA SF9'!D6)</f>
        <v/>
      </c>
      <c r="G5" s="58">
        <f>'DATA SF9'!E6</f>
        <v>0</v>
      </c>
      <c r="H5" s="58">
        <f>'DATA SF9'!F6</f>
        <v>0</v>
      </c>
      <c r="I5" s="58">
        <f>'DATA SF9'!G6</f>
        <v>0</v>
      </c>
      <c r="J5" s="58">
        <f>'DATA SF9'!H6</f>
        <v>0</v>
      </c>
      <c r="K5" s="58">
        <f>'DATA SF9'!I6</f>
        <v>0</v>
      </c>
      <c r="L5" s="58">
        <f>'DATA SF9'!J6</f>
        <v>0</v>
      </c>
      <c r="M5" s="58">
        <f>'DATA SF9'!K6</f>
        <v>0</v>
      </c>
      <c r="N5" s="58">
        <f>'DATA SF9'!L6</f>
        <v>0</v>
      </c>
      <c r="O5" s="58">
        <f>'DATA SF9'!M6</f>
        <v>0</v>
      </c>
      <c r="P5" s="58">
        <f>'DATA SF9'!N6</f>
        <v>0</v>
      </c>
      <c r="Q5" s="58">
        <f>'DATA SF9'!O6</f>
        <v>0</v>
      </c>
      <c r="R5" s="58">
        <f>'DATA SF9'!P6</f>
        <v>0</v>
      </c>
      <c r="S5" s="58">
        <f>'DATA SF9'!Q6</f>
        <v>0</v>
      </c>
      <c r="T5" s="58">
        <f>'DATA SF9'!R6</f>
        <v>0</v>
      </c>
      <c r="U5" s="58">
        <f>'DATA SF9'!S6</f>
        <v>0</v>
      </c>
      <c r="V5" s="58">
        <f>'DATA SF9'!T6</f>
        <v>0</v>
      </c>
      <c r="W5" s="58">
        <f>'DATA SF9'!U6</f>
        <v>0</v>
      </c>
      <c r="X5" s="58">
        <f>'DATA SF9'!V6</f>
        <v>0</v>
      </c>
      <c r="Y5" s="58">
        <f>'DATA SF9'!W6</f>
        <v>0</v>
      </c>
      <c r="Z5" s="58">
        <f>'DATA SF9'!X6</f>
        <v>0</v>
      </c>
      <c r="AA5" s="58">
        <f>'DATA SF9'!Y6</f>
        <v>0</v>
      </c>
      <c r="AB5" s="58">
        <f>'DATA SF9'!Z6</f>
        <v>0</v>
      </c>
      <c r="AC5" s="58">
        <f>'DATA SF9'!AA6</f>
        <v>0</v>
      </c>
      <c r="AD5" s="58">
        <f>'DATA SF9'!AB6</f>
        <v>0</v>
      </c>
      <c r="AE5" s="58">
        <f>'DATA SF9'!AC6</f>
        <v>0</v>
      </c>
      <c r="AF5" s="58">
        <f>'DATA SF9'!AD6</f>
        <v>0</v>
      </c>
      <c r="AG5" s="58">
        <f>'DATA SF9'!AE6</f>
        <v>0</v>
      </c>
      <c r="AH5" s="58">
        <f>'DATA SF9'!AF6</f>
        <v>0</v>
      </c>
      <c r="AI5" s="58">
        <f>'DATA SF9'!AG6</f>
        <v>0</v>
      </c>
      <c r="AJ5" s="58">
        <f>'DATA SF9'!AH6</f>
        <v>0</v>
      </c>
      <c r="AK5" s="58">
        <f>'DATA SF9'!AI6</f>
        <v>0</v>
      </c>
      <c r="AL5" s="58">
        <f>'DATA SF9'!AJ6</f>
        <v>0</v>
      </c>
      <c r="AM5" s="58">
        <f>'DATA SF9'!AK6</f>
        <v>0</v>
      </c>
      <c r="AN5" s="58">
        <f>'DATA SF9'!AL6</f>
        <v>0</v>
      </c>
      <c r="AO5" s="58">
        <f>'DATA SF9'!AM6</f>
        <v>0</v>
      </c>
      <c r="AP5" s="58">
        <f>'DATA SF9'!AN6</f>
        <v>0</v>
      </c>
      <c r="AQ5" s="58">
        <f>'DATA SF9'!AO6</f>
        <v>0</v>
      </c>
      <c r="AR5" s="58">
        <f>'DATA SF9'!AP6</f>
        <v>0</v>
      </c>
      <c r="AS5" s="58">
        <f>'DATA SF9'!AQ6</f>
        <v>0</v>
      </c>
      <c r="AT5" s="58">
        <f>'DATA SF9'!AR6</f>
        <v>0</v>
      </c>
      <c r="AU5" s="58">
        <f>'DATA SF9'!AS6</f>
        <v>0</v>
      </c>
      <c r="AV5" s="58">
        <f>'DATA SF9'!AT6</f>
        <v>0</v>
      </c>
      <c r="AW5" s="58">
        <f>'DATA SF9'!AU6</f>
        <v>0</v>
      </c>
      <c r="AX5" s="58">
        <f>'DATA SF9'!AV6</f>
        <v>0</v>
      </c>
      <c r="AY5" s="58">
        <f>'DATA SF9'!AW6</f>
        <v>0</v>
      </c>
      <c r="AZ5" s="58">
        <f>'DATA SF9'!AX6</f>
        <v>0</v>
      </c>
      <c r="BA5" s="58">
        <f>'DATA SF9'!AY6</f>
        <v>0</v>
      </c>
      <c r="BB5" s="58">
        <f>'DATA SF9'!AZ6</f>
        <v>0</v>
      </c>
      <c r="BC5" s="58">
        <f>'DATA SF9'!BA6</f>
        <v>0</v>
      </c>
      <c r="BD5" s="58">
        <f>'DATA SF9'!BB6</f>
        <v>0</v>
      </c>
      <c r="BE5" s="58">
        <f>'DATA SF9'!BC6</f>
        <v>0</v>
      </c>
      <c r="BF5" s="58">
        <f>'DATA SF9'!BD6</f>
        <v>0</v>
      </c>
      <c r="BG5" s="58">
        <f>'DATA SF9'!BE6</f>
        <v>0</v>
      </c>
      <c r="BH5" s="58">
        <f>'DATA SF9'!BF6</f>
        <v>0</v>
      </c>
      <c r="BI5" s="58">
        <f>'DATA SF9'!BG6</f>
        <v>0</v>
      </c>
      <c r="BJ5" s="58">
        <f>'DATA SF9'!BH6</f>
        <v>0</v>
      </c>
      <c r="BK5" s="58">
        <f>'DATA SF9'!BI6</f>
        <v>0</v>
      </c>
      <c r="BL5" s="58">
        <f>'DATA SF9'!BJ6</f>
        <v>0</v>
      </c>
      <c r="BM5" s="58">
        <f>'DATA SF9'!BK6</f>
        <v>0</v>
      </c>
      <c r="BN5" s="58">
        <f>'DATA SF9'!BL6</f>
        <v>0</v>
      </c>
      <c r="BO5" s="58">
        <f>'DATA SF9'!BM6</f>
        <v>0</v>
      </c>
      <c r="BP5" s="58">
        <f>'DATA SF9'!BN6</f>
        <v>0</v>
      </c>
      <c r="BQ5" s="58">
        <f>'DATA SF9'!BO6</f>
        <v>0</v>
      </c>
      <c r="BR5" s="58">
        <f>'DATA SF9'!BP6</f>
        <v>0</v>
      </c>
      <c r="BS5" s="58">
        <f>'DATA SF9'!BQ6</f>
        <v>0</v>
      </c>
      <c r="BT5" s="58">
        <f>'DATA SF9'!BR6</f>
        <v>0</v>
      </c>
      <c r="BU5" s="58">
        <f>'DATA SF9'!BS6</f>
        <v>0</v>
      </c>
      <c r="BV5" s="58">
        <f>'DATA SF9'!BT6</f>
        <v>0</v>
      </c>
      <c r="BW5" s="58">
        <f>'DATA SF9'!BU6</f>
        <v>0</v>
      </c>
      <c r="BX5" s="58">
        <f>'DATA SF9'!BV6</f>
        <v>0</v>
      </c>
      <c r="BY5" s="58">
        <f>'DATA SF9'!BW6</f>
        <v>0</v>
      </c>
      <c r="BZ5" s="58">
        <f>'DATA SF9'!BX6</f>
        <v>0</v>
      </c>
      <c r="CA5" s="58">
        <f>'DATA SF9'!BY6</f>
        <v>0</v>
      </c>
      <c r="CB5" s="58">
        <f>'DATA SF9'!BZ6</f>
        <v>0</v>
      </c>
      <c r="CC5" s="58">
        <f>'DATA SF9'!CA6</f>
        <v>0</v>
      </c>
      <c r="CD5" s="58">
        <f>'DATA SF9'!CB6</f>
        <v>0</v>
      </c>
      <c r="CE5" s="58">
        <f>'DATA SF9'!CC6</f>
        <v>0</v>
      </c>
      <c r="CF5" s="58">
        <f>'DATA SF9'!CD6</f>
        <v>0</v>
      </c>
      <c r="CG5" s="58">
        <f>'DATA SF9'!CE6</f>
        <v>0</v>
      </c>
      <c r="CH5" s="58">
        <f>'DATA SF9'!CF6</f>
        <v>0</v>
      </c>
      <c r="CI5" s="58">
        <f>'DATA SF9'!CG6</f>
        <v>0</v>
      </c>
      <c r="CJ5" s="58">
        <f>'DATA SF9'!CH6</f>
        <v>0</v>
      </c>
      <c r="CK5" s="58">
        <f>'DATA SF9'!CI6</f>
        <v>0</v>
      </c>
      <c r="CL5" s="58">
        <f>'DATA SF9'!CJ6</f>
        <v>0</v>
      </c>
      <c r="CM5" s="58">
        <f>'DATA SF9'!CK6</f>
        <v>0</v>
      </c>
      <c r="CN5" s="58">
        <f>'DATA SF9'!CL6</f>
        <v>0</v>
      </c>
      <c r="CO5" s="58">
        <f>'DATA SF9'!CM6</f>
        <v>0</v>
      </c>
      <c r="CP5" s="58">
        <f>'DATA SF9'!CN6</f>
        <v>0</v>
      </c>
      <c r="CQ5" s="58">
        <f>'DATA SF9'!CO6</f>
        <v>0</v>
      </c>
      <c r="CR5" s="58">
        <f>'DATA SF9'!CP6</f>
        <v>0</v>
      </c>
      <c r="CS5" s="58">
        <f>'DATA SF9'!CQ6</f>
        <v>0</v>
      </c>
      <c r="CT5" s="58">
        <f>'DATA SF9'!CR6</f>
        <v>0</v>
      </c>
      <c r="CU5" s="58">
        <f>'DATA SF9'!CS6</f>
        <v>0</v>
      </c>
      <c r="CV5" s="58">
        <f>'DATA SF9'!CT6</f>
        <v>0</v>
      </c>
      <c r="CW5" s="58">
        <f>'DATA SF9'!CU6</f>
        <v>0</v>
      </c>
      <c r="CX5" s="58">
        <f>'DATA SF9'!CV6</f>
        <v>0</v>
      </c>
      <c r="CY5" s="58">
        <f>'DATA SF9'!CW6</f>
        <v>0</v>
      </c>
      <c r="CZ5" s="58">
        <f>'DATA SF9'!CX6</f>
        <v>0</v>
      </c>
      <c r="DA5" s="58">
        <f>'DATA SF9'!CY6</f>
        <v>0</v>
      </c>
      <c r="DB5" s="58">
        <f>'DATA SF9'!CZ6</f>
        <v>0</v>
      </c>
      <c r="DC5" s="58">
        <f>'DATA SF9'!DA6</f>
        <v>0</v>
      </c>
      <c r="DD5" s="58">
        <f>'DATA SF9'!DB6</f>
        <v>0</v>
      </c>
      <c r="DE5" s="58">
        <f>'DATA SF9'!DC6</f>
        <v>0</v>
      </c>
      <c r="DF5" s="58">
        <f>'DATA SF9'!DD6</f>
        <v>0</v>
      </c>
      <c r="DG5" s="58">
        <f>'DATA SF9'!DE6</f>
        <v>0</v>
      </c>
      <c r="DH5" s="58">
        <f>'DATA SF9'!DF6</f>
        <v>0</v>
      </c>
      <c r="DI5" s="58">
        <f>'DATA SF9'!DG6</f>
        <v>0</v>
      </c>
      <c r="DJ5" s="58">
        <f>'DATA SF9'!DH6</f>
        <v>0</v>
      </c>
      <c r="DK5" s="58">
        <f>'DATA SF9'!DI6</f>
        <v>0</v>
      </c>
      <c r="DL5" s="58">
        <f>'DATA SF9'!DJ6</f>
        <v>0</v>
      </c>
      <c r="DM5" s="58">
        <f>'DATA SF9'!DK6</f>
        <v>0</v>
      </c>
      <c r="DN5" s="58">
        <f>'DATA SF9'!DL6</f>
        <v>0</v>
      </c>
      <c r="DO5" s="58">
        <f>'DATA SF9'!DM6</f>
        <v>0</v>
      </c>
      <c r="DP5" s="58">
        <f>'DATA SF9'!DN6</f>
        <v>0</v>
      </c>
      <c r="DQ5" s="58">
        <f>'DATA SF9'!DO6</f>
        <v>0</v>
      </c>
      <c r="DR5" s="58">
        <f>'DATA SF9'!DP6</f>
        <v>0</v>
      </c>
      <c r="DS5" s="58">
        <f>'DATA SF9'!DQ6</f>
        <v>0</v>
      </c>
      <c r="DT5" s="58">
        <f>'DATA SF9'!DR6</f>
        <v>0</v>
      </c>
      <c r="DU5" s="58">
        <f>'DATA SF9'!DS6</f>
        <v>0</v>
      </c>
      <c r="DV5" s="58">
        <f>'DATA SF9'!DT6</f>
        <v>0</v>
      </c>
      <c r="DW5" s="58">
        <f>'DATA SF9'!DU6</f>
        <v>0</v>
      </c>
      <c r="DX5" s="58">
        <f>'DATA SF9'!DV6</f>
        <v>0</v>
      </c>
      <c r="DY5" s="58">
        <f>'DATA SF9'!DW6</f>
        <v>0</v>
      </c>
      <c r="DZ5" s="58">
        <f>'DATA SF9'!DX6</f>
        <v>0</v>
      </c>
      <c r="EA5" s="58">
        <f>'DATA SF9'!DY6</f>
        <v>0</v>
      </c>
      <c r="EB5" s="58">
        <f>'DATA SF9'!DZ6</f>
        <v>0</v>
      </c>
      <c r="EC5" s="58">
        <f>'DATA SF9'!EA6</f>
        <v>0</v>
      </c>
      <c r="ED5" s="58">
        <f>'DATA SF9'!EB6</f>
        <v>0</v>
      </c>
      <c r="EE5" s="58">
        <f>'DATA SF9'!EC6</f>
        <v>0</v>
      </c>
      <c r="EF5" s="58">
        <f>'DATA SF9'!ED6</f>
        <v>0</v>
      </c>
      <c r="EG5" s="58">
        <f>'DATA SF9'!EE6</f>
        <v>0</v>
      </c>
      <c r="EH5" s="58">
        <f>'DATA SF9'!EF6</f>
        <v>0</v>
      </c>
      <c r="EI5" s="58">
        <f>'DATA SF9'!EG6</f>
        <v>0</v>
      </c>
      <c r="EJ5" s="58">
        <f>'DATA SF9'!EH6</f>
        <v>0</v>
      </c>
      <c r="EK5" s="58">
        <f>'DATA SF9'!EI6</f>
        <v>0</v>
      </c>
      <c r="EL5" s="58">
        <f>'DATA SF9'!EJ6</f>
        <v>0</v>
      </c>
      <c r="EM5" s="58">
        <f>'DATA SF9'!EK6</f>
        <v>0</v>
      </c>
      <c r="EN5" s="58">
        <f>'DATA SF9'!EL6</f>
        <v>0</v>
      </c>
      <c r="EO5" s="58">
        <f>'DATA SF9'!EM6</f>
        <v>0</v>
      </c>
      <c r="EP5" s="58">
        <f>'DATA SF9'!EN6</f>
        <v>0</v>
      </c>
      <c r="EQ5" s="58">
        <f>'DATA SF9'!EO6</f>
        <v>0</v>
      </c>
      <c r="ER5" s="58">
        <f>'DATA SF9'!EP6</f>
        <v>0</v>
      </c>
      <c r="ES5" s="58">
        <f>'DATA SF9'!EQ6</f>
        <v>0</v>
      </c>
      <c r="ET5" s="58">
        <f>'DATA SF9'!ER6</f>
        <v>0</v>
      </c>
      <c r="EU5" s="58">
        <f>'DATA SF9'!ES6</f>
        <v>0</v>
      </c>
      <c r="EV5" s="58">
        <f>'DATA SF9'!ET6</f>
        <v>0</v>
      </c>
      <c r="EW5" s="58">
        <f>'DATA SF9'!EU6</f>
        <v>0</v>
      </c>
      <c r="EX5" s="58">
        <f>'DATA SF9'!EV6</f>
        <v>0</v>
      </c>
      <c r="EY5" s="58">
        <f>'DATA SF9'!EW6</f>
        <v>0</v>
      </c>
      <c r="EZ5" s="58">
        <f>'DATA SF9'!EX6</f>
        <v>0</v>
      </c>
      <c r="FA5" s="58">
        <f>'DATA SF9'!EY6</f>
        <v>0</v>
      </c>
      <c r="FB5" s="58">
        <f>'DATA SF9'!EZ6</f>
        <v>0</v>
      </c>
      <c r="FC5" s="58">
        <f>'DATA SF9'!FA6</f>
        <v>0</v>
      </c>
      <c r="FD5" s="58">
        <f>'DATA SF9'!FB6</f>
        <v>0</v>
      </c>
      <c r="FE5" s="58">
        <f>'DATA SF9'!FC6</f>
        <v>0</v>
      </c>
      <c r="FF5" s="58">
        <f>'DATA SF9'!FD6</f>
        <v>0</v>
      </c>
    </row>
    <row r="6" spans="2:162" x14ac:dyDescent="0.35">
      <c r="B6" s="58">
        <f>'DATA SF9'!A7</f>
        <v>0</v>
      </c>
      <c r="C6" s="58">
        <f>'DATA SF9'!A7</f>
        <v>0</v>
      </c>
      <c r="D6" s="58">
        <f>'DATA SF9'!B7</f>
        <v>0</v>
      </c>
      <c r="E6" s="58">
        <f>'DATA SF9'!C7</f>
        <v>0</v>
      </c>
      <c r="F6" s="58" t="str">
        <f>IF('DATA SF9'!D7=0,"",'DATA SF9'!D7)</f>
        <v/>
      </c>
      <c r="G6" s="58">
        <f>'DATA SF9'!E7</f>
        <v>0</v>
      </c>
      <c r="H6" s="58">
        <f>'DATA SF9'!F7</f>
        <v>0</v>
      </c>
      <c r="I6" s="58">
        <f>'DATA SF9'!G7</f>
        <v>0</v>
      </c>
      <c r="J6" s="58">
        <f>'DATA SF9'!H7</f>
        <v>0</v>
      </c>
      <c r="K6" s="58">
        <f>'DATA SF9'!I7</f>
        <v>0</v>
      </c>
      <c r="L6" s="58">
        <f>'DATA SF9'!J7</f>
        <v>0</v>
      </c>
      <c r="M6" s="58">
        <f>'DATA SF9'!K7</f>
        <v>0</v>
      </c>
      <c r="N6" s="58">
        <f>'DATA SF9'!L7</f>
        <v>0</v>
      </c>
      <c r="O6" s="58">
        <f>'DATA SF9'!M7</f>
        <v>0</v>
      </c>
      <c r="P6" s="58">
        <f>'DATA SF9'!N7</f>
        <v>0</v>
      </c>
      <c r="Q6" s="58">
        <f>'DATA SF9'!O7</f>
        <v>0</v>
      </c>
      <c r="R6" s="58">
        <f>'DATA SF9'!P7</f>
        <v>0</v>
      </c>
      <c r="S6" s="58">
        <f>'DATA SF9'!Q7</f>
        <v>0</v>
      </c>
      <c r="T6" s="58">
        <f>'DATA SF9'!R7</f>
        <v>0</v>
      </c>
      <c r="U6" s="58">
        <f>'DATA SF9'!S7</f>
        <v>0</v>
      </c>
      <c r="V6" s="58">
        <f>'DATA SF9'!T7</f>
        <v>0</v>
      </c>
      <c r="W6" s="58">
        <f>'DATA SF9'!U7</f>
        <v>0</v>
      </c>
      <c r="X6" s="58">
        <f>'DATA SF9'!V7</f>
        <v>0</v>
      </c>
      <c r="Y6" s="58">
        <f>'DATA SF9'!W7</f>
        <v>0</v>
      </c>
      <c r="Z6" s="58">
        <f>'DATA SF9'!X7</f>
        <v>0</v>
      </c>
      <c r="AA6" s="58">
        <f>'DATA SF9'!Y7</f>
        <v>0</v>
      </c>
      <c r="AB6" s="58">
        <f>'DATA SF9'!Z7</f>
        <v>0</v>
      </c>
      <c r="AC6" s="58">
        <f>'DATA SF9'!AA7</f>
        <v>0</v>
      </c>
      <c r="AD6" s="58">
        <f>'DATA SF9'!AB7</f>
        <v>0</v>
      </c>
      <c r="AE6" s="58">
        <f>'DATA SF9'!AC7</f>
        <v>0</v>
      </c>
      <c r="AF6" s="58">
        <f>'DATA SF9'!AD7</f>
        <v>0</v>
      </c>
      <c r="AG6" s="58">
        <f>'DATA SF9'!AE7</f>
        <v>0</v>
      </c>
      <c r="AH6" s="58">
        <f>'DATA SF9'!AF7</f>
        <v>0</v>
      </c>
      <c r="AI6" s="58">
        <f>'DATA SF9'!AG7</f>
        <v>0</v>
      </c>
      <c r="AJ6" s="58">
        <f>'DATA SF9'!AH7</f>
        <v>0</v>
      </c>
      <c r="AK6" s="58">
        <f>'DATA SF9'!AI7</f>
        <v>0</v>
      </c>
      <c r="AL6" s="58">
        <f>'DATA SF9'!AJ7</f>
        <v>0</v>
      </c>
      <c r="AM6" s="58">
        <f>'DATA SF9'!AK7</f>
        <v>0</v>
      </c>
      <c r="AN6" s="58">
        <f>'DATA SF9'!AL7</f>
        <v>0</v>
      </c>
      <c r="AO6" s="58">
        <f>'DATA SF9'!AM7</f>
        <v>0</v>
      </c>
      <c r="AP6" s="58">
        <f>'DATA SF9'!AN7</f>
        <v>0</v>
      </c>
      <c r="AQ6" s="58">
        <f>'DATA SF9'!AO7</f>
        <v>0</v>
      </c>
      <c r="AR6" s="58">
        <f>'DATA SF9'!AP7</f>
        <v>0</v>
      </c>
      <c r="AS6" s="58">
        <f>'DATA SF9'!AQ7</f>
        <v>0</v>
      </c>
      <c r="AT6" s="58">
        <f>'DATA SF9'!AR7</f>
        <v>0</v>
      </c>
      <c r="AU6" s="58">
        <f>'DATA SF9'!AS7</f>
        <v>0</v>
      </c>
      <c r="AV6" s="58">
        <f>'DATA SF9'!AT7</f>
        <v>0</v>
      </c>
      <c r="AW6" s="58">
        <f>'DATA SF9'!AU7</f>
        <v>0</v>
      </c>
      <c r="AX6" s="58">
        <f>'DATA SF9'!AV7</f>
        <v>0</v>
      </c>
      <c r="AY6" s="58">
        <f>'DATA SF9'!AW7</f>
        <v>0</v>
      </c>
      <c r="AZ6" s="58">
        <f>'DATA SF9'!AX7</f>
        <v>0</v>
      </c>
      <c r="BA6" s="58">
        <f>'DATA SF9'!AY7</f>
        <v>0</v>
      </c>
      <c r="BB6" s="58">
        <f>'DATA SF9'!AZ7</f>
        <v>0</v>
      </c>
      <c r="BC6" s="58">
        <f>'DATA SF9'!BA7</f>
        <v>0</v>
      </c>
      <c r="BD6" s="58">
        <f>'DATA SF9'!BB7</f>
        <v>0</v>
      </c>
      <c r="BE6" s="58">
        <f>'DATA SF9'!BC7</f>
        <v>0</v>
      </c>
      <c r="BF6" s="58">
        <f>'DATA SF9'!BD7</f>
        <v>0</v>
      </c>
      <c r="BG6" s="58">
        <f>'DATA SF9'!BE7</f>
        <v>0</v>
      </c>
      <c r="BH6" s="58">
        <f>'DATA SF9'!BF7</f>
        <v>0</v>
      </c>
      <c r="BI6" s="58">
        <f>'DATA SF9'!BG7</f>
        <v>0</v>
      </c>
      <c r="BJ6" s="58">
        <f>'DATA SF9'!BH7</f>
        <v>0</v>
      </c>
      <c r="BK6" s="58">
        <f>'DATA SF9'!BI7</f>
        <v>0</v>
      </c>
      <c r="BL6" s="58">
        <f>'DATA SF9'!BJ7</f>
        <v>0</v>
      </c>
      <c r="BM6" s="58">
        <f>'DATA SF9'!BK7</f>
        <v>0</v>
      </c>
      <c r="BN6" s="58">
        <f>'DATA SF9'!BL7</f>
        <v>0</v>
      </c>
      <c r="BO6" s="58">
        <f>'DATA SF9'!BM7</f>
        <v>0</v>
      </c>
      <c r="BP6" s="58">
        <f>'DATA SF9'!BN7</f>
        <v>0</v>
      </c>
      <c r="BQ6" s="58">
        <f>'DATA SF9'!BO7</f>
        <v>0</v>
      </c>
      <c r="BR6" s="58">
        <f>'DATA SF9'!BP7</f>
        <v>0</v>
      </c>
      <c r="BS6" s="58">
        <f>'DATA SF9'!BQ7</f>
        <v>0</v>
      </c>
      <c r="BT6" s="58">
        <f>'DATA SF9'!BR7</f>
        <v>0</v>
      </c>
      <c r="BU6" s="58">
        <f>'DATA SF9'!BS7</f>
        <v>0</v>
      </c>
      <c r="BV6" s="58">
        <f>'DATA SF9'!BT7</f>
        <v>0</v>
      </c>
      <c r="BW6" s="58">
        <f>'DATA SF9'!BU7</f>
        <v>0</v>
      </c>
      <c r="BX6" s="58">
        <f>'DATA SF9'!BV7</f>
        <v>0</v>
      </c>
      <c r="BY6" s="58">
        <f>'DATA SF9'!BW7</f>
        <v>0</v>
      </c>
      <c r="BZ6" s="58">
        <f>'DATA SF9'!BX7</f>
        <v>0</v>
      </c>
      <c r="CA6" s="58">
        <f>'DATA SF9'!BY7</f>
        <v>0</v>
      </c>
      <c r="CB6" s="58">
        <f>'DATA SF9'!BZ7</f>
        <v>0</v>
      </c>
      <c r="CC6" s="58">
        <f>'DATA SF9'!CA7</f>
        <v>0</v>
      </c>
      <c r="CD6" s="58">
        <f>'DATA SF9'!CB7</f>
        <v>0</v>
      </c>
      <c r="CE6" s="58">
        <f>'DATA SF9'!CC7</f>
        <v>0</v>
      </c>
      <c r="CF6" s="58">
        <f>'DATA SF9'!CD7</f>
        <v>0</v>
      </c>
      <c r="CG6" s="58">
        <f>'DATA SF9'!CE7</f>
        <v>0</v>
      </c>
      <c r="CH6" s="58">
        <f>'DATA SF9'!CF7</f>
        <v>0</v>
      </c>
      <c r="CI6" s="58">
        <f>'DATA SF9'!CG7</f>
        <v>0</v>
      </c>
      <c r="CJ6" s="58">
        <f>'DATA SF9'!CH7</f>
        <v>0</v>
      </c>
      <c r="CK6" s="58">
        <f>'DATA SF9'!CI7</f>
        <v>0</v>
      </c>
      <c r="CL6" s="58">
        <f>'DATA SF9'!CJ7</f>
        <v>0</v>
      </c>
      <c r="CM6" s="58">
        <f>'DATA SF9'!CK7</f>
        <v>0</v>
      </c>
      <c r="CN6" s="58">
        <f>'DATA SF9'!CL7</f>
        <v>0</v>
      </c>
      <c r="CO6" s="58">
        <f>'DATA SF9'!CM7</f>
        <v>0</v>
      </c>
      <c r="CP6" s="58">
        <f>'DATA SF9'!CN7</f>
        <v>0</v>
      </c>
      <c r="CQ6" s="58">
        <f>'DATA SF9'!CO7</f>
        <v>0</v>
      </c>
      <c r="CR6" s="58">
        <f>'DATA SF9'!CP7</f>
        <v>0</v>
      </c>
      <c r="CS6" s="58">
        <f>'DATA SF9'!CQ7</f>
        <v>0</v>
      </c>
      <c r="CT6" s="58">
        <f>'DATA SF9'!CR7</f>
        <v>0</v>
      </c>
      <c r="CU6" s="58">
        <f>'DATA SF9'!CS7</f>
        <v>0</v>
      </c>
      <c r="CV6" s="58">
        <f>'DATA SF9'!CT7</f>
        <v>0</v>
      </c>
      <c r="CW6" s="58">
        <f>'DATA SF9'!CU7</f>
        <v>0</v>
      </c>
      <c r="CX6" s="58">
        <f>'DATA SF9'!CV7</f>
        <v>0</v>
      </c>
      <c r="CY6" s="58">
        <f>'DATA SF9'!CW7</f>
        <v>0</v>
      </c>
      <c r="CZ6" s="58">
        <f>'DATA SF9'!CX7</f>
        <v>0</v>
      </c>
      <c r="DA6" s="58">
        <f>'DATA SF9'!CY7</f>
        <v>0</v>
      </c>
      <c r="DB6" s="58">
        <f>'DATA SF9'!CZ7</f>
        <v>0</v>
      </c>
      <c r="DC6" s="58">
        <f>'DATA SF9'!DA7</f>
        <v>0</v>
      </c>
      <c r="DD6" s="58">
        <f>'DATA SF9'!DB7</f>
        <v>0</v>
      </c>
      <c r="DE6" s="58">
        <f>'DATA SF9'!DC7</f>
        <v>0</v>
      </c>
      <c r="DF6" s="58">
        <f>'DATA SF9'!DD7</f>
        <v>0</v>
      </c>
      <c r="DG6" s="58">
        <f>'DATA SF9'!DE7</f>
        <v>0</v>
      </c>
      <c r="DH6" s="58">
        <f>'DATA SF9'!DF7</f>
        <v>0</v>
      </c>
      <c r="DI6" s="58">
        <f>'DATA SF9'!DG7</f>
        <v>0</v>
      </c>
      <c r="DJ6" s="58">
        <f>'DATA SF9'!DH7</f>
        <v>0</v>
      </c>
      <c r="DK6" s="58">
        <f>'DATA SF9'!DI7</f>
        <v>0</v>
      </c>
      <c r="DL6" s="58">
        <f>'DATA SF9'!DJ7</f>
        <v>0</v>
      </c>
      <c r="DM6" s="58">
        <f>'DATA SF9'!DK7</f>
        <v>0</v>
      </c>
      <c r="DN6" s="58">
        <f>'DATA SF9'!DL7</f>
        <v>0</v>
      </c>
      <c r="DO6" s="58">
        <f>'DATA SF9'!DM7</f>
        <v>0</v>
      </c>
      <c r="DP6" s="58">
        <f>'DATA SF9'!DN7</f>
        <v>0</v>
      </c>
      <c r="DQ6" s="58">
        <f>'DATA SF9'!DO7</f>
        <v>0</v>
      </c>
      <c r="DR6" s="58">
        <f>'DATA SF9'!DP7</f>
        <v>0</v>
      </c>
      <c r="DS6" s="58">
        <f>'DATA SF9'!DQ7</f>
        <v>0</v>
      </c>
      <c r="DT6" s="58">
        <f>'DATA SF9'!DR7</f>
        <v>0</v>
      </c>
      <c r="DU6" s="58">
        <f>'DATA SF9'!DS7</f>
        <v>0</v>
      </c>
      <c r="DV6" s="58">
        <f>'DATA SF9'!DT7</f>
        <v>0</v>
      </c>
      <c r="DW6" s="58">
        <f>'DATA SF9'!DU7</f>
        <v>0</v>
      </c>
      <c r="DX6" s="58">
        <f>'DATA SF9'!DV7</f>
        <v>0</v>
      </c>
      <c r="DY6" s="58">
        <f>'DATA SF9'!DW7</f>
        <v>0</v>
      </c>
      <c r="DZ6" s="58">
        <f>'DATA SF9'!DX7</f>
        <v>0</v>
      </c>
      <c r="EA6" s="58">
        <f>'DATA SF9'!DY7</f>
        <v>0</v>
      </c>
      <c r="EB6" s="58">
        <f>'DATA SF9'!DZ7</f>
        <v>0</v>
      </c>
      <c r="EC6" s="58">
        <f>'DATA SF9'!EA7</f>
        <v>0</v>
      </c>
      <c r="ED6" s="58">
        <f>'DATA SF9'!EB7</f>
        <v>0</v>
      </c>
      <c r="EE6" s="58">
        <f>'DATA SF9'!EC7</f>
        <v>0</v>
      </c>
      <c r="EF6" s="58">
        <f>'DATA SF9'!ED7</f>
        <v>0</v>
      </c>
      <c r="EG6" s="58">
        <f>'DATA SF9'!EE7</f>
        <v>0</v>
      </c>
      <c r="EH6" s="58">
        <f>'DATA SF9'!EF7</f>
        <v>0</v>
      </c>
      <c r="EI6" s="58">
        <f>'DATA SF9'!EG7</f>
        <v>0</v>
      </c>
      <c r="EJ6" s="58">
        <f>'DATA SF9'!EH7</f>
        <v>0</v>
      </c>
      <c r="EK6" s="58">
        <f>'DATA SF9'!EI7</f>
        <v>0</v>
      </c>
      <c r="EL6" s="58">
        <f>'DATA SF9'!EJ7</f>
        <v>0</v>
      </c>
      <c r="EM6" s="58">
        <f>'DATA SF9'!EK7</f>
        <v>0</v>
      </c>
      <c r="EN6" s="58">
        <f>'DATA SF9'!EL7</f>
        <v>0</v>
      </c>
      <c r="EO6" s="58">
        <f>'DATA SF9'!EM7</f>
        <v>0</v>
      </c>
      <c r="EP6" s="58">
        <f>'DATA SF9'!EN7</f>
        <v>0</v>
      </c>
      <c r="EQ6" s="58">
        <f>'DATA SF9'!EO7</f>
        <v>0</v>
      </c>
      <c r="ER6" s="58">
        <f>'DATA SF9'!EP7</f>
        <v>0</v>
      </c>
      <c r="ES6" s="58">
        <f>'DATA SF9'!EQ7</f>
        <v>0</v>
      </c>
      <c r="ET6" s="58">
        <f>'DATA SF9'!ER7</f>
        <v>0</v>
      </c>
      <c r="EU6" s="58">
        <f>'DATA SF9'!ES7</f>
        <v>0</v>
      </c>
      <c r="EV6" s="58">
        <f>'DATA SF9'!ET7</f>
        <v>0</v>
      </c>
      <c r="EW6" s="58">
        <f>'DATA SF9'!EU7</f>
        <v>0</v>
      </c>
      <c r="EX6" s="58">
        <f>'DATA SF9'!EV7</f>
        <v>0</v>
      </c>
      <c r="EY6" s="58">
        <f>'DATA SF9'!EW7</f>
        <v>0</v>
      </c>
      <c r="EZ6" s="58">
        <f>'DATA SF9'!EX7</f>
        <v>0</v>
      </c>
      <c r="FA6" s="58">
        <f>'DATA SF9'!EY7</f>
        <v>0</v>
      </c>
      <c r="FB6" s="58">
        <f>'DATA SF9'!EZ7</f>
        <v>0</v>
      </c>
      <c r="FC6" s="58">
        <f>'DATA SF9'!FA7</f>
        <v>0</v>
      </c>
      <c r="FD6" s="58">
        <f>'DATA SF9'!FB7</f>
        <v>0</v>
      </c>
      <c r="FE6" s="58">
        <f>'DATA SF9'!FC7</f>
        <v>0</v>
      </c>
      <c r="FF6" s="58">
        <f>'DATA SF9'!FD7</f>
        <v>0</v>
      </c>
    </row>
    <row r="7" spans="2:162" x14ac:dyDescent="0.35">
      <c r="B7" s="58">
        <f>'DATA SF9'!A8</f>
        <v>0</v>
      </c>
      <c r="C7" s="58">
        <f>'DATA SF9'!A8</f>
        <v>0</v>
      </c>
      <c r="D7" s="58">
        <f>'DATA SF9'!B8</f>
        <v>0</v>
      </c>
      <c r="E7" s="58">
        <f>'DATA SF9'!C8</f>
        <v>0</v>
      </c>
      <c r="F7" s="58" t="str">
        <f>IF('DATA SF9'!D8=0,"",'DATA SF9'!D8)</f>
        <v/>
      </c>
      <c r="G7" s="58">
        <f>'DATA SF9'!E8</f>
        <v>0</v>
      </c>
      <c r="H7" s="58">
        <f>'DATA SF9'!F8</f>
        <v>0</v>
      </c>
      <c r="I7" s="58">
        <f>'DATA SF9'!G8</f>
        <v>0</v>
      </c>
      <c r="J7" s="58">
        <f>'DATA SF9'!H8</f>
        <v>0</v>
      </c>
      <c r="K7" s="58">
        <f>'DATA SF9'!I8</f>
        <v>0</v>
      </c>
      <c r="L7" s="58">
        <f>'DATA SF9'!J8</f>
        <v>0</v>
      </c>
      <c r="M7" s="58">
        <f>'DATA SF9'!K8</f>
        <v>0</v>
      </c>
      <c r="N7" s="58">
        <f>'DATA SF9'!L8</f>
        <v>0</v>
      </c>
      <c r="O7" s="58">
        <f>'DATA SF9'!M8</f>
        <v>0</v>
      </c>
      <c r="P7" s="58">
        <f>'DATA SF9'!N8</f>
        <v>0</v>
      </c>
      <c r="Q7" s="58">
        <f>'DATA SF9'!O8</f>
        <v>0</v>
      </c>
      <c r="R7" s="58">
        <f>'DATA SF9'!P8</f>
        <v>0</v>
      </c>
      <c r="S7" s="58">
        <f>'DATA SF9'!Q8</f>
        <v>0</v>
      </c>
      <c r="T7" s="58">
        <f>'DATA SF9'!R8</f>
        <v>0</v>
      </c>
      <c r="U7" s="58">
        <f>'DATA SF9'!S8</f>
        <v>0</v>
      </c>
      <c r="V7" s="58">
        <f>'DATA SF9'!T8</f>
        <v>0</v>
      </c>
      <c r="W7" s="58">
        <f>'DATA SF9'!U8</f>
        <v>0</v>
      </c>
      <c r="X7" s="58">
        <f>'DATA SF9'!V8</f>
        <v>0</v>
      </c>
      <c r="Y7" s="58">
        <f>'DATA SF9'!W8</f>
        <v>0</v>
      </c>
      <c r="Z7" s="58">
        <f>'DATA SF9'!X8</f>
        <v>0</v>
      </c>
      <c r="AA7" s="58">
        <f>'DATA SF9'!Y8</f>
        <v>0</v>
      </c>
      <c r="AB7" s="58">
        <f>'DATA SF9'!Z8</f>
        <v>0</v>
      </c>
      <c r="AC7" s="58">
        <f>'DATA SF9'!AA8</f>
        <v>0</v>
      </c>
      <c r="AD7" s="58">
        <f>'DATA SF9'!AB8</f>
        <v>0</v>
      </c>
      <c r="AE7" s="58">
        <f>'DATA SF9'!AC8</f>
        <v>0</v>
      </c>
      <c r="AF7" s="58">
        <f>'DATA SF9'!AD8</f>
        <v>0</v>
      </c>
      <c r="AG7" s="58">
        <f>'DATA SF9'!AE8</f>
        <v>0</v>
      </c>
      <c r="AH7" s="58">
        <f>'DATA SF9'!AF8</f>
        <v>0</v>
      </c>
      <c r="AI7" s="58">
        <f>'DATA SF9'!AG8</f>
        <v>0</v>
      </c>
      <c r="AJ7" s="58">
        <f>'DATA SF9'!AH8</f>
        <v>0</v>
      </c>
      <c r="AK7" s="58">
        <f>'DATA SF9'!AI8</f>
        <v>0</v>
      </c>
      <c r="AL7" s="58">
        <f>'DATA SF9'!AJ8</f>
        <v>0</v>
      </c>
      <c r="AM7" s="58">
        <f>'DATA SF9'!AK8</f>
        <v>0</v>
      </c>
      <c r="AN7" s="58">
        <f>'DATA SF9'!AL8</f>
        <v>0</v>
      </c>
      <c r="AO7" s="58">
        <f>'DATA SF9'!AM8</f>
        <v>0</v>
      </c>
      <c r="AP7" s="58">
        <f>'DATA SF9'!AN8</f>
        <v>0</v>
      </c>
      <c r="AQ7" s="58">
        <f>'DATA SF9'!AO8</f>
        <v>0</v>
      </c>
      <c r="AR7" s="58">
        <f>'DATA SF9'!AP8</f>
        <v>0</v>
      </c>
      <c r="AS7" s="58">
        <f>'DATA SF9'!AQ8</f>
        <v>0</v>
      </c>
      <c r="AT7" s="58">
        <f>'DATA SF9'!AR8</f>
        <v>0</v>
      </c>
      <c r="AU7" s="58">
        <f>'DATA SF9'!AS8</f>
        <v>0</v>
      </c>
      <c r="AV7" s="58">
        <f>'DATA SF9'!AT8</f>
        <v>0</v>
      </c>
      <c r="AW7" s="58">
        <f>'DATA SF9'!AU8</f>
        <v>0</v>
      </c>
      <c r="AX7" s="58">
        <f>'DATA SF9'!AV8</f>
        <v>0</v>
      </c>
      <c r="AY7" s="58">
        <f>'DATA SF9'!AW8</f>
        <v>0</v>
      </c>
      <c r="AZ7" s="58">
        <f>'DATA SF9'!AX8</f>
        <v>0</v>
      </c>
      <c r="BA7" s="58">
        <f>'DATA SF9'!AY8</f>
        <v>0</v>
      </c>
      <c r="BB7" s="58">
        <f>'DATA SF9'!AZ8</f>
        <v>0</v>
      </c>
      <c r="BC7" s="58">
        <f>'DATA SF9'!BA8</f>
        <v>0</v>
      </c>
      <c r="BD7" s="58">
        <f>'DATA SF9'!BB8</f>
        <v>0</v>
      </c>
      <c r="BE7" s="58">
        <f>'DATA SF9'!BC8</f>
        <v>0</v>
      </c>
      <c r="BF7" s="58">
        <f>'DATA SF9'!BD8</f>
        <v>0</v>
      </c>
      <c r="BG7" s="58">
        <f>'DATA SF9'!BE8</f>
        <v>0</v>
      </c>
      <c r="BH7" s="58">
        <f>'DATA SF9'!BF8</f>
        <v>0</v>
      </c>
      <c r="BI7" s="58">
        <f>'DATA SF9'!BG8</f>
        <v>0</v>
      </c>
      <c r="BJ7" s="58">
        <f>'DATA SF9'!BH8</f>
        <v>0</v>
      </c>
      <c r="BK7" s="58">
        <f>'DATA SF9'!BI8</f>
        <v>0</v>
      </c>
      <c r="BL7" s="58">
        <f>'DATA SF9'!BJ8</f>
        <v>0</v>
      </c>
      <c r="BM7" s="58">
        <f>'DATA SF9'!BK8</f>
        <v>0</v>
      </c>
      <c r="BN7" s="58">
        <f>'DATA SF9'!BL8</f>
        <v>0</v>
      </c>
      <c r="BO7" s="58">
        <f>'DATA SF9'!BM8</f>
        <v>0</v>
      </c>
      <c r="BP7" s="58">
        <f>'DATA SF9'!BN8</f>
        <v>0</v>
      </c>
      <c r="BQ7" s="58">
        <f>'DATA SF9'!BO8</f>
        <v>0</v>
      </c>
      <c r="BR7" s="58">
        <f>'DATA SF9'!BP8</f>
        <v>0</v>
      </c>
      <c r="BS7" s="58">
        <f>'DATA SF9'!BQ8</f>
        <v>0</v>
      </c>
      <c r="BT7" s="58">
        <f>'DATA SF9'!BR8</f>
        <v>0</v>
      </c>
      <c r="BU7" s="58">
        <f>'DATA SF9'!BS8</f>
        <v>0</v>
      </c>
      <c r="BV7" s="58">
        <f>'DATA SF9'!BT8</f>
        <v>0</v>
      </c>
      <c r="BW7" s="58">
        <f>'DATA SF9'!BU8</f>
        <v>0</v>
      </c>
      <c r="BX7" s="58">
        <f>'DATA SF9'!BV8</f>
        <v>0</v>
      </c>
      <c r="BY7" s="58">
        <f>'DATA SF9'!BW8</f>
        <v>0</v>
      </c>
      <c r="BZ7" s="58">
        <f>'DATA SF9'!BX8</f>
        <v>0</v>
      </c>
      <c r="CA7" s="58">
        <f>'DATA SF9'!BY8</f>
        <v>0</v>
      </c>
      <c r="CB7" s="58">
        <f>'DATA SF9'!BZ8</f>
        <v>0</v>
      </c>
      <c r="CC7" s="58">
        <f>'DATA SF9'!CA8</f>
        <v>0</v>
      </c>
      <c r="CD7" s="58">
        <f>'DATA SF9'!CB8</f>
        <v>0</v>
      </c>
      <c r="CE7" s="58">
        <f>'DATA SF9'!CC8</f>
        <v>0</v>
      </c>
      <c r="CF7" s="58">
        <f>'DATA SF9'!CD8</f>
        <v>0</v>
      </c>
      <c r="CG7" s="58">
        <f>'DATA SF9'!CE8</f>
        <v>0</v>
      </c>
      <c r="CH7" s="58">
        <f>'DATA SF9'!CF8</f>
        <v>0</v>
      </c>
      <c r="CI7" s="58">
        <f>'DATA SF9'!CG8</f>
        <v>0</v>
      </c>
      <c r="CJ7" s="58">
        <f>'DATA SF9'!CH8</f>
        <v>0</v>
      </c>
      <c r="CK7" s="58">
        <f>'DATA SF9'!CI8</f>
        <v>0</v>
      </c>
      <c r="CL7" s="58">
        <f>'DATA SF9'!CJ8</f>
        <v>0</v>
      </c>
      <c r="CM7" s="58">
        <f>'DATA SF9'!CK8</f>
        <v>0</v>
      </c>
      <c r="CN7" s="58">
        <f>'DATA SF9'!CL8</f>
        <v>0</v>
      </c>
      <c r="CO7" s="58">
        <f>'DATA SF9'!CM8</f>
        <v>0</v>
      </c>
      <c r="CP7" s="58">
        <f>'DATA SF9'!CN8</f>
        <v>0</v>
      </c>
      <c r="CQ7" s="58">
        <f>'DATA SF9'!CO8</f>
        <v>0</v>
      </c>
      <c r="CR7" s="58">
        <f>'DATA SF9'!CP8</f>
        <v>0</v>
      </c>
      <c r="CS7" s="58">
        <f>'DATA SF9'!CQ8</f>
        <v>0</v>
      </c>
      <c r="CT7" s="58">
        <f>'DATA SF9'!CR8</f>
        <v>0</v>
      </c>
      <c r="CU7" s="58">
        <f>'DATA SF9'!CS8</f>
        <v>0</v>
      </c>
      <c r="CV7" s="58">
        <f>'DATA SF9'!CT8</f>
        <v>0</v>
      </c>
      <c r="CW7" s="58">
        <f>'DATA SF9'!CU8</f>
        <v>0</v>
      </c>
      <c r="CX7" s="58">
        <f>'DATA SF9'!CV8</f>
        <v>0</v>
      </c>
      <c r="CY7" s="58">
        <f>'DATA SF9'!CW8</f>
        <v>0</v>
      </c>
      <c r="CZ7" s="58">
        <f>'DATA SF9'!CX8</f>
        <v>0</v>
      </c>
      <c r="DA7" s="58">
        <f>'DATA SF9'!CY8</f>
        <v>0</v>
      </c>
      <c r="DB7" s="58">
        <f>'DATA SF9'!CZ8</f>
        <v>0</v>
      </c>
      <c r="DC7" s="58">
        <f>'DATA SF9'!DA8</f>
        <v>0</v>
      </c>
      <c r="DD7" s="58">
        <f>'DATA SF9'!DB8</f>
        <v>0</v>
      </c>
      <c r="DE7" s="58">
        <f>'DATA SF9'!DC8</f>
        <v>0</v>
      </c>
      <c r="DF7" s="58">
        <f>'DATA SF9'!DD8</f>
        <v>0</v>
      </c>
      <c r="DG7" s="58">
        <f>'DATA SF9'!DE8</f>
        <v>0</v>
      </c>
      <c r="DH7" s="58">
        <f>'DATA SF9'!DF8</f>
        <v>0</v>
      </c>
      <c r="DI7" s="58">
        <f>'DATA SF9'!DG8</f>
        <v>0</v>
      </c>
      <c r="DJ7" s="58">
        <f>'DATA SF9'!DH8</f>
        <v>0</v>
      </c>
      <c r="DK7" s="58">
        <f>'DATA SF9'!DI8</f>
        <v>0</v>
      </c>
      <c r="DL7" s="58">
        <f>'DATA SF9'!DJ8</f>
        <v>0</v>
      </c>
      <c r="DM7" s="58">
        <f>'DATA SF9'!DK8</f>
        <v>0</v>
      </c>
      <c r="DN7" s="58">
        <f>'DATA SF9'!DL8</f>
        <v>0</v>
      </c>
      <c r="DO7" s="58">
        <f>'DATA SF9'!DM8</f>
        <v>0</v>
      </c>
      <c r="DP7" s="58">
        <f>'DATA SF9'!DN8</f>
        <v>0</v>
      </c>
      <c r="DQ7" s="58">
        <f>'DATA SF9'!DO8</f>
        <v>0</v>
      </c>
      <c r="DR7" s="58">
        <f>'DATA SF9'!DP8</f>
        <v>0</v>
      </c>
      <c r="DS7" s="58">
        <f>'DATA SF9'!DQ8</f>
        <v>0</v>
      </c>
      <c r="DT7" s="58">
        <f>'DATA SF9'!DR8</f>
        <v>0</v>
      </c>
      <c r="DU7" s="58">
        <f>'DATA SF9'!DS8</f>
        <v>0</v>
      </c>
      <c r="DV7" s="58">
        <f>'DATA SF9'!DT8</f>
        <v>0</v>
      </c>
      <c r="DW7" s="58">
        <f>'DATA SF9'!DU8</f>
        <v>0</v>
      </c>
      <c r="DX7" s="58">
        <f>'DATA SF9'!DV8</f>
        <v>0</v>
      </c>
      <c r="DY7" s="58">
        <f>'DATA SF9'!DW8</f>
        <v>0</v>
      </c>
      <c r="DZ7" s="58">
        <f>'DATA SF9'!DX8</f>
        <v>0</v>
      </c>
      <c r="EA7" s="58">
        <f>'DATA SF9'!DY8</f>
        <v>0</v>
      </c>
      <c r="EB7" s="58">
        <f>'DATA SF9'!DZ8</f>
        <v>0</v>
      </c>
      <c r="EC7" s="58">
        <f>'DATA SF9'!EA8</f>
        <v>0</v>
      </c>
      <c r="ED7" s="58">
        <f>'DATA SF9'!EB8</f>
        <v>0</v>
      </c>
      <c r="EE7" s="58">
        <f>'DATA SF9'!EC8</f>
        <v>0</v>
      </c>
      <c r="EF7" s="58">
        <f>'DATA SF9'!ED8</f>
        <v>0</v>
      </c>
      <c r="EG7" s="58">
        <f>'DATA SF9'!EE8</f>
        <v>0</v>
      </c>
      <c r="EH7" s="58">
        <f>'DATA SF9'!EF8</f>
        <v>0</v>
      </c>
      <c r="EI7" s="58">
        <f>'DATA SF9'!EG8</f>
        <v>0</v>
      </c>
      <c r="EJ7" s="58">
        <f>'DATA SF9'!EH8</f>
        <v>0</v>
      </c>
      <c r="EK7" s="58">
        <f>'DATA SF9'!EI8</f>
        <v>0</v>
      </c>
      <c r="EL7" s="58">
        <f>'DATA SF9'!EJ8</f>
        <v>0</v>
      </c>
      <c r="EM7" s="58">
        <f>'DATA SF9'!EK8</f>
        <v>0</v>
      </c>
      <c r="EN7" s="58">
        <f>'DATA SF9'!EL8</f>
        <v>0</v>
      </c>
      <c r="EO7" s="58">
        <f>'DATA SF9'!EM8</f>
        <v>0</v>
      </c>
      <c r="EP7" s="58">
        <f>'DATA SF9'!EN8</f>
        <v>0</v>
      </c>
      <c r="EQ7" s="58">
        <f>'DATA SF9'!EO8</f>
        <v>0</v>
      </c>
      <c r="ER7" s="58">
        <f>'DATA SF9'!EP8</f>
        <v>0</v>
      </c>
      <c r="ES7" s="58">
        <f>'DATA SF9'!EQ8</f>
        <v>0</v>
      </c>
      <c r="ET7" s="58">
        <f>'DATA SF9'!ER8</f>
        <v>0</v>
      </c>
      <c r="EU7" s="58">
        <f>'DATA SF9'!ES8</f>
        <v>0</v>
      </c>
      <c r="EV7" s="58">
        <f>'DATA SF9'!ET8</f>
        <v>0</v>
      </c>
      <c r="EW7" s="58">
        <f>'DATA SF9'!EU8</f>
        <v>0</v>
      </c>
      <c r="EX7" s="58">
        <f>'DATA SF9'!EV8</f>
        <v>0</v>
      </c>
      <c r="EY7" s="58">
        <f>'DATA SF9'!EW8</f>
        <v>0</v>
      </c>
      <c r="EZ7" s="58">
        <f>'DATA SF9'!EX8</f>
        <v>0</v>
      </c>
      <c r="FA7" s="58">
        <f>'DATA SF9'!EY8</f>
        <v>0</v>
      </c>
      <c r="FB7" s="58">
        <f>'DATA SF9'!EZ8</f>
        <v>0</v>
      </c>
      <c r="FC7" s="58">
        <f>'DATA SF9'!FA8</f>
        <v>0</v>
      </c>
      <c r="FD7" s="58">
        <f>'DATA SF9'!FB8</f>
        <v>0</v>
      </c>
      <c r="FE7" s="58">
        <f>'DATA SF9'!FC8</f>
        <v>0</v>
      </c>
      <c r="FF7" s="58">
        <f>'DATA SF9'!FD8</f>
        <v>0</v>
      </c>
    </row>
    <row r="8" spans="2:162" x14ac:dyDescent="0.35">
      <c r="B8" s="58">
        <f>'DATA SF9'!A9</f>
        <v>0</v>
      </c>
      <c r="C8" s="58">
        <f>'DATA SF9'!A9</f>
        <v>0</v>
      </c>
      <c r="D8" s="58">
        <f>'DATA SF9'!B9</f>
        <v>0</v>
      </c>
      <c r="E8" s="58">
        <f>'DATA SF9'!C9</f>
        <v>0</v>
      </c>
      <c r="F8" s="58" t="str">
        <f>IF('DATA SF9'!D9=0,"",'DATA SF9'!D9)</f>
        <v/>
      </c>
      <c r="G8" s="58">
        <f>'DATA SF9'!E9</f>
        <v>0</v>
      </c>
      <c r="H8" s="58">
        <f>'DATA SF9'!F9</f>
        <v>0</v>
      </c>
      <c r="I8" s="58">
        <f>'DATA SF9'!G9</f>
        <v>0</v>
      </c>
      <c r="J8" s="58">
        <f>'DATA SF9'!H9</f>
        <v>0</v>
      </c>
      <c r="K8" s="58">
        <f>'DATA SF9'!I9</f>
        <v>0</v>
      </c>
      <c r="L8" s="58">
        <f>'DATA SF9'!J9</f>
        <v>0</v>
      </c>
      <c r="M8" s="58">
        <f>'DATA SF9'!K9</f>
        <v>0</v>
      </c>
      <c r="N8" s="58">
        <f>'DATA SF9'!L9</f>
        <v>0</v>
      </c>
      <c r="O8" s="58">
        <f>'DATA SF9'!M9</f>
        <v>0</v>
      </c>
      <c r="P8" s="58">
        <f>'DATA SF9'!N9</f>
        <v>0</v>
      </c>
      <c r="Q8" s="58">
        <f>'DATA SF9'!O9</f>
        <v>0</v>
      </c>
      <c r="R8" s="58">
        <f>'DATA SF9'!P9</f>
        <v>0</v>
      </c>
      <c r="S8" s="58">
        <f>'DATA SF9'!Q9</f>
        <v>0</v>
      </c>
      <c r="T8" s="58">
        <f>'DATA SF9'!R9</f>
        <v>0</v>
      </c>
      <c r="U8" s="58">
        <f>'DATA SF9'!S9</f>
        <v>0</v>
      </c>
      <c r="V8" s="58">
        <f>'DATA SF9'!T9</f>
        <v>0</v>
      </c>
      <c r="W8" s="58">
        <f>'DATA SF9'!U9</f>
        <v>0</v>
      </c>
      <c r="X8" s="58">
        <f>'DATA SF9'!V9</f>
        <v>0</v>
      </c>
      <c r="Y8" s="58">
        <f>'DATA SF9'!W9</f>
        <v>0</v>
      </c>
      <c r="Z8" s="58">
        <f>'DATA SF9'!X9</f>
        <v>0</v>
      </c>
      <c r="AA8" s="58">
        <f>'DATA SF9'!Y9</f>
        <v>0</v>
      </c>
      <c r="AB8" s="58">
        <f>'DATA SF9'!Z9</f>
        <v>0</v>
      </c>
      <c r="AC8" s="58">
        <f>'DATA SF9'!AA9</f>
        <v>0</v>
      </c>
      <c r="AD8" s="58">
        <f>'DATA SF9'!AB9</f>
        <v>0</v>
      </c>
      <c r="AE8" s="58">
        <f>'DATA SF9'!AC9</f>
        <v>0</v>
      </c>
      <c r="AF8" s="58">
        <f>'DATA SF9'!AD9</f>
        <v>0</v>
      </c>
      <c r="AG8" s="58">
        <f>'DATA SF9'!AE9</f>
        <v>0</v>
      </c>
      <c r="AH8" s="58">
        <f>'DATA SF9'!AF9</f>
        <v>0</v>
      </c>
      <c r="AI8" s="58">
        <f>'DATA SF9'!AG9</f>
        <v>0</v>
      </c>
      <c r="AJ8" s="58">
        <f>'DATA SF9'!AH9</f>
        <v>0</v>
      </c>
      <c r="AK8" s="58">
        <f>'DATA SF9'!AI9</f>
        <v>0</v>
      </c>
      <c r="AL8" s="58">
        <f>'DATA SF9'!AJ9</f>
        <v>0</v>
      </c>
      <c r="AM8" s="58">
        <f>'DATA SF9'!AK9</f>
        <v>0</v>
      </c>
      <c r="AN8" s="58">
        <f>'DATA SF9'!AL9</f>
        <v>0</v>
      </c>
      <c r="AO8" s="58">
        <f>'DATA SF9'!AM9</f>
        <v>0</v>
      </c>
      <c r="AP8" s="58">
        <f>'DATA SF9'!AN9</f>
        <v>0</v>
      </c>
      <c r="AQ8" s="58">
        <f>'DATA SF9'!AO9</f>
        <v>0</v>
      </c>
      <c r="AR8" s="58">
        <f>'DATA SF9'!AP9</f>
        <v>0</v>
      </c>
      <c r="AS8" s="58">
        <f>'DATA SF9'!AQ9</f>
        <v>0</v>
      </c>
      <c r="AT8" s="58">
        <f>'DATA SF9'!AR9</f>
        <v>0</v>
      </c>
      <c r="AU8" s="58">
        <f>'DATA SF9'!AS9</f>
        <v>0</v>
      </c>
      <c r="AV8" s="58">
        <f>'DATA SF9'!AT9</f>
        <v>0</v>
      </c>
      <c r="AW8" s="58">
        <f>'DATA SF9'!AU9</f>
        <v>0</v>
      </c>
      <c r="AX8" s="58">
        <f>'DATA SF9'!AV9</f>
        <v>0</v>
      </c>
      <c r="AY8" s="58">
        <f>'DATA SF9'!AW9</f>
        <v>0</v>
      </c>
      <c r="AZ8" s="58">
        <f>'DATA SF9'!AX9</f>
        <v>0</v>
      </c>
      <c r="BA8" s="58">
        <f>'DATA SF9'!AY9</f>
        <v>0</v>
      </c>
      <c r="BB8" s="58">
        <f>'DATA SF9'!AZ9</f>
        <v>0</v>
      </c>
      <c r="BC8" s="58">
        <f>'DATA SF9'!BA9</f>
        <v>0</v>
      </c>
      <c r="BD8" s="58">
        <f>'DATA SF9'!BB9</f>
        <v>0</v>
      </c>
      <c r="BE8" s="58">
        <f>'DATA SF9'!BC9</f>
        <v>0</v>
      </c>
      <c r="BF8" s="58">
        <f>'DATA SF9'!BD9</f>
        <v>0</v>
      </c>
      <c r="BG8" s="58">
        <f>'DATA SF9'!BE9</f>
        <v>0</v>
      </c>
      <c r="BH8" s="58">
        <f>'DATA SF9'!BF9</f>
        <v>0</v>
      </c>
      <c r="BI8" s="58">
        <f>'DATA SF9'!BG9</f>
        <v>0</v>
      </c>
      <c r="BJ8" s="58">
        <f>'DATA SF9'!BH9</f>
        <v>0</v>
      </c>
      <c r="BK8" s="58">
        <f>'DATA SF9'!BI9</f>
        <v>0</v>
      </c>
      <c r="BL8" s="58">
        <f>'DATA SF9'!BJ9</f>
        <v>0</v>
      </c>
      <c r="BM8" s="58">
        <f>'DATA SF9'!BK9</f>
        <v>0</v>
      </c>
      <c r="BN8" s="58">
        <f>'DATA SF9'!BL9</f>
        <v>0</v>
      </c>
      <c r="BO8" s="58">
        <f>'DATA SF9'!BM9</f>
        <v>0</v>
      </c>
      <c r="BP8" s="58">
        <f>'DATA SF9'!BN9</f>
        <v>0</v>
      </c>
      <c r="BQ8" s="58">
        <f>'DATA SF9'!BO9</f>
        <v>0</v>
      </c>
      <c r="BR8" s="58">
        <f>'DATA SF9'!BP9</f>
        <v>0</v>
      </c>
      <c r="BS8" s="58">
        <f>'DATA SF9'!BQ9</f>
        <v>0</v>
      </c>
      <c r="BT8" s="58">
        <f>'DATA SF9'!BR9</f>
        <v>0</v>
      </c>
      <c r="BU8" s="58">
        <f>'DATA SF9'!BS9</f>
        <v>0</v>
      </c>
      <c r="BV8" s="58">
        <f>'DATA SF9'!BT9</f>
        <v>0</v>
      </c>
      <c r="BW8" s="58">
        <f>'DATA SF9'!BU9</f>
        <v>0</v>
      </c>
      <c r="BX8" s="58">
        <f>'DATA SF9'!BV9</f>
        <v>0</v>
      </c>
      <c r="BY8" s="58">
        <f>'DATA SF9'!BW9</f>
        <v>0</v>
      </c>
      <c r="BZ8" s="58">
        <f>'DATA SF9'!BX9</f>
        <v>0</v>
      </c>
      <c r="CA8" s="58">
        <f>'DATA SF9'!BY9</f>
        <v>0</v>
      </c>
      <c r="CB8" s="58">
        <f>'DATA SF9'!BZ9</f>
        <v>0</v>
      </c>
      <c r="CC8" s="58">
        <f>'DATA SF9'!CA9</f>
        <v>0</v>
      </c>
      <c r="CD8" s="58">
        <f>'DATA SF9'!CB9</f>
        <v>0</v>
      </c>
      <c r="CE8" s="58">
        <f>'DATA SF9'!CC9</f>
        <v>0</v>
      </c>
      <c r="CF8" s="58">
        <f>'DATA SF9'!CD9</f>
        <v>0</v>
      </c>
      <c r="CG8" s="58">
        <f>'DATA SF9'!CE9</f>
        <v>0</v>
      </c>
      <c r="CH8" s="58">
        <f>'DATA SF9'!CF9</f>
        <v>0</v>
      </c>
      <c r="CI8" s="58">
        <f>'DATA SF9'!CG9</f>
        <v>0</v>
      </c>
      <c r="CJ8" s="58">
        <f>'DATA SF9'!CH9</f>
        <v>0</v>
      </c>
      <c r="CK8" s="58">
        <f>'DATA SF9'!CI9</f>
        <v>0</v>
      </c>
      <c r="CL8" s="58">
        <f>'DATA SF9'!CJ9</f>
        <v>0</v>
      </c>
      <c r="CM8" s="58">
        <f>'DATA SF9'!CK9</f>
        <v>0</v>
      </c>
      <c r="CN8" s="58">
        <f>'DATA SF9'!CL9</f>
        <v>0</v>
      </c>
      <c r="CO8" s="58">
        <f>'DATA SF9'!CM9</f>
        <v>0</v>
      </c>
      <c r="CP8" s="58">
        <f>'DATA SF9'!CN9</f>
        <v>0</v>
      </c>
      <c r="CQ8" s="58">
        <f>'DATA SF9'!CO9</f>
        <v>0</v>
      </c>
      <c r="CR8" s="58">
        <f>'DATA SF9'!CP9</f>
        <v>0</v>
      </c>
      <c r="CS8" s="58">
        <f>'DATA SF9'!CQ9</f>
        <v>0</v>
      </c>
      <c r="CT8" s="58">
        <f>'DATA SF9'!CR9</f>
        <v>0</v>
      </c>
      <c r="CU8" s="58">
        <f>'DATA SF9'!CS9</f>
        <v>0</v>
      </c>
      <c r="CV8" s="58">
        <f>'DATA SF9'!CT9</f>
        <v>0</v>
      </c>
      <c r="CW8" s="58">
        <f>'DATA SF9'!CU9</f>
        <v>0</v>
      </c>
      <c r="CX8" s="58">
        <f>'DATA SF9'!CV9</f>
        <v>0</v>
      </c>
      <c r="CY8" s="58">
        <f>'DATA SF9'!CW9</f>
        <v>0</v>
      </c>
      <c r="CZ8" s="58">
        <f>'DATA SF9'!CX9</f>
        <v>0</v>
      </c>
      <c r="DA8" s="58">
        <f>'DATA SF9'!CY9</f>
        <v>0</v>
      </c>
      <c r="DB8" s="58">
        <f>'DATA SF9'!CZ9</f>
        <v>0</v>
      </c>
      <c r="DC8" s="58">
        <f>'DATA SF9'!DA9</f>
        <v>0</v>
      </c>
      <c r="DD8" s="58">
        <f>'DATA SF9'!DB9</f>
        <v>0</v>
      </c>
      <c r="DE8" s="58">
        <f>'DATA SF9'!DC9</f>
        <v>0</v>
      </c>
      <c r="DF8" s="58">
        <f>'DATA SF9'!DD9</f>
        <v>0</v>
      </c>
      <c r="DG8" s="58">
        <f>'DATA SF9'!DE9</f>
        <v>0</v>
      </c>
      <c r="DH8" s="58">
        <f>'DATA SF9'!DF9</f>
        <v>0</v>
      </c>
      <c r="DI8" s="58">
        <f>'DATA SF9'!DG9</f>
        <v>0</v>
      </c>
      <c r="DJ8" s="58">
        <f>'DATA SF9'!DH9</f>
        <v>0</v>
      </c>
      <c r="DK8" s="58">
        <f>'DATA SF9'!DI9</f>
        <v>0</v>
      </c>
      <c r="DL8" s="58">
        <f>'DATA SF9'!DJ9</f>
        <v>0</v>
      </c>
      <c r="DM8" s="58">
        <f>'DATA SF9'!DK9</f>
        <v>0</v>
      </c>
      <c r="DN8" s="58">
        <f>'DATA SF9'!DL9</f>
        <v>0</v>
      </c>
      <c r="DO8" s="58">
        <f>'DATA SF9'!DM9</f>
        <v>0</v>
      </c>
      <c r="DP8" s="58">
        <f>'DATA SF9'!DN9</f>
        <v>0</v>
      </c>
      <c r="DQ8" s="58">
        <f>'DATA SF9'!DO9</f>
        <v>0</v>
      </c>
      <c r="DR8" s="58">
        <f>'DATA SF9'!DP9</f>
        <v>0</v>
      </c>
      <c r="DS8" s="58">
        <f>'DATA SF9'!DQ9</f>
        <v>0</v>
      </c>
      <c r="DT8" s="58">
        <f>'DATA SF9'!DR9</f>
        <v>0</v>
      </c>
      <c r="DU8" s="58">
        <f>'DATA SF9'!DS9</f>
        <v>0</v>
      </c>
      <c r="DV8" s="58">
        <f>'DATA SF9'!DT9</f>
        <v>0</v>
      </c>
      <c r="DW8" s="58">
        <f>'DATA SF9'!DU9</f>
        <v>0</v>
      </c>
      <c r="DX8" s="58">
        <f>'DATA SF9'!DV9</f>
        <v>0</v>
      </c>
      <c r="DY8" s="58">
        <f>'DATA SF9'!DW9</f>
        <v>0</v>
      </c>
      <c r="DZ8" s="58">
        <f>'DATA SF9'!DX9</f>
        <v>0</v>
      </c>
      <c r="EA8" s="58">
        <f>'DATA SF9'!DY9</f>
        <v>0</v>
      </c>
      <c r="EB8" s="58">
        <f>'DATA SF9'!DZ9</f>
        <v>0</v>
      </c>
      <c r="EC8" s="58">
        <f>'DATA SF9'!EA9</f>
        <v>0</v>
      </c>
      <c r="ED8" s="58">
        <f>'DATA SF9'!EB9</f>
        <v>0</v>
      </c>
      <c r="EE8" s="58">
        <f>'DATA SF9'!EC9</f>
        <v>0</v>
      </c>
      <c r="EF8" s="58">
        <f>'DATA SF9'!ED9</f>
        <v>0</v>
      </c>
      <c r="EG8" s="58">
        <f>'DATA SF9'!EE9</f>
        <v>0</v>
      </c>
      <c r="EH8" s="58">
        <f>'DATA SF9'!EF9</f>
        <v>0</v>
      </c>
      <c r="EI8" s="58">
        <f>'DATA SF9'!EG9</f>
        <v>0</v>
      </c>
      <c r="EJ8" s="58">
        <f>'DATA SF9'!EH9</f>
        <v>0</v>
      </c>
      <c r="EK8" s="58">
        <f>'DATA SF9'!EI9</f>
        <v>0</v>
      </c>
      <c r="EL8" s="58">
        <f>'DATA SF9'!EJ9</f>
        <v>0</v>
      </c>
      <c r="EM8" s="58">
        <f>'DATA SF9'!EK9</f>
        <v>0</v>
      </c>
      <c r="EN8" s="58">
        <f>'DATA SF9'!EL9</f>
        <v>0</v>
      </c>
      <c r="EO8" s="58">
        <f>'DATA SF9'!EM9</f>
        <v>0</v>
      </c>
      <c r="EP8" s="58">
        <f>'DATA SF9'!EN9</f>
        <v>0</v>
      </c>
      <c r="EQ8" s="58">
        <f>'DATA SF9'!EO9</f>
        <v>0</v>
      </c>
      <c r="ER8" s="58">
        <f>'DATA SF9'!EP9</f>
        <v>0</v>
      </c>
      <c r="ES8" s="58">
        <f>'DATA SF9'!EQ9</f>
        <v>0</v>
      </c>
      <c r="ET8" s="58">
        <f>'DATA SF9'!ER9</f>
        <v>0</v>
      </c>
      <c r="EU8" s="58">
        <f>'DATA SF9'!ES9</f>
        <v>0</v>
      </c>
      <c r="EV8" s="58">
        <f>'DATA SF9'!ET9</f>
        <v>0</v>
      </c>
      <c r="EW8" s="58">
        <f>'DATA SF9'!EU9</f>
        <v>0</v>
      </c>
      <c r="EX8" s="58">
        <f>'DATA SF9'!EV9</f>
        <v>0</v>
      </c>
      <c r="EY8" s="58">
        <f>'DATA SF9'!EW9</f>
        <v>0</v>
      </c>
      <c r="EZ8" s="58">
        <f>'DATA SF9'!EX9</f>
        <v>0</v>
      </c>
      <c r="FA8" s="58">
        <f>'DATA SF9'!EY9</f>
        <v>0</v>
      </c>
      <c r="FB8" s="58">
        <f>'DATA SF9'!EZ9</f>
        <v>0</v>
      </c>
      <c r="FC8" s="58">
        <f>'DATA SF9'!FA9</f>
        <v>0</v>
      </c>
      <c r="FD8" s="58">
        <f>'DATA SF9'!FB9</f>
        <v>0</v>
      </c>
      <c r="FE8" s="58">
        <f>'DATA SF9'!FC9</f>
        <v>0</v>
      </c>
      <c r="FF8" s="58">
        <f>'DATA SF9'!FD9</f>
        <v>0</v>
      </c>
    </row>
    <row r="9" spans="2:162" x14ac:dyDescent="0.35">
      <c r="B9" s="58">
        <f>'DATA SF9'!A10</f>
        <v>0</v>
      </c>
      <c r="C9" s="58">
        <f>'DATA SF9'!A10</f>
        <v>0</v>
      </c>
      <c r="D9" s="58">
        <f>'DATA SF9'!B10</f>
        <v>0</v>
      </c>
      <c r="E9" s="58">
        <f>'DATA SF9'!C10</f>
        <v>0</v>
      </c>
      <c r="F9" s="58" t="str">
        <f>IF('DATA SF9'!D10=0,"",'DATA SF9'!D10)</f>
        <v/>
      </c>
      <c r="G9" s="58">
        <f>'DATA SF9'!E10</f>
        <v>0</v>
      </c>
      <c r="H9" s="58">
        <f>'DATA SF9'!F10</f>
        <v>0</v>
      </c>
      <c r="I9" s="58">
        <f>'DATA SF9'!G10</f>
        <v>0</v>
      </c>
      <c r="J9" s="58">
        <f>'DATA SF9'!H10</f>
        <v>0</v>
      </c>
      <c r="K9" s="58">
        <f>'DATA SF9'!I10</f>
        <v>0</v>
      </c>
      <c r="L9" s="58">
        <f>'DATA SF9'!J10</f>
        <v>0</v>
      </c>
      <c r="M9" s="58">
        <f>'DATA SF9'!K10</f>
        <v>0</v>
      </c>
      <c r="N9" s="58">
        <f>'DATA SF9'!L10</f>
        <v>0</v>
      </c>
      <c r="O9" s="58">
        <f>'DATA SF9'!M10</f>
        <v>0</v>
      </c>
      <c r="P9" s="58">
        <f>'DATA SF9'!N10</f>
        <v>0</v>
      </c>
      <c r="Q9" s="58">
        <f>'DATA SF9'!O10</f>
        <v>0</v>
      </c>
      <c r="R9" s="58">
        <f>'DATA SF9'!P10</f>
        <v>0</v>
      </c>
      <c r="S9" s="58">
        <f>'DATA SF9'!Q10</f>
        <v>0</v>
      </c>
      <c r="T9" s="58">
        <f>'DATA SF9'!R10</f>
        <v>0</v>
      </c>
      <c r="U9" s="58">
        <f>'DATA SF9'!S10</f>
        <v>0</v>
      </c>
      <c r="V9" s="58">
        <f>'DATA SF9'!T10</f>
        <v>0</v>
      </c>
      <c r="W9" s="58">
        <f>'DATA SF9'!U10</f>
        <v>0</v>
      </c>
      <c r="X9" s="58">
        <f>'DATA SF9'!V10</f>
        <v>0</v>
      </c>
      <c r="Y9" s="58">
        <f>'DATA SF9'!W10</f>
        <v>0</v>
      </c>
      <c r="Z9" s="58">
        <f>'DATA SF9'!X10</f>
        <v>0</v>
      </c>
      <c r="AA9" s="58">
        <f>'DATA SF9'!Y10</f>
        <v>0</v>
      </c>
      <c r="AB9" s="58">
        <f>'DATA SF9'!Z10</f>
        <v>0</v>
      </c>
      <c r="AC9" s="58">
        <f>'DATA SF9'!AA10</f>
        <v>0</v>
      </c>
      <c r="AD9" s="58">
        <f>'DATA SF9'!AB10</f>
        <v>0</v>
      </c>
      <c r="AE9" s="58">
        <f>'DATA SF9'!AC10</f>
        <v>0</v>
      </c>
      <c r="AF9" s="58">
        <f>'DATA SF9'!AD10</f>
        <v>0</v>
      </c>
      <c r="AG9" s="58">
        <f>'DATA SF9'!AE10</f>
        <v>0</v>
      </c>
      <c r="AH9" s="58">
        <f>'DATA SF9'!AF10</f>
        <v>0</v>
      </c>
      <c r="AI9" s="58">
        <f>'DATA SF9'!AG10</f>
        <v>0</v>
      </c>
      <c r="AJ9" s="58">
        <f>'DATA SF9'!AH10</f>
        <v>0</v>
      </c>
      <c r="AK9" s="58">
        <f>'DATA SF9'!AI10</f>
        <v>0</v>
      </c>
      <c r="AL9" s="58">
        <f>'DATA SF9'!AJ10</f>
        <v>0</v>
      </c>
      <c r="AM9" s="58">
        <f>'DATA SF9'!AK10</f>
        <v>0</v>
      </c>
      <c r="AN9" s="58">
        <f>'DATA SF9'!AL10</f>
        <v>0</v>
      </c>
      <c r="AO9" s="58">
        <f>'DATA SF9'!AM10</f>
        <v>0</v>
      </c>
      <c r="AP9" s="58">
        <f>'DATA SF9'!AN10</f>
        <v>0</v>
      </c>
      <c r="AQ9" s="58">
        <f>'DATA SF9'!AO10</f>
        <v>0</v>
      </c>
      <c r="AR9" s="58">
        <f>'DATA SF9'!AP10</f>
        <v>0</v>
      </c>
      <c r="AS9" s="58">
        <f>'DATA SF9'!AQ10</f>
        <v>0</v>
      </c>
      <c r="AT9" s="58">
        <f>'DATA SF9'!AR10</f>
        <v>0</v>
      </c>
      <c r="AU9" s="58">
        <f>'DATA SF9'!AS10</f>
        <v>0</v>
      </c>
      <c r="AV9" s="58">
        <f>'DATA SF9'!AT10</f>
        <v>0</v>
      </c>
      <c r="AW9" s="58">
        <f>'DATA SF9'!AU10</f>
        <v>0</v>
      </c>
      <c r="AX9" s="58">
        <f>'DATA SF9'!AV10</f>
        <v>0</v>
      </c>
      <c r="AY9" s="58">
        <f>'DATA SF9'!AW10</f>
        <v>0</v>
      </c>
      <c r="AZ9" s="58">
        <f>'DATA SF9'!AX10</f>
        <v>0</v>
      </c>
      <c r="BA9" s="58">
        <f>'DATA SF9'!AY10</f>
        <v>0</v>
      </c>
      <c r="BB9" s="58">
        <f>'DATA SF9'!AZ10</f>
        <v>0</v>
      </c>
      <c r="BC9" s="58">
        <f>'DATA SF9'!BA10</f>
        <v>0</v>
      </c>
      <c r="BD9" s="58">
        <f>'DATA SF9'!BB10</f>
        <v>0</v>
      </c>
      <c r="BE9" s="58">
        <f>'DATA SF9'!BC10</f>
        <v>0</v>
      </c>
      <c r="BF9" s="58">
        <f>'DATA SF9'!BD10</f>
        <v>0</v>
      </c>
      <c r="BG9" s="58">
        <f>'DATA SF9'!BE10</f>
        <v>0</v>
      </c>
      <c r="BH9" s="58">
        <f>'DATA SF9'!BF10</f>
        <v>0</v>
      </c>
      <c r="BI9" s="58">
        <f>'DATA SF9'!BG10</f>
        <v>0</v>
      </c>
      <c r="BJ9" s="58">
        <f>'DATA SF9'!BH10</f>
        <v>0</v>
      </c>
      <c r="BK9" s="58">
        <f>'DATA SF9'!BI10</f>
        <v>0</v>
      </c>
      <c r="BL9" s="58">
        <f>'DATA SF9'!BJ10</f>
        <v>0</v>
      </c>
      <c r="BM9" s="58">
        <f>'DATA SF9'!BK10</f>
        <v>0</v>
      </c>
      <c r="BN9" s="58">
        <f>'DATA SF9'!BL10</f>
        <v>0</v>
      </c>
      <c r="BO9" s="58">
        <f>'DATA SF9'!BM10</f>
        <v>0</v>
      </c>
      <c r="BP9" s="58">
        <f>'DATA SF9'!BN10</f>
        <v>0</v>
      </c>
      <c r="BQ9" s="58">
        <f>'DATA SF9'!BO10</f>
        <v>0</v>
      </c>
      <c r="BR9" s="58">
        <f>'DATA SF9'!BP10</f>
        <v>0</v>
      </c>
      <c r="BS9" s="58">
        <f>'DATA SF9'!BQ10</f>
        <v>0</v>
      </c>
      <c r="BT9" s="58">
        <f>'DATA SF9'!BR10</f>
        <v>0</v>
      </c>
      <c r="BU9" s="58">
        <f>'DATA SF9'!BS10</f>
        <v>0</v>
      </c>
      <c r="BV9" s="58">
        <f>'DATA SF9'!BT10</f>
        <v>0</v>
      </c>
      <c r="BW9" s="58">
        <f>'DATA SF9'!BU10</f>
        <v>0</v>
      </c>
      <c r="BX9" s="58">
        <f>'DATA SF9'!BV10</f>
        <v>0</v>
      </c>
      <c r="BY9" s="58">
        <f>'DATA SF9'!BW10</f>
        <v>0</v>
      </c>
      <c r="BZ9" s="58">
        <f>'DATA SF9'!BX10</f>
        <v>0</v>
      </c>
      <c r="CA9" s="58">
        <f>'DATA SF9'!BY10</f>
        <v>0</v>
      </c>
      <c r="CB9" s="58">
        <f>'DATA SF9'!BZ10</f>
        <v>0</v>
      </c>
      <c r="CC9" s="58">
        <f>'DATA SF9'!CA10</f>
        <v>0</v>
      </c>
      <c r="CD9" s="58">
        <f>'DATA SF9'!CB10</f>
        <v>0</v>
      </c>
      <c r="CE9" s="58">
        <f>'DATA SF9'!CC10</f>
        <v>0</v>
      </c>
      <c r="CF9" s="58">
        <f>'DATA SF9'!CD10</f>
        <v>0</v>
      </c>
      <c r="CG9" s="58">
        <f>'DATA SF9'!CE10</f>
        <v>0</v>
      </c>
      <c r="CH9" s="58">
        <f>'DATA SF9'!CF10</f>
        <v>0</v>
      </c>
      <c r="CI9" s="58">
        <f>'DATA SF9'!CG10</f>
        <v>0</v>
      </c>
      <c r="CJ9" s="58">
        <f>'DATA SF9'!CH10</f>
        <v>0</v>
      </c>
      <c r="CK9" s="58">
        <f>'DATA SF9'!CI10</f>
        <v>0</v>
      </c>
      <c r="CL9" s="58">
        <f>'DATA SF9'!CJ10</f>
        <v>0</v>
      </c>
      <c r="CM9" s="58">
        <f>'DATA SF9'!CK10</f>
        <v>0</v>
      </c>
      <c r="CN9" s="58">
        <f>'DATA SF9'!CL10</f>
        <v>0</v>
      </c>
      <c r="CO9" s="58">
        <f>'DATA SF9'!CM10</f>
        <v>0</v>
      </c>
      <c r="CP9" s="58">
        <f>'DATA SF9'!CN10</f>
        <v>0</v>
      </c>
      <c r="CQ9" s="58">
        <f>'DATA SF9'!CO10</f>
        <v>0</v>
      </c>
      <c r="CR9" s="58">
        <f>'DATA SF9'!CP10</f>
        <v>0</v>
      </c>
      <c r="CS9" s="58">
        <f>'DATA SF9'!CQ10</f>
        <v>0</v>
      </c>
      <c r="CT9" s="58">
        <f>'DATA SF9'!CR10</f>
        <v>0</v>
      </c>
      <c r="CU9" s="58">
        <f>'DATA SF9'!CS10</f>
        <v>0</v>
      </c>
      <c r="CV9" s="58">
        <f>'DATA SF9'!CT10</f>
        <v>0</v>
      </c>
      <c r="CW9" s="58">
        <f>'DATA SF9'!CU10</f>
        <v>0</v>
      </c>
      <c r="CX9" s="58">
        <f>'DATA SF9'!CV10</f>
        <v>0</v>
      </c>
      <c r="CY9" s="58">
        <f>'DATA SF9'!CW10</f>
        <v>0</v>
      </c>
      <c r="CZ9" s="58">
        <f>'DATA SF9'!CX10</f>
        <v>0</v>
      </c>
      <c r="DA9" s="58">
        <f>'DATA SF9'!CY10</f>
        <v>0</v>
      </c>
      <c r="DB9" s="58">
        <f>'DATA SF9'!CZ10</f>
        <v>0</v>
      </c>
      <c r="DC9" s="58">
        <f>'DATA SF9'!DA10</f>
        <v>0</v>
      </c>
      <c r="DD9" s="58">
        <f>'DATA SF9'!DB10</f>
        <v>0</v>
      </c>
      <c r="DE9" s="58">
        <f>'DATA SF9'!DC10</f>
        <v>0</v>
      </c>
      <c r="DF9" s="58">
        <f>'DATA SF9'!DD10</f>
        <v>0</v>
      </c>
      <c r="DG9" s="58">
        <f>'DATA SF9'!DE10</f>
        <v>0</v>
      </c>
      <c r="DH9" s="58">
        <f>'DATA SF9'!DF10</f>
        <v>0</v>
      </c>
      <c r="DI9" s="58">
        <f>'DATA SF9'!DG10</f>
        <v>0</v>
      </c>
      <c r="DJ9" s="58">
        <f>'DATA SF9'!DH10</f>
        <v>0</v>
      </c>
      <c r="DK9" s="58">
        <f>'DATA SF9'!DI10</f>
        <v>0</v>
      </c>
      <c r="DL9" s="58">
        <f>'DATA SF9'!DJ10</f>
        <v>0</v>
      </c>
      <c r="DM9" s="58">
        <f>'DATA SF9'!DK10</f>
        <v>0</v>
      </c>
      <c r="DN9" s="58">
        <f>'DATA SF9'!DL10</f>
        <v>0</v>
      </c>
      <c r="DO9" s="58">
        <f>'DATA SF9'!DM10</f>
        <v>0</v>
      </c>
      <c r="DP9" s="58">
        <f>'DATA SF9'!DN10</f>
        <v>0</v>
      </c>
      <c r="DQ9" s="58">
        <f>'DATA SF9'!DO10</f>
        <v>0</v>
      </c>
      <c r="DR9" s="58">
        <f>'DATA SF9'!DP10</f>
        <v>0</v>
      </c>
      <c r="DS9" s="58">
        <f>'DATA SF9'!DQ10</f>
        <v>0</v>
      </c>
      <c r="DT9" s="58">
        <f>'DATA SF9'!DR10</f>
        <v>0</v>
      </c>
      <c r="DU9" s="58">
        <f>'DATA SF9'!DS10</f>
        <v>0</v>
      </c>
      <c r="DV9" s="58">
        <f>'DATA SF9'!DT10</f>
        <v>0</v>
      </c>
      <c r="DW9" s="58">
        <f>'DATA SF9'!DU10</f>
        <v>0</v>
      </c>
      <c r="DX9" s="58">
        <f>'DATA SF9'!DV10</f>
        <v>0</v>
      </c>
      <c r="DY9" s="58">
        <f>'DATA SF9'!DW10</f>
        <v>0</v>
      </c>
      <c r="DZ9" s="58">
        <f>'DATA SF9'!DX10</f>
        <v>0</v>
      </c>
      <c r="EA9" s="58">
        <f>'DATA SF9'!DY10</f>
        <v>0</v>
      </c>
      <c r="EB9" s="58">
        <f>'DATA SF9'!DZ10</f>
        <v>0</v>
      </c>
      <c r="EC9" s="58">
        <f>'DATA SF9'!EA10</f>
        <v>0</v>
      </c>
      <c r="ED9" s="58">
        <f>'DATA SF9'!EB10</f>
        <v>0</v>
      </c>
      <c r="EE9" s="58">
        <f>'DATA SF9'!EC10</f>
        <v>0</v>
      </c>
      <c r="EF9" s="58">
        <f>'DATA SF9'!ED10</f>
        <v>0</v>
      </c>
      <c r="EG9" s="58">
        <f>'DATA SF9'!EE10</f>
        <v>0</v>
      </c>
      <c r="EH9" s="58">
        <f>'DATA SF9'!EF10</f>
        <v>0</v>
      </c>
      <c r="EI9" s="58">
        <f>'DATA SF9'!EG10</f>
        <v>0</v>
      </c>
      <c r="EJ9" s="58">
        <f>'DATA SF9'!EH10</f>
        <v>0</v>
      </c>
      <c r="EK9" s="58">
        <f>'DATA SF9'!EI10</f>
        <v>0</v>
      </c>
      <c r="EL9" s="58">
        <f>'DATA SF9'!EJ10</f>
        <v>0</v>
      </c>
      <c r="EM9" s="58">
        <f>'DATA SF9'!EK10</f>
        <v>0</v>
      </c>
      <c r="EN9" s="58">
        <f>'DATA SF9'!EL10</f>
        <v>0</v>
      </c>
      <c r="EO9" s="58">
        <f>'DATA SF9'!EM10</f>
        <v>0</v>
      </c>
      <c r="EP9" s="58">
        <f>'DATA SF9'!EN10</f>
        <v>0</v>
      </c>
      <c r="EQ9" s="58">
        <f>'DATA SF9'!EO10</f>
        <v>0</v>
      </c>
      <c r="ER9" s="58">
        <f>'DATA SF9'!EP10</f>
        <v>0</v>
      </c>
      <c r="ES9" s="58">
        <f>'DATA SF9'!EQ10</f>
        <v>0</v>
      </c>
      <c r="ET9" s="58">
        <f>'DATA SF9'!ER10</f>
        <v>0</v>
      </c>
      <c r="EU9" s="58">
        <f>'DATA SF9'!ES10</f>
        <v>0</v>
      </c>
      <c r="EV9" s="58">
        <f>'DATA SF9'!ET10</f>
        <v>0</v>
      </c>
      <c r="EW9" s="58">
        <f>'DATA SF9'!EU10</f>
        <v>0</v>
      </c>
      <c r="EX9" s="58">
        <f>'DATA SF9'!EV10</f>
        <v>0</v>
      </c>
      <c r="EY9" s="58">
        <f>'DATA SF9'!EW10</f>
        <v>0</v>
      </c>
      <c r="EZ9" s="58">
        <f>'DATA SF9'!EX10</f>
        <v>0</v>
      </c>
      <c r="FA9" s="58">
        <f>'DATA SF9'!EY10</f>
        <v>0</v>
      </c>
      <c r="FB9" s="58">
        <f>'DATA SF9'!EZ10</f>
        <v>0</v>
      </c>
      <c r="FC9" s="58">
        <f>'DATA SF9'!FA10</f>
        <v>0</v>
      </c>
      <c r="FD9" s="58">
        <f>'DATA SF9'!FB10</f>
        <v>0</v>
      </c>
      <c r="FE9" s="58">
        <f>'DATA SF9'!FC10</f>
        <v>0</v>
      </c>
      <c r="FF9" s="58">
        <f>'DATA SF9'!FD10</f>
        <v>0</v>
      </c>
    </row>
    <row r="10" spans="2:162" x14ac:dyDescent="0.35">
      <c r="B10" s="58">
        <f>'DATA SF9'!A11</f>
        <v>0</v>
      </c>
      <c r="C10" s="58">
        <f>'DATA SF9'!A11</f>
        <v>0</v>
      </c>
      <c r="D10" s="58">
        <f>'DATA SF9'!B11</f>
        <v>0</v>
      </c>
      <c r="E10" s="58">
        <f>'DATA SF9'!C11</f>
        <v>0</v>
      </c>
      <c r="F10" s="58" t="str">
        <f>IF('DATA SF9'!D11=0,"",'DATA SF9'!D11)</f>
        <v/>
      </c>
      <c r="G10" s="58">
        <f>'DATA SF9'!E11</f>
        <v>0</v>
      </c>
      <c r="H10" s="58">
        <f>'DATA SF9'!F11</f>
        <v>0</v>
      </c>
      <c r="I10" s="58">
        <f>'DATA SF9'!G11</f>
        <v>0</v>
      </c>
      <c r="J10" s="58">
        <f>'DATA SF9'!H11</f>
        <v>0</v>
      </c>
      <c r="K10" s="58">
        <f>'DATA SF9'!I11</f>
        <v>0</v>
      </c>
      <c r="L10" s="58">
        <f>'DATA SF9'!J11</f>
        <v>0</v>
      </c>
      <c r="M10" s="58">
        <f>'DATA SF9'!K11</f>
        <v>0</v>
      </c>
      <c r="N10" s="58">
        <f>'DATA SF9'!L11</f>
        <v>0</v>
      </c>
      <c r="O10" s="58">
        <f>'DATA SF9'!M11</f>
        <v>0</v>
      </c>
      <c r="P10" s="58">
        <f>'DATA SF9'!N11</f>
        <v>0</v>
      </c>
      <c r="Q10" s="58">
        <f>'DATA SF9'!O11</f>
        <v>0</v>
      </c>
      <c r="R10" s="58">
        <f>'DATA SF9'!P11</f>
        <v>0</v>
      </c>
      <c r="S10" s="58">
        <f>'DATA SF9'!Q11</f>
        <v>0</v>
      </c>
      <c r="T10" s="58">
        <f>'DATA SF9'!R11</f>
        <v>0</v>
      </c>
      <c r="U10" s="58">
        <f>'DATA SF9'!S11</f>
        <v>0</v>
      </c>
      <c r="V10" s="58">
        <f>'DATA SF9'!T11</f>
        <v>0</v>
      </c>
      <c r="W10" s="58">
        <f>'DATA SF9'!U11</f>
        <v>0</v>
      </c>
      <c r="X10" s="58">
        <f>'DATA SF9'!V11</f>
        <v>0</v>
      </c>
      <c r="Y10" s="58">
        <f>'DATA SF9'!W11</f>
        <v>0</v>
      </c>
      <c r="Z10" s="58">
        <f>'DATA SF9'!X11</f>
        <v>0</v>
      </c>
      <c r="AA10" s="58">
        <f>'DATA SF9'!Y11</f>
        <v>0</v>
      </c>
      <c r="AB10" s="58">
        <f>'DATA SF9'!Z11</f>
        <v>0</v>
      </c>
      <c r="AC10" s="58">
        <f>'DATA SF9'!AA11</f>
        <v>0</v>
      </c>
      <c r="AD10" s="58">
        <f>'DATA SF9'!AB11</f>
        <v>0</v>
      </c>
      <c r="AE10" s="58">
        <f>'DATA SF9'!AC11</f>
        <v>0</v>
      </c>
      <c r="AF10" s="58">
        <f>'DATA SF9'!AD11</f>
        <v>0</v>
      </c>
      <c r="AG10" s="58">
        <f>'DATA SF9'!AE11</f>
        <v>0</v>
      </c>
      <c r="AH10" s="58">
        <f>'DATA SF9'!AF11</f>
        <v>0</v>
      </c>
      <c r="AI10" s="58">
        <f>'DATA SF9'!AG11</f>
        <v>0</v>
      </c>
      <c r="AJ10" s="58">
        <f>'DATA SF9'!AH11</f>
        <v>0</v>
      </c>
      <c r="AK10" s="58">
        <f>'DATA SF9'!AI11</f>
        <v>0</v>
      </c>
      <c r="AL10" s="58">
        <f>'DATA SF9'!AJ11</f>
        <v>0</v>
      </c>
      <c r="AM10" s="58">
        <f>'DATA SF9'!AK11</f>
        <v>0</v>
      </c>
      <c r="AN10" s="58">
        <f>'DATA SF9'!AL11</f>
        <v>0</v>
      </c>
      <c r="AO10" s="58">
        <f>'DATA SF9'!AM11</f>
        <v>0</v>
      </c>
      <c r="AP10" s="58">
        <f>'DATA SF9'!AN11</f>
        <v>0</v>
      </c>
      <c r="AQ10" s="58">
        <f>'DATA SF9'!AO11</f>
        <v>0</v>
      </c>
      <c r="AR10" s="58">
        <f>'DATA SF9'!AP11</f>
        <v>0</v>
      </c>
      <c r="AS10" s="58">
        <f>'DATA SF9'!AQ11</f>
        <v>0</v>
      </c>
      <c r="AT10" s="58">
        <f>'DATA SF9'!AR11</f>
        <v>0</v>
      </c>
      <c r="AU10" s="58">
        <f>'DATA SF9'!AS11</f>
        <v>0</v>
      </c>
      <c r="AV10" s="58">
        <f>'DATA SF9'!AT11</f>
        <v>0</v>
      </c>
      <c r="AW10" s="58">
        <f>'DATA SF9'!AU11</f>
        <v>0</v>
      </c>
      <c r="AX10" s="58">
        <f>'DATA SF9'!AV11</f>
        <v>0</v>
      </c>
      <c r="AY10" s="58">
        <f>'DATA SF9'!AW11</f>
        <v>0</v>
      </c>
      <c r="AZ10" s="58">
        <f>'DATA SF9'!AX11</f>
        <v>0</v>
      </c>
      <c r="BA10" s="58">
        <f>'DATA SF9'!AY11</f>
        <v>0</v>
      </c>
      <c r="BB10" s="58">
        <f>'DATA SF9'!AZ11</f>
        <v>0</v>
      </c>
      <c r="BC10" s="58">
        <f>'DATA SF9'!BA11</f>
        <v>0</v>
      </c>
      <c r="BD10" s="58">
        <f>'DATA SF9'!BB11</f>
        <v>0</v>
      </c>
      <c r="BE10" s="58">
        <f>'DATA SF9'!BC11</f>
        <v>0</v>
      </c>
      <c r="BF10" s="58">
        <f>'DATA SF9'!BD11</f>
        <v>0</v>
      </c>
      <c r="BG10" s="58">
        <f>'DATA SF9'!BE11</f>
        <v>0</v>
      </c>
      <c r="BH10" s="58">
        <f>'DATA SF9'!BF11</f>
        <v>0</v>
      </c>
      <c r="BI10" s="58">
        <f>'DATA SF9'!BG11</f>
        <v>0</v>
      </c>
      <c r="BJ10" s="58">
        <f>'DATA SF9'!BH11</f>
        <v>0</v>
      </c>
      <c r="BK10" s="58">
        <f>'DATA SF9'!BI11</f>
        <v>0</v>
      </c>
      <c r="BL10" s="58">
        <f>'DATA SF9'!BJ11</f>
        <v>0</v>
      </c>
      <c r="BM10" s="58">
        <f>'DATA SF9'!BK11</f>
        <v>0</v>
      </c>
      <c r="BN10" s="58">
        <f>'DATA SF9'!BL11</f>
        <v>0</v>
      </c>
      <c r="BO10" s="58">
        <f>'DATA SF9'!BM11</f>
        <v>0</v>
      </c>
      <c r="BP10" s="58">
        <f>'DATA SF9'!BN11</f>
        <v>0</v>
      </c>
      <c r="BQ10" s="58">
        <f>'DATA SF9'!BO11</f>
        <v>0</v>
      </c>
      <c r="BR10" s="58">
        <f>'DATA SF9'!BP11</f>
        <v>0</v>
      </c>
      <c r="BS10" s="58">
        <f>'DATA SF9'!BQ11</f>
        <v>0</v>
      </c>
      <c r="BT10" s="58">
        <f>'DATA SF9'!BR11</f>
        <v>0</v>
      </c>
      <c r="BU10" s="58">
        <f>'DATA SF9'!BS11</f>
        <v>0</v>
      </c>
      <c r="BV10" s="58">
        <f>'DATA SF9'!BT11</f>
        <v>0</v>
      </c>
      <c r="BW10" s="58">
        <f>'DATA SF9'!BU11</f>
        <v>0</v>
      </c>
      <c r="BX10" s="58">
        <f>'DATA SF9'!BV11</f>
        <v>0</v>
      </c>
      <c r="BY10" s="58">
        <f>'DATA SF9'!BW11</f>
        <v>0</v>
      </c>
      <c r="BZ10" s="58">
        <f>'DATA SF9'!BX11</f>
        <v>0</v>
      </c>
      <c r="CA10" s="58">
        <f>'DATA SF9'!BY11</f>
        <v>0</v>
      </c>
      <c r="CB10" s="58">
        <f>'DATA SF9'!BZ11</f>
        <v>0</v>
      </c>
      <c r="CC10" s="58">
        <f>'DATA SF9'!CA11</f>
        <v>0</v>
      </c>
      <c r="CD10" s="58">
        <f>'DATA SF9'!CB11</f>
        <v>0</v>
      </c>
      <c r="CE10" s="58">
        <f>'DATA SF9'!CC11</f>
        <v>0</v>
      </c>
      <c r="CF10" s="58">
        <f>'DATA SF9'!CD11</f>
        <v>0</v>
      </c>
      <c r="CG10" s="58">
        <f>'DATA SF9'!CE11</f>
        <v>0</v>
      </c>
      <c r="CH10" s="58">
        <f>'DATA SF9'!CF11</f>
        <v>0</v>
      </c>
      <c r="CI10" s="58">
        <f>'DATA SF9'!CG11</f>
        <v>0</v>
      </c>
      <c r="CJ10" s="58">
        <f>'DATA SF9'!CH11</f>
        <v>0</v>
      </c>
      <c r="CK10" s="58">
        <f>'DATA SF9'!CI11</f>
        <v>0</v>
      </c>
      <c r="CL10" s="58">
        <f>'DATA SF9'!CJ11</f>
        <v>0</v>
      </c>
      <c r="CM10" s="58">
        <f>'DATA SF9'!CK11</f>
        <v>0</v>
      </c>
      <c r="CN10" s="58">
        <f>'DATA SF9'!CL11</f>
        <v>0</v>
      </c>
      <c r="CO10" s="58">
        <f>'DATA SF9'!CM11</f>
        <v>0</v>
      </c>
      <c r="CP10" s="58">
        <f>'DATA SF9'!CN11</f>
        <v>0</v>
      </c>
      <c r="CQ10" s="58">
        <f>'DATA SF9'!CO11</f>
        <v>0</v>
      </c>
      <c r="CR10" s="58">
        <f>'DATA SF9'!CP11</f>
        <v>0</v>
      </c>
      <c r="CS10" s="58">
        <f>'DATA SF9'!CQ11</f>
        <v>0</v>
      </c>
      <c r="CT10" s="58">
        <f>'DATA SF9'!CR11</f>
        <v>0</v>
      </c>
      <c r="CU10" s="58">
        <f>'DATA SF9'!CS11</f>
        <v>0</v>
      </c>
      <c r="CV10" s="58">
        <f>'DATA SF9'!CT11</f>
        <v>0</v>
      </c>
      <c r="CW10" s="58">
        <f>'DATA SF9'!CU11</f>
        <v>0</v>
      </c>
      <c r="CX10" s="58">
        <f>'DATA SF9'!CV11</f>
        <v>0</v>
      </c>
      <c r="CY10" s="58">
        <f>'DATA SF9'!CW11</f>
        <v>0</v>
      </c>
      <c r="CZ10" s="58">
        <f>'DATA SF9'!CX11</f>
        <v>0</v>
      </c>
      <c r="DA10" s="58">
        <f>'DATA SF9'!CY11</f>
        <v>0</v>
      </c>
      <c r="DB10" s="58">
        <f>'DATA SF9'!CZ11</f>
        <v>0</v>
      </c>
      <c r="DC10" s="58">
        <f>'DATA SF9'!DA11</f>
        <v>0</v>
      </c>
      <c r="DD10" s="58">
        <f>'DATA SF9'!DB11</f>
        <v>0</v>
      </c>
      <c r="DE10" s="58">
        <f>'DATA SF9'!DC11</f>
        <v>0</v>
      </c>
      <c r="DF10" s="58">
        <f>'DATA SF9'!DD11</f>
        <v>0</v>
      </c>
      <c r="DG10" s="58">
        <f>'DATA SF9'!DE11</f>
        <v>0</v>
      </c>
      <c r="DH10" s="58">
        <f>'DATA SF9'!DF11</f>
        <v>0</v>
      </c>
      <c r="DI10" s="58">
        <f>'DATA SF9'!DG11</f>
        <v>0</v>
      </c>
      <c r="DJ10" s="58">
        <f>'DATA SF9'!DH11</f>
        <v>0</v>
      </c>
      <c r="DK10" s="58">
        <f>'DATA SF9'!DI11</f>
        <v>0</v>
      </c>
      <c r="DL10" s="58">
        <f>'DATA SF9'!DJ11</f>
        <v>0</v>
      </c>
      <c r="DM10" s="58">
        <f>'DATA SF9'!DK11</f>
        <v>0</v>
      </c>
      <c r="DN10" s="58">
        <f>'DATA SF9'!DL11</f>
        <v>0</v>
      </c>
      <c r="DO10" s="58">
        <f>'DATA SF9'!DM11</f>
        <v>0</v>
      </c>
      <c r="DP10" s="58">
        <f>'DATA SF9'!DN11</f>
        <v>0</v>
      </c>
      <c r="DQ10" s="58">
        <f>'DATA SF9'!DO11</f>
        <v>0</v>
      </c>
      <c r="DR10" s="58">
        <f>'DATA SF9'!DP11</f>
        <v>0</v>
      </c>
      <c r="DS10" s="58">
        <f>'DATA SF9'!DQ11</f>
        <v>0</v>
      </c>
      <c r="DT10" s="58">
        <f>'DATA SF9'!DR11</f>
        <v>0</v>
      </c>
      <c r="DU10" s="58">
        <f>'DATA SF9'!DS11</f>
        <v>0</v>
      </c>
      <c r="DV10" s="58">
        <f>'DATA SF9'!DT11</f>
        <v>0</v>
      </c>
      <c r="DW10" s="58">
        <f>'DATA SF9'!DU11</f>
        <v>0</v>
      </c>
      <c r="DX10" s="58">
        <f>'DATA SF9'!DV11</f>
        <v>0</v>
      </c>
      <c r="DY10" s="58">
        <f>'DATA SF9'!DW11</f>
        <v>0</v>
      </c>
      <c r="DZ10" s="58">
        <f>'DATA SF9'!DX11</f>
        <v>0</v>
      </c>
      <c r="EA10" s="58">
        <f>'DATA SF9'!DY11</f>
        <v>0</v>
      </c>
      <c r="EB10" s="58">
        <f>'DATA SF9'!DZ11</f>
        <v>0</v>
      </c>
      <c r="EC10" s="58">
        <f>'DATA SF9'!EA11</f>
        <v>0</v>
      </c>
      <c r="ED10" s="58">
        <f>'DATA SF9'!EB11</f>
        <v>0</v>
      </c>
      <c r="EE10" s="58">
        <f>'DATA SF9'!EC11</f>
        <v>0</v>
      </c>
      <c r="EF10" s="58">
        <f>'DATA SF9'!ED11</f>
        <v>0</v>
      </c>
      <c r="EG10" s="58">
        <f>'DATA SF9'!EE11</f>
        <v>0</v>
      </c>
      <c r="EH10" s="58">
        <f>'DATA SF9'!EF11</f>
        <v>0</v>
      </c>
      <c r="EI10" s="58">
        <f>'DATA SF9'!EG11</f>
        <v>0</v>
      </c>
      <c r="EJ10" s="58">
        <f>'DATA SF9'!EH11</f>
        <v>0</v>
      </c>
      <c r="EK10" s="58">
        <f>'DATA SF9'!EI11</f>
        <v>0</v>
      </c>
      <c r="EL10" s="58">
        <f>'DATA SF9'!EJ11</f>
        <v>0</v>
      </c>
      <c r="EM10" s="58">
        <f>'DATA SF9'!EK11</f>
        <v>0</v>
      </c>
      <c r="EN10" s="58">
        <f>'DATA SF9'!EL11</f>
        <v>0</v>
      </c>
      <c r="EO10" s="58">
        <f>'DATA SF9'!EM11</f>
        <v>0</v>
      </c>
      <c r="EP10" s="58">
        <f>'DATA SF9'!EN11</f>
        <v>0</v>
      </c>
      <c r="EQ10" s="58">
        <f>'DATA SF9'!EO11</f>
        <v>0</v>
      </c>
      <c r="ER10" s="58">
        <f>'DATA SF9'!EP11</f>
        <v>0</v>
      </c>
      <c r="ES10" s="58">
        <f>'DATA SF9'!EQ11</f>
        <v>0</v>
      </c>
      <c r="ET10" s="58">
        <f>'DATA SF9'!ER11</f>
        <v>0</v>
      </c>
      <c r="EU10" s="58">
        <f>'DATA SF9'!ES11</f>
        <v>0</v>
      </c>
      <c r="EV10" s="58">
        <f>'DATA SF9'!ET11</f>
        <v>0</v>
      </c>
      <c r="EW10" s="58">
        <f>'DATA SF9'!EU11</f>
        <v>0</v>
      </c>
      <c r="EX10" s="58">
        <f>'DATA SF9'!EV11</f>
        <v>0</v>
      </c>
      <c r="EY10" s="58">
        <f>'DATA SF9'!EW11</f>
        <v>0</v>
      </c>
      <c r="EZ10" s="58">
        <f>'DATA SF9'!EX11</f>
        <v>0</v>
      </c>
      <c r="FA10" s="58">
        <f>'DATA SF9'!EY11</f>
        <v>0</v>
      </c>
      <c r="FB10" s="58">
        <f>'DATA SF9'!EZ11</f>
        <v>0</v>
      </c>
      <c r="FC10" s="58">
        <f>'DATA SF9'!FA11</f>
        <v>0</v>
      </c>
      <c r="FD10" s="58">
        <f>'DATA SF9'!FB11</f>
        <v>0</v>
      </c>
      <c r="FE10" s="58">
        <f>'DATA SF9'!FC11</f>
        <v>0</v>
      </c>
      <c r="FF10" s="58">
        <f>'DATA SF9'!FD11</f>
        <v>0</v>
      </c>
    </row>
    <row r="11" spans="2:162" x14ac:dyDescent="0.35">
      <c r="B11" s="58">
        <f>'DATA SF9'!A12</f>
        <v>0</v>
      </c>
      <c r="C11" s="58">
        <f>'DATA SF9'!A12</f>
        <v>0</v>
      </c>
      <c r="D11" s="58">
        <f>'DATA SF9'!B12</f>
        <v>0</v>
      </c>
      <c r="E11" s="58">
        <f>'DATA SF9'!C12</f>
        <v>0</v>
      </c>
      <c r="F11" s="58" t="str">
        <f>IF('DATA SF9'!D12=0,"",'DATA SF9'!D12)</f>
        <v/>
      </c>
      <c r="G11" s="58">
        <f>'DATA SF9'!E12</f>
        <v>0</v>
      </c>
      <c r="H11" s="58">
        <f>'DATA SF9'!F12</f>
        <v>0</v>
      </c>
      <c r="I11" s="58">
        <f>'DATA SF9'!G12</f>
        <v>0</v>
      </c>
      <c r="J11" s="58">
        <f>'DATA SF9'!H12</f>
        <v>0</v>
      </c>
      <c r="K11" s="58">
        <f>'DATA SF9'!I12</f>
        <v>0</v>
      </c>
      <c r="L11" s="58">
        <f>'DATA SF9'!J12</f>
        <v>0</v>
      </c>
      <c r="M11" s="58">
        <f>'DATA SF9'!K12</f>
        <v>0</v>
      </c>
      <c r="N11" s="58">
        <f>'DATA SF9'!L12</f>
        <v>0</v>
      </c>
      <c r="O11" s="58">
        <f>'DATA SF9'!M12</f>
        <v>0</v>
      </c>
      <c r="P11" s="58">
        <f>'DATA SF9'!N12</f>
        <v>0</v>
      </c>
      <c r="Q11" s="58">
        <f>'DATA SF9'!O12</f>
        <v>0</v>
      </c>
      <c r="R11" s="58">
        <f>'DATA SF9'!P12</f>
        <v>0</v>
      </c>
      <c r="S11" s="58">
        <f>'DATA SF9'!Q12</f>
        <v>0</v>
      </c>
      <c r="T11" s="58">
        <f>'DATA SF9'!R12</f>
        <v>0</v>
      </c>
      <c r="U11" s="58">
        <f>'DATA SF9'!S12</f>
        <v>0</v>
      </c>
      <c r="V11" s="58">
        <f>'DATA SF9'!T12</f>
        <v>0</v>
      </c>
      <c r="W11" s="58">
        <f>'DATA SF9'!U12</f>
        <v>0</v>
      </c>
      <c r="X11" s="58">
        <f>'DATA SF9'!V12</f>
        <v>0</v>
      </c>
      <c r="Y11" s="58">
        <f>'DATA SF9'!W12</f>
        <v>0</v>
      </c>
      <c r="Z11" s="58">
        <f>'DATA SF9'!X12</f>
        <v>0</v>
      </c>
      <c r="AA11" s="58">
        <f>'DATA SF9'!Y12</f>
        <v>0</v>
      </c>
      <c r="AB11" s="58">
        <f>'DATA SF9'!Z12</f>
        <v>0</v>
      </c>
      <c r="AC11" s="58">
        <f>'DATA SF9'!AA12</f>
        <v>0</v>
      </c>
      <c r="AD11" s="58">
        <f>'DATA SF9'!AB12</f>
        <v>0</v>
      </c>
      <c r="AE11" s="58">
        <f>'DATA SF9'!AC12</f>
        <v>0</v>
      </c>
      <c r="AF11" s="58">
        <f>'DATA SF9'!AD12</f>
        <v>0</v>
      </c>
      <c r="AG11" s="58">
        <f>'DATA SF9'!AE12</f>
        <v>0</v>
      </c>
      <c r="AH11" s="58">
        <f>'DATA SF9'!AF12</f>
        <v>0</v>
      </c>
      <c r="AI11" s="58">
        <f>'DATA SF9'!AG12</f>
        <v>0</v>
      </c>
      <c r="AJ11" s="58">
        <f>'DATA SF9'!AH12</f>
        <v>0</v>
      </c>
      <c r="AK11" s="58">
        <f>'DATA SF9'!AI12</f>
        <v>0</v>
      </c>
      <c r="AL11" s="58">
        <f>'DATA SF9'!AJ12</f>
        <v>0</v>
      </c>
      <c r="AM11" s="58">
        <f>'DATA SF9'!AK12</f>
        <v>0</v>
      </c>
      <c r="AN11" s="58">
        <f>'DATA SF9'!AL12</f>
        <v>0</v>
      </c>
      <c r="AO11" s="58">
        <f>'DATA SF9'!AM12</f>
        <v>0</v>
      </c>
      <c r="AP11" s="58">
        <f>'DATA SF9'!AN12</f>
        <v>0</v>
      </c>
      <c r="AQ11" s="58">
        <f>'DATA SF9'!AO12</f>
        <v>0</v>
      </c>
      <c r="AR11" s="58">
        <f>'DATA SF9'!AP12</f>
        <v>0</v>
      </c>
      <c r="AS11" s="58">
        <f>'DATA SF9'!AQ12</f>
        <v>0</v>
      </c>
      <c r="AT11" s="58">
        <f>'DATA SF9'!AR12</f>
        <v>0</v>
      </c>
      <c r="AU11" s="58">
        <f>'DATA SF9'!AS12</f>
        <v>0</v>
      </c>
      <c r="AV11" s="58">
        <f>'DATA SF9'!AT12</f>
        <v>0</v>
      </c>
      <c r="AW11" s="58">
        <f>'DATA SF9'!AU12</f>
        <v>0</v>
      </c>
      <c r="AX11" s="58">
        <f>'DATA SF9'!AV12</f>
        <v>0</v>
      </c>
      <c r="AY11" s="58">
        <f>'DATA SF9'!AW12</f>
        <v>0</v>
      </c>
      <c r="AZ11" s="58">
        <f>'DATA SF9'!AX12</f>
        <v>0</v>
      </c>
      <c r="BA11" s="58">
        <f>'DATA SF9'!AY12</f>
        <v>0</v>
      </c>
      <c r="BB11" s="58">
        <f>'DATA SF9'!AZ12</f>
        <v>0</v>
      </c>
      <c r="BC11" s="58">
        <f>'DATA SF9'!BA12</f>
        <v>0</v>
      </c>
      <c r="BD11" s="58">
        <f>'DATA SF9'!BB12</f>
        <v>0</v>
      </c>
      <c r="BE11" s="58">
        <f>'DATA SF9'!BC12</f>
        <v>0</v>
      </c>
      <c r="BF11" s="58">
        <f>'DATA SF9'!BD12</f>
        <v>0</v>
      </c>
      <c r="BG11" s="58">
        <f>'DATA SF9'!BE12</f>
        <v>0</v>
      </c>
      <c r="BH11" s="58">
        <f>'DATA SF9'!BF12</f>
        <v>0</v>
      </c>
      <c r="BI11" s="58">
        <f>'DATA SF9'!BG12</f>
        <v>0</v>
      </c>
      <c r="BJ11" s="58">
        <f>'DATA SF9'!BH12</f>
        <v>0</v>
      </c>
      <c r="BK11" s="58">
        <f>'DATA SF9'!BI12</f>
        <v>0</v>
      </c>
      <c r="BL11" s="58">
        <f>'DATA SF9'!BJ12</f>
        <v>0</v>
      </c>
      <c r="BM11" s="58">
        <f>'DATA SF9'!BK12</f>
        <v>0</v>
      </c>
      <c r="BN11" s="58">
        <f>'DATA SF9'!BL12</f>
        <v>0</v>
      </c>
      <c r="BO11" s="58">
        <f>'DATA SF9'!BM12</f>
        <v>0</v>
      </c>
      <c r="BP11" s="58">
        <f>'DATA SF9'!BN12</f>
        <v>0</v>
      </c>
      <c r="BQ11" s="58">
        <f>'DATA SF9'!BO12</f>
        <v>0</v>
      </c>
      <c r="BR11" s="58">
        <f>'DATA SF9'!BP12</f>
        <v>0</v>
      </c>
      <c r="BS11" s="58">
        <f>'DATA SF9'!BQ12</f>
        <v>0</v>
      </c>
      <c r="BT11" s="58">
        <f>'DATA SF9'!BR12</f>
        <v>0</v>
      </c>
      <c r="BU11" s="58">
        <f>'DATA SF9'!BS12</f>
        <v>0</v>
      </c>
      <c r="BV11" s="58">
        <f>'DATA SF9'!BT12</f>
        <v>0</v>
      </c>
      <c r="BW11" s="58">
        <f>'DATA SF9'!BU12</f>
        <v>0</v>
      </c>
      <c r="BX11" s="58">
        <f>'DATA SF9'!BV12</f>
        <v>0</v>
      </c>
      <c r="BY11" s="58">
        <f>'DATA SF9'!BW12</f>
        <v>0</v>
      </c>
      <c r="BZ11" s="58">
        <f>'DATA SF9'!BX12</f>
        <v>0</v>
      </c>
      <c r="CA11" s="58">
        <f>'DATA SF9'!BY12</f>
        <v>0</v>
      </c>
      <c r="CB11" s="58">
        <f>'DATA SF9'!BZ12</f>
        <v>0</v>
      </c>
      <c r="CC11" s="58">
        <f>'DATA SF9'!CA12</f>
        <v>0</v>
      </c>
      <c r="CD11" s="58">
        <f>'DATA SF9'!CB12</f>
        <v>0</v>
      </c>
      <c r="CE11" s="58">
        <f>'DATA SF9'!CC12</f>
        <v>0</v>
      </c>
      <c r="CF11" s="58">
        <f>'DATA SF9'!CD12</f>
        <v>0</v>
      </c>
      <c r="CG11" s="58">
        <f>'DATA SF9'!CE12</f>
        <v>0</v>
      </c>
      <c r="CH11" s="58">
        <f>'DATA SF9'!CF12</f>
        <v>0</v>
      </c>
      <c r="CI11" s="58">
        <f>'DATA SF9'!CG12</f>
        <v>0</v>
      </c>
      <c r="CJ11" s="58">
        <f>'DATA SF9'!CH12</f>
        <v>0</v>
      </c>
      <c r="CK11" s="58">
        <f>'DATA SF9'!CI12</f>
        <v>0</v>
      </c>
      <c r="CL11" s="58">
        <f>'DATA SF9'!CJ12</f>
        <v>0</v>
      </c>
      <c r="CM11" s="58">
        <f>'DATA SF9'!CK12</f>
        <v>0</v>
      </c>
      <c r="CN11" s="58">
        <f>'DATA SF9'!CL12</f>
        <v>0</v>
      </c>
      <c r="CO11" s="58">
        <f>'DATA SF9'!CM12</f>
        <v>0</v>
      </c>
      <c r="CP11" s="58">
        <f>'DATA SF9'!CN12</f>
        <v>0</v>
      </c>
      <c r="CQ11" s="58">
        <f>'DATA SF9'!CO12</f>
        <v>0</v>
      </c>
      <c r="CR11" s="58">
        <f>'DATA SF9'!CP12</f>
        <v>0</v>
      </c>
      <c r="CS11" s="58">
        <f>'DATA SF9'!CQ12</f>
        <v>0</v>
      </c>
      <c r="CT11" s="58">
        <f>'DATA SF9'!CR12</f>
        <v>0</v>
      </c>
      <c r="CU11" s="58">
        <f>'DATA SF9'!CS12</f>
        <v>0</v>
      </c>
      <c r="CV11" s="58">
        <f>'DATA SF9'!CT12</f>
        <v>0</v>
      </c>
      <c r="CW11" s="58">
        <f>'DATA SF9'!CU12</f>
        <v>0</v>
      </c>
      <c r="CX11" s="58">
        <f>'DATA SF9'!CV12</f>
        <v>0</v>
      </c>
      <c r="CY11" s="58">
        <f>'DATA SF9'!CW12</f>
        <v>0</v>
      </c>
      <c r="CZ11" s="58">
        <f>'DATA SF9'!CX12</f>
        <v>0</v>
      </c>
      <c r="DA11" s="58">
        <f>'DATA SF9'!CY12</f>
        <v>0</v>
      </c>
      <c r="DB11" s="58">
        <f>'DATA SF9'!CZ12</f>
        <v>0</v>
      </c>
      <c r="DC11" s="58">
        <f>'DATA SF9'!DA12</f>
        <v>0</v>
      </c>
      <c r="DD11" s="58">
        <f>'DATA SF9'!DB12</f>
        <v>0</v>
      </c>
      <c r="DE11" s="58">
        <f>'DATA SF9'!DC12</f>
        <v>0</v>
      </c>
      <c r="DF11" s="58">
        <f>'DATA SF9'!DD12</f>
        <v>0</v>
      </c>
      <c r="DG11" s="58">
        <f>'DATA SF9'!DE12</f>
        <v>0</v>
      </c>
      <c r="DH11" s="58">
        <f>'DATA SF9'!DF12</f>
        <v>0</v>
      </c>
      <c r="DI11" s="58">
        <f>'DATA SF9'!DG12</f>
        <v>0</v>
      </c>
      <c r="DJ11" s="58">
        <f>'DATA SF9'!DH12</f>
        <v>0</v>
      </c>
      <c r="DK11" s="58">
        <f>'DATA SF9'!DI12</f>
        <v>0</v>
      </c>
      <c r="DL11" s="58">
        <f>'DATA SF9'!DJ12</f>
        <v>0</v>
      </c>
      <c r="DM11" s="58">
        <f>'DATA SF9'!DK12</f>
        <v>0</v>
      </c>
      <c r="DN11" s="58">
        <f>'DATA SF9'!DL12</f>
        <v>0</v>
      </c>
      <c r="DO11" s="58">
        <f>'DATA SF9'!DM12</f>
        <v>0</v>
      </c>
      <c r="DP11" s="58">
        <f>'DATA SF9'!DN12</f>
        <v>0</v>
      </c>
      <c r="DQ11" s="58">
        <f>'DATA SF9'!DO12</f>
        <v>0</v>
      </c>
      <c r="DR11" s="58">
        <f>'DATA SF9'!DP12</f>
        <v>0</v>
      </c>
      <c r="DS11" s="58">
        <f>'DATA SF9'!DQ12</f>
        <v>0</v>
      </c>
      <c r="DT11" s="58">
        <f>'DATA SF9'!DR12</f>
        <v>0</v>
      </c>
      <c r="DU11" s="58">
        <f>'DATA SF9'!DS12</f>
        <v>0</v>
      </c>
      <c r="DV11" s="58">
        <f>'DATA SF9'!DT12</f>
        <v>0</v>
      </c>
      <c r="DW11" s="58">
        <f>'DATA SF9'!DU12</f>
        <v>0</v>
      </c>
      <c r="DX11" s="58">
        <f>'DATA SF9'!DV12</f>
        <v>0</v>
      </c>
      <c r="DY11" s="58">
        <f>'DATA SF9'!DW12</f>
        <v>0</v>
      </c>
      <c r="DZ11" s="58">
        <f>'DATA SF9'!DX12</f>
        <v>0</v>
      </c>
      <c r="EA11" s="58">
        <f>'DATA SF9'!DY12</f>
        <v>0</v>
      </c>
      <c r="EB11" s="58">
        <f>'DATA SF9'!DZ12</f>
        <v>0</v>
      </c>
      <c r="EC11" s="58">
        <f>'DATA SF9'!EA12</f>
        <v>0</v>
      </c>
      <c r="ED11" s="58">
        <f>'DATA SF9'!EB12</f>
        <v>0</v>
      </c>
      <c r="EE11" s="58">
        <f>'DATA SF9'!EC12</f>
        <v>0</v>
      </c>
      <c r="EF11" s="58">
        <f>'DATA SF9'!ED12</f>
        <v>0</v>
      </c>
      <c r="EG11" s="58">
        <f>'DATA SF9'!EE12</f>
        <v>0</v>
      </c>
      <c r="EH11" s="58">
        <f>'DATA SF9'!EF12</f>
        <v>0</v>
      </c>
      <c r="EI11" s="58">
        <f>'DATA SF9'!EG12</f>
        <v>0</v>
      </c>
      <c r="EJ11" s="58">
        <f>'DATA SF9'!EH12</f>
        <v>0</v>
      </c>
      <c r="EK11" s="58">
        <f>'DATA SF9'!EI12</f>
        <v>0</v>
      </c>
      <c r="EL11" s="58">
        <f>'DATA SF9'!EJ12</f>
        <v>0</v>
      </c>
      <c r="EM11" s="58">
        <f>'DATA SF9'!EK12</f>
        <v>0</v>
      </c>
      <c r="EN11" s="58">
        <f>'DATA SF9'!EL12</f>
        <v>0</v>
      </c>
      <c r="EO11" s="58">
        <f>'DATA SF9'!EM12</f>
        <v>0</v>
      </c>
      <c r="EP11" s="58">
        <f>'DATA SF9'!EN12</f>
        <v>0</v>
      </c>
      <c r="EQ11" s="58">
        <f>'DATA SF9'!EO12</f>
        <v>0</v>
      </c>
      <c r="ER11" s="58">
        <f>'DATA SF9'!EP12</f>
        <v>0</v>
      </c>
      <c r="ES11" s="58">
        <f>'DATA SF9'!EQ12</f>
        <v>0</v>
      </c>
      <c r="ET11" s="58">
        <f>'DATA SF9'!ER12</f>
        <v>0</v>
      </c>
      <c r="EU11" s="58">
        <f>'DATA SF9'!ES12</f>
        <v>0</v>
      </c>
      <c r="EV11" s="58">
        <f>'DATA SF9'!ET12</f>
        <v>0</v>
      </c>
      <c r="EW11" s="58">
        <f>'DATA SF9'!EU12</f>
        <v>0</v>
      </c>
      <c r="EX11" s="58">
        <f>'DATA SF9'!EV12</f>
        <v>0</v>
      </c>
      <c r="EY11" s="58">
        <f>'DATA SF9'!EW12</f>
        <v>0</v>
      </c>
      <c r="EZ11" s="58">
        <f>'DATA SF9'!EX12</f>
        <v>0</v>
      </c>
      <c r="FA11" s="58">
        <f>'DATA SF9'!EY12</f>
        <v>0</v>
      </c>
      <c r="FB11" s="58">
        <f>'DATA SF9'!EZ12</f>
        <v>0</v>
      </c>
      <c r="FC11" s="58">
        <f>'DATA SF9'!FA12</f>
        <v>0</v>
      </c>
      <c r="FD11" s="58">
        <f>'DATA SF9'!FB12</f>
        <v>0</v>
      </c>
      <c r="FE11" s="58">
        <f>'DATA SF9'!FC12</f>
        <v>0</v>
      </c>
      <c r="FF11" s="58">
        <f>'DATA SF9'!FD12</f>
        <v>0</v>
      </c>
    </row>
    <row r="12" spans="2:162" x14ac:dyDescent="0.35">
      <c r="B12" s="58">
        <f>'DATA SF9'!A13</f>
        <v>0</v>
      </c>
      <c r="C12" s="58">
        <f>'DATA SF9'!A13</f>
        <v>0</v>
      </c>
      <c r="D12" s="58">
        <f>'DATA SF9'!B13</f>
        <v>0</v>
      </c>
      <c r="E12" s="58">
        <f>'DATA SF9'!C13</f>
        <v>0</v>
      </c>
      <c r="F12" s="58" t="str">
        <f>IF('DATA SF9'!D13=0,"",'DATA SF9'!D13)</f>
        <v/>
      </c>
      <c r="G12" s="58">
        <f>'DATA SF9'!E13</f>
        <v>0</v>
      </c>
      <c r="H12" s="58">
        <f>'DATA SF9'!F13</f>
        <v>0</v>
      </c>
      <c r="I12" s="58">
        <f>'DATA SF9'!G13</f>
        <v>0</v>
      </c>
      <c r="J12" s="58">
        <f>'DATA SF9'!H13</f>
        <v>0</v>
      </c>
      <c r="K12" s="58">
        <f>'DATA SF9'!I13</f>
        <v>0</v>
      </c>
      <c r="L12" s="58">
        <f>'DATA SF9'!J13</f>
        <v>0</v>
      </c>
      <c r="M12" s="58">
        <f>'DATA SF9'!K13</f>
        <v>0</v>
      </c>
      <c r="N12" s="58">
        <f>'DATA SF9'!L13</f>
        <v>0</v>
      </c>
      <c r="O12" s="58">
        <f>'DATA SF9'!M13</f>
        <v>0</v>
      </c>
      <c r="P12" s="58">
        <f>'DATA SF9'!N13</f>
        <v>0</v>
      </c>
      <c r="Q12" s="58">
        <f>'DATA SF9'!O13</f>
        <v>0</v>
      </c>
      <c r="R12" s="58">
        <f>'DATA SF9'!P13</f>
        <v>0</v>
      </c>
      <c r="S12" s="58">
        <f>'DATA SF9'!Q13</f>
        <v>0</v>
      </c>
      <c r="T12" s="58">
        <f>'DATA SF9'!R13</f>
        <v>0</v>
      </c>
      <c r="U12" s="58">
        <f>'DATA SF9'!S13</f>
        <v>0</v>
      </c>
      <c r="V12" s="58">
        <f>'DATA SF9'!T13</f>
        <v>0</v>
      </c>
      <c r="W12" s="58">
        <f>'DATA SF9'!U13</f>
        <v>0</v>
      </c>
      <c r="X12" s="58">
        <f>'DATA SF9'!V13</f>
        <v>0</v>
      </c>
      <c r="Y12" s="58">
        <f>'DATA SF9'!W13</f>
        <v>0</v>
      </c>
      <c r="Z12" s="58">
        <f>'DATA SF9'!X13</f>
        <v>0</v>
      </c>
      <c r="AA12" s="58">
        <f>'DATA SF9'!Y13</f>
        <v>0</v>
      </c>
      <c r="AB12" s="58">
        <f>'DATA SF9'!Z13</f>
        <v>0</v>
      </c>
      <c r="AC12" s="58">
        <f>'DATA SF9'!AA13</f>
        <v>0</v>
      </c>
      <c r="AD12" s="58">
        <f>'DATA SF9'!AB13</f>
        <v>0</v>
      </c>
      <c r="AE12" s="58">
        <f>'DATA SF9'!AC13</f>
        <v>0</v>
      </c>
      <c r="AF12" s="58">
        <f>'DATA SF9'!AD13</f>
        <v>0</v>
      </c>
      <c r="AG12" s="58">
        <f>'DATA SF9'!AE13</f>
        <v>0</v>
      </c>
      <c r="AH12" s="58">
        <f>'DATA SF9'!AF13</f>
        <v>0</v>
      </c>
      <c r="AI12" s="58">
        <f>'DATA SF9'!AG13</f>
        <v>0</v>
      </c>
      <c r="AJ12" s="58">
        <f>'DATA SF9'!AH13</f>
        <v>0</v>
      </c>
      <c r="AK12" s="58">
        <f>'DATA SF9'!AI13</f>
        <v>0</v>
      </c>
      <c r="AL12" s="58">
        <f>'DATA SF9'!AJ13</f>
        <v>0</v>
      </c>
      <c r="AM12" s="58">
        <f>'DATA SF9'!AK13</f>
        <v>0</v>
      </c>
      <c r="AN12" s="58">
        <f>'DATA SF9'!AL13</f>
        <v>0</v>
      </c>
      <c r="AO12" s="58">
        <f>'DATA SF9'!AM13</f>
        <v>0</v>
      </c>
      <c r="AP12" s="58">
        <f>'DATA SF9'!AN13</f>
        <v>0</v>
      </c>
      <c r="AQ12" s="58">
        <f>'DATA SF9'!AO13</f>
        <v>0</v>
      </c>
      <c r="AR12" s="58">
        <f>'DATA SF9'!AP13</f>
        <v>0</v>
      </c>
      <c r="AS12" s="58">
        <f>'DATA SF9'!AQ13</f>
        <v>0</v>
      </c>
      <c r="AT12" s="58">
        <f>'DATA SF9'!AR13</f>
        <v>0</v>
      </c>
      <c r="AU12" s="58">
        <f>'DATA SF9'!AS13</f>
        <v>0</v>
      </c>
      <c r="AV12" s="58">
        <f>'DATA SF9'!AT13</f>
        <v>0</v>
      </c>
      <c r="AW12" s="58">
        <f>'DATA SF9'!AU13</f>
        <v>0</v>
      </c>
      <c r="AX12" s="58">
        <f>'DATA SF9'!AV13</f>
        <v>0</v>
      </c>
      <c r="AY12" s="58">
        <f>'DATA SF9'!AW13</f>
        <v>0</v>
      </c>
      <c r="AZ12" s="58">
        <f>'DATA SF9'!AX13</f>
        <v>0</v>
      </c>
      <c r="BA12" s="58">
        <f>'DATA SF9'!AY13</f>
        <v>0</v>
      </c>
      <c r="BB12" s="58">
        <f>'DATA SF9'!AZ13</f>
        <v>0</v>
      </c>
      <c r="BC12" s="58">
        <f>'DATA SF9'!BA13</f>
        <v>0</v>
      </c>
      <c r="BD12" s="58">
        <f>'DATA SF9'!BB13</f>
        <v>0</v>
      </c>
      <c r="BE12" s="58">
        <f>'DATA SF9'!BC13</f>
        <v>0</v>
      </c>
      <c r="BF12" s="58">
        <f>'DATA SF9'!BD13</f>
        <v>0</v>
      </c>
      <c r="BG12" s="58">
        <f>'DATA SF9'!BE13</f>
        <v>0</v>
      </c>
      <c r="BH12" s="58">
        <f>'DATA SF9'!BF13</f>
        <v>0</v>
      </c>
      <c r="BI12" s="58">
        <f>'DATA SF9'!BG13</f>
        <v>0</v>
      </c>
      <c r="BJ12" s="58">
        <f>'DATA SF9'!BH13</f>
        <v>0</v>
      </c>
      <c r="BK12" s="58">
        <f>'DATA SF9'!BI13</f>
        <v>0</v>
      </c>
      <c r="BL12" s="58">
        <f>'DATA SF9'!BJ13</f>
        <v>0</v>
      </c>
      <c r="BM12" s="58">
        <f>'DATA SF9'!BK13</f>
        <v>0</v>
      </c>
      <c r="BN12" s="58">
        <f>'DATA SF9'!BL13</f>
        <v>0</v>
      </c>
      <c r="BO12" s="58">
        <f>'DATA SF9'!BM13</f>
        <v>0</v>
      </c>
      <c r="BP12" s="58">
        <f>'DATA SF9'!BN13</f>
        <v>0</v>
      </c>
      <c r="BQ12" s="58">
        <f>'DATA SF9'!BO13</f>
        <v>0</v>
      </c>
      <c r="BR12" s="58">
        <f>'DATA SF9'!BP13</f>
        <v>0</v>
      </c>
      <c r="BS12" s="58">
        <f>'DATA SF9'!BQ13</f>
        <v>0</v>
      </c>
      <c r="BT12" s="58">
        <f>'DATA SF9'!BR13</f>
        <v>0</v>
      </c>
      <c r="BU12" s="58">
        <f>'DATA SF9'!BS13</f>
        <v>0</v>
      </c>
      <c r="BV12" s="58">
        <f>'DATA SF9'!BT13</f>
        <v>0</v>
      </c>
      <c r="BW12" s="58">
        <f>'DATA SF9'!BU13</f>
        <v>0</v>
      </c>
      <c r="BX12" s="58">
        <f>'DATA SF9'!BV13</f>
        <v>0</v>
      </c>
      <c r="BY12" s="58">
        <f>'DATA SF9'!BW13</f>
        <v>0</v>
      </c>
      <c r="BZ12" s="58">
        <f>'DATA SF9'!BX13</f>
        <v>0</v>
      </c>
      <c r="CA12" s="58">
        <f>'DATA SF9'!BY13</f>
        <v>0</v>
      </c>
      <c r="CB12" s="58">
        <f>'DATA SF9'!BZ13</f>
        <v>0</v>
      </c>
      <c r="CC12" s="58">
        <f>'DATA SF9'!CA13</f>
        <v>0</v>
      </c>
      <c r="CD12" s="58">
        <f>'DATA SF9'!CB13</f>
        <v>0</v>
      </c>
      <c r="CE12" s="58">
        <f>'DATA SF9'!CC13</f>
        <v>0</v>
      </c>
      <c r="CF12" s="58">
        <f>'DATA SF9'!CD13</f>
        <v>0</v>
      </c>
      <c r="CG12" s="58">
        <f>'DATA SF9'!CE13</f>
        <v>0</v>
      </c>
      <c r="CH12" s="58">
        <f>'DATA SF9'!CF13</f>
        <v>0</v>
      </c>
      <c r="CI12" s="58">
        <f>'DATA SF9'!CG13</f>
        <v>0</v>
      </c>
      <c r="CJ12" s="58">
        <f>'DATA SF9'!CH13</f>
        <v>0</v>
      </c>
      <c r="CK12" s="58">
        <f>'DATA SF9'!CI13</f>
        <v>0</v>
      </c>
      <c r="CL12" s="58">
        <f>'DATA SF9'!CJ13</f>
        <v>0</v>
      </c>
      <c r="CM12" s="58">
        <f>'DATA SF9'!CK13</f>
        <v>0</v>
      </c>
      <c r="CN12" s="58">
        <f>'DATA SF9'!CL13</f>
        <v>0</v>
      </c>
      <c r="CO12" s="58">
        <f>'DATA SF9'!CM13</f>
        <v>0</v>
      </c>
      <c r="CP12" s="58">
        <f>'DATA SF9'!CN13</f>
        <v>0</v>
      </c>
      <c r="CQ12" s="58">
        <f>'DATA SF9'!CO13</f>
        <v>0</v>
      </c>
      <c r="CR12" s="58">
        <f>'DATA SF9'!CP13</f>
        <v>0</v>
      </c>
      <c r="CS12" s="58">
        <f>'DATA SF9'!CQ13</f>
        <v>0</v>
      </c>
      <c r="CT12" s="58">
        <f>'DATA SF9'!CR13</f>
        <v>0</v>
      </c>
      <c r="CU12" s="58">
        <f>'DATA SF9'!CS13</f>
        <v>0</v>
      </c>
      <c r="CV12" s="58">
        <f>'DATA SF9'!CT13</f>
        <v>0</v>
      </c>
      <c r="CW12" s="58">
        <f>'DATA SF9'!CU13</f>
        <v>0</v>
      </c>
      <c r="CX12" s="58">
        <f>'DATA SF9'!CV13</f>
        <v>0</v>
      </c>
      <c r="CY12" s="58">
        <f>'DATA SF9'!CW13</f>
        <v>0</v>
      </c>
      <c r="CZ12" s="58">
        <f>'DATA SF9'!CX13</f>
        <v>0</v>
      </c>
      <c r="DA12" s="58">
        <f>'DATA SF9'!CY13</f>
        <v>0</v>
      </c>
      <c r="DB12" s="58">
        <f>'DATA SF9'!CZ13</f>
        <v>0</v>
      </c>
      <c r="DC12" s="58">
        <f>'DATA SF9'!DA13</f>
        <v>0</v>
      </c>
      <c r="DD12" s="58">
        <f>'DATA SF9'!DB13</f>
        <v>0</v>
      </c>
      <c r="DE12" s="58">
        <f>'DATA SF9'!DC13</f>
        <v>0</v>
      </c>
      <c r="DF12" s="58">
        <f>'DATA SF9'!DD13</f>
        <v>0</v>
      </c>
      <c r="DG12" s="58">
        <f>'DATA SF9'!DE13</f>
        <v>0</v>
      </c>
      <c r="DH12" s="58">
        <f>'DATA SF9'!DF13</f>
        <v>0</v>
      </c>
      <c r="DI12" s="58">
        <f>'DATA SF9'!DG13</f>
        <v>0</v>
      </c>
      <c r="DJ12" s="58">
        <f>'DATA SF9'!DH13</f>
        <v>0</v>
      </c>
      <c r="DK12" s="58">
        <f>'DATA SF9'!DI13</f>
        <v>0</v>
      </c>
      <c r="DL12" s="58">
        <f>'DATA SF9'!DJ13</f>
        <v>0</v>
      </c>
      <c r="DM12" s="58">
        <f>'DATA SF9'!DK13</f>
        <v>0</v>
      </c>
      <c r="DN12" s="58">
        <f>'DATA SF9'!DL13</f>
        <v>0</v>
      </c>
      <c r="DO12" s="58">
        <f>'DATA SF9'!DM13</f>
        <v>0</v>
      </c>
      <c r="DP12" s="58">
        <f>'DATA SF9'!DN13</f>
        <v>0</v>
      </c>
      <c r="DQ12" s="58">
        <f>'DATA SF9'!DO13</f>
        <v>0</v>
      </c>
      <c r="DR12" s="58">
        <f>'DATA SF9'!DP13</f>
        <v>0</v>
      </c>
      <c r="DS12" s="58">
        <f>'DATA SF9'!DQ13</f>
        <v>0</v>
      </c>
      <c r="DT12" s="58">
        <f>'DATA SF9'!DR13</f>
        <v>0</v>
      </c>
      <c r="DU12" s="58">
        <f>'DATA SF9'!DS13</f>
        <v>0</v>
      </c>
      <c r="DV12" s="58">
        <f>'DATA SF9'!DT13</f>
        <v>0</v>
      </c>
      <c r="DW12" s="58">
        <f>'DATA SF9'!DU13</f>
        <v>0</v>
      </c>
      <c r="DX12" s="58">
        <f>'DATA SF9'!DV13</f>
        <v>0</v>
      </c>
      <c r="DY12" s="58">
        <f>'DATA SF9'!DW13</f>
        <v>0</v>
      </c>
      <c r="DZ12" s="58">
        <f>'DATA SF9'!DX13</f>
        <v>0</v>
      </c>
      <c r="EA12" s="58">
        <f>'DATA SF9'!DY13</f>
        <v>0</v>
      </c>
      <c r="EB12" s="58">
        <f>'DATA SF9'!DZ13</f>
        <v>0</v>
      </c>
      <c r="EC12" s="58">
        <f>'DATA SF9'!EA13</f>
        <v>0</v>
      </c>
      <c r="ED12" s="58">
        <f>'DATA SF9'!EB13</f>
        <v>0</v>
      </c>
      <c r="EE12" s="58">
        <f>'DATA SF9'!EC13</f>
        <v>0</v>
      </c>
      <c r="EF12" s="58">
        <f>'DATA SF9'!ED13</f>
        <v>0</v>
      </c>
      <c r="EG12" s="58">
        <f>'DATA SF9'!EE13</f>
        <v>0</v>
      </c>
      <c r="EH12" s="58">
        <f>'DATA SF9'!EF13</f>
        <v>0</v>
      </c>
      <c r="EI12" s="58">
        <f>'DATA SF9'!EG13</f>
        <v>0</v>
      </c>
      <c r="EJ12" s="58">
        <f>'DATA SF9'!EH13</f>
        <v>0</v>
      </c>
      <c r="EK12" s="58">
        <f>'DATA SF9'!EI13</f>
        <v>0</v>
      </c>
      <c r="EL12" s="58">
        <f>'DATA SF9'!EJ13</f>
        <v>0</v>
      </c>
      <c r="EM12" s="58">
        <f>'DATA SF9'!EK13</f>
        <v>0</v>
      </c>
      <c r="EN12" s="58">
        <f>'DATA SF9'!EL13</f>
        <v>0</v>
      </c>
      <c r="EO12" s="58">
        <f>'DATA SF9'!EM13</f>
        <v>0</v>
      </c>
      <c r="EP12" s="58">
        <f>'DATA SF9'!EN13</f>
        <v>0</v>
      </c>
      <c r="EQ12" s="58">
        <f>'DATA SF9'!EO13</f>
        <v>0</v>
      </c>
      <c r="ER12" s="58">
        <f>'DATA SF9'!EP13</f>
        <v>0</v>
      </c>
      <c r="ES12" s="58">
        <f>'DATA SF9'!EQ13</f>
        <v>0</v>
      </c>
      <c r="ET12" s="58">
        <f>'DATA SF9'!ER13</f>
        <v>0</v>
      </c>
      <c r="EU12" s="58">
        <f>'DATA SF9'!ES13</f>
        <v>0</v>
      </c>
      <c r="EV12" s="58">
        <f>'DATA SF9'!ET13</f>
        <v>0</v>
      </c>
      <c r="EW12" s="58">
        <f>'DATA SF9'!EU13</f>
        <v>0</v>
      </c>
      <c r="EX12" s="58">
        <f>'DATA SF9'!EV13</f>
        <v>0</v>
      </c>
      <c r="EY12" s="58">
        <f>'DATA SF9'!EW13</f>
        <v>0</v>
      </c>
      <c r="EZ12" s="58">
        <f>'DATA SF9'!EX13</f>
        <v>0</v>
      </c>
      <c r="FA12" s="58">
        <f>'DATA SF9'!EY13</f>
        <v>0</v>
      </c>
      <c r="FB12" s="58">
        <f>'DATA SF9'!EZ13</f>
        <v>0</v>
      </c>
      <c r="FC12" s="58">
        <f>'DATA SF9'!FA13</f>
        <v>0</v>
      </c>
      <c r="FD12" s="58">
        <f>'DATA SF9'!FB13</f>
        <v>0</v>
      </c>
      <c r="FE12" s="58">
        <f>'DATA SF9'!FC13</f>
        <v>0</v>
      </c>
      <c r="FF12" s="58">
        <f>'DATA SF9'!FD13</f>
        <v>0</v>
      </c>
    </row>
    <row r="13" spans="2:162" x14ac:dyDescent="0.35">
      <c r="B13" s="58">
        <f>'DATA SF9'!A14</f>
        <v>0</v>
      </c>
      <c r="C13" s="58">
        <f>'DATA SF9'!A14</f>
        <v>0</v>
      </c>
      <c r="D13" s="58">
        <f>'DATA SF9'!B14</f>
        <v>0</v>
      </c>
      <c r="E13" s="58">
        <f>'DATA SF9'!C14</f>
        <v>0</v>
      </c>
      <c r="F13" s="58" t="str">
        <f>IF('DATA SF9'!D14=0,"",'DATA SF9'!D14)</f>
        <v/>
      </c>
      <c r="G13" s="58">
        <f>'DATA SF9'!E14</f>
        <v>0</v>
      </c>
      <c r="H13" s="58">
        <f>'DATA SF9'!F14</f>
        <v>0</v>
      </c>
      <c r="I13" s="58">
        <f>'DATA SF9'!G14</f>
        <v>0</v>
      </c>
      <c r="J13" s="58">
        <f>'DATA SF9'!H14</f>
        <v>0</v>
      </c>
      <c r="K13" s="58">
        <f>'DATA SF9'!I14</f>
        <v>0</v>
      </c>
      <c r="L13" s="58">
        <f>'DATA SF9'!J14</f>
        <v>0</v>
      </c>
      <c r="M13" s="58">
        <f>'DATA SF9'!K14</f>
        <v>0</v>
      </c>
      <c r="N13" s="58">
        <f>'DATA SF9'!L14</f>
        <v>0</v>
      </c>
      <c r="O13" s="58">
        <f>'DATA SF9'!M14</f>
        <v>0</v>
      </c>
      <c r="P13" s="58">
        <f>'DATA SF9'!N14</f>
        <v>0</v>
      </c>
      <c r="Q13" s="58">
        <f>'DATA SF9'!O14</f>
        <v>0</v>
      </c>
      <c r="R13" s="58">
        <f>'DATA SF9'!P14</f>
        <v>0</v>
      </c>
      <c r="S13" s="58">
        <f>'DATA SF9'!Q14</f>
        <v>0</v>
      </c>
      <c r="T13" s="58">
        <f>'DATA SF9'!R14</f>
        <v>0</v>
      </c>
      <c r="U13" s="58">
        <f>'DATA SF9'!S14</f>
        <v>0</v>
      </c>
      <c r="V13" s="58">
        <f>'DATA SF9'!T14</f>
        <v>0</v>
      </c>
      <c r="W13" s="58">
        <f>'DATA SF9'!U14</f>
        <v>0</v>
      </c>
      <c r="X13" s="58">
        <f>'DATA SF9'!V14</f>
        <v>0</v>
      </c>
      <c r="Y13" s="58">
        <f>'DATA SF9'!W14</f>
        <v>0</v>
      </c>
      <c r="Z13" s="58">
        <f>'DATA SF9'!X14</f>
        <v>0</v>
      </c>
      <c r="AA13" s="58">
        <f>'DATA SF9'!Y14</f>
        <v>0</v>
      </c>
      <c r="AB13" s="58">
        <f>'DATA SF9'!Z14</f>
        <v>0</v>
      </c>
      <c r="AC13" s="58">
        <f>'DATA SF9'!AA14</f>
        <v>0</v>
      </c>
      <c r="AD13" s="58">
        <f>'DATA SF9'!AB14</f>
        <v>0</v>
      </c>
      <c r="AE13" s="58">
        <f>'DATA SF9'!AC14</f>
        <v>0</v>
      </c>
      <c r="AF13" s="58">
        <f>'DATA SF9'!AD14</f>
        <v>0</v>
      </c>
      <c r="AG13" s="58">
        <f>'DATA SF9'!AE14</f>
        <v>0</v>
      </c>
      <c r="AH13" s="58">
        <f>'DATA SF9'!AF14</f>
        <v>0</v>
      </c>
      <c r="AI13" s="58">
        <f>'DATA SF9'!AG14</f>
        <v>0</v>
      </c>
      <c r="AJ13" s="58">
        <f>'DATA SF9'!AH14</f>
        <v>0</v>
      </c>
      <c r="AK13" s="58">
        <f>'DATA SF9'!AI14</f>
        <v>0</v>
      </c>
      <c r="AL13" s="58">
        <f>'DATA SF9'!AJ14</f>
        <v>0</v>
      </c>
      <c r="AM13" s="58">
        <f>'DATA SF9'!AK14</f>
        <v>0</v>
      </c>
      <c r="AN13" s="58">
        <f>'DATA SF9'!AL14</f>
        <v>0</v>
      </c>
      <c r="AO13" s="58">
        <f>'DATA SF9'!AM14</f>
        <v>0</v>
      </c>
      <c r="AP13" s="58">
        <f>'DATA SF9'!AN14</f>
        <v>0</v>
      </c>
      <c r="AQ13" s="58">
        <f>'DATA SF9'!AO14</f>
        <v>0</v>
      </c>
      <c r="AR13" s="58">
        <f>'DATA SF9'!AP14</f>
        <v>0</v>
      </c>
      <c r="AS13" s="58">
        <f>'DATA SF9'!AQ14</f>
        <v>0</v>
      </c>
      <c r="AT13" s="58">
        <f>'DATA SF9'!AR14</f>
        <v>0</v>
      </c>
      <c r="AU13" s="58">
        <f>'DATA SF9'!AS14</f>
        <v>0</v>
      </c>
      <c r="AV13" s="58">
        <f>'DATA SF9'!AT14</f>
        <v>0</v>
      </c>
      <c r="AW13" s="58">
        <f>'DATA SF9'!AU14</f>
        <v>0</v>
      </c>
      <c r="AX13" s="58">
        <f>'DATA SF9'!AV14</f>
        <v>0</v>
      </c>
      <c r="AY13" s="58">
        <f>'DATA SF9'!AW14</f>
        <v>0</v>
      </c>
      <c r="AZ13" s="58">
        <f>'DATA SF9'!AX14</f>
        <v>0</v>
      </c>
      <c r="BA13" s="58">
        <f>'DATA SF9'!AY14</f>
        <v>0</v>
      </c>
      <c r="BB13" s="58">
        <f>'DATA SF9'!AZ14</f>
        <v>0</v>
      </c>
      <c r="BC13" s="58">
        <f>'DATA SF9'!BA14</f>
        <v>0</v>
      </c>
      <c r="BD13" s="58">
        <f>'DATA SF9'!BB14</f>
        <v>0</v>
      </c>
      <c r="BE13" s="58">
        <f>'DATA SF9'!BC14</f>
        <v>0</v>
      </c>
      <c r="BF13" s="58">
        <f>'DATA SF9'!BD14</f>
        <v>0</v>
      </c>
      <c r="BG13" s="58">
        <f>'DATA SF9'!BE14</f>
        <v>0</v>
      </c>
      <c r="BH13" s="58">
        <f>'DATA SF9'!BF14</f>
        <v>0</v>
      </c>
      <c r="BI13" s="58">
        <f>'DATA SF9'!BG14</f>
        <v>0</v>
      </c>
      <c r="BJ13" s="58">
        <f>'DATA SF9'!BH14</f>
        <v>0</v>
      </c>
      <c r="BK13" s="58">
        <f>'DATA SF9'!BI14</f>
        <v>0</v>
      </c>
      <c r="BL13" s="58">
        <f>'DATA SF9'!BJ14</f>
        <v>0</v>
      </c>
      <c r="BM13" s="58">
        <f>'DATA SF9'!BK14</f>
        <v>0</v>
      </c>
      <c r="BN13" s="58">
        <f>'DATA SF9'!BL14</f>
        <v>0</v>
      </c>
      <c r="BO13" s="58">
        <f>'DATA SF9'!BM14</f>
        <v>0</v>
      </c>
      <c r="BP13" s="58">
        <f>'DATA SF9'!BN14</f>
        <v>0</v>
      </c>
      <c r="BQ13" s="58">
        <f>'DATA SF9'!BO14</f>
        <v>0</v>
      </c>
      <c r="BR13" s="58">
        <f>'DATA SF9'!BP14</f>
        <v>0</v>
      </c>
      <c r="BS13" s="58">
        <f>'DATA SF9'!BQ14</f>
        <v>0</v>
      </c>
      <c r="BT13" s="58">
        <f>'DATA SF9'!BR14</f>
        <v>0</v>
      </c>
      <c r="BU13" s="58">
        <f>'DATA SF9'!BS14</f>
        <v>0</v>
      </c>
      <c r="BV13" s="58">
        <f>'DATA SF9'!BT14</f>
        <v>0</v>
      </c>
      <c r="BW13" s="58">
        <f>'DATA SF9'!BU14</f>
        <v>0</v>
      </c>
      <c r="BX13" s="58">
        <f>'DATA SF9'!BV14</f>
        <v>0</v>
      </c>
      <c r="BY13" s="58">
        <f>'DATA SF9'!BW14</f>
        <v>0</v>
      </c>
      <c r="BZ13" s="58">
        <f>'DATA SF9'!BX14</f>
        <v>0</v>
      </c>
      <c r="CA13" s="58">
        <f>'DATA SF9'!BY14</f>
        <v>0</v>
      </c>
      <c r="CB13" s="58">
        <f>'DATA SF9'!BZ14</f>
        <v>0</v>
      </c>
      <c r="CC13" s="58">
        <f>'DATA SF9'!CA14</f>
        <v>0</v>
      </c>
      <c r="CD13" s="58">
        <f>'DATA SF9'!CB14</f>
        <v>0</v>
      </c>
      <c r="CE13" s="58">
        <f>'DATA SF9'!CC14</f>
        <v>0</v>
      </c>
      <c r="CF13" s="58">
        <f>'DATA SF9'!CD14</f>
        <v>0</v>
      </c>
      <c r="CG13" s="58">
        <f>'DATA SF9'!CE14</f>
        <v>0</v>
      </c>
      <c r="CH13" s="58">
        <f>'DATA SF9'!CF14</f>
        <v>0</v>
      </c>
      <c r="CI13" s="58">
        <f>'DATA SF9'!CG14</f>
        <v>0</v>
      </c>
      <c r="CJ13" s="58">
        <f>'DATA SF9'!CH14</f>
        <v>0</v>
      </c>
      <c r="CK13" s="58">
        <f>'DATA SF9'!CI14</f>
        <v>0</v>
      </c>
      <c r="CL13" s="58">
        <f>'DATA SF9'!CJ14</f>
        <v>0</v>
      </c>
      <c r="CM13" s="58">
        <f>'DATA SF9'!CK14</f>
        <v>0</v>
      </c>
      <c r="CN13" s="58">
        <f>'DATA SF9'!CL14</f>
        <v>0</v>
      </c>
      <c r="CO13" s="58">
        <f>'DATA SF9'!CM14</f>
        <v>0</v>
      </c>
      <c r="CP13" s="58">
        <f>'DATA SF9'!CN14</f>
        <v>0</v>
      </c>
      <c r="CQ13" s="58">
        <f>'DATA SF9'!CO14</f>
        <v>0</v>
      </c>
      <c r="CR13" s="58">
        <f>'DATA SF9'!CP14</f>
        <v>0</v>
      </c>
      <c r="CS13" s="58">
        <f>'DATA SF9'!CQ14</f>
        <v>0</v>
      </c>
      <c r="CT13" s="58">
        <f>'DATA SF9'!CR14</f>
        <v>0</v>
      </c>
      <c r="CU13" s="58">
        <f>'DATA SF9'!CS14</f>
        <v>0</v>
      </c>
      <c r="CV13" s="58">
        <f>'DATA SF9'!CT14</f>
        <v>0</v>
      </c>
      <c r="CW13" s="58">
        <f>'DATA SF9'!CU14</f>
        <v>0</v>
      </c>
      <c r="CX13" s="58">
        <f>'DATA SF9'!CV14</f>
        <v>0</v>
      </c>
      <c r="CY13" s="58">
        <f>'DATA SF9'!CW14</f>
        <v>0</v>
      </c>
      <c r="CZ13" s="58">
        <f>'DATA SF9'!CX14</f>
        <v>0</v>
      </c>
      <c r="DA13" s="58">
        <f>'DATA SF9'!CY14</f>
        <v>0</v>
      </c>
      <c r="DB13" s="58">
        <f>'DATA SF9'!CZ14</f>
        <v>0</v>
      </c>
      <c r="DC13" s="58">
        <f>'DATA SF9'!DA14</f>
        <v>0</v>
      </c>
      <c r="DD13" s="58">
        <f>'DATA SF9'!DB14</f>
        <v>0</v>
      </c>
      <c r="DE13" s="58">
        <f>'DATA SF9'!DC14</f>
        <v>0</v>
      </c>
      <c r="DF13" s="58">
        <f>'DATA SF9'!DD14</f>
        <v>0</v>
      </c>
      <c r="DG13" s="58">
        <f>'DATA SF9'!DE14</f>
        <v>0</v>
      </c>
      <c r="DH13" s="58">
        <f>'DATA SF9'!DF14</f>
        <v>0</v>
      </c>
      <c r="DI13" s="58">
        <f>'DATA SF9'!DG14</f>
        <v>0</v>
      </c>
      <c r="DJ13" s="58">
        <f>'DATA SF9'!DH14</f>
        <v>0</v>
      </c>
      <c r="DK13" s="58">
        <f>'DATA SF9'!DI14</f>
        <v>0</v>
      </c>
      <c r="DL13" s="58">
        <f>'DATA SF9'!DJ14</f>
        <v>0</v>
      </c>
      <c r="DM13" s="58">
        <f>'DATA SF9'!DK14</f>
        <v>0</v>
      </c>
      <c r="DN13" s="58">
        <f>'DATA SF9'!DL14</f>
        <v>0</v>
      </c>
      <c r="DO13" s="58">
        <f>'DATA SF9'!DM14</f>
        <v>0</v>
      </c>
      <c r="DP13" s="58">
        <f>'DATA SF9'!DN14</f>
        <v>0</v>
      </c>
      <c r="DQ13" s="58">
        <f>'DATA SF9'!DO14</f>
        <v>0</v>
      </c>
      <c r="DR13" s="58">
        <f>'DATA SF9'!DP14</f>
        <v>0</v>
      </c>
      <c r="DS13" s="58">
        <f>'DATA SF9'!DQ14</f>
        <v>0</v>
      </c>
      <c r="DT13" s="58">
        <f>'DATA SF9'!DR14</f>
        <v>0</v>
      </c>
      <c r="DU13" s="58">
        <f>'DATA SF9'!DS14</f>
        <v>0</v>
      </c>
      <c r="DV13" s="58">
        <f>'DATA SF9'!DT14</f>
        <v>0</v>
      </c>
      <c r="DW13" s="58">
        <f>'DATA SF9'!DU14</f>
        <v>0</v>
      </c>
      <c r="DX13" s="58">
        <f>'DATA SF9'!DV14</f>
        <v>0</v>
      </c>
      <c r="DY13" s="58">
        <f>'DATA SF9'!DW14</f>
        <v>0</v>
      </c>
      <c r="DZ13" s="58">
        <f>'DATA SF9'!DX14</f>
        <v>0</v>
      </c>
      <c r="EA13" s="58">
        <f>'DATA SF9'!DY14</f>
        <v>0</v>
      </c>
      <c r="EB13" s="58">
        <f>'DATA SF9'!DZ14</f>
        <v>0</v>
      </c>
      <c r="EC13" s="58">
        <f>'DATA SF9'!EA14</f>
        <v>0</v>
      </c>
      <c r="ED13" s="58">
        <f>'DATA SF9'!EB14</f>
        <v>0</v>
      </c>
      <c r="EE13" s="58">
        <f>'DATA SF9'!EC14</f>
        <v>0</v>
      </c>
      <c r="EF13" s="58">
        <f>'DATA SF9'!ED14</f>
        <v>0</v>
      </c>
      <c r="EG13" s="58">
        <f>'DATA SF9'!EE14</f>
        <v>0</v>
      </c>
      <c r="EH13" s="58">
        <f>'DATA SF9'!EF14</f>
        <v>0</v>
      </c>
      <c r="EI13" s="58">
        <f>'DATA SF9'!EG14</f>
        <v>0</v>
      </c>
      <c r="EJ13" s="58">
        <f>'DATA SF9'!EH14</f>
        <v>0</v>
      </c>
      <c r="EK13" s="58">
        <f>'DATA SF9'!EI14</f>
        <v>0</v>
      </c>
      <c r="EL13" s="58">
        <f>'DATA SF9'!EJ14</f>
        <v>0</v>
      </c>
      <c r="EM13" s="58">
        <f>'DATA SF9'!EK14</f>
        <v>0</v>
      </c>
      <c r="EN13" s="58">
        <f>'DATA SF9'!EL14</f>
        <v>0</v>
      </c>
      <c r="EO13" s="58">
        <f>'DATA SF9'!EM14</f>
        <v>0</v>
      </c>
      <c r="EP13" s="58">
        <f>'DATA SF9'!EN14</f>
        <v>0</v>
      </c>
      <c r="EQ13" s="58">
        <f>'DATA SF9'!EO14</f>
        <v>0</v>
      </c>
      <c r="ER13" s="58">
        <f>'DATA SF9'!EP14</f>
        <v>0</v>
      </c>
      <c r="ES13" s="58">
        <f>'DATA SF9'!EQ14</f>
        <v>0</v>
      </c>
      <c r="ET13" s="58">
        <f>'DATA SF9'!ER14</f>
        <v>0</v>
      </c>
      <c r="EU13" s="58">
        <f>'DATA SF9'!ES14</f>
        <v>0</v>
      </c>
      <c r="EV13" s="58">
        <f>'DATA SF9'!ET14</f>
        <v>0</v>
      </c>
      <c r="EW13" s="58">
        <f>'DATA SF9'!EU14</f>
        <v>0</v>
      </c>
      <c r="EX13" s="58">
        <f>'DATA SF9'!EV14</f>
        <v>0</v>
      </c>
      <c r="EY13" s="58">
        <f>'DATA SF9'!EW14</f>
        <v>0</v>
      </c>
      <c r="EZ13" s="58">
        <f>'DATA SF9'!EX14</f>
        <v>0</v>
      </c>
      <c r="FA13" s="58">
        <f>'DATA SF9'!EY14</f>
        <v>0</v>
      </c>
      <c r="FB13" s="58">
        <f>'DATA SF9'!EZ14</f>
        <v>0</v>
      </c>
      <c r="FC13" s="58">
        <f>'DATA SF9'!FA14</f>
        <v>0</v>
      </c>
      <c r="FD13" s="58">
        <f>'DATA SF9'!FB14</f>
        <v>0</v>
      </c>
      <c r="FE13" s="58">
        <f>'DATA SF9'!FC14</f>
        <v>0</v>
      </c>
      <c r="FF13" s="58">
        <f>'DATA SF9'!FD14</f>
        <v>0</v>
      </c>
    </row>
    <row r="14" spans="2:162" x14ac:dyDescent="0.35">
      <c r="B14" s="58">
        <f>'DATA SF9'!A15</f>
        <v>0</v>
      </c>
      <c r="C14" s="58">
        <f>'DATA SF9'!A15</f>
        <v>0</v>
      </c>
      <c r="D14" s="58">
        <f>'DATA SF9'!B15</f>
        <v>0</v>
      </c>
      <c r="E14" s="58">
        <f>'DATA SF9'!C15</f>
        <v>0</v>
      </c>
      <c r="F14" s="58" t="str">
        <f>IF('DATA SF9'!D15=0,"",'DATA SF9'!D15)</f>
        <v/>
      </c>
      <c r="G14" s="58">
        <f>'DATA SF9'!E15</f>
        <v>0</v>
      </c>
      <c r="H14" s="58">
        <f>'DATA SF9'!F15</f>
        <v>0</v>
      </c>
      <c r="I14" s="58">
        <f>'DATA SF9'!G15</f>
        <v>0</v>
      </c>
      <c r="J14" s="58">
        <f>'DATA SF9'!H15</f>
        <v>0</v>
      </c>
      <c r="K14" s="58">
        <f>'DATA SF9'!I15</f>
        <v>0</v>
      </c>
      <c r="L14" s="58">
        <f>'DATA SF9'!J15</f>
        <v>0</v>
      </c>
      <c r="M14" s="58">
        <f>'DATA SF9'!K15</f>
        <v>0</v>
      </c>
      <c r="N14" s="58">
        <f>'DATA SF9'!L15</f>
        <v>0</v>
      </c>
      <c r="O14" s="58">
        <f>'DATA SF9'!M15</f>
        <v>0</v>
      </c>
      <c r="P14" s="58">
        <f>'DATA SF9'!N15</f>
        <v>0</v>
      </c>
      <c r="Q14" s="58">
        <f>'DATA SF9'!O15</f>
        <v>0</v>
      </c>
      <c r="R14" s="58">
        <f>'DATA SF9'!P15</f>
        <v>0</v>
      </c>
      <c r="S14" s="58">
        <f>'DATA SF9'!Q15</f>
        <v>0</v>
      </c>
      <c r="T14" s="58">
        <f>'DATA SF9'!R15</f>
        <v>0</v>
      </c>
      <c r="U14" s="58">
        <f>'DATA SF9'!S15</f>
        <v>0</v>
      </c>
      <c r="V14" s="58">
        <f>'DATA SF9'!T15</f>
        <v>0</v>
      </c>
      <c r="W14" s="58">
        <f>'DATA SF9'!U15</f>
        <v>0</v>
      </c>
      <c r="X14" s="58">
        <f>'DATA SF9'!V15</f>
        <v>0</v>
      </c>
      <c r="Y14" s="58">
        <f>'DATA SF9'!W15</f>
        <v>0</v>
      </c>
      <c r="Z14" s="58">
        <f>'DATA SF9'!X15</f>
        <v>0</v>
      </c>
      <c r="AA14" s="58">
        <f>'DATA SF9'!Y15</f>
        <v>0</v>
      </c>
      <c r="AB14" s="58">
        <f>'DATA SF9'!Z15</f>
        <v>0</v>
      </c>
      <c r="AC14" s="58">
        <f>'DATA SF9'!AA15</f>
        <v>0</v>
      </c>
      <c r="AD14" s="58">
        <f>'DATA SF9'!AB15</f>
        <v>0</v>
      </c>
      <c r="AE14" s="58">
        <f>'DATA SF9'!AC15</f>
        <v>0</v>
      </c>
      <c r="AF14" s="58">
        <f>'DATA SF9'!AD15</f>
        <v>0</v>
      </c>
      <c r="AG14" s="58">
        <f>'DATA SF9'!AE15</f>
        <v>0</v>
      </c>
      <c r="AH14" s="58">
        <f>'DATA SF9'!AF15</f>
        <v>0</v>
      </c>
      <c r="AI14" s="58">
        <f>'DATA SF9'!AG15</f>
        <v>0</v>
      </c>
      <c r="AJ14" s="58">
        <f>'DATA SF9'!AH15</f>
        <v>0</v>
      </c>
      <c r="AK14" s="58">
        <f>'DATA SF9'!AI15</f>
        <v>0</v>
      </c>
      <c r="AL14" s="58">
        <f>'DATA SF9'!AJ15</f>
        <v>0</v>
      </c>
      <c r="AM14" s="58">
        <f>'DATA SF9'!AK15</f>
        <v>0</v>
      </c>
      <c r="AN14" s="58">
        <f>'DATA SF9'!AL15</f>
        <v>0</v>
      </c>
      <c r="AO14" s="58">
        <f>'DATA SF9'!AM15</f>
        <v>0</v>
      </c>
      <c r="AP14" s="58">
        <f>'DATA SF9'!AN15</f>
        <v>0</v>
      </c>
      <c r="AQ14" s="58">
        <f>'DATA SF9'!AO15</f>
        <v>0</v>
      </c>
      <c r="AR14" s="58">
        <f>'DATA SF9'!AP15</f>
        <v>0</v>
      </c>
      <c r="AS14" s="58">
        <f>'DATA SF9'!AQ15</f>
        <v>0</v>
      </c>
      <c r="AT14" s="58">
        <f>'DATA SF9'!AR15</f>
        <v>0</v>
      </c>
      <c r="AU14" s="58">
        <f>'DATA SF9'!AS15</f>
        <v>0</v>
      </c>
      <c r="AV14" s="58">
        <f>'DATA SF9'!AT15</f>
        <v>0</v>
      </c>
      <c r="AW14" s="58">
        <f>'DATA SF9'!AU15</f>
        <v>0</v>
      </c>
      <c r="AX14" s="58">
        <f>'DATA SF9'!AV15</f>
        <v>0</v>
      </c>
      <c r="AY14" s="58">
        <f>'DATA SF9'!AW15</f>
        <v>0</v>
      </c>
      <c r="AZ14" s="58">
        <f>'DATA SF9'!AX15</f>
        <v>0</v>
      </c>
      <c r="BA14" s="58">
        <f>'DATA SF9'!AY15</f>
        <v>0</v>
      </c>
      <c r="BB14" s="58">
        <f>'DATA SF9'!AZ15</f>
        <v>0</v>
      </c>
      <c r="BC14" s="58">
        <f>'DATA SF9'!BA15</f>
        <v>0</v>
      </c>
      <c r="BD14" s="58">
        <f>'DATA SF9'!BB15</f>
        <v>0</v>
      </c>
      <c r="BE14" s="58">
        <f>'DATA SF9'!BC15</f>
        <v>0</v>
      </c>
      <c r="BF14" s="58">
        <f>'DATA SF9'!BD15</f>
        <v>0</v>
      </c>
      <c r="BG14" s="58">
        <f>'DATA SF9'!BE15</f>
        <v>0</v>
      </c>
      <c r="BH14" s="58">
        <f>'DATA SF9'!BF15</f>
        <v>0</v>
      </c>
      <c r="BI14" s="58">
        <f>'DATA SF9'!BG15</f>
        <v>0</v>
      </c>
      <c r="BJ14" s="58">
        <f>'DATA SF9'!BH15</f>
        <v>0</v>
      </c>
      <c r="BK14" s="58">
        <f>'DATA SF9'!BI15</f>
        <v>0</v>
      </c>
      <c r="BL14" s="58">
        <f>'DATA SF9'!BJ15</f>
        <v>0</v>
      </c>
      <c r="BM14" s="58">
        <f>'DATA SF9'!BK15</f>
        <v>0</v>
      </c>
      <c r="BN14" s="58">
        <f>'DATA SF9'!BL15</f>
        <v>0</v>
      </c>
      <c r="BO14" s="58">
        <f>'DATA SF9'!BM15</f>
        <v>0</v>
      </c>
      <c r="BP14" s="58">
        <f>'DATA SF9'!BN15</f>
        <v>0</v>
      </c>
      <c r="BQ14" s="58">
        <f>'DATA SF9'!BO15</f>
        <v>0</v>
      </c>
      <c r="BR14" s="58">
        <f>'DATA SF9'!BP15</f>
        <v>0</v>
      </c>
      <c r="BS14" s="58">
        <f>'DATA SF9'!BQ15</f>
        <v>0</v>
      </c>
      <c r="BT14" s="58">
        <f>'DATA SF9'!BR15</f>
        <v>0</v>
      </c>
      <c r="BU14" s="58">
        <f>'DATA SF9'!BS15</f>
        <v>0</v>
      </c>
      <c r="BV14" s="58">
        <f>'DATA SF9'!BT15</f>
        <v>0</v>
      </c>
      <c r="BW14" s="58">
        <f>'DATA SF9'!BU15</f>
        <v>0</v>
      </c>
      <c r="BX14" s="58">
        <f>'DATA SF9'!BV15</f>
        <v>0</v>
      </c>
      <c r="BY14" s="58">
        <f>'DATA SF9'!BW15</f>
        <v>0</v>
      </c>
      <c r="BZ14" s="58">
        <f>'DATA SF9'!BX15</f>
        <v>0</v>
      </c>
      <c r="CA14" s="58">
        <f>'DATA SF9'!BY15</f>
        <v>0</v>
      </c>
      <c r="CB14" s="58">
        <f>'DATA SF9'!BZ15</f>
        <v>0</v>
      </c>
      <c r="CC14" s="58">
        <f>'DATA SF9'!CA15</f>
        <v>0</v>
      </c>
      <c r="CD14" s="58">
        <f>'DATA SF9'!CB15</f>
        <v>0</v>
      </c>
      <c r="CE14" s="58">
        <f>'DATA SF9'!CC15</f>
        <v>0</v>
      </c>
      <c r="CF14" s="58">
        <f>'DATA SF9'!CD15</f>
        <v>0</v>
      </c>
      <c r="CG14" s="58">
        <f>'DATA SF9'!CE15</f>
        <v>0</v>
      </c>
      <c r="CH14" s="58">
        <f>'DATA SF9'!CF15</f>
        <v>0</v>
      </c>
      <c r="CI14" s="58">
        <f>'DATA SF9'!CG15</f>
        <v>0</v>
      </c>
      <c r="CJ14" s="58">
        <f>'DATA SF9'!CH15</f>
        <v>0</v>
      </c>
      <c r="CK14" s="58">
        <f>'DATA SF9'!CI15</f>
        <v>0</v>
      </c>
      <c r="CL14" s="58">
        <f>'DATA SF9'!CJ15</f>
        <v>0</v>
      </c>
      <c r="CM14" s="58">
        <f>'DATA SF9'!CK15</f>
        <v>0</v>
      </c>
      <c r="CN14" s="58">
        <f>'DATA SF9'!CL15</f>
        <v>0</v>
      </c>
      <c r="CO14" s="58">
        <f>'DATA SF9'!CM15</f>
        <v>0</v>
      </c>
      <c r="CP14" s="58">
        <f>'DATA SF9'!CN15</f>
        <v>0</v>
      </c>
      <c r="CQ14" s="58">
        <f>'DATA SF9'!CO15</f>
        <v>0</v>
      </c>
      <c r="CR14" s="58">
        <f>'DATA SF9'!CP15</f>
        <v>0</v>
      </c>
      <c r="CS14" s="58">
        <f>'DATA SF9'!CQ15</f>
        <v>0</v>
      </c>
      <c r="CT14" s="58">
        <f>'DATA SF9'!CR15</f>
        <v>0</v>
      </c>
      <c r="CU14" s="58">
        <f>'DATA SF9'!CS15</f>
        <v>0</v>
      </c>
      <c r="CV14" s="58">
        <f>'DATA SF9'!CT15</f>
        <v>0</v>
      </c>
      <c r="CW14" s="58">
        <f>'DATA SF9'!CU15</f>
        <v>0</v>
      </c>
      <c r="CX14" s="58">
        <f>'DATA SF9'!CV15</f>
        <v>0</v>
      </c>
      <c r="CY14" s="58">
        <f>'DATA SF9'!CW15</f>
        <v>0</v>
      </c>
      <c r="CZ14" s="58">
        <f>'DATA SF9'!CX15</f>
        <v>0</v>
      </c>
      <c r="DA14" s="58">
        <f>'DATA SF9'!CY15</f>
        <v>0</v>
      </c>
      <c r="DB14" s="58">
        <f>'DATA SF9'!CZ15</f>
        <v>0</v>
      </c>
      <c r="DC14" s="58">
        <f>'DATA SF9'!DA15</f>
        <v>0</v>
      </c>
      <c r="DD14" s="58">
        <f>'DATA SF9'!DB15</f>
        <v>0</v>
      </c>
      <c r="DE14" s="58">
        <f>'DATA SF9'!DC15</f>
        <v>0</v>
      </c>
      <c r="DF14" s="58">
        <f>'DATA SF9'!DD15</f>
        <v>0</v>
      </c>
      <c r="DG14" s="58">
        <f>'DATA SF9'!DE15</f>
        <v>0</v>
      </c>
      <c r="DH14" s="58">
        <f>'DATA SF9'!DF15</f>
        <v>0</v>
      </c>
      <c r="DI14" s="58">
        <f>'DATA SF9'!DG15</f>
        <v>0</v>
      </c>
      <c r="DJ14" s="58">
        <f>'DATA SF9'!DH15</f>
        <v>0</v>
      </c>
      <c r="DK14" s="58">
        <f>'DATA SF9'!DI15</f>
        <v>0</v>
      </c>
      <c r="DL14" s="58">
        <f>'DATA SF9'!DJ15</f>
        <v>0</v>
      </c>
      <c r="DM14" s="58">
        <f>'DATA SF9'!DK15</f>
        <v>0</v>
      </c>
      <c r="DN14" s="58">
        <f>'DATA SF9'!DL15</f>
        <v>0</v>
      </c>
      <c r="DO14" s="58">
        <f>'DATA SF9'!DM15</f>
        <v>0</v>
      </c>
      <c r="DP14" s="58">
        <f>'DATA SF9'!DN15</f>
        <v>0</v>
      </c>
      <c r="DQ14" s="58">
        <f>'DATA SF9'!DO15</f>
        <v>0</v>
      </c>
      <c r="DR14" s="58">
        <f>'DATA SF9'!DP15</f>
        <v>0</v>
      </c>
      <c r="DS14" s="58">
        <f>'DATA SF9'!DQ15</f>
        <v>0</v>
      </c>
      <c r="DT14" s="58">
        <f>'DATA SF9'!DR15</f>
        <v>0</v>
      </c>
      <c r="DU14" s="58">
        <f>'DATA SF9'!DS15</f>
        <v>0</v>
      </c>
      <c r="DV14" s="58">
        <f>'DATA SF9'!DT15</f>
        <v>0</v>
      </c>
      <c r="DW14" s="58">
        <f>'DATA SF9'!DU15</f>
        <v>0</v>
      </c>
      <c r="DX14" s="58">
        <f>'DATA SF9'!DV15</f>
        <v>0</v>
      </c>
      <c r="DY14" s="58">
        <f>'DATA SF9'!DW15</f>
        <v>0</v>
      </c>
      <c r="DZ14" s="58">
        <f>'DATA SF9'!DX15</f>
        <v>0</v>
      </c>
      <c r="EA14" s="58">
        <f>'DATA SF9'!DY15</f>
        <v>0</v>
      </c>
      <c r="EB14" s="58">
        <f>'DATA SF9'!DZ15</f>
        <v>0</v>
      </c>
      <c r="EC14" s="58">
        <f>'DATA SF9'!EA15</f>
        <v>0</v>
      </c>
      <c r="ED14" s="58">
        <f>'DATA SF9'!EB15</f>
        <v>0</v>
      </c>
      <c r="EE14" s="58">
        <f>'DATA SF9'!EC15</f>
        <v>0</v>
      </c>
      <c r="EF14" s="58">
        <f>'DATA SF9'!ED15</f>
        <v>0</v>
      </c>
      <c r="EG14" s="58">
        <f>'DATA SF9'!EE15</f>
        <v>0</v>
      </c>
      <c r="EH14" s="58">
        <f>'DATA SF9'!EF15</f>
        <v>0</v>
      </c>
      <c r="EI14" s="58">
        <f>'DATA SF9'!EG15</f>
        <v>0</v>
      </c>
      <c r="EJ14" s="58">
        <f>'DATA SF9'!EH15</f>
        <v>0</v>
      </c>
      <c r="EK14" s="58">
        <f>'DATA SF9'!EI15</f>
        <v>0</v>
      </c>
      <c r="EL14" s="58">
        <f>'DATA SF9'!EJ15</f>
        <v>0</v>
      </c>
      <c r="EM14" s="58">
        <f>'DATA SF9'!EK15</f>
        <v>0</v>
      </c>
      <c r="EN14" s="58">
        <f>'DATA SF9'!EL15</f>
        <v>0</v>
      </c>
      <c r="EO14" s="58">
        <f>'DATA SF9'!EM15</f>
        <v>0</v>
      </c>
      <c r="EP14" s="58">
        <f>'DATA SF9'!EN15</f>
        <v>0</v>
      </c>
      <c r="EQ14" s="58">
        <f>'DATA SF9'!EO15</f>
        <v>0</v>
      </c>
      <c r="ER14" s="58">
        <f>'DATA SF9'!EP15</f>
        <v>0</v>
      </c>
      <c r="ES14" s="58">
        <f>'DATA SF9'!EQ15</f>
        <v>0</v>
      </c>
      <c r="ET14" s="58">
        <f>'DATA SF9'!ER15</f>
        <v>0</v>
      </c>
      <c r="EU14" s="58">
        <f>'DATA SF9'!ES15</f>
        <v>0</v>
      </c>
      <c r="EV14" s="58">
        <f>'DATA SF9'!ET15</f>
        <v>0</v>
      </c>
      <c r="EW14" s="58">
        <f>'DATA SF9'!EU15</f>
        <v>0</v>
      </c>
      <c r="EX14" s="58">
        <f>'DATA SF9'!EV15</f>
        <v>0</v>
      </c>
      <c r="EY14" s="58">
        <f>'DATA SF9'!EW15</f>
        <v>0</v>
      </c>
      <c r="EZ14" s="58">
        <f>'DATA SF9'!EX15</f>
        <v>0</v>
      </c>
      <c r="FA14" s="58">
        <f>'DATA SF9'!EY15</f>
        <v>0</v>
      </c>
      <c r="FB14" s="58">
        <f>'DATA SF9'!EZ15</f>
        <v>0</v>
      </c>
      <c r="FC14" s="58">
        <f>'DATA SF9'!FA15</f>
        <v>0</v>
      </c>
      <c r="FD14" s="58">
        <f>'DATA SF9'!FB15</f>
        <v>0</v>
      </c>
      <c r="FE14" s="58">
        <f>'DATA SF9'!FC15</f>
        <v>0</v>
      </c>
      <c r="FF14" s="58">
        <f>'DATA SF9'!FD15</f>
        <v>0</v>
      </c>
    </row>
    <row r="15" spans="2:162" x14ac:dyDescent="0.35">
      <c r="B15" s="58">
        <f>'DATA SF9'!A16</f>
        <v>0</v>
      </c>
      <c r="C15" s="58">
        <f>'DATA SF9'!A16</f>
        <v>0</v>
      </c>
      <c r="D15" s="58">
        <f>'DATA SF9'!B16</f>
        <v>0</v>
      </c>
      <c r="E15" s="58">
        <f>'DATA SF9'!C16</f>
        <v>0</v>
      </c>
      <c r="F15" s="58" t="str">
        <f>IF('DATA SF9'!D16=0,"",'DATA SF9'!D16)</f>
        <v/>
      </c>
      <c r="G15" s="58">
        <f>'DATA SF9'!E16</f>
        <v>0</v>
      </c>
      <c r="H15" s="58">
        <f>'DATA SF9'!F16</f>
        <v>0</v>
      </c>
      <c r="I15" s="58">
        <f>'DATA SF9'!G16</f>
        <v>0</v>
      </c>
      <c r="J15" s="58">
        <f>'DATA SF9'!H16</f>
        <v>0</v>
      </c>
      <c r="K15" s="58">
        <f>'DATA SF9'!I16</f>
        <v>0</v>
      </c>
      <c r="L15" s="58">
        <f>'DATA SF9'!J16</f>
        <v>0</v>
      </c>
      <c r="M15" s="58">
        <f>'DATA SF9'!K16</f>
        <v>0</v>
      </c>
      <c r="N15" s="58">
        <f>'DATA SF9'!L16</f>
        <v>0</v>
      </c>
      <c r="O15" s="58">
        <f>'DATA SF9'!M16</f>
        <v>0</v>
      </c>
      <c r="P15" s="58">
        <f>'DATA SF9'!N16</f>
        <v>0</v>
      </c>
      <c r="Q15" s="58">
        <f>'DATA SF9'!O16</f>
        <v>0</v>
      </c>
      <c r="R15" s="58">
        <f>'DATA SF9'!P16</f>
        <v>0</v>
      </c>
      <c r="S15" s="58">
        <f>'DATA SF9'!Q16</f>
        <v>0</v>
      </c>
      <c r="T15" s="58">
        <f>'DATA SF9'!R16</f>
        <v>0</v>
      </c>
      <c r="U15" s="58">
        <f>'DATA SF9'!S16</f>
        <v>0</v>
      </c>
      <c r="V15" s="58">
        <f>'DATA SF9'!T16</f>
        <v>0</v>
      </c>
      <c r="W15" s="58">
        <f>'DATA SF9'!U16</f>
        <v>0</v>
      </c>
      <c r="X15" s="58">
        <f>'DATA SF9'!V16</f>
        <v>0</v>
      </c>
      <c r="Y15" s="58">
        <f>'DATA SF9'!W16</f>
        <v>0</v>
      </c>
      <c r="Z15" s="58">
        <f>'DATA SF9'!X16</f>
        <v>0</v>
      </c>
      <c r="AA15" s="58">
        <f>'DATA SF9'!Y16</f>
        <v>0</v>
      </c>
      <c r="AB15" s="58">
        <f>'DATA SF9'!Z16</f>
        <v>0</v>
      </c>
      <c r="AC15" s="58">
        <f>'DATA SF9'!AA16</f>
        <v>0</v>
      </c>
      <c r="AD15" s="58">
        <f>'DATA SF9'!AB16</f>
        <v>0</v>
      </c>
      <c r="AE15" s="58">
        <f>'DATA SF9'!AC16</f>
        <v>0</v>
      </c>
      <c r="AF15" s="58">
        <f>'DATA SF9'!AD16</f>
        <v>0</v>
      </c>
      <c r="AG15" s="58">
        <f>'DATA SF9'!AE16</f>
        <v>0</v>
      </c>
      <c r="AH15" s="58">
        <f>'DATA SF9'!AF16</f>
        <v>0</v>
      </c>
      <c r="AI15" s="58">
        <f>'DATA SF9'!AG16</f>
        <v>0</v>
      </c>
      <c r="AJ15" s="58">
        <f>'DATA SF9'!AH16</f>
        <v>0</v>
      </c>
      <c r="AK15" s="58">
        <f>'DATA SF9'!AI16</f>
        <v>0</v>
      </c>
      <c r="AL15" s="58">
        <f>'DATA SF9'!AJ16</f>
        <v>0</v>
      </c>
      <c r="AM15" s="58">
        <f>'DATA SF9'!AK16</f>
        <v>0</v>
      </c>
      <c r="AN15" s="58">
        <f>'DATA SF9'!AL16</f>
        <v>0</v>
      </c>
      <c r="AO15" s="58">
        <f>'DATA SF9'!AM16</f>
        <v>0</v>
      </c>
      <c r="AP15" s="58">
        <f>'DATA SF9'!AN16</f>
        <v>0</v>
      </c>
      <c r="AQ15" s="58">
        <f>'DATA SF9'!AO16</f>
        <v>0</v>
      </c>
      <c r="AR15" s="58">
        <f>'DATA SF9'!AP16</f>
        <v>0</v>
      </c>
      <c r="AS15" s="58">
        <f>'DATA SF9'!AQ16</f>
        <v>0</v>
      </c>
      <c r="AT15" s="58">
        <f>'DATA SF9'!AR16</f>
        <v>0</v>
      </c>
      <c r="AU15" s="58">
        <f>'DATA SF9'!AS16</f>
        <v>0</v>
      </c>
      <c r="AV15" s="58">
        <f>'DATA SF9'!AT16</f>
        <v>0</v>
      </c>
      <c r="AW15" s="58">
        <f>'DATA SF9'!AU16</f>
        <v>0</v>
      </c>
      <c r="AX15" s="58">
        <f>'DATA SF9'!AV16</f>
        <v>0</v>
      </c>
      <c r="AY15" s="58">
        <f>'DATA SF9'!AW16</f>
        <v>0</v>
      </c>
      <c r="AZ15" s="58">
        <f>'DATA SF9'!AX16</f>
        <v>0</v>
      </c>
      <c r="BA15" s="58">
        <f>'DATA SF9'!AY16</f>
        <v>0</v>
      </c>
      <c r="BB15" s="58">
        <f>'DATA SF9'!AZ16</f>
        <v>0</v>
      </c>
      <c r="BC15" s="58">
        <f>'DATA SF9'!BA16</f>
        <v>0</v>
      </c>
      <c r="BD15" s="58">
        <f>'DATA SF9'!BB16</f>
        <v>0</v>
      </c>
      <c r="BE15" s="58">
        <f>'DATA SF9'!BC16</f>
        <v>0</v>
      </c>
      <c r="BF15" s="58">
        <f>'DATA SF9'!BD16</f>
        <v>0</v>
      </c>
      <c r="BG15" s="58">
        <f>'DATA SF9'!BE16</f>
        <v>0</v>
      </c>
      <c r="BH15" s="58">
        <f>'DATA SF9'!BF16</f>
        <v>0</v>
      </c>
      <c r="BI15" s="58">
        <f>'DATA SF9'!BG16</f>
        <v>0</v>
      </c>
      <c r="BJ15" s="58">
        <f>'DATA SF9'!BH16</f>
        <v>0</v>
      </c>
      <c r="BK15" s="58">
        <f>'DATA SF9'!BI16</f>
        <v>0</v>
      </c>
      <c r="BL15" s="58">
        <f>'DATA SF9'!BJ16</f>
        <v>0</v>
      </c>
      <c r="BM15" s="58">
        <f>'DATA SF9'!BK16</f>
        <v>0</v>
      </c>
      <c r="BN15" s="58">
        <f>'DATA SF9'!BL16</f>
        <v>0</v>
      </c>
      <c r="BO15" s="58">
        <f>'DATA SF9'!BM16</f>
        <v>0</v>
      </c>
      <c r="BP15" s="58">
        <f>'DATA SF9'!BN16</f>
        <v>0</v>
      </c>
      <c r="BQ15" s="58">
        <f>'DATA SF9'!BO16</f>
        <v>0</v>
      </c>
      <c r="BR15" s="58">
        <f>'DATA SF9'!BP16</f>
        <v>0</v>
      </c>
      <c r="BS15" s="58">
        <f>'DATA SF9'!BQ16</f>
        <v>0</v>
      </c>
      <c r="BT15" s="58">
        <f>'DATA SF9'!BR16</f>
        <v>0</v>
      </c>
      <c r="BU15" s="58">
        <f>'DATA SF9'!BS16</f>
        <v>0</v>
      </c>
      <c r="BV15" s="58">
        <f>'DATA SF9'!BT16</f>
        <v>0</v>
      </c>
      <c r="BW15" s="58">
        <f>'DATA SF9'!BU16</f>
        <v>0</v>
      </c>
      <c r="BX15" s="58">
        <f>'DATA SF9'!BV16</f>
        <v>0</v>
      </c>
      <c r="BY15" s="58">
        <f>'DATA SF9'!BW16</f>
        <v>0</v>
      </c>
      <c r="BZ15" s="58">
        <f>'DATA SF9'!BX16</f>
        <v>0</v>
      </c>
      <c r="CA15" s="58">
        <f>'DATA SF9'!BY16</f>
        <v>0</v>
      </c>
      <c r="CB15" s="58">
        <f>'DATA SF9'!BZ16</f>
        <v>0</v>
      </c>
      <c r="CC15" s="58">
        <f>'DATA SF9'!CA16</f>
        <v>0</v>
      </c>
      <c r="CD15" s="58">
        <f>'DATA SF9'!CB16</f>
        <v>0</v>
      </c>
      <c r="CE15" s="58">
        <f>'DATA SF9'!CC16</f>
        <v>0</v>
      </c>
      <c r="CF15" s="58">
        <f>'DATA SF9'!CD16</f>
        <v>0</v>
      </c>
      <c r="CG15" s="58">
        <f>'DATA SF9'!CE16</f>
        <v>0</v>
      </c>
      <c r="CH15" s="58">
        <f>'DATA SF9'!CF16</f>
        <v>0</v>
      </c>
      <c r="CI15" s="58">
        <f>'DATA SF9'!CG16</f>
        <v>0</v>
      </c>
      <c r="CJ15" s="58">
        <f>'DATA SF9'!CH16</f>
        <v>0</v>
      </c>
      <c r="CK15" s="58">
        <f>'DATA SF9'!CI16</f>
        <v>0</v>
      </c>
      <c r="CL15" s="58">
        <f>'DATA SF9'!CJ16</f>
        <v>0</v>
      </c>
      <c r="CM15" s="58">
        <f>'DATA SF9'!CK16</f>
        <v>0</v>
      </c>
      <c r="CN15" s="58">
        <f>'DATA SF9'!CL16</f>
        <v>0</v>
      </c>
      <c r="CO15" s="58">
        <f>'DATA SF9'!CM16</f>
        <v>0</v>
      </c>
      <c r="CP15" s="58">
        <f>'DATA SF9'!CN16</f>
        <v>0</v>
      </c>
      <c r="CQ15" s="58">
        <f>'DATA SF9'!CO16</f>
        <v>0</v>
      </c>
      <c r="CR15" s="58">
        <f>'DATA SF9'!CP16</f>
        <v>0</v>
      </c>
      <c r="CS15" s="58">
        <f>'DATA SF9'!CQ16</f>
        <v>0</v>
      </c>
      <c r="CT15" s="58">
        <f>'DATA SF9'!CR16</f>
        <v>0</v>
      </c>
      <c r="CU15" s="58">
        <f>'DATA SF9'!CS16</f>
        <v>0</v>
      </c>
      <c r="CV15" s="58">
        <f>'DATA SF9'!CT16</f>
        <v>0</v>
      </c>
      <c r="CW15" s="58">
        <f>'DATA SF9'!CU16</f>
        <v>0</v>
      </c>
      <c r="CX15" s="58">
        <f>'DATA SF9'!CV16</f>
        <v>0</v>
      </c>
      <c r="CY15" s="58">
        <f>'DATA SF9'!CW16</f>
        <v>0</v>
      </c>
      <c r="CZ15" s="58">
        <f>'DATA SF9'!CX16</f>
        <v>0</v>
      </c>
      <c r="DA15" s="58">
        <f>'DATA SF9'!CY16</f>
        <v>0</v>
      </c>
      <c r="DB15" s="58">
        <f>'DATA SF9'!CZ16</f>
        <v>0</v>
      </c>
      <c r="DC15" s="58">
        <f>'DATA SF9'!DA16</f>
        <v>0</v>
      </c>
      <c r="DD15" s="58">
        <f>'DATA SF9'!DB16</f>
        <v>0</v>
      </c>
      <c r="DE15" s="58">
        <f>'DATA SF9'!DC16</f>
        <v>0</v>
      </c>
      <c r="DF15" s="58">
        <f>'DATA SF9'!DD16</f>
        <v>0</v>
      </c>
      <c r="DG15" s="58">
        <f>'DATA SF9'!DE16</f>
        <v>0</v>
      </c>
      <c r="DH15" s="58">
        <f>'DATA SF9'!DF16</f>
        <v>0</v>
      </c>
      <c r="DI15" s="58">
        <f>'DATA SF9'!DG16</f>
        <v>0</v>
      </c>
      <c r="DJ15" s="58">
        <f>'DATA SF9'!DH16</f>
        <v>0</v>
      </c>
      <c r="DK15" s="58">
        <f>'DATA SF9'!DI16</f>
        <v>0</v>
      </c>
      <c r="DL15" s="58">
        <f>'DATA SF9'!DJ16</f>
        <v>0</v>
      </c>
      <c r="DM15" s="58">
        <f>'DATA SF9'!DK16</f>
        <v>0</v>
      </c>
      <c r="DN15" s="58">
        <f>'DATA SF9'!DL16</f>
        <v>0</v>
      </c>
      <c r="DO15" s="58">
        <f>'DATA SF9'!DM16</f>
        <v>0</v>
      </c>
      <c r="DP15" s="58">
        <f>'DATA SF9'!DN16</f>
        <v>0</v>
      </c>
      <c r="DQ15" s="58">
        <f>'DATA SF9'!DO16</f>
        <v>0</v>
      </c>
      <c r="DR15" s="58">
        <f>'DATA SF9'!DP16</f>
        <v>0</v>
      </c>
      <c r="DS15" s="58">
        <f>'DATA SF9'!DQ16</f>
        <v>0</v>
      </c>
      <c r="DT15" s="58">
        <f>'DATA SF9'!DR16</f>
        <v>0</v>
      </c>
      <c r="DU15" s="58">
        <f>'DATA SF9'!DS16</f>
        <v>0</v>
      </c>
      <c r="DV15" s="58">
        <f>'DATA SF9'!DT16</f>
        <v>0</v>
      </c>
      <c r="DW15" s="58">
        <f>'DATA SF9'!DU16</f>
        <v>0</v>
      </c>
      <c r="DX15" s="58">
        <f>'DATA SF9'!DV16</f>
        <v>0</v>
      </c>
      <c r="DY15" s="58">
        <f>'DATA SF9'!DW16</f>
        <v>0</v>
      </c>
      <c r="DZ15" s="58">
        <f>'DATA SF9'!DX16</f>
        <v>0</v>
      </c>
      <c r="EA15" s="58">
        <f>'DATA SF9'!DY16</f>
        <v>0</v>
      </c>
      <c r="EB15" s="58">
        <f>'DATA SF9'!DZ16</f>
        <v>0</v>
      </c>
      <c r="EC15" s="58">
        <f>'DATA SF9'!EA16</f>
        <v>0</v>
      </c>
      <c r="ED15" s="58">
        <f>'DATA SF9'!EB16</f>
        <v>0</v>
      </c>
      <c r="EE15" s="58">
        <f>'DATA SF9'!EC16</f>
        <v>0</v>
      </c>
      <c r="EF15" s="58">
        <f>'DATA SF9'!ED16</f>
        <v>0</v>
      </c>
      <c r="EG15" s="58">
        <f>'DATA SF9'!EE16</f>
        <v>0</v>
      </c>
      <c r="EH15" s="58">
        <f>'DATA SF9'!EF16</f>
        <v>0</v>
      </c>
      <c r="EI15" s="58">
        <f>'DATA SF9'!EG16</f>
        <v>0</v>
      </c>
      <c r="EJ15" s="58">
        <f>'DATA SF9'!EH16</f>
        <v>0</v>
      </c>
      <c r="EK15" s="58">
        <f>'DATA SF9'!EI16</f>
        <v>0</v>
      </c>
      <c r="EL15" s="58">
        <f>'DATA SF9'!EJ16</f>
        <v>0</v>
      </c>
      <c r="EM15" s="58">
        <f>'DATA SF9'!EK16</f>
        <v>0</v>
      </c>
      <c r="EN15" s="58">
        <f>'DATA SF9'!EL16</f>
        <v>0</v>
      </c>
      <c r="EO15" s="58">
        <f>'DATA SF9'!EM16</f>
        <v>0</v>
      </c>
      <c r="EP15" s="58">
        <f>'DATA SF9'!EN16</f>
        <v>0</v>
      </c>
      <c r="EQ15" s="58">
        <f>'DATA SF9'!EO16</f>
        <v>0</v>
      </c>
      <c r="ER15" s="58">
        <f>'DATA SF9'!EP16</f>
        <v>0</v>
      </c>
      <c r="ES15" s="58">
        <f>'DATA SF9'!EQ16</f>
        <v>0</v>
      </c>
      <c r="ET15" s="58">
        <f>'DATA SF9'!ER16</f>
        <v>0</v>
      </c>
      <c r="EU15" s="58">
        <f>'DATA SF9'!ES16</f>
        <v>0</v>
      </c>
      <c r="EV15" s="58">
        <f>'DATA SF9'!ET16</f>
        <v>0</v>
      </c>
      <c r="EW15" s="58">
        <f>'DATA SF9'!EU16</f>
        <v>0</v>
      </c>
      <c r="EX15" s="58">
        <f>'DATA SF9'!EV16</f>
        <v>0</v>
      </c>
      <c r="EY15" s="58">
        <f>'DATA SF9'!EW16</f>
        <v>0</v>
      </c>
      <c r="EZ15" s="58">
        <f>'DATA SF9'!EX16</f>
        <v>0</v>
      </c>
      <c r="FA15" s="58">
        <f>'DATA SF9'!EY16</f>
        <v>0</v>
      </c>
      <c r="FB15" s="58">
        <f>'DATA SF9'!EZ16</f>
        <v>0</v>
      </c>
      <c r="FC15" s="58">
        <f>'DATA SF9'!FA16</f>
        <v>0</v>
      </c>
      <c r="FD15" s="58">
        <f>'DATA SF9'!FB16</f>
        <v>0</v>
      </c>
      <c r="FE15" s="58">
        <f>'DATA SF9'!FC16</f>
        <v>0</v>
      </c>
      <c r="FF15" s="58">
        <f>'DATA SF9'!FD16</f>
        <v>0</v>
      </c>
    </row>
    <row r="16" spans="2:162" x14ac:dyDescent="0.35">
      <c r="B16" s="58">
        <f>'DATA SF9'!A17</f>
        <v>0</v>
      </c>
      <c r="C16" s="58">
        <f>'DATA SF9'!A17</f>
        <v>0</v>
      </c>
      <c r="D16" s="58">
        <f>'DATA SF9'!B17</f>
        <v>0</v>
      </c>
      <c r="E16" s="58">
        <f>'DATA SF9'!C17</f>
        <v>0</v>
      </c>
      <c r="F16" s="58" t="str">
        <f>IF('DATA SF9'!D17=0,"",'DATA SF9'!D17)</f>
        <v/>
      </c>
      <c r="G16" s="58">
        <f>'DATA SF9'!E17</f>
        <v>0</v>
      </c>
      <c r="H16" s="58">
        <f>'DATA SF9'!F17</f>
        <v>0</v>
      </c>
      <c r="I16" s="58">
        <f>'DATA SF9'!G17</f>
        <v>0</v>
      </c>
      <c r="J16" s="58">
        <f>'DATA SF9'!H17</f>
        <v>0</v>
      </c>
      <c r="K16" s="58">
        <f>'DATA SF9'!I17</f>
        <v>0</v>
      </c>
      <c r="L16" s="58">
        <f>'DATA SF9'!J17</f>
        <v>0</v>
      </c>
      <c r="M16" s="58">
        <f>'DATA SF9'!K17</f>
        <v>0</v>
      </c>
      <c r="N16" s="58">
        <f>'DATA SF9'!L17</f>
        <v>0</v>
      </c>
      <c r="O16" s="58">
        <f>'DATA SF9'!M17</f>
        <v>0</v>
      </c>
      <c r="P16" s="58">
        <f>'DATA SF9'!N17</f>
        <v>0</v>
      </c>
      <c r="Q16" s="58">
        <f>'DATA SF9'!O17</f>
        <v>0</v>
      </c>
      <c r="R16" s="58">
        <f>'DATA SF9'!P17</f>
        <v>0</v>
      </c>
      <c r="S16" s="58">
        <f>'DATA SF9'!Q17</f>
        <v>0</v>
      </c>
      <c r="T16" s="58">
        <f>'DATA SF9'!R17</f>
        <v>0</v>
      </c>
      <c r="U16" s="58">
        <f>'DATA SF9'!S17</f>
        <v>0</v>
      </c>
      <c r="V16" s="58">
        <f>'DATA SF9'!T17</f>
        <v>0</v>
      </c>
      <c r="W16" s="58">
        <f>'DATA SF9'!U17</f>
        <v>0</v>
      </c>
      <c r="X16" s="58">
        <f>'DATA SF9'!V17</f>
        <v>0</v>
      </c>
      <c r="Y16" s="58">
        <f>'DATA SF9'!W17</f>
        <v>0</v>
      </c>
      <c r="Z16" s="58">
        <f>'DATA SF9'!X17</f>
        <v>0</v>
      </c>
      <c r="AA16" s="58">
        <f>'DATA SF9'!Y17</f>
        <v>0</v>
      </c>
      <c r="AB16" s="58">
        <f>'DATA SF9'!Z17</f>
        <v>0</v>
      </c>
      <c r="AC16" s="58">
        <f>'DATA SF9'!AA17</f>
        <v>0</v>
      </c>
      <c r="AD16" s="58">
        <f>'DATA SF9'!AB17</f>
        <v>0</v>
      </c>
      <c r="AE16" s="58">
        <f>'DATA SF9'!AC17</f>
        <v>0</v>
      </c>
      <c r="AF16" s="58">
        <f>'DATA SF9'!AD17</f>
        <v>0</v>
      </c>
      <c r="AG16" s="58">
        <f>'DATA SF9'!AE17</f>
        <v>0</v>
      </c>
      <c r="AH16" s="58">
        <f>'DATA SF9'!AF17</f>
        <v>0</v>
      </c>
      <c r="AI16" s="58">
        <f>'DATA SF9'!AG17</f>
        <v>0</v>
      </c>
      <c r="AJ16" s="58">
        <f>'DATA SF9'!AH17</f>
        <v>0</v>
      </c>
      <c r="AK16" s="58">
        <f>'DATA SF9'!AI17</f>
        <v>0</v>
      </c>
      <c r="AL16" s="58">
        <f>'DATA SF9'!AJ17</f>
        <v>0</v>
      </c>
      <c r="AM16" s="58">
        <f>'DATA SF9'!AK17</f>
        <v>0</v>
      </c>
      <c r="AN16" s="58">
        <f>'DATA SF9'!AL17</f>
        <v>0</v>
      </c>
      <c r="AO16" s="58">
        <f>'DATA SF9'!AM17</f>
        <v>0</v>
      </c>
      <c r="AP16" s="58">
        <f>'DATA SF9'!AN17</f>
        <v>0</v>
      </c>
      <c r="AQ16" s="58">
        <f>'DATA SF9'!AO17</f>
        <v>0</v>
      </c>
      <c r="AR16" s="58">
        <f>'DATA SF9'!AP17</f>
        <v>0</v>
      </c>
      <c r="AS16" s="58">
        <f>'DATA SF9'!AQ17</f>
        <v>0</v>
      </c>
      <c r="AT16" s="58">
        <f>'DATA SF9'!AR17</f>
        <v>0</v>
      </c>
      <c r="AU16" s="58">
        <f>'DATA SF9'!AS17</f>
        <v>0</v>
      </c>
      <c r="AV16" s="58">
        <f>'DATA SF9'!AT17</f>
        <v>0</v>
      </c>
      <c r="AW16" s="58">
        <f>'DATA SF9'!AU17</f>
        <v>0</v>
      </c>
      <c r="AX16" s="58">
        <f>'DATA SF9'!AV17</f>
        <v>0</v>
      </c>
      <c r="AY16" s="58">
        <f>'DATA SF9'!AW17</f>
        <v>0</v>
      </c>
      <c r="AZ16" s="58">
        <f>'DATA SF9'!AX17</f>
        <v>0</v>
      </c>
      <c r="BA16" s="58">
        <f>'DATA SF9'!AY17</f>
        <v>0</v>
      </c>
      <c r="BB16" s="58">
        <f>'DATA SF9'!AZ17</f>
        <v>0</v>
      </c>
      <c r="BC16" s="58">
        <f>'DATA SF9'!BA17</f>
        <v>0</v>
      </c>
      <c r="BD16" s="58">
        <f>'DATA SF9'!BB17</f>
        <v>0</v>
      </c>
      <c r="BE16" s="58">
        <f>'DATA SF9'!BC17</f>
        <v>0</v>
      </c>
      <c r="BF16" s="58">
        <f>'DATA SF9'!BD17</f>
        <v>0</v>
      </c>
      <c r="BG16" s="58">
        <f>'DATA SF9'!BE17</f>
        <v>0</v>
      </c>
      <c r="BH16" s="58">
        <f>'DATA SF9'!BF17</f>
        <v>0</v>
      </c>
      <c r="BI16" s="58">
        <f>'DATA SF9'!BG17</f>
        <v>0</v>
      </c>
      <c r="BJ16" s="58">
        <f>'DATA SF9'!BH17</f>
        <v>0</v>
      </c>
      <c r="BK16" s="58">
        <f>'DATA SF9'!BI17</f>
        <v>0</v>
      </c>
      <c r="BL16" s="58">
        <f>'DATA SF9'!BJ17</f>
        <v>0</v>
      </c>
      <c r="BM16" s="58">
        <f>'DATA SF9'!BK17</f>
        <v>0</v>
      </c>
      <c r="BN16" s="58">
        <f>'DATA SF9'!BL17</f>
        <v>0</v>
      </c>
      <c r="BO16" s="58">
        <f>'DATA SF9'!BM17</f>
        <v>0</v>
      </c>
      <c r="BP16" s="58">
        <f>'DATA SF9'!BN17</f>
        <v>0</v>
      </c>
      <c r="BQ16" s="58">
        <f>'DATA SF9'!BO17</f>
        <v>0</v>
      </c>
      <c r="BR16" s="58">
        <f>'DATA SF9'!BP17</f>
        <v>0</v>
      </c>
      <c r="BS16" s="58">
        <f>'DATA SF9'!BQ17</f>
        <v>0</v>
      </c>
      <c r="BT16" s="58">
        <f>'DATA SF9'!BR17</f>
        <v>0</v>
      </c>
      <c r="BU16" s="58">
        <f>'DATA SF9'!BS17</f>
        <v>0</v>
      </c>
      <c r="BV16" s="58">
        <f>'DATA SF9'!BT17</f>
        <v>0</v>
      </c>
      <c r="BW16" s="58">
        <f>'DATA SF9'!BU17</f>
        <v>0</v>
      </c>
      <c r="BX16" s="58">
        <f>'DATA SF9'!BV17</f>
        <v>0</v>
      </c>
      <c r="BY16" s="58">
        <f>'DATA SF9'!BW17</f>
        <v>0</v>
      </c>
      <c r="BZ16" s="58">
        <f>'DATA SF9'!BX17</f>
        <v>0</v>
      </c>
      <c r="CA16" s="58">
        <f>'DATA SF9'!BY17</f>
        <v>0</v>
      </c>
      <c r="CB16" s="58">
        <f>'DATA SF9'!BZ17</f>
        <v>0</v>
      </c>
      <c r="CC16" s="58">
        <f>'DATA SF9'!CA17</f>
        <v>0</v>
      </c>
      <c r="CD16" s="58">
        <f>'DATA SF9'!CB17</f>
        <v>0</v>
      </c>
      <c r="CE16" s="58">
        <f>'DATA SF9'!CC17</f>
        <v>0</v>
      </c>
      <c r="CF16" s="58">
        <f>'DATA SF9'!CD17</f>
        <v>0</v>
      </c>
      <c r="CG16" s="58">
        <f>'DATA SF9'!CE17</f>
        <v>0</v>
      </c>
      <c r="CH16" s="58">
        <f>'DATA SF9'!CF17</f>
        <v>0</v>
      </c>
      <c r="CI16" s="58">
        <f>'DATA SF9'!CG17</f>
        <v>0</v>
      </c>
      <c r="CJ16" s="58">
        <f>'DATA SF9'!CH17</f>
        <v>0</v>
      </c>
      <c r="CK16" s="58">
        <f>'DATA SF9'!CI17</f>
        <v>0</v>
      </c>
      <c r="CL16" s="58">
        <f>'DATA SF9'!CJ17</f>
        <v>0</v>
      </c>
      <c r="CM16" s="58">
        <f>'DATA SF9'!CK17</f>
        <v>0</v>
      </c>
      <c r="CN16" s="58">
        <f>'DATA SF9'!CL17</f>
        <v>0</v>
      </c>
      <c r="CO16" s="58">
        <f>'DATA SF9'!CM17</f>
        <v>0</v>
      </c>
      <c r="CP16" s="58">
        <f>'DATA SF9'!CN17</f>
        <v>0</v>
      </c>
      <c r="CQ16" s="58">
        <f>'DATA SF9'!CO17</f>
        <v>0</v>
      </c>
      <c r="CR16" s="58">
        <f>'DATA SF9'!CP17</f>
        <v>0</v>
      </c>
      <c r="CS16" s="58">
        <f>'DATA SF9'!CQ17</f>
        <v>0</v>
      </c>
      <c r="CT16" s="58">
        <f>'DATA SF9'!CR17</f>
        <v>0</v>
      </c>
      <c r="CU16" s="58">
        <f>'DATA SF9'!CS17</f>
        <v>0</v>
      </c>
      <c r="CV16" s="58">
        <f>'DATA SF9'!CT17</f>
        <v>0</v>
      </c>
      <c r="CW16" s="58">
        <f>'DATA SF9'!CU17</f>
        <v>0</v>
      </c>
      <c r="CX16" s="58">
        <f>'DATA SF9'!CV17</f>
        <v>0</v>
      </c>
      <c r="CY16" s="58">
        <f>'DATA SF9'!CW17</f>
        <v>0</v>
      </c>
      <c r="CZ16" s="58">
        <f>'DATA SF9'!CX17</f>
        <v>0</v>
      </c>
      <c r="DA16" s="58">
        <f>'DATA SF9'!CY17</f>
        <v>0</v>
      </c>
      <c r="DB16" s="58">
        <f>'DATA SF9'!CZ17</f>
        <v>0</v>
      </c>
      <c r="DC16" s="58">
        <f>'DATA SF9'!DA17</f>
        <v>0</v>
      </c>
      <c r="DD16" s="58">
        <f>'DATA SF9'!DB17</f>
        <v>0</v>
      </c>
      <c r="DE16" s="58">
        <f>'DATA SF9'!DC17</f>
        <v>0</v>
      </c>
      <c r="DF16" s="58">
        <f>'DATA SF9'!DD17</f>
        <v>0</v>
      </c>
      <c r="DG16" s="58">
        <f>'DATA SF9'!DE17</f>
        <v>0</v>
      </c>
      <c r="DH16" s="58">
        <f>'DATA SF9'!DF17</f>
        <v>0</v>
      </c>
      <c r="DI16" s="58">
        <f>'DATA SF9'!DG17</f>
        <v>0</v>
      </c>
      <c r="DJ16" s="58">
        <f>'DATA SF9'!DH17</f>
        <v>0</v>
      </c>
      <c r="DK16" s="58">
        <f>'DATA SF9'!DI17</f>
        <v>0</v>
      </c>
      <c r="DL16" s="58">
        <f>'DATA SF9'!DJ17</f>
        <v>0</v>
      </c>
      <c r="DM16" s="58">
        <f>'DATA SF9'!DK17</f>
        <v>0</v>
      </c>
      <c r="DN16" s="58">
        <f>'DATA SF9'!DL17</f>
        <v>0</v>
      </c>
      <c r="DO16" s="58">
        <f>'DATA SF9'!DM17</f>
        <v>0</v>
      </c>
      <c r="DP16" s="58">
        <f>'DATA SF9'!DN17</f>
        <v>0</v>
      </c>
      <c r="DQ16" s="58">
        <f>'DATA SF9'!DO17</f>
        <v>0</v>
      </c>
      <c r="DR16" s="58">
        <f>'DATA SF9'!DP17</f>
        <v>0</v>
      </c>
      <c r="DS16" s="58">
        <f>'DATA SF9'!DQ17</f>
        <v>0</v>
      </c>
      <c r="DT16" s="58">
        <f>'DATA SF9'!DR17</f>
        <v>0</v>
      </c>
      <c r="DU16" s="58">
        <f>'DATA SF9'!DS17</f>
        <v>0</v>
      </c>
      <c r="DV16" s="58">
        <f>'DATA SF9'!DT17</f>
        <v>0</v>
      </c>
      <c r="DW16" s="58">
        <f>'DATA SF9'!DU17</f>
        <v>0</v>
      </c>
      <c r="DX16" s="58">
        <f>'DATA SF9'!DV17</f>
        <v>0</v>
      </c>
      <c r="DY16" s="58">
        <f>'DATA SF9'!DW17</f>
        <v>0</v>
      </c>
      <c r="DZ16" s="58">
        <f>'DATA SF9'!DX17</f>
        <v>0</v>
      </c>
      <c r="EA16" s="58">
        <f>'DATA SF9'!DY17</f>
        <v>0</v>
      </c>
      <c r="EB16" s="58">
        <f>'DATA SF9'!DZ17</f>
        <v>0</v>
      </c>
      <c r="EC16" s="58">
        <f>'DATA SF9'!EA17</f>
        <v>0</v>
      </c>
      <c r="ED16" s="58">
        <f>'DATA SF9'!EB17</f>
        <v>0</v>
      </c>
      <c r="EE16" s="58">
        <f>'DATA SF9'!EC17</f>
        <v>0</v>
      </c>
      <c r="EF16" s="58">
        <f>'DATA SF9'!ED17</f>
        <v>0</v>
      </c>
      <c r="EG16" s="58">
        <f>'DATA SF9'!EE17</f>
        <v>0</v>
      </c>
      <c r="EH16" s="58">
        <f>'DATA SF9'!EF17</f>
        <v>0</v>
      </c>
      <c r="EI16" s="58">
        <f>'DATA SF9'!EG17</f>
        <v>0</v>
      </c>
      <c r="EJ16" s="58">
        <f>'DATA SF9'!EH17</f>
        <v>0</v>
      </c>
      <c r="EK16" s="58">
        <f>'DATA SF9'!EI17</f>
        <v>0</v>
      </c>
      <c r="EL16" s="58">
        <f>'DATA SF9'!EJ17</f>
        <v>0</v>
      </c>
      <c r="EM16" s="58">
        <f>'DATA SF9'!EK17</f>
        <v>0</v>
      </c>
      <c r="EN16" s="58">
        <f>'DATA SF9'!EL17</f>
        <v>0</v>
      </c>
      <c r="EO16" s="58">
        <f>'DATA SF9'!EM17</f>
        <v>0</v>
      </c>
      <c r="EP16" s="58">
        <f>'DATA SF9'!EN17</f>
        <v>0</v>
      </c>
      <c r="EQ16" s="58">
        <f>'DATA SF9'!EO17</f>
        <v>0</v>
      </c>
      <c r="ER16" s="58">
        <f>'DATA SF9'!EP17</f>
        <v>0</v>
      </c>
      <c r="ES16" s="58">
        <f>'DATA SF9'!EQ17</f>
        <v>0</v>
      </c>
      <c r="ET16" s="58">
        <f>'DATA SF9'!ER17</f>
        <v>0</v>
      </c>
      <c r="EU16" s="58">
        <f>'DATA SF9'!ES17</f>
        <v>0</v>
      </c>
      <c r="EV16" s="58">
        <f>'DATA SF9'!ET17</f>
        <v>0</v>
      </c>
      <c r="EW16" s="58">
        <f>'DATA SF9'!EU17</f>
        <v>0</v>
      </c>
      <c r="EX16" s="58">
        <f>'DATA SF9'!EV17</f>
        <v>0</v>
      </c>
      <c r="EY16" s="58">
        <f>'DATA SF9'!EW17</f>
        <v>0</v>
      </c>
      <c r="EZ16" s="58">
        <f>'DATA SF9'!EX17</f>
        <v>0</v>
      </c>
      <c r="FA16" s="58">
        <f>'DATA SF9'!EY17</f>
        <v>0</v>
      </c>
      <c r="FB16" s="58">
        <f>'DATA SF9'!EZ17</f>
        <v>0</v>
      </c>
      <c r="FC16" s="58">
        <f>'DATA SF9'!FA17</f>
        <v>0</v>
      </c>
      <c r="FD16" s="58">
        <f>'DATA SF9'!FB17</f>
        <v>0</v>
      </c>
      <c r="FE16" s="58">
        <f>'DATA SF9'!FC17</f>
        <v>0</v>
      </c>
      <c r="FF16" s="58">
        <f>'DATA SF9'!FD17</f>
        <v>0</v>
      </c>
    </row>
    <row r="17" spans="2:162" x14ac:dyDescent="0.35">
      <c r="B17" s="58">
        <f>'DATA SF9'!A18</f>
        <v>0</v>
      </c>
      <c r="C17" s="58">
        <f>'DATA SF9'!A18</f>
        <v>0</v>
      </c>
      <c r="D17" s="58">
        <f>'DATA SF9'!B18</f>
        <v>0</v>
      </c>
      <c r="E17" s="58">
        <f>'DATA SF9'!C18</f>
        <v>0</v>
      </c>
      <c r="F17" s="58" t="str">
        <f>IF('DATA SF9'!D18=0,"",'DATA SF9'!D18)</f>
        <v/>
      </c>
      <c r="G17" s="58">
        <f>'DATA SF9'!E18</f>
        <v>0</v>
      </c>
      <c r="H17" s="58">
        <f>'DATA SF9'!F18</f>
        <v>0</v>
      </c>
      <c r="I17" s="58">
        <f>'DATA SF9'!G18</f>
        <v>0</v>
      </c>
      <c r="J17" s="58">
        <f>'DATA SF9'!H18</f>
        <v>0</v>
      </c>
      <c r="K17" s="58">
        <f>'DATA SF9'!I18</f>
        <v>0</v>
      </c>
      <c r="L17" s="58">
        <f>'DATA SF9'!J18</f>
        <v>0</v>
      </c>
      <c r="M17" s="58">
        <f>'DATA SF9'!K18</f>
        <v>0</v>
      </c>
      <c r="N17" s="58">
        <f>'DATA SF9'!L18</f>
        <v>0</v>
      </c>
      <c r="O17" s="58">
        <f>'DATA SF9'!M18</f>
        <v>0</v>
      </c>
      <c r="P17" s="58">
        <f>'DATA SF9'!N18</f>
        <v>0</v>
      </c>
      <c r="Q17" s="58">
        <f>'DATA SF9'!O18</f>
        <v>0</v>
      </c>
      <c r="R17" s="58">
        <f>'DATA SF9'!P18</f>
        <v>0</v>
      </c>
      <c r="S17" s="58">
        <f>'DATA SF9'!Q18</f>
        <v>0</v>
      </c>
      <c r="T17" s="58">
        <f>'DATA SF9'!R18</f>
        <v>0</v>
      </c>
      <c r="U17" s="58">
        <f>'DATA SF9'!S18</f>
        <v>0</v>
      </c>
      <c r="V17" s="58">
        <f>'DATA SF9'!T18</f>
        <v>0</v>
      </c>
      <c r="W17" s="58">
        <f>'DATA SF9'!U18</f>
        <v>0</v>
      </c>
      <c r="X17" s="58">
        <f>'DATA SF9'!V18</f>
        <v>0</v>
      </c>
      <c r="Y17" s="58">
        <f>'DATA SF9'!W18</f>
        <v>0</v>
      </c>
      <c r="Z17" s="58">
        <f>'DATA SF9'!X18</f>
        <v>0</v>
      </c>
      <c r="AA17" s="58">
        <f>'DATA SF9'!Y18</f>
        <v>0</v>
      </c>
      <c r="AB17" s="58">
        <f>'DATA SF9'!Z18</f>
        <v>0</v>
      </c>
      <c r="AC17" s="58">
        <f>'DATA SF9'!AA18</f>
        <v>0</v>
      </c>
      <c r="AD17" s="58">
        <f>'DATA SF9'!AB18</f>
        <v>0</v>
      </c>
      <c r="AE17" s="58">
        <f>'DATA SF9'!AC18</f>
        <v>0</v>
      </c>
      <c r="AF17" s="58">
        <f>'DATA SF9'!AD18</f>
        <v>0</v>
      </c>
      <c r="AG17" s="58">
        <f>'DATA SF9'!AE18</f>
        <v>0</v>
      </c>
      <c r="AH17" s="58">
        <f>'DATA SF9'!AF18</f>
        <v>0</v>
      </c>
      <c r="AI17" s="58">
        <f>'DATA SF9'!AG18</f>
        <v>0</v>
      </c>
      <c r="AJ17" s="58">
        <f>'DATA SF9'!AH18</f>
        <v>0</v>
      </c>
      <c r="AK17" s="58">
        <f>'DATA SF9'!AI18</f>
        <v>0</v>
      </c>
      <c r="AL17" s="58">
        <f>'DATA SF9'!AJ18</f>
        <v>0</v>
      </c>
      <c r="AM17" s="58">
        <f>'DATA SF9'!AK18</f>
        <v>0</v>
      </c>
      <c r="AN17" s="58">
        <f>'DATA SF9'!AL18</f>
        <v>0</v>
      </c>
      <c r="AO17" s="58">
        <f>'DATA SF9'!AM18</f>
        <v>0</v>
      </c>
      <c r="AP17" s="58">
        <f>'DATA SF9'!AN18</f>
        <v>0</v>
      </c>
      <c r="AQ17" s="58">
        <f>'DATA SF9'!AO18</f>
        <v>0</v>
      </c>
      <c r="AR17" s="58">
        <f>'DATA SF9'!AP18</f>
        <v>0</v>
      </c>
      <c r="AS17" s="58">
        <f>'DATA SF9'!AQ18</f>
        <v>0</v>
      </c>
      <c r="AT17" s="58">
        <f>'DATA SF9'!AR18</f>
        <v>0</v>
      </c>
      <c r="AU17" s="58">
        <f>'DATA SF9'!AS18</f>
        <v>0</v>
      </c>
      <c r="AV17" s="58">
        <f>'DATA SF9'!AT18</f>
        <v>0</v>
      </c>
      <c r="AW17" s="58">
        <f>'DATA SF9'!AU18</f>
        <v>0</v>
      </c>
      <c r="AX17" s="58">
        <f>'DATA SF9'!AV18</f>
        <v>0</v>
      </c>
      <c r="AY17" s="58">
        <f>'DATA SF9'!AW18</f>
        <v>0</v>
      </c>
      <c r="AZ17" s="58">
        <f>'DATA SF9'!AX18</f>
        <v>0</v>
      </c>
      <c r="BA17" s="58">
        <f>'DATA SF9'!AY18</f>
        <v>0</v>
      </c>
      <c r="BB17" s="58">
        <f>'DATA SF9'!AZ18</f>
        <v>0</v>
      </c>
      <c r="BC17" s="58">
        <f>'DATA SF9'!BA18</f>
        <v>0</v>
      </c>
      <c r="BD17" s="58">
        <f>'DATA SF9'!BB18</f>
        <v>0</v>
      </c>
      <c r="BE17" s="58">
        <f>'DATA SF9'!BC18</f>
        <v>0</v>
      </c>
      <c r="BF17" s="58">
        <f>'DATA SF9'!BD18</f>
        <v>0</v>
      </c>
      <c r="BG17" s="58">
        <f>'DATA SF9'!BE18</f>
        <v>0</v>
      </c>
      <c r="BH17" s="58">
        <f>'DATA SF9'!BF18</f>
        <v>0</v>
      </c>
      <c r="BI17" s="58">
        <f>'DATA SF9'!BG18</f>
        <v>0</v>
      </c>
      <c r="BJ17" s="58">
        <f>'DATA SF9'!BH18</f>
        <v>0</v>
      </c>
      <c r="BK17" s="58">
        <f>'DATA SF9'!BI18</f>
        <v>0</v>
      </c>
      <c r="BL17" s="58">
        <f>'DATA SF9'!BJ18</f>
        <v>0</v>
      </c>
      <c r="BM17" s="58">
        <f>'DATA SF9'!BK18</f>
        <v>0</v>
      </c>
      <c r="BN17" s="58">
        <f>'DATA SF9'!BL18</f>
        <v>0</v>
      </c>
      <c r="BO17" s="58">
        <f>'DATA SF9'!BM18</f>
        <v>0</v>
      </c>
      <c r="BP17" s="58">
        <f>'DATA SF9'!BN18</f>
        <v>0</v>
      </c>
      <c r="BQ17" s="58">
        <f>'DATA SF9'!BO18</f>
        <v>0</v>
      </c>
      <c r="BR17" s="58">
        <f>'DATA SF9'!BP18</f>
        <v>0</v>
      </c>
      <c r="BS17" s="58">
        <f>'DATA SF9'!BQ18</f>
        <v>0</v>
      </c>
      <c r="BT17" s="58">
        <f>'DATA SF9'!BR18</f>
        <v>0</v>
      </c>
      <c r="BU17" s="58">
        <f>'DATA SF9'!BS18</f>
        <v>0</v>
      </c>
      <c r="BV17" s="58">
        <f>'DATA SF9'!BT18</f>
        <v>0</v>
      </c>
      <c r="BW17" s="58">
        <f>'DATA SF9'!BU18</f>
        <v>0</v>
      </c>
      <c r="BX17" s="58">
        <f>'DATA SF9'!BV18</f>
        <v>0</v>
      </c>
      <c r="BY17" s="58">
        <f>'DATA SF9'!BW18</f>
        <v>0</v>
      </c>
      <c r="BZ17" s="58">
        <f>'DATA SF9'!BX18</f>
        <v>0</v>
      </c>
      <c r="CA17" s="58">
        <f>'DATA SF9'!BY18</f>
        <v>0</v>
      </c>
      <c r="CB17" s="58">
        <f>'DATA SF9'!BZ18</f>
        <v>0</v>
      </c>
      <c r="CC17" s="58">
        <f>'DATA SF9'!CA18</f>
        <v>0</v>
      </c>
      <c r="CD17" s="58">
        <f>'DATA SF9'!CB18</f>
        <v>0</v>
      </c>
      <c r="CE17" s="58">
        <f>'DATA SF9'!CC18</f>
        <v>0</v>
      </c>
      <c r="CF17" s="58">
        <f>'DATA SF9'!CD18</f>
        <v>0</v>
      </c>
      <c r="CG17" s="58">
        <f>'DATA SF9'!CE18</f>
        <v>0</v>
      </c>
      <c r="CH17" s="58">
        <f>'DATA SF9'!CF18</f>
        <v>0</v>
      </c>
      <c r="CI17" s="58">
        <f>'DATA SF9'!CG18</f>
        <v>0</v>
      </c>
      <c r="CJ17" s="58">
        <f>'DATA SF9'!CH18</f>
        <v>0</v>
      </c>
      <c r="CK17" s="58">
        <f>'DATA SF9'!CI18</f>
        <v>0</v>
      </c>
      <c r="CL17" s="58">
        <f>'DATA SF9'!CJ18</f>
        <v>0</v>
      </c>
      <c r="CM17" s="58">
        <f>'DATA SF9'!CK18</f>
        <v>0</v>
      </c>
      <c r="CN17" s="58">
        <f>'DATA SF9'!CL18</f>
        <v>0</v>
      </c>
      <c r="CO17" s="58">
        <f>'DATA SF9'!CM18</f>
        <v>0</v>
      </c>
      <c r="CP17" s="58">
        <f>'DATA SF9'!CN18</f>
        <v>0</v>
      </c>
      <c r="CQ17" s="58">
        <f>'DATA SF9'!CO18</f>
        <v>0</v>
      </c>
      <c r="CR17" s="58">
        <f>'DATA SF9'!CP18</f>
        <v>0</v>
      </c>
      <c r="CS17" s="58">
        <f>'DATA SF9'!CQ18</f>
        <v>0</v>
      </c>
      <c r="CT17" s="58">
        <f>'DATA SF9'!CR18</f>
        <v>0</v>
      </c>
      <c r="CU17" s="58">
        <f>'DATA SF9'!CS18</f>
        <v>0</v>
      </c>
      <c r="CV17" s="58">
        <f>'DATA SF9'!CT18</f>
        <v>0</v>
      </c>
      <c r="CW17" s="58">
        <f>'DATA SF9'!CU18</f>
        <v>0</v>
      </c>
      <c r="CX17" s="58">
        <f>'DATA SF9'!CV18</f>
        <v>0</v>
      </c>
      <c r="CY17" s="58">
        <f>'DATA SF9'!CW18</f>
        <v>0</v>
      </c>
      <c r="CZ17" s="58">
        <f>'DATA SF9'!CX18</f>
        <v>0</v>
      </c>
      <c r="DA17" s="58">
        <f>'DATA SF9'!CY18</f>
        <v>0</v>
      </c>
      <c r="DB17" s="58">
        <f>'DATA SF9'!CZ18</f>
        <v>0</v>
      </c>
      <c r="DC17" s="58">
        <f>'DATA SF9'!DA18</f>
        <v>0</v>
      </c>
      <c r="DD17" s="58">
        <f>'DATA SF9'!DB18</f>
        <v>0</v>
      </c>
      <c r="DE17" s="58">
        <f>'DATA SF9'!DC18</f>
        <v>0</v>
      </c>
      <c r="DF17" s="58">
        <f>'DATA SF9'!DD18</f>
        <v>0</v>
      </c>
      <c r="DG17" s="58">
        <f>'DATA SF9'!DE18</f>
        <v>0</v>
      </c>
      <c r="DH17" s="58">
        <f>'DATA SF9'!DF18</f>
        <v>0</v>
      </c>
      <c r="DI17" s="58">
        <f>'DATA SF9'!DG18</f>
        <v>0</v>
      </c>
      <c r="DJ17" s="58">
        <f>'DATA SF9'!DH18</f>
        <v>0</v>
      </c>
      <c r="DK17" s="58">
        <f>'DATA SF9'!DI18</f>
        <v>0</v>
      </c>
      <c r="DL17" s="58">
        <f>'DATA SF9'!DJ18</f>
        <v>0</v>
      </c>
      <c r="DM17" s="58">
        <f>'DATA SF9'!DK18</f>
        <v>0</v>
      </c>
      <c r="DN17" s="58">
        <f>'DATA SF9'!DL18</f>
        <v>0</v>
      </c>
      <c r="DO17" s="58">
        <f>'DATA SF9'!DM18</f>
        <v>0</v>
      </c>
      <c r="DP17" s="58">
        <f>'DATA SF9'!DN18</f>
        <v>0</v>
      </c>
      <c r="DQ17" s="58">
        <f>'DATA SF9'!DO18</f>
        <v>0</v>
      </c>
      <c r="DR17" s="58">
        <f>'DATA SF9'!DP18</f>
        <v>0</v>
      </c>
      <c r="DS17" s="58">
        <f>'DATA SF9'!DQ18</f>
        <v>0</v>
      </c>
      <c r="DT17" s="58">
        <f>'DATA SF9'!DR18</f>
        <v>0</v>
      </c>
      <c r="DU17" s="58">
        <f>'DATA SF9'!DS18</f>
        <v>0</v>
      </c>
      <c r="DV17" s="58">
        <f>'DATA SF9'!DT18</f>
        <v>0</v>
      </c>
      <c r="DW17" s="58">
        <f>'DATA SF9'!DU18</f>
        <v>0</v>
      </c>
      <c r="DX17" s="58">
        <f>'DATA SF9'!DV18</f>
        <v>0</v>
      </c>
      <c r="DY17" s="58">
        <f>'DATA SF9'!DW18</f>
        <v>0</v>
      </c>
      <c r="DZ17" s="58">
        <f>'DATA SF9'!DX18</f>
        <v>0</v>
      </c>
      <c r="EA17" s="58">
        <f>'DATA SF9'!DY18</f>
        <v>0</v>
      </c>
      <c r="EB17" s="58">
        <f>'DATA SF9'!DZ18</f>
        <v>0</v>
      </c>
      <c r="EC17" s="58">
        <f>'DATA SF9'!EA18</f>
        <v>0</v>
      </c>
      <c r="ED17" s="58">
        <f>'DATA SF9'!EB18</f>
        <v>0</v>
      </c>
      <c r="EE17" s="58">
        <f>'DATA SF9'!EC18</f>
        <v>0</v>
      </c>
      <c r="EF17" s="58">
        <f>'DATA SF9'!ED18</f>
        <v>0</v>
      </c>
      <c r="EG17" s="58">
        <f>'DATA SF9'!EE18</f>
        <v>0</v>
      </c>
      <c r="EH17" s="58">
        <f>'DATA SF9'!EF18</f>
        <v>0</v>
      </c>
      <c r="EI17" s="58">
        <f>'DATA SF9'!EG18</f>
        <v>0</v>
      </c>
      <c r="EJ17" s="58">
        <f>'DATA SF9'!EH18</f>
        <v>0</v>
      </c>
      <c r="EK17" s="58">
        <f>'DATA SF9'!EI18</f>
        <v>0</v>
      </c>
      <c r="EL17" s="58">
        <f>'DATA SF9'!EJ18</f>
        <v>0</v>
      </c>
      <c r="EM17" s="58">
        <f>'DATA SF9'!EK18</f>
        <v>0</v>
      </c>
      <c r="EN17" s="58">
        <f>'DATA SF9'!EL18</f>
        <v>0</v>
      </c>
      <c r="EO17" s="58">
        <f>'DATA SF9'!EM18</f>
        <v>0</v>
      </c>
      <c r="EP17" s="58">
        <f>'DATA SF9'!EN18</f>
        <v>0</v>
      </c>
      <c r="EQ17" s="58">
        <f>'DATA SF9'!EO18</f>
        <v>0</v>
      </c>
      <c r="ER17" s="58">
        <f>'DATA SF9'!EP18</f>
        <v>0</v>
      </c>
      <c r="ES17" s="58">
        <f>'DATA SF9'!EQ18</f>
        <v>0</v>
      </c>
      <c r="ET17" s="58">
        <f>'DATA SF9'!ER18</f>
        <v>0</v>
      </c>
      <c r="EU17" s="58">
        <f>'DATA SF9'!ES18</f>
        <v>0</v>
      </c>
      <c r="EV17" s="58">
        <f>'DATA SF9'!ET18</f>
        <v>0</v>
      </c>
      <c r="EW17" s="58">
        <f>'DATA SF9'!EU18</f>
        <v>0</v>
      </c>
      <c r="EX17" s="58">
        <f>'DATA SF9'!EV18</f>
        <v>0</v>
      </c>
      <c r="EY17" s="58">
        <f>'DATA SF9'!EW18</f>
        <v>0</v>
      </c>
      <c r="EZ17" s="58">
        <f>'DATA SF9'!EX18</f>
        <v>0</v>
      </c>
      <c r="FA17" s="58">
        <f>'DATA SF9'!EY18</f>
        <v>0</v>
      </c>
      <c r="FB17" s="58">
        <f>'DATA SF9'!EZ18</f>
        <v>0</v>
      </c>
      <c r="FC17" s="58">
        <f>'DATA SF9'!FA18</f>
        <v>0</v>
      </c>
      <c r="FD17" s="58">
        <f>'DATA SF9'!FB18</f>
        <v>0</v>
      </c>
      <c r="FE17" s="58">
        <f>'DATA SF9'!FC18</f>
        <v>0</v>
      </c>
      <c r="FF17" s="58">
        <f>'DATA SF9'!FD18</f>
        <v>0</v>
      </c>
    </row>
    <row r="18" spans="2:162" x14ac:dyDescent="0.35">
      <c r="B18" s="58">
        <f>'DATA SF9'!A19</f>
        <v>0</v>
      </c>
      <c r="C18" s="58">
        <f>'DATA SF9'!A19</f>
        <v>0</v>
      </c>
      <c r="D18" s="58">
        <f>'DATA SF9'!B19</f>
        <v>0</v>
      </c>
      <c r="E18" s="58">
        <f>'DATA SF9'!C19</f>
        <v>0</v>
      </c>
      <c r="F18" s="58" t="str">
        <f>IF('DATA SF9'!D19=0,"",'DATA SF9'!D19)</f>
        <v/>
      </c>
      <c r="G18" s="58">
        <f>'DATA SF9'!E19</f>
        <v>0</v>
      </c>
      <c r="H18" s="58">
        <f>'DATA SF9'!F19</f>
        <v>0</v>
      </c>
      <c r="I18" s="58">
        <f>'DATA SF9'!G19</f>
        <v>0</v>
      </c>
      <c r="J18" s="58">
        <f>'DATA SF9'!H19</f>
        <v>0</v>
      </c>
      <c r="K18" s="58">
        <f>'DATA SF9'!I19</f>
        <v>0</v>
      </c>
      <c r="L18" s="58">
        <f>'DATA SF9'!J19</f>
        <v>0</v>
      </c>
      <c r="M18" s="58">
        <f>'DATA SF9'!K19</f>
        <v>0</v>
      </c>
      <c r="N18" s="58">
        <f>'DATA SF9'!L19</f>
        <v>0</v>
      </c>
      <c r="O18" s="58">
        <f>'DATA SF9'!M19</f>
        <v>0</v>
      </c>
      <c r="P18" s="58">
        <f>'DATA SF9'!N19</f>
        <v>0</v>
      </c>
      <c r="Q18" s="58">
        <f>'DATA SF9'!O19</f>
        <v>0</v>
      </c>
      <c r="R18" s="58">
        <f>'DATA SF9'!P19</f>
        <v>0</v>
      </c>
      <c r="S18" s="58">
        <f>'DATA SF9'!Q19</f>
        <v>0</v>
      </c>
      <c r="T18" s="58">
        <f>'DATA SF9'!R19</f>
        <v>0</v>
      </c>
      <c r="U18" s="58">
        <f>'DATA SF9'!S19</f>
        <v>0</v>
      </c>
      <c r="V18" s="58">
        <f>'DATA SF9'!T19</f>
        <v>0</v>
      </c>
      <c r="W18" s="58">
        <f>'DATA SF9'!U19</f>
        <v>0</v>
      </c>
      <c r="X18" s="58">
        <f>'DATA SF9'!V19</f>
        <v>0</v>
      </c>
      <c r="Y18" s="58">
        <f>'DATA SF9'!W19</f>
        <v>0</v>
      </c>
      <c r="Z18" s="58">
        <f>'DATA SF9'!X19</f>
        <v>0</v>
      </c>
      <c r="AA18" s="58">
        <f>'DATA SF9'!Y19</f>
        <v>0</v>
      </c>
      <c r="AB18" s="58">
        <f>'DATA SF9'!Z19</f>
        <v>0</v>
      </c>
      <c r="AC18" s="58">
        <f>'DATA SF9'!AA19</f>
        <v>0</v>
      </c>
      <c r="AD18" s="58">
        <f>'DATA SF9'!AB19</f>
        <v>0</v>
      </c>
      <c r="AE18" s="58">
        <f>'DATA SF9'!AC19</f>
        <v>0</v>
      </c>
      <c r="AF18" s="58">
        <f>'DATA SF9'!AD19</f>
        <v>0</v>
      </c>
      <c r="AG18" s="58">
        <f>'DATA SF9'!AE19</f>
        <v>0</v>
      </c>
      <c r="AH18" s="58">
        <f>'DATA SF9'!AF19</f>
        <v>0</v>
      </c>
      <c r="AI18" s="58">
        <f>'DATA SF9'!AG19</f>
        <v>0</v>
      </c>
      <c r="AJ18" s="58">
        <f>'DATA SF9'!AH19</f>
        <v>0</v>
      </c>
      <c r="AK18" s="58">
        <f>'DATA SF9'!AI19</f>
        <v>0</v>
      </c>
      <c r="AL18" s="58">
        <f>'DATA SF9'!AJ19</f>
        <v>0</v>
      </c>
      <c r="AM18" s="58">
        <f>'DATA SF9'!AK19</f>
        <v>0</v>
      </c>
      <c r="AN18" s="58">
        <f>'DATA SF9'!AL19</f>
        <v>0</v>
      </c>
      <c r="AO18" s="58">
        <f>'DATA SF9'!AM19</f>
        <v>0</v>
      </c>
      <c r="AP18" s="58">
        <f>'DATA SF9'!AN19</f>
        <v>0</v>
      </c>
      <c r="AQ18" s="58">
        <f>'DATA SF9'!AO19</f>
        <v>0</v>
      </c>
      <c r="AR18" s="58">
        <f>'DATA SF9'!AP19</f>
        <v>0</v>
      </c>
      <c r="AS18" s="58">
        <f>'DATA SF9'!AQ19</f>
        <v>0</v>
      </c>
      <c r="AT18" s="58">
        <f>'DATA SF9'!AR19</f>
        <v>0</v>
      </c>
      <c r="AU18" s="58">
        <f>'DATA SF9'!AS19</f>
        <v>0</v>
      </c>
      <c r="AV18" s="58">
        <f>'DATA SF9'!AT19</f>
        <v>0</v>
      </c>
      <c r="AW18" s="58">
        <f>'DATA SF9'!AU19</f>
        <v>0</v>
      </c>
      <c r="AX18" s="58">
        <f>'DATA SF9'!AV19</f>
        <v>0</v>
      </c>
      <c r="AY18" s="58">
        <f>'DATA SF9'!AW19</f>
        <v>0</v>
      </c>
      <c r="AZ18" s="58">
        <f>'DATA SF9'!AX19</f>
        <v>0</v>
      </c>
      <c r="BA18" s="58">
        <f>'DATA SF9'!AY19</f>
        <v>0</v>
      </c>
      <c r="BB18" s="58">
        <f>'DATA SF9'!AZ19</f>
        <v>0</v>
      </c>
      <c r="BC18" s="58">
        <f>'DATA SF9'!BA19</f>
        <v>0</v>
      </c>
      <c r="BD18" s="58">
        <f>'DATA SF9'!BB19</f>
        <v>0</v>
      </c>
      <c r="BE18" s="58">
        <f>'DATA SF9'!BC19</f>
        <v>0</v>
      </c>
      <c r="BF18" s="58">
        <f>'DATA SF9'!BD19</f>
        <v>0</v>
      </c>
      <c r="BG18" s="58">
        <f>'DATA SF9'!BE19</f>
        <v>0</v>
      </c>
      <c r="BH18" s="58">
        <f>'DATA SF9'!BF19</f>
        <v>0</v>
      </c>
      <c r="BI18" s="58">
        <f>'DATA SF9'!BG19</f>
        <v>0</v>
      </c>
      <c r="BJ18" s="58">
        <f>'DATA SF9'!BH19</f>
        <v>0</v>
      </c>
      <c r="BK18" s="58">
        <f>'DATA SF9'!BI19</f>
        <v>0</v>
      </c>
      <c r="BL18" s="58">
        <f>'DATA SF9'!BJ19</f>
        <v>0</v>
      </c>
      <c r="BM18" s="58">
        <f>'DATA SF9'!BK19</f>
        <v>0</v>
      </c>
      <c r="BN18" s="58">
        <f>'DATA SF9'!BL19</f>
        <v>0</v>
      </c>
      <c r="BO18" s="58">
        <f>'DATA SF9'!BM19</f>
        <v>0</v>
      </c>
      <c r="BP18" s="58">
        <f>'DATA SF9'!BN19</f>
        <v>0</v>
      </c>
      <c r="BQ18" s="58">
        <f>'DATA SF9'!BO19</f>
        <v>0</v>
      </c>
      <c r="BR18" s="58">
        <f>'DATA SF9'!BP19</f>
        <v>0</v>
      </c>
      <c r="BS18" s="58">
        <f>'DATA SF9'!BQ19</f>
        <v>0</v>
      </c>
      <c r="BT18" s="58">
        <f>'DATA SF9'!BR19</f>
        <v>0</v>
      </c>
      <c r="BU18" s="58">
        <f>'DATA SF9'!BS19</f>
        <v>0</v>
      </c>
      <c r="BV18" s="58">
        <f>'DATA SF9'!BT19</f>
        <v>0</v>
      </c>
      <c r="BW18" s="58">
        <f>'DATA SF9'!BU19</f>
        <v>0</v>
      </c>
      <c r="BX18" s="58">
        <f>'DATA SF9'!BV19</f>
        <v>0</v>
      </c>
      <c r="BY18" s="58">
        <f>'DATA SF9'!BW19</f>
        <v>0</v>
      </c>
      <c r="BZ18" s="58">
        <f>'DATA SF9'!BX19</f>
        <v>0</v>
      </c>
      <c r="CA18" s="58">
        <f>'DATA SF9'!BY19</f>
        <v>0</v>
      </c>
      <c r="CB18" s="58">
        <f>'DATA SF9'!BZ19</f>
        <v>0</v>
      </c>
      <c r="CC18" s="58">
        <f>'DATA SF9'!CA19</f>
        <v>0</v>
      </c>
      <c r="CD18" s="58">
        <f>'DATA SF9'!CB19</f>
        <v>0</v>
      </c>
      <c r="CE18" s="58">
        <f>'DATA SF9'!CC19</f>
        <v>0</v>
      </c>
      <c r="CF18" s="58">
        <f>'DATA SF9'!CD19</f>
        <v>0</v>
      </c>
      <c r="CG18" s="58">
        <f>'DATA SF9'!CE19</f>
        <v>0</v>
      </c>
      <c r="CH18" s="58">
        <f>'DATA SF9'!CF19</f>
        <v>0</v>
      </c>
      <c r="CI18" s="58">
        <f>'DATA SF9'!CG19</f>
        <v>0</v>
      </c>
      <c r="CJ18" s="58">
        <f>'DATA SF9'!CH19</f>
        <v>0</v>
      </c>
      <c r="CK18" s="58">
        <f>'DATA SF9'!CI19</f>
        <v>0</v>
      </c>
      <c r="CL18" s="58">
        <f>'DATA SF9'!CJ19</f>
        <v>0</v>
      </c>
      <c r="CM18" s="58">
        <f>'DATA SF9'!CK19</f>
        <v>0</v>
      </c>
      <c r="CN18" s="58">
        <f>'DATA SF9'!CL19</f>
        <v>0</v>
      </c>
      <c r="CO18" s="58">
        <f>'DATA SF9'!CM19</f>
        <v>0</v>
      </c>
      <c r="CP18" s="58">
        <f>'DATA SF9'!CN19</f>
        <v>0</v>
      </c>
      <c r="CQ18" s="58">
        <f>'DATA SF9'!CO19</f>
        <v>0</v>
      </c>
      <c r="CR18" s="58">
        <f>'DATA SF9'!CP19</f>
        <v>0</v>
      </c>
      <c r="CS18" s="58">
        <f>'DATA SF9'!CQ19</f>
        <v>0</v>
      </c>
      <c r="CT18" s="58">
        <f>'DATA SF9'!CR19</f>
        <v>0</v>
      </c>
      <c r="CU18" s="58">
        <f>'DATA SF9'!CS19</f>
        <v>0</v>
      </c>
      <c r="CV18" s="58">
        <f>'DATA SF9'!CT19</f>
        <v>0</v>
      </c>
      <c r="CW18" s="58">
        <f>'DATA SF9'!CU19</f>
        <v>0</v>
      </c>
      <c r="CX18" s="58">
        <f>'DATA SF9'!CV19</f>
        <v>0</v>
      </c>
      <c r="CY18" s="58">
        <f>'DATA SF9'!CW19</f>
        <v>0</v>
      </c>
      <c r="CZ18" s="58">
        <f>'DATA SF9'!CX19</f>
        <v>0</v>
      </c>
      <c r="DA18" s="58">
        <f>'DATA SF9'!CY19</f>
        <v>0</v>
      </c>
      <c r="DB18" s="58">
        <f>'DATA SF9'!CZ19</f>
        <v>0</v>
      </c>
      <c r="DC18" s="58">
        <f>'DATA SF9'!DA19</f>
        <v>0</v>
      </c>
      <c r="DD18" s="58">
        <f>'DATA SF9'!DB19</f>
        <v>0</v>
      </c>
      <c r="DE18" s="58">
        <f>'DATA SF9'!DC19</f>
        <v>0</v>
      </c>
      <c r="DF18" s="58">
        <f>'DATA SF9'!DD19</f>
        <v>0</v>
      </c>
      <c r="DG18" s="58">
        <f>'DATA SF9'!DE19</f>
        <v>0</v>
      </c>
      <c r="DH18" s="58">
        <f>'DATA SF9'!DF19</f>
        <v>0</v>
      </c>
      <c r="DI18" s="58">
        <f>'DATA SF9'!DG19</f>
        <v>0</v>
      </c>
      <c r="DJ18" s="58">
        <f>'DATA SF9'!DH19</f>
        <v>0</v>
      </c>
      <c r="DK18" s="58">
        <f>'DATA SF9'!DI19</f>
        <v>0</v>
      </c>
      <c r="DL18" s="58">
        <f>'DATA SF9'!DJ19</f>
        <v>0</v>
      </c>
      <c r="DM18" s="58">
        <f>'DATA SF9'!DK19</f>
        <v>0</v>
      </c>
      <c r="DN18" s="58">
        <f>'DATA SF9'!DL19</f>
        <v>0</v>
      </c>
      <c r="DO18" s="58">
        <f>'DATA SF9'!DM19</f>
        <v>0</v>
      </c>
      <c r="DP18" s="58">
        <f>'DATA SF9'!DN19</f>
        <v>0</v>
      </c>
      <c r="DQ18" s="58">
        <f>'DATA SF9'!DO19</f>
        <v>0</v>
      </c>
      <c r="DR18" s="58">
        <f>'DATA SF9'!DP19</f>
        <v>0</v>
      </c>
      <c r="DS18" s="58">
        <f>'DATA SF9'!DQ19</f>
        <v>0</v>
      </c>
      <c r="DT18" s="58">
        <f>'DATA SF9'!DR19</f>
        <v>0</v>
      </c>
      <c r="DU18" s="58">
        <f>'DATA SF9'!DS19</f>
        <v>0</v>
      </c>
      <c r="DV18" s="58">
        <f>'DATA SF9'!DT19</f>
        <v>0</v>
      </c>
      <c r="DW18" s="58">
        <f>'DATA SF9'!DU19</f>
        <v>0</v>
      </c>
      <c r="DX18" s="58">
        <f>'DATA SF9'!DV19</f>
        <v>0</v>
      </c>
      <c r="DY18" s="58">
        <f>'DATA SF9'!DW19</f>
        <v>0</v>
      </c>
      <c r="DZ18" s="58">
        <f>'DATA SF9'!DX19</f>
        <v>0</v>
      </c>
      <c r="EA18" s="58">
        <f>'DATA SF9'!DY19</f>
        <v>0</v>
      </c>
      <c r="EB18" s="58">
        <f>'DATA SF9'!DZ19</f>
        <v>0</v>
      </c>
      <c r="EC18" s="58">
        <f>'DATA SF9'!EA19</f>
        <v>0</v>
      </c>
      <c r="ED18" s="58">
        <f>'DATA SF9'!EB19</f>
        <v>0</v>
      </c>
      <c r="EE18" s="58">
        <f>'DATA SF9'!EC19</f>
        <v>0</v>
      </c>
      <c r="EF18" s="58">
        <f>'DATA SF9'!ED19</f>
        <v>0</v>
      </c>
      <c r="EG18" s="58">
        <f>'DATA SF9'!EE19</f>
        <v>0</v>
      </c>
      <c r="EH18" s="58">
        <f>'DATA SF9'!EF19</f>
        <v>0</v>
      </c>
      <c r="EI18" s="58">
        <f>'DATA SF9'!EG19</f>
        <v>0</v>
      </c>
      <c r="EJ18" s="58">
        <f>'DATA SF9'!EH19</f>
        <v>0</v>
      </c>
      <c r="EK18" s="58">
        <f>'DATA SF9'!EI19</f>
        <v>0</v>
      </c>
      <c r="EL18" s="58">
        <f>'DATA SF9'!EJ19</f>
        <v>0</v>
      </c>
      <c r="EM18" s="58">
        <f>'DATA SF9'!EK19</f>
        <v>0</v>
      </c>
      <c r="EN18" s="58">
        <f>'DATA SF9'!EL19</f>
        <v>0</v>
      </c>
      <c r="EO18" s="58">
        <f>'DATA SF9'!EM19</f>
        <v>0</v>
      </c>
      <c r="EP18" s="58">
        <f>'DATA SF9'!EN19</f>
        <v>0</v>
      </c>
      <c r="EQ18" s="58">
        <f>'DATA SF9'!EO19</f>
        <v>0</v>
      </c>
      <c r="ER18" s="58">
        <f>'DATA SF9'!EP19</f>
        <v>0</v>
      </c>
      <c r="ES18" s="58">
        <f>'DATA SF9'!EQ19</f>
        <v>0</v>
      </c>
      <c r="ET18" s="58">
        <f>'DATA SF9'!ER19</f>
        <v>0</v>
      </c>
      <c r="EU18" s="58">
        <f>'DATA SF9'!ES19</f>
        <v>0</v>
      </c>
      <c r="EV18" s="58">
        <f>'DATA SF9'!ET19</f>
        <v>0</v>
      </c>
      <c r="EW18" s="58">
        <f>'DATA SF9'!EU19</f>
        <v>0</v>
      </c>
      <c r="EX18" s="58">
        <f>'DATA SF9'!EV19</f>
        <v>0</v>
      </c>
      <c r="EY18" s="58">
        <f>'DATA SF9'!EW19</f>
        <v>0</v>
      </c>
      <c r="EZ18" s="58">
        <f>'DATA SF9'!EX19</f>
        <v>0</v>
      </c>
      <c r="FA18" s="58">
        <f>'DATA SF9'!EY19</f>
        <v>0</v>
      </c>
      <c r="FB18" s="58">
        <f>'DATA SF9'!EZ19</f>
        <v>0</v>
      </c>
      <c r="FC18" s="58">
        <f>'DATA SF9'!FA19</f>
        <v>0</v>
      </c>
      <c r="FD18" s="58">
        <f>'DATA SF9'!FB19</f>
        <v>0</v>
      </c>
      <c r="FE18" s="58">
        <f>'DATA SF9'!FC19</f>
        <v>0</v>
      </c>
      <c r="FF18" s="58">
        <f>'DATA SF9'!FD19</f>
        <v>0</v>
      </c>
    </row>
    <row r="19" spans="2:162" x14ac:dyDescent="0.35">
      <c r="B19" s="58">
        <f>'DATA SF9'!A20</f>
        <v>0</v>
      </c>
      <c r="C19" s="58">
        <f>'DATA SF9'!A20</f>
        <v>0</v>
      </c>
      <c r="D19" s="58">
        <f>'DATA SF9'!B20</f>
        <v>0</v>
      </c>
      <c r="E19" s="58">
        <f>'DATA SF9'!C20</f>
        <v>0</v>
      </c>
      <c r="F19" s="58" t="str">
        <f>IF('DATA SF9'!D20=0,"",'DATA SF9'!D20)</f>
        <v/>
      </c>
      <c r="G19" s="58">
        <f>'DATA SF9'!E20</f>
        <v>0</v>
      </c>
      <c r="H19" s="58">
        <f>'DATA SF9'!F20</f>
        <v>0</v>
      </c>
      <c r="I19" s="58">
        <f>'DATA SF9'!G20</f>
        <v>0</v>
      </c>
      <c r="J19" s="58">
        <f>'DATA SF9'!H20</f>
        <v>0</v>
      </c>
      <c r="K19" s="58">
        <f>'DATA SF9'!I20</f>
        <v>0</v>
      </c>
      <c r="L19" s="58">
        <f>'DATA SF9'!J20</f>
        <v>0</v>
      </c>
      <c r="M19" s="58">
        <f>'DATA SF9'!K20</f>
        <v>0</v>
      </c>
      <c r="N19" s="58">
        <f>'DATA SF9'!L20</f>
        <v>0</v>
      </c>
      <c r="O19" s="58">
        <f>'DATA SF9'!M20</f>
        <v>0</v>
      </c>
      <c r="P19" s="58">
        <f>'DATA SF9'!N20</f>
        <v>0</v>
      </c>
      <c r="Q19" s="58">
        <f>'DATA SF9'!O20</f>
        <v>0</v>
      </c>
      <c r="R19" s="58">
        <f>'DATA SF9'!P20</f>
        <v>0</v>
      </c>
      <c r="S19" s="58">
        <f>'DATA SF9'!Q20</f>
        <v>0</v>
      </c>
      <c r="T19" s="58">
        <f>'DATA SF9'!R20</f>
        <v>0</v>
      </c>
      <c r="U19" s="58">
        <f>'DATA SF9'!S20</f>
        <v>0</v>
      </c>
      <c r="V19" s="58">
        <f>'DATA SF9'!T20</f>
        <v>0</v>
      </c>
      <c r="W19" s="58">
        <f>'DATA SF9'!U20</f>
        <v>0</v>
      </c>
      <c r="X19" s="58">
        <f>'DATA SF9'!V20</f>
        <v>0</v>
      </c>
      <c r="Y19" s="58">
        <f>'DATA SF9'!W20</f>
        <v>0</v>
      </c>
      <c r="Z19" s="58">
        <f>'DATA SF9'!X20</f>
        <v>0</v>
      </c>
      <c r="AA19" s="58">
        <f>'DATA SF9'!Y20</f>
        <v>0</v>
      </c>
      <c r="AB19" s="58">
        <f>'DATA SF9'!Z20</f>
        <v>0</v>
      </c>
      <c r="AC19" s="58">
        <f>'DATA SF9'!AA20</f>
        <v>0</v>
      </c>
      <c r="AD19" s="58">
        <f>'DATA SF9'!AB20</f>
        <v>0</v>
      </c>
      <c r="AE19" s="58">
        <f>'DATA SF9'!AC20</f>
        <v>0</v>
      </c>
      <c r="AF19" s="58">
        <f>'DATA SF9'!AD20</f>
        <v>0</v>
      </c>
      <c r="AG19" s="58">
        <f>'DATA SF9'!AE20</f>
        <v>0</v>
      </c>
      <c r="AH19" s="58">
        <f>'DATA SF9'!AF20</f>
        <v>0</v>
      </c>
      <c r="AI19" s="58">
        <f>'DATA SF9'!AG20</f>
        <v>0</v>
      </c>
      <c r="AJ19" s="58">
        <f>'DATA SF9'!AH20</f>
        <v>0</v>
      </c>
      <c r="AK19" s="58">
        <f>'DATA SF9'!AI20</f>
        <v>0</v>
      </c>
      <c r="AL19" s="58">
        <f>'DATA SF9'!AJ20</f>
        <v>0</v>
      </c>
      <c r="AM19" s="58">
        <f>'DATA SF9'!AK20</f>
        <v>0</v>
      </c>
      <c r="AN19" s="58">
        <f>'DATA SF9'!AL20</f>
        <v>0</v>
      </c>
      <c r="AO19" s="58">
        <f>'DATA SF9'!AM20</f>
        <v>0</v>
      </c>
      <c r="AP19" s="58">
        <f>'DATA SF9'!AN20</f>
        <v>0</v>
      </c>
      <c r="AQ19" s="58">
        <f>'DATA SF9'!AO20</f>
        <v>0</v>
      </c>
      <c r="AR19" s="58">
        <f>'DATA SF9'!AP20</f>
        <v>0</v>
      </c>
      <c r="AS19" s="58">
        <f>'DATA SF9'!AQ20</f>
        <v>0</v>
      </c>
      <c r="AT19" s="58">
        <f>'DATA SF9'!AR20</f>
        <v>0</v>
      </c>
      <c r="AU19" s="58">
        <f>'DATA SF9'!AS20</f>
        <v>0</v>
      </c>
      <c r="AV19" s="58">
        <f>'DATA SF9'!AT20</f>
        <v>0</v>
      </c>
      <c r="AW19" s="58">
        <f>'DATA SF9'!AU20</f>
        <v>0</v>
      </c>
      <c r="AX19" s="58">
        <f>'DATA SF9'!AV20</f>
        <v>0</v>
      </c>
      <c r="AY19" s="58">
        <f>'DATA SF9'!AW20</f>
        <v>0</v>
      </c>
      <c r="AZ19" s="58">
        <f>'DATA SF9'!AX20</f>
        <v>0</v>
      </c>
      <c r="BA19" s="58">
        <f>'DATA SF9'!AY20</f>
        <v>0</v>
      </c>
      <c r="BB19" s="58">
        <f>'DATA SF9'!AZ20</f>
        <v>0</v>
      </c>
      <c r="BC19" s="58">
        <f>'DATA SF9'!BA20</f>
        <v>0</v>
      </c>
      <c r="BD19" s="58">
        <f>'DATA SF9'!BB20</f>
        <v>0</v>
      </c>
      <c r="BE19" s="58">
        <f>'DATA SF9'!BC20</f>
        <v>0</v>
      </c>
      <c r="BF19" s="58">
        <f>'DATA SF9'!BD20</f>
        <v>0</v>
      </c>
      <c r="BG19" s="58">
        <f>'DATA SF9'!BE20</f>
        <v>0</v>
      </c>
      <c r="BH19" s="58">
        <f>'DATA SF9'!BF20</f>
        <v>0</v>
      </c>
      <c r="BI19" s="58">
        <f>'DATA SF9'!BG20</f>
        <v>0</v>
      </c>
      <c r="BJ19" s="58">
        <f>'DATA SF9'!BH20</f>
        <v>0</v>
      </c>
      <c r="BK19" s="58">
        <f>'DATA SF9'!BI20</f>
        <v>0</v>
      </c>
      <c r="BL19" s="58">
        <f>'DATA SF9'!BJ20</f>
        <v>0</v>
      </c>
      <c r="BM19" s="58">
        <f>'DATA SF9'!BK20</f>
        <v>0</v>
      </c>
      <c r="BN19" s="58">
        <f>'DATA SF9'!BL20</f>
        <v>0</v>
      </c>
      <c r="BO19" s="58">
        <f>'DATA SF9'!BM20</f>
        <v>0</v>
      </c>
      <c r="BP19" s="58">
        <f>'DATA SF9'!BN20</f>
        <v>0</v>
      </c>
      <c r="BQ19" s="58">
        <f>'DATA SF9'!BO20</f>
        <v>0</v>
      </c>
      <c r="BR19" s="58">
        <f>'DATA SF9'!BP20</f>
        <v>0</v>
      </c>
      <c r="BS19" s="58">
        <f>'DATA SF9'!BQ20</f>
        <v>0</v>
      </c>
      <c r="BT19" s="58">
        <f>'DATA SF9'!BR20</f>
        <v>0</v>
      </c>
      <c r="BU19" s="58">
        <f>'DATA SF9'!BS20</f>
        <v>0</v>
      </c>
      <c r="BV19" s="58">
        <f>'DATA SF9'!BT20</f>
        <v>0</v>
      </c>
      <c r="BW19" s="58">
        <f>'DATA SF9'!BU20</f>
        <v>0</v>
      </c>
      <c r="BX19" s="58">
        <f>'DATA SF9'!BV20</f>
        <v>0</v>
      </c>
      <c r="BY19" s="58">
        <f>'DATA SF9'!BW20</f>
        <v>0</v>
      </c>
      <c r="BZ19" s="58">
        <f>'DATA SF9'!BX20</f>
        <v>0</v>
      </c>
      <c r="CA19" s="58">
        <f>'DATA SF9'!BY20</f>
        <v>0</v>
      </c>
      <c r="CB19" s="58">
        <f>'DATA SF9'!BZ20</f>
        <v>0</v>
      </c>
      <c r="CC19" s="58">
        <f>'DATA SF9'!CA20</f>
        <v>0</v>
      </c>
      <c r="CD19" s="58">
        <f>'DATA SF9'!CB20</f>
        <v>0</v>
      </c>
      <c r="CE19" s="58">
        <f>'DATA SF9'!CC20</f>
        <v>0</v>
      </c>
      <c r="CF19" s="58">
        <f>'DATA SF9'!CD20</f>
        <v>0</v>
      </c>
      <c r="CG19" s="58">
        <f>'DATA SF9'!CE20</f>
        <v>0</v>
      </c>
      <c r="CH19" s="58">
        <f>'DATA SF9'!CF20</f>
        <v>0</v>
      </c>
      <c r="CI19" s="58">
        <f>'DATA SF9'!CG20</f>
        <v>0</v>
      </c>
      <c r="CJ19" s="58">
        <f>'DATA SF9'!CH20</f>
        <v>0</v>
      </c>
      <c r="CK19" s="58">
        <f>'DATA SF9'!CI20</f>
        <v>0</v>
      </c>
      <c r="CL19" s="58">
        <f>'DATA SF9'!CJ20</f>
        <v>0</v>
      </c>
      <c r="CM19" s="58">
        <f>'DATA SF9'!CK20</f>
        <v>0</v>
      </c>
      <c r="CN19" s="58">
        <f>'DATA SF9'!CL20</f>
        <v>0</v>
      </c>
      <c r="CO19" s="58">
        <f>'DATA SF9'!CM20</f>
        <v>0</v>
      </c>
      <c r="CP19" s="58">
        <f>'DATA SF9'!CN20</f>
        <v>0</v>
      </c>
      <c r="CQ19" s="58">
        <f>'DATA SF9'!CO20</f>
        <v>0</v>
      </c>
      <c r="CR19" s="58">
        <f>'DATA SF9'!CP20</f>
        <v>0</v>
      </c>
      <c r="CS19" s="58">
        <f>'DATA SF9'!CQ20</f>
        <v>0</v>
      </c>
      <c r="CT19" s="58">
        <f>'DATA SF9'!CR20</f>
        <v>0</v>
      </c>
      <c r="CU19" s="58">
        <f>'DATA SF9'!CS20</f>
        <v>0</v>
      </c>
      <c r="CV19" s="58">
        <f>'DATA SF9'!CT20</f>
        <v>0</v>
      </c>
      <c r="CW19" s="58">
        <f>'DATA SF9'!CU20</f>
        <v>0</v>
      </c>
      <c r="CX19" s="58">
        <f>'DATA SF9'!CV20</f>
        <v>0</v>
      </c>
      <c r="CY19" s="58">
        <f>'DATA SF9'!CW20</f>
        <v>0</v>
      </c>
      <c r="CZ19" s="58">
        <f>'DATA SF9'!CX20</f>
        <v>0</v>
      </c>
      <c r="DA19" s="58">
        <f>'DATA SF9'!CY20</f>
        <v>0</v>
      </c>
      <c r="DB19" s="58">
        <f>'DATA SF9'!CZ20</f>
        <v>0</v>
      </c>
      <c r="DC19" s="58">
        <f>'DATA SF9'!DA20</f>
        <v>0</v>
      </c>
      <c r="DD19" s="58">
        <f>'DATA SF9'!DB20</f>
        <v>0</v>
      </c>
      <c r="DE19" s="58">
        <f>'DATA SF9'!DC20</f>
        <v>0</v>
      </c>
      <c r="DF19" s="58">
        <f>'DATA SF9'!DD20</f>
        <v>0</v>
      </c>
      <c r="DG19" s="58">
        <f>'DATA SF9'!DE20</f>
        <v>0</v>
      </c>
      <c r="DH19" s="58">
        <f>'DATA SF9'!DF20</f>
        <v>0</v>
      </c>
      <c r="DI19" s="58">
        <f>'DATA SF9'!DG20</f>
        <v>0</v>
      </c>
      <c r="DJ19" s="58">
        <f>'DATA SF9'!DH20</f>
        <v>0</v>
      </c>
      <c r="DK19" s="58">
        <f>'DATA SF9'!DI20</f>
        <v>0</v>
      </c>
      <c r="DL19" s="58">
        <f>'DATA SF9'!DJ20</f>
        <v>0</v>
      </c>
      <c r="DM19" s="58">
        <f>'DATA SF9'!DK20</f>
        <v>0</v>
      </c>
      <c r="DN19" s="58">
        <f>'DATA SF9'!DL20</f>
        <v>0</v>
      </c>
      <c r="DO19" s="58">
        <f>'DATA SF9'!DM20</f>
        <v>0</v>
      </c>
      <c r="DP19" s="58">
        <f>'DATA SF9'!DN20</f>
        <v>0</v>
      </c>
      <c r="DQ19" s="58">
        <f>'DATA SF9'!DO20</f>
        <v>0</v>
      </c>
      <c r="DR19" s="58">
        <f>'DATA SF9'!DP20</f>
        <v>0</v>
      </c>
      <c r="DS19" s="58">
        <f>'DATA SF9'!DQ20</f>
        <v>0</v>
      </c>
      <c r="DT19" s="58">
        <f>'DATA SF9'!DR20</f>
        <v>0</v>
      </c>
      <c r="DU19" s="58">
        <f>'DATA SF9'!DS20</f>
        <v>0</v>
      </c>
      <c r="DV19" s="58">
        <f>'DATA SF9'!DT20</f>
        <v>0</v>
      </c>
      <c r="DW19" s="58">
        <f>'DATA SF9'!DU20</f>
        <v>0</v>
      </c>
      <c r="DX19" s="58">
        <f>'DATA SF9'!DV20</f>
        <v>0</v>
      </c>
      <c r="DY19" s="58">
        <f>'DATA SF9'!DW20</f>
        <v>0</v>
      </c>
      <c r="DZ19" s="58">
        <f>'DATA SF9'!DX20</f>
        <v>0</v>
      </c>
      <c r="EA19" s="58">
        <f>'DATA SF9'!DY20</f>
        <v>0</v>
      </c>
      <c r="EB19" s="58">
        <f>'DATA SF9'!DZ20</f>
        <v>0</v>
      </c>
      <c r="EC19" s="58">
        <f>'DATA SF9'!EA20</f>
        <v>0</v>
      </c>
      <c r="ED19" s="58">
        <f>'DATA SF9'!EB20</f>
        <v>0</v>
      </c>
      <c r="EE19" s="58">
        <f>'DATA SF9'!EC20</f>
        <v>0</v>
      </c>
      <c r="EF19" s="58">
        <f>'DATA SF9'!ED20</f>
        <v>0</v>
      </c>
      <c r="EG19" s="58">
        <f>'DATA SF9'!EE20</f>
        <v>0</v>
      </c>
      <c r="EH19" s="58">
        <f>'DATA SF9'!EF20</f>
        <v>0</v>
      </c>
      <c r="EI19" s="58">
        <f>'DATA SF9'!EG20</f>
        <v>0</v>
      </c>
      <c r="EJ19" s="58">
        <f>'DATA SF9'!EH20</f>
        <v>0</v>
      </c>
      <c r="EK19" s="58">
        <f>'DATA SF9'!EI20</f>
        <v>0</v>
      </c>
      <c r="EL19" s="58">
        <f>'DATA SF9'!EJ20</f>
        <v>0</v>
      </c>
      <c r="EM19" s="58">
        <f>'DATA SF9'!EK20</f>
        <v>0</v>
      </c>
      <c r="EN19" s="58">
        <f>'DATA SF9'!EL20</f>
        <v>0</v>
      </c>
      <c r="EO19" s="58">
        <f>'DATA SF9'!EM20</f>
        <v>0</v>
      </c>
      <c r="EP19" s="58">
        <f>'DATA SF9'!EN20</f>
        <v>0</v>
      </c>
      <c r="EQ19" s="58">
        <f>'DATA SF9'!EO20</f>
        <v>0</v>
      </c>
      <c r="ER19" s="58">
        <f>'DATA SF9'!EP20</f>
        <v>0</v>
      </c>
      <c r="ES19" s="58">
        <f>'DATA SF9'!EQ20</f>
        <v>0</v>
      </c>
      <c r="ET19" s="58">
        <f>'DATA SF9'!ER20</f>
        <v>0</v>
      </c>
      <c r="EU19" s="58">
        <f>'DATA SF9'!ES20</f>
        <v>0</v>
      </c>
      <c r="EV19" s="58">
        <f>'DATA SF9'!ET20</f>
        <v>0</v>
      </c>
      <c r="EW19" s="58">
        <f>'DATA SF9'!EU20</f>
        <v>0</v>
      </c>
      <c r="EX19" s="58">
        <f>'DATA SF9'!EV20</f>
        <v>0</v>
      </c>
      <c r="EY19" s="58">
        <f>'DATA SF9'!EW20</f>
        <v>0</v>
      </c>
      <c r="EZ19" s="58">
        <f>'DATA SF9'!EX20</f>
        <v>0</v>
      </c>
      <c r="FA19" s="58">
        <f>'DATA SF9'!EY20</f>
        <v>0</v>
      </c>
      <c r="FB19" s="58">
        <f>'DATA SF9'!EZ20</f>
        <v>0</v>
      </c>
      <c r="FC19" s="58">
        <f>'DATA SF9'!FA20</f>
        <v>0</v>
      </c>
      <c r="FD19" s="58">
        <f>'DATA SF9'!FB20</f>
        <v>0</v>
      </c>
      <c r="FE19" s="58">
        <f>'DATA SF9'!FC20</f>
        <v>0</v>
      </c>
      <c r="FF19" s="58">
        <f>'DATA SF9'!FD20</f>
        <v>0</v>
      </c>
    </row>
    <row r="20" spans="2:162" x14ac:dyDescent="0.35">
      <c r="B20" s="58">
        <f>'DATA SF9'!A21</f>
        <v>0</v>
      </c>
      <c r="C20" s="58">
        <f>'DATA SF9'!A21</f>
        <v>0</v>
      </c>
      <c r="D20" s="58">
        <f>'DATA SF9'!B21</f>
        <v>0</v>
      </c>
      <c r="E20" s="58">
        <f>'DATA SF9'!C21</f>
        <v>0</v>
      </c>
      <c r="F20" s="58" t="str">
        <f>IF('DATA SF9'!D21=0,"",'DATA SF9'!D21)</f>
        <v/>
      </c>
      <c r="G20" s="58">
        <f>'DATA SF9'!E21</f>
        <v>0</v>
      </c>
      <c r="H20" s="58">
        <f>'DATA SF9'!F21</f>
        <v>0</v>
      </c>
      <c r="I20" s="58">
        <f>'DATA SF9'!G21</f>
        <v>0</v>
      </c>
      <c r="J20" s="58">
        <f>'DATA SF9'!H21</f>
        <v>0</v>
      </c>
      <c r="K20" s="58">
        <f>'DATA SF9'!I21</f>
        <v>0</v>
      </c>
      <c r="L20" s="58">
        <f>'DATA SF9'!J21</f>
        <v>0</v>
      </c>
      <c r="M20" s="58">
        <f>'DATA SF9'!K21</f>
        <v>0</v>
      </c>
      <c r="N20" s="58">
        <f>'DATA SF9'!L21</f>
        <v>0</v>
      </c>
      <c r="O20" s="58">
        <f>'DATA SF9'!M21</f>
        <v>0</v>
      </c>
      <c r="P20" s="58">
        <f>'DATA SF9'!N21</f>
        <v>0</v>
      </c>
      <c r="Q20" s="58">
        <f>'DATA SF9'!O21</f>
        <v>0</v>
      </c>
      <c r="R20" s="58">
        <f>'DATA SF9'!P21</f>
        <v>0</v>
      </c>
      <c r="S20" s="58">
        <f>'DATA SF9'!Q21</f>
        <v>0</v>
      </c>
      <c r="T20" s="58">
        <f>'DATA SF9'!R21</f>
        <v>0</v>
      </c>
      <c r="U20" s="58">
        <f>'DATA SF9'!S21</f>
        <v>0</v>
      </c>
      <c r="V20" s="58">
        <f>'DATA SF9'!T21</f>
        <v>0</v>
      </c>
      <c r="W20" s="58">
        <f>'DATA SF9'!U21</f>
        <v>0</v>
      </c>
      <c r="X20" s="58">
        <f>'DATA SF9'!V21</f>
        <v>0</v>
      </c>
      <c r="Y20" s="58">
        <f>'DATA SF9'!W21</f>
        <v>0</v>
      </c>
      <c r="Z20" s="58">
        <f>'DATA SF9'!X21</f>
        <v>0</v>
      </c>
      <c r="AA20" s="58">
        <f>'DATA SF9'!Y21</f>
        <v>0</v>
      </c>
      <c r="AB20" s="58">
        <f>'DATA SF9'!Z21</f>
        <v>0</v>
      </c>
      <c r="AC20" s="58">
        <f>'DATA SF9'!AA21</f>
        <v>0</v>
      </c>
      <c r="AD20" s="58">
        <f>'DATA SF9'!AB21</f>
        <v>0</v>
      </c>
      <c r="AE20" s="58">
        <f>'DATA SF9'!AC21</f>
        <v>0</v>
      </c>
      <c r="AF20" s="58">
        <f>'DATA SF9'!AD21</f>
        <v>0</v>
      </c>
      <c r="AG20" s="58">
        <f>'DATA SF9'!AE21</f>
        <v>0</v>
      </c>
      <c r="AH20" s="58">
        <f>'DATA SF9'!AF21</f>
        <v>0</v>
      </c>
      <c r="AI20" s="58">
        <f>'DATA SF9'!AG21</f>
        <v>0</v>
      </c>
      <c r="AJ20" s="58">
        <f>'DATA SF9'!AH21</f>
        <v>0</v>
      </c>
      <c r="AK20" s="58">
        <f>'DATA SF9'!AI21</f>
        <v>0</v>
      </c>
      <c r="AL20" s="58">
        <f>'DATA SF9'!AJ21</f>
        <v>0</v>
      </c>
      <c r="AM20" s="58">
        <f>'DATA SF9'!AK21</f>
        <v>0</v>
      </c>
      <c r="AN20" s="58">
        <f>'DATA SF9'!AL21</f>
        <v>0</v>
      </c>
      <c r="AO20" s="58">
        <f>'DATA SF9'!AM21</f>
        <v>0</v>
      </c>
      <c r="AP20" s="58">
        <f>'DATA SF9'!AN21</f>
        <v>0</v>
      </c>
      <c r="AQ20" s="58">
        <f>'DATA SF9'!AO21</f>
        <v>0</v>
      </c>
      <c r="AR20" s="58">
        <f>'DATA SF9'!AP21</f>
        <v>0</v>
      </c>
      <c r="AS20" s="58">
        <f>'DATA SF9'!AQ21</f>
        <v>0</v>
      </c>
      <c r="AT20" s="58">
        <f>'DATA SF9'!AR21</f>
        <v>0</v>
      </c>
      <c r="AU20" s="58">
        <f>'DATA SF9'!AS21</f>
        <v>0</v>
      </c>
      <c r="AV20" s="58">
        <f>'DATA SF9'!AT21</f>
        <v>0</v>
      </c>
      <c r="AW20" s="58">
        <f>'DATA SF9'!AU21</f>
        <v>0</v>
      </c>
      <c r="AX20" s="58">
        <f>'DATA SF9'!AV21</f>
        <v>0</v>
      </c>
      <c r="AY20" s="58">
        <f>'DATA SF9'!AW21</f>
        <v>0</v>
      </c>
      <c r="AZ20" s="58">
        <f>'DATA SF9'!AX21</f>
        <v>0</v>
      </c>
      <c r="BA20" s="58">
        <f>'DATA SF9'!AY21</f>
        <v>0</v>
      </c>
      <c r="BB20" s="58">
        <f>'DATA SF9'!AZ21</f>
        <v>0</v>
      </c>
      <c r="BC20" s="58">
        <f>'DATA SF9'!BA21</f>
        <v>0</v>
      </c>
      <c r="BD20" s="58">
        <f>'DATA SF9'!BB21</f>
        <v>0</v>
      </c>
      <c r="BE20" s="58">
        <f>'DATA SF9'!BC21</f>
        <v>0</v>
      </c>
      <c r="BF20" s="58">
        <f>'DATA SF9'!BD21</f>
        <v>0</v>
      </c>
      <c r="BG20" s="58">
        <f>'DATA SF9'!BE21</f>
        <v>0</v>
      </c>
      <c r="BH20" s="58">
        <f>'DATA SF9'!BF21</f>
        <v>0</v>
      </c>
      <c r="BI20" s="58">
        <f>'DATA SF9'!BG21</f>
        <v>0</v>
      </c>
      <c r="BJ20" s="58">
        <f>'DATA SF9'!BH21</f>
        <v>0</v>
      </c>
      <c r="BK20" s="58">
        <f>'DATA SF9'!BI21</f>
        <v>0</v>
      </c>
      <c r="BL20" s="58">
        <f>'DATA SF9'!BJ21</f>
        <v>0</v>
      </c>
      <c r="BM20" s="58">
        <f>'DATA SF9'!BK21</f>
        <v>0</v>
      </c>
      <c r="BN20" s="58">
        <f>'DATA SF9'!BL21</f>
        <v>0</v>
      </c>
      <c r="BO20" s="58">
        <f>'DATA SF9'!BM21</f>
        <v>0</v>
      </c>
      <c r="BP20" s="58">
        <f>'DATA SF9'!BN21</f>
        <v>0</v>
      </c>
      <c r="BQ20" s="58">
        <f>'DATA SF9'!BO21</f>
        <v>0</v>
      </c>
      <c r="BR20" s="58">
        <f>'DATA SF9'!BP21</f>
        <v>0</v>
      </c>
      <c r="BS20" s="58">
        <f>'DATA SF9'!BQ21</f>
        <v>0</v>
      </c>
      <c r="BT20" s="58">
        <f>'DATA SF9'!BR21</f>
        <v>0</v>
      </c>
      <c r="BU20" s="58">
        <f>'DATA SF9'!BS21</f>
        <v>0</v>
      </c>
      <c r="BV20" s="58">
        <f>'DATA SF9'!BT21</f>
        <v>0</v>
      </c>
      <c r="BW20" s="58">
        <f>'DATA SF9'!BU21</f>
        <v>0</v>
      </c>
      <c r="BX20" s="58">
        <f>'DATA SF9'!BV21</f>
        <v>0</v>
      </c>
      <c r="BY20" s="58">
        <f>'DATA SF9'!BW21</f>
        <v>0</v>
      </c>
      <c r="BZ20" s="58">
        <f>'DATA SF9'!BX21</f>
        <v>0</v>
      </c>
      <c r="CA20" s="58">
        <f>'DATA SF9'!BY21</f>
        <v>0</v>
      </c>
      <c r="CB20" s="58">
        <f>'DATA SF9'!BZ21</f>
        <v>0</v>
      </c>
      <c r="CC20" s="58">
        <f>'DATA SF9'!CA21</f>
        <v>0</v>
      </c>
      <c r="CD20" s="58">
        <f>'DATA SF9'!CB21</f>
        <v>0</v>
      </c>
      <c r="CE20" s="58">
        <f>'DATA SF9'!CC21</f>
        <v>0</v>
      </c>
      <c r="CF20" s="58">
        <f>'DATA SF9'!CD21</f>
        <v>0</v>
      </c>
      <c r="CG20" s="58">
        <f>'DATA SF9'!CE21</f>
        <v>0</v>
      </c>
      <c r="CH20" s="58">
        <f>'DATA SF9'!CF21</f>
        <v>0</v>
      </c>
      <c r="CI20" s="58">
        <f>'DATA SF9'!CG21</f>
        <v>0</v>
      </c>
      <c r="CJ20" s="58">
        <f>'DATA SF9'!CH21</f>
        <v>0</v>
      </c>
      <c r="CK20" s="58">
        <f>'DATA SF9'!CI21</f>
        <v>0</v>
      </c>
      <c r="CL20" s="58">
        <f>'DATA SF9'!CJ21</f>
        <v>0</v>
      </c>
      <c r="CM20" s="58">
        <f>'DATA SF9'!CK21</f>
        <v>0</v>
      </c>
      <c r="CN20" s="58">
        <f>'DATA SF9'!CL21</f>
        <v>0</v>
      </c>
      <c r="CO20" s="58">
        <f>'DATA SF9'!CM21</f>
        <v>0</v>
      </c>
      <c r="CP20" s="58">
        <f>'DATA SF9'!CN21</f>
        <v>0</v>
      </c>
      <c r="CQ20" s="58">
        <f>'DATA SF9'!CO21</f>
        <v>0</v>
      </c>
      <c r="CR20" s="58">
        <f>'DATA SF9'!CP21</f>
        <v>0</v>
      </c>
      <c r="CS20" s="58">
        <f>'DATA SF9'!CQ21</f>
        <v>0</v>
      </c>
      <c r="CT20" s="58">
        <f>'DATA SF9'!CR21</f>
        <v>0</v>
      </c>
      <c r="CU20" s="58">
        <f>'DATA SF9'!CS21</f>
        <v>0</v>
      </c>
      <c r="CV20" s="58">
        <f>'DATA SF9'!CT21</f>
        <v>0</v>
      </c>
      <c r="CW20" s="58">
        <f>'DATA SF9'!CU21</f>
        <v>0</v>
      </c>
      <c r="CX20" s="58">
        <f>'DATA SF9'!CV21</f>
        <v>0</v>
      </c>
      <c r="CY20" s="58">
        <f>'DATA SF9'!CW21</f>
        <v>0</v>
      </c>
      <c r="CZ20" s="58">
        <f>'DATA SF9'!CX21</f>
        <v>0</v>
      </c>
      <c r="DA20" s="58">
        <f>'DATA SF9'!CY21</f>
        <v>0</v>
      </c>
      <c r="DB20" s="58">
        <f>'DATA SF9'!CZ21</f>
        <v>0</v>
      </c>
      <c r="DC20" s="58">
        <f>'DATA SF9'!DA21</f>
        <v>0</v>
      </c>
      <c r="DD20" s="58">
        <f>'DATA SF9'!DB21</f>
        <v>0</v>
      </c>
      <c r="DE20" s="58">
        <f>'DATA SF9'!DC21</f>
        <v>0</v>
      </c>
      <c r="DF20" s="58">
        <f>'DATA SF9'!DD21</f>
        <v>0</v>
      </c>
      <c r="DG20" s="58">
        <f>'DATA SF9'!DE21</f>
        <v>0</v>
      </c>
      <c r="DH20" s="58">
        <f>'DATA SF9'!DF21</f>
        <v>0</v>
      </c>
      <c r="DI20" s="58">
        <f>'DATA SF9'!DG21</f>
        <v>0</v>
      </c>
      <c r="DJ20" s="58">
        <f>'DATA SF9'!DH21</f>
        <v>0</v>
      </c>
      <c r="DK20" s="58">
        <f>'DATA SF9'!DI21</f>
        <v>0</v>
      </c>
      <c r="DL20" s="58">
        <f>'DATA SF9'!DJ21</f>
        <v>0</v>
      </c>
      <c r="DM20" s="58">
        <f>'DATA SF9'!DK21</f>
        <v>0</v>
      </c>
      <c r="DN20" s="58">
        <f>'DATA SF9'!DL21</f>
        <v>0</v>
      </c>
      <c r="DO20" s="58">
        <f>'DATA SF9'!DM21</f>
        <v>0</v>
      </c>
      <c r="DP20" s="58">
        <f>'DATA SF9'!DN21</f>
        <v>0</v>
      </c>
      <c r="DQ20" s="58">
        <f>'DATA SF9'!DO21</f>
        <v>0</v>
      </c>
      <c r="DR20" s="58">
        <f>'DATA SF9'!DP21</f>
        <v>0</v>
      </c>
      <c r="DS20" s="58">
        <f>'DATA SF9'!DQ21</f>
        <v>0</v>
      </c>
      <c r="DT20" s="58">
        <f>'DATA SF9'!DR21</f>
        <v>0</v>
      </c>
      <c r="DU20" s="58">
        <f>'DATA SF9'!DS21</f>
        <v>0</v>
      </c>
      <c r="DV20" s="58">
        <f>'DATA SF9'!DT21</f>
        <v>0</v>
      </c>
      <c r="DW20" s="58">
        <f>'DATA SF9'!DU21</f>
        <v>0</v>
      </c>
      <c r="DX20" s="58">
        <f>'DATA SF9'!DV21</f>
        <v>0</v>
      </c>
      <c r="DY20" s="58">
        <f>'DATA SF9'!DW21</f>
        <v>0</v>
      </c>
      <c r="DZ20" s="58">
        <f>'DATA SF9'!DX21</f>
        <v>0</v>
      </c>
      <c r="EA20" s="58">
        <f>'DATA SF9'!DY21</f>
        <v>0</v>
      </c>
      <c r="EB20" s="58">
        <f>'DATA SF9'!DZ21</f>
        <v>0</v>
      </c>
      <c r="EC20" s="58">
        <f>'DATA SF9'!EA21</f>
        <v>0</v>
      </c>
      <c r="ED20" s="58">
        <f>'DATA SF9'!EB21</f>
        <v>0</v>
      </c>
      <c r="EE20" s="58">
        <f>'DATA SF9'!EC21</f>
        <v>0</v>
      </c>
      <c r="EF20" s="58">
        <f>'DATA SF9'!ED21</f>
        <v>0</v>
      </c>
      <c r="EG20" s="58">
        <f>'DATA SF9'!EE21</f>
        <v>0</v>
      </c>
      <c r="EH20" s="58">
        <f>'DATA SF9'!EF21</f>
        <v>0</v>
      </c>
      <c r="EI20" s="58">
        <f>'DATA SF9'!EG21</f>
        <v>0</v>
      </c>
      <c r="EJ20" s="58">
        <f>'DATA SF9'!EH21</f>
        <v>0</v>
      </c>
      <c r="EK20" s="58">
        <f>'DATA SF9'!EI21</f>
        <v>0</v>
      </c>
      <c r="EL20" s="58">
        <f>'DATA SF9'!EJ21</f>
        <v>0</v>
      </c>
      <c r="EM20" s="58">
        <f>'DATA SF9'!EK21</f>
        <v>0</v>
      </c>
      <c r="EN20" s="58">
        <f>'DATA SF9'!EL21</f>
        <v>0</v>
      </c>
      <c r="EO20" s="58">
        <f>'DATA SF9'!EM21</f>
        <v>0</v>
      </c>
      <c r="EP20" s="58">
        <f>'DATA SF9'!EN21</f>
        <v>0</v>
      </c>
      <c r="EQ20" s="58">
        <f>'DATA SF9'!EO21</f>
        <v>0</v>
      </c>
      <c r="ER20" s="58">
        <f>'DATA SF9'!EP21</f>
        <v>0</v>
      </c>
      <c r="ES20" s="58">
        <f>'DATA SF9'!EQ21</f>
        <v>0</v>
      </c>
      <c r="ET20" s="58">
        <f>'DATA SF9'!ER21</f>
        <v>0</v>
      </c>
      <c r="EU20" s="58">
        <f>'DATA SF9'!ES21</f>
        <v>0</v>
      </c>
      <c r="EV20" s="58">
        <f>'DATA SF9'!ET21</f>
        <v>0</v>
      </c>
      <c r="EW20" s="58">
        <f>'DATA SF9'!EU21</f>
        <v>0</v>
      </c>
      <c r="EX20" s="58">
        <f>'DATA SF9'!EV21</f>
        <v>0</v>
      </c>
      <c r="EY20" s="58">
        <f>'DATA SF9'!EW21</f>
        <v>0</v>
      </c>
      <c r="EZ20" s="58">
        <f>'DATA SF9'!EX21</f>
        <v>0</v>
      </c>
      <c r="FA20" s="58">
        <f>'DATA SF9'!EY21</f>
        <v>0</v>
      </c>
      <c r="FB20" s="58">
        <f>'DATA SF9'!EZ21</f>
        <v>0</v>
      </c>
      <c r="FC20" s="58">
        <f>'DATA SF9'!FA21</f>
        <v>0</v>
      </c>
      <c r="FD20" s="58">
        <f>'DATA SF9'!FB21</f>
        <v>0</v>
      </c>
      <c r="FE20" s="58">
        <f>'DATA SF9'!FC21</f>
        <v>0</v>
      </c>
      <c r="FF20" s="58">
        <f>'DATA SF9'!FD21</f>
        <v>0</v>
      </c>
    </row>
    <row r="21" spans="2:162" x14ac:dyDescent="0.35">
      <c r="B21" s="58">
        <f>'DATA SF9'!A22</f>
        <v>0</v>
      </c>
      <c r="C21" s="58">
        <f>'DATA SF9'!A22</f>
        <v>0</v>
      </c>
      <c r="D21" s="58">
        <f>'DATA SF9'!B22</f>
        <v>0</v>
      </c>
      <c r="E21" s="58">
        <f>'DATA SF9'!C22</f>
        <v>0</v>
      </c>
      <c r="F21" s="58" t="str">
        <f>IF('DATA SF9'!D22=0,"",'DATA SF9'!D22)</f>
        <v/>
      </c>
      <c r="G21" s="58">
        <f>'DATA SF9'!E22</f>
        <v>0</v>
      </c>
      <c r="H21" s="58">
        <f>'DATA SF9'!F22</f>
        <v>0</v>
      </c>
      <c r="I21" s="58">
        <f>'DATA SF9'!G22</f>
        <v>0</v>
      </c>
      <c r="J21" s="58">
        <f>'DATA SF9'!H22</f>
        <v>0</v>
      </c>
      <c r="K21" s="58">
        <f>'DATA SF9'!I22</f>
        <v>0</v>
      </c>
      <c r="L21" s="58">
        <f>'DATA SF9'!J22</f>
        <v>0</v>
      </c>
      <c r="M21" s="58">
        <f>'DATA SF9'!K22</f>
        <v>0</v>
      </c>
      <c r="N21" s="58">
        <f>'DATA SF9'!L22</f>
        <v>0</v>
      </c>
      <c r="O21" s="58">
        <f>'DATA SF9'!M22</f>
        <v>0</v>
      </c>
      <c r="P21" s="58">
        <f>'DATA SF9'!N22</f>
        <v>0</v>
      </c>
      <c r="Q21" s="58">
        <f>'DATA SF9'!O22</f>
        <v>0</v>
      </c>
      <c r="R21" s="58">
        <f>'DATA SF9'!P22</f>
        <v>0</v>
      </c>
      <c r="S21" s="58">
        <f>'DATA SF9'!Q22</f>
        <v>0</v>
      </c>
      <c r="T21" s="58">
        <f>'DATA SF9'!R22</f>
        <v>0</v>
      </c>
      <c r="U21" s="58">
        <f>'DATA SF9'!S22</f>
        <v>0</v>
      </c>
      <c r="V21" s="58">
        <f>'DATA SF9'!T22</f>
        <v>0</v>
      </c>
      <c r="W21" s="58">
        <f>'DATA SF9'!U22</f>
        <v>0</v>
      </c>
      <c r="X21" s="58">
        <f>'DATA SF9'!V22</f>
        <v>0</v>
      </c>
      <c r="Y21" s="58">
        <f>'DATA SF9'!W22</f>
        <v>0</v>
      </c>
      <c r="Z21" s="58">
        <f>'DATA SF9'!X22</f>
        <v>0</v>
      </c>
      <c r="AA21" s="58">
        <f>'DATA SF9'!Y22</f>
        <v>0</v>
      </c>
      <c r="AB21" s="58">
        <f>'DATA SF9'!Z22</f>
        <v>0</v>
      </c>
      <c r="AC21" s="58">
        <f>'DATA SF9'!AA22</f>
        <v>0</v>
      </c>
      <c r="AD21" s="58">
        <f>'DATA SF9'!AB22</f>
        <v>0</v>
      </c>
      <c r="AE21" s="58">
        <f>'DATA SF9'!AC22</f>
        <v>0</v>
      </c>
      <c r="AF21" s="58">
        <f>'DATA SF9'!AD22</f>
        <v>0</v>
      </c>
      <c r="AG21" s="58">
        <f>'DATA SF9'!AE22</f>
        <v>0</v>
      </c>
      <c r="AH21" s="58">
        <f>'DATA SF9'!AF22</f>
        <v>0</v>
      </c>
      <c r="AI21" s="58">
        <f>'DATA SF9'!AG22</f>
        <v>0</v>
      </c>
      <c r="AJ21" s="58">
        <f>'DATA SF9'!AH22</f>
        <v>0</v>
      </c>
      <c r="AK21" s="58">
        <f>'DATA SF9'!AI22</f>
        <v>0</v>
      </c>
      <c r="AL21" s="58">
        <f>'DATA SF9'!AJ22</f>
        <v>0</v>
      </c>
      <c r="AM21" s="58">
        <f>'DATA SF9'!AK22</f>
        <v>0</v>
      </c>
      <c r="AN21" s="58">
        <f>'DATA SF9'!AL22</f>
        <v>0</v>
      </c>
      <c r="AO21" s="58">
        <f>'DATA SF9'!AM22</f>
        <v>0</v>
      </c>
      <c r="AP21" s="58">
        <f>'DATA SF9'!AN22</f>
        <v>0</v>
      </c>
      <c r="AQ21" s="58">
        <f>'DATA SF9'!AO22</f>
        <v>0</v>
      </c>
      <c r="AR21" s="58">
        <f>'DATA SF9'!AP22</f>
        <v>0</v>
      </c>
      <c r="AS21" s="58">
        <f>'DATA SF9'!AQ22</f>
        <v>0</v>
      </c>
      <c r="AT21" s="58">
        <f>'DATA SF9'!AR22</f>
        <v>0</v>
      </c>
      <c r="AU21" s="58">
        <f>'DATA SF9'!AS22</f>
        <v>0</v>
      </c>
      <c r="AV21" s="58">
        <f>'DATA SF9'!AT22</f>
        <v>0</v>
      </c>
      <c r="AW21" s="58">
        <f>'DATA SF9'!AU22</f>
        <v>0</v>
      </c>
      <c r="AX21" s="58">
        <f>'DATA SF9'!AV22</f>
        <v>0</v>
      </c>
      <c r="AY21" s="58">
        <f>'DATA SF9'!AW22</f>
        <v>0</v>
      </c>
      <c r="AZ21" s="58">
        <f>'DATA SF9'!AX22</f>
        <v>0</v>
      </c>
      <c r="BA21" s="58">
        <f>'DATA SF9'!AY22</f>
        <v>0</v>
      </c>
      <c r="BB21" s="58">
        <f>'DATA SF9'!AZ22</f>
        <v>0</v>
      </c>
      <c r="BC21" s="58">
        <f>'DATA SF9'!BA22</f>
        <v>0</v>
      </c>
      <c r="BD21" s="58">
        <f>'DATA SF9'!BB22</f>
        <v>0</v>
      </c>
      <c r="BE21" s="58">
        <f>'DATA SF9'!BC22</f>
        <v>0</v>
      </c>
      <c r="BF21" s="58">
        <f>'DATA SF9'!BD22</f>
        <v>0</v>
      </c>
      <c r="BG21" s="58">
        <f>'DATA SF9'!BE22</f>
        <v>0</v>
      </c>
      <c r="BH21" s="58">
        <f>'DATA SF9'!BF22</f>
        <v>0</v>
      </c>
      <c r="BI21" s="58">
        <f>'DATA SF9'!BG22</f>
        <v>0</v>
      </c>
      <c r="BJ21" s="58">
        <f>'DATA SF9'!BH22</f>
        <v>0</v>
      </c>
      <c r="BK21" s="58">
        <f>'DATA SF9'!BI22</f>
        <v>0</v>
      </c>
      <c r="BL21" s="58">
        <f>'DATA SF9'!BJ22</f>
        <v>0</v>
      </c>
      <c r="BM21" s="58">
        <f>'DATA SF9'!BK22</f>
        <v>0</v>
      </c>
      <c r="BN21" s="58">
        <f>'DATA SF9'!BL22</f>
        <v>0</v>
      </c>
      <c r="BO21" s="58">
        <f>'DATA SF9'!BM22</f>
        <v>0</v>
      </c>
      <c r="BP21" s="58">
        <f>'DATA SF9'!BN22</f>
        <v>0</v>
      </c>
      <c r="BQ21" s="58">
        <f>'DATA SF9'!BO22</f>
        <v>0</v>
      </c>
      <c r="BR21" s="58">
        <f>'DATA SF9'!BP22</f>
        <v>0</v>
      </c>
      <c r="BS21" s="58">
        <f>'DATA SF9'!BQ22</f>
        <v>0</v>
      </c>
      <c r="BT21" s="58">
        <f>'DATA SF9'!BR22</f>
        <v>0</v>
      </c>
      <c r="BU21" s="58">
        <f>'DATA SF9'!BS22</f>
        <v>0</v>
      </c>
      <c r="BV21" s="58">
        <f>'DATA SF9'!BT22</f>
        <v>0</v>
      </c>
      <c r="BW21" s="58">
        <f>'DATA SF9'!BU22</f>
        <v>0</v>
      </c>
      <c r="BX21" s="58">
        <f>'DATA SF9'!BV22</f>
        <v>0</v>
      </c>
      <c r="BY21" s="58">
        <f>'DATA SF9'!BW22</f>
        <v>0</v>
      </c>
      <c r="BZ21" s="58">
        <f>'DATA SF9'!BX22</f>
        <v>0</v>
      </c>
      <c r="CA21" s="58">
        <f>'DATA SF9'!BY22</f>
        <v>0</v>
      </c>
      <c r="CB21" s="58">
        <f>'DATA SF9'!BZ22</f>
        <v>0</v>
      </c>
      <c r="CC21" s="58">
        <f>'DATA SF9'!CA22</f>
        <v>0</v>
      </c>
      <c r="CD21" s="58">
        <f>'DATA SF9'!CB22</f>
        <v>0</v>
      </c>
      <c r="CE21" s="58">
        <f>'DATA SF9'!CC22</f>
        <v>0</v>
      </c>
      <c r="CF21" s="58">
        <f>'DATA SF9'!CD22</f>
        <v>0</v>
      </c>
      <c r="CG21" s="58">
        <f>'DATA SF9'!CE22</f>
        <v>0</v>
      </c>
      <c r="CH21" s="58">
        <f>'DATA SF9'!CF22</f>
        <v>0</v>
      </c>
      <c r="CI21" s="58">
        <f>'DATA SF9'!CG22</f>
        <v>0</v>
      </c>
      <c r="CJ21" s="58">
        <f>'DATA SF9'!CH22</f>
        <v>0</v>
      </c>
      <c r="CK21" s="58">
        <f>'DATA SF9'!CI22</f>
        <v>0</v>
      </c>
      <c r="CL21" s="58">
        <f>'DATA SF9'!CJ22</f>
        <v>0</v>
      </c>
      <c r="CM21" s="58">
        <f>'DATA SF9'!CK22</f>
        <v>0</v>
      </c>
      <c r="CN21" s="58">
        <f>'DATA SF9'!CL22</f>
        <v>0</v>
      </c>
      <c r="CO21" s="58">
        <f>'DATA SF9'!CM22</f>
        <v>0</v>
      </c>
      <c r="CP21" s="58">
        <f>'DATA SF9'!CN22</f>
        <v>0</v>
      </c>
      <c r="CQ21" s="58">
        <f>'DATA SF9'!CO22</f>
        <v>0</v>
      </c>
      <c r="CR21" s="58">
        <f>'DATA SF9'!CP22</f>
        <v>0</v>
      </c>
      <c r="CS21" s="58">
        <f>'DATA SF9'!CQ22</f>
        <v>0</v>
      </c>
      <c r="CT21" s="58">
        <f>'DATA SF9'!CR22</f>
        <v>0</v>
      </c>
      <c r="CU21" s="58">
        <f>'DATA SF9'!CS22</f>
        <v>0</v>
      </c>
      <c r="CV21" s="58">
        <f>'DATA SF9'!CT22</f>
        <v>0</v>
      </c>
      <c r="CW21" s="58">
        <f>'DATA SF9'!CU22</f>
        <v>0</v>
      </c>
      <c r="CX21" s="58">
        <f>'DATA SF9'!CV22</f>
        <v>0</v>
      </c>
      <c r="CY21" s="58">
        <f>'DATA SF9'!CW22</f>
        <v>0</v>
      </c>
      <c r="CZ21" s="58">
        <f>'DATA SF9'!CX22</f>
        <v>0</v>
      </c>
      <c r="DA21" s="58">
        <f>'DATA SF9'!CY22</f>
        <v>0</v>
      </c>
      <c r="DB21" s="58">
        <f>'DATA SF9'!CZ22</f>
        <v>0</v>
      </c>
      <c r="DC21" s="58">
        <f>'DATA SF9'!DA22</f>
        <v>0</v>
      </c>
      <c r="DD21" s="58">
        <f>'DATA SF9'!DB22</f>
        <v>0</v>
      </c>
      <c r="DE21" s="58">
        <f>'DATA SF9'!DC22</f>
        <v>0</v>
      </c>
      <c r="DF21" s="58">
        <f>'DATA SF9'!DD22</f>
        <v>0</v>
      </c>
      <c r="DG21" s="58">
        <f>'DATA SF9'!DE22</f>
        <v>0</v>
      </c>
      <c r="DH21" s="58">
        <f>'DATA SF9'!DF22</f>
        <v>0</v>
      </c>
      <c r="DI21" s="58">
        <f>'DATA SF9'!DG22</f>
        <v>0</v>
      </c>
      <c r="DJ21" s="58">
        <f>'DATA SF9'!DH22</f>
        <v>0</v>
      </c>
      <c r="DK21" s="58">
        <f>'DATA SF9'!DI22</f>
        <v>0</v>
      </c>
      <c r="DL21" s="58">
        <f>'DATA SF9'!DJ22</f>
        <v>0</v>
      </c>
      <c r="DM21" s="58">
        <f>'DATA SF9'!DK22</f>
        <v>0</v>
      </c>
      <c r="DN21" s="58">
        <f>'DATA SF9'!DL22</f>
        <v>0</v>
      </c>
      <c r="DO21" s="58">
        <f>'DATA SF9'!DM22</f>
        <v>0</v>
      </c>
      <c r="DP21" s="58">
        <f>'DATA SF9'!DN22</f>
        <v>0</v>
      </c>
      <c r="DQ21" s="58">
        <f>'DATA SF9'!DO22</f>
        <v>0</v>
      </c>
      <c r="DR21" s="58">
        <f>'DATA SF9'!DP22</f>
        <v>0</v>
      </c>
      <c r="DS21" s="58">
        <f>'DATA SF9'!DQ22</f>
        <v>0</v>
      </c>
      <c r="DT21" s="58">
        <f>'DATA SF9'!DR22</f>
        <v>0</v>
      </c>
      <c r="DU21" s="58">
        <f>'DATA SF9'!DS22</f>
        <v>0</v>
      </c>
      <c r="DV21" s="58">
        <f>'DATA SF9'!DT22</f>
        <v>0</v>
      </c>
      <c r="DW21" s="58">
        <f>'DATA SF9'!DU22</f>
        <v>0</v>
      </c>
      <c r="DX21" s="58">
        <f>'DATA SF9'!DV22</f>
        <v>0</v>
      </c>
      <c r="DY21" s="58">
        <f>'DATA SF9'!DW22</f>
        <v>0</v>
      </c>
      <c r="DZ21" s="58">
        <f>'DATA SF9'!DX22</f>
        <v>0</v>
      </c>
      <c r="EA21" s="58">
        <f>'DATA SF9'!DY22</f>
        <v>0</v>
      </c>
      <c r="EB21" s="58">
        <f>'DATA SF9'!DZ22</f>
        <v>0</v>
      </c>
      <c r="EC21" s="58">
        <f>'DATA SF9'!EA22</f>
        <v>0</v>
      </c>
      <c r="ED21" s="58">
        <f>'DATA SF9'!EB22</f>
        <v>0</v>
      </c>
      <c r="EE21" s="58">
        <f>'DATA SF9'!EC22</f>
        <v>0</v>
      </c>
      <c r="EF21" s="58">
        <f>'DATA SF9'!ED22</f>
        <v>0</v>
      </c>
      <c r="EG21" s="58">
        <f>'DATA SF9'!EE22</f>
        <v>0</v>
      </c>
      <c r="EH21" s="58">
        <f>'DATA SF9'!EF22</f>
        <v>0</v>
      </c>
      <c r="EI21" s="58">
        <f>'DATA SF9'!EG22</f>
        <v>0</v>
      </c>
      <c r="EJ21" s="58">
        <f>'DATA SF9'!EH22</f>
        <v>0</v>
      </c>
      <c r="EK21" s="58">
        <f>'DATA SF9'!EI22</f>
        <v>0</v>
      </c>
      <c r="EL21" s="58">
        <f>'DATA SF9'!EJ22</f>
        <v>0</v>
      </c>
      <c r="EM21" s="58">
        <f>'DATA SF9'!EK22</f>
        <v>0</v>
      </c>
      <c r="EN21" s="58">
        <f>'DATA SF9'!EL22</f>
        <v>0</v>
      </c>
      <c r="EO21" s="58">
        <f>'DATA SF9'!EM22</f>
        <v>0</v>
      </c>
      <c r="EP21" s="58">
        <f>'DATA SF9'!EN22</f>
        <v>0</v>
      </c>
      <c r="EQ21" s="58">
        <f>'DATA SF9'!EO22</f>
        <v>0</v>
      </c>
      <c r="ER21" s="58">
        <f>'DATA SF9'!EP22</f>
        <v>0</v>
      </c>
      <c r="ES21" s="58">
        <f>'DATA SF9'!EQ22</f>
        <v>0</v>
      </c>
      <c r="ET21" s="58">
        <f>'DATA SF9'!ER22</f>
        <v>0</v>
      </c>
      <c r="EU21" s="58">
        <f>'DATA SF9'!ES22</f>
        <v>0</v>
      </c>
      <c r="EV21" s="58">
        <f>'DATA SF9'!ET22</f>
        <v>0</v>
      </c>
      <c r="EW21" s="58">
        <f>'DATA SF9'!EU22</f>
        <v>0</v>
      </c>
      <c r="EX21" s="58">
        <f>'DATA SF9'!EV22</f>
        <v>0</v>
      </c>
      <c r="EY21" s="58">
        <f>'DATA SF9'!EW22</f>
        <v>0</v>
      </c>
      <c r="EZ21" s="58">
        <f>'DATA SF9'!EX22</f>
        <v>0</v>
      </c>
      <c r="FA21" s="58">
        <f>'DATA SF9'!EY22</f>
        <v>0</v>
      </c>
      <c r="FB21" s="58">
        <f>'DATA SF9'!EZ22</f>
        <v>0</v>
      </c>
      <c r="FC21" s="58">
        <f>'DATA SF9'!FA22</f>
        <v>0</v>
      </c>
      <c r="FD21" s="58">
        <f>'DATA SF9'!FB22</f>
        <v>0</v>
      </c>
      <c r="FE21" s="58">
        <f>'DATA SF9'!FC22</f>
        <v>0</v>
      </c>
      <c r="FF21" s="58">
        <f>'DATA SF9'!FD22</f>
        <v>0</v>
      </c>
    </row>
    <row r="22" spans="2:162" x14ac:dyDescent="0.35">
      <c r="B22" s="58">
        <f>'DATA SF9'!A23</f>
        <v>0</v>
      </c>
      <c r="C22" s="58">
        <f>'DATA SF9'!A23</f>
        <v>0</v>
      </c>
      <c r="D22" s="58">
        <f>'DATA SF9'!B23</f>
        <v>0</v>
      </c>
      <c r="E22" s="58">
        <f>'DATA SF9'!C23</f>
        <v>0</v>
      </c>
      <c r="F22" s="58" t="str">
        <f>IF('DATA SF9'!D23=0,"",'DATA SF9'!D23)</f>
        <v/>
      </c>
      <c r="G22" s="58">
        <f>'DATA SF9'!E23</f>
        <v>0</v>
      </c>
      <c r="H22" s="58">
        <f>'DATA SF9'!F23</f>
        <v>0</v>
      </c>
      <c r="I22" s="58">
        <f>'DATA SF9'!G23</f>
        <v>0</v>
      </c>
      <c r="J22" s="58">
        <f>'DATA SF9'!H23</f>
        <v>0</v>
      </c>
      <c r="K22" s="58">
        <f>'DATA SF9'!I23</f>
        <v>0</v>
      </c>
      <c r="L22" s="58">
        <f>'DATA SF9'!J23</f>
        <v>0</v>
      </c>
      <c r="M22" s="58">
        <f>'DATA SF9'!K23</f>
        <v>0</v>
      </c>
      <c r="N22" s="58">
        <f>'DATA SF9'!L23</f>
        <v>0</v>
      </c>
      <c r="O22" s="58">
        <f>'DATA SF9'!M23</f>
        <v>0</v>
      </c>
      <c r="P22" s="58">
        <f>'DATA SF9'!N23</f>
        <v>0</v>
      </c>
      <c r="Q22" s="58">
        <f>'DATA SF9'!O23</f>
        <v>0</v>
      </c>
      <c r="R22" s="58">
        <f>'DATA SF9'!P23</f>
        <v>0</v>
      </c>
      <c r="S22" s="58">
        <f>'DATA SF9'!Q23</f>
        <v>0</v>
      </c>
      <c r="T22" s="58">
        <f>'DATA SF9'!R23</f>
        <v>0</v>
      </c>
      <c r="U22" s="58">
        <f>'DATA SF9'!S23</f>
        <v>0</v>
      </c>
      <c r="V22" s="58">
        <f>'DATA SF9'!T23</f>
        <v>0</v>
      </c>
      <c r="W22" s="58">
        <f>'DATA SF9'!U23</f>
        <v>0</v>
      </c>
      <c r="X22" s="58">
        <f>'DATA SF9'!V23</f>
        <v>0</v>
      </c>
      <c r="Y22" s="58">
        <f>'DATA SF9'!W23</f>
        <v>0</v>
      </c>
      <c r="Z22" s="58">
        <f>'DATA SF9'!X23</f>
        <v>0</v>
      </c>
      <c r="AA22" s="58">
        <f>'DATA SF9'!Y23</f>
        <v>0</v>
      </c>
      <c r="AB22" s="58">
        <f>'DATA SF9'!Z23</f>
        <v>0</v>
      </c>
      <c r="AC22" s="58">
        <f>'DATA SF9'!AA23</f>
        <v>0</v>
      </c>
      <c r="AD22" s="58">
        <f>'DATA SF9'!AB23</f>
        <v>0</v>
      </c>
      <c r="AE22" s="58">
        <f>'DATA SF9'!AC23</f>
        <v>0</v>
      </c>
      <c r="AF22" s="58">
        <f>'DATA SF9'!AD23</f>
        <v>0</v>
      </c>
      <c r="AG22" s="58">
        <f>'DATA SF9'!AE23</f>
        <v>0</v>
      </c>
      <c r="AH22" s="58">
        <f>'DATA SF9'!AF23</f>
        <v>0</v>
      </c>
      <c r="AI22" s="58">
        <f>'DATA SF9'!AG23</f>
        <v>0</v>
      </c>
      <c r="AJ22" s="58">
        <f>'DATA SF9'!AH23</f>
        <v>0</v>
      </c>
      <c r="AK22" s="58">
        <f>'DATA SF9'!AI23</f>
        <v>0</v>
      </c>
      <c r="AL22" s="58">
        <f>'DATA SF9'!AJ23</f>
        <v>0</v>
      </c>
      <c r="AM22" s="58">
        <f>'DATA SF9'!AK23</f>
        <v>0</v>
      </c>
      <c r="AN22" s="58">
        <f>'DATA SF9'!AL23</f>
        <v>0</v>
      </c>
      <c r="AO22" s="58">
        <f>'DATA SF9'!AM23</f>
        <v>0</v>
      </c>
      <c r="AP22" s="58">
        <f>'DATA SF9'!AN23</f>
        <v>0</v>
      </c>
      <c r="AQ22" s="58">
        <f>'DATA SF9'!AO23</f>
        <v>0</v>
      </c>
      <c r="AR22" s="58">
        <f>'DATA SF9'!AP23</f>
        <v>0</v>
      </c>
      <c r="AS22" s="58">
        <f>'DATA SF9'!AQ23</f>
        <v>0</v>
      </c>
      <c r="AT22" s="58">
        <f>'DATA SF9'!AR23</f>
        <v>0</v>
      </c>
      <c r="AU22" s="58">
        <f>'DATA SF9'!AS23</f>
        <v>0</v>
      </c>
      <c r="AV22" s="58">
        <f>'DATA SF9'!AT23</f>
        <v>0</v>
      </c>
      <c r="AW22" s="58">
        <f>'DATA SF9'!AU23</f>
        <v>0</v>
      </c>
      <c r="AX22" s="58">
        <f>'DATA SF9'!AV23</f>
        <v>0</v>
      </c>
      <c r="AY22" s="58">
        <f>'DATA SF9'!AW23</f>
        <v>0</v>
      </c>
      <c r="AZ22" s="58">
        <f>'DATA SF9'!AX23</f>
        <v>0</v>
      </c>
      <c r="BA22" s="58">
        <f>'DATA SF9'!AY23</f>
        <v>0</v>
      </c>
      <c r="BB22" s="58">
        <f>'DATA SF9'!AZ23</f>
        <v>0</v>
      </c>
      <c r="BC22" s="58">
        <f>'DATA SF9'!BA23</f>
        <v>0</v>
      </c>
      <c r="BD22" s="58">
        <f>'DATA SF9'!BB23</f>
        <v>0</v>
      </c>
      <c r="BE22" s="58">
        <f>'DATA SF9'!BC23</f>
        <v>0</v>
      </c>
      <c r="BF22" s="58">
        <f>'DATA SF9'!BD23</f>
        <v>0</v>
      </c>
      <c r="BG22" s="58">
        <f>'DATA SF9'!BE23</f>
        <v>0</v>
      </c>
      <c r="BH22" s="58">
        <f>'DATA SF9'!BF23</f>
        <v>0</v>
      </c>
      <c r="BI22" s="58">
        <f>'DATA SF9'!BG23</f>
        <v>0</v>
      </c>
      <c r="BJ22" s="58">
        <f>'DATA SF9'!BH23</f>
        <v>0</v>
      </c>
      <c r="BK22" s="58">
        <f>'DATA SF9'!BI23</f>
        <v>0</v>
      </c>
      <c r="BL22" s="58">
        <f>'DATA SF9'!BJ23</f>
        <v>0</v>
      </c>
      <c r="BM22" s="58">
        <f>'DATA SF9'!BK23</f>
        <v>0</v>
      </c>
      <c r="BN22" s="58">
        <f>'DATA SF9'!BL23</f>
        <v>0</v>
      </c>
      <c r="BO22" s="58">
        <f>'DATA SF9'!BM23</f>
        <v>0</v>
      </c>
      <c r="BP22" s="58">
        <f>'DATA SF9'!BN23</f>
        <v>0</v>
      </c>
      <c r="BQ22" s="58">
        <f>'DATA SF9'!BO23</f>
        <v>0</v>
      </c>
      <c r="BR22" s="58">
        <f>'DATA SF9'!BP23</f>
        <v>0</v>
      </c>
      <c r="BS22" s="58">
        <f>'DATA SF9'!BQ23</f>
        <v>0</v>
      </c>
      <c r="BT22" s="58">
        <f>'DATA SF9'!BR23</f>
        <v>0</v>
      </c>
      <c r="BU22" s="58">
        <f>'DATA SF9'!BS23</f>
        <v>0</v>
      </c>
      <c r="BV22" s="58">
        <f>'DATA SF9'!BT23</f>
        <v>0</v>
      </c>
      <c r="BW22" s="58">
        <f>'DATA SF9'!BU23</f>
        <v>0</v>
      </c>
      <c r="BX22" s="58">
        <f>'DATA SF9'!BV23</f>
        <v>0</v>
      </c>
      <c r="BY22" s="58">
        <f>'DATA SF9'!BW23</f>
        <v>0</v>
      </c>
      <c r="BZ22" s="58">
        <f>'DATA SF9'!BX23</f>
        <v>0</v>
      </c>
      <c r="CA22" s="58">
        <f>'DATA SF9'!BY23</f>
        <v>0</v>
      </c>
      <c r="CB22" s="58">
        <f>'DATA SF9'!BZ23</f>
        <v>0</v>
      </c>
      <c r="CC22" s="58">
        <f>'DATA SF9'!CA23</f>
        <v>0</v>
      </c>
      <c r="CD22" s="58">
        <f>'DATA SF9'!CB23</f>
        <v>0</v>
      </c>
      <c r="CE22" s="58">
        <f>'DATA SF9'!CC23</f>
        <v>0</v>
      </c>
      <c r="CF22" s="58">
        <f>'DATA SF9'!CD23</f>
        <v>0</v>
      </c>
      <c r="CG22" s="58">
        <f>'DATA SF9'!CE23</f>
        <v>0</v>
      </c>
      <c r="CH22" s="58">
        <f>'DATA SF9'!CF23</f>
        <v>0</v>
      </c>
      <c r="CI22" s="58">
        <f>'DATA SF9'!CG23</f>
        <v>0</v>
      </c>
      <c r="CJ22" s="58">
        <f>'DATA SF9'!CH23</f>
        <v>0</v>
      </c>
      <c r="CK22" s="58">
        <f>'DATA SF9'!CI23</f>
        <v>0</v>
      </c>
      <c r="CL22" s="58">
        <f>'DATA SF9'!CJ23</f>
        <v>0</v>
      </c>
      <c r="CM22" s="58">
        <f>'DATA SF9'!CK23</f>
        <v>0</v>
      </c>
      <c r="CN22" s="58">
        <f>'DATA SF9'!CL23</f>
        <v>0</v>
      </c>
      <c r="CO22" s="58">
        <f>'DATA SF9'!CM23</f>
        <v>0</v>
      </c>
      <c r="CP22" s="58">
        <f>'DATA SF9'!CN23</f>
        <v>0</v>
      </c>
      <c r="CQ22" s="58">
        <f>'DATA SF9'!CO23</f>
        <v>0</v>
      </c>
      <c r="CR22" s="58">
        <f>'DATA SF9'!CP23</f>
        <v>0</v>
      </c>
      <c r="CS22" s="58">
        <f>'DATA SF9'!CQ23</f>
        <v>0</v>
      </c>
      <c r="CT22" s="58">
        <f>'DATA SF9'!CR23</f>
        <v>0</v>
      </c>
      <c r="CU22" s="58">
        <f>'DATA SF9'!CS23</f>
        <v>0</v>
      </c>
      <c r="CV22" s="58">
        <f>'DATA SF9'!CT23</f>
        <v>0</v>
      </c>
      <c r="CW22" s="58">
        <f>'DATA SF9'!CU23</f>
        <v>0</v>
      </c>
      <c r="CX22" s="58">
        <f>'DATA SF9'!CV23</f>
        <v>0</v>
      </c>
      <c r="CY22" s="58">
        <f>'DATA SF9'!CW23</f>
        <v>0</v>
      </c>
      <c r="CZ22" s="58">
        <f>'DATA SF9'!CX23</f>
        <v>0</v>
      </c>
      <c r="DA22" s="58">
        <f>'DATA SF9'!CY23</f>
        <v>0</v>
      </c>
      <c r="DB22" s="58">
        <f>'DATA SF9'!CZ23</f>
        <v>0</v>
      </c>
      <c r="DC22" s="58">
        <f>'DATA SF9'!DA23</f>
        <v>0</v>
      </c>
      <c r="DD22" s="58">
        <f>'DATA SF9'!DB23</f>
        <v>0</v>
      </c>
      <c r="DE22" s="58">
        <f>'DATA SF9'!DC23</f>
        <v>0</v>
      </c>
      <c r="DF22" s="58">
        <f>'DATA SF9'!DD23</f>
        <v>0</v>
      </c>
      <c r="DG22" s="58">
        <f>'DATA SF9'!DE23</f>
        <v>0</v>
      </c>
      <c r="DH22" s="58">
        <f>'DATA SF9'!DF23</f>
        <v>0</v>
      </c>
      <c r="DI22" s="58">
        <f>'DATA SF9'!DG23</f>
        <v>0</v>
      </c>
      <c r="DJ22" s="58">
        <f>'DATA SF9'!DH23</f>
        <v>0</v>
      </c>
      <c r="DK22" s="58">
        <f>'DATA SF9'!DI23</f>
        <v>0</v>
      </c>
      <c r="DL22" s="58">
        <f>'DATA SF9'!DJ23</f>
        <v>0</v>
      </c>
      <c r="DM22" s="58">
        <f>'DATA SF9'!DK23</f>
        <v>0</v>
      </c>
      <c r="DN22" s="58">
        <f>'DATA SF9'!DL23</f>
        <v>0</v>
      </c>
      <c r="DO22" s="58">
        <f>'DATA SF9'!DM23</f>
        <v>0</v>
      </c>
      <c r="DP22" s="58">
        <f>'DATA SF9'!DN23</f>
        <v>0</v>
      </c>
      <c r="DQ22" s="58">
        <f>'DATA SF9'!DO23</f>
        <v>0</v>
      </c>
      <c r="DR22" s="58">
        <f>'DATA SF9'!DP23</f>
        <v>0</v>
      </c>
      <c r="DS22" s="58">
        <f>'DATA SF9'!DQ23</f>
        <v>0</v>
      </c>
      <c r="DT22" s="58">
        <f>'DATA SF9'!DR23</f>
        <v>0</v>
      </c>
      <c r="DU22" s="58">
        <f>'DATA SF9'!DS23</f>
        <v>0</v>
      </c>
      <c r="DV22" s="58">
        <f>'DATA SF9'!DT23</f>
        <v>0</v>
      </c>
      <c r="DW22" s="58">
        <f>'DATA SF9'!DU23</f>
        <v>0</v>
      </c>
      <c r="DX22" s="58">
        <f>'DATA SF9'!DV23</f>
        <v>0</v>
      </c>
      <c r="DY22" s="58">
        <f>'DATA SF9'!DW23</f>
        <v>0</v>
      </c>
      <c r="DZ22" s="58">
        <f>'DATA SF9'!DX23</f>
        <v>0</v>
      </c>
      <c r="EA22" s="58">
        <f>'DATA SF9'!DY23</f>
        <v>0</v>
      </c>
      <c r="EB22" s="58">
        <f>'DATA SF9'!DZ23</f>
        <v>0</v>
      </c>
      <c r="EC22" s="58">
        <f>'DATA SF9'!EA23</f>
        <v>0</v>
      </c>
      <c r="ED22" s="58">
        <f>'DATA SF9'!EB23</f>
        <v>0</v>
      </c>
      <c r="EE22" s="58">
        <f>'DATA SF9'!EC23</f>
        <v>0</v>
      </c>
      <c r="EF22" s="58">
        <f>'DATA SF9'!ED23</f>
        <v>0</v>
      </c>
      <c r="EG22" s="58">
        <f>'DATA SF9'!EE23</f>
        <v>0</v>
      </c>
      <c r="EH22" s="58">
        <f>'DATA SF9'!EF23</f>
        <v>0</v>
      </c>
      <c r="EI22" s="58">
        <f>'DATA SF9'!EG23</f>
        <v>0</v>
      </c>
      <c r="EJ22" s="58">
        <f>'DATA SF9'!EH23</f>
        <v>0</v>
      </c>
      <c r="EK22" s="58">
        <f>'DATA SF9'!EI23</f>
        <v>0</v>
      </c>
      <c r="EL22" s="58">
        <f>'DATA SF9'!EJ23</f>
        <v>0</v>
      </c>
      <c r="EM22" s="58">
        <f>'DATA SF9'!EK23</f>
        <v>0</v>
      </c>
      <c r="EN22" s="58">
        <f>'DATA SF9'!EL23</f>
        <v>0</v>
      </c>
      <c r="EO22" s="58">
        <f>'DATA SF9'!EM23</f>
        <v>0</v>
      </c>
      <c r="EP22" s="58">
        <f>'DATA SF9'!EN23</f>
        <v>0</v>
      </c>
      <c r="EQ22" s="58">
        <f>'DATA SF9'!EO23</f>
        <v>0</v>
      </c>
      <c r="ER22" s="58">
        <f>'DATA SF9'!EP23</f>
        <v>0</v>
      </c>
      <c r="ES22" s="58">
        <f>'DATA SF9'!EQ23</f>
        <v>0</v>
      </c>
      <c r="ET22" s="58">
        <f>'DATA SF9'!ER23</f>
        <v>0</v>
      </c>
      <c r="EU22" s="58">
        <f>'DATA SF9'!ES23</f>
        <v>0</v>
      </c>
      <c r="EV22" s="58">
        <f>'DATA SF9'!ET23</f>
        <v>0</v>
      </c>
      <c r="EW22" s="58">
        <f>'DATA SF9'!EU23</f>
        <v>0</v>
      </c>
      <c r="EX22" s="58">
        <f>'DATA SF9'!EV23</f>
        <v>0</v>
      </c>
      <c r="EY22" s="58">
        <f>'DATA SF9'!EW23</f>
        <v>0</v>
      </c>
      <c r="EZ22" s="58">
        <f>'DATA SF9'!EX23</f>
        <v>0</v>
      </c>
      <c r="FA22" s="58">
        <f>'DATA SF9'!EY23</f>
        <v>0</v>
      </c>
      <c r="FB22" s="58">
        <f>'DATA SF9'!EZ23</f>
        <v>0</v>
      </c>
      <c r="FC22" s="58">
        <f>'DATA SF9'!FA23</f>
        <v>0</v>
      </c>
      <c r="FD22" s="58">
        <f>'DATA SF9'!FB23</f>
        <v>0</v>
      </c>
      <c r="FE22" s="58">
        <f>'DATA SF9'!FC23</f>
        <v>0</v>
      </c>
      <c r="FF22" s="58">
        <f>'DATA SF9'!FD23</f>
        <v>0</v>
      </c>
    </row>
    <row r="23" spans="2:162" x14ac:dyDescent="0.35">
      <c r="B23" s="58">
        <f>'DATA SF9'!A24</f>
        <v>0</v>
      </c>
      <c r="C23" s="58">
        <f>'DATA SF9'!A24</f>
        <v>0</v>
      </c>
      <c r="D23" s="58">
        <f>'DATA SF9'!B24</f>
        <v>0</v>
      </c>
      <c r="E23" s="58">
        <f>'DATA SF9'!C24</f>
        <v>0</v>
      </c>
      <c r="F23" s="58" t="str">
        <f>IF('DATA SF9'!D24=0,"",'DATA SF9'!D24)</f>
        <v/>
      </c>
      <c r="G23" s="58">
        <f>'DATA SF9'!E24</f>
        <v>0</v>
      </c>
      <c r="H23" s="58">
        <f>'DATA SF9'!F24</f>
        <v>0</v>
      </c>
      <c r="I23" s="58">
        <f>'DATA SF9'!G24</f>
        <v>0</v>
      </c>
      <c r="J23" s="58">
        <f>'DATA SF9'!H24</f>
        <v>0</v>
      </c>
      <c r="K23" s="58">
        <f>'DATA SF9'!I24</f>
        <v>0</v>
      </c>
      <c r="L23" s="58">
        <f>'DATA SF9'!J24</f>
        <v>0</v>
      </c>
      <c r="M23" s="58">
        <f>'DATA SF9'!K24</f>
        <v>0</v>
      </c>
      <c r="N23" s="58">
        <f>'DATA SF9'!L24</f>
        <v>0</v>
      </c>
      <c r="O23" s="58">
        <f>'DATA SF9'!M24</f>
        <v>0</v>
      </c>
      <c r="P23" s="58">
        <f>'DATA SF9'!N24</f>
        <v>0</v>
      </c>
      <c r="Q23" s="58">
        <f>'DATA SF9'!O24</f>
        <v>0</v>
      </c>
      <c r="R23" s="58">
        <f>'DATA SF9'!P24</f>
        <v>0</v>
      </c>
      <c r="S23" s="58">
        <f>'DATA SF9'!Q24</f>
        <v>0</v>
      </c>
      <c r="T23" s="58">
        <f>'DATA SF9'!R24</f>
        <v>0</v>
      </c>
      <c r="U23" s="58">
        <f>'DATA SF9'!S24</f>
        <v>0</v>
      </c>
      <c r="V23" s="58">
        <f>'DATA SF9'!T24</f>
        <v>0</v>
      </c>
      <c r="W23" s="58">
        <f>'DATA SF9'!U24</f>
        <v>0</v>
      </c>
      <c r="X23" s="58">
        <f>'DATA SF9'!V24</f>
        <v>0</v>
      </c>
      <c r="Y23" s="58">
        <f>'DATA SF9'!W24</f>
        <v>0</v>
      </c>
      <c r="Z23" s="58">
        <f>'DATA SF9'!X24</f>
        <v>0</v>
      </c>
      <c r="AA23" s="58">
        <f>'DATA SF9'!Y24</f>
        <v>0</v>
      </c>
      <c r="AB23" s="58">
        <f>'DATA SF9'!Z24</f>
        <v>0</v>
      </c>
      <c r="AC23" s="58">
        <f>'DATA SF9'!AA24</f>
        <v>0</v>
      </c>
      <c r="AD23" s="58">
        <f>'DATA SF9'!AB24</f>
        <v>0</v>
      </c>
      <c r="AE23" s="58">
        <f>'DATA SF9'!AC24</f>
        <v>0</v>
      </c>
      <c r="AF23" s="58">
        <f>'DATA SF9'!AD24</f>
        <v>0</v>
      </c>
      <c r="AG23" s="58">
        <f>'DATA SF9'!AE24</f>
        <v>0</v>
      </c>
      <c r="AH23" s="58">
        <f>'DATA SF9'!AF24</f>
        <v>0</v>
      </c>
      <c r="AI23" s="58">
        <f>'DATA SF9'!AG24</f>
        <v>0</v>
      </c>
      <c r="AJ23" s="58">
        <f>'DATA SF9'!AH24</f>
        <v>0</v>
      </c>
      <c r="AK23" s="58">
        <f>'DATA SF9'!AI24</f>
        <v>0</v>
      </c>
      <c r="AL23" s="58">
        <f>'DATA SF9'!AJ24</f>
        <v>0</v>
      </c>
      <c r="AM23" s="58">
        <f>'DATA SF9'!AK24</f>
        <v>0</v>
      </c>
      <c r="AN23" s="58">
        <f>'DATA SF9'!AL24</f>
        <v>0</v>
      </c>
      <c r="AO23" s="58">
        <f>'DATA SF9'!AM24</f>
        <v>0</v>
      </c>
      <c r="AP23" s="58">
        <f>'DATA SF9'!AN24</f>
        <v>0</v>
      </c>
      <c r="AQ23" s="58">
        <f>'DATA SF9'!AO24</f>
        <v>0</v>
      </c>
      <c r="AR23" s="58">
        <f>'DATA SF9'!AP24</f>
        <v>0</v>
      </c>
      <c r="AS23" s="58">
        <f>'DATA SF9'!AQ24</f>
        <v>0</v>
      </c>
      <c r="AT23" s="58">
        <f>'DATA SF9'!AR24</f>
        <v>0</v>
      </c>
      <c r="AU23" s="58">
        <f>'DATA SF9'!AS24</f>
        <v>0</v>
      </c>
      <c r="AV23" s="58">
        <f>'DATA SF9'!AT24</f>
        <v>0</v>
      </c>
      <c r="AW23" s="58">
        <f>'DATA SF9'!AU24</f>
        <v>0</v>
      </c>
      <c r="AX23" s="58">
        <f>'DATA SF9'!AV24</f>
        <v>0</v>
      </c>
      <c r="AY23" s="58">
        <f>'DATA SF9'!AW24</f>
        <v>0</v>
      </c>
      <c r="AZ23" s="58">
        <f>'DATA SF9'!AX24</f>
        <v>0</v>
      </c>
      <c r="BA23" s="58">
        <f>'DATA SF9'!AY24</f>
        <v>0</v>
      </c>
      <c r="BB23" s="58">
        <f>'DATA SF9'!AZ24</f>
        <v>0</v>
      </c>
      <c r="BC23" s="58">
        <f>'DATA SF9'!BA24</f>
        <v>0</v>
      </c>
      <c r="BD23" s="58">
        <f>'DATA SF9'!BB24</f>
        <v>0</v>
      </c>
      <c r="BE23" s="58">
        <f>'DATA SF9'!BC24</f>
        <v>0</v>
      </c>
      <c r="BF23" s="58">
        <f>'DATA SF9'!BD24</f>
        <v>0</v>
      </c>
      <c r="BG23" s="58">
        <f>'DATA SF9'!BE24</f>
        <v>0</v>
      </c>
      <c r="BH23" s="58">
        <f>'DATA SF9'!BF24</f>
        <v>0</v>
      </c>
      <c r="BI23" s="58">
        <f>'DATA SF9'!BG24</f>
        <v>0</v>
      </c>
      <c r="BJ23" s="58">
        <f>'DATA SF9'!BH24</f>
        <v>0</v>
      </c>
      <c r="BK23" s="58">
        <f>'DATA SF9'!BI24</f>
        <v>0</v>
      </c>
      <c r="BL23" s="58">
        <f>'DATA SF9'!BJ24</f>
        <v>0</v>
      </c>
      <c r="BM23" s="58">
        <f>'DATA SF9'!BK24</f>
        <v>0</v>
      </c>
      <c r="BN23" s="58">
        <f>'DATA SF9'!BL24</f>
        <v>0</v>
      </c>
      <c r="BO23" s="58">
        <f>'DATA SF9'!BM24</f>
        <v>0</v>
      </c>
      <c r="BP23" s="58">
        <f>'DATA SF9'!BN24</f>
        <v>0</v>
      </c>
      <c r="BQ23" s="58">
        <f>'DATA SF9'!BO24</f>
        <v>0</v>
      </c>
      <c r="BR23" s="58">
        <f>'DATA SF9'!BP24</f>
        <v>0</v>
      </c>
      <c r="BS23" s="58">
        <f>'DATA SF9'!BQ24</f>
        <v>0</v>
      </c>
      <c r="BT23" s="58">
        <f>'DATA SF9'!BR24</f>
        <v>0</v>
      </c>
      <c r="BU23" s="58">
        <f>'DATA SF9'!BS24</f>
        <v>0</v>
      </c>
      <c r="BV23" s="58">
        <f>'DATA SF9'!BT24</f>
        <v>0</v>
      </c>
      <c r="BW23" s="58">
        <f>'DATA SF9'!BU24</f>
        <v>0</v>
      </c>
      <c r="BX23" s="58">
        <f>'DATA SF9'!BV24</f>
        <v>0</v>
      </c>
      <c r="BY23" s="58">
        <f>'DATA SF9'!BW24</f>
        <v>0</v>
      </c>
      <c r="BZ23" s="58">
        <f>'DATA SF9'!BX24</f>
        <v>0</v>
      </c>
      <c r="CA23" s="58">
        <f>'DATA SF9'!BY24</f>
        <v>0</v>
      </c>
      <c r="CB23" s="58">
        <f>'DATA SF9'!BZ24</f>
        <v>0</v>
      </c>
      <c r="CC23" s="58">
        <f>'DATA SF9'!CA24</f>
        <v>0</v>
      </c>
      <c r="CD23" s="58">
        <f>'DATA SF9'!CB24</f>
        <v>0</v>
      </c>
      <c r="CE23" s="58">
        <f>'DATA SF9'!CC24</f>
        <v>0</v>
      </c>
      <c r="CF23" s="58">
        <f>'DATA SF9'!CD24</f>
        <v>0</v>
      </c>
      <c r="CG23" s="58">
        <f>'DATA SF9'!CE24</f>
        <v>0</v>
      </c>
      <c r="CH23" s="58">
        <f>'DATA SF9'!CF24</f>
        <v>0</v>
      </c>
      <c r="CI23" s="58">
        <f>'DATA SF9'!CG24</f>
        <v>0</v>
      </c>
      <c r="CJ23" s="58">
        <f>'DATA SF9'!CH24</f>
        <v>0</v>
      </c>
      <c r="CK23" s="58">
        <f>'DATA SF9'!CI24</f>
        <v>0</v>
      </c>
      <c r="CL23" s="58">
        <f>'DATA SF9'!CJ24</f>
        <v>0</v>
      </c>
      <c r="CM23" s="58">
        <f>'DATA SF9'!CK24</f>
        <v>0</v>
      </c>
      <c r="CN23" s="58">
        <f>'DATA SF9'!CL24</f>
        <v>0</v>
      </c>
      <c r="CO23" s="58">
        <f>'DATA SF9'!CM24</f>
        <v>0</v>
      </c>
      <c r="CP23" s="58">
        <f>'DATA SF9'!CN24</f>
        <v>0</v>
      </c>
      <c r="CQ23" s="58">
        <f>'DATA SF9'!CO24</f>
        <v>0</v>
      </c>
      <c r="CR23" s="58">
        <f>'DATA SF9'!CP24</f>
        <v>0</v>
      </c>
      <c r="CS23" s="58">
        <f>'DATA SF9'!CQ24</f>
        <v>0</v>
      </c>
      <c r="CT23" s="58">
        <f>'DATA SF9'!CR24</f>
        <v>0</v>
      </c>
      <c r="CU23" s="58">
        <f>'DATA SF9'!CS24</f>
        <v>0</v>
      </c>
      <c r="CV23" s="58">
        <f>'DATA SF9'!CT24</f>
        <v>0</v>
      </c>
      <c r="CW23" s="58">
        <f>'DATA SF9'!CU24</f>
        <v>0</v>
      </c>
      <c r="CX23" s="58">
        <f>'DATA SF9'!CV24</f>
        <v>0</v>
      </c>
      <c r="CY23" s="58">
        <f>'DATA SF9'!CW24</f>
        <v>0</v>
      </c>
      <c r="CZ23" s="58">
        <f>'DATA SF9'!CX24</f>
        <v>0</v>
      </c>
      <c r="DA23" s="58">
        <f>'DATA SF9'!CY24</f>
        <v>0</v>
      </c>
      <c r="DB23" s="58">
        <f>'DATA SF9'!CZ24</f>
        <v>0</v>
      </c>
      <c r="DC23" s="58">
        <f>'DATA SF9'!DA24</f>
        <v>0</v>
      </c>
      <c r="DD23" s="58">
        <f>'DATA SF9'!DB24</f>
        <v>0</v>
      </c>
      <c r="DE23" s="58">
        <f>'DATA SF9'!DC24</f>
        <v>0</v>
      </c>
      <c r="DF23" s="58">
        <f>'DATA SF9'!DD24</f>
        <v>0</v>
      </c>
      <c r="DG23" s="58">
        <f>'DATA SF9'!DE24</f>
        <v>0</v>
      </c>
      <c r="DH23" s="58">
        <f>'DATA SF9'!DF24</f>
        <v>0</v>
      </c>
      <c r="DI23" s="58">
        <f>'DATA SF9'!DG24</f>
        <v>0</v>
      </c>
      <c r="DJ23" s="58">
        <f>'DATA SF9'!DH24</f>
        <v>0</v>
      </c>
      <c r="DK23" s="58">
        <f>'DATA SF9'!DI24</f>
        <v>0</v>
      </c>
      <c r="DL23" s="58">
        <f>'DATA SF9'!DJ24</f>
        <v>0</v>
      </c>
      <c r="DM23" s="58">
        <f>'DATA SF9'!DK24</f>
        <v>0</v>
      </c>
      <c r="DN23" s="58">
        <f>'DATA SF9'!DL24</f>
        <v>0</v>
      </c>
      <c r="DO23" s="58">
        <f>'DATA SF9'!DM24</f>
        <v>0</v>
      </c>
      <c r="DP23" s="58">
        <f>'DATA SF9'!DN24</f>
        <v>0</v>
      </c>
      <c r="DQ23" s="58">
        <f>'DATA SF9'!DO24</f>
        <v>0</v>
      </c>
      <c r="DR23" s="58">
        <f>'DATA SF9'!DP24</f>
        <v>0</v>
      </c>
      <c r="DS23" s="58">
        <f>'DATA SF9'!DQ24</f>
        <v>0</v>
      </c>
      <c r="DT23" s="58">
        <f>'DATA SF9'!DR24</f>
        <v>0</v>
      </c>
      <c r="DU23" s="58">
        <f>'DATA SF9'!DS24</f>
        <v>0</v>
      </c>
      <c r="DV23" s="58">
        <f>'DATA SF9'!DT24</f>
        <v>0</v>
      </c>
      <c r="DW23" s="58">
        <f>'DATA SF9'!DU24</f>
        <v>0</v>
      </c>
      <c r="DX23" s="58">
        <f>'DATA SF9'!DV24</f>
        <v>0</v>
      </c>
      <c r="DY23" s="58">
        <f>'DATA SF9'!DW24</f>
        <v>0</v>
      </c>
      <c r="DZ23" s="58">
        <f>'DATA SF9'!DX24</f>
        <v>0</v>
      </c>
      <c r="EA23" s="58">
        <f>'DATA SF9'!DY24</f>
        <v>0</v>
      </c>
      <c r="EB23" s="58">
        <f>'DATA SF9'!DZ24</f>
        <v>0</v>
      </c>
      <c r="EC23" s="58">
        <f>'DATA SF9'!EA24</f>
        <v>0</v>
      </c>
      <c r="ED23" s="58">
        <f>'DATA SF9'!EB24</f>
        <v>0</v>
      </c>
      <c r="EE23" s="58">
        <f>'DATA SF9'!EC24</f>
        <v>0</v>
      </c>
      <c r="EF23" s="58">
        <f>'DATA SF9'!ED24</f>
        <v>0</v>
      </c>
      <c r="EG23" s="58">
        <f>'DATA SF9'!EE24</f>
        <v>0</v>
      </c>
      <c r="EH23" s="58">
        <f>'DATA SF9'!EF24</f>
        <v>0</v>
      </c>
      <c r="EI23" s="58">
        <f>'DATA SF9'!EG24</f>
        <v>0</v>
      </c>
      <c r="EJ23" s="58">
        <f>'DATA SF9'!EH24</f>
        <v>0</v>
      </c>
      <c r="EK23" s="58">
        <f>'DATA SF9'!EI24</f>
        <v>0</v>
      </c>
      <c r="EL23" s="58">
        <f>'DATA SF9'!EJ24</f>
        <v>0</v>
      </c>
      <c r="EM23" s="58">
        <f>'DATA SF9'!EK24</f>
        <v>0</v>
      </c>
      <c r="EN23" s="58">
        <f>'DATA SF9'!EL24</f>
        <v>0</v>
      </c>
      <c r="EO23" s="58">
        <f>'DATA SF9'!EM24</f>
        <v>0</v>
      </c>
      <c r="EP23" s="58">
        <f>'DATA SF9'!EN24</f>
        <v>0</v>
      </c>
      <c r="EQ23" s="58">
        <f>'DATA SF9'!EO24</f>
        <v>0</v>
      </c>
      <c r="ER23" s="58">
        <f>'DATA SF9'!EP24</f>
        <v>0</v>
      </c>
      <c r="ES23" s="58">
        <f>'DATA SF9'!EQ24</f>
        <v>0</v>
      </c>
      <c r="ET23" s="58">
        <f>'DATA SF9'!ER24</f>
        <v>0</v>
      </c>
      <c r="EU23" s="58">
        <f>'DATA SF9'!ES24</f>
        <v>0</v>
      </c>
      <c r="EV23" s="58">
        <f>'DATA SF9'!ET24</f>
        <v>0</v>
      </c>
      <c r="EW23" s="58">
        <f>'DATA SF9'!EU24</f>
        <v>0</v>
      </c>
      <c r="EX23" s="58">
        <f>'DATA SF9'!EV24</f>
        <v>0</v>
      </c>
      <c r="EY23" s="58">
        <f>'DATA SF9'!EW24</f>
        <v>0</v>
      </c>
      <c r="EZ23" s="58">
        <f>'DATA SF9'!EX24</f>
        <v>0</v>
      </c>
      <c r="FA23" s="58">
        <f>'DATA SF9'!EY24</f>
        <v>0</v>
      </c>
      <c r="FB23" s="58">
        <f>'DATA SF9'!EZ24</f>
        <v>0</v>
      </c>
      <c r="FC23" s="58">
        <f>'DATA SF9'!FA24</f>
        <v>0</v>
      </c>
      <c r="FD23" s="58">
        <f>'DATA SF9'!FB24</f>
        <v>0</v>
      </c>
      <c r="FE23" s="58">
        <f>'DATA SF9'!FC24</f>
        <v>0</v>
      </c>
      <c r="FF23" s="58">
        <f>'DATA SF9'!FD24</f>
        <v>0</v>
      </c>
    </row>
    <row r="24" spans="2:162" x14ac:dyDescent="0.35">
      <c r="B24" s="58">
        <f>'DATA SF9'!A25</f>
        <v>0</v>
      </c>
      <c r="C24" s="58">
        <f>'DATA SF9'!A25</f>
        <v>0</v>
      </c>
      <c r="D24" s="58">
        <f>'DATA SF9'!B25</f>
        <v>0</v>
      </c>
      <c r="E24" s="58">
        <f>'DATA SF9'!C25</f>
        <v>0</v>
      </c>
      <c r="F24" s="58" t="str">
        <f>IF('DATA SF9'!D25=0,"",'DATA SF9'!D25)</f>
        <v/>
      </c>
      <c r="G24" s="58">
        <f>'DATA SF9'!E25</f>
        <v>0</v>
      </c>
      <c r="H24" s="58">
        <f>'DATA SF9'!F25</f>
        <v>0</v>
      </c>
      <c r="I24" s="58">
        <f>'DATA SF9'!G25</f>
        <v>0</v>
      </c>
      <c r="J24" s="58">
        <f>'DATA SF9'!H25</f>
        <v>0</v>
      </c>
      <c r="K24" s="58">
        <f>'DATA SF9'!I25</f>
        <v>0</v>
      </c>
      <c r="L24" s="58">
        <f>'DATA SF9'!J25</f>
        <v>0</v>
      </c>
      <c r="M24" s="58">
        <f>'DATA SF9'!K25</f>
        <v>0</v>
      </c>
      <c r="N24" s="58">
        <f>'DATA SF9'!L25</f>
        <v>0</v>
      </c>
      <c r="O24" s="58">
        <f>'DATA SF9'!M25</f>
        <v>0</v>
      </c>
      <c r="P24" s="58">
        <f>'DATA SF9'!N25</f>
        <v>0</v>
      </c>
      <c r="Q24" s="58">
        <f>'DATA SF9'!O25</f>
        <v>0</v>
      </c>
      <c r="R24" s="58">
        <f>'DATA SF9'!P25</f>
        <v>0</v>
      </c>
      <c r="S24" s="58">
        <f>'DATA SF9'!Q25</f>
        <v>0</v>
      </c>
      <c r="T24" s="58">
        <f>'DATA SF9'!R25</f>
        <v>0</v>
      </c>
      <c r="U24" s="58">
        <f>'DATA SF9'!S25</f>
        <v>0</v>
      </c>
      <c r="V24" s="58">
        <f>'DATA SF9'!T25</f>
        <v>0</v>
      </c>
      <c r="W24" s="58">
        <f>'DATA SF9'!U25</f>
        <v>0</v>
      </c>
      <c r="X24" s="58">
        <f>'DATA SF9'!V25</f>
        <v>0</v>
      </c>
      <c r="Y24" s="58">
        <f>'DATA SF9'!W25</f>
        <v>0</v>
      </c>
      <c r="Z24" s="58">
        <f>'DATA SF9'!X25</f>
        <v>0</v>
      </c>
      <c r="AA24" s="58">
        <f>'DATA SF9'!Y25</f>
        <v>0</v>
      </c>
      <c r="AB24" s="58">
        <f>'DATA SF9'!Z25</f>
        <v>0</v>
      </c>
      <c r="AC24" s="58">
        <f>'DATA SF9'!AA25</f>
        <v>0</v>
      </c>
      <c r="AD24" s="58">
        <f>'DATA SF9'!AB25</f>
        <v>0</v>
      </c>
      <c r="AE24" s="58">
        <f>'DATA SF9'!AC25</f>
        <v>0</v>
      </c>
      <c r="AF24" s="58">
        <f>'DATA SF9'!AD25</f>
        <v>0</v>
      </c>
      <c r="AG24" s="58">
        <f>'DATA SF9'!AE25</f>
        <v>0</v>
      </c>
      <c r="AH24" s="58">
        <f>'DATA SF9'!AF25</f>
        <v>0</v>
      </c>
      <c r="AI24" s="58">
        <f>'DATA SF9'!AG25</f>
        <v>0</v>
      </c>
      <c r="AJ24" s="58">
        <f>'DATA SF9'!AH25</f>
        <v>0</v>
      </c>
      <c r="AK24" s="58">
        <f>'DATA SF9'!AI25</f>
        <v>0</v>
      </c>
      <c r="AL24" s="58">
        <f>'DATA SF9'!AJ25</f>
        <v>0</v>
      </c>
      <c r="AM24" s="58">
        <f>'DATA SF9'!AK25</f>
        <v>0</v>
      </c>
      <c r="AN24" s="58">
        <f>'DATA SF9'!AL25</f>
        <v>0</v>
      </c>
      <c r="AO24" s="58">
        <f>'DATA SF9'!AM25</f>
        <v>0</v>
      </c>
      <c r="AP24" s="58">
        <f>'DATA SF9'!AN25</f>
        <v>0</v>
      </c>
      <c r="AQ24" s="58">
        <f>'DATA SF9'!AO25</f>
        <v>0</v>
      </c>
      <c r="AR24" s="58">
        <f>'DATA SF9'!AP25</f>
        <v>0</v>
      </c>
      <c r="AS24" s="58">
        <f>'DATA SF9'!AQ25</f>
        <v>0</v>
      </c>
      <c r="AT24" s="58">
        <f>'DATA SF9'!AR25</f>
        <v>0</v>
      </c>
      <c r="AU24" s="58">
        <f>'DATA SF9'!AS25</f>
        <v>0</v>
      </c>
      <c r="AV24" s="58">
        <f>'DATA SF9'!AT25</f>
        <v>0</v>
      </c>
      <c r="AW24" s="58">
        <f>'DATA SF9'!AU25</f>
        <v>0</v>
      </c>
      <c r="AX24" s="58">
        <f>'DATA SF9'!AV25</f>
        <v>0</v>
      </c>
      <c r="AY24" s="58">
        <f>'DATA SF9'!AW25</f>
        <v>0</v>
      </c>
      <c r="AZ24" s="58">
        <f>'DATA SF9'!AX25</f>
        <v>0</v>
      </c>
      <c r="BA24" s="58">
        <f>'DATA SF9'!AY25</f>
        <v>0</v>
      </c>
      <c r="BB24" s="58">
        <f>'DATA SF9'!AZ25</f>
        <v>0</v>
      </c>
      <c r="BC24" s="58">
        <f>'DATA SF9'!BA25</f>
        <v>0</v>
      </c>
      <c r="BD24" s="58">
        <f>'DATA SF9'!BB25</f>
        <v>0</v>
      </c>
      <c r="BE24" s="58">
        <f>'DATA SF9'!BC25</f>
        <v>0</v>
      </c>
      <c r="BF24" s="58">
        <f>'DATA SF9'!BD25</f>
        <v>0</v>
      </c>
      <c r="BG24" s="58">
        <f>'DATA SF9'!BE25</f>
        <v>0</v>
      </c>
      <c r="BH24" s="58">
        <f>'DATA SF9'!BF25</f>
        <v>0</v>
      </c>
      <c r="BI24" s="58">
        <f>'DATA SF9'!BG25</f>
        <v>0</v>
      </c>
      <c r="BJ24" s="58">
        <f>'DATA SF9'!BH25</f>
        <v>0</v>
      </c>
      <c r="BK24" s="58">
        <f>'DATA SF9'!BI25</f>
        <v>0</v>
      </c>
      <c r="BL24" s="58">
        <f>'DATA SF9'!BJ25</f>
        <v>0</v>
      </c>
      <c r="BM24" s="58">
        <f>'DATA SF9'!BK25</f>
        <v>0</v>
      </c>
      <c r="BN24" s="58">
        <f>'DATA SF9'!BL25</f>
        <v>0</v>
      </c>
      <c r="BO24" s="58">
        <f>'DATA SF9'!BM25</f>
        <v>0</v>
      </c>
      <c r="BP24" s="58">
        <f>'DATA SF9'!BN25</f>
        <v>0</v>
      </c>
      <c r="BQ24" s="58">
        <f>'DATA SF9'!BO25</f>
        <v>0</v>
      </c>
      <c r="BR24" s="58">
        <f>'DATA SF9'!BP25</f>
        <v>0</v>
      </c>
      <c r="BS24" s="58">
        <f>'DATA SF9'!BQ25</f>
        <v>0</v>
      </c>
      <c r="BT24" s="58">
        <f>'DATA SF9'!BR25</f>
        <v>0</v>
      </c>
      <c r="BU24" s="58">
        <f>'DATA SF9'!BS25</f>
        <v>0</v>
      </c>
      <c r="BV24" s="58">
        <f>'DATA SF9'!BT25</f>
        <v>0</v>
      </c>
      <c r="BW24" s="58">
        <f>'DATA SF9'!BU25</f>
        <v>0</v>
      </c>
      <c r="BX24" s="58">
        <f>'DATA SF9'!BV25</f>
        <v>0</v>
      </c>
      <c r="BY24" s="58">
        <f>'DATA SF9'!BW25</f>
        <v>0</v>
      </c>
      <c r="BZ24" s="58">
        <f>'DATA SF9'!BX25</f>
        <v>0</v>
      </c>
      <c r="CA24" s="58">
        <f>'DATA SF9'!BY25</f>
        <v>0</v>
      </c>
      <c r="CB24" s="58">
        <f>'DATA SF9'!BZ25</f>
        <v>0</v>
      </c>
      <c r="CC24" s="58">
        <f>'DATA SF9'!CA25</f>
        <v>0</v>
      </c>
      <c r="CD24" s="58">
        <f>'DATA SF9'!CB25</f>
        <v>0</v>
      </c>
      <c r="CE24" s="58">
        <f>'DATA SF9'!CC25</f>
        <v>0</v>
      </c>
      <c r="CF24" s="58">
        <f>'DATA SF9'!CD25</f>
        <v>0</v>
      </c>
      <c r="CG24" s="58">
        <f>'DATA SF9'!CE25</f>
        <v>0</v>
      </c>
      <c r="CH24" s="58">
        <f>'DATA SF9'!CF25</f>
        <v>0</v>
      </c>
      <c r="CI24" s="58">
        <f>'DATA SF9'!CG25</f>
        <v>0</v>
      </c>
      <c r="CJ24" s="58">
        <f>'DATA SF9'!CH25</f>
        <v>0</v>
      </c>
      <c r="CK24" s="58">
        <f>'DATA SF9'!CI25</f>
        <v>0</v>
      </c>
      <c r="CL24" s="58">
        <f>'DATA SF9'!CJ25</f>
        <v>0</v>
      </c>
      <c r="CM24" s="58">
        <f>'DATA SF9'!CK25</f>
        <v>0</v>
      </c>
      <c r="CN24" s="58">
        <f>'DATA SF9'!CL25</f>
        <v>0</v>
      </c>
      <c r="CO24" s="58">
        <f>'DATA SF9'!CM25</f>
        <v>0</v>
      </c>
      <c r="CP24" s="58">
        <f>'DATA SF9'!CN25</f>
        <v>0</v>
      </c>
      <c r="CQ24" s="58">
        <f>'DATA SF9'!CO25</f>
        <v>0</v>
      </c>
      <c r="CR24" s="58">
        <f>'DATA SF9'!CP25</f>
        <v>0</v>
      </c>
      <c r="CS24" s="58">
        <f>'DATA SF9'!CQ25</f>
        <v>0</v>
      </c>
      <c r="CT24" s="58">
        <f>'DATA SF9'!CR25</f>
        <v>0</v>
      </c>
      <c r="CU24" s="58">
        <f>'DATA SF9'!CS25</f>
        <v>0</v>
      </c>
      <c r="CV24" s="58">
        <f>'DATA SF9'!CT25</f>
        <v>0</v>
      </c>
      <c r="CW24" s="58">
        <f>'DATA SF9'!CU25</f>
        <v>0</v>
      </c>
      <c r="CX24" s="58">
        <f>'DATA SF9'!CV25</f>
        <v>0</v>
      </c>
      <c r="CY24" s="58">
        <f>'DATA SF9'!CW25</f>
        <v>0</v>
      </c>
      <c r="CZ24" s="58">
        <f>'DATA SF9'!CX25</f>
        <v>0</v>
      </c>
      <c r="DA24" s="58">
        <f>'DATA SF9'!CY25</f>
        <v>0</v>
      </c>
      <c r="DB24" s="58">
        <f>'DATA SF9'!CZ25</f>
        <v>0</v>
      </c>
      <c r="DC24" s="58">
        <f>'DATA SF9'!DA25</f>
        <v>0</v>
      </c>
      <c r="DD24" s="58">
        <f>'DATA SF9'!DB25</f>
        <v>0</v>
      </c>
      <c r="DE24" s="58">
        <f>'DATA SF9'!DC25</f>
        <v>0</v>
      </c>
      <c r="DF24" s="58">
        <f>'DATA SF9'!DD25</f>
        <v>0</v>
      </c>
      <c r="DG24" s="58">
        <f>'DATA SF9'!DE25</f>
        <v>0</v>
      </c>
      <c r="DH24" s="58">
        <f>'DATA SF9'!DF25</f>
        <v>0</v>
      </c>
      <c r="DI24" s="58">
        <f>'DATA SF9'!DG25</f>
        <v>0</v>
      </c>
      <c r="DJ24" s="58">
        <f>'DATA SF9'!DH25</f>
        <v>0</v>
      </c>
      <c r="DK24" s="58">
        <f>'DATA SF9'!DI25</f>
        <v>0</v>
      </c>
      <c r="DL24" s="58">
        <f>'DATA SF9'!DJ25</f>
        <v>0</v>
      </c>
      <c r="DM24" s="58">
        <f>'DATA SF9'!DK25</f>
        <v>0</v>
      </c>
      <c r="DN24" s="58">
        <f>'DATA SF9'!DL25</f>
        <v>0</v>
      </c>
      <c r="DO24" s="58">
        <f>'DATA SF9'!DM25</f>
        <v>0</v>
      </c>
      <c r="DP24" s="58">
        <f>'DATA SF9'!DN25</f>
        <v>0</v>
      </c>
      <c r="DQ24" s="58">
        <f>'DATA SF9'!DO25</f>
        <v>0</v>
      </c>
      <c r="DR24" s="58">
        <f>'DATA SF9'!DP25</f>
        <v>0</v>
      </c>
      <c r="DS24" s="58">
        <f>'DATA SF9'!DQ25</f>
        <v>0</v>
      </c>
      <c r="DT24" s="58">
        <f>'DATA SF9'!DR25</f>
        <v>0</v>
      </c>
      <c r="DU24" s="58">
        <f>'DATA SF9'!DS25</f>
        <v>0</v>
      </c>
      <c r="DV24" s="58">
        <f>'DATA SF9'!DT25</f>
        <v>0</v>
      </c>
      <c r="DW24" s="58">
        <f>'DATA SF9'!DU25</f>
        <v>0</v>
      </c>
      <c r="DX24" s="58">
        <f>'DATA SF9'!DV25</f>
        <v>0</v>
      </c>
      <c r="DY24" s="58">
        <f>'DATA SF9'!DW25</f>
        <v>0</v>
      </c>
      <c r="DZ24" s="58">
        <f>'DATA SF9'!DX25</f>
        <v>0</v>
      </c>
      <c r="EA24" s="58">
        <f>'DATA SF9'!DY25</f>
        <v>0</v>
      </c>
      <c r="EB24" s="58">
        <f>'DATA SF9'!DZ25</f>
        <v>0</v>
      </c>
      <c r="EC24" s="58">
        <f>'DATA SF9'!EA25</f>
        <v>0</v>
      </c>
      <c r="ED24" s="58">
        <f>'DATA SF9'!EB25</f>
        <v>0</v>
      </c>
      <c r="EE24" s="58">
        <f>'DATA SF9'!EC25</f>
        <v>0</v>
      </c>
      <c r="EF24" s="58">
        <f>'DATA SF9'!ED25</f>
        <v>0</v>
      </c>
      <c r="EG24" s="58">
        <f>'DATA SF9'!EE25</f>
        <v>0</v>
      </c>
      <c r="EH24" s="58">
        <f>'DATA SF9'!EF25</f>
        <v>0</v>
      </c>
      <c r="EI24" s="58">
        <f>'DATA SF9'!EG25</f>
        <v>0</v>
      </c>
      <c r="EJ24" s="58">
        <f>'DATA SF9'!EH25</f>
        <v>0</v>
      </c>
      <c r="EK24" s="58">
        <f>'DATA SF9'!EI25</f>
        <v>0</v>
      </c>
      <c r="EL24" s="58">
        <f>'DATA SF9'!EJ25</f>
        <v>0</v>
      </c>
      <c r="EM24" s="58">
        <f>'DATA SF9'!EK25</f>
        <v>0</v>
      </c>
      <c r="EN24" s="58">
        <f>'DATA SF9'!EL25</f>
        <v>0</v>
      </c>
      <c r="EO24" s="58">
        <f>'DATA SF9'!EM25</f>
        <v>0</v>
      </c>
      <c r="EP24" s="58">
        <f>'DATA SF9'!EN25</f>
        <v>0</v>
      </c>
      <c r="EQ24" s="58">
        <f>'DATA SF9'!EO25</f>
        <v>0</v>
      </c>
      <c r="ER24" s="58">
        <f>'DATA SF9'!EP25</f>
        <v>0</v>
      </c>
      <c r="ES24" s="58">
        <f>'DATA SF9'!EQ25</f>
        <v>0</v>
      </c>
      <c r="ET24" s="58">
        <f>'DATA SF9'!ER25</f>
        <v>0</v>
      </c>
      <c r="EU24" s="58">
        <f>'DATA SF9'!ES25</f>
        <v>0</v>
      </c>
      <c r="EV24" s="58">
        <f>'DATA SF9'!ET25</f>
        <v>0</v>
      </c>
      <c r="EW24" s="58">
        <f>'DATA SF9'!EU25</f>
        <v>0</v>
      </c>
      <c r="EX24" s="58">
        <f>'DATA SF9'!EV25</f>
        <v>0</v>
      </c>
      <c r="EY24" s="58">
        <f>'DATA SF9'!EW25</f>
        <v>0</v>
      </c>
      <c r="EZ24" s="58">
        <f>'DATA SF9'!EX25</f>
        <v>0</v>
      </c>
      <c r="FA24" s="58">
        <f>'DATA SF9'!EY25</f>
        <v>0</v>
      </c>
      <c r="FB24" s="58">
        <f>'DATA SF9'!EZ25</f>
        <v>0</v>
      </c>
      <c r="FC24" s="58">
        <f>'DATA SF9'!FA25</f>
        <v>0</v>
      </c>
      <c r="FD24" s="58">
        <f>'DATA SF9'!FB25</f>
        <v>0</v>
      </c>
      <c r="FE24" s="58">
        <f>'DATA SF9'!FC25</f>
        <v>0</v>
      </c>
      <c r="FF24" s="58">
        <f>'DATA SF9'!FD25</f>
        <v>0</v>
      </c>
    </row>
    <row r="25" spans="2:162" x14ac:dyDescent="0.35">
      <c r="B25" s="58">
        <f>'DATA SF9'!A26</f>
        <v>0</v>
      </c>
      <c r="C25" s="58">
        <f>'DATA SF9'!A26</f>
        <v>0</v>
      </c>
      <c r="D25" s="58">
        <f>'DATA SF9'!B26</f>
        <v>0</v>
      </c>
      <c r="E25" s="58">
        <f>'DATA SF9'!C26</f>
        <v>0</v>
      </c>
      <c r="F25" s="58" t="str">
        <f>IF('DATA SF9'!D26=0,"",'DATA SF9'!D26)</f>
        <v/>
      </c>
      <c r="G25" s="58">
        <f>'DATA SF9'!E26</f>
        <v>0</v>
      </c>
      <c r="H25" s="58">
        <f>'DATA SF9'!F26</f>
        <v>0</v>
      </c>
      <c r="I25" s="58">
        <f>'DATA SF9'!G26</f>
        <v>0</v>
      </c>
      <c r="J25" s="58">
        <f>'DATA SF9'!H26</f>
        <v>0</v>
      </c>
      <c r="K25" s="58">
        <f>'DATA SF9'!I26</f>
        <v>0</v>
      </c>
      <c r="L25" s="58">
        <f>'DATA SF9'!J26</f>
        <v>0</v>
      </c>
      <c r="M25" s="58">
        <f>'DATA SF9'!K26</f>
        <v>0</v>
      </c>
      <c r="N25" s="58">
        <f>'DATA SF9'!L26</f>
        <v>0</v>
      </c>
      <c r="O25" s="58">
        <f>'DATA SF9'!M26</f>
        <v>0</v>
      </c>
      <c r="P25" s="58">
        <f>'DATA SF9'!N26</f>
        <v>0</v>
      </c>
      <c r="Q25" s="58">
        <f>'DATA SF9'!O26</f>
        <v>0</v>
      </c>
      <c r="R25" s="58">
        <f>'DATA SF9'!P26</f>
        <v>0</v>
      </c>
      <c r="S25" s="58">
        <f>'DATA SF9'!Q26</f>
        <v>0</v>
      </c>
      <c r="T25" s="58">
        <f>'DATA SF9'!R26</f>
        <v>0</v>
      </c>
      <c r="U25" s="58">
        <f>'DATA SF9'!S26</f>
        <v>0</v>
      </c>
      <c r="V25" s="58">
        <f>'DATA SF9'!T26</f>
        <v>0</v>
      </c>
      <c r="W25" s="58">
        <f>'DATA SF9'!U26</f>
        <v>0</v>
      </c>
      <c r="X25" s="58">
        <f>'DATA SF9'!V26</f>
        <v>0</v>
      </c>
      <c r="Y25" s="58">
        <f>'DATA SF9'!W26</f>
        <v>0</v>
      </c>
      <c r="Z25" s="58">
        <f>'DATA SF9'!X26</f>
        <v>0</v>
      </c>
      <c r="AA25" s="58">
        <f>'DATA SF9'!Y26</f>
        <v>0</v>
      </c>
      <c r="AB25" s="58">
        <f>'DATA SF9'!Z26</f>
        <v>0</v>
      </c>
      <c r="AC25" s="58">
        <f>'DATA SF9'!AA26</f>
        <v>0</v>
      </c>
      <c r="AD25" s="58">
        <f>'DATA SF9'!AB26</f>
        <v>0</v>
      </c>
      <c r="AE25" s="58">
        <f>'DATA SF9'!AC26</f>
        <v>0</v>
      </c>
      <c r="AF25" s="58">
        <f>'DATA SF9'!AD26</f>
        <v>0</v>
      </c>
      <c r="AG25" s="58">
        <f>'DATA SF9'!AE26</f>
        <v>0</v>
      </c>
      <c r="AH25" s="58">
        <f>'DATA SF9'!AF26</f>
        <v>0</v>
      </c>
      <c r="AI25" s="58">
        <f>'DATA SF9'!AG26</f>
        <v>0</v>
      </c>
      <c r="AJ25" s="58">
        <f>'DATA SF9'!AH26</f>
        <v>0</v>
      </c>
      <c r="AK25" s="58">
        <f>'DATA SF9'!AI26</f>
        <v>0</v>
      </c>
      <c r="AL25" s="58">
        <f>'DATA SF9'!AJ26</f>
        <v>0</v>
      </c>
      <c r="AM25" s="58">
        <f>'DATA SF9'!AK26</f>
        <v>0</v>
      </c>
      <c r="AN25" s="58">
        <f>'DATA SF9'!AL26</f>
        <v>0</v>
      </c>
      <c r="AO25" s="58">
        <f>'DATA SF9'!AM26</f>
        <v>0</v>
      </c>
      <c r="AP25" s="58">
        <f>'DATA SF9'!AN26</f>
        <v>0</v>
      </c>
      <c r="AQ25" s="58">
        <f>'DATA SF9'!AO26</f>
        <v>0</v>
      </c>
      <c r="AR25" s="58">
        <f>'DATA SF9'!AP26</f>
        <v>0</v>
      </c>
      <c r="AS25" s="58">
        <f>'DATA SF9'!AQ26</f>
        <v>0</v>
      </c>
      <c r="AT25" s="58">
        <f>'DATA SF9'!AR26</f>
        <v>0</v>
      </c>
      <c r="AU25" s="58">
        <f>'DATA SF9'!AS26</f>
        <v>0</v>
      </c>
      <c r="AV25" s="58">
        <f>'DATA SF9'!AT26</f>
        <v>0</v>
      </c>
      <c r="AW25" s="58">
        <f>'DATA SF9'!AU26</f>
        <v>0</v>
      </c>
      <c r="AX25" s="58">
        <f>'DATA SF9'!AV26</f>
        <v>0</v>
      </c>
      <c r="AY25" s="58">
        <f>'DATA SF9'!AW26</f>
        <v>0</v>
      </c>
      <c r="AZ25" s="58">
        <f>'DATA SF9'!AX26</f>
        <v>0</v>
      </c>
      <c r="BA25" s="58">
        <f>'DATA SF9'!AY26</f>
        <v>0</v>
      </c>
      <c r="BB25" s="58">
        <f>'DATA SF9'!AZ26</f>
        <v>0</v>
      </c>
      <c r="BC25" s="58">
        <f>'DATA SF9'!BA26</f>
        <v>0</v>
      </c>
      <c r="BD25" s="58">
        <f>'DATA SF9'!BB26</f>
        <v>0</v>
      </c>
      <c r="BE25" s="58">
        <f>'DATA SF9'!BC26</f>
        <v>0</v>
      </c>
      <c r="BF25" s="58">
        <f>'DATA SF9'!BD26</f>
        <v>0</v>
      </c>
      <c r="BG25" s="58">
        <f>'DATA SF9'!BE26</f>
        <v>0</v>
      </c>
      <c r="BH25" s="58">
        <f>'DATA SF9'!BF26</f>
        <v>0</v>
      </c>
      <c r="BI25" s="58">
        <f>'DATA SF9'!BG26</f>
        <v>0</v>
      </c>
      <c r="BJ25" s="58">
        <f>'DATA SF9'!BH26</f>
        <v>0</v>
      </c>
      <c r="BK25" s="58">
        <f>'DATA SF9'!BI26</f>
        <v>0</v>
      </c>
      <c r="BL25" s="58">
        <f>'DATA SF9'!BJ26</f>
        <v>0</v>
      </c>
      <c r="BM25" s="58">
        <f>'DATA SF9'!BK26</f>
        <v>0</v>
      </c>
      <c r="BN25" s="58">
        <f>'DATA SF9'!BL26</f>
        <v>0</v>
      </c>
      <c r="BO25" s="58">
        <f>'DATA SF9'!BM26</f>
        <v>0</v>
      </c>
      <c r="BP25" s="58">
        <f>'DATA SF9'!BN26</f>
        <v>0</v>
      </c>
      <c r="BQ25" s="58">
        <f>'DATA SF9'!BO26</f>
        <v>0</v>
      </c>
      <c r="BR25" s="58">
        <f>'DATA SF9'!BP26</f>
        <v>0</v>
      </c>
      <c r="BS25" s="58">
        <f>'DATA SF9'!BQ26</f>
        <v>0</v>
      </c>
      <c r="BT25" s="58">
        <f>'DATA SF9'!BR26</f>
        <v>0</v>
      </c>
      <c r="BU25" s="58">
        <f>'DATA SF9'!BS26</f>
        <v>0</v>
      </c>
      <c r="BV25" s="58">
        <f>'DATA SF9'!BT26</f>
        <v>0</v>
      </c>
      <c r="BW25" s="58">
        <f>'DATA SF9'!BU26</f>
        <v>0</v>
      </c>
      <c r="BX25" s="58">
        <f>'DATA SF9'!BV26</f>
        <v>0</v>
      </c>
      <c r="BY25" s="58">
        <f>'DATA SF9'!BW26</f>
        <v>0</v>
      </c>
      <c r="BZ25" s="58">
        <f>'DATA SF9'!BX26</f>
        <v>0</v>
      </c>
      <c r="CA25" s="58">
        <f>'DATA SF9'!BY26</f>
        <v>0</v>
      </c>
      <c r="CB25" s="58">
        <f>'DATA SF9'!BZ26</f>
        <v>0</v>
      </c>
      <c r="CC25" s="58">
        <f>'DATA SF9'!CA26</f>
        <v>0</v>
      </c>
      <c r="CD25" s="58">
        <f>'DATA SF9'!CB26</f>
        <v>0</v>
      </c>
      <c r="CE25" s="58">
        <f>'DATA SF9'!CC26</f>
        <v>0</v>
      </c>
      <c r="CF25" s="58">
        <f>'DATA SF9'!CD26</f>
        <v>0</v>
      </c>
      <c r="CG25" s="58">
        <f>'DATA SF9'!CE26</f>
        <v>0</v>
      </c>
      <c r="CH25" s="58">
        <f>'DATA SF9'!CF26</f>
        <v>0</v>
      </c>
      <c r="CI25" s="58">
        <f>'DATA SF9'!CG26</f>
        <v>0</v>
      </c>
      <c r="CJ25" s="58">
        <f>'DATA SF9'!CH26</f>
        <v>0</v>
      </c>
      <c r="CK25" s="58">
        <f>'DATA SF9'!CI26</f>
        <v>0</v>
      </c>
      <c r="CL25" s="58">
        <f>'DATA SF9'!CJ26</f>
        <v>0</v>
      </c>
      <c r="CM25" s="58">
        <f>'DATA SF9'!CK26</f>
        <v>0</v>
      </c>
      <c r="CN25" s="58">
        <f>'DATA SF9'!CL26</f>
        <v>0</v>
      </c>
      <c r="CO25" s="58">
        <f>'DATA SF9'!CM26</f>
        <v>0</v>
      </c>
      <c r="CP25" s="58">
        <f>'DATA SF9'!CN26</f>
        <v>0</v>
      </c>
      <c r="CQ25" s="58">
        <f>'DATA SF9'!CO26</f>
        <v>0</v>
      </c>
      <c r="CR25" s="58">
        <f>'DATA SF9'!CP26</f>
        <v>0</v>
      </c>
      <c r="CS25" s="58">
        <f>'DATA SF9'!CQ26</f>
        <v>0</v>
      </c>
      <c r="CT25" s="58">
        <f>'DATA SF9'!CR26</f>
        <v>0</v>
      </c>
      <c r="CU25" s="58">
        <f>'DATA SF9'!CS26</f>
        <v>0</v>
      </c>
      <c r="CV25" s="58">
        <f>'DATA SF9'!CT26</f>
        <v>0</v>
      </c>
      <c r="CW25" s="58">
        <f>'DATA SF9'!CU26</f>
        <v>0</v>
      </c>
      <c r="CX25" s="58">
        <f>'DATA SF9'!CV26</f>
        <v>0</v>
      </c>
      <c r="CY25" s="58">
        <f>'DATA SF9'!CW26</f>
        <v>0</v>
      </c>
      <c r="CZ25" s="58">
        <f>'DATA SF9'!CX26</f>
        <v>0</v>
      </c>
      <c r="DA25" s="58">
        <f>'DATA SF9'!CY26</f>
        <v>0</v>
      </c>
      <c r="DB25" s="58">
        <f>'DATA SF9'!CZ26</f>
        <v>0</v>
      </c>
      <c r="DC25" s="58">
        <f>'DATA SF9'!DA26</f>
        <v>0</v>
      </c>
      <c r="DD25" s="58">
        <f>'DATA SF9'!DB26</f>
        <v>0</v>
      </c>
      <c r="DE25" s="58">
        <f>'DATA SF9'!DC26</f>
        <v>0</v>
      </c>
      <c r="DF25" s="58">
        <f>'DATA SF9'!DD26</f>
        <v>0</v>
      </c>
      <c r="DG25" s="58">
        <f>'DATA SF9'!DE26</f>
        <v>0</v>
      </c>
      <c r="DH25" s="58">
        <f>'DATA SF9'!DF26</f>
        <v>0</v>
      </c>
      <c r="DI25" s="58">
        <f>'DATA SF9'!DG26</f>
        <v>0</v>
      </c>
      <c r="DJ25" s="58">
        <f>'DATA SF9'!DH26</f>
        <v>0</v>
      </c>
      <c r="DK25" s="58">
        <f>'DATA SF9'!DI26</f>
        <v>0</v>
      </c>
      <c r="DL25" s="58">
        <f>'DATA SF9'!DJ26</f>
        <v>0</v>
      </c>
      <c r="DM25" s="58">
        <f>'DATA SF9'!DK26</f>
        <v>0</v>
      </c>
      <c r="DN25" s="58">
        <f>'DATA SF9'!DL26</f>
        <v>0</v>
      </c>
      <c r="DO25" s="58">
        <f>'DATA SF9'!DM26</f>
        <v>0</v>
      </c>
      <c r="DP25" s="58">
        <f>'DATA SF9'!DN26</f>
        <v>0</v>
      </c>
      <c r="DQ25" s="58">
        <f>'DATA SF9'!DO26</f>
        <v>0</v>
      </c>
      <c r="DR25" s="58">
        <f>'DATA SF9'!DP26</f>
        <v>0</v>
      </c>
      <c r="DS25" s="58">
        <f>'DATA SF9'!DQ26</f>
        <v>0</v>
      </c>
      <c r="DT25" s="58">
        <f>'DATA SF9'!DR26</f>
        <v>0</v>
      </c>
      <c r="DU25" s="58">
        <f>'DATA SF9'!DS26</f>
        <v>0</v>
      </c>
      <c r="DV25" s="58">
        <f>'DATA SF9'!DT26</f>
        <v>0</v>
      </c>
      <c r="DW25" s="58">
        <f>'DATA SF9'!DU26</f>
        <v>0</v>
      </c>
      <c r="DX25" s="58">
        <f>'DATA SF9'!DV26</f>
        <v>0</v>
      </c>
      <c r="DY25" s="58">
        <f>'DATA SF9'!DW26</f>
        <v>0</v>
      </c>
      <c r="DZ25" s="58">
        <f>'DATA SF9'!DX26</f>
        <v>0</v>
      </c>
      <c r="EA25" s="58">
        <f>'DATA SF9'!DY26</f>
        <v>0</v>
      </c>
      <c r="EB25" s="58">
        <f>'DATA SF9'!DZ26</f>
        <v>0</v>
      </c>
      <c r="EC25" s="58">
        <f>'DATA SF9'!EA26</f>
        <v>0</v>
      </c>
      <c r="ED25" s="58">
        <f>'DATA SF9'!EB26</f>
        <v>0</v>
      </c>
      <c r="EE25" s="58">
        <f>'DATA SF9'!EC26</f>
        <v>0</v>
      </c>
      <c r="EF25" s="58">
        <f>'DATA SF9'!ED26</f>
        <v>0</v>
      </c>
      <c r="EG25" s="58">
        <f>'DATA SF9'!EE26</f>
        <v>0</v>
      </c>
      <c r="EH25" s="58">
        <f>'DATA SF9'!EF26</f>
        <v>0</v>
      </c>
      <c r="EI25" s="58">
        <f>'DATA SF9'!EG26</f>
        <v>0</v>
      </c>
      <c r="EJ25" s="58">
        <f>'DATA SF9'!EH26</f>
        <v>0</v>
      </c>
      <c r="EK25" s="58">
        <f>'DATA SF9'!EI26</f>
        <v>0</v>
      </c>
      <c r="EL25" s="58">
        <f>'DATA SF9'!EJ26</f>
        <v>0</v>
      </c>
      <c r="EM25" s="58">
        <f>'DATA SF9'!EK26</f>
        <v>0</v>
      </c>
      <c r="EN25" s="58">
        <f>'DATA SF9'!EL26</f>
        <v>0</v>
      </c>
      <c r="EO25" s="58">
        <f>'DATA SF9'!EM26</f>
        <v>0</v>
      </c>
      <c r="EP25" s="58">
        <f>'DATA SF9'!EN26</f>
        <v>0</v>
      </c>
      <c r="EQ25" s="58">
        <f>'DATA SF9'!EO26</f>
        <v>0</v>
      </c>
      <c r="ER25" s="58">
        <f>'DATA SF9'!EP26</f>
        <v>0</v>
      </c>
      <c r="ES25" s="58">
        <f>'DATA SF9'!EQ26</f>
        <v>0</v>
      </c>
      <c r="ET25" s="58">
        <f>'DATA SF9'!ER26</f>
        <v>0</v>
      </c>
      <c r="EU25" s="58">
        <f>'DATA SF9'!ES26</f>
        <v>0</v>
      </c>
      <c r="EV25" s="58">
        <f>'DATA SF9'!ET26</f>
        <v>0</v>
      </c>
      <c r="EW25" s="58">
        <f>'DATA SF9'!EU26</f>
        <v>0</v>
      </c>
      <c r="EX25" s="58">
        <f>'DATA SF9'!EV26</f>
        <v>0</v>
      </c>
      <c r="EY25" s="58">
        <f>'DATA SF9'!EW26</f>
        <v>0</v>
      </c>
      <c r="EZ25" s="58">
        <f>'DATA SF9'!EX26</f>
        <v>0</v>
      </c>
      <c r="FA25" s="58">
        <f>'DATA SF9'!EY26</f>
        <v>0</v>
      </c>
      <c r="FB25" s="58">
        <f>'DATA SF9'!EZ26</f>
        <v>0</v>
      </c>
      <c r="FC25" s="58">
        <f>'DATA SF9'!FA26</f>
        <v>0</v>
      </c>
      <c r="FD25" s="58">
        <f>'DATA SF9'!FB26</f>
        <v>0</v>
      </c>
      <c r="FE25" s="58">
        <f>'DATA SF9'!FC26</f>
        <v>0</v>
      </c>
      <c r="FF25" s="58">
        <f>'DATA SF9'!FD26</f>
        <v>0</v>
      </c>
    </row>
    <row r="26" spans="2:162" x14ac:dyDescent="0.35">
      <c r="B26" s="58">
        <f>'DATA SF9'!A27</f>
        <v>0</v>
      </c>
      <c r="C26" s="58">
        <f>'DATA SF9'!A27</f>
        <v>0</v>
      </c>
      <c r="D26" s="58">
        <f>'DATA SF9'!B27</f>
        <v>0</v>
      </c>
      <c r="E26" s="58">
        <f>'DATA SF9'!C27</f>
        <v>0</v>
      </c>
      <c r="F26" s="58" t="str">
        <f>IF('DATA SF9'!D27=0,"",'DATA SF9'!D27)</f>
        <v/>
      </c>
      <c r="G26" s="58">
        <f>'DATA SF9'!E27</f>
        <v>0</v>
      </c>
      <c r="H26" s="58">
        <f>'DATA SF9'!F27</f>
        <v>0</v>
      </c>
      <c r="I26" s="58">
        <f>'DATA SF9'!G27</f>
        <v>0</v>
      </c>
      <c r="J26" s="58">
        <f>'DATA SF9'!H27</f>
        <v>0</v>
      </c>
      <c r="K26" s="58">
        <f>'DATA SF9'!I27</f>
        <v>0</v>
      </c>
      <c r="L26" s="58">
        <f>'DATA SF9'!J27</f>
        <v>0</v>
      </c>
      <c r="M26" s="58">
        <f>'DATA SF9'!K27</f>
        <v>0</v>
      </c>
      <c r="N26" s="58">
        <f>'DATA SF9'!L27</f>
        <v>0</v>
      </c>
      <c r="O26" s="58">
        <f>'DATA SF9'!M27</f>
        <v>0</v>
      </c>
      <c r="P26" s="58">
        <f>'DATA SF9'!N27</f>
        <v>0</v>
      </c>
      <c r="Q26" s="58">
        <f>'DATA SF9'!O27</f>
        <v>0</v>
      </c>
      <c r="R26" s="58">
        <f>'DATA SF9'!P27</f>
        <v>0</v>
      </c>
      <c r="S26" s="58">
        <f>'DATA SF9'!Q27</f>
        <v>0</v>
      </c>
      <c r="T26" s="58">
        <f>'DATA SF9'!R27</f>
        <v>0</v>
      </c>
      <c r="U26" s="58">
        <f>'DATA SF9'!S27</f>
        <v>0</v>
      </c>
      <c r="V26" s="58">
        <f>'DATA SF9'!T27</f>
        <v>0</v>
      </c>
      <c r="W26" s="58">
        <f>'DATA SF9'!U27</f>
        <v>0</v>
      </c>
      <c r="X26" s="58">
        <f>'DATA SF9'!V27</f>
        <v>0</v>
      </c>
      <c r="Y26" s="58">
        <f>'DATA SF9'!W27</f>
        <v>0</v>
      </c>
      <c r="Z26" s="58">
        <f>'DATA SF9'!X27</f>
        <v>0</v>
      </c>
      <c r="AA26" s="58">
        <f>'DATA SF9'!Y27</f>
        <v>0</v>
      </c>
      <c r="AB26" s="58">
        <f>'DATA SF9'!Z27</f>
        <v>0</v>
      </c>
      <c r="AC26" s="58">
        <f>'DATA SF9'!AA27</f>
        <v>0</v>
      </c>
      <c r="AD26" s="58">
        <f>'DATA SF9'!AB27</f>
        <v>0</v>
      </c>
      <c r="AE26" s="58">
        <f>'DATA SF9'!AC27</f>
        <v>0</v>
      </c>
      <c r="AF26" s="58">
        <f>'DATA SF9'!AD27</f>
        <v>0</v>
      </c>
      <c r="AG26" s="58">
        <f>'DATA SF9'!AE27</f>
        <v>0</v>
      </c>
      <c r="AH26" s="58">
        <f>'DATA SF9'!AF27</f>
        <v>0</v>
      </c>
      <c r="AI26" s="58">
        <f>'DATA SF9'!AG27</f>
        <v>0</v>
      </c>
      <c r="AJ26" s="58">
        <f>'DATA SF9'!AH27</f>
        <v>0</v>
      </c>
      <c r="AK26" s="58">
        <f>'DATA SF9'!AI27</f>
        <v>0</v>
      </c>
      <c r="AL26" s="58">
        <f>'DATA SF9'!AJ27</f>
        <v>0</v>
      </c>
      <c r="AM26" s="58">
        <f>'DATA SF9'!AK27</f>
        <v>0</v>
      </c>
      <c r="AN26" s="58">
        <f>'DATA SF9'!AL27</f>
        <v>0</v>
      </c>
      <c r="AO26" s="58">
        <f>'DATA SF9'!AM27</f>
        <v>0</v>
      </c>
      <c r="AP26" s="58">
        <f>'DATA SF9'!AN27</f>
        <v>0</v>
      </c>
      <c r="AQ26" s="58">
        <f>'DATA SF9'!AO27</f>
        <v>0</v>
      </c>
      <c r="AR26" s="58">
        <f>'DATA SF9'!AP27</f>
        <v>0</v>
      </c>
      <c r="AS26" s="58">
        <f>'DATA SF9'!AQ27</f>
        <v>0</v>
      </c>
      <c r="AT26" s="58">
        <f>'DATA SF9'!AR27</f>
        <v>0</v>
      </c>
      <c r="AU26" s="58">
        <f>'DATA SF9'!AS27</f>
        <v>0</v>
      </c>
      <c r="AV26" s="58">
        <f>'DATA SF9'!AT27</f>
        <v>0</v>
      </c>
      <c r="AW26" s="58">
        <f>'DATA SF9'!AU27</f>
        <v>0</v>
      </c>
      <c r="AX26" s="58">
        <f>'DATA SF9'!AV27</f>
        <v>0</v>
      </c>
      <c r="AY26" s="58">
        <f>'DATA SF9'!AW27</f>
        <v>0</v>
      </c>
      <c r="AZ26" s="58">
        <f>'DATA SF9'!AX27</f>
        <v>0</v>
      </c>
      <c r="BA26" s="58">
        <f>'DATA SF9'!AY27</f>
        <v>0</v>
      </c>
      <c r="BB26" s="58">
        <f>'DATA SF9'!AZ27</f>
        <v>0</v>
      </c>
      <c r="BC26" s="58">
        <f>'DATA SF9'!BA27</f>
        <v>0</v>
      </c>
      <c r="BD26" s="58">
        <f>'DATA SF9'!BB27</f>
        <v>0</v>
      </c>
      <c r="BE26" s="58">
        <f>'DATA SF9'!BC27</f>
        <v>0</v>
      </c>
      <c r="BF26" s="58">
        <f>'DATA SF9'!BD27</f>
        <v>0</v>
      </c>
      <c r="BG26" s="58">
        <f>'DATA SF9'!BE27</f>
        <v>0</v>
      </c>
      <c r="BH26" s="58">
        <f>'DATA SF9'!BF27</f>
        <v>0</v>
      </c>
      <c r="BI26" s="58">
        <f>'DATA SF9'!BG27</f>
        <v>0</v>
      </c>
      <c r="BJ26" s="58">
        <f>'DATA SF9'!BH27</f>
        <v>0</v>
      </c>
      <c r="BK26" s="58">
        <f>'DATA SF9'!BI27</f>
        <v>0</v>
      </c>
      <c r="BL26" s="58">
        <f>'DATA SF9'!BJ27</f>
        <v>0</v>
      </c>
      <c r="BM26" s="58">
        <f>'DATA SF9'!BK27</f>
        <v>0</v>
      </c>
      <c r="BN26" s="58">
        <f>'DATA SF9'!BL27</f>
        <v>0</v>
      </c>
      <c r="BO26" s="58">
        <f>'DATA SF9'!BM27</f>
        <v>0</v>
      </c>
      <c r="BP26" s="58">
        <f>'DATA SF9'!BN27</f>
        <v>0</v>
      </c>
      <c r="BQ26" s="58">
        <f>'DATA SF9'!BO27</f>
        <v>0</v>
      </c>
      <c r="BR26" s="58">
        <f>'DATA SF9'!BP27</f>
        <v>0</v>
      </c>
      <c r="BS26" s="58">
        <f>'DATA SF9'!BQ27</f>
        <v>0</v>
      </c>
      <c r="BT26" s="58">
        <f>'DATA SF9'!BR27</f>
        <v>0</v>
      </c>
      <c r="BU26" s="58">
        <f>'DATA SF9'!BS27</f>
        <v>0</v>
      </c>
      <c r="BV26" s="58">
        <f>'DATA SF9'!BT27</f>
        <v>0</v>
      </c>
      <c r="BW26" s="58">
        <f>'DATA SF9'!BU27</f>
        <v>0</v>
      </c>
      <c r="BX26" s="58">
        <f>'DATA SF9'!BV27</f>
        <v>0</v>
      </c>
      <c r="BY26" s="58">
        <f>'DATA SF9'!BW27</f>
        <v>0</v>
      </c>
      <c r="BZ26" s="58">
        <f>'DATA SF9'!BX27</f>
        <v>0</v>
      </c>
      <c r="CA26" s="58">
        <f>'DATA SF9'!BY27</f>
        <v>0</v>
      </c>
      <c r="CB26" s="58">
        <f>'DATA SF9'!BZ27</f>
        <v>0</v>
      </c>
      <c r="CC26" s="58">
        <f>'DATA SF9'!CA27</f>
        <v>0</v>
      </c>
      <c r="CD26" s="58">
        <f>'DATA SF9'!CB27</f>
        <v>0</v>
      </c>
      <c r="CE26" s="58">
        <f>'DATA SF9'!CC27</f>
        <v>0</v>
      </c>
      <c r="CF26" s="58">
        <f>'DATA SF9'!CD27</f>
        <v>0</v>
      </c>
      <c r="CG26" s="58">
        <f>'DATA SF9'!CE27</f>
        <v>0</v>
      </c>
      <c r="CH26" s="58">
        <f>'DATA SF9'!CF27</f>
        <v>0</v>
      </c>
      <c r="CI26" s="58">
        <f>'DATA SF9'!CG27</f>
        <v>0</v>
      </c>
      <c r="CJ26" s="58">
        <f>'DATA SF9'!CH27</f>
        <v>0</v>
      </c>
      <c r="CK26" s="58">
        <f>'DATA SF9'!CI27</f>
        <v>0</v>
      </c>
      <c r="CL26" s="58">
        <f>'DATA SF9'!CJ27</f>
        <v>0</v>
      </c>
      <c r="CM26" s="58">
        <f>'DATA SF9'!CK27</f>
        <v>0</v>
      </c>
      <c r="CN26" s="58">
        <f>'DATA SF9'!CL27</f>
        <v>0</v>
      </c>
      <c r="CO26" s="58">
        <f>'DATA SF9'!CM27</f>
        <v>0</v>
      </c>
      <c r="CP26" s="58">
        <f>'DATA SF9'!CN27</f>
        <v>0</v>
      </c>
      <c r="CQ26" s="58">
        <f>'DATA SF9'!CO27</f>
        <v>0</v>
      </c>
      <c r="CR26" s="58">
        <f>'DATA SF9'!CP27</f>
        <v>0</v>
      </c>
      <c r="CS26" s="58">
        <f>'DATA SF9'!CQ27</f>
        <v>0</v>
      </c>
      <c r="CT26" s="58">
        <f>'DATA SF9'!CR27</f>
        <v>0</v>
      </c>
      <c r="CU26" s="58">
        <f>'DATA SF9'!CS27</f>
        <v>0</v>
      </c>
      <c r="CV26" s="58">
        <f>'DATA SF9'!CT27</f>
        <v>0</v>
      </c>
      <c r="CW26" s="58">
        <f>'DATA SF9'!CU27</f>
        <v>0</v>
      </c>
      <c r="CX26" s="58">
        <f>'DATA SF9'!CV27</f>
        <v>0</v>
      </c>
      <c r="CY26" s="58">
        <f>'DATA SF9'!CW27</f>
        <v>0</v>
      </c>
      <c r="CZ26" s="58">
        <f>'DATA SF9'!CX27</f>
        <v>0</v>
      </c>
      <c r="DA26" s="58">
        <f>'DATA SF9'!CY27</f>
        <v>0</v>
      </c>
      <c r="DB26" s="58">
        <f>'DATA SF9'!CZ27</f>
        <v>0</v>
      </c>
      <c r="DC26" s="58">
        <f>'DATA SF9'!DA27</f>
        <v>0</v>
      </c>
      <c r="DD26" s="58">
        <f>'DATA SF9'!DB27</f>
        <v>0</v>
      </c>
      <c r="DE26" s="58">
        <f>'DATA SF9'!DC27</f>
        <v>0</v>
      </c>
      <c r="DF26" s="58">
        <f>'DATA SF9'!DD27</f>
        <v>0</v>
      </c>
      <c r="DG26" s="58">
        <f>'DATA SF9'!DE27</f>
        <v>0</v>
      </c>
      <c r="DH26" s="58">
        <f>'DATA SF9'!DF27</f>
        <v>0</v>
      </c>
      <c r="DI26" s="58">
        <f>'DATA SF9'!DG27</f>
        <v>0</v>
      </c>
      <c r="DJ26" s="58">
        <f>'DATA SF9'!DH27</f>
        <v>0</v>
      </c>
      <c r="DK26" s="58">
        <f>'DATA SF9'!DI27</f>
        <v>0</v>
      </c>
      <c r="DL26" s="58">
        <f>'DATA SF9'!DJ27</f>
        <v>0</v>
      </c>
      <c r="DM26" s="58">
        <f>'DATA SF9'!DK27</f>
        <v>0</v>
      </c>
      <c r="DN26" s="58">
        <f>'DATA SF9'!DL27</f>
        <v>0</v>
      </c>
      <c r="DO26" s="58">
        <f>'DATA SF9'!DM27</f>
        <v>0</v>
      </c>
      <c r="DP26" s="58">
        <f>'DATA SF9'!DN27</f>
        <v>0</v>
      </c>
      <c r="DQ26" s="58">
        <f>'DATA SF9'!DO27</f>
        <v>0</v>
      </c>
      <c r="DR26" s="58">
        <f>'DATA SF9'!DP27</f>
        <v>0</v>
      </c>
      <c r="DS26" s="58">
        <f>'DATA SF9'!DQ27</f>
        <v>0</v>
      </c>
      <c r="DT26" s="58">
        <f>'DATA SF9'!DR27</f>
        <v>0</v>
      </c>
      <c r="DU26" s="58">
        <f>'DATA SF9'!DS27</f>
        <v>0</v>
      </c>
      <c r="DV26" s="58">
        <f>'DATA SF9'!DT27</f>
        <v>0</v>
      </c>
      <c r="DW26" s="58">
        <f>'DATA SF9'!DU27</f>
        <v>0</v>
      </c>
      <c r="DX26" s="58">
        <f>'DATA SF9'!DV27</f>
        <v>0</v>
      </c>
      <c r="DY26" s="58">
        <f>'DATA SF9'!DW27</f>
        <v>0</v>
      </c>
      <c r="DZ26" s="58">
        <f>'DATA SF9'!DX27</f>
        <v>0</v>
      </c>
      <c r="EA26" s="58">
        <f>'DATA SF9'!DY27</f>
        <v>0</v>
      </c>
      <c r="EB26" s="58">
        <f>'DATA SF9'!DZ27</f>
        <v>0</v>
      </c>
      <c r="EC26" s="58">
        <f>'DATA SF9'!EA27</f>
        <v>0</v>
      </c>
      <c r="ED26" s="58">
        <f>'DATA SF9'!EB27</f>
        <v>0</v>
      </c>
      <c r="EE26" s="58">
        <f>'DATA SF9'!EC27</f>
        <v>0</v>
      </c>
      <c r="EF26" s="58">
        <f>'DATA SF9'!ED27</f>
        <v>0</v>
      </c>
      <c r="EG26" s="58">
        <f>'DATA SF9'!EE27</f>
        <v>0</v>
      </c>
      <c r="EH26" s="58">
        <f>'DATA SF9'!EF27</f>
        <v>0</v>
      </c>
      <c r="EI26" s="58">
        <f>'DATA SF9'!EG27</f>
        <v>0</v>
      </c>
      <c r="EJ26" s="58">
        <f>'DATA SF9'!EH27</f>
        <v>0</v>
      </c>
      <c r="EK26" s="58">
        <f>'DATA SF9'!EI27</f>
        <v>0</v>
      </c>
      <c r="EL26" s="58">
        <f>'DATA SF9'!EJ27</f>
        <v>0</v>
      </c>
      <c r="EM26" s="58">
        <f>'DATA SF9'!EK27</f>
        <v>0</v>
      </c>
      <c r="EN26" s="58">
        <f>'DATA SF9'!EL27</f>
        <v>0</v>
      </c>
      <c r="EO26" s="58">
        <f>'DATA SF9'!EM27</f>
        <v>0</v>
      </c>
      <c r="EP26" s="58">
        <f>'DATA SF9'!EN27</f>
        <v>0</v>
      </c>
      <c r="EQ26" s="58">
        <f>'DATA SF9'!EO27</f>
        <v>0</v>
      </c>
      <c r="ER26" s="58">
        <f>'DATA SF9'!EP27</f>
        <v>0</v>
      </c>
      <c r="ES26" s="58">
        <f>'DATA SF9'!EQ27</f>
        <v>0</v>
      </c>
      <c r="ET26" s="58">
        <f>'DATA SF9'!ER27</f>
        <v>0</v>
      </c>
      <c r="EU26" s="58">
        <f>'DATA SF9'!ES27</f>
        <v>0</v>
      </c>
      <c r="EV26" s="58">
        <f>'DATA SF9'!ET27</f>
        <v>0</v>
      </c>
      <c r="EW26" s="58">
        <f>'DATA SF9'!EU27</f>
        <v>0</v>
      </c>
      <c r="EX26" s="58">
        <f>'DATA SF9'!EV27</f>
        <v>0</v>
      </c>
      <c r="EY26" s="58">
        <f>'DATA SF9'!EW27</f>
        <v>0</v>
      </c>
      <c r="EZ26" s="58">
        <f>'DATA SF9'!EX27</f>
        <v>0</v>
      </c>
      <c r="FA26" s="58">
        <f>'DATA SF9'!EY27</f>
        <v>0</v>
      </c>
      <c r="FB26" s="58">
        <f>'DATA SF9'!EZ27</f>
        <v>0</v>
      </c>
      <c r="FC26" s="58">
        <f>'DATA SF9'!FA27</f>
        <v>0</v>
      </c>
      <c r="FD26" s="58">
        <f>'DATA SF9'!FB27</f>
        <v>0</v>
      </c>
      <c r="FE26" s="58">
        <f>'DATA SF9'!FC27</f>
        <v>0</v>
      </c>
      <c r="FF26" s="58">
        <f>'DATA SF9'!FD27</f>
        <v>0</v>
      </c>
    </row>
    <row r="27" spans="2:162" x14ac:dyDescent="0.35">
      <c r="B27" s="58">
        <f>'DATA SF9'!A28</f>
        <v>0</v>
      </c>
      <c r="C27" s="58">
        <f>'DATA SF9'!A28</f>
        <v>0</v>
      </c>
      <c r="D27" s="58">
        <f>'DATA SF9'!B28</f>
        <v>0</v>
      </c>
      <c r="E27" s="58">
        <f>'DATA SF9'!C28</f>
        <v>0</v>
      </c>
      <c r="F27" s="58" t="str">
        <f>IF('DATA SF9'!D28=0,"",'DATA SF9'!D28)</f>
        <v/>
      </c>
      <c r="G27" s="58">
        <f>'DATA SF9'!E28</f>
        <v>0</v>
      </c>
      <c r="H27" s="58">
        <f>'DATA SF9'!F28</f>
        <v>0</v>
      </c>
      <c r="I27" s="58">
        <f>'DATA SF9'!G28</f>
        <v>0</v>
      </c>
      <c r="J27" s="58">
        <f>'DATA SF9'!H28</f>
        <v>0</v>
      </c>
      <c r="K27" s="58">
        <f>'DATA SF9'!I28</f>
        <v>0</v>
      </c>
      <c r="L27" s="58">
        <f>'DATA SF9'!J28</f>
        <v>0</v>
      </c>
      <c r="M27" s="58">
        <f>'DATA SF9'!K28</f>
        <v>0</v>
      </c>
      <c r="N27" s="58">
        <f>'DATA SF9'!L28</f>
        <v>0</v>
      </c>
      <c r="O27" s="58">
        <f>'DATA SF9'!M28</f>
        <v>0</v>
      </c>
      <c r="P27" s="58">
        <f>'DATA SF9'!N28</f>
        <v>0</v>
      </c>
      <c r="Q27" s="58">
        <f>'DATA SF9'!O28</f>
        <v>0</v>
      </c>
      <c r="R27" s="58">
        <f>'DATA SF9'!P28</f>
        <v>0</v>
      </c>
      <c r="S27" s="58">
        <f>'DATA SF9'!Q28</f>
        <v>0</v>
      </c>
      <c r="T27" s="58">
        <f>'DATA SF9'!R28</f>
        <v>0</v>
      </c>
      <c r="U27" s="58">
        <f>'DATA SF9'!S28</f>
        <v>0</v>
      </c>
      <c r="V27" s="58">
        <f>'DATA SF9'!T28</f>
        <v>0</v>
      </c>
      <c r="W27" s="58">
        <f>'DATA SF9'!U28</f>
        <v>0</v>
      </c>
      <c r="X27" s="58">
        <f>'DATA SF9'!V28</f>
        <v>0</v>
      </c>
      <c r="Y27" s="58">
        <f>'DATA SF9'!W28</f>
        <v>0</v>
      </c>
      <c r="Z27" s="58">
        <f>'DATA SF9'!X28</f>
        <v>0</v>
      </c>
      <c r="AA27" s="58">
        <f>'DATA SF9'!Y28</f>
        <v>0</v>
      </c>
      <c r="AB27" s="58">
        <f>'DATA SF9'!Z28</f>
        <v>0</v>
      </c>
      <c r="AC27" s="58">
        <f>'DATA SF9'!AA28</f>
        <v>0</v>
      </c>
      <c r="AD27" s="58">
        <f>'DATA SF9'!AB28</f>
        <v>0</v>
      </c>
      <c r="AE27" s="58">
        <f>'DATA SF9'!AC28</f>
        <v>0</v>
      </c>
      <c r="AF27" s="58">
        <f>'DATA SF9'!AD28</f>
        <v>0</v>
      </c>
      <c r="AG27" s="58">
        <f>'DATA SF9'!AE28</f>
        <v>0</v>
      </c>
      <c r="AH27" s="58">
        <f>'DATA SF9'!AF28</f>
        <v>0</v>
      </c>
      <c r="AI27" s="58">
        <f>'DATA SF9'!AG28</f>
        <v>0</v>
      </c>
      <c r="AJ27" s="58">
        <f>'DATA SF9'!AH28</f>
        <v>0</v>
      </c>
      <c r="AK27" s="58">
        <f>'DATA SF9'!AI28</f>
        <v>0</v>
      </c>
      <c r="AL27" s="58">
        <f>'DATA SF9'!AJ28</f>
        <v>0</v>
      </c>
      <c r="AM27" s="58">
        <f>'DATA SF9'!AK28</f>
        <v>0</v>
      </c>
      <c r="AN27" s="58">
        <f>'DATA SF9'!AL28</f>
        <v>0</v>
      </c>
      <c r="AO27" s="58">
        <f>'DATA SF9'!AM28</f>
        <v>0</v>
      </c>
      <c r="AP27" s="58">
        <f>'DATA SF9'!AN28</f>
        <v>0</v>
      </c>
      <c r="AQ27" s="58">
        <f>'DATA SF9'!AO28</f>
        <v>0</v>
      </c>
      <c r="AR27" s="58">
        <f>'DATA SF9'!AP28</f>
        <v>0</v>
      </c>
      <c r="AS27" s="58">
        <f>'DATA SF9'!AQ28</f>
        <v>0</v>
      </c>
      <c r="AT27" s="58">
        <f>'DATA SF9'!AR28</f>
        <v>0</v>
      </c>
      <c r="AU27" s="58">
        <f>'DATA SF9'!AS28</f>
        <v>0</v>
      </c>
      <c r="AV27" s="58">
        <f>'DATA SF9'!AT28</f>
        <v>0</v>
      </c>
      <c r="AW27" s="58">
        <f>'DATA SF9'!AU28</f>
        <v>0</v>
      </c>
      <c r="AX27" s="58">
        <f>'DATA SF9'!AV28</f>
        <v>0</v>
      </c>
      <c r="AY27" s="58">
        <f>'DATA SF9'!AW28</f>
        <v>0</v>
      </c>
      <c r="AZ27" s="58">
        <f>'DATA SF9'!AX28</f>
        <v>0</v>
      </c>
      <c r="BA27" s="58">
        <f>'DATA SF9'!AY28</f>
        <v>0</v>
      </c>
      <c r="BB27" s="58">
        <f>'DATA SF9'!AZ28</f>
        <v>0</v>
      </c>
      <c r="BC27" s="58">
        <f>'DATA SF9'!BA28</f>
        <v>0</v>
      </c>
      <c r="BD27" s="58">
        <f>'DATA SF9'!BB28</f>
        <v>0</v>
      </c>
      <c r="BE27" s="58">
        <f>'DATA SF9'!BC28</f>
        <v>0</v>
      </c>
      <c r="BF27" s="58">
        <f>'DATA SF9'!BD28</f>
        <v>0</v>
      </c>
      <c r="BG27" s="58">
        <f>'DATA SF9'!BE28</f>
        <v>0</v>
      </c>
      <c r="BH27" s="58">
        <f>'DATA SF9'!BF28</f>
        <v>0</v>
      </c>
      <c r="BI27" s="58">
        <f>'DATA SF9'!BG28</f>
        <v>0</v>
      </c>
      <c r="BJ27" s="58">
        <f>'DATA SF9'!BH28</f>
        <v>0</v>
      </c>
      <c r="BK27" s="58">
        <f>'DATA SF9'!BI28</f>
        <v>0</v>
      </c>
      <c r="BL27" s="58">
        <f>'DATA SF9'!BJ28</f>
        <v>0</v>
      </c>
      <c r="BM27" s="58">
        <f>'DATA SF9'!BK28</f>
        <v>0</v>
      </c>
      <c r="BN27" s="58">
        <f>'DATA SF9'!BL28</f>
        <v>0</v>
      </c>
      <c r="BO27" s="58">
        <f>'DATA SF9'!BM28</f>
        <v>0</v>
      </c>
      <c r="BP27" s="58">
        <f>'DATA SF9'!BN28</f>
        <v>0</v>
      </c>
      <c r="BQ27" s="58">
        <f>'DATA SF9'!BO28</f>
        <v>0</v>
      </c>
      <c r="BR27" s="58">
        <f>'DATA SF9'!BP28</f>
        <v>0</v>
      </c>
      <c r="BS27" s="58">
        <f>'DATA SF9'!BQ28</f>
        <v>0</v>
      </c>
      <c r="BT27" s="58">
        <f>'DATA SF9'!BR28</f>
        <v>0</v>
      </c>
      <c r="BU27" s="58">
        <f>'DATA SF9'!BS28</f>
        <v>0</v>
      </c>
      <c r="BV27" s="58">
        <f>'DATA SF9'!BT28</f>
        <v>0</v>
      </c>
      <c r="BW27" s="58">
        <f>'DATA SF9'!BU28</f>
        <v>0</v>
      </c>
      <c r="BX27" s="58">
        <f>'DATA SF9'!BV28</f>
        <v>0</v>
      </c>
      <c r="BY27" s="58">
        <f>'DATA SF9'!BW28</f>
        <v>0</v>
      </c>
      <c r="BZ27" s="58">
        <f>'DATA SF9'!BX28</f>
        <v>0</v>
      </c>
      <c r="CA27" s="58">
        <f>'DATA SF9'!BY28</f>
        <v>0</v>
      </c>
      <c r="CB27" s="58">
        <f>'DATA SF9'!BZ28</f>
        <v>0</v>
      </c>
      <c r="CC27" s="58">
        <f>'DATA SF9'!CA28</f>
        <v>0</v>
      </c>
      <c r="CD27" s="58">
        <f>'DATA SF9'!CB28</f>
        <v>0</v>
      </c>
      <c r="CE27" s="58">
        <f>'DATA SF9'!CC28</f>
        <v>0</v>
      </c>
      <c r="CF27" s="58">
        <f>'DATA SF9'!CD28</f>
        <v>0</v>
      </c>
      <c r="CG27" s="58">
        <f>'DATA SF9'!CE28</f>
        <v>0</v>
      </c>
      <c r="CH27" s="58">
        <f>'DATA SF9'!CF28</f>
        <v>0</v>
      </c>
      <c r="CI27" s="58">
        <f>'DATA SF9'!CG28</f>
        <v>0</v>
      </c>
      <c r="CJ27" s="58">
        <f>'DATA SF9'!CH28</f>
        <v>0</v>
      </c>
      <c r="CK27" s="58">
        <f>'DATA SF9'!CI28</f>
        <v>0</v>
      </c>
      <c r="CL27" s="58">
        <f>'DATA SF9'!CJ28</f>
        <v>0</v>
      </c>
      <c r="CM27" s="58">
        <f>'DATA SF9'!CK28</f>
        <v>0</v>
      </c>
      <c r="CN27" s="58">
        <f>'DATA SF9'!CL28</f>
        <v>0</v>
      </c>
      <c r="CO27" s="58">
        <f>'DATA SF9'!CM28</f>
        <v>0</v>
      </c>
      <c r="CP27" s="58">
        <f>'DATA SF9'!CN28</f>
        <v>0</v>
      </c>
      <c r="CQ27" s="58">
        <f>'DATA SF9'!CO28</f>
        <v>0</v>
      </c>
      <c r="CR27" s="58">
        <f>'DATA SF9'!CP28</f>
        <v>0</v>
      </c>
      <c r="CS27" s="58">
        <f>'DATA SF9'!CQ28</f>
        <v>0</v>
      </c>
      <c r="CT27" s="58">
        <f>'DATA SF9'!CR28</f>
        <v>0</v>
      </c>
      <c r="CU27" s="58">
        <f>'DATA SF9'!CS28</f>
        <v>0</v>
      </c>
      <c r="CV27" s="58">
        <f>'DATA SF9'!CT28</f>
        <v>0</v>
      </c>
      <c r="CW27" s="58">
        <f>'DATA SF9'!CU28</f>
        <v>0</v>
      </c>
      <c r="CX27" s="58">
        <f>'DATA SF9'!CV28</f>
        <v>0</v>
      </c>
      <c r="CY27" s="58">
        <f>'DATA SF9'!CW28</f>
        <v>0</v>
      </c>
      <c r="CZ27" s="58">
        <f>'DATA SF9'!CX28</f>
        <v>0</v>
      </c>
      <c r="DA27" s="58">
        <f>'DATA SF9'!CY28</f>
        <v>0</v>
      </c>
      <c r="DB27" s="58">
        <f>'DATA SF9'!CZ28</f>
        <v>0</v>
      </c>
      <c r="DC27" s="58">
        <f>'DATA SF9'!DA28</f>
        <v>0</v>
      </c>
      <c r="DD27" s="58">
        <f>'DATA SF9'!DB28</f>
        <v>0</v>
      </c>
      <c r="DE27" s="58">
        <f>'DATA SF9'!DC28</f>
        <v>0</v>
      </c>
      <c r="DF27" s="58">
        <f>'DATA SF9'!DD28</f>
        <v>0</v>
      </c>
      <c r="DG27" s="58">
        <f>'DATA SF9'!DE28</f>
        <v>0</v>
      </c>
      <c r="DH27" s="58">
        <f>'DATA SF9'!DF28</f>
        <v>0</v>
      </c>
      <c r="DI27" s="58">
        <f>'DATA SF9'!DG28</f>
        <v>0</v>
      </c>
      <c r="DJ27" s="58">
        <f>'DATA SF9'!DH28</f>
        <v>0</v>
      </c>
      <c r="DK27" s="58">
        <f>'DATA SF9'!DI28</f>
        <v>0</v>
      </c>
      <c r="DL27" s="58">
        <f>'DATA SF9'!DJ28</f>
        <v>0</v>
      </c>
      <c r="DM27" s="58">
        <f>'DATA SF9'!DK28</f>
        <v>0</v>
      </c>
      <c r="DN27" s="58">
        <f>'DATA SF9'!DL28</f>
        <v>0</v>
      </c>
      <c r="DO27" s="58">
        <f>'DATA SF9'!DM28</f>
        <v>0</v>
      </c>
      <c r="DP27" s="58">
        <f>'DATA SF9'!DN28</f>
        <v>0</v>
      </c>
      <c r="DQ27" s="58">
        <f>'DATA SF9'!DO28</f>
        <v>0</v>
      </c>
      <c r="DR27" s="58">
        <f>'DATA SF9'!DP28</f>
        <v>0</v>
      </c>
      <c r="DS27" s="58">
        <f>'DATA SF9'!DQ28</f>
        <v>0</v>
      </c>
      <c r="DT27" s="58">
        <f>'DATA SF9'!DR28</f>
        <v>0</v>
      </c>
      <c r="DU27" s="58">
        <f>'DATA SF9'!DS28</f>
        <v>0</v>
      </c>
      <c r="DV27" s="58">
        <f>'DATA SF9'!DT28</f>
        <v>0</v>
      </c>
      <c r="DW27" s="58">
        <f>'DATA SF9'!DU28</f>
        <v>0</v>
      </c>
      <c r="DX27" s="58">
        <f>'DATA SF9'!DV28</f>
        <v>0</v>
      </c>
      <c r="DY27" s="58">
        <f>'DATA SF9'!DW28</f>
        <v>0</v>
      </c>
      <c r="DZ27" s="58">
        <f>'DATA SF9'!DX28</f>
        <v>0</v>
      </c>
      <c r="EA27" s="58">
        <f>'DATA SF9'!DY28</f>
        <v>0</v>
      </c>
      <c r="EB27" s="58">
        <f>'DATA SF9'!DZ28</f>
        <v>0</v>
      </c>
      <c r="EC27" s="58">
        <f>'DATA SF9'!EA28</f>
        <v>0</v>
      </c>
      <c r="ED27" s="58">
        <f>'DATA SF9'!EB28</f>
        <v>0</v>
      </c>
      <c r="EE27" s="58">
        <f>'DATA SF9'!EC28</f>
        <v>0</v>
      </c>
      <c r="EF27" s="58">
        <f>'DATA SF9'!ED28</f>
        <v>0</v>
      </c>
      <c r="EG27" s="58">
        <f>'DATA SF9'!EE28</f>
        <v>0</v>
      </c>
      <c r="EH27" s="58">
        <f>'DATA SF9'!EF28</f>
        <v>0</v>
      </c>
      <c r="EI27" s="58">
        <f>'DATA SF9'!EG28</f>
        <v>0</v>
      </c>
      <c r="EJ27" s="58">
        <f>'DATA SF9'!EH28</f>
        <v>0</v>
      </c>
      <c r="EK27" s="58">
        <f>'DATA SF9'!EI28</f>
        <v>0</v>
      </c>
      <c r="EL27" s="58">
        <f>'DATA SF9'!EJ28</f>
        <v>0</v>
      </c>
      <c r="EM27" s="58">
        <f>'DATA SF9'!EK28</f>
        <v>0</v>
      </c>
      <c r="EN27" s="58">
        <f>'DATA SF9'!EL28</f>
        <v>0</v>
      </c>
      <c r="EO27" s="58">
        <f>'DATA SF9'!EM28</f>
        <v>0</v>
      </c>
      <c r="EP27" s="58">
        <f>'DATA SF9'!EN28</f>
        <v>0</v>
      </c>
      <c r="EQ27" s="58">
        <f>'DATA SF9'!EO28</f>
        <v>0</v>
      </c>
      <c r="ER27" s="58">
        <f>'DATA SF9'!EP28</f>
        <v>0</v>
      </c>
      <c r="ES27" s="58">
        <f>'DATA SF9'!EQ28</f>
        <v>0</v>
      </c>
      <c r="ET27" s="58">
        <f>'DATA SF9'!ER28</f>
        <v>0</v>
      </c>
      <c r="EU27" s="58">
        <f>'DATA SF9'!ES28</f>
        <v>0</v>
      </c>
      <c r="EV27" s="58">
        <f>'DATA SF9'!ET28</f>
        <v>0</v>
      </c>
      <c r="EW27" s="58">
        <f>'DATA SF9'!EU28</f>
        <v>0</v>
      </c>
      <c r="EX27" s="58">
        <f>'DATA SF9'!EV28</f>
        <v>0</v>
      </c>
      <c r="EY27" s="58">
        <f>'DATA SF9'!EW28</f>
        <v>0</v>
      </c>
      <c r="EZ27" s="58">
        <f>'DATA SF9'!EX28</f>
        <v>0</v>
      </c>
      <c r="FA27" s="58">
        <f>'DATA SF9'!EY28</f>
        <v>0</v>
      </c>
      <c r="FB27" s="58">
        <f>'DATA SF9'!EZ28</f>
        <v>0</v>
      </c>
      <c r="FC27" s="58">
        <f>'DATA SF9'!FA28</f>
        <v>0</v>
      </c>
      <c r="FD27" s="58">
        <f>'DATA SF9'!FB28</f>
        <v>0</v>
      </c>
      <c r="FE27" s="58">
        <f>'DATA SF9'!FC28</f>
        <v>0</v>
      </c>
      <c r="FF27" s="58">
        <f>'DATA SF9'!FD28</f>
        <v>0</v>
      </c>
    </row>
    <row r="28" spans="2:162" x14ac:dyDescent="0.35">
      <c r="B28" s="58">
        <f>'DATA SF9'!A29</f>
        <v>0</v>
      </c>
      <c r="C28" s="58">
        <f>'DATA SF9'!A29</f>
        <v>0</v>
      </c>
      <c r="D28" s="58">
        <f>'DATA SF9'!B29</f>
        <v>0</v>
      </c>
      <c r="E28" s="58">
        <f>'DATA SF9'!C29</f>
        <v>0</v>
      </c>
      <c r="F28" s="58" t="str">
        <f>IF('DATA SF9'!D29=0,"",'DATA SF9'!D29)</f>
        <v/>
      </c>
      <c r="G28" s="58">
        <f>'DATA SF9'!E29</f>
        <v>0</v>
      </c>
      <c r="H28" s="58">
        <f>'DATA SF9'!F29</f>
        <v>0</v>
      </c>
      <c r="I28" s="58">
        <f>'DATA SF9'!G29</f>
        <v>0</v>
      </c>
      <c r="J28" s="58">
        <f>'DATA SF9'!H29</f>
        <v>0</v>
      </c>
      <c r="K28" s="58">
        <f>'DATA SF9'!I29</f>
        <v>0</v>
      </c>
      <c r="L28" s="58">
        <f>'DATA SF9'!J29</f>
        <v>0</v>
      </c>
      <c r="M28" s="58">
        <f>'DATA SF9'!K29</f>
        <v>0</v>
      </c>
      <c r="N28" s="58">
        <f>'DATA SF9'!L29</f>
        <v>0</v>
      </c>
      <c r="O28" s="58">
        <f>'DATA SF9'!M29</f>
        <v>0</v>
      </c>
      <c r="P28" s="58">
        <f>'DATA SF9'!N29</f>
        <v>0</v>
      </c>
      <c r="Q28" s="58">
        <f>'DATA SF9'!O29</f>
        <v>0</v>
      </c>
      <c r="R28" s="58">
        <f>'DATA SF9'!P29</f>
        <v>0</v>
      </c>
      <c r="S28" s="58">
        <f>'DATA SF9'!Q29</f>
        <v>0</v>
      </c>
      <c r="T28" s="58">
        <f>'DATA SF9'!R29</f>
        <v>0</v>
      </c>
      <c r="U28" s="58">
        <f>'DATA SF9'!S29</f>
        <v>0</v>
      </c>
      <c r="V28" s="58">
        <f>'DATA SF9'!T29</f>
        <v>0</v>
      </c>
      <c r="W28" s="58">
        <f>'DATA SF9'!U29</f>
        <v>0</v>
      </c>
      <c r="X28" s="58">
        <f>'DATA SF9'!V29</f>
        <v>0</v>
      </c>
      <c r="Y28" s="58">
        <f>'DATA SF9'!W29</f>
        <v>0</v>
      </c>
      <c r="Z28" s="58">
        <f>'DATA SF9'!X29</f>
        <v>0</v>
      </c>
      <c r="AA28" s="58">
        <f>'DATA SF9'!Y29</f>
        <v>0</v>
      </c>
      <c r="AB28" s="58">
        <f>'DATA SF9'!Z29</f>
        <v>0</v>
      </c>
      <c r="AC28" s="58">
        <f>'DATA SF9'!AA29</f>
        <v>0</v>
      </c>
      <c r="AD28" s="58">
        <f>'DATA SF9'!AB29</f>
        <v>0</v>
      </c>
      <c r="AE28" s="58">
        <f>'DATA SF9'!AC29</f>
        <v>0</v>
      </c>
      <c r="AF28" s="58">
        <f>'DATA SF9'!AD29</f>
        <v>0</v>
      </c>
      <c r="AG28" s="58">
        <f>'DATA SF9'!AE29</f>
        <v>0</v>
      </c>
      <c r="AH28" s="58">
        <f>'DATA SF9'!AF29</f>
        <v>0</v>
      </c>
      <c r="AI28" s="58">
        <f>'DATA SF9'!AG29</f>
        <v>0</v>
      </c>
      <c r="AJ28" s="58">
        <f>'DATA SF9'!AH29</f>
        <v>0</v>
      </c>
      <c r="AK28" s="58">
        <f>'DATA SF9'!AI29</f>
        <v>0</v>
      </c>
      <c r="AL28" s="58">
        <f>'DATA SF9'!AJ29</f>
        <v>0</v>
      </c>
      <c r="AM28" s="58">
        <f>'DATA SF9'!AK29</f>
        <v>0</v>
      </c>
      <c r="AN28" s="58">
        <f>'DATA SF9'!AL29</f>
        <v>0</v>
      </c>
      <c r="AO28" s="58">
        <f>'DATA SF9'!AM29</f>
        <v>0</v>
      </c>
      <c r="AP28" s="58">
        <f>'DATA SF9'!AN29</f>
        <v>0</v>
      </c>
      <c r="AQ28" s="58">
        <f>'DATA SF9'!AO29</f>
        <v>0</v>
      </c>
      <c r="AR28" s="58">
        <f>'DATA SF9'!AP29</f>
        <v>0</v>
      </c>
      <c r="AS28" s="58">
        <f>'DATA SF9'!AQ29</f>
        <v>0</v>
      </c>
      <c r="AT28" s="58">
        <f>'DATA SF9'!AR29</f>
        <v>0</v>
      </c>
      <c r="AU28" s="58">
        <f>'DATA SF9'!AS29</f>
        <v>0</v>
      </c>
      <c r="AV28" s="58">
        <f>'DATA SF9'!AT29</f>
        <v>0</v>
      </c>
      <c r="AW28" s="58">
        <f>'DATA SF9'!AU29</f>
        <v>0</v>
      </c>
      <c r="AX28" s="58">
        <f>'DATA SF9'!AV29</f>
        <v>0</v>
      </c>
      <c r="AY28" s="58">
        <f>'DATA SF9'!AW29</f>
        <v>0</v>
      </c>
      <c r="AZ28" s="58">
        <f>'DATA SF9'!AX29</f>
        <v>0</v>
      </c>
      <c r="BA28" s="58">
        <f>'DATA SF9'!AY29</f>
        <v>0</v>
      </c>
      <c r="BB28" s="58">
        <f>'DATA SF9'!AZ29</f>
        <v>0</v>
      </c>
      <c r="BC28" s="58">
        <f>'DATA SF9'!BA29</f>
        <v>0</v>
      </c>
      <c r="BD28" s="58">
        <f>'DATA SF9'!BB29</f>
        <v>0</v>
      </c>
      <c r="BE28" s="58">
        <f>'DATA SF9'!BC29</f>
        <v>0</v>
      </c>
      <c r="BF28" s="58">
        <f>'DATA SF9'!BD29</f>
        <v>0</v>
      </c>
      <c r="BG28" s="58">
        <f>'DATA SF9'!BE29</f>
        <v>0</v>
      </c>
      <c r="BH28" s="58">
        <f>'DATA SF9'!BF29</f>
        <v>0</v>
      </c>
      <c r="BI28" s="58">
        <f>'DATA SF9'!BG29</f>
        <v>0</v>
      </c>
      <c r="BJ28" s="58">
        <f>'DATA SF9'!BH29</f>
        <v>0</v>
      </c>
      <c r="BK28" s="58">
        <f>'DATA SF9'!BI29</f>
        <v>0</v>
      </c>
      <c r="BL28" s="58">
        <f>'DATA SF9'!BJ29</f>
        <v>0</v>
      </c>
      <c r="BM28" s="58">
        <f>'DATA SF9'!BK29</f>
        <v>0</v>
      </c>
      <c r="BN28" s="58">
        <f>'DATA SF9'!BL29</f>
        <v>0</v>
      </c>
      <c r="BO28" s="58">
        <f>'DATA SF9'!BM29</f>
        <v>0</v>
      </c>
      <c r="BP28" s="58">
        <f>'DATA SF9'!BN29</f>
        <v>0</v>
      </c>
      <c r="BQ28" s="58">
        <f>'DATA SF9'!BO29</f>
        <v>0</v>
      </c>
      <c r="BR28" s="58">
        <f>'DATA SF9'!BP29</f>
        <v>0</v>
      </c>
      <c r="BS28" s="58">
        <f>'DATA SF9'!BQ29</f>
        <v>0</v>
      </c>
      <c r="BT28" s="58">
        <f>'DATA SF9'!BR29</f>
        <v>0</v>
      </c>
      <c r="BU28" s="58">
        <f>'DATA SF9'!BS29</f>
        <v>0</v>
      </c>
      <c r="BV28" s="58">
        <f>'DATA SF9'!BT29</f>
        <v>0</v>
      </c>
      <c r="BW28" s="58">
        <f>'DATA SF9'!BU29</f>
        <v>0</v>
      </c>
      <c r="BX28" s="58">
        <f>'DATA SF9'!BV29</f>
        <v>0</v>
      </c>
      <c r="BY28" s="58">
        <f>'DATA SF9'!BW29</f>
        <v>0</v>
      </c>
      <c r="BZ28" s="58">
        <f>'DATA SF9'!BX29</f>
        <v>0</v>
      </c>
      <c r="CA28" s="58">
        <f>'DATA SF9'!BY29</f>
        <v>0</v>
      </c>
      <c r="CB28" s="58">
        <f>'DATA SF9'!BZ29</f>
        <v>0</v>
      </c>
      <c r="CC28" s="58">
        <f>'DATA SF9'!CA29</f>
        <v>0</v>
      </c>
      <c r="CD28" s="58">
        <f>'DATA SF9'!CB29</f>
        <v>0</v>
      </c>
      <c r="CE28" s="58">
        <f>'DATA SF9'!CC29</f>
        <v>0</v>
      </c>
      <c r="CF28" s="58">
        <f>'DATA SF9'!CD29</f>
        <v>0</v>
      </c>
      <c r="CG28" s="58">
        <f>'DATA SF9'!CE29</f>
        <v>0</v>
      </c>
      <c r="CH28" s="58">
        <f>'DATA SF9'!CF29</f>
        <v>0</v>
      </c>
      <c r="CI28" s="58">
        <f>'DATA SF9'!CG29</f>
        <v>0</v>
      </c>
      <c r="CJ28" s="58">
        <f>'DATA SF9'!CH29</f>
        <v>0</v>
      </c>
      <c r="CK28" s="58">
        <f>'DATA SF9'!CI29</f>
        <v>0</v>
      </c>
      <c r="CL28" s="58">
        <f>'DATA SF9'!CJ29</f>
        <v>0</v>
      </c>
      <c r="CM28" s="58">
        <f>'DATA SF9'!CK29</f>
        <v>0</v>
      </c>
      <c r="CN28" s="58">
        <f>'DATA SF9'!CL29</f>
        <v>0</v>
      </c>
      <c r="CO28" s="58">
        <f>'DATA SF9'!CM29</f>
        <v>0</v>
      </c>
      <c r="CP28" s="58">
        <f>'DATA SF9'!CN29</f>
        <v>0</v>
      </c>
      <c r="CQ28" s="58">
        <f>'DATA SF9'!CO29</f>
        <v>0</v>
      </c>
      <c r="CR28" s="58">
        <f>'DATA SF9'!CP29</f>
        <v>0</v>
      </c>
      <c r="CS28" s="58">
        <f>'DATA SF9'!CQ29</f>
        <v>0</v>
      </c>
      <c r="CT28" s="58">
        <f>'DATA SF9'!CR29</f>
        <v>0</v>
      </c>
      <c r="CU28" s="58">
        <f>'DATA SF9'!CS29</f>
        <v>0</v>
      </c>
      <c r="CV28" s="58">
        <f>'DATA SF9'!CT29</f>
        <v>0</v>
      </c>
      <c r="CW28" s="58">
        <f>'DATA SF9'!CU29</f>
        <v>0</v>
      </c>
      <c r="CX28" s="58">
        <f>'DATA SF9'!CV29</f>
        <v>0</v>
      </c>
      <c r="CY28" s="58">
        <f>'DATA SF9'!CW29</f>
        <v>0</v>
      </c>
      <c r="CZ28" s="58">
        <f>'DATA SF9'!CX29</f>
        <v>0</v>
      </c>
      <c r="DA28" s="58">
        <f>'DATA SF9'!CY29</f>
        <v>0</v>
      </c>
      <c r="DB28" s="58">
        <f>'DATA SF9'!CZ29</f>
        <v>0</v>
      </c>
      <c r="DC28" s="58">
        <f>'DATA SF9'!DA29</f>
        <v>0</v>
      </c>
      <c r="DD28" s="58">
        <f>'DATA SF9'!DB29</f>
        <v>0</v>
      </c>
      <c r="DE28" s="58">
        <f>'DATA SF9'!DC29</f>
        <v>0</v>
      </c>
      <c r="DF28" s="58">
        <f>'DATA SF9'!DD29</f>
        <v>0</v>
      </c>
      <c r="DG28" s="58">
        <f>'DATA SF9'!DE29</f>
        <v>0</v>
      </c>
      <c r="DH28" s="58">
        <f>'DATA SF9'!DF29</f>
        <v>0</v>
      </c>
      <c r="DI28" s="58">
        <f>'DATA SF9'!DG29</f>
        <v>0</v>
      </c>
      <c r="DJ28" s="58">
        <f>'DATA SF9'!DH29</f>
        <v>0</v>
      </c>
      <c r="DK28" s="58">
        <f>'DATA SF9'!DI29</f>
        <v>0</v>
      </c>
      <c r="DL28" s="58">
        <f>'DATA SF9'!DJ29</f>
        <v>0</v>
      </c>
      <c r="DM28" s="58">
        <f>'DATA SF9'!DK29</f>
        <v>0</v>
      </c>
      <c r="DN28" s="58">
        <f>'DATA SF9'!DL29</f>
        <v>0</v>
      </c>
      <c r="DO28" s="58">
        <f>'DATA SF9'!DM29</f>
        <v>0</v>
      </c>
      <c r="DP28" s="58">
        <f>'DATA SF9'!DN29</f>
        <v>0</v>
      </c>
      <c r="DQ28" s="58">
        <f>'DATA SF9'!DO29</f>
        <v>0</v>
      </c>
      <c r="DR28" s="58">
        <f>'DATA SF9'!DP29</f>
        <v>0</v>
      </c>
      <c r="DS28" s="58">
        <f>'DATA SF9'!DQ29</f>
        <v>0</v>
      </c>
      <c r="DT28" s="58">
        <f>'DATA SF9'!DR29</f>
        <v>0</v>
      </c>
      <c r="DU28" s="58">
        <f>'DATA SF9'!DS29</f>
        <v>0</v>
      </c>
      <c r="DV28" s="58">
        <f>'DATA SF9'!DT29</f>
        <v>0</v>
      </c>
      <c r="DW28" s="58">
        <f>'DATA SF9'!DU29</f>
        <v>0</v>
      </c>
      <c r="DX28" s="58">
        <f>'DATA SF9'!DV29</f>
        <v>0</v>
      </c>
      <c r="DY28" s="58">
        <f>'DATA SF9'!DW29</f>
        <v>0</v>
      </c>
      <c r="DZ28" s="58">
        <f>'DATA SF9'!DX29</f>
        <v>0</v>
      </c>
      <c r="EA28" s="58">
        <f>'DATA SF9'!DY29</f>
        <v>0</v>
      </c>
      <c r="EB28" s="58">
        <f>'DATA SF9'!DZ29</f>
        <v>0</v>
      </c>
      <c r="EC28" s="58">
        <f>'DATA SF9'!EA29</f>
        <v>0</v>
      </c>
      <c r="ED28" s="58">
        <f>'DATA SF9'!EB29</f>
        <v>0</v>
      </c>
      <c r="EE28" s="58">
        <f>'DATA SF9'!EC29</f>
        <v>0</v>
      </c>
      <c r="EF28" s="58">
        <f>'DATA SF9'!ED29</f>
        <v>0</v>
      </c>
      <c r="EG28" s="58">
        <f>'DATA SF9'!EE29</f>
        <v>0</v>
      </c>
      <c r="EH28" s="58">
        <f>'DATA SF9'!EF29</f>
        <v>0</v>
      </c>
      <c r="EI28" s="58">
        <f>'DATA SF9'!EG29</f>
        <v>0</v>
      </c>
      <c r="EJ28" s="58">
        <f>'DATA SF9'!EH29</f>
        <v>0</v>
      </c>
      <c r="EK28" s="58">
        <f>'DATA SF9'!EI29</f>
        <v>0</v>
      </c>
      <c r="EL28" s="58">
        <f>'DATA SF9'!EJ29</f>
        <v>0</v>
      </c>
      <c r="EM28" s="58">
        <f>'DATA SF9'!EK29</f>
        <v>0</v>
      </c>
      <c r="EN28" s="58">
        <f>'DATA SF9'!EL29</f>
        <v>0</v>
      </c>
      <c r="EO28" s="58">
        <f>'DATA SF9'!EM29</f>
        <v>0</v>
      </c>
      <c r="EP28" s="58">
        <f>'DATA SF9'!EN29</f>
        <v>0</v>
      </c>
      <c r="EQ28" s="58">
        <f>'DATA SF9'!EO29</f>
        <v>0</v>
      </c>
      <c r="ER28" s="58">
        <f>'DATA SF9'!EP29</f>
        <v>0</v>
      </c>
      <c r="ES28" s="58">
        <f>'DATA SF9'!EQ29</f>
        <v>0</v>
      </c>
      <c r="ET28" s="58">
        <f>'DATA SF9'!ER29</f>
        <v>0</v>
      </c>
      <c r="EU28" s="58">
        <f>'DATA SF9'!ES29</f>
        <v>0</v>
      </c>
      <c r="EV28" s="58">
        <f>'DATA SF9'!ET29</f>
        <v>0</v>
      </c>
      <c r="EW28" s="58">
        <f>'DATA SF9'!EU29</f>
        <v>0</v>
      </c>
      <c r="EX28" s="58">
        <f>'DATA SF9'!EV29</f>
        <v>0</v>
      </c>
      <c r="EY28" s="58">
        <f>'DATA SF9'!EW29</f>
        <v>0</v>
      </c>
      <c r="EZ28" s="58">
        <f>'DATA SF9'!EX29</f>
        <v>0</v>
      </c>
      <c r="FA28" s="58">
        <f>'DATA SF9'!EY29</f>
        <v>0</v>
      </c>
      <c r="FB28" s="58">
        <f>'DATA SF9'!EZ29</f>
        <v>0</v>
      </c>
      <c r="FC28" s="58">
        <f>'DATA SF9'!FA29</f>
        <v>0</v>
      </c>
      <c r="FD28" s="58">
        <f>'DATA SF9'!FB29</f>
        <v>0</v>
      </c>
      <c r="FE28" s="58">
        <f>'DATA SF9'!FC29</f>
        <v>0</v>
      </c>
      <c r="FF28" s="58">
        <f>'DATA SF9'!FD29</f>
        <v>0</v>
      </c>
    </row>
    <row r="29" spans="2:162" x14ac:dyDescent="0.35">
      <c r="B29" s="58">
        <f>'DATA SF9'!A30</f>
        <v>0</v>
      </c>
      <c r="C29" s="58">
        <f>'DATA SF9'!A30</f>
        <v>0</v>
      </c>
      <c r="D29" s="58">
        <f>'DATA SF9'!B30</f>
        <v>0</v>
      </c>
      <c r="E29" s="58">
        <f>'DATA SF9'!C30</f>
        <v>0</v>
      </c>
      <c r="F29" s="58" t="str">
        <f>IF('DATA SF9'!D30=0,"",'DATA SF9'!D30)</f>
        <v/>
      </c>
      <c r="G29" s="58">
        <f>'DATA SF9'!E30</f>
        <v>0</v>
      </c>
      <c r="H29" s="58">
        <f>'DATA SF9'!F30</f>
        <v>0</v>
      </c>
      <c r="I29" s="58">
        <f>'DATA SF9'!G30</f>
        <v>0</v>
      </c>
      <c r="J29" s="58">
        <f>'DATA SF9'!H30</f>
        <v>0</v>
      </c>
      <c r="K29" s="58">
        <f>'DATA SF9'!I30</f>
        <v>0</v>
      </c>
      <c r="L29" s="58">
        <f>'DATA SF9'!J30</f>
        <v>0</v>
      </c>
      <c r="M29" s="58">
        <f>'DATA SF9'!K30</f>
        <v>0</v>
      </c>
      <c r="N29" s="58">
        <f>'DATA SF9'!L30</f>
        <v>0</v>
      </c>
      <c r="O29" s="58">
        <f>'DATA SF9'!M30</f>
        <v>0</v>
      </c>
      <c r="P29" s="58">
        <f>'DATA SF9'!N30</f>
        <v>0</v>
      </c>
      <c r="Q29" s="58">
        <f>'DATA SF9'!O30</f>
        <v>0</v>
      </c>
      <c r="R29" s="58">
        <f>'DATA SF9'!P30</f>
        <v>0</v>
      </c>
      <c r="S29" s="58">
        <f>'DATA SF9'!Q30</f>
        <v>0</v>
      </c>
      <c r="T29" s="58">
        <f>'DATA SF9'!R30</f>
        <v>0</v>
      </c>
      <c r="U29" s="58">
        <f>'DATA SF9'!S30</f>
        <v>0</v>
      </c>
      <c r="V29" s="58">
        <f>'DATA SF9'!T30</f>
        <v>0</v>
      </c>
      <c r="W29" s="58">
        <f>'DATA SF9'!U30</f>
        <v>0</v>
      </c>
      <c r="X29" s="58">
        <f>'DATA SF9'!V30</f>
        <v>0</v>
      </c>
      <c r="Y29" s="58">
        <f>'DATA SF9'!W30</f>
        <v>0</v>
      </c>
      <c r="Z29" s="58">
        <f>'DATA SF9'!X30</f>
        <v>0</v>
      </c>
      <c r="AA29" s="58">
        <f>'DATA SF9'!Y30</f>
        <v>0</v>
      </c>
      <c r="AB29" s="58">
        <f>'DATA SF9'!Z30</f>
        <v>0</v>
      </c>
      <c r="AC29" s="58">
        <f>'DATA SF9'!AA30</f>
        <v>0</v>
      </c>
      <c r="AD29" s="58">
        <f>'DATA SF9'!AB30</f>
        <v>0</v>
      </c>
      <c r="AE29" s="58">
        <f>'DATA SF9'!AC30</f>
        <v>0</v>
      </c>
      <c r="AF29" s="58">
        <f>'DATA SF9'!AD30</f>
        <v>0</v>
      </c>
      <c r="AG29" s="58">
        <f>'DATA SF9'!AE30</f>
        <v>0</v>
      </c>
      <c r="AH29" s="58">
        <f>'DATA SF9'!AF30</f>
        <v>0</v>
      </c>
      <c r="AI29" s="58">
        <f>'DATA SF9'!AG30</f>
        <v>0</v>
      </c>
      <c r="AJ29" s="58">
        <f>'DATA SF9'!AH30</f>
        <v>0</v>
      </c>
      <c r="AK29" s="58">
        <f>'DATA SF9'!AI30</f>
        <v>0</v>
      </c>
      <c r="AL29" s="58">
        <f>'DATA SF9'!AJ30</f>
        <v>0</v>
      </c>
      <c r="AM29" s="58">
        <f>'DATA SF9'!AK30</f>
        <v>0</v>
      </c>
      <c r="AN29" s="58">
        <f>'DATA SF9'!AL30</f>
        <v>0</v>
      </c>
      <c r="AO29" s="58">
        <f>'DATA SF9'!AM30</f>
        <v>0</v>
      </c>
      <c r="AP29" s="58">
        <f>'DATA SF9'!AN30</f>
        <v>0</v>
      </c>
      <c r="AQ29" s="58">
        <f>'DATA SF9'!AO30</f>
        <v>0</v>
      </c>
      <c r="AR29" s="58">
        <f>'DATA SF9'!AP30</f>
        <v>0</v>
      </c>
      <c r="AS29" s="58">
        <f>'DATA SF9'!AQ30</f>
        <v>0</v>
      </c>
      <c r="AT29" s="58">
        <f>'DATA SF9'!AR30</f>
        <v>0</v>
      </c>
      <c r="AU29" s="58">
        <f>'DATA SF9'!AS30</f>
        <v>0</v>
      </c>
      <c r="AV29" s="58">
        <f>'DATA SF9'!AT30</f>
        <v>0</v>
      </c>
      <c r="AW29" s="58">
        <f>'DATA SF9'!AU30</f>
        <v>0</v>
      </c>
      <c r="AX29" s="58">
        <f>'DATA SF9'!AV30</f>
        <v>0</v>
      </c>
      <c r="AY29" s="58">
        <f>'DATA SF9'!AW30</f>
        <v>0</v>
      </c>
      <c r="AZ29" s="58">
        <f>'DATA SF9'!AX30</f>
        <v>0</v>
      </c>
      <c r="BA29" s="58">
        <f>'DATA SF9'!AY30</f>
        <v>0</v>
      </c>
      <c r="BB29" s="58">
        <f>'DATA SF9'!AZ30</f>
        <v>0</v>
      </c>
      <c r="BC29" s="58">
        <f>'DATA SF9'!BA30</f>
        <v>0</v>
      </c>
      <c r="BD29" s="58">
        <f>'DATA SF9'!BB30</f>
        <v>0</v>
      </c>
      <c r="BE29" s="58">
        <f>'DATA SF9'!BC30</f>
        <v>0</v>
      </c>
      <c r="BF29" s="58">
        <f>'DATA SF9'!BD30</f>
        <v>0</v>
      </c>
      <c r="BG29" s="58">
        <f>'DATA SF9'!BE30</f>
        <v>0</v>
      </c>
      <c r="BH29" s="58">
        <f>'DATA SF9'!BF30</f>
        <v>0</v>
      </c>
      <c r="BI29" s="58">
        <f>'DATA SF9'!BG30</f>
        <v>0</v>
      </c>
      <c r="BJ29" s="58">
        <f>'DATA SF9'!BH30</f>
        <v>0</v>
      </c>
      <c r="BK29" s="58">
        <f>'DATA SF9'!BI30</f>
        <v>0</v>
      </c>
      <c r="BL29" s="58">
        <f>'DATA SF9'!BJ30</f>
        <v>0</v>
      </c>
      <c r="BM29" s="58">
        <f>'DATA SF9'!BK30</f>
        <v>0</v>
      </c>
      <c r="BN29" s="58">
        <f>'DATA SF9'!BL30</f>
        <v>0</v>
      </c>
      <c r="BO29" s="58">
        <f>'DATA SF9'!BM30</f>
        <v>0</v>
      </c>
      <c r="BP29" s="58">
        <f>'DATA SF9'!BN30</f>
        <v>0</v>
      </c>
      <c r="BQ29" s="58">
        <f>'DATA SF9'!BO30</f>
        <v>0</v>
      </c>
      <c r="BR29" s="58">
        <f>'DATA SF9'!BP30</f>
        <v>0</v>
      </c>
      <c r="BS29" s="58">
        <f>'DATA SF9'!BQ30</f>
        <v>0</v>
      </c>
      <c r="BT29" s="58">
        <f>'DATA SF9'!BR30</f>
        <v>0</v>
      </c>
      <c r="BU29" s="58">
        <f>'DATA SF9'!BS30</f>
        <v>0</v>
      </c>
      <c r="BV29" s="58">
        <f>'DATA SF9'!BT30</f>
        <v>0</v>
      </c>
      <c r="BW29" s="58">
        <f>'DATA SF9'!BU30</f>
        <v>0</v>
      </c>
      <c r="BX29" s="58">
        <f>'DATA SF9'!BV30</f>
        <v>0</v>
      </c>
      <c r="BY29" s="58">
        <f>'DATA SF9'!BW30</f>
        <v>0</v>
      </c>
      <c r="BZ29" s="58">
        <f>'DATA SF9'!BX30</f>
        <v>0</v>
      </c>
      <c r="CA29" s="58">
        <f>'DATA SF9'!BY30</f>
        <v>0</v>
      </c>
      <c r="CB29" s="58">
        <f>'DATA SF9'!BZ30</f>
        <v>0</v>
      </c>
      <c r="CC29" s="58">
        <f>'DATA SF9'!CA30</f>
        <v>0</v>
      </c>
      <c r="CD29" s="58">
        <f>'DATA SF9'!CB30</f>
        <v>0</v>
      </c>
      <c r="CE29" s="58">
        <f>'DATA SF9'!CC30</f>
        <v>0</v>
      </c>
      <c r="CF29" s="58">
        <f>'DATA SF9'!CD30</f>
        <v>0</v>
      </c>
      <c r="CG29" s="58">
        <f>'DATA SF9'!CE30</f>
        <v>0</v>
      </c>
      <c r="CH29" s="58">
        <f>'DATA SF9'!CF30</f>
        <v>0</v>
      </c>
      <c r="CI29" s="58">
        <f>'DATA SF9'!CG30</f>
        <v>0</v>
      </c>
      <c r="CJ29" s="58">
        <f>'DATA SF9'!CH30</f>
        <v>0</v>
      </c>
      <c r="CK29" s="58">
        <f>'DATA SF9'!CI30</f>
        <v>0</v>
      </c>
      <c r="CL29" s="58">
        <f>'DATA SF9'!CJ30</f>
        <v>0</v>
      </c>
      <c r="CM29" s="58">
        <f>'DATA SF9'!CK30</f>
        <v>0</v>
      </c>
      <c r="CN29" s="58">
        <f>'DATA SF9'!CL30</f>
        <v>0</v>
      </c>
      <c r="CO29" s="58">
        <f>'DATA SF9'!CM30</f>
        <v>0</v>
      </c>
      <c r="CP29" s="58">
        <f>'DATA SF9'!CN30</f>
        <v>0</v>
      </c>
      <c r="CQ29" s="58">
        <f>'DATA SF9'!CO30</f>
        <v>0</v>
      </c>
      <c r="CR29" s="58">
        <f>'DATA SF9'!CP30</f>
        <v>0</v>
      </c>
      <c r="CS29" s="58">
        <f>'DATA SF9'!CQ30</f>
        <v>0</v>
      </c>
      <c r="CT29" s="58">
        <f>'DATA SF9'!CR30</f>
        <v>0</v>
      </c>
      <c r="CU29" s="58">
        <f>'DATA SF9'!CS30</f>
        <v>0</v>
      </c>
      <c r="CV29" s="58">
        <f>'DATA SF9'!CT30</f>
        <v>0</v>
      </c>
      <c r="CW29" s="58">
        <f>'DATA SF9'!CU30</f>
        <v>0</v>
      </c>
      <c r="CX29" s="58">
        <f>'DATA SF9'!CV30</f>
        <v>0</v>
      </c>
      <c r="CY29" s="58">
        <f>'DATA SF9'!CW30</f>
        <v>0</v>
      </c>
      <c r="CZ29" s="58">
        <f>'DATA SF9'!CX30</f>
        <v>0</v>
      </c>
      <c r="DA29" s="58">
        <f>'DATA SF9'!CY30</f>
        <v>0</v>
      </c>
      <c r="DB29" s="58">
        <f>'DATA SF9'!CZ30</f>
        <v>0</v>
      </c>
      <c r="DC29" s="58">
        <f>'DATA SF9'!DA30</f>
        <v>0</v>
      </c>
      <c r="DD29" s="58">
        <f>'DATA SF9'!DB30</f>
        <v>0</v>
      </c>
      <c r="DE29" s="58">
        <f>'DATA SF9'!DC30</f>
        <v>0</v>
      </c>
      <c r="DF29" s="58">
        <f>'DATA SF9'!DD30</f>
        <v>0</v>
      </c>
      <c r="DG29" s="58">
        <f>'DATA SF9'!DE30</f>
        <v>0</v>
      </c>
      <c r="DH29" s="58">
        <f>'DATA SF9'!DF30</f>
        <v>0</v>
      </c>
      <c r="DI29" s="58">
        <f>'DATA SF9'!DG30</f>
        <v>0</v>
      </c>
      <c r="DJ29" s="58">
        <f>'DATA SF9'!DH30</f>
        <v>0</v>
      </c>
      <c r="DK29" s="58">
        <f>'DATA SF9'!DI30</f>
        <v>0</v>
      </c>
      <c r="DL29" s="58">
        <f>'DATA SF9'!DJ30</f>
        <v>0</v>
      </c>
      <c r="DM29" s="58">
        <f>'DATA SF9'!DK30</f>
        <v>0</v>
      </c>
      <c r="DN29" s="58">
        <f>'DATA SF9'!DL30</f>
        <v>0</v>
      </c>
      <c r="DO29" s="58">
        <f>'DATA SF9'!DM30</f>
        <v>0</v>
      </c>
      <c r="DP29" s="58">
        <f>'DATA SF9'!DN30</f>
        <v>0</v>
      </c>
      <c r="DQ29" s="58">
        <f>'DATA SF9'!DO30</f>
        <v>0</v>
      </c>
      <c r="DR29" s="58">
        <f>'DATA SF9'!DP30</f>
        <v>0</v>
      </c>
      <c r="DS29" s="58">
        <f>'DATA SF9'!DQ30</f>
        <v>0</v>
      </c>
      <c r="DT29" s="58">
        <f>'DATA SF9'!DR30</f>
        <v>0</v>
      </c>
      <c r="DU29" s="58">
        <f>'DATA SF9'!DS30</f>
        <v>0</v>
      </c>
      <c r="DV29" s="58">
        <f>'DATA SF9'!DT30</f>
        <v>0</v>
      </c>
      <c r="DW29" s="58">
        <f>'DATA SF9'!DU30</f>
        <v>0</v>
      </c>
      <c r="DX29" s="58">
        <f>'DATA SF9'!DV30</f>
        <v>0</v>
      </c>
      <c r="DY29" s="58">
        <f>'DATA SF9'!DW30</f>
        <v>0</v>
      </c>
      <c r="DZ29" s="58">
        <f>'DATA SF9'!DX30</f>
        <v>0</v>
      </c>
      <c r="EA29" s="58">
        <f>'DATA SF9'!DY30</f>
        <v>0</v>
      </c>
      <c r="EB29" s="58">
        <f>'DATA SF9'!DZ30</f>
        <v>0</v>
      </c>
      <c r="EC29" s="58">
        <f>'DATA SF9'!EA30</f>
        <v>0</v>
      </c>
      <c r="ED29" s="58">
        <f>'DATA SF9'!EB30</f>
        <v>0</v>
      </c>
      <c r="EE29" s="58">
        <f>'DATA SF9'!EC30</f>
        <v>0</v>
      </c>
      <c r="EF29" s="58">
        <f>'DATA SF9'!ED30</f>
        <v>0</v>
      </c>
      <c r="EG29" s="58">
        <f>'DATA SF9'!EE30</f>
        <v>0</v>
      </c>
      <c r="EH29" s="58">
        <f>'DATA SF9'!EF30</f>
        <v>0</v>
      </c>
      <c r="EI29" s="58">
        <f>'DATA SF9'!EG30</f>
        <v>0</v>
      </c>
      <c r="EJ29" s="58">
        <f>'DATA SF9'!EH30</f>
        <v>0</v>
      </c>
      <c r="EK29" s="58">
        <f>'DATA SF9'!EI30</f>
        <v>0</v>
      </c>
      <c r="EL29" s="58">
        <f>'DATA SF9'!EJ30</f>
        <v>0</v>
      </c>
      <c r="EM29" s="58">
        <f>'DATA SF9'!EK30</f>
        <v>0</v>
      </c>
      <c r="EN29" s="58">
        <f>'DATA SF9'!EL30</f>
        <v>0</v>
      </c>
      <c r="EO29" s="58">
        <f>'DATA SF9'!EM30</f>
        <v>0</v>
      </c>
      <c r="EP29" s="58">
        <f>'DATA SF9'!EN30</f>
        <v>0</v>
      </c>
      <c r="EQ29" s="58">
        <f>'DATA SF9'!EO30</f>
        <v>0</v>
      </c>
      <c r="ER29" s="58">
        <f>'DATA SF9'!EP30</f>
        <v>0</v>
      </c>
      <c r="ES29" s="58">
        <f>'DATA SF9'!EQ30</f>
        <v>0</v>
      </c>
      <c r="ET29" s="58">
        <f>'DATA SF9'!ER30</f>
        <v>0</v>
      </c>
      <c r="EU29" s="58">
        <f>'DATA SF9'!ES30</f>
        <v>0</v>
      </c>
      <c r="EV29" s="58">
        <f>'DATA SF9'!ET30</f>
        <v>0</v>
      </c>
      <c r="EW29" s="58">
        <f>'DATA SF9'!EU30</f>
        <v>0</v>
      </c>
      <c r="EX29" s="58">
        <f>'DATA SF9'!EV30</f>
        <v>0</v>
      </c>
      <c r="EY29" s="58">
        <f>'DATA SF9'!EW30</f>
        <v>0</v>
      </c>
      <c r="EZ29" s="58">
        <f>'DATA SF9'!EX30</f>
        <v>0</v>
      </c>
      <c r="FA29" s="58">
        <f>'DATA SF9'!EY30</f>
        <v>0</v>
      </c>
      <c r="FB29" s="58">
        <f>'DATA SF9'!EZ30</f>
        <v>0</v>
      </c>
      <c r="FC29" s="58">
        <f>'DATA SF9'!FA30</f>
        <v>0</v>
      </c>
      <c r="FD29" s="58">
        <f>'DATA SF9'!FB30</f>
        <v>0</v>
      </c>
      <c r="FE29" s="58">
        <f>'DATA SF9'!FC30</f>
        <v>0</v>
      </c>
      <c r="FF29" s="58">
        <f>'DATA SF9'!FD30</f>
        <v>0</v>
      </c>
    </row>
    <row r="30" spans="2:162" x14ac:dyDescent="0.35">
      <c r="B30" s="58" t="e">
        <f>'DATA SF9'!#REF!</f>
        <v>#REF!</v>
      </c>
      <c r="C30" s="58" t="e">
        <f>'DATA SF9'!#REF!</f>
        <v>#REF!</v>
      </c>
      <c r="D30" s="58" t="e">
        <f>'DATA SF9'!#REF!</f>
        <v>#REF!</v>
      </c>
      <c r="E30" s="58" t="e">
        <f>'DATA SF9'!#REF!</f>
        <v>#REF!</v>
      </c>
      <c r="F30" s="58" t="str">
        <f>IF('DATA SF9'!D31=0,"",'DATA SF9'!D31)</f>
        <v/>
      </c>
      <c r="G30" s="58" t="e">
        <f>'DATA SF9'!#REF!</f>
        <v>#REF!</v>
      </c>
      <c r="H30" s="58" t="e">
        <f>'DATA SF9'!#REF!</f>
        <v>#REF!</v>
      </c>
      <c r="I30" s="58" t="e">
        <f>'DATA SF9'!#REF!</f>
        <v>#REF!</v>
      </c>
      <c r="J30" s="58" t="e">
        <f>'DATA SF9'!#REF!</f>
        <v>#REF!</v>
      </c>
      <c r="K30" s="58" t="e">
        <f>'DATA SF9'!#REF!</f>
        <v>#REF!</v>
      </c>
      <c r="L30" s="58" t="e">
        <f>'DATA SF9'!#REF!</f>
        <v>#REF!</v>
      </c>
      <c r="M30" s="58" t="e">
        <f>'DATA SF9'!#REF!</f>
        <v>#REF!</v>
      </c>
      <c r="N30" s="58" t="e">
        <f>'DATA SF9'!#REF!</f>
        <v>#REF!</v>
      </c>
      <c r="O30" s="58" t="e">
        <f>'DATA SF9'!#REF!</f>
        <v>#REF!</v>
      </c>
      <c r="P30" s="58" t="e">
        <f>'DATA SF9'!#REF!</f>
        <v>#REF!</v>
      </c>
      <c r="Q30" s="58" t="e">
        <f>'DATA SF9'!#REF!</f>
        <v>#REF!</v>
      </c>
      <c r="R30" s="58" t="e">
        <f>'DATA SF9'!#REF!</f>
        <v>#REF!</v>
      </c>
      <c r="S30" s="58" t="e">
        <f>'DATA SF9'!#REF!</f>
        <v>#REF!</v>
      </c>
      <c r="T30" s="58" t="e">
        <f>'DATA SF9'!#REF!</f>
        <v>#REF!</v>
      </c>
      <c r="U30" s="58" t="e">
        <f>'DATA SF9'!#REF!</f>
        <v>#REF!</v>
      </c>
      <c r="V30" s="58" t="e">
        <f>'DATA SF9'!#REF!</f>
        <v>#REF!</v>
      </c>
      <c r="W30" s="58" t="e">
        <f>'DATA SF9'!#REF!</f>
        <v>#REF!</v>
      </c>
      <c r="X30" s="58" t="e">
        <f>'DATA SF9'!#REF!</f>
        <v>#REF!</v>
      </c>
      <c r="Y30" s="58" t="e">
        <f>'DATA SF9'!#REF!</f>
        <v>#REF!</v>
      </c>
      <c r="Z30" s="58" t="e">
        <f>'DATA SF9'!#REF!</f>
        <v>#REF!</v>
      </c>
      <c r="AA30" s="58" t="e">
        <f>'DATA SF9'!#REF!</f>
        <v>#REF!</v>
      </c>
      <c r="AB30" s="58" t="e">
        <f>'DATA SF9'!#REF!</f>
        <v>#REF!</v>
      </c>
      <c r="AC30" s="58" t="e">
        <f>'DATA SF9'!#REF!</f>
        <v>#REF!</v>
      </c>
      <c r="AD30" s="58" t="e">
        <f>'DATA SF9'!#REF!</f>
        <v>#REF!</v>
      </c>
      <c r="AE30" s="58" t="e">
        <f>'DATA SF9'!#REF!</f>
        <v>#REF!</v>
      </c>
      <c r="AF30" s="58" t="e">
        <f>'DATA SF9'!#REF!</f>
        <v>#REF!</v>
      </c>
      <c r="AG30" s="58" t="e">
        <f>'DATA SF9'!#REF!</f>
        <v>#REF!</v>
      </c>
      <c r="AH30" s="58" t="e">
        <f>'DATA SF9'!#REF!</f>
        <v>#REF!</v>
      </c>
      <c r="AI30" s="58" t="e">
        <f>'DATA SF9'!#REF!</f>
        <v>#REF!</v>
      </c>
      <c r="AJ30" s="58" t="e">
        <f>'DATA SF9'!#REF!</f>
        <v>#REF!</v>
      </c>
      <c r="AK30" s="58" t="e">
        <f>'DATA SF9'!#REF!</f>
        <v>#REF!</v>
      </c>
      <c r="AL30" s="58" t="e">
        <f>'DATA SF9'!#REF!</f>
        <v>#REF!</v>
      </c>
      <c r="AM30" s="58" t="e">
        <f>'DATA SF9'!#REF!</f>
        <v>#REF!</v>
      </c>
      <c r="AN30" s="58" t="e">
        <f>'DATA SF9'!#REF!</f>
        <v>#REF!</v>
      </c>
      <c r="AO30" s="58" t="e">
        <f>'DATA SF9'!#REF!</f>
        <v>#REF!</v>
      </c>
      <c r="AP30" s="58" t="e">
        <f>'DATA SF9'!#REF!</f>
        <v>#REF!</v>
      </c>
      <c r="AQ30" s="58" t="e">
        <f>'DATA SF9'!#REF!</f>
        <v>#REF!</v>
      </c>
      <c r="AR30" s="58" t="e">
        <f>'DATA SF9'!#REF!</f>
        <v>#REF!</v>
      </c>
      <c r="AS30" s="58" t="e">
        <f>'DATA SF9'!#REF!</f>
        <v>#REF!</v>
      </c>
      <c r="AT30" s="58" t="e">
        <f>'DATA SF9'!#REF!</f>
        <v>#REF!</v>
      </c>
      <c r="AU30" s="58" t="e">
        <f>'DATA SF9'!#REF!</f>
        <v>#REF!</v>
      </c>
      <c r="AV30" s="58" t="e">
        <f>'DATA SF9'!#REF!</f>
        <v>#REF!</v>
      </c>
      <c r="AW30" s="58" t="e">
        <f>'DATA SF9'!#REF!</f>
        <v>#REF!</v>
      </c>
      <c r="AX30" s="58" t="e">
        <f>'DATA SF9'!#REF!</f>
        <v>#REF!</v>
      </c>
      <c r="AY30" s="58" t="e">
        <f>'DATA SF9'!#REF!</f>
        <v>#REF!</v>
      </c>
      <c r="AZ30" s="58" t="e">
        <f>'DATA SF9'!#REF!</f>
        <v>#REF!</v>
      </c>
      <c r="BA30" s="58" t="e">
        <f>'DATA SF9'!#REF!</f>
        <v>#REF!</v>
      </c>
      <c r="BB30" s="58" t="e">
        <f>'DATA SF9'!#REF!</f>
        <v>#REF!</v>
      </c>
      <c r="BC30" s="58" t="e">
        <f>'DATA SF9'!#REF!</f>
        <v>#REF!</v>
      </c>
      <c r="BD30" s="58" t="e">
        <f>'DATA SF9'!#REF!</f>
        <v>#REF!</v>
      </c>
      <c r="BE30" s="58" t="e">
        <f>'DATA SF9'!#REF!</f>
        <v>#REF!</v>
      </c>
      <c r="BF30" s="58" t="e">
        <f>'DATA SF9'!#REF!</f>
        <v>#REF!</v>
      </c>
      <c r="BG30" s="58" t="e">
        <f>'DATA SF9'!#REF!</f>
        <v>#REF!</v>
      </c>
      <c r="BH30" s="58" t="e">
        <f>'DATA SF9'!#REF!</f>
        <v>#REF!</v>
      </c>
      <c r="BI30" s="58" t="e">
        <f>'DATA SF9'!#REF!</f>
        <v>#REF!</v>
      </c>
      <c r="BJ30" s="58" t="e">
        <f>'DATA SF9'!#REF!</f>
        <v>#REF!</v>
      </c>
      <c r="BK30" s="58" t="e">
        <f>'DATA SF9'!#REF!</f>
        <v>#REF!</v>
      </c>
      <c r="BL30" s="58" t="e">
        <f>'DATA SF9'!#REF!</f>
        <v>#REF!</v>
      </c>
      <c r="BM30" s="58" t="e">
        <f>'DATA SF9'!#REF!</f>
        <v>#REF!</v>
      </c>
      <c r="BN30" s="58" t="e">
        <f>'DATA SF9'!#REF!</f>
        <v>#REF!</v>
      </c>
      <c r="BO30" s="58" t="e">
        <f>'DATA SF9'!#REF!</f>
        <v>#REF!</v>
      </c>
      <c r="BP30" s="58" t="e">
        <f>'DATA SF9'!#REF!</f>
        <v>#REF!</v>
      </c>
      <c r="BQ30" s="58" t="e">
        <f>'DATA SF9'!#REF!</f>
        <v>#REF!</v>
      </c>
      <c r="BR30" s="58" t="e">
        <f>'DATA SF9'!#REF!</f>
        <v>#REF!</v>
      </c>
      <c r="BS30" s="58" t="e">
        <f>'DATA SF9'!#REF!</f>
        <v>#REF!</v>
      </c>
      <c r="BT30" s="58" t="e">
        <f>'DATA SF9'!#REF!</f>
        <v>#REF!</v>
      </c>
      <c r="BU30" s="58" t="e">
        <f>'DATA SF9'!#REF!</f>
        <v>#REF!</v>
      </c>
      <c r="BV30" s="58" t="e">
        <f>'DATA SF9'!#REF!</f>
        <v>#REF!</v>
      </c>
      <c r="BW30" s="58" t="e">
        <f>'DATA SF9'!#REF!</f>
        <v>#REF!</v>
      </c>
      <c r="BX30" s="58" t="e">
        <f>'DATA SF9'!#REF!</f>
        <v>#REF!</v>
      </c>
      <c r="BY30" s="58" t="e">
        <f>'DATA SF9'!#REF!</f>
        <v>#REF!</v>
      </c>
      <c r="BZ30" s="58" t="e">
        <f>'DATA SF9'!#REF!</f>
        <v>#REF!</v>
      </c>
      <c r="CA30" s="58" t="e">
        <f>'DATA SF9'!#REF!</f>
        <v>#REF!</v>
      </c>
      <c r="CB30" s="58" t="e">
        <f>'DATA SF9'!#REF!</f>
        <v>#REF!</v>
      </c>
      <c r="CC30" s="58" t="e">
        <f>'DATA SF9'!#REF!</f>
        <v>#REF!</v>
      </c>
      <c r="CD30" s="58" t="e">
        <f>'DATA SF9'!#REF!</f>
        <v>#REF!</v>
      </c>
      <c r="CE30" s="58" t="e">
        <f>'DATA SF9'!#REF!</f>
        <v>#REF!</v>
      </c>
      <c r="CF30" s="58" t="e">
        <f>'DATA SF9'!#REF!</f>
        <v>#REF!</v>
      </c>
      <c r="CG30" s="58" t="e">
        <f>'DATA SF9'!#REF!</f>
        <v>#REF!</v>
      </c>
      <c r="CH30" s="58" t="e">
        <f>'DATA SF9'!#REF!</f>
        <v>#REF!</v>
      </c>
      <c r="CI30" s="58" t="e">
        <f>'DATA SF9'!#REF!</f>
        <v>#REF!</v>
      </c>
      <c r="CJ30" s="58" t="e">
        <f>'DATA SF9'!#REF!</f>
        <v>#REF!</v>
      </c>
      <c r="CK30" s="58" t="e">
        <f>'DATA SF9'!#REF!</f>
        <v>#REF!</v>
      </c>
      <c r="CL30" s="58" t="e">
        <f>'DATA SF9'!#REF!</f>
        <v>#REF!</v>
      </c>
      <c r="CM30" s="58" t="e">
        <f>'DATA SF9'!#REF!</f>
        <v>#REF!</v>
      </c>
      <c r="CN30" s="58" t="e">
        <f>'DATA SF9'!#REF!</f>
        <v>#REF!</v>
      </c>
      <c r="CO30" s="58" t="e">
        <f>'DATA SF9'!#REF!</f>
        <v>#REF!</v>
      </c>
      <c r="CP30" s="58" t="e">
        <f>'DATA SF9'!#REF!</f>
        <v>#REF!</v>
      </c>
      <c r="CQ30" s="58" t="e">
        <f>'DATA SF9'!#REF!</f>
        <v>#REF!</v>
      </c>
      <c r="CR30" s="58" t="e">
        <f>'DATA SF9'!#REF!</f>
        <v>#REF!</v>
      </c>
      <c r="CS30" s="58" t="e">
        <f>'DATA SF9'!#REF!</f>
        <v>#REF!</v>
      </c>
      <c r="CT30" s="58" t="e">
        <f>'DATA SF9'!#REF!</f>
        <v>#REF!</v>
      </c>
      <c r="CU30" s="58" t="e">
        <f>'DATA SF9'!#REF!</f>
        <v>#REF!</v>
      </c>
      <c r="CV30" s="58" t="e">
        <f>'DATA SF9'!#REF!</f>
        <v>#REF!</v>
      </c>
      <c r="CW30" s="58" t="e">
        <f>'DATA SF9'!#REF!</f>
        <v>#REF!</v>
      </c>
      <c r="CX30" s="58" t="e">
        <f>'DATA SF9'!#REF!</f>
        <v>#REF!</v>
      </c>
      <c r="CY30" s="58" t="e">
        <f>'DATA SF9'!#REF!</f>
        <v>#REF!</v>
      </c>
      <c r="CZ30" s="58" t="e">
        <f>'DATA SF9'!#REF!</f>
        <v>#REF!</v>
      </c>
      <c r="DA30" s="58" t="e">
        <f>'DATA SF9'!#REF!</f>
        <v>#REF!</v>
      </c>
      <c r="DB30" s="58" t="e">
        <f>'DATA SF9'!#REF!</f>
        <v>#REF!</v>
      </c>
      <c r="DC30" s="58" t="e">
        <f>'DATA SF9'!#REF!</f>
        <v>#REF!</v>
      </c>
      <c r="DD30" s="58" t="e">
        <f>'DATA SF9'!#REF!</f>
        <v>#REF!</v>
      </c>
      <c r="DE30" s="58" t="e">
        <f>'DATA SF9'!#REF!</f>
        <v>#REF!</v>
      </c>
      <c r="DF30" s="58" t="e">
        <f>'DATA SF9'!#REF!</f>
        <v>#REF!</v>
      </c>
      <c r="DG30" s="58" t="e">
        <f>'DATA SF9'!#REF!</f>
        <v>#REF!</v>
      </c>
      <c r="DH30" s="58" t="e">
        <f>'DATA SF9'!#REF!</f>
        <v>#REF!</v>
      </c>
      <c r="DI30" s="58" t="e">
        <f>'DATA SF9'!#REF!</f>
        <v>#REF!</v>
      </c>
      <c r="DJ30" s="58" t="e">
        <f>'DATA SF9'!#REF!</f>
        <v>#REF!</v>
      </c>
      <c r="DK30" s="58" t="e">
        <f>'DATA SF9'!#REF!</f>
        <v>#REF!</v>
      </c>
      <c r="DL30" s="58" t="e">
        <f>'DATA SF9'!#REF!</f>
        <v>#REF!</v>
      </c>
      <c r="DM30" s="58" t="e">
        <f>'DATA SF9'!#REF!</f>
        <v>#REF!</v>
      </c>
      <c r="DN30" s="58" t="e">
        <f>'DATA SF9'!#REF!</f>
        <v>#REF!</v>
      </c>
      <c r="DO30" s="58" t="e">
        <f>'DATA SF9'!#REF!</f>
        <v>#REF!</v>
      </c>
      <c r="DP30" s="58" t="e">
        <f>'DATA SF9'!#REF!</f>
        <v>#REF!</v>
      </c>
      <c r="DQ30" s="58" t="e">
        <f>'DATA SF9'!#REF!</f>
        <v>#REF!</v>
      </c>
      <c r="DR30" s="58" t="e">
        <f>'DATA SF9'!#REF!</f>
        <v>#REF!</v>
      </c>
      <c r="DS30" s="58" t="e">
        <f>'DATA SF9'!#REF!</f>
        <v>#REF!</v>
      </c>
      <c r="DT30" s="58" t="e">
        <f>'DATA SF9'!#REF!</f>
        <v>#REF!</v>
      </c>
      <c r="DU30" s="58" t="e">
        <f>'DATA SF9'!#REF!</f>
        <v>#REF!</v>
      </c>
      <c r="DV30" s="58" t="e">
        <f>'DATA SF9'!#REF!</f>
        <v>#REF!</v>
      </c>
      <c r="DW30" s="58" t="e">
        <f>'DATA SF9'!#REF!</f>
        <v>#REF!</v>
      </c>
      <c r="DX30" s="58" t="e">
        <f>'DATA SF9'!#REF!</f>
        <v>#REF!</v>
      </c>
      <c r="DY30" s="58" t="e">
        <f>'DATA SF9'!#REF!</f>
        <v>#REF!</v>
      </c>
      <c r="DZ30" s="58" t="e">
        <f>'DATA SF9'!#REF!</f>
        <v>#REF!</v>
      </c>
      <c r="EA30" s="58" t="e">
        <f>'DATA SF9'!#REF!</f>
        <v>#REF!</v>
      </c>
      <c r="EB30" s="58" t="e">
        <f>'DATA SF9'!#REF!</f>
        <v>#REF!</v>
      </c>
      <c r="EC30" s="58" t="e">
        <f>'DATA SF9'!#REF!</f>
        <v>#REF!</v>
      </c>
      <c r="ED30" s="58" t="e">
        <f>'DATA SF9'!#REF!</f>
        <v>#REF!</v>
      </c>
      <c r="EE30" s="58" t="e">
        <f>'DATA SF9'!#REF!</f>
        <v>#REF!</v>
      </c>
      <c r="EF30" s="58" t="e">
        <f>'DATA SF9'!#REF!</f>
        <v>#REF!</v>
      </c>
      <c r="EG30" s="58" t="e">
        <f>'DATA SF9'!#REF!</f>
        <v>#REF!</v>
      </c>
      <c r="EH30" s="58" t="e">
        <f>'DATA SF9'!#REF!</f>
        <v>#REF!</v>
      </c>
      <c r="EI30" s="58" t="e">
        <f>'DATA SF9'!#REF!</f>
        <v>#REF!</v>
      </c>
      <c r="EJ30" s="58" t="e">
        <f>'DATA SF9'!#REF!</f>
        <v>#REF!</v>
      </c>
      <c r="EK30" s="58" t="e">
        <f>'DATA SF9'!#REF!</f>
        <v>#REF!</v>
      </c>
      <c r="EL30" s="58" t="e">
        <f>'DATA SF9'!#REF!</f>
        <v>#REF!</v>
      </c>
      <c r="EM30" s="58" t="e">
        <f>'DATA SF9'!#REF!</f>
        <v>#REF!</v>
      </c>
      <c r="EN30" s="58" t="e">
        <f>'DATA SF9'!#REF!</f>
        <v>#REF!</v>
      </c>
      <c r="EO30" s="58" t="e">
        <f>'DATA SF9'!#REF!</f>
        <v>#REF!</v>
      </c>
      <c r="EP30" s="58" t="e">
        <f>'DATA SF9'!#REF!</f>
        <v>#REF!</v>
      </c>
      <c r="EQ30" s="58" t="e">
        <f>'DATA SF9'!#REF!</f>
        <v>#REF!</v>
      </c>
      <c r="ER30" s="58" t="e">
        <f>'DATA SF9'!#REF!</f>
        <v>#REF!</v>
      </c>
      <c r="ES30" s="58" t="e">
        <f>'DATA SF9'!#REF!</f>
        <v>#REF!</v>
      </c>
      <c r="ET30" s="58" t="e">
        <f>'DATA SF9'!#REF!</f>
        <v>#REF!</v>
      </c>
      <c r="EU30" s="58" t="e">
        <f>'DATA SF9'!#REF!</f>
        <v>#REF!</v>
      </c>
      <c r="EV30" s="58" t="e">
        <f>'DATA SF9'!#REF!</f>
        <v>#REF!</v>
      </c>
      <c r="EW30" s="58" t="e">
        <f>'DATA SF9'!#REF!</f>
        <v>#REF!</v>
      </c>
      <c r="EX30" s="58" t="e">
        <f>'DATA SF9'!#REF!</f>
        <v>#REF!</v>
      </c>
      <c r="EY30" s="58" t="e">
        <f>'DATA SF9'!#REF!</f>
        <v>#REF!</v>
      </c>
      <c r="EZ30" s="58" t="e">
        <f>'DATA SF9'!#REF!</f>
        <v>#REF!</v>
      </c>
      <c r="FA30" s="58" t="e">
        <f>'DATA SF9'!#REF!</f>
        <v>#REF!</v>
      </c>
      <c r="FB30" s="58" t="e">
        <f>'DATA SF9'!#REF!</f>
        <v>#REF!</v>
      </c>
      <c r="FC30" s="58" t="e">
        <f>'DATA SF9'!#REF!</f>
        <v>#REF!</v>
      </c>
      <c r="FD30" s="58" t="e">
        <f>'DATA SF9'!#REF!</f>
        <v>#REF!</v>
      </c>
      <c r="FE30" s="58" t="e">
        <f>'DATA SF9'!#REF!</f>
        <v>#REF!</v>
      </c>
      <c r="FF30" s="58" t="e">
        <f>'DATA SF9'!#REF!</f>
        <v>#REF!</v>
      </c>
    </row>
    <row r="31" spans="2:162" x14ac:dyDescent="0.35">
      <c r="B31" s="58" t="e">
        <f>'DATA SF9'!#REF!</f>
        <v>#REF!</v>
      </c>
      <c r="C31" s="58" t="e">
        <f>'DATA SF9'!#REF!</f>
        <v>#REF!</v>
      </c>
      <c r="D31" s="58" t="e">
        <f>'DATA SF9'!#REF!</f>
        <v>#REF!</v>
      </c>
      <c r="E31" s="58" t="e">
        <f>'DATA SF9'!#REF!</f>
        <v>#REF!</v>
      </c>
      <c r="F31" s="58"/>
      <c r="G31" s="58" t="e">
        <f>'DATA SF9'!#REF!</f>
        <v>#REF!</v>
      </c>
      <c r="H31" s="58" t="e">
        <f>'DATA SF9'!#REF!</f>
        <v>#REF!</v>
      </c>
      <c r="I31" s="58" t="e">
        <f>'DATA SF9'!#REF!</f>
        <v>#REF!</v>
      </c>
      <c r="J31" s="58" t="e">
        <f>'DATA SF9'!#REF!</f>
        <v>#REF!</v>
      </c>
      <c r="K31" s="58" t="e">
        <f>'DATA SF9'!#REF!</f>
        <v>#REF!</v>
      </c>
      <c r="L31" s="58" t="e">
        <f>'DATA SF9'!#REF!</f>
        <v>#REF!</v>
      </c>
      <c r="M31" s="58" t="e">
        <f>'DATA SF9'!#REF!</f>
        <v>#REF!</v>
      </c>
      <c r="N31" s="58" t="e">
        <f>'DATA SF9'!#REF!</f>
        <v>#REF!</v>
      </c>
      <c r="O31" s="58" t="e">
        <f>'DATA SF9'!#REF!</f>
        <v>#REF!</v>
      </c>
      <c r="P31" s="58" t="e">
        <f>'DATA SF9'!#REF!</f>
        <v>#REF!</v>
      </c>
      <c r="Q31" s="58" t="e">
        <f>'DATA SF9'!#REF!</f>
        <v>#REF!</v>
      </c>
      <c r="R31" s="58" t="e">
        <f>'DATA SF9'!#REF!</f>
        <v>#REF!</v>
      </c>
      <c r="S31" s="58" t="e">
        <f>'DATA SF9'!#REF!</f>
        <v>#REF!</v>
      </c>
      <c r="T31" s="58" t="e">
        <f>'DATA SF9'!#REF!</f>
        <v>#REF!</v>
      </c>
      <c r="U31" s="58" t="e">
        <f>'DATA SF9'!#REF!</f>
        <v>#REF!</v>
      </c>
      <c r="V31" s="58" t="e">
        <f>'DATA SF9'!#REF!</f>
        <v>#REF!</v>
      </c>
      <c r="W31" s="58" t="e">
        <f>'DATA SF9'!#REF!</f>
        <v>#REF!</v>
      </c>
      <c r="X31" s="58" t="e">
        <f>'DATA SF9'!#REF!</f>
        <v>#REF!</v>
      </c>
      <c r="Y31" s="58" t="e">
        <f>'DATA SF9'!#REF!</f>
        <v>#REF!</v>
      </c>
      <c r="Z31" s="58" t="e">
        <f>'DATA SF9'!#REF!</f>
        <v>#REF!</v>
      </c>
      <c r="AA31" s="58" t="e">
        <f>'DATA SF9'!#REF!</f>
        <v>#REF!</v>
      </c>
      <c r="AB31" s="58" t="e">
        <f>'DATA SF9'!#REF!</f>
        <v>#REF!</v>
      </c>
      <c r="AC31" s="58" t="e">
        <f>'DATA SF9'!#REF!</f>
        <v>#REF!</v>
      </c>
      <c r="AD31" s="58" t="e">
        <f>'DATA SF9'!#REF!</f>
        <v>#REF!</v>
      </c>
      <c r="AE31" s="58" t="e">
        <f>'DATA SF9'!#REF!</f>
        <v>#REF!</v>
      </c>
      <c r="AF31" s="58" t="e">
        <f>'DATA SF9'!#REF!</f>
        <v>#REF!</v>
      </c>
      <c r="AG31" s="58" t="e">
        <f>'DATA SF9'!#REF!</f>
        <v>#REF!</v>
      </c>
      <c r="AH31" s="58" t="e">
        <f>'DATA SF9'!#REF!</f>
        <v>#REF!</v>
      </c>
      <c r="AI31" s="58" t="e">
        <f>'DATA SF9'!#REF!</f>
        <v>#REF!</v>
      </c>
      <c r="AJ31" s="58" t="e">
        <f>'DATA SF9'!#REF!</f>
        <v>#REF!</v>
      </c>
      <c r="AK31" s="58" t="e">
        <f>'DATA SF9'!#REF!</f>
        <v>#REF!</v>
      </c>
      <c r="AL31" s="58" t="e">
        <f>'DATA SF9'!#REF!</f>
        <v>#REF!</v>
      </c>
      <c r="AM31" s="58" t="e">
        <f>'DATA SF9'!#REF!</f>
        <v>#REF!</v>
      </c>
      <c r="AN31" s="58" t="e">
        <f>'DATA SF9'!#REF!</f>
        <v>#REF!</v>
      </c>
      <c r="AO31" s="58" t="e">
        <f>'DATA SF9'!#REF!</f>
        <v>#REF!</v>
      </c>
      <c r="AP31" s="58" t="e">
        <f>'DATA SF9'!#REF!</f>
        <v>#REF!</v>
      </c>
      <c r="AQ31" s="58" t="e">
        <f>'DATA SF9'!#REF!</f>
        <v>#REF!</v>
      </c>
      <c r="AR31" s="58" t="e">
        <f>'DATA SF9'!#REF!</f>
        <v>#REF!</v>
      </c>
      <c r="AS31" s="58" t="e">
        <f>'DATA SF9'!#REF!</f>
        <v>#REF!</v>
      </c>
      <c r="AT31" s="58" t="e">
        <f>'DATA SF9'!#REF!</f>
        <v>#REF!</v>
      </c>
      <c r="AU31" s="58" t="e">
        <f>'DATA SF9'!#REF!</f>
        <v>#REF!</v>
      </c>
      <c r="AV31" s="58" t="e">
        <f>'DATA SF9'!#REF!</f>
        <v>#REF!</v>
      </c>
      <c r="AW31" s="58" t="e">
        <f>'DATA SF9'!#REF!</f>
        <v>#REF!</v>
      </c>
      <c r="AX31" s="58" t="e">
        <f>'DATA SF9'!#REF!</f>
        <v>#REF!</v>
      </c>
      <c r="AY31" s="58" t="e">
        <f>'DATA SF9'!#REF!</f>
        <v>#REF!</v>
      </c>
      <c r="AZ31" s="58" t="e">
        <f>'DATA SF9'!#REF!</f>
        <v>#REF!</v>
      </c>
      <c r="BA31" s="58" t="e">
        <f>'DATA SF9'!#REF!</f>
        <v>#REF!</v>
      </c>
      <c r="BB31" s="58" t="e">
        <f>'DATA SF9'!#REF!</f>
        <v>#REF!</v>
      </c>
      <c r="BC31" s="58" t="e">
        <f>'DATA SF9'!#REF!</f>
        <v>#REF!</v>
      </c>
      <c r="BD31" s="58" t="e">
        <f>'DATA SF9'!#REF!</f>
        <v>#REF!</v>
      </c>
      <c r="BE31" s="58" t="e">
        <f>'DATA SF9'!#REF!</f>
        <v>#REF!</v>
      </c>
      <c r="BF31" s="58" t="e">
        <f>'DATA SF9'!#REF!</f>
        <v>#REF!</v>
      </c>
      <c r="BG31" s="58" t="e">
        <f>'DATA SF9'!#REF!</f>
        <v>#REF!</v>
      </c>
      <c r="BH31" s="58" t="e">
        <f>'DATA SF9'!#REF!</f>
        <v>#REF!</v>
      </c>
      <c r="BI31" s="58" t="e">
        <f>'DATA SF9'!#REF!</f>
        <v>#REF!</v>
      </c>
      <c r="BJ31" s="58" t="e">
        <f>'DATA SF9'!#REF!</f>
        <v>#REF!</v>
      </c>
      <c r="BK31" s="58" t="e">
        <f>'DATA SF9'!#REF!</f>
        <v>#REF!</v>
      </c>
      <c r="BL31" s="58" t="e">
        <f>'DATA SF9'!#REF!</f>
        <v>#REF!</v>
      </c>
      <c r="BM31" s="58" t="e">
        <f>'DATA SF9'!#REF!</f>
        <v>#REF!</v>
      </c>
      <c r="BN31" s="58" t="e">
        <f>'DATA SF9'!#REF!</f>
        <v>#REF!</v>
      </c>
      <c r="BO31" s="58" t="e">
        <f>'DATA SF9'!#REF!</f>
        <v>#REF!</v>
      </c>
      <c r="BP31" s="58" t="e">
        <f>'DATA SF9'!#REF!</f>
        <v>#REF!</v>
      </c>
      <c r="BQ31" s="58" t="e">
        <f>'DATA SF9'!#REF!</f>
        <v>#REF!</v>
      </c>
      <c r="BR31" s="58" t="e">
        <f>'DATA SF9'!#REF!</f>
        <v>#REF!</v>
      </c>
      <c r="BS31" s="58" t="e">
        <f>'DATA SF9'!#REF!</f>
        <v>#REF!</v>
      </c>
      <c r="BT31" s="58" t="e">
        <f>'DATA SF9'!#REF!</f>
        <v>#REF!</v>
      </c>
      <c r="BU31" s="58" t="e">
        <f>'DATA SF9'!#REF!</f>
        <v>#REF!</v>
      </c>
      <c r="BV31" s="58" t="e">
        <f>'DATA SF9'!#REF!</f>
        <v>#REF!</v>
      </c>
      <c r="BW31" s="58" t="e">
        <f>'DATA SF9'!#REF!</f>
        <v>#REF!</v>
      </c>
      <c r="BX31" s="58" t="e">
        <f>'DATA SF9'!#REF!</f>
        <v>#REF!</v>
      </c>
      <c r="BY31" s="58" t="e">
        <f>'DATA SF9'!#REF!</f>
        <v>#REF!</v>
      </c>
      <c r="BZ31" s="58" t="e">
        <f>'DATA SF9'!#REF!</f>
        <v>#REF!</v>
      </c>
      <c r="CA31" s="58" t="e">
        <f>'DATA SF9'!#REF!</f>
        <v>#REF!</v>
      </c>
      <c r="CB31" s="58" t="e">
        <f>'DATA SF9'!#REF!</f>
        <v>#REF!</v>
      </c>
      <c r="CC31" s="58" t="e">
        <f>'DATA SF9'!#REF!</f>
        <v>#REF!</v>
      </c>
      <c r="CD31" s="58" t="e">
        <f>'DATA SF9'!#REF!</f>
        <v>#REF!</v>
      </c>
      <c r="CE31" s="58" t="e">
        <f>'DATA SF9'!#REF!</f>
        <v>#REF!</v>
      </c>
      <c r="CF31" s="58" t="e">
        <f>'DATA SF9'!#REF!</f>
        <v>#REF!</v>
      </c>
      <c r="CG31" s="58" t="e">
        <f>'DATA SF9'!#REF!</f>
        <v>#REF!</v>
      </c>
      <c r="CH31" s="58" t="e">
        <f>'DATA SF9'!#REF!</f>
        <v>#REF!</v>
      </c>
      <c r="CI31" s="58" t="e">
        <f>'DATA SF9'!#REF!</f>
        <v>#REF!</v>
      </c>
      <c r="CJ31" s="58" t="e">
        <f>'DATA SF9'!#REF!</f>
        <v>#REF!</v>
      </c>
      <c r="CK31" s="58" t="e">
        <f>'DATA SF9'!#REF!</f>
        <v>#REF!</v>
      </c>
      <c r="CL31" s="58" t="e">
        <f>'DATA SF9'!#REF!</f>
        <v>#REF!</v>
      </c>
      <c r="CM31" s="58" t="e">
        <f>'DATA SF9'!#REF!</f>
        <v>#REF!</v>
      </c>
      <c r="CN31" s="58" t="e">
        <f>'DATA SF9'!#REF!</f>
        <v>#REF!</v>
      </c>
      <c r="CO31" s="58" t="e">
        <f>'DATA SF9'!#REF!</f>
        <v>#REF!</v>
      </c>
      <c r="CP31" s="58" t="e">
        <f>'DATA SF9'!#REF!</f>
        <v>#REF!</v>
      </c>
      <c r="CQ31" s="58" t="e">
        <f>'DATA SF9'!#REF!</f>
        <v>#REF!</v>
      </c>
      <c r="CR31" s="58" t="e">
        <f>'DATA SF9'!#REF!</f>
        <v>#REF!</v>
      </c>
      <c r="CS31" s="58" t="e">
        <f>'DATA SF9'!#REF!</f>
        <v>#REF!</v>
      </c>
      <c r="CT31" s="58" t="e">
        <f>'DATA SF9'!#REF!</f>
        <v>#REF!</v>
      </c>
      <c r="CU31" s="58" t="e">
        <f>'DATA SF9'!#REF!</f>
        <v>#REF!</v>
      </c>
      <c r="CV31" s="58" t="e">
        <f>'DATA SF9'!#REF!</f>
        <v>#REF!</v>
      </c>
      <c r="CW31" s="58" t="e">
        <f>'DATA SF9'!#REF!</f>
        <v>#REF!</v>
      </c>
      <c r="CX31" s="58" t="e">
        <f>'DATA SF9'!#REF!</f>
        <v>#REF!</v>
      </c>
      <c r="CY31" s="58" t="e">
        <f>'DATA SF9'!#REF!</f>
        <v>#REF!</v>
      </c>
      <c r="CZ31" s="58" t="e">
        <f>'DATA SF9'!#REF!</f>
        <v>#REF!</v>
      </c>
      <c r="DA31" s="58" t="e">
        <f>'DATA SF9'!#REF!</f>
        <v>#REF!</v>
      </c>
      <c r="DB31" s="58" t="e">
        <f>'DATA SF9'!#REF!</f>
        <v>#REF!</v>
      </c>
      <c r="DC31" s="58" t="e">
        <f>'DATA SF9'!#REF!</f>
        <v>#REF!</v>
      </c>
      <c r="DD31" s="58" t="e">
        <f>'DATA SF9'!#REF!</f>
        <v>#REF!</v>
      </c>
      <c r="DE31" s="58" t="e">
        <f>'DATA SF9'!#REF!</f>
        <v>#REF!</v>
      </c>
      <c r="DF31" s="58" t="e">
        <f>'DATA SF9'!#REF!</f>
        <v>#REF!</v>
      </c>
      <c r="DG31" s="58" t="e">
        <f>'DATA SF9'!#REF!</f>
        <v>#REF!</v>
      </c>
      <c r="DH31" s="58" t="e">
        <f>'DATA SF9'!#REF!</f>
        <v>#REF!</v>
      </c>
      <c r="DI31" s="58" t="e">
        <f>'DATA SF9'!#REF!</f>
        <v>#REF!</v>
      </c>
      <c r="DJ31" s="58" t="e">
        <f>'DATA SF9'!#REF!</f>
        <v>#REF!</v>
      </c>
      <c r="DK31" s="58" t="e">
        <f>'DATA SF9'!#REF!</f>
        <v>#REF!</v>
      </c>
      <c r="DL31" s="58" t="e">
        <f>'DATA SF9'!#REF!</f>
        <v>#REF!</v>
      </c>
      <c r="DM31" s="58" t="e">
        <f>'DATA SF9'!#REF!</f>
        <v>#REF!</v>
      </c>
      <c r="DN31" s="58" t="e">
        <f>'DATA SF9'!#REF!</f>
        <v>#REF!</v>
      </c>
      <c r="DO31" s="58" t="e">
        <f>'DATA SF9'!#REF!</f>
        <v>#REF!</v>
      </c>
      <c r="DP31" s="58" t="e">
        <f>'DATA SF9'!#REF!</f>
        <v>#REF!</v>
      </c>
      <c r="DQ31" s="58" t="e">
        <f>'DATA SF9'!#REF!</f>
        <v>#REF!</v>
      </c>
      <c r="DR31" s="58" t="e">
        <f>'DATA SF9'!#REF!</f>
        <v>#REF!</v>
      </c>
      <c r="DS31" s="58" t="e">
        <f>'DATA SF9'!#REF!</f>
        <v>#REF!</v>
      </c>
      <c r="DT31" s="58" t="e">
        <f>'DATA SF9'!#REF!</f>
        <v>#REF!</v>
      </c>
      <c r="DU31" s="58" t="e">
        <f>'DATA SF9'!#REF!</f>
        <v>#REF!</v>
      </c>
      <c r="DV31" s="58" t="e">
        <f>'DATA SF9'!#REF!</f>
        <v>#REF!</v>
      </c>
      <c r="DW31" s="58" t="e">
        <f>'DATA SF9'!#REF!</f>
        <v>#REF!</v>
      </c>
      <c r="DX31" s="58" t="e">
        <f>'DATA SF9'!#REF!</f>
        <v>#REF!</v>
      </c>
      <c r="DY31" s="58" t="e">
        <f>'DATA SF9'!#REF!</f>
        <v>#REF!</v>
      </c>
      <c r="DZ31" s="58" t="e">
        <f>'DATA SF9'!#REF!</f>
        <v>#REF!</v>
      </c>
      <c r="EA31" s="58" t="e">
        <f>'DATA SF9'!#REF!</f>
        <v>#REF!</v>
      </c>
      <c r="EB31" s="58" t="e">
        <f>'DATA SF9'!#REF!</f>
        <v>#REF!</v>
      </c>
      <c r="EC31" s="58" t="e">
        <f>'DATA SF9'!#REF!</f>
        <v>#REF!</v>
      </c>
      <c r="ED31" s="58" t="e">
        <f>'DATA SF9'!#REF!</f>
        <v>#REF!</v>
      </c>
      <c r="EE31" s="58" t="e">
        <f>'DATA SF9'!#REF!</f>
        <v>#REF!</v>
      </c>
      <c r="EF31" s="58" t="e">
        <f>'DATA SF9'!#REF!</f>
        <v>#REF!</v>
      </c>
      <c r="EG31" s="58" t="e">
        <f>'DATA SF9'!#REF!</f>
        <v>#REF!</v>
      </c>
      <c r="EH31" s="58" t="e">
        <f>'DATA SF9'!#REF!</f>
        <v>#REF!</v>
      </c>
      <c r="EI31" s="58" t="e">
        <f>'DATA SF9'!#REF!</f>
        <v>#REF!</v>
      </c>
      <c r="EJ31" s="58" t="e">
        <f>'DATA SF9'!#REF!</f>
        <v>#REF!</v>
      </c>
      <c r="EK31" s="58" t="e">
        <f>'DATA SF9'!#REF!</f>
        <v>#REF!</v>
      </c>
      <c r="EL31" s="58" t="e">
        <f>'DATA SF9'!#REF!</f>
        <v>#REF!</v>
      </c>
      <c r="EM31" s="58" t="e">
        <f>'DATA SF9'!#REF!</f>
        <v>#REF!</v>
      </c>
      <c r="EN31" s="58" t="e">
        <f>'DATA SF9'!#REF!</f>
        <v>#REF!</v>
      </c>
      <c r="EO31" s="58" t="e">
        <f>'DATA SF9'!#REF!</f>
        <v>#REF!</v>
      </c>
      <c r="EP31" s="58" t="e">
        <f>'DATA SF9'!#REF!</f>
        <v>#REF!</v>
      </c>
      <c r="EQ31" s="58" t="e">
        <f>'DATA SF9'!#REF!</f>
        <v>#REF!</v>
      </c>
      <c r="ER31" s="58" t="e">
        <f>'DATA SF9'!#REF!</f>
        <v>#REF!</v>
      </c>
      <c r="ES31" s="58" t="e">
        <f>'DATA SF9'!#REF!</f>
        <v>#REF!</v>
      </c>
      <c r="ET31" s="58" t="e">
        <f>'DATA SF9'!#REF!</f>
        <v>#REF!</v>
      </c>
      <c r="EU31" s="58" t="e">
        <f>'DATA SF9'!#REF!</f>
        <v>#REF!</v>
      </c>
      <c r="EV31" s="58" t="e">
        <f>'DATA SF9'!#REF!</f>
        <v>#REF!</v>
      </c>
      <c r="EW31" s="58" t="e">
        <f>'DATA SF9'!#REF!</f>
        <v>#REF!</v>
      </c>
      <c r="EX31" s="58" t="e">
        <f>'DATA SF9'!#REF!</f>
        <v>#REF!</v>
      </c>
      <c r="EY31" s="58" t="e">
        <f>'DATA SF9'!#REF!</f>
        <v>#REF!</v>
      </c>
      <c r="EZ31" s="58" t="e">
        <f>'DATA SF9'!#REF!</f>
        <v>#REF!</v>
      </c>
      <c r="FA31" s="58" t="e">
        <f>'DATA SF9'!#REF!</f>
        <v>#REF!</v>
      </c>
      <c r="FB31" s="58" t="e">
        <f>'DATA SF9'!#REF!</f>
        <v>#REF!</v>
      </c>
      <c r="FC31" s="58" t="e">
        <f>'DATA SF9'!#REF!</f>
        <v>#REF!</v>
      </c>
      <c r="FD31" s="58" t="e">
        <f>'DATA SF9'!#REF!</f>
        <v>#REF!</v>
      </c>
      <c r="FE31" s="58" t="e">
        <f>'DATA SF9'!#REF!</f>
        <v>#REF!</v>
      </c>
      <c r="FF31" s="58" t="e">
        <f>'DATA SF9'!#REF!</f>
        <v>#REF!</v>
      </c>
    </row>
    <row r="32" spans="2:162" x14ac:dyDescent="0.35">
      <c r="B32" s="58">
        <f>'DATA SF9'!A31</f>
        <v>0</v>
      </c>
      <c r="C32" s="58">
        <f>'DATA SF9'!A31</f>
        <v>0</v>
      </c>
      <c r="D32" s="58">
        <f>'DATA SF9'!B31</f>
        <v>0</v>
      </c>
      <c r="E32" s="58">
        <f>'DATA SF9'!C31</f>
        <v>0</v>
      </c>
      <c r="F32" s="58" t="str">
        <f>IF('DATA SF9'!D31=0,"",'DATA SF9'!D31)</f>
        <v/>
      </c>
      <c r="G32" s="58">
        <f>'DATA SF9'!E31</f>
        <v>0</v>
      </c>
      <c r="H32" s="58">
        <f>'DATA SF9'!F31</f>
        <v>0</v>
      </c>
      <c r="I32" s="58">
        <f>'DATA SF9'!G31</f>
        <v>0</v>
      </c>
      <c r="J32" s="58">
        <f>'DATA SF9'!H31</f>
        <v>0</v>
      </c>
      <c r="K32" s="58">
        <f>'DATA SF9'!I31</f>
        <v>0</v>
      </c>
      <c r="L32" s="58">
        <f>'DATA SF9'!J31</f>
        <v>0</v>
      </c>
      <c r="M32" s="58">
        <f>'DATA SF9'!K31</f>
        <v>0</v>
      </c>
      <c r="N32" s="58">
        <f>'DATA SF9'!L31</f>
        <v>0</v>
      </c>
      <c r="O32" s="58">
        <f>'DATA SF9'!M31</f>
        <v>0</v>
      </c>
      <c r="P32" s="58">
        <f>'DATA SF9'!N31</f>
        <v>0</v>
      </c>
      <c r="Q32" s="58">
        <f>'DATA SF9'!O31</f>
        <v>0</v>
      </c>
      <c r="R32" s="58">
        <f>'DATA SF9'!P31</f>
        <v>0</v>
      </c>
      <c r="S32" s="58">
        <f>'DATA SF9'!Q31</f>
        <v>0</v>
      </c>
      <c r="T32" s="58">
        <f>'DATA SF9'!R31</f>
        <v>0</v>
      </c>
      <c r="U32" s="58">
        <f>'DATA SF9'!S31</f>
        <v>0</v>
      </c>
      <c r="V32" s="58">
        <f>'DATA SF9'!T31</f>
        <v>0</v>
      </c>
      <c r="W32" s="58">
        <f>'DATA SF9'!U31</f>
        <v>0</v>
      </c>
      <c r="X32" s="58">
        <f>'DATA SF9'!V31</f>
        <v>0</v>
      </c>
      <c r="Y32" s="58">
        <f>'DATA SF9'!W31</f>
        <v>0</v>
      </c>
      <c r="Z32" s="58">
        <f>'DATA SF9'!X31</f>
        <v>0</v>
      </c>
      <c r="AA32" s="58">
        <f>'DATA SF9'!Y31</f>
        <v>0</v>
      </c>
      <c r="AB32" s="58">
        <f>'DATA SF9'!Z31</f>
        <v>0</v>
      </c>
      <c r="AC32" s="58">
        <f>'DATA SF9'!AA31</f>
        <v>0</v>
      </c>
      <c r="AD32" s="58">
        <f>'DATA SF9'!AB31</f>
        <v>0</v>
      </c>
      <c r="AE32" s="58">
        <f>'DATA SF9'!AC31</f>
        <v>0</v>
      </c>
      <c r="AF32" s="58">
        <f>'DATA SF9'!AD31</f>
        <v>0</v>
      </c>
      <c r="AG32" s="58">
        <f>'DATA SF9'!AE31</f>
        <v>0</v>
      </c>
      <c r="AH32" s="58">
        <f>'DATA SF9'!AF31</f>
        <v>0</v>
      </c>
      <c r="AI32" s="58">
        <f>'DATA SF9'!AG31</f>
        <v>0</v>
      </c>
      <c r="AJ32" s="58">
        <f>'DATA SF9'!AH31</f>
        <v>0</v>
      </c>
      <c r="AK32" s="58">
        <f>'DATA SF9'!AI31</f>
        <v>0</v>
      </c>
      <c r="AL32" s="58">
        <f>'DATA SF9'!AJ31</f>
        <v>0</v>
      </c>
      <c r="AM32" s="58">
        <f>'DATA SF9'!AK31</f>
        <v>0</v>
      </c>
      <c r="AN32" s="58">
        <f>'DATA SF9'!AL31</f>
        <v>0</v>
      </c>
      <c r="AO32" s="58">
        <f>'DATA SF9'!AM31</f>
        <v>0</v>
      </c>
      <c r="AP32" s="58">
        <f>'DATA SF9'!AN31</f>
        <v>0</v>
      </c>
      <c r="AQ32" s="58">
        <f>'DATA SF9'!AO31</f>
        <v>0</v>
      </c>
      <c r="AR32" s="58">
        <f>'DATA SF9'!AP31</f>
        <v>0</v>
      </c>
      <c r="AS32" s="58">
        <f>'DATA SF9'!AQ31</f>
        <v>0</v>
      </c>
      <c r="AT32" s="58">
        <f>'DATA SF9'!AR31</f>
        <v>0</v>
      </c>
      <c r="AU32" s="58">
        <f>'DATA SF9'!AS31</f>
        <v>0</v>
      </c>
      <c r="AV32" s="58">
        <f>'DATA SF9'!AT31</f>
        <v>0</v>
      </c>
      <c r="AW32" s="58">
        <f>'DATA SF9'!AU31</f>
        <v>0</v>
      </c>
      <c r="AX32" s="58">
        <f>'DATA SF9'!AV31</f>
        <v>0</v>
      </c>
      <c r="AY32" s="58">
        <f>'DATA SF9'!AW31</f>
        <v>0</v>
      </c>
      <c r="AZ32" s="58">
        <f>'DATA SF9'!AX31</f>
        <v>0</v>
      </c>
      <c r="BA32" s="58">
        <f>'DATA SF9'!AY31</f>
        <v>0</v>
      </c>
      <c r="BB32" s="58">
        <f>'DATA SF9'!AZ31</f>
        <v>0</v>
      </c>
      <c r="BC32" s="58">
        <f>'DATA SF9'!BA31</f>
        <v>0</v>
      </c>
      <c r="BD32" s="58">
        <f>'DATA SF9'!BB31</f>
        <v>0</v>
      </c>
      <c r="BE32" s="58">
        <f>'DATA SF9'!BC31</f>
        <v>0</v>
      </c>
      <c r="BF32" s="58">
        <f>'DATA SF9'!BD31</f>
        <v>0</v>
      </c>
      <c r="BG32" s="58">
        <f>'DATA SF9'!BE31</f>
        <v>0</v>
      </c>
      <c r="BH32" s="58">
        <f>'DATA SF9'!BF31</f>
        <v>0</v>
      </c>
      <c r="BI32" s="58">
        <f>'DATA SF9'!BG31</f>
        <v>0</v>
      </c>
      <c r="BJ32" s="58">
        <f>'DATA SF9'!BH31</f>
        <v>0</v>
      </c>
      <c r="BK32" s="58">
        <f>'DATA SF9'!BI31</f>
        <v>0</v>
      </c>
      <c r="BL32" s="58">
        <f>'DATA SF9'!BJ31</f>
        <v>0</v>
      </c>
      <c r="BM32" s="58">
        <f>'DATA SF9'!BK31</f>
        <v>0</v>
      </c>
      <c r="BN32" s="58">
        <f>'DATA SF9'!BL31</f>
        <v>0</v>
      </c>
      <c r="BO32" s="58">
        <f>'DATA SF9'!BM31</f>
        <v>0</v>
      </c>
      <c r="BP32" s="58">
        <f>'DATA SF9'!BN31</f>
        <v>0</v>
      </c>
      <c r="BQ32" s="58">
        <f>'DATA SF9'!BO31</f>
        <v>0</v>
      </c>
      <c r="BR32" s="58">
        <f>'DATA SF9'!BP31</f>
        <v>0</v>
      </c>
      <c r="BS32" s="58">
        <f>'DATA SF9'!BQ31</f>
        <v>0</v>
      </c>
      <c r="BT32" s="58">
        <f>'DATA SF9'!BR31</f>
        <v>0</v>
      </c>
      <c r="BU32" s="58">
        <f>'DATA SF9'!BS31</f>
        <v>0</v>
      </c>
      <c r="BV32" s="58">
        <f>'DATA SF9'!BT31</f>
        <v>0</v>
      </c>
      <c r="BW32" s="58">
        <f>'DATA SF9'!BU31</f>
        <v>0</v>
      </c>
      <c r="BX32" s="58">
        <f>'DATA SF9'!BV31</f>
        <v>0</v>
      </c>
      <c r="BY32" s="58">
        <f>'DATA SF9'!BW31</f>
        <v>0</v>
      </c>
      <c r="BZ32" s="58">
        <f>'DATA SF9'!BX31</f>
        <v>0</v>
      </c>
      <c r="CA32" s="58">
        <f>'DATA SF9'!BY31</f>
        <v>0</v>
      </c>
      <c r="CB32" s="58">
        <f>'DATA SF9'!BZ31</f>
        <v>0</v>
      </c>
      <c r="CC32" s="58">
        <f>'DATA SF9'!CA31</f>
        <v>0</v>
      </c>
      <c r="CD32" s="58">
        <f>'DATA SF9'!CB31</f>
        <v>0</v>
      </c>
      <c r="CE32" s="58">
        <f>'DATA SF9'!CC31</f>
        <v>0</v>
      </c>
      <c r="CF32" s="58">
        <f>'DATA SF9'!CD31</f>
        <v>0</v>
      </c>
      <c r="CG32" s="58">
        <f>'DATA SF9'!CE31</f>
        <v>0</v>
      </c>
      <c r="CH32" s="58">
        <f>'DATA SF9'!CF31</f>
        <v>0</v>
      </c>
      <c r="CI32" s="58">
        <f>'DATA SF9'!CG31</f>
        <v>0</v>
      </c>
      <c r="CJ32" s="58">
        <f>'DATA SF9'!CH31</f>
        <v>0</v>
      </c>
      <c r="CK32" s="58">
        <f>'DATA SF9'!CI31</f>
        <v>0</v>
      </c>
      <c r="CL32" s="58">
        <f>'DATA SF9'!CJ31</f>
        <v>0</v>
      </c>
      <c r="CM32" s="58">
        <f>'DATA SF9'!CK31</f>
        <v>0</v>
      </c>
      <c r="CN32" s="58">
        <f>'DATA SF9'!CL31</f>
        <v>0</v>
      </c>
      <c r="CO32" s="58">
        <f>'DATA SF9'!CM31</f>
        <v>0</v>
      </c>
      <c r="CP32" s="58">
        <f>'DATA SF9'!CN31</f>
        <v>0</v>
      </c>
      <c r="CQ32" s="58">
        <f>'DATA SF9'!CO31</f>
        <v>0</v>
      </c>
      <c r="CR32" s="58">
        <f>'DATA SF9'!CP31</f>
        <v>0</v>
      </c>
      <c r="CS32" s="58">
        <f>'DATA SF9'!CQ31</f>
        <v>0</v>
      </c>
      <c r="CT32" s="58">
        <f>'DATA SF9'!CR31</f>
        <v>0</v>
      </c>
      <c r="CU32" s="58">
        <f>'DATA SF9'!CS31</f>
        <v>0</v>
      </c>
      <c r="CV32" s="58">
        <f>'DATA SF9'!CT31</f>
        <v>0</v>
      </c>
      <c r="CW32" s="58">
        <f>'DATA SF9'!CU31</f>
        <v>0</v>
      </c>
      <c r="CX32" s="58">
        <f>'DATA SF9'!CV31</f>
        <v>0</v>
      </c>
      <c r="CY32" s="58">
        <f>'DATA SF9'!CW31</f>
        <v>0</v>
      </c>
      <c r="CZ32" s="58">
        <f>'DATA SF9'!CX31</f>
        <v>0</v>
      </c>
      <c r="DA32" s="58">
        <f>'DATA SF9'!CY31</f>
        <v>0</v>
      </c>
      <c r="DB32" s="58">
        <f>'DATA SF9'!CZ31</f>
        <v>0</v>
      </c>
      <c r="DC32" s="58">
        <f>'DATA SF9'!DA31</f>
        <v>0</v>
      </c>
      <c r="DD32" s="58">
        <f>'DATA SF9'!DB31</f>
        <v>0</v>
      </c>
      <c r="DE32" s="58">
        <f>'DATA SF9'!DC31</f>
        <v>0</v>
      </c>
      <c r="DF32" s="58">
        <f>'DATA SF9'!DD31</f>
        <v>0</v>
      </c>
      <c r="DG32" s="58">
        <f>'DATA SF9'!DE31</f>
        <v>0</v>
      </c>
      <c r="DH32" s="58">
        <f>'DATA SF9'!DF31</f>
        <v>0</v>
      </c>
      <c r="DI32" s="58">
        <f>'DATA SF9'!DG31</f>
        <v>0</v>
      </c>
      <c r="DJ32" s="58">
        <f>'DATA SF9'!DH31</f>
        <v>0</v>
      </c>
      <c r="DK32" s="58">
        <f>'DATA SF9'!DI31</f>
        <v>0</v>
      </c>
      <c r="DL32" s="58">
        <f>'DATA SF9'!DJ31</f>
        <v>0</v>
      </c>
      <c r="DM32" s="58">
        <f>'DATA SF9'!DK31</f>
        <v>0</v>
      </c>
      <c r="DN32" s="58">
        <f>'DATA SF9'!DL31</f>
        <v>0</v>
      </c>
      <c r="DO32" s="58">
        <f>'DATA SF9'!DM31</f>
        <v>0</v>
      </c>
      <c r="DP32" s="58">
        <f>'DATA SF9'!DN31</f>
        <v>0</v>
      </c>
      <c r="DQ32" s="58">
        <f>'DATA SF9'!DO31</f>
        <v>0</v>
      </c>
      <c r="DR32" s="58">
        <f>'DATA SF9'!DP31</f>
        <v>0</v>
      </c>
      <c r="DS32" s="58">
        <f>'DATA SF9'!DQ31</f>
        <v>0</v>
      </c>
      <c r="DT32" s="58">
        <f>'DATA SF9'!DR31</f>
        <v>0</v>
      </c>
      <c r="DU32" s="58">
        <f>'DATA SF9'!DS31</f>
        <v>0</v>
      </c>
      <c r="DV32" s="58">
        <f>'DATA SF9'!DT31</f>
        <v>0</v>
      </c>
      <c r="DW32" s="58">
        <f>'DATA SF9'!DU31</f>
        <v>0</v>
      </c>
      <c r="DX32" s="58">
        <f>'DATA SF9'!DV31</f>
        <v>0</v>
      </c>
      <c r="DY32" s="58">
        <f>'DATA SF9'!DW31</f>
        <v>0</v>
      </c>
      <c r="DZ32" s="58">
        <f>'DATA SF9'!DX31</f>
        <v>0</v>
      </c>
      <c r="EA32" s="58">
        <f>'DATA SF9'!DY31</f>
        <v>0</v>
      </c>
      <c r="EB32" s="58">
        <f>'DATA SF9'!DZ31</f>
        <v>0</v>
      </c>
      <c r="EC32" s="58">
        <f>'DATA SF9'!EA31</f>
        <v>0</v>
      </c>
      <c r="ED32" s="58">
        <f>'DATA SF9'!EB31</f>
        <v>0</v>
      </c>
      <c r="EE32" s="58">
        <f>'DATA SF9'!EC31</f>
        <v>0</v>
      </c>
      <c r="EF32" s="58">
        <f>'DATA SF9'!ED31</f>
        <v>0</v>
      </c>
      <c r="EG32" s="58">
        <f>'DATA SF9'!EE31</f>
        <v>0</v>
      </c>
      <c r="EH32" s="58">
        <f>'DATA SF9'!EF31</f>
        <v>0</v>
      </c>
      <c r="EI32" s="58">
        <f>'DATA SF9'!EG31</f>
        <v>0</v>
      </c>
      <c r="EJ32" s="58">
        <f>'DATA SF9'!EH31</f>
        <v>0</v>
      </c>
      <c r="EK32" s="58">
        <f>'DATA SF9'!EI31</f>
        <v>0</v>
      </c>
      <c r="EL32" s="58">
        <f>'DATA SF9'!EJ31</f>
        <v>0</v>
      </c>
      <c r="EM32" s="58">
        <f>'DATA SF9'!EK31</f>
        <v>0</v>
      </c>
      <c r="EN32" s="58">
        <f>'DATA SF9'!EL31</f>
        <v>0</v>
      </c>
      <c r="EO32" s="58">
        <f>'DATA SF9'!EM31</f>
        <v>0</v>
      </c>
      <c r="EP32" s="58">
        <f>'DATA SF9'!EN31</f>
        <v>0</v>
      </c>
      <c r="EQ32" s="58">
        <f>'DATA SF9'!EO31</f>
        <v>0</v>
      </c>
      <c r="ER32" s="58">
        <f>'DATA SF9'!EP31</f>
        <v>0</v>
      </c>
      <c r="ES32" s="58">
        <f>'DATA SF9'!EQ31</f>
        <v>0</v>
      </c>
      <c r="ET32" s="58">
        <f>'DATA SF9'!ER31</f>
        <v>0</v>
      </c>
      <c r="EU32" s="58">
        <f>'DATA SF9'!ES31</f>
        <v>0</v>
      </c>
      <c r="EV32" s="58">
        <f>'DATA SF9'!ET31</f>
        <v>0</v>
      </c>
      <c r="EW32" s="58">
        <f>'DATA SF9'!EU31</f>
        <v>0</v>
      </c>
      <c r="EX32" s="58">
        <f>'DATA SF9'!EV31</f>
        <v>0</v>
      </c>
      <c r="EY32" s="58">
        <f>'DATA SF9'!EW31</f>
        <v>0</v>
      </c>
      <c r="EZ32" s="58">
        <f>'DATA SF9'!EX31</f>
        <v>0</v>
      </c>
      <c r="FA32" s="58">
        <f>'DATA SF9'!EY31</f>
        <v>0</v>
      </c>
      <c r="FB32" s="58">
        <f>'DATA SF9'!EZ31</f>
        <v>0</v>
      </c>
      <c r="FC32" s="58">
        <f>'DATA SF9'!FA31</f>
        <v>0</v>
      </c>
      <c r="FD32" s="58">
        <f>'DATA SF9'!FB31</f>
        <v>0</v>
      </c>
      <c r="FE32" s="58">
        <f>'DATA SF9'!FC31</f>
        <v>0</v>
      </c>
      <c r="FF32" s="58">
        <f>'DATA SF9'!FD31</f>
        <v>0</v>
      </c>
    </row>
    <row r="33" spans="2:162" x14ac:dyDescent="0.35">
      <c r="B33" s="58">
        <f>'DATA SF9'!A32</f>
        <v>0</v>
      </c>
      <c r="C33" s="58">
        <f>'DATA SF9'!A32</f>
        <v>0</v>
      </c>
      <c r="D33" s="58">
        <f>'DATA SF9'!B32</f>
        <v>0</v>
      </c>
      <c r="E33" s="58">
        <f>'DATA SF9'!C32</f>
        <v>0</v>
      </c>
      <c r="F33" s="58" t="str">
        <f>IF('DATA SF9'!D32=0,"",'DATA SF9'!D32)</f>
        <v/>
      </c>
      <c r="G33" s="58">
        <f>'DATA SF9'!E32</f>
        <v>0</v>
      </c>
      <c r="H33" s="58">
        <f>'DATA SF9'!F32</f>
        <v>0</v>
      </c>
      <c r="I33" s="58">
        <f>'DATA SF9'!G32</f>
        <v>0</v>
      </c>
      <c r="J33" s="58">
        <f>'DATA SF9'!H32</f>
        <v>0</v>
      </c>
      <c r="K33" s="58">
        <f>'DATA SF9'!I32</f>
        <v>0</v>
      </c>
      <c r="L33" s="58">
        <f>'DATA SF9'!J32</f>
        <v>0</v>
      </c>
      <c r="M33" s="58">
        <f>'DATA SF9'!K32</f>
        <v>0</v>
      </c>
      <c r="N33" s="58">
        <f>'DATA SF9'!L32</f>
        <v>0</v>
      </c>
      <c r="O33" s="58">
        <f>'DATA SF9'!M32</f>
        <v>0</v>
      </c>
      <c r="P33" s="58">
        <f>'DATA SF9'!N32</f>
        <v>0</v>
      </c>
      <c r="Q33" s="58">
        <f>'DATA SF9'!O32</f>
        <v>0</v>
      </c>
      <c r="R33" s="58">
        <f>'DATA SF9'!P32</f>
        <v>0</v>
      </c>
      <c r="S33" s="58">
        <f>'DATA SF9'!Q32</f>
        <v>0</v>
      </c>
      <c r="T33" s="58">
        <f>'DATA SF9'!R32</f>
        <v>0</v>
      </c>
      <c r="U33" s="58">
        <f>'DATA SF9'!S32</f>
        <v>0</v>
      </c>
      <c r="V33" s="58">
        <f>'DATA SF9'!T32</f>
        <v>0</v>
      </c>
      <c r="W33" s="58">
        <f>'DATA SF9'!U32</f>
        <v>0</v>
      </c>
      <c r="X33" s="58">
        <f>'DATA SF9'!V32</f>
        <v>0</v>
      </c>
      <c r="Y33" s="58">
        <f>'DATA SF9'!W32</f>
        <v>0</v>
      </c>
      <c r="Z33" s="58">
        <f>'DATA SF9'!X32</f>
        <v>0</v>
      </c>
      <c r="AA33" s="58">
        <f>'DATA SF9'!Y32</f>
        <v>0</v>
      </c>
      <c r="AB33" s="58">
        <f>'DATA SF9'!Z32</f>
        <v>0</v>
      </c>
      <c r="AC33" s="58">
        <f>'DATA SF9'!AA32</f>
        <v>0</v>
      </c>
      <c r="AD33" s="58">
        <f>'DATA SF9'!AB32</f>
        <v>0</v>
      </c>
      <c r="AE33" s="58">
        <f>'DATA SF9'!AC32</f>
        <v>0</v>
      </c>
      <c r="AF33" s="58">
        <f>'DATA SF9'!AD32</f>
        <v>0</v>
      </c>
      <c r="AG33" s="58">
        <f>'DATA SF9'!AE32</f>
        <v>0</v>
      </c>
      <c r="AH33" s="58">
        <f>'DATA SF9'!AF32</f>
        <v>0</v>
      </c>
      <c r="AI33" s="58">
        <f>'DATA SF9'!AG32</f>
        <v>0</v>
      </c>
      <c r="AJ33" s="58">
        <f>'DATA SF9'!AH32</f>
        <v>0</v>
      </c>
      <c r="AK33" s="58">
        <f>'DATA SF9'!AI32</f>
        <v>0</v>
      </c>
      <c r="AL33" s="58">
        <f>'DATA SF9'!AJ32</f>
        <v>0</v>
      </c>
      <c r="AM33" s="58">
        <f>'DATA SF9'!AK32</f>
        <v>0</v>
      </c>
      <c r="AN33" s="58">
        <f>'DATA SF9'!AL32</f>
        <v>0</v>
      </c>
      <c r="AO33" s="58">
        <f>'DATA SF9'!AM32</f>
        <v>0</v>
      </c>
      <c r="AP33" s="58">
        <f>'DATA SF9'!AN32</f>
        <v>0</v>
      </c>
      <c r="AQ33" s="58">
        <f>'DATA SF9'!AO32</f>
        <v>0</v>
      </c>
      <c r="AR33" s="58">
        <f>'DATA SF9'!AP32</f>
        <v>0</v>
      </c>
      <c r="AS33" s="58">
        <f>'DATA SF9'!AQ32</f>
        <v>0</v>
      </c>
      <c r="AT33" s="58">
        <f>'DATA SF9'!AR32</f>
        <v>0</v>
      </c>
      <c r="AU33" s="58">
        <f>'DATA SF9'!AS32</f>
        <v>0</v>
      </c>
      <c r="AV33" s="58">
        <f>'DATA SF9'!AT32</f>
        <v>0</v>
      </c>
      <c r="AW33" s="58">
        <f>'DATA SF9'!AU32</f>
        <v>0</v>
      </c>
      <c r="AX33" s="58">
        <f>'DATA SF9'!AV32</f>
        <v>0</v>
      </c>
      <c r="AY33" s="58">
        <f>'DATA SF9'!AW32</f>
        <v>0</v>
      </c>
      <c r="AZ33" s="58">
        <f>'DATA SF9'!AX32</f>
        <v>0</v>
      </c>
      <c r="BA33" s="58">
        <f>'DATA SF9'!AY32</f>
        <v>0</v>
      </c>
      <c r="BB33" s="58">
        <f>'DATA SF9'!AZ32</f>
        <v>0</v>
      </c>
      <c r="BC33" s="58">
        <f>'DATA SF9'!BA32</f>
        <v>0</v>
      </c>
      <c r="BD33" s="58">
        <f>'DATA SF9'!BB32</f>
        <v>0</v>
      </c>
      <c r="BE33" s="58">
        <f>'DATA SF9'!BC32</f>
        <v>0</v>
      </c>
      <c r="BF33" s="58">
        <f>'DATA SF9'!BD32</f>
        <v>0</v>
      </c>
      <c r="BG33" s="58">
        <f>'DATA SF9'!BE32</f>
        <v>0</v>
      </c>
      <c r="BH33" s="58">
        <f>'DATA SF9'!BF32</f>
        <v>0</v>
      </c>
      <c r="BI33" s="58">
        <f>'DATA SF9'!BG32</f>
        <v>0</v>
      </c>
      <c r="BJ33" s="58">
        <f>'DATA SF9'!BH32</f>
        <v>0</v>
      </c>
      <c r="BK33" s="58">
        <f>'DATA SF9'!BI32</f>
        <v>0</v>
      </c>
      <c r="BL33" s="58">
        <f>'DATA SF9'!BJ32</f>
        <v>0</v>
      </c>
      <c r="BM33" s="58">
        <f>'DATA SF9'!BK32</f>
        <v>0</v>
      </c>
      <c r="BN33" s="58">
        <f>'DATA SF9'!BL32</f>
        <v>0</v>
      </c>
      <c r="BO33" s="58">
        <f>'DATA SF9'!BM32</f>
        <v>0</v>
      </c>
      <c r="BP33" s="58">
        <f>'DATA SF9'!BN32</f>
        <v>0</v>
      </c>
      <c r="BQ33" s="58">
        <f>'DATA SF9'!BO32</f>
        <v>0</v>
      </c>
      <c r="BR33" s="58">
        <f>'DATA SF9'!BP32</f>
        <v>0</v>
      </c>
      <c r="BS33" s="58">
        <f>'DATA SF9'!BQ32</f>
        <v>0</v>
      </c>
      <c r="BT33" s="58">
        <f>'DATA SF9'!BR32</f>
        <v>0</v>
      </c>
      <c r="BU33" s="58">
        <f>'DATA SF9'!BS32</f>
        <v>0</v>
      </c>
      <c r="BV33" s="58">
        <f>'DATA SF9'!BT32</f>
        <v>0</v>
      </c>
      <c r="BW33" s="58">
        <f>'DATA SF9'!BU32</f>
        <v>0</v>
      </c>
      <c r="BX33" s="58">
        <f>'DATA SF9'!BV32</f>
        <v>0</v>
      </c>
      <c r="BY33" s="58">
        <f>'DATA SF9'!BW32</f>
        <v>0</v>
      </c>
      <c r="BZ33" s="58">
        <f>'DATA SF9'!BX32</f>
        <v>0</v>
      </c>
      <c r="CA33" s="58">
        <f>'DATA SF9'!BY32</f>
        <v>0</v>
      </c>
      <c r="CB33" s="58">
        <f>'DATA SF9'!BZ32</f>
        <v>0</v>
      </c>
      <c r="CC33" s="58">
        <f>'DATA SF9'!CA32</f>
        <v>0</v>
      </c>
      <c r="CD33" s="58">
        <f>'DATA SF9'!CB32</f>
        <v>0</v>
      </c>
      <c r="CE33" s="58">
        <f>'DATA SF9'!CC32</f>
        <v>0</v>
      </c>
      <c r="CF33" s="58">
        <f>'DATA SF9'!CD32</f>
        <v>0</v>
      </c>
      <c r="CG33" s="58">
        <f>'DATA SF9'!CE32</f>
        <v>0</v>
      </c>
      <c r="CH33" s="58">
        <f>'DATA SF9'!CF32</f>
        <v>0</v>
      </c>
      <c r="CI33" s="58">
        <f>'DATA SF9'!CG32</f>
        <v>0</v>
      </c>
      <c r="CJ33" s="58">
        <f>'DATA SF9'!CH32</f>
        <v>0</v>
      </c>
      <c r="CK33" s="58">
        <f>'DATA SF9'!CI32</f>
        <v>0</v>
      </c>
      <c r="CL33" s="58">
        <f>'DATA SF9'!CJ32</f>
        <v>0</v>
      </c>
      <c r="CM33" s="58">
        <f>'DATA SF9'!CK32</f>
        <v>0</v>
      </c>
      <c r="CN33" s="58">
        <f>'DATA SF9'!CL32</f>
        <v>0</v>
      </c>
      <c r="CO33" s="58">
        <f>'DATA SF9'!CM32</f>
        <v>0</v>
      </c>
      <c r="CP33" s="58">
        <f>'DATA SF9'!CN32</f>
        <v>0</v>
      </c>
      <c r="CQ33" s="58">
        <f>'DATA SF9'!CO32</f>
        <v>0</v>
      </c>
      <c r="CR33" s="58">
        <f>'DATA SF9'!CP32</f>
        <v>0</v>
      </c>
      <c r="CS33" s="58">
        <f>'DATA SF9'!CQ32</f>
        <v>0</v>
      </c>
      <c r="CT33" s="58">
        <f>'DATA SF9'!CR32</f>
        <v>0</v>
      </c>
      <c r="CU33" s="58">
        <f>'DATA SF9'!CS32</f>
        <v>0</v>
      </c>
      <c r="CV33" s="58">
        <f>'DATA SF9'!CT32</f>
        <v>0</v>
      </c>
      <c r="CW33" s="58">
        <f>'DATA SF9'!CU32</f>
        <v>0</v>
      </c>
      <c r="CX33" s="58">
        <f>'DATA SF9'!CV32</f>
        <v>0</v>
      </c>
      <c r="CY33" s="58">
        <f>'DATA SF9'!CW32</f>
        <v>0</v>
      </c>
      <c r="CZ33" s="58">
        <f>'DATA SF9'!CX32</f>
        <v>0</v>
      </c>
      <c r="DA33" s="58">
        <f>'DATA SF9'!CY32</f>
        <v>0</v>
      </c>
      <c r="DB33" s="58">
        <f>'DATA SF9'!CZ32</f>
        <v>0</v>
      </c>
      <c r="DC33" s="58">
        <f>'DATA SF9'!DA32</f>
        <v>0</v>
      </c>
      <c r="DD33" s="58">
        <f>'DATA SF9'!DB32</f>
        <v>0</v>
      </c>
      <c r="DE33" s="58">
        <f>'DATA SF9'!DC32</f>
        <v>0</v>
      </c>
      <c r="DF33" s="58">
        <f>'DATA SF9'!DD32</f>
        <v>0</v>
      </c>
      <c r="DG33" s="58">
        <f>'DATA SF9'!DE32</f>
        <v>0</v>
      </c>
      <c r="DH33" s="58">
        <f>'DATA SF9'!DF32</f>
        <v>0</v>
      </c>
      <c r="DI33" s="58">
        <f>'DATA SF9'!DG32</f>
        <v>0</v>
      </c>
      <c r="DJ33" s="58">
        <f>'DATA SF9'!DH32</f>
        <v>0</v>
      </c>
      <c r="DK33" s="58">
        <f>'DATA SF9'!DI32</f>
        <v>0</v>
      </c>
      <c r="DL33" s="58">
        <f>'DATA SF9'!DJ32</f>
        <v>0</v>
      </c>
      <c r="DM33" s="58">
        <f>'DATA SF9'!DK32</f>
        <v>0</v>
      </c>
      <c r="DN33" s="58">
        <f>'DATA SF9'!DL32</f>
        <v>0</v>
      </c>
      <c r="DO33" s="58">
        <f>'DATA SF9'!DM32</f>
        <v>0</v>
      </c>
      <c r="DP33" s="58">
        <f>'DATA SF9'!DN32</f>
        <v>0</v>
      </c>
      <c r="DQ33" s="58">
        <f>'DATA SF9'!DO32</f>
        <v>0</v>
      </c>
      <c r="DR33" s="58">
        <f>'DATA SF9'!DP32</f>
        <v>0</v>
      </c>
      <c r="DS33" s="58">
        <f>'DATA SF9'!DQ32</f>
        <v>0</v>
      </c>
      <c r="DT33" s="58">
        <f>'DATA SF9'!DR32</f>
        <v>0</v>
      </c>
      <c r="DU33" s="58">
        <f>'DATA SF9'!DS32</f>
        <v>0</v>
      </c>
      <c r="DV33" s="58">
        <f>'DATA SF9'!DT32</f>
        <v>0</v>
      </c>
      <c r="DW33" s="58">
        <f>'DATA SF9'!DU32</f>
        <v>0</v>
      </c>
      <c r="DX33" s="58">
        <f>'DATA SF9'!DV32</f>
        <v>0</v>
      </c>
      <c r="DY33" s="58">
        <f>'DATA SF9'!DW32</f>
        <v>0</v>
      </c>
      <c r="DZ33" s="58">
        <f>'DATA SF9'!DX32</f>
        <v>0</v>
      </c>
      <c r="EA33" s="58">
        <f>'DATA SF9'!DY32</f>
        <v>0</v>
      </c>
      <c r="EB33" s="58">
        <f>'DATA SF9'!DZ32</f>
        <v>0</v>
      </c>
      <c r="EC33" s="58">
        <f>'DATA SF9'!EA32</f>
        <v>0</v>
      </c>
      <c r="ED33" s="58">
        <f>'DATA SF9'!EB32</f>
        <v>0</v>
      </c>
      <c r="EE33" s="58">
        <f>'DATA SF9'!EC32</f>
        <v>0</v>
      </c>
      <c r="EF33" s="58">
        <f>'DATA SF9'!ED32</f>
        <v>0</v>
      </c>
      <c r="EG33" s="58">
        <f>'DATA SF9'!EE32</f>
        <v>0</v>
      </c>
      <c r="EH33" s="58">
        <f>'DATA SF9'!EF32</f>
        <v>0</v>
      </c>
      <c r="EI33" s="58">
        <f>'DATA SF9'!EG32</f>
        <v>0</v>
      </c>
      <c r="EJ33" s="58">
        <f>'DATA SF9'!EH32</f>
        <v>0</v>
      </c>
      <c r="EK33" s="58">
        <f>'DATA SF9'!EI32</f>
        <v>0</v>
      </c>
      <c r="EL33" s="58">
        <f>'DATA SF9'!EJ32</f>
        <v>0</v>
      </c>
      <c r="EM33" s="58">
        <f>'DATA SF9'!EK32</f>
        <v>0</v>
      </c>
      <c r="EN33" s="58">
        <f>'DATA SF9'!EL32</f>
        <v>0</v>
      </c>
      <c r="EO33" s="58">
        <f>'DATA SF9'!EM32</f>
        <v>0</v>
      </c>
      <c r="EP33" s="58">
        <f>'DATA SF9'!EN32</f>
        <v>0</v>
      </c>
      <c r="EQ33" s="58">
        <f>'DATA SF9'!EO32</f>
        <v>0</v>
      </c>
      <c r="ER33" s="58">
        <f>'DATA SF9'!EP32</f>
        <v>0</v>
      </c>
      <c r="ES33" s="58">
        <f>'DATA SF9'!EQ32</f>
        <v>0</v>
      </c>
      <c r="ET33" s="58">
        <f>'DATA SF9'!ER32</f>
        <v>0</v>
      </c>
      <c r="EU33" s="58">
        <f>'DATA SF9'!ES32</f>
        <v>0</v>
      </c>
      <c r="EV33" s="58">
        <f>'DATA SF9'!ET32</f>
        <v>0</v>
      </c>
      <c r="EW33" s="58">
        <f>'DATA SF9'!EU32</f>
        <v>0</v>
      </c>
      <c r="EX33" s="58">
        <f>'DATA SF9'!EV32</f>
        <v>0</v>
      </c>
      <c r="EY33" s="58">
        <f>'DATA SF9'!EW32</f>
        <v>0</v>
      </c>
      <c r="EZ33" s="58">
        <f>'DATA SF9'!EX32</f>
        <v>0</v>
      </c>
      <c r="FA33" s="58">
        <f>'DATA SF9'!EY32</f>
        <v>0</v>
      </c>
      <c r="FB33" s="58">
        <f>'DATA SF9'!EZ32</f>
        <v>0</v>
      </c>
      <c r="FC33" s="58">
        <f>'DATA SF9'!FA32</f>
        <v>0</v>
      </c>
      <c r="FD33" s="58">
        <f>'DATA SF9'!FB32</f>
        <v>0</v>
      </c>
      <c r="FE33" s="58">
        <f>'DATA SF9'!FC32</f>
        <v>0</v>
      </c>
      <c r="FF33" s="58">
        <f>'DATA SF9'!FD32</f>
        <v>0</v>
      </c>
    </row>
    <row r="34" spans="2:162" x14ac:dyDescent="0.35">
      <c r="B34" s="58">
        <f>'DATA SF9'!A33</f>
        <v>0</v>
      </c>
      <c r="C34" s="58">
        <f>'DATA SF9'!A33</f>
        <v>0</v>
      </c>
      <c r="D34" s="58">
        <f>'DATA SF9'!B33</f>
        <v>0</v>
      </c>
      <c r="E34" s="58">
        <f>'DATA SF9'!C33</f>
        <v>0</v>
      </c>
      <c r="F34" s="58" t="str">
        <f>IF('DATA SF9'!D33=0,"",'DATA SF9'!D33)</f>
        <v/>
      </c>
      <c r="G34" s="58">
        <f>'DATA SF9'!E33</f>
        <v>0</v>
      </c>
      <c r="H34" s="58">
        <f>'DATA SF9'!F33</f>
        <v>0</v>
      </c>
      <c r="I34" s="58">
        <f>'DATA SF9'!G33</f>
        <v>0</v>
      </c>
      <c r="J34" s="58">
        <f>'DATA SF9'!H33</f>
        <v>0</v>
      </c>
      <c r="K34" s="58">
        <f>'DATA SF9'!I33</f>
        <v>0</v>
      </c>
      <c r="L34" s="58">
        <f>'DATA SF9'!J33</f>
        <v>0</v>
      </c>
      <c r="M34" s="58">
        <f>'DATA SF9'!K33</f>
        <v>0</v>
      </c>
      <c r="N34" s="58">
        <f>'DATA SF9'!L33</f>
        <v>0</v>
      </c>
      <c r="O34" s="58">
        <f>'DATA SF9'!M33</f>
        <v>0</v>
      </c>
      <c r="P34" s="58">
        <f>'DATA SF9'!N33</f>
        <v>0</v>
      </c>
      <c r="Q34" s="58">
        <f>'DATA SF9'!O33</f>
        <v>0</v>
      </c>
      <c r="R34" s="58">
        <f>'DATA SF9'!P33</f>
        <v>0</v>
      </c>
      <c r="S34" s="58">
        <f>'DATA SF9'!Q33</f>
        <v>0</v>
      </c>
      <c r="T34" s="58">
        <f>'DATA SF9'!R33</f>
        <v>0</v>
      </c>
      <c r="U34" s="58">
        <f>'DATA SF9'!S33</f>
        <v>0</v>
      </c>
      <c r="V34" s="58">
        <f>'DATA SF9'!T33</f>
        <v>0</v>
      </c>
      <c r="W34" s="58">
        <f>'DATA SF9'!U33</f>
        <v>0</v>
      </c>
      <c r="X34" s="58">
        <f>'DATA SF9'!V33</f>
        <v>0</v>
      </c>
      <c r="Y34" s="58">
        <f>'DATA SF9'!W33</f>
        <v>0</v>
      </c>
      <c r="Z34" s="58">
        <f>'DATA SF9'!X33</f>
        <v>0</v>
      </c>
      <c r="AA34" s="58">
        <f>'DATA SF9'!Y33</f>
        <v>0</v>
      </c>
      <c r="AB34" s="58">
        <f>'DATA SF9'!Z33</f>
        <v>0</v>
      </c>
      <c r="AC34" s="58">
        <f>'DATA SF9'!AA33</f>
        <v>0</v>
      </c>
      <c r="AD34" s="58">
        <f>'DATA SF9'!AB33</f>
        <v>0</v>
      </c>
      <c r="AE34" s="58">
        <f>'DATA SF9'!AC33</f>
        <v>0</v>
      </c>
      <c r="AF34" s="58">
        <f>'DATA SF9'!AD33</f>
        <v>0</v>
      </c>
      <c r="AG34" s="58">
        <f>'DATA SF9'!AE33</f>
        <v>0</v>
      </c>
      <c r="AH34" s="58">
        <f>'DATA SF9'!AF33</f>
        <v>0</v>
      </c>
      <c r="AI34" s="58">
        <f>'DATA SF9'!AG33</f>
        <v>0</v>
      </c>
      <c r="AJ34" s="58">
        <f>'DATA SF9'!AH33</f>
        <v>0</v>
      </c>
      <c r="AK34" s="58">
        <f>'DATA SF9'!AI33</f>
        <v>0</v>
      </c>
      <c r="AL34" s="58">
        <f>'DATA SF9'!AJ33</f>
        <v>0</v>
      </c>
      <c r="AM34" s="58">
        <f>'DATA SF9'!AK33</f>
        <v>0</v>
      </c>
      <c r="AN34" s="58">
        <f>'DATA SF9'!AL33</f>
        <v>0</v>
      </c>
      <c r="AO34" s="58">
        <f>'DATA SF9'!AM33</f>
        <v>0</v>
      </c>
      <c r="AP34" s="58">
        <f>'DATA SF9'!AN33</f>
        <v>0</v>
      </c>
      <c r="AQ34" s="58">
        <f>'DATA SF9'!AO33</f>
        <v>0</v>
      </c>
      <c r="AR34" s="58">
        <f>'DATA SF9'!AP33</f>
        <v>0</v>
      </c>
      <c r="AS34" s="58">
        <f>'DATA SF9'!AQ33</f>
        <v>0</v>
      </c>
      <c r="AT34" s="58">
        <f>'DATA SF9'!AR33</f>
        <v>0</v>
      </c>
      <c r="AU34" s="58">
        <f>'DATA SF9'!AS33</f>
        <v>0</v>
      </c>
      <c r="AV34" s="58">
        <f>'DATA SF9'!AT33</f>
        <v>0</v>
      </c>
      <c r="AW34" s="58">
        <f>'DATA SF9'!AU33</f>
        <v>0</v>
      </c>
      <c r="AX34" s="58">
        <f>'DATA SF9'!AV33</f>
        <v>0</v>
      </c>
      <c r="AY34" s="58">
        <f>'DATA SF9'!AW33</f>
        <v>0</v>
      </c>
      <c r="AZ34" s="58">
        <f>'DATA SF9'!AX33</f>
        <v>0</v>
      </c>
      <c r="BA34" s="58">
        <f>'DATA SF9'!AY33</f>
        <v>0</v>
      </c>
      <c r="BB34" s="58">
        <f>'DATA SF9'!AZ33</f>
        <v>0</v>
      </c>
      <c r="BC34" s="58">
        <f>'DATA SF9'!BA33</f>
        <v>0</v>
      </c>
      <c r="BD34" s="58">
        <f>'DATA SF9'!BB33</f>
        <v>0</v>
      </c>
      <c r="BE34" s="58">
        <f>'DATA SF9'!BC33</f>
        <v>0</v>
      </c>
      <c r="BF34" s="58">
        <f>'DATA SF9'!BD33</f>
        <v>0</v>
      </c>
      <c r="BG34" s="58">
        <f>'DATA SF9'!BE33</f>
        <v>0</v>
      </c>
      <c r="BH34" s="58">
        <f>'DATA SF9'!BF33</f>
        <v>0</v>
      </c>
      <c r="BI34" s="58">
        <f>'DATA SF9'!BG33</f>
        <v>0</v>
      </c>
      <c r="BJ34" s="58">
        <f>'DATA SF9'!BH33</f>
        <v>0</v>
      </c>
      <c r="BK34" s="58">
        <f>'DATA SF9'!BI33</f>
        <v>0</v>
      </c>
      <c r="BL34" s="58">
        <f>'DATA SF9'!BJ33</f>
        <v>0</v>
      </c>
      <c r="BM34" s="58">
        <f>'DATA SF9'!BK33</f>
        <v>0</v>
      </c>
      <c r="BN34" s="58">
        <f>'DATA SF9'!BL33</f>
        <v>0</v>
      </c>
      <c r="BO34" s="58">
        <f>'DATA SF9'!BM33</f>
        <v>0</v>
      </c>
      <c r="BP34" s="58">
        <f>'DATA SF9'!BN33</f>
        <v>0</v>
      </c>
      <c r="BQ34" s="58">
        <f>'DATA SF9'!BO33</f>
        <v>0</v>
      </c>
      <c r="BR34" s="58">
        <f>'DATA SF9'!BP33</f>
        <v>0</v>
      </c>
      <c r="BS34" s="58">
        <f>'DATA SF9'!BQ33</f>
        <v>0</v>
      </c>
      <c r="BT34" s="58">
        <f>'DATA SF9'!BR33</f>
        <v>0</v>
      </c>
      <c r="BU34" s="58">
        <f>'DATA SF9'!BS33</f>
        <v>0</v>
      </c>
      <c r="BV34" s="58">
        <f>'DATA SF9'!BT33</f>
        <v>0</v>
      </c>
      <c r="BW34" s="58">
        <f>'DATA SF9'!BU33</f>
        <v>0</v>
      </c>
      <c r="BX34" s="58">
        <f>'DATA SF9'!BV33</f>
        <v>0</v>
      </c>
      <c r="BY34" s="58">
        <f>'DATA SF9'!BW33</f>
        <v>0</v>
      </c>
      <c r="BZ34" s="58">
        <f>'DATA SF9'!BX33</f>
        <v>0</v>
      </c>
      <c r="CA34" s="58">
        <f>'DATA SF9'!BY33</f>
        <v>0</v>
      </c>
      <c r="CB34" s="58">
        <f>'DATA SF9'!BZ33</f>
        <v>0</v>
      </c>
      <c r="CC34" s="58">
        <f>'DATA SF9'!CA33</f>
        <v>0</v>
      </c>
      <c r="CD34" s="58">
        <f>'DATA SF9'!CB33</f>
        <v>0</v>
      </c>
      <c r="CE34" s="58">
        <f>'DATA SF9'!CC33</f>
        <v>0</v>
      </c>
      <c r="CF34" s="58">
        <f>'DATA SF9'!CD33</f>
        <v>0</v>
      </c>
      <c r="CG34" s="58">
        <f>'DATA SF9'!CE33</f>
        <v>0</v>
      </c>
      <c r="CH34" s="58">
        <f>'DATA SF9'!CF33</f>
        <v>0</v>
      </c>
      <c r="CI34" s="58">
        <f>'DATA SF9'!CG33</f>
        <v>0</v>
      </c>
      <c r="CJ34" s="58">
        <f>'DATA SF9'!CH33</f>
        <v>0</v>
      </c>
      <c r="CK34" s="58">
        <f>'DATA SF9'!CI33</f>
        <v>0</v>
      </c>
      <c r="CL34" s="58">
        <f>'DATA SF9'!CJ33</f>
        <v>0</v>
      </c>
      <c r="CM34" s="58">
        <f>'DATA SF9'!CK33</f>
        <v>0</v>
      </c>
      <c r="CN34" s="58">
        <f>'DATA SF9'!CL33</f>
        <v>0</v>
      </c>
      <c r="CO34" s="58">
        <f>'DATA SF9'!CM33</f>
        <v>0</v>
      </c>
      <c r="CP34" s="58">
        <f>'DATA SF9'!CN33</f>
        <v>0</v>
      </c>
      <c r="CQ34" s="58">
        <f>'DATA SF9'!CO33</f>
        <v>0</v>
      </c>
      <c r="CR34" s="58">
        <f>'DATA SF9'!CP33</f>
        <v>0</v>
      </c>
      <c r="CS34" s="58">
        <f>'DATA SF9'!CQ33</f>
        <v>0</v>
      </c>
      <c r="CT34" s="58">
        <f>'DATA SF9'!CR33</f>
        <v>0</v>
      </c>
      <c r="CU34" s="58">
        <f>'DATA SF9'!CS33</f>
        <v>0</v>
      </c>
      <c r="CV34" s="58">
        <f>'DATA SF9'!CT33</f>
        <v>0</v>
      </c>
      <c r="CW34" s="58">
        <f>'DATA SF9'!CU33</f>
        <v>0</v>
      </c>
      <c r="CX34" s="58">
        <f>'DATA SF9'!CV33</f>
        <v>0</v>
      </c>
      <c r="CY34" s="58">
        <f>'DATA SF9'!CW33</f>
        <v>0</v>
      </c>
      <c r="CZ34" s="58">
        <f>'DATA SF9'!CX33</f>
        <v>0</v>
      </c>
      <c r="DA34" s="58">
        <f>'DATA SF9'!CY33</f>
        <v>0</v>
      </c>
      <c r="DB34" s="58">
        <f>'DATA SF9'!CZ33</f>
        <v>0</v>
      </c>
      <c r="DC34" s="58">
        <f>'DATA SF9'!DA33</f>
        <v>0</v>
      </c>
      <c r="DD34" s="58">
        <f>'DATA SF9'!DB33</f>
        <v>0</v>
      </c>
      <c r="DE34" s="58">
        <f>'DATA SF9'!DC33</f>
        <v>0</v>
      </c>
      <c r="DF34" s="58">
        <f>'DATA SF9'!DD33</f>
        <v>0</v>
      </c>
      <c r="DG34" s="58">
        <f>'DATA SF9'!DE33</f>
        <v>0</v>
      </c>
      <c r="DH34" s="58">
        <f>'DATA SF9'!DF33</f>
        <v>0</v>
      </c>
      <c r="DI34" s="58">
        <f>'DATA SF9'!DG33</f>
        <v>0</v>
      </c>
      <c r="DJ34" s="58">
        <f>'DATA SF9'!DH33</f>
        <v>0</v>
      </c>
      <c r="DK34" s="58">
        <f>'DATA SF9'!DI33</f>
        <v>0</v>
      </c>
      <c r="DL34" s="58">
        <f>'DATA SF9'!DJ33</f>
        <v>0</v>
      </c>
      <c r="DM34" s="58">
        <f>'DATA SF9'!DK33</f>
        <v>0</v>
      </c>
      <c r="DN34" s="58">
        <f>'DATA SF9'!DL33</f>
        <v>0</v>
      </c>
      <c r="DO34" s="58">
        <f>'DATA SF9'!DM33</f>
        <v>0</v>
      </c>
      <c r="DP34" s="58">
        <f>'DATA SF9'!DN33</f>
        <v>0</v>
      </c>
      <c r="DQ34" s="58">
        <f>'DATA SF9'!DO33</f>
        <v>0</v>
      </c>
      <c r="DR34" s="58">
        <f>'DATA SF9'!DP33</f>
        <v>0</v>
      </c>
      <c r="DS34" s="58">
        <f>'DATA SF9'!DQ33</f>
        <v>0</v>
      </c>
      <c r="DT34" s="58">
        <f>'DATA SF9'!DR33</f>
        <v>0</v>
      </c>
      <c r="DU34" s="58">
        <f>'DATA SF9'!DS33</f>
        <v>0</v>
      </c>
      <c r="DV34" s="58">
        <f>'DATA SF9'!DT33</f>
        <v>0</v>
      </c>
      <c r="DW34" s="58">
        <f>'DATA SF9'!DU33</f>
        <v>0</v>
      </c>
      <c r="DX34" s="58">
        <f>'DATA SF9'!DV33</f>
        <v>0</v>
      </c>
      <c r="DY34" s="58">
        <f>'DATA SF9'!DW33</f>
        <v>0</v>
      </c>
      <c r="DZ34" s="58">
        <f>'DATA SF9'!DX33</f>
        <v>0</v>
      </c>
      <c r="EA34" s="58">
        <f>'DATA SF9'!DY33</f>
        <v>0</v>
      </c>
      <c r="EB34" s="58">
        <f>'DATA SF9'!DZ33</f>
        <v>0</v>
      </c>
      <c r="EC34" s="58">
        <f>'DATA SF9'!EA33</f>
        <v>0</v>
      </c>
      <c r="ED34" s="58">
        <f>'DATA SF9'!EB33</f>
        <v>0</v>
      </c>
      <c r="EE34" s="58">
        <f>'DATA SF9'!EC33</f>
        <v>0</v>
      </c>
      <c r="EF34" s="58">
        <f>'DATA SF9'!ED33</f>
        <v>0</v>
      </c>
      <c r="EG34" s="58">
        <f>'DATA SF9'!EE33</f>
        <v>0</v>
      </c>
      <c r="EH34" s="58">
        <f>'DATA SF9'!EF33</f>
        <v>0</v>
      </c>
      <c r="EI34" s="58">
        <f>'DATA SF9'!EG33</f>
        <v>0</v>
      </c>
      <c r="EJ34" s="58">
        <f>'DATA SF9'!EH33</f>
        <v>0</v>
      </c>
      <c r="EK34" s="58">
        <f>'DATA SF9'!EI33</f>
        <v>0</v>
      </c>
      <c r="EL34" s="58">
        <f>'DATA SF9'!EJ33</f>
        <v>0</v>
      </c>
      <c r="EM34" s="58">
        <f>'DATA SF9'!EK33</f>
        <v>0</v>
      </c>
      <c r="EN34" s="58">
        <f>'DATA SF9'!EL33</f>
        <v>0</v>
      </c>
      <c r="EO34" s="58">
        <f>'DATA SF9'!EM33</f>
        <v>0</v>
      </c>
      <c r="EP34" s="58">
        <f>'DATA SF9'!EN33</f>
        <v>0</v>
      </c>
      <c r="EQ34" s="58">
        <f>'DATA SF9'!EO33</f>
        <v>0</v>
      </c>
      <c r="ER34" s="58">
        <f>'DATA SF9'!EP33</f>
        <v>0</v>
      </c>
      <c r="ES34" s="58">
        <f>'DATA SF9'!EQ33</f>
        <v>0</v>
      </c>
      <c r="ET34" s="58">
        <f>'DATA SF9'!ER33</f>
        <v>0</v>
      </c>
      <c r="EU34" s="58">
        <f>'DATA SF9'!ES33</f>
        <v>0</v>
      </c>
      <c r="EV34" s="58">
        <f>'DATA SF9'!ET33</f>
        <v>0</v>
      </c>
      <c r="EW34" s="58">
        <f>'DATA SF9'!EU33</f>
        <v>0</v>
      </c>
      <c r="EX34" s="58">
        <f>'DATA SF9'!EV33</f>
        <v>0</v>
      </c>
      <c r="EY34" s="58">
        <f>'DATA SF9'!EW33</f>
        <v>0</v>
      </c>
      <c r="EZ34" s="58">
        <f>'DATA SF9'!EX33</f>
        <v>0</v>
      </c>
      <c r="FA34" s="58">
        <f>'DATA SF9'!EY33</f>
        <v>0</v>
      </c>
      <c r="FB34" s="58">
        <f>'DATA SF9'!EZ33</f>
        <v>0</v>
      </c>
      <c r="FC34" s="58">
        <f>'DATA SF9'!FA33</f>
        <v>0</v>
      </c>
      <c r="FD34" s="58">
        <f>'DATA SF9'!FB33</f>
        <v>0</v>
      </c>
      <c r="FE34" s="58">
        <f>'DATA SF9'!FC33</f>
        <v>0</v>
      </c>
      <c r="FF34" s="58">
        <f>'DATA SF9'!FD33</f>
        <v>0</v>
      </c>
    </row>
    <row r="35" spans="2:162" x14ac:dyDescent="0.35">
      <c r="B35" s="58">
        <f>'DATA SF9'!A34</f>
        <v>0</v>
      </c>
      <c r="C35" s="58">
        <f>'DATA SF9'!A34</f>
        <v>0</v>
      </c>
      <c r="D35" s="58">
        <f>'DATA SF9'!B34</f>
        <v>0</v>
      </c>
      <c r="E35" s="58">
        <f>'DATA SF9'!C34</f>
        <v>0</v>
      </c>
      <c r="F35" s="58" t="str">
        <f>IF('DATA SF9'!D34=0,"",'DATA SF9'!D34)</f>
        <v/>
      </c>
      <c r="G35" s="58">
        <f>'DATA SF9'!E34</f>
        <v>0</v>
      </c>
      <c r="H35" s="58">
        <f>'DATA SF9'!F34</f>
        <v>0</v>
      </c>
      <c r="I35" s="58">
        <f>'DATA SF9'!G34</f>
        <v>0</v>
      </c>
      <c r="J35" s="58">
        <f>'DATA SF9'!H34</f>
        <v>0</v>
      </c>
      <c r="K35" s="58">
        <f>'DATA SF9'!I34</f>
        <v>0</v>
      </c>
      <c r="L35" s="58">
        <f>'DATA SF9'!J34</f>
        <v>0</v>
      </c>
      <c r="M35" s="58">
        <f>'DATA SF9'!K34</f>
        <v>0</v>
      </c>
      <c r="N35" s="58">
        <f>'DATA SF9'!L34</f>
        <v>0</v>
      </c>
      <c r="O35" s="58">
        <f>'DATA SF9'!M34</f>
        <v>0</v>
      </c>
      <c r="P35" s="58">
        <f>'DATA SF9'!N34</f>
        <v>0</v>
      </c>
      <c r="Q35" s="58">
        <f>'DATA SF9'!O34</f>
        <v>0</v>
      </c>
      <c r="R35" s="58">
        <f>'DATA SF9'!P34</f>
        <v>0</v>
      </c>
      <c r="S35" s="58">
        <f>'DATA SF9'!Q34</f>
        <v>0</v>
      </c>
      <c r="T35" s="58">
        <f>'DATA SF9'!R34</f>
        <v>0</v>
      </c>
      <c r="U35" s="58">
        <f>'DATA SF9'!S34</f>
        <v>0</v>
      </c>
      <c r="V35" s="58">
        <f>'DATA SF9'!T34</f>
        <v>0</v>
      </c>
      <c r="W35" s="58">
        <f>'DATA SF9'!U34</f>
        <v>0</v>
      </c>
      <c r="X35" s="58">
        <f>'DATA SF9'!V34</f>
        <v>0</v>
      </c>
      <c r="Y35" s="58">
        <f>'DATA SF9'!W34</f>
        <v>0</v>
      </c>
      <c r="Z35" s="58">
        <f>'DATA SF9'!X34</f>
        <v>0</v>
      </c>
      <c r="AA35" s="58">
        <f>'DATA SF9'!Y34</f>
        <v>0</v>
      </c>
      <c r="AB35" s="58">
        <f>'DATA SF9'!Z34</f>
        <v>0</v>
      </c>
      <c r="AC35" s="58">
        <f>'DATA SF9'!AA34</f>
        <v>0</v>
      </c>
      <c r="AD35" s="58">
        <f>'DATA SF9'!AB34</f>
        <v>0</v>
      </c>
      <c r="AE35" s="58">
        <f>'DATA SF9'!AC34</f>
        <v>0</v>
      </c>
      <c r="AF35" s="58">
        <f>'DATA SF9'!AD34</f>
        <v>0</v>
      </c>
      <c r="AG35" s="58">
        <f>'DATA SF9'!AE34</f>
        <v>0</v>
      </c>
      <c r="AH35" s="58">
        <f>'DATA SF9'!AF34</f>
        <v>0</v>
      </c>
      <c r="AI35" s="58">
        <f>'DATA SF9'!AG34</f>
        <v>0</v>
      </c>
      <c r="AJ35" s="58">
        <f>'DATA SF9'!AH34</f>
        <v>0</v>
      </c>
      <c r="AK35" s="58">
        <f>'DATA SF9'!AI34</f>
        <v>0</v>
      </c>
      <c r="AL35" s="58">
        <f>'DATA SF9'!AJ34</f>
        <v>0</v>
      </c>
      <c r="AM35" s="58">
        <f>'DATA SF9'!AK34</f>
        <v>0</v>
      </c>
      <c r="AN35" s="58">
        <f>'DATA SF9'!AL34</f>
        <v>0</v>
      </c>
      <c r="AO35" s="58">
        <f>'DATA SF9'!AM34</f>
        <v>0</v>
      </c>
      <c r="AP35" s="58">
        <f>'DATA SF9'!AN34</f>
        <v>0</v>
      </c>
      <c r="AQ35" s="58">
        <f>'DATA SF9'!AO34</f>
        <v>0</v>
      </c>
      <c r="AR35" s="58">
        <f>'DATA SF9'!AP34</f>
        <v>0</v>
      </c>
      <c r="AS35" s="58">
        <f>'DATA SF9'!AQ34</f>
        <v>0</v>
      </c>
      <c r="AT35" s="58">
        <f>'DATA SF9'!AR34</f>
        <v>0</v>
      </c>
      <c r="AU35" s="58">
        <f>'DATA SF9'!AS34</f>
        <v>0</v>
      </c>
      <c r="AV35" s="58">
        <f>'DATA SF9'!AT34</f>
        <v>0</v>
      </c>
      <c r="AW35" s="58">
        <f>'DATA SF9'!AU34</f>
        <v>0</v>
      </c>
      <c r="AX35" s="58">
        <f>'DATA SF9'!AV34</f>
        <v>0</v>
      </c>
      <c r="AY35" s="58">
        <f>'DATA SF9'!AW34</f>
        <v>0</v>
      </c>
      <c r="AZ35" s="58">
        <f>'DATA SF9'!AX34</f>
        <v>0</v>
      </c>
      <c r="BA35" s="58">
        <f>'DATA SF9'!AY34</f>
        <v>0</v>
      </c>
      <c r="BB35" s="58">
        <f>'DATA SF9'!AZ34</f>
        <v>0</v>
      </c>
      <c r="BC35" s="58">
        <f>'DATA SF9'!BA34</f>
        <v>0</v>
      </c>
      <c r="BD35" s="58">
        <f>'DATA SF9'!BB34</f>
        <v>0</v>
      </c>
      <c r="BE35" s="58">
        <f>'DATA SF9'!BC34</f>
        <v>0</v>
      </c>
      <c r="BF35" s="58">
        <f>'DATA SF9'!BD34</f>
        <v>0</v>
      </c>
      <c r="BG35" s="58">
        <f>'DATA SF9'!BE34</f>
        <v>0</v>
      </c>
      <c r="BH35" s="58">
        <f>'DATA SF9'!BF34</f>
        <v>0</v>
      </c>
      <c r="BI35" s="58">
        <f>'DATA SF9'!BG34</f>
        <v>0</v>
      </c>
      <c r="BJ35" s="58">
        <f>'DATA SF9'!BH34</f>
        <v>0</v>
      </c>
      <c r="BK35" s="58">
        <f>'DATA SF9'!BI34</f>
        <v>0</v>
      </c>
      <c r="BL35" s="58">
        <f>'DATA SF9'!BJ34</f>
        <v>0</v>
      </c>
      <c r="BM35" s="58">
        <f>'DATA SF9'!BK34</f>
        <v>0</v>
      </c>
      <c r="BN35" s="58">
        <f>'DATA SF9'!BL34</f>
        <v>0</v>
      </c>
      <c r="BO35" s="58">
        <f>'DATA SF9'!BM34</f>
        <v>0</v>
      </c>
      <c r="BP35" s="58">
        <f>'DATA SF9'!BN34</f>
        <v>0</v>
      </c>
      <c r="BQ35" s="58">
        <f>'DATA SF9'!BO34</f>
        <v>0</v>
      </c>
      <c r="BR35" s="58">
        <f>'DATA SF9'!BP34</f>
        <v>0</v>
      </c>
      <c r="BS35" s="58">
        <f>'DATA SF9'!BQ34</f>
        <v>0</v>
      </c>
      <c r="BT35" s="58">
        <f>'DATA SF9'!BR34</f>
        <v>0</v>
      </c>
      <c r="BU35" s="58">
        <f>'DATA SF9'!BS34</f>
        <v>0</v>
      </c>
      <c r="BV35" s="58">
        <f>'DATA SF9'!BT34</f>
        <v>0</v>
      </c>
      <c r="BW35" s="58">
        <f>'DATA SF9'!BU34</f>
        <v>0</v>
      </c>
      <c r="BX35" s="58">
        <f>'DATA SF9'!BV34</f>
        <v>0</v>
      </c>
      <c r="BY35" s="58">
        <f>'DATA SF9'!BW34</f>
        <v>0</v>
      </c>
      <c r="BZ35" s="58">
        <f>'DATA SF9'!BX34</f>
        <v>0</v>
      </c>
      <c r="CA35" s="58">
        <f>'DATA SF9'!BY34</f>
        <v>0</v>
      </c>
      <c r="CB35" s="58">
        <f>'DATA SF9'!BZ34</f>
        <v>0</v>
      </c>
      <c r="CC35" s="58">
        <f>'DATA SF9'!CA34</f>
        <v>0</v>
      </c>
      <c r="CD35" s="58">
        <f>'DATA SF9'!CB34</f>
        <v>0</v>
      </c>
      <c r="CE35" s="58">
        <f>'DATA SF9'!CC34</f>
        <v>0</v>
      </c>
      <c r="CF35" s="58">
        <f>'DATA SF9'!CD34</f>
        <v>0</v>
      </c>
      <c r="CG35" s="58">
        <f>'DATA SF9'!CE34</f>
        <v>0</v>
      </c>
      <c r="CH35" s="58">
        <f>'DATA SF9'!CF34</f>
        <v>0</v>
      </c>
      <c r="CI35" s="58">
        <f>'DATA SF9'!CG34</f>
        <v>0</v>
      </c>
      <c r="CJ35" s="58">
        <f>'DATA SF9'!CH34</f>
        <v>0</v>
      </c>
      <c r="CK35" s="58">
        <f>'DATA SF9'!CI34</f>
        <v>0</v>
      </c>
      <c r="CL35" s="58">
        <f>'DATA SF9'!CJ34</f>
        <v>0</v>
      </c>
      <c r="CM35" s="58">
        <f>'DATA SF9'!CK34</f>
        <v>0</v>
      </c>
      <c r="CN35" s="58">
        <f>'DATA SF9'!CL34</f>
        <v>0</v>
      </c>
      <c r="CO35" s="58">
        <f>'DATA SF9'!CM34</f>
        <v>0</v>
      </c>
      <c r="CP35" s="58">
        <f>'DATA SF9'!CN34</f>
        <v>0</v>
      </c>
      <c r="CQ35" s="58">
        <f>'DATA SF9'!CO34</f>
        <v>0</v>
      </c>
      <c r="CR35" s="58">
        <f>'DATA SF9'!CP34</f>
        <v>0</v>
      </c>
      <c r="CS35" s="58">
        <f>'DATA SF9'!CQ34</f>
        <v>0</v>
      </c>
      <c r="CT35" s="58">
        <f>'DATA SF9'!CR34</f>
        <v>0</v>
      </c>
      <c r="CU35" s="58">
        <f>'DATA SF9'!CS34</f>
        <v>0</v>
      </c>
      <c r="CV35" s="58">
        <f>'DATA SF9'!CT34</f>
        <v>0</v>
      </c>
      <c r="CW35" s="58">
        <f>'DATA SF9'!CU34</f>
        <v>0</v>
      </c>
      <c r="CX35" s="58">
        <f>'DATA SF9'!CV34</f>
        <v>0</v>
      </c>
      <c r="CY35" s="58">
        <f>'DATA SF9'!CW34</f>
        <v>0</v>
      </c>
      <c r="CZ35" s="58">
        <f>'DATA SF9'!CX34</f>
        <v>0</v>
      </c>
      <c r="DA35" s="58">
        <f>'DATA SF9'!CY34</f>
        <v>0</v>
      </c>
      <c r="DB35" s="58">
        <f>'DATA SF9'!CZ34</f>
        <v>0</v>
      </c>
      <c r="DC35" s="58">
        <f>'DATA SF9'!DA34</f>
        <v>0</v>
      </c>
      <c r="DD35" s="58">
        <f>'DATA SF9'!DB34</f>
        <v>0</v>
      </c>
      <c r="DE35" s="58">
        <f>'DATA SF9'!DC34</f>
        <v>0</v>
      </c>
      <c r="DF35" s="58">
        <f>'DATA SF9'!DD34</f>
        <v>0</v>
      </c>
      <c r="DG35" s="58">
        <f>'DATA SF9'!DE34</f>
        <v>0</v>
      </c>
      <c r="DH35" s="58">
        <f>'DATA SF9'!DF34</f>
        <v>0</v>
      </c>
      <c r="DI35" s="58">
        <f>'DATA SF9'!DG34</f>
        <v>0</v>
      </c>
      <c r="DJ35" s="58">
        <f>'DATA SF9'!DH34</f>
        <v>0</v>
      </c>
      <c r="DK35" s="58">
        <f>'DATA SF9'!DI34</f>
        <v>0</v>
      </c>
      <c r="DL35" s="58">
        <f>'DATA SF9'!DJ34</f>
        <v>0</v>
      </c>
      <c r="DM35" s="58">
        <f>'DATA SF9'!DK34</f>
        <v>0</v>
      </c>
      <c r="DN35" s="58">
        <f>'DATA SF9'!DL34</f>
        <v>0</v>
      </c>
      <c r="DO35" s="58">
        <f>'DATA SF9'!DM34</f>
        <v>0</v>
      </c>
      <c r="DP35" s="58">
        <f>'DATA SF9'!DN34</f>
        <v>0</v>
      </c>
      <c r="DQ35" s="58">
        <f>'DATA SF9'!DO34</f>
        <v>0</v>
      </c>
      <c r="DR35" s="58">
        <f>'DATA SF9'!DP34</f>
        <v>0</v>
      </c>
      <c r="DS35" s="58">
        <f>'DATA SF9'!DQ34</f>
        <v>0</v>
      </c>
      <c r="DT35" s="58">
        <f>'DATA SF9'!DR34</f>
        <v>0</v>
      </c>
      <c r="DU35" s="58">
        <f>'DATA SF9'!DS34</f>
        <v>0</v>
      </c>
      <c r="DV35" s="58">
        <f>'DATA SF9'!DT34</f>
        <v>0</v>
      </c>
      <c r="DW35" s="58">
        <f>'DATA SF9'!DU34</f>
        <v>0</v>
      </c>
      <c r="DX35" s="58">
        <f>'DATA SF9'!DV34</f>
        <v>0</v>
      </c>
      <c r="DY35" s="58">
        <f>'DATA SF9'!DW34</f>
        <v>0</v>
      </c>
      <c r="DZ35" s="58">
        <f>'DATA SF9'!DX34</f>
        <v>0</v>
      </c>
      <c r="EA35" s="58">
        <f>'DATA SF9'!DY34</f>
        <v>0</v>
      </c>
      <c r="EB35" s="58">
        <f>'DATA SF9'!DZ34</f>
        <v>0</v>
      </c>
      <c r="EC35" s="58">
        <f>'DATA SF9'!EA34</f>
        <v>0</v>
      </c>
      <c r="ED35" s="58">
        <f>'DATA SF9'!EB34</f>
        <v>0</v>
      </c>
      <c r="EE35" s="58">
        <f>'DATA SF9'!EC34</f>
        <v>0</v>
      </c>
      <c r="EF35" s="58">
        <f>'DATA SF9'!ED34</f>
        <v>0</v>
      </c>
      <c r="EG35" s="58">
        <f>'DATA SF9'!EE34</f>
        <v>0</v>
      </c>
      <c r="EH35" s="58">
        <f>'DATA SF9'!EF34</f>
        <v>0</v>
      </c>
      <c r="EI35" s="58">
        <f>'DATA SF9'!EG34</f>
        <v>0</v>
      </c>
      <c r="EJ35" s="58">
        <f>'DATA SF9'!EH34</f>
        <v>0</v>
      </c>
      <c r="EK35" s="58">
        <f>'DATA SF9'!EI34</f>
        <v>0</v>
      </c>
      <c r="EL35" s="58">
        <f>'DATA SF9'!EJ34</f>
        <v>0</v>
      </c>
      <c r="EM35" s="58">
        <f>'DATA SF9'!EK34</f>
        <v>0</v>
      </c>
      <c r="EN35" s="58">
        <f>'DATA SF9'!EL34</f>
        <v>0</v>
      </c>
      <c r="EO35" s="58">
        <f>'DATA SF9'!EM34</f>
        <v>0</v>
      </c>
      <c r="EP35" s="58">
        <f>'DATA SF9'!EN34</f>
        <v>0</v>
      </c>
      <c r="EQ35" s="58">
        <f>'DATA SF9'!EO34</f>
        <v>0</v>
      </c>
      <c r="ER35" s="58">
        <f>'DATA SF9'!EP34</f>
        <v>0</v>
      </c>
      <c r="ES35" s="58">
        <f>'DATA SF9'!EQ34</f>
        <v>0</v>
      </c>
      <c r="ET35" s="58">
        <f>'DATA SF9'!ER34</f>
        <v>0</v>
      </c>
      <c r="EU35" s="58">
        <f>'DATA SF9'!ES34</f>
        <v>0</v>
      </c>
      <c r="EV35" s="58">
        <f>'DATA SF9'!ET34</f>
        <v>0</v>
      </c>
      <c r="EW35" s="58">
        <f>'DATA SF9'!EU34</f>
        <v>0</v>
      </c>
      <c r="EX35" s="58">
        <f>'DATA SF9'!EV34</f>
        <v>0</v>
      </c>
      <c r="EY35" s="58">
        <f>'DATA SF9'!EW34</f>
        <v>0</v>
      </c>
      <c r="EZ35" s="58">
        <f>'DATA SF9'!EX34</f>
        <v>0</v>
      </c>
      <c r="FA35" s="58">
        <f>'DATA SF9'!EY34</f>
        <v>0</v>
      </c>
      <c r="FB35" s="58">
        <f>'DATA SF9'!EZ34</f>
        <v>0</v>
      </c>
      <c r="FC35" s="58">
        <f>'DATA SF9'!FA34</f>
        <v>0</v>
      </c>
      <c r="FD35" s="58">
        <f>'DATA SF9'!FB34</f>
        <v>0</v>
      </c>
      <c r="FE35" s="58">
        <f>'DATA SF9'!FC34</f>
        <v>0</v>
      </c>
      <c r="FF35" s="58">
        <f>'DATA SF9'!FD34</f>
        <v>0</v>
      </c>
    </row>
    <row r="36" spans="2:162" x14ac:dyDescent="0.35">
      <c r="B36" s="58">
        <f>'DATA SF9'!A35</f>
        <v>0</v>
      </c>
      <c r="C36" s="58">
        <f>'DATA SF9'!A35</f>
        <v>0</v>
      </c>
      <c r="D36" s="58">
        <f>'DATA SF9'!B35</f>
        <v>0</v>
      </c>
      <c r="E36" s="58">
        <f>'DATA SF9'!C35</f>
        <v>0</v>
      </c>
      <c r="F36" s="58" t="str">
        <f>IF('DATA SF9'!D35=0,"",'DATA SF9'!D35)</f>
        <v/>
      </c>
      <c r="G36" s="58">
        <f>'DATA SF9'!E35</f>
        <v>0</v>
      </c>
      <c r="H36" s="58">
        <f>'DATA SF9'!F35</f>
        <v>0</v>
      </c>
      <c r="I36" s="58">
        <f>'DATA SF9'!G35</f>
        <v>0</v>
      </c>
      <c r="J36" s="58">
        <f>'DATA SF9'!H35</f>
        <v>0</v>
      </c>
      <c r="K36" s="58">
        <f>'DATA SF9'!I35</f>
        <v>0</v>
      </c>
      <c r="L36" s="58">
        <f>'DATA SF9'!J35</f>
        <v>0</v>
      </c>
      <c r="M36" s="58">
        <f>'DATA SF9'!K35</f>
        <v>0</v>
      </c>
      <c r="N36" s="58">
        <f>'DATA SF9'!L35</f>
        <v>0</v>
      </c>
      <c r="O36" s="58">
        <f>'DATA SF9'!M35</f>
        <v>0</v>
      </c>
      <c r="P36" s="58">
        <f>'DATA SF9'!N35</f>
        <v>0</v>
      </c>
      <c r="Q36" s="58">
        <f>'DATA SF9'!O35</f>
        <v>0</v>
      </c>
      <c r="R36" s="58">
        <f>'DATA SF9'!P35</f>
        <v>0</v>
      </c>
      <c r="S36" s="58">
        <f>'DATA SF9'!Q35</f>
        <v>0</v>
      </c>
      <c r="T36" s="58">
        <f>'DATA SF9'!R35</f>
        <v>0</v>
      </c>
      <c r="U36" s="58">
        <f>'DATA SF9'!S35</f>
        <v>0</v>
      </c>
      <c r="V36" s="58">
        <f>'DATA SF9'!T35</f>
        <v>0</v>
      </c>
      <c r="W36" s="58">
        <f>'DATA SF9'!U35</f>
        <v>0</v>
      </c>
      <c r="X36" s="58">
        <f>'DATA SF9'!V35</f>
        <v>0</v>
      </c>
      <c r="Y36" s="58">
        <f>'DATA SF9'!W35</f>
        <v>0</v>
      </c>
      <c r="Z36" s="58">
        <f>'DATA SF9'!X35</f>
        <v>0</v>
      </c>
      <c r="AA36" s="58">
        <f>'DATA SF9'!Y35</f>
        <v>0</v>
      </c>
      <c r="AB36" s="58">
        <f>'DATA SF9'!Z35</f>
        <v>0</v>
      </c>
      <c r="AC36" s="58">
        <f>'DATA SF9'!AA35</f>
        <v>0</v>
      </c>
      <c r="AD36" s="58">
        <f>'DATA SF9'!AB35</f>
        <v>0</v>
      </c>
      <c r="AE36" s="58">
        <f>'DATA SF9'!AC35</f>
        <v>0</v>
      </c>
      <c r="AF36" s="58">
        <f>'DATA SF9'!AD35</f>
        <v>0</v>
      </c>
      <c r="AG36" s="58">
        <f>'DATA SF9'!AE35</f>
        <v>0</v>
      </c>
      <c r="AH36" s="58">
        <f>'DATA SF9'!AF35</f>
        <v>0</v>
      </c>
      <c r="AI36" s="58">
        <f>'DATA SF9'!AG35</f>
        <v>0</v>
      </c>
      <c r="AJ36" s="58">
        <f>'DATA SF9'!AH35</f>
        <v>0</v>
      </c>
      <c r="AK36" s="58">
        <f>'DATA SF9'!AI35</f>
        <v>0</v>
      </c>
      <c r="AL36" s="58">
        <f>'DATA SF9'!AJ35</f>
        <v>0</v>
      </c>
      <c r="AM36" s="58">
        <f>'DATA SF9'!AK35</f>
        <v>0</v>
      </c>
      <c r="AN36" s="58">
        <f>'DATA SF9'!AL35</f>
        <v>0</v>
      </c>
      <c r="AO36" s="58">
        <f>'DATA SF9'!AM35</f>
        <v>0</v>
      </c>
      <c r="AP36" s="58">
        <f>'DATA SF9'!AN35</f>
        <v>0</v>
      </c>
      <c r="AQ36" s="58">
        <f>'DATA SF9'!AO35</f>
        <v>0</v>
      </c>
      <c r="AR36" s="58">
        <f>'DATA SF9'!AP35</f>
        <v>0</v>
      </c>
      <c r="AS36" s="58">
        <f>'DATA SF9'!AQ35</f>
        <v>0</v>
      </c>
      <c r="AT36" s="58">
        <f>'DATA SF9'!AR35</f>
        <v>0</v>
      </c>
      <c r="AU36" s="58">
        <f>'DATA SF9'!AS35</f>
        <v>0</v>
      </c>
      <c r="AV36" s="58">
        <f>'DATA SF9'!AT35</f>
        <v>0</v>
      </c>
      <c r="AW36" s="58">
        <f>'DATA SF9'!AU35</f>
        <v>0</v>
      </c>
      <c r="AX36" s="58">
        <f>'DATA SF9'!AV35</f>
        <v>0</v>
      </c>
      <c r="AY36" s="58">
        <f>'DATA SF9'!AW35</f>
        <v>0</v>
      </c>
      <c r="AZ36" s="58">
        <f>'DATA SF9'!AX35</f>
        <v>0</v>
      </c>
      <c r="BA36" s="58">
        <f>'DATA SF9'!AY35</f>
        <v>0</v>
      </c>
      <c r="BB36" s="58">
        <f>'DATA SF9'!AZ35</f>
        <v>0</v>
      </c>
      <c r="BC36" s="58">
        <f>'DATA SF9'!BA35</f>
        <v>0</v>
      </c>
      <c r="BD36" s="58">
        <f>'DATA SF9'!BB35</f>
        <v>0</v>
      </c>
      <c r="BE36" s="58">
        <f>'DATA SF9'!BC35</f>
        <v>0</v>
      </c>
      <c r="BF36" s="58">
        <f>'DATA SF9'!BD35</f>
        <v>0</v>
      </c>
      <c r="BG36" s="58">
        <f>'DATA SF9'!BE35</f>
        <v>0</v>
      </c>
      <c r="BH36" s="58">
        <f>'DATA SF9'!BF35</f>
        <v>0</v>
      </c>
      <c r="BI36" s="58">
        <f>'DATA SF9'!BG35</f>
        <v>0</v>
      </c>
      <c r="BJ36" s="58">
        <f>'DATA SF9'!BH35</f>
        <v>0</v>
      </c>
      <c r="BK36" s="58">
        <f>'DATA SF9'!BI35</f>
        <v>0</v>
      </c>
      <c r="BL36" s="58">
        <f>'DATA SF9'!BJ35</f>
        <v>0</v>
      </c>
      <c r="BM36" s="58">
        <f>'DATA SF9'!BK35</f>
        <v>0</v>
      </c>
      <c r="BN36" s="58">
        <f>'DATA SF9'!BL35</f>
        <v>0</v>
      </c>
      <c r="BO36" s="58">
        <f>'DATA SF9'!BM35</f>
        <v>0</v>
      </c>
      <c r="BP36" s="58">
        <f>'DATA SF9'!BN35</f>
        <v>0</v>
      </c>
      <c r="BQ36" s="58">
        <f>'DATA SF9'!BO35</f>
        <v>0</v>
      </c>
      <c r="BR36" s="58">
        <f>'DATA SF9'!BP35</f>
        <v>0</v>
      </c>
      <c r="BS36" s="58">
        <f>'DATA SF9'!BQ35</f>
        <v>0</v>
      </c>
      <c r="BT36" s="58">
        <f>'DATA SF9'!BR35</f>
        <v>0</v>
      </c>
      <c r="BU36" s="58">
        <f>'DATA SF9'!BS35</f>
        <v>0</v>
      </c>
      <c r="BV36" s="58">
        <f>'DATA SF9'!BT35</f>
        <v>0</v>
      </c>
      <c r="BW36" s="58">
        <f>'DATA SF9'!BU35</f>
        <v>0</v>
      </c>
      <c r="BX36" s="58">
        <f>'DATA SF9'!BV35</f>
        <v>0</v>
      </c>
      <c r="BY36" s="58">
        <f>'DATA SF9'!BW35</f>
        <v>0</v>
      </c>
      <c r="BZ36" s="58">
        <f>'DATA SF9'!BX35</f>
        <v>0</v>
      </c>
      <c r="CA36" s="58">
        <f>'DATA SF9'!BY35</f>
        <v>0</v>
      </c>
      <c r="CB36" s="58">
        <f>'DATA SF9'!BZ35</f>
        <v>0</v>
      </c>
      <c r="CC36" s="58">
        <f>'DATA SF9'!CA35</f>
        <v>0</v>
      </c>
      <c r="CD36" s="58">
        <f>'DATA SF9'!CB35</f>
        <v>0</v>
      </c>
      <c r="CE36" s="58">
        <f>'DATA SF9'!CC35</f>
        <v>0</v>
      </c>
      <c r="CF36" s="58">
        <f>'DATA SF9'!CD35</f>
        <v>0</v>
      </c>
      <c r="CG36" s="58">
        <f>'DATA SF9'!CE35</f>
        <v>0</v>
      </c>
      <c r="CH36" s="58">
        <f>'DATA SF9'!CF35</f>
        <v>0</v>
      </c>
      <c r="CI36" s="58">
        <f>'DATA SF9'!CG35</f>
        <v>0</v>
      </c>
      <c r="CJ36" s="58">
        <f>'DATA SF9'!CH35</f>
        <v>0</v>
      </c>
      <c r="CK36" s="58">
        <f>'DATA SF9'!CI35</f>
        <v>0</v>
      </c>
      <c r="CL36" s="58">
        <f>'DATA SF9'!CJ35</f>
        <v>0</v>
      </c>
      <c r="CM36" s="58">
        <f>'DATA SF9'!CK35</f>
        <v>0</v>
      </c>
      <c r="CN36" s="58">
        <f>'DATA SF9'!CL35</f>
        <v>0</v>
      </c>
      <c r="CO36" s="58">
        <f>'DATA SF9'!CM35</f>
        <v>0</v>
      </c>
      <c r="CP36" s="58">
        <f>'DATA SF9'!CN35</f>
        <v>0</v>
      </c>
      <c r="CQ36" s="58">
        <f>'DATA SF9'!CO35</f>
        <v>0</v>
      </c>
      <c r="CR36" s="58">
        <f>'DATA SF9'!CP35</f>
        <v>0</v>
      </c>
      <c r="CS36" s="58">
        <f>'DATA SF9'!CQ35</f>
        <v>0</v>
      </c>
      <c r="CT36" s="58">
        <f>'DATA SF9'!CR35</f>
        <v>0</v>
      </c>
      <c r="CU36" s="58">
        <f>'DATA SF9'!CS35</f>
        <v>0</v>
      </c>
      <c r="CV36" s="58">
        <f>'DATA SF9'!CT35</f>
        <v>0</v>
      </c>
      <c r="CW36" s="58">
        <f>'DATA SF9'!CU35</f>
        <v>0</v>
      </c>
      <c r="CX36" s="58">
        <f>'DATA SF9'!CV35</f>
        <v>0</v>
      </c>
      <c r="CY36" s="58">
        <f>'DATA SF9'!CW35</f>
        <v>0</v>
      </c>
      <c r="CZ36" s="58">
        <f>'DATA SF9'!CX35</f>
        <v>0</v>
      </c>
      <c r="DA36" s="58">
        <f>'DATA SF9'!CY35</f>
        <v>0</v>
      </c>
      <c r="DB36" s="58">
        <f>'DATA SF9'!CZ35</f>
        <v>0</v>
      </c>
      <c r="DC36" s="58">
        <f>'DATA SF9'!DA35</f>
        <v>0</v>
      </c>
      <c r="DD36" s="58">
        <f>'DATA SF9'!DB35</f>
        <v>0</v>
      </c>
      <c r="DE36" s="58">
        <f>'DATA SF9'!DC35</f>
        <v>0</v>
      </c>
      <c r="DF36" s="58">
        <f>'DATA SF9'!DD35</f>
        <v>0</v>
      </c>
      <c r="DG36" s="58">
        <f>'DATA SF9'!DE35</f>
        <v>0</v>
      </c>
      <c r="DH36" s="58">
        <f>'DATA SF9'!DF35</f>
        <v>0</v>
      </c>
      <c r="DI36" s="58">
        <f>'DATA SF9'!DG35</f>
        <v>0</v>
      </c>
      <c r="DJ36" s="58">
        <f>'DATA SF9'!DH35</f>
        <v>0</v>
      </c>
      <c r="DK36" s="58">
        <f>'DATA SF9'!DI35</f>
        <v>0</v>
      </c>
      <c r="DL36" s="58">
        <f>'DATA SF9'!DJ35</f>
        <v>0</v>
      </c>
      <c r="DM36" s="58">
        <f>'DATA SF9'!DK35</f>
        <v>0</v>
      </c>
      <c r="DN36" s="58">
        <f>'DATA SF9'!DL35</f>
        <v>0</v>
      </c>
      <c r="DO36" s="58">
        <f>'DATA SF9'!DM35</f>
        <v>0</v>
      </c>
      <c r="DP36" s="58">
        <f>'DATA SF9'!DN35</f>
        <v>0</v>
      </c>
      <c r="DQ36" s="58">
        <f>'DATA SF9'!DO35</f>
        <v>0</v>
      </c>
      <c r="DR36" s="58">
        <f>'DATA SF9'!DP35</f>
        <v>0</v>
      </c>
      <c r="DS36" s="58">
        <f>'DATA SF9'!DQ35</f>
        <v>0</v>
      </c>
      <c r="DT36" s="58">
        <f>'DATA SF9'!DR35</f>
        <v>0</v>
      </c>
      <c r="DU36" s="58">
        <f>'DATA SF9'!DS35</f>
        <v>0</v>
      </c>
      <c r="DV36" s="58">
        <f>'DATA SF9'!DT35</f>
        <v>0</v>
      </c>
      <c r="DW36" s="58">
        <f>'DATA SF9'!DU35</f>
        <v>0</v>
      </c>
      <c r="DX36" s="58">
        <f>'DATA SF9'!DV35</f>
        <v>0</v>
      </c>
      <c r="DY36" s="58">
        <f>'DATA SF9'!DW35</f>
        <v>0</v>
      </c>
      <c r="DZ36" s="58">
        <f>'DATA SF9'!DX35</f>
        <v>0</v>
      </c>
      <c r="EA36" s="58">
        <f>'DATA SF9'!DY35</f>
        <v>0</v>
      </c>
      <c r="EB36" s="58">
        <f>'DATA SF9'!DZ35</f>
        <v>0</v>
      </c>
      <c r="EC36" s="58">
        <f>'DATA SF9'!EA35</f>
        <v>0</v>
      </c>
      <c r="ED36" s="58">
        <f>'DATA SF9'!EB35</f>
        <v>0</v>
      </c>
      <c r="EE36" s="58">
        <f>'DATA SF9'!EC35</f>
        <v>0</v>
      </c>
      <c r="EF36" s="58">
        <f>'DATA SF9'!ED35</f>
        <v>0</v>
      </c>
      <c r="EG36" s="58">
        <f>'DATA SF9'!EE35</f>
        <v>0</v>
      </c>
      <c r="EH36" s="58">
        <f>'DATA SF9'!EF35</f>
        <v>0</v>
      </c>
      <c r="EI36" s="58">
        <f>'DATA SF9'!EG35</f>
        <v>0</v>
      </c>
      <c r="EJ36" s="58">
        <f>'DATA SF9'!EH35</f>
        <v>0</v>
      </c>
      <c r="EK36" s="58">
        <f>'DATA SF9'!EI35</f>
        <v>0</v>
      </c>
      <c r="EL36" s="58">
        <f>'DATA SF9'!EJ35</f>
        <v>0</v>
      </c>
      <c r="EM36" s="58">
        <f>'DATA SF9'!EK35</f>
        <v>0</v>
      </c>
      <c r="EN36" s="58">
        <f>'DATA SF9'!EL35</f>
        <v>0</v>
      </c>
      <c r="EO36" s="58">
        <f>'DATA SF9'!EM35</f>
        <v>0</v>
      </c>
      <c r="EP36" s="58">
        <f>'DATA SF9'!EN35</f>
        <v>0</v>
      </c>
      <c r="EQ36" s="58">
        <f>'DATA SF9'!EO35</f>
        <v>0</v>
      </c>
      <c r="ER36" s="58">
        <f>'DATA SF9'!EP35</f>
        <v>0</v>
      </c>
      <c r="ES36" s="58">
        <f>'DATA SF9'!EQ35</f>
        <v>0</v>
      </c>
      <c r="ET36" s="58">
        <f>'DATA SF9'!ER35</f>
        <v>0</v>
      </c>
      <c r="EU36" s="58">
        <f>'DATA SF9'!ES35</f>
        <v>0</v>
      </c>
      <c r="EV36" s="58">
        <f>'DATA SF9'!ET35</f>
        <v>0</v>
      </c>
      <c r="EW36" s="58">
        <f>'DATA SF9'!EU35</f>
        <v>0</v>
      </c>
      <c r="EX36" s="58">
        <f>'DATA SF9'!EV35</f>
        <v>0</v>
      </c>
      <c r="EY36" s="58">
        <f>'DATA SF9'!EW35</f>
        <v>0</v>
      </c>
      <c r="EZ36" s="58">
        <f>'DATA SF9'!EX35</f>
        <v>0</v>
      </c>
      <c r="FA36" s="58">
        <f>'DATA SF9'!EY35</f>
        <v>0</v>
      </c>
      <c r="FB36" s="58">
        <f>'DATA SF9'!EZ35</f>
        <v>0</v>
      </c>
      <c r="FC36" s="58">
        <f>'DATA SF9'!FA35</f>
        <v>0</v>
      </c>
      <c r="FD36" s="58">
        <f>'DATA SF9'!FB35</f>
        <v>0</v>
      </c>
      <c r="FE36" s="58">
        <f>'DATA SF9'!FC35</f>
        <v>0</v>
      </c>
      <c r="FF36" s="58">
        <f>'DATA SF9'!FD35</f>
        <v>0</v>
      </c>
    </row>
    <row r="37" spans="2:162" x14ac:dyDescent="0.35">
      <c r="B37" s="58">
        <f>'DATA SF9'!A36</f>
        <v>0</v>
      </c>
      <c r="C37" s="58">
        <f>'DATA SF9'!A36</f>
        <v>0</v>
      </c>
      <c r="D37" s="58">
        <f>'DATA SF9'!B36</f>
        <v>0</v>
      </c>
      <c r="E37" s="58">
        <f>'DATA SF9'!C36</f>
        <v>0</v>
      </c>
      <c r="F37" s="58" t="str">
        <f>IF('DATA SF9'!D36=0,"",'DATA SF9'!D36)</f>
        <v/>
      </c>
      <c r="G37" s="58">
        <f>'DATA SF9'!E36</f>
        <v>0</v>
      </c>
      <c r="H37" s="58">
        <f>'DATA SF9'!F36</f>
        <v>0</v>
      </c>
      <c r="I37" s="58">
        <f>'DATA SF9'!G36</f>
        <v>0</v>
      </c>
      <c r="J37" s="58">
        <f>'DATA SF9'!H36</f>
        <v>0</v>
      </c>
      <c r="K37" s="58">
        <f>'DATA SF9'!I36</f>
        <v>0</v>
      </c>
      <c r="L37" s="58">
        <f>'DATA SF9'!J36</f>
        <v>0</v>
      </c>
      <c r="M37" s="58">
        <f>'DATA SF9'!K36</f>
        <v>0</v>
      </c>
      <c r="N37" s="58">
        <f>'DATA SF9'!L36</f>
        <v>0</v>
      </c>
      <c r="O37" s="58">
        <f>'DATA SF9'!M36</f>
        <v>0</v>
      </c>
      <c r="P37" s="58">
        <f>'DATA SF9'!N36</f>
        <v>0</v>
      </c>
      <c r="Q37" s="58">
        <f>'DATA SF9'!O36</f>
        <v>0</v>
      </c>
      <c r="R37" s="58">
        <f>'DATA SF9'!P36</f>
        <v>0</v>
      </c>
      <c r="S37" s="58">
        <f>'DATA SF9'!Q36</f>
        <v>0</v>
      </c>
      <c r="T37" s="58">
        <f>'DATA SF9'!R36</f>
        <v>0</v>
      </c>
      <c r="U37" s="58">
        <f>'DATA SF9'!S36</f>
        <v>0</v>
      </c>
      <c r="V37" s="58">
        <f>'DATA SF9'!T36</f>
        <v>0</v>
      </c>
      <c r="W37" s="58">
        <f>'DATA SF9'!U36</f>
        <v>0</v>
      </c>
      <c r="X37" s="58">
        <f>'DATA SF9'!V36</f>
        <v>0</v>
      </c>
      <c r="Y37" s="58">
        <f>'DATA SF9'!W36</f>
        <v>0</v>
      </c>
      <c r="Z37" s="58">
        <f>'DATA SF9'!X36</f>
        <v>0</v>
      </c>
      <c r="AA37" s="58">
        <f>'DATA SF9'!Y36</f>
        <v>0</v>
      </c>
      <c r="AB37" s="58">
        <f>'DATA SF9'!Z36</f>
        <v>0</v>
      </c>
      <c r="AC37" s="58">
        <f>'DATA SF9'!AA36</f>
        <v>0</v>
      </c>
      <c r="AD37" s="58">
        <f>'DATA SF9'!AB36</f>
        <v>0</v>
      </c>
      <c r="AE37" s="58">
        <f>'DATA SF9'!AC36</f>
        <v>0</v>
      </c>
      <c r="AF37" s="58">
        <f>'DATA SF9'!AD36</f>
        <v>0</v>
      </c>
      <c r="AG37" s="58">
        <f>'DATA SF9'!AE36</f>
        <v>0</v>
      </c>
      <c r="AH37" s="58">
        <f>'DATA SF9'!AF36</f>
        <v>0</v>
      </c>
      <c r="AI37" s="58">
        <f>'DATA SF9'!AG36</f>
        <v>0</v>
      </c>
      <c r="AJ37" s="58">
        <f>'DATA SF9'!AH36</f>
        <v>0</v>
      </c>
      <c r="AK37" s="58">
        <f>'DATA SF9'!AI36</f>
        <v>0</v>
      </c>
      <c r="AL37" s="58">
        <f>'DATA SF9'!AJ36</f>
        <v>0</v>
      </c>
      <c r="AM37" s="58">
        <f>'DATA SF9'!AK36</f>
        <v>0</v>
      </c>
      <c r="AN37" s="58">
        <f>'DATA SF9'!AL36</f>
        <v>0</v>
      </c>
      <c r="AO37" s="58">
        <f>'DATA SF9'!AM36</f>
        <v>0</v>
      </c>
      <c r="AP37" s="58">
        <f>'DATA SF9'!AN36</f>
        <v>0</v>
      </c>
      <c r="AQ37" s="58">
        <f>'DATA SF9'!AO36</f>
        <v>0</v>
      </c>
      <c r="AR37" s="58">
        <f>'DATA SF9'!AP36</f>
        <v>0</v>
      </c>
      <c r="AS37" s="58">
        <f>'DATA SF9'!AQ36</f>
        <v>0</v>
      </c>
      <c r="AT37" s="58">
        <f>'DATA SF9'!AR36</f>
        <v>0</v>
      </c>
      <c r="AU37" s="58">
        <f>'DATA SF9'!AS36</f>
        <v>0</v>
      </c>
      <c r="AV37" s="58">
        <f>'DATA SF9'!AT36</f>
        <v>0</v>
      </c>
      <c r="AW37" s="58">
        <f>'DATA SF9'!AU36</f>
        <v>0</v>
      </c>
      <c r="AX37" s="58">
        <f>'DATA SF9'!AV36</f>
        <v>0</v>
      </c>
      <c r="AY37" s="58">
        <f>'DATA SF9'!AW36</f>
        <v>0</v>
      </c>
      <c r="AZ37" s="58">
        <f>'DATA SF9'!AX36</f>
        <v>0</v>
      </c>
      <c r="BA37" s="58">
        <f>'DATA SF9'!AY36</f>
        <v>0</v>
      </c>
      <c r="BB37" s="58">
        <f>'DATA SF9'!AZ36</f>
        <v>0</v>
      </c>
      <c r="BC37" s="58">
        <f>'DATA SF9'!BA36</f>
        <v>0</v>
      </c>
      <c r="BD37" s="58">
        <f>'DATA SF9'!BB36</f>
        <v>0</v>
      </c>
      <c r="BE37" s="58">
        <f>'DATA SF9'!BC36</f>
        <v>0</v>
      </c>
      <c r="BF37" s="58">
        <f>'DATA SF9'!BD36</f>
        <v>0</v>
      </c>
      <c r="BG37" s="58">
        <f>'DATA SF9'!BE36</f>
        <v>0</v>
      </c>
      <c r="BH37" s="58">
        <f>'DATA SF9'!BF36</f>
        <v>0</v>
      </c>
      <c r="BI37" s="58">
        <f>'DATA SF9'!BG36</f>
        <v>0</v>
      </c>
      <c r="BJ37" s="58">
        <f>'DATA SF9'!BH36</f>
        <v>0</v>
      </c>
      <c r="BK37" s="58">
        <f>'DATA SF9'!BI36</f>
        <v>0</v>
      </c>
      <c r="BL37" s="58">
        <f>'DATA SF9'!BJ36</f>
        <v>0</v>
      </c>
      <c r="BM37" s="58">
        <f>'DATA SF9'!BK36</f>
        <v>0</v>
      </c>
      <c r="BN37" s="58">
        <f>'DATA SF9'!BL36</f>
        <v>0</v>
      </c>
      <c r="BO37" s="58">
        <f>'DATA SF9'!BM36</f>
        <v>0</v>
      </c>
      <c r="BP37" s="58">
        <f>'DATA SF9'!BN36</f>
        <v>0</v>
      </c>
      <c r="BQ37" s="58">
        <f>'DATA SF9'!BO36</f>
        <v>0</v>
      </c>
      <c r="BR37" s="58">
        <f>'DATA SF9'!BP36</f>
        <v>0</v>
      </c>
      <c r="BS37" s="58">
        <f>'DATA SF9'!BQ36</f>
        <v>0</v>
      </c>
      <c r="BT37" s="58">
        <f>'DATA SF9'!BR36</f>
        <v>0</v>
      </c>
      <c r="BU37" s="58">
        <f>'DATA SF9'!BS36</f>
        <v>0</v>
      </c>
      <c r="BV37" s="58">
        <f>'DATA SF9'!BT36</f>
        <v>0</v>
      </c>
      <c r="BW37" s="58">
        <f>'DATA SF9'!BU36</f>
        <v>0</v>
      </c>
      <c r="BX37" s="58">
        <f>'DATA SF9'!BV36</f>
        <v>0</v>
      </c>
      <c r="BY37" s="58">
        <f>'DATA SF9'!BW36</f>
        <v>0</v>
      </c>
      <c r="BZ37" s="58">
        <f>'DATA SF9'!BX36</f>
        <v>0</v>
      </c>
      <c r="CA37" s="58">
        <f>'DATA SF9'!BY36</f>
        <v>0</v>
      </c>
      <c r="CB37" s="58">
        <f>'DATA SF9'!BZ36</f>
        <v>0</v>
      </c>
      <c r="CC37" s="58">
        <f>'DATA SF9'!CA36</f>
        <v>0</v>
      </c>
      <c r="CD37" s="58">
        <f>'DATA SF9'!CB36</f>
        <v>0</v>
      </c>
      <c r="CE37" s="58">
        <f>'DATA SF9'!CC36</f>
        <v>0</v>
      </c>
      <c r="CF37" s="58">
        <f>'DATA SF9'!CD36</f>
        <v>0</v>
      </c>
      <c r="CG37" s="58">
        <f>'DATA SF9'!CE36</f>
        <v>0</v>
      </c>
      <c r="CH37" s="58">
        <f>'DATA SF9'!CF36</f>
        <v>0</v>
      </c>
      <c r="CI37" s="58">
        <f>'DATA SF9'!CG36</f>
        <v>0</v>
      </c>
      <c r="CJ37" s="58">
        <f>'DATA SF9'!CH36</f>
        <v>0</v>
      </c>
      <c r="CK37" s="58">
        <f>'DATA SF9'!CI36</f>
        <v>0</v>
      </c>
      <c r="CL37" s="58">
        <f>'DATA SF9'!CJ36</f>
        <v>0</v>
      </c>
      <c r="CM37" s="58">
        <f>'DATA SF9'!CK36</f>
        <v>0</v>
      </c>
      <c r="CN37" s="58">
        <f>'DATA SF9'!CL36</f>
        <v>0</v>
      </c>
      <c r="CO37" s="58">
        <f>'DATA SF9'!CM36</f>
        <v>0</v>
      </c>
      <c r="CP37" s="58">
        <f>'DATA SF9'!CN36</f>
        <v>0</v>
      </c>
      <c r="CQ37" s="58">
        <f>'DATA SF9'!CO36</f>
        <v>0</v>
      </c>
      <c r="CR37" s="58">
        <f>'DATA SF9'!CP36</f>
        <v>0</v>
      </c>
      <c r="CS37" s="58">
        <f>'DATA SF9'!CQ36</f>
        <v>0</v>
      </c>
      <c r="CT37" s="58">
        <f>'DATA SF9'!CR36</f>
        <v>0</v>
      </c>
      <c r="CU37" s="58">
        <f>'DATA SF9'!CS36</f>
        <v>0</v>
      </c>
      <c r="CV37" s="58">
        <f>'DATA SF9'!CT36</f>
        <v>0</v>
      </c>
      <c r="CW37" s="58">
        <f>'DATA SF9'!CU36</f>
        <v>0</v>
      </c>
      <c r="CX37" s="58">
        <f>'DATA SF9'!CV36</f>
        <v>0</v>
      </c>
      <c r="CY37" s="58">
        <f>'DATA SF9'!CW36</f>
        <v>0</v>
      </c>
      <c r="CZ37" s="58">
        <f>'DATA SF9'!CX36</f>
        <v>0</v>
      </c>
      <c r="DA37" s="58">
        <f>'DATA SF9'!CY36</f>
        <v>0</v>
      </c>
      <c r="DB37" s="58">
        <f>'DATA SF9'!CZ36</f>
        <v>0</v>
      </c>
      <c r="DC37" s="58">
        <f>'DATA SF9'!DA36</f>
        <v>0</v>
      </c>
      <c r="DD37" s="58">
        <f>'DATA SF9'!DB36</f>
        <v>0</v>
      </c>
      <c r="DE37" s="58">
        <f>'DATA SF9'!DC36</f>
        <v>0</v>
      </c>
      <c r="DF37" s="58">
        <f>'DATA SF9'!DD36</f>
        <v>0</v>
      </c>
      <c r="DG37" s="58">
        <f>'DATA SF9'!DE36</f>
        <v>0</v>
      </c>
      <c r="DH37" s="58">
        <f>'DATA SF9'!DF36</f>
        <v>0</v>
      </c>
      <c r="DI37" s="58">
        <f>'DATA SF9'!DG36</f>
        <v>0</v>
      </c>
      <c r="DJ37" s="58">
        <f>'DATA SF9'!DH36</f>
        <v>0</v>
      </c>
      <c r="DK37" s="58">
        <f>'DATA SF9'!DI36</f>
        <v>0</v>
      </c>
      <c r="DL37" s="58">
        <f>'DATA SF9'!DJ36</f>
        <v>0</v>
      </c>
      <c r="DM37" s="58">
        <f>'DATA SF9'!DK36</f>
        <v>0</v>
      </c>
      <c r="DN37" s="58">
        <f>'DATA SF9'!DL36</f>
        <v>0</v>
      </c>
      <c r="DO37" s="58">
        <f>'DATA SF9'!DM36</f>
        <v>0</v>
      </c>
      <c r="DP37" s="58">
        <f>'DATA SF9'!DN36</f>
        <v>0</v>
      </c>
      <c r="DQ37" s="58">
        <f>'DATA SF9'!DO36</f>
        <v>0</v>
      </c>
      <c r="DR37" s="58">
        <f>'DATA SF9'!DP36</f>
        <v>0</v>
      </c>
      <c r="DS37" s="58">
        <f>'DATA SF9'!DQ36</f>
        <v>0</v>
      </c>
      <c r="DT37" s="58">
        <f>'DATA SF9'!DR36</f>
        <v>0</v>
      </c>
      <c r="DU37" s="58">
        <f>'DATA SF9'!DS36</f>
        <v>0</v>
      </c>
      <c r="DV37" s="58">
        <f>'DATA SF9'!DT36</f>
        <v>0</v>
      </c>
      <c r="DW37" s="58">
        <f>'DATA SF9'!DU36</f>
        <v>0</v>
      </c>
      <c r="DX37" s="58">
        <f>'DATA SF9'!DV36</f>
        <v>0</v>
      </c>
      <c r="DY37" s="58">
        <f>'DATA SF9'!DW36</f>
        <v>0</v>
      </c>
      <c r="DZ37" s="58">
        <f>'DATA SF9'!DX36</f>
        <v>0</v>
      </c>
      <c r="EA37" s="58">
        <f>'DATA SF9'!DY36</f>
        <v>0</v>
      </c>
      <c r="EB37" s="58">
        <f>'DATA SF9'!DZ36</f>
        <v>0</v>
      </c>
      <c r="EC37" s="58">
        <f>'DATA SF9'!EA36</f>
        <v>0</v>
      </c>
      <c r="ED37" s="58">
        <f>'DATA SF9'!EB36</f>
        <v>0</v>
      </c>
      <c r="EE37" s="58">
        <f>'DATA SF9'!EC36</f>
        <v>0</v>
      </c>
      <c r="EF37" s="58">
        <f>'DATA SF9'!ED36</f>
        <v>0</v>
      </c>
      <c r="EG37" s="58">
        <f>'DATA SF9'!EE36</f>
        <v>0</v>
      </c>
      <c r="EH37" s="58">
        <f>'DATA SF9'!EF36</f>
        <v>0</v>
      </c>
      <c r="EI37" s="58">
        <f>'DATA SF9'!EG36</f>
        <v>0</v>
      </c>
      <c r="EJ37" s="58">
        <f>'DATA SF9'!EH36</f>
        <v>0</v>
      </c>
      <c r="EK37" s="58">
        <f>'DATA SF9'!EI36</f>
        <v>0</v>
      </c>
      <c r="EL37" s="58">
        <f>'DATA SF9'!EJ36</f>
        <v>0</v>
      </c>
      <c r="EM37" s="58">
        <f>'DATA SF9'!EK36</f>
        <v>0</v>
      </c>
      <c r="EN37" s="58">
        <f>'DATA SF9'!EL36</f>
        <v>0</v>
      </c>
      <c r="EO37" s="58">
        <f>'DATA SF9'!EM36</f>
        <v>0</v>
      </c>
      <c r="EP37" s="58">
        <f>'DATA SF9'!EN36</f>
        <v>0</v>
      </c>
      <c r="EQ37" s="58">
        <f>'DATA SF9'!EO36</f>
        <v>0</v>
      </c>
      <c r="ER37" s="58">
        <f>'DATA SF9'!EP36</f>
        <v>0</v>
      </c>
      <c r="ES37" s="58">
        <f>'DATA SF9'!EQ36</f>
        <v>0</v>
      </c>
      <c r="ET37" s="58">
        <f>'DATA SF9'!ER36</f>
        <v>0</v>
      </c>
      <c r="EU37" s="58">
        <f>'DATA SF9'!ES36</f>
        <v>0</v>
      </c>
      <c r="EV37" s="58">
        <f>'DATA SF9'!ET36</f>
        <v>0</v>
      </c>
      <c r="EW37" s="58">
        <f>'DATA SF9'!EU36</f>
        <v>0</v>
      </c>
      <c r="EX37" s="58">
        <f>'DATA SF9'!EV36</f>
        <v>0</v>
      </c>
      <c r="EY37" s="58">
        <f>'DATA SF9'!EW36</f>
        <v>0</v>
      </c>
      <c r="EZ37" s="58">
        <f>'DATA SF9'!EX36</f>
        <v>0</v>
      </c>
      <c r="FA37" s="58">
        <f>'DATA SF9'!EY36</f>
        <v>0</v>
      </c>
      <c r="FB37" s="58">
        <f>'DATA SF9'!EZ36</f>
        <v>0</v>
      </c>
      <c r="FC37" s="58">
        <f>'DATA SF9'!FA36</f>
        <v>0</v>
      </c>
      <c r="FD37" s="58">
        <f>'DATA SF9'!FB36</f>
        <v>0</v>
      </c>
      <c r="FE37" s="58">
        <f>'DATA SF9'!FC36</f>
        <v>0</v>
      </c>
      <c r="FF37" s="58">
        <f>'DATA SF9'!FD36</f>
        <v>0</v>
      </c>
    </row>
    <row r="38" spans="2:162" x14ac:dyDescent="0.35">
      <c r="B38" s="58">
        <f>'DATA SF9'!A37</f>
        <v>0</v>
      </c>
      <c r="C38" s="58">
        <f>'DATA SF9'!A37</f>
        <v>0</v>
      </c>
      <c r="D38" s="58">
        <f>'DATA SF9'!B37</f>
        <v>0</v>
      </c>
      <c r="E38" s="58">
        <f>'DATA SF9'!C37</f>
        <v>0</v>
      </c>
      <c r="F38" s="58" t="str">
        <f>IF('DATA SF9'!D37=0,"",'DATA SF9'!D37)</f>
        <v/>
      </c>
      <c r="G38" s="58">
        <f>'DATA SF9'!E37</f>
        <v>0</v>
      </c>
      <c r="H38" s="58">
        <f>'DATA SF9'!F37</f>
        <v>0</v>
      </c>
      <c r="I38" s="58">
        <f>'DATA SF9'!G37</f>
        <v>0</v>
      </c>
      <c r="J38" s="58">
        <f>'DATA SF9'!H37</f>
        <v>0</v>
      </c>
      <c r="K38" s="58">
        <f>'DATA SF9'!I37</f>
        <v>0</v>
      </c>
      <c r="L38" s="58">
        <f>'DATA SF9'!J37</f>
        <v>0</v>
      </c>
      <c r="M38" s="58">
        <f>'DATA SF9'!K37</f>
        <v>0</v>
      </c>
      <c r="N38" s="58">
        <f>'DATA SF9'!L37</f>
        <v>0</v>
      </c>
      <c r="O38" s="58">
        <f>'DATA SF9'!M37</f>
        <v>0</v>
      </c>
      <c r="P38" s="58">
        <f>'DATA SF9'!N37</f>
        <v>0</v>
      </c>
      <c r="Q38" s="58">
        <f>'DATA SF9'!O37</f>
        <v>0</v>
      </c>
      <c r="R38" s="58">
        <f>'DATA SF9'!P37</f>
        <v>0</v>
      </c>
      <c r="S38" s="58">
        <f>'DATA SF9'!Q37</f>
        <v>0</v>
      </c>
      <c r="T38" s="58">
        <f>'DATA SF9'!R37</f>
        <v>0</v>
      </c>
      <c r="U38" s="58">
        <f>'DATA SF9'!S37</f>
        <v>0</v>
      </c>
      <c r="V38" s="58">
        <f>'DATA SF9'!T37</f>
        <v>0</v>
      </c>
      <c r="W38" s="58">
        <f>'DATA SF9'!U37</f>
        <v>0</v>
      </c>
      <c r="X38" s="58">
        <f>'DATA SF9'!V37</f>
        <v>0</v>
      </c>
      <c r="Y38" s="58">
        <f>'DATA SF9'!W37</f>
        <v>0</v>
      </c>
      <c r="Z38" s="58">
        <f>'DATA SF9'!X37</f>
        <v>0</v>
      </c>
      <c r="AA38" s="58">
        <f>'DATA SF9'!Y37</f>
        <v>0</v>
      </c>
      <c r="AB38" s="58">
        <f>'DATA SF9'!Z37</f>
        <v>0</v>
      </c>
      <c r="AC38" s="58">
        <f>'DATA SF9'!AA37</f>
        <v>0</v>
      </c>
      <c r="AD38" s="58">
        <f>'DATA SF9'!AB37</f>
        <v>0</v>
      </c>
      <c r="AE38" s="58">
        <f>'DATA SF9'!AC37</f>
        <v>0</v>
      </c>
      <c r="AF38" s="58">
        <f>'DATA SF9'!AD37</f>
        <v>0</v>
      </c>
      <c r="AG38" s="58">
        <f>'DATA SF9'!AE37</f>
        <v>0</v>
      </c>
      <c r="AH38" s="58">
        <f>'DATA SF9'!AF37</f>
        <v>0</v>
      </c>
      <c r="AI38" s="58">
        <f>'DATA SF9'!AG37</f>
        <v>0</v>
      </c>
      <c r="AJ38" s="58">
        <f>'DATA SF9'!AH37</f>
        <v>0</v>
      </c>
      <c r="AK38" s="58">
        <f>'DATA SF9'!AI37</f>
        <v>0</v>
      </c>
      <c r="AL38" s="58">
        <f>'DATA SF9'!AJ37</f>
        <v>0</v>
      </c>
      <c r="AM38" s="58">
        <f>'DATA SF9'!AK37</f>
        <v>0</v>
      </c>
      <c r="AN38" s="58">
        <f>'DATA SF9'!AL37</f>
        <v>0</v>
      </c>
      <c r="AO38" s="58">
        <f>'DATA SF9'!AM37</f>
        <v>0</v>
      </c>
      <c r="AP38" s="58">
        <f>'DATA SF9'!AN37</f>
        <v>0</v>
      </c>
      <c r="AQ38" s="58">
        <f>'DATA SF9'!AO37</f>
        <v>0</v>
      </c>
      <c r="AR38" s="58">
        <f>'DATA SF9'!AP37</f>
        <v>0</v>
      </c>
      <c r="AS38" s="58">
        <f>'DATA SF9'!AQ37</f>
        <v>0</v>
      </c>
      <c r="AT38" s="58">
        <f>'DATA SF9'!AR37</f>
        <v>0</v>
      </c>
      <c r="AU38" s="58">
        <f>'DATA SF9'!AS37</f>
        <v>0</v>
      </c>
      <c r="AV38" s="58">
        <f>'DATA SF9'!AT37</f>
        <v>0</v>
      </c>
      <c r="AW38" s="58">
        <f>'DATA SF9'!AU37</f>
        <v>0</v>
      </c>
      <c r="AX38" s="58">
        <f>'DATA SF9'!AV37</f>
        <v>0</v>
      </c>
      <c r="AY38" s="58">
        <f>'DATA SF9'!AW37</f>
        <v>0</v>
      </c>
      <c r="AZ38" s="58">
        <f>'DATA SF9'!AX37</f>
        <v>0</v>
      </c>
      <c r="BA38" s="58">
        <f>'DATA SF9'!AY37</f>
        <v>0</v>
      </c>
      <c r="BB38" s="58">
        <f>'DATA SF9'!AZ37</f>
        <v>0</v>
      </c>
      <c r="BC38" s="58">
        <f>'DATA SF9'!BA37</f>
        <v>0</v>
      </c>
      <c r="BD38" s="58">
        <f>'DATA SF9'!BB37</f>
        <v>0</v>
      </c>
      <c r="BE38" s="58">
        <f>'DATA SF9'!BC37</f>
        <v>0</v>
      </c>
      <c r="BF38" s="58">
        <f>'DATA SF9'!BD37</f>
        <v>0</v>
      </c>
      <c r="BG38" s="58">
        <f>'DATA SF9'!BE37</f>
        <v>0</v>
      </c>
      <c r="BH38" s="58">
        <f>'DATA SF9'!BF37</f>
        <v>0</v>
      </c>
      <c r="BI38" s="58">
        <f>'DATA SF9'!BG37</f>
        <v>0</v>
      </c>
      <c r="BJ38" s="58">
        <f>'DATA SF9'!BH37</f>
        <v>0</v>
      </c>
      <c r="BK38" s="58">
        <f>'DATA SF9'!BI37</f>
        <v>0</v>
      </c>
      <c r="BL38" s="58">
        <f>'DATA SF9'!BJ37</f>
        <v>0</v>
      </c>
      <c r="BM38" s="58">
        <f>'DATA SF9'!BK37</f>
        <v>0</v>
      </c>
      <c r="BN38" s="58">
        <f>'DATA SF9'!BL37</f>
        <v>0</v>
      </c>
      <c r="BO38" s="58">
        <f>'DATA SF9'!BM37</f>
        <v>0</v>
      </c>
      <c r="BP38" s="58">
        <f>'DATA SF9'!BN37</f>
        <v>0</v>
      </c>
      <c r="BQ38" s="58">
        <f>'DATA SF9'!BO37</f>
        <v>0</v>
      </c>
      <c r="BR38" s="58">
        <f>'DATA SF9'!BP37</f>
        <v>0</v>
      </c>
      <c r="BS38" s="58">
        <f>'DATA SF9'!BQ37</f>
        <v>0</v>
      </c>
      <c r="BT38" s="58">
        <f>'DATA SF9'!BR37</f>
        <v>0</v>
      </c>
      <c r="BU38" s="58">
        <f>'DATA SF9'!BS37</f>
        <v>0</v>
      </c>
      <c r="BV38" s="58">
        <f>'DATA SF9'!BT37</f>
        <v>0</v>
      </c>
      <c r="BW38" s="58">
        <f>'DATA SF9'!BU37</f>
        <v>0</v>
      </c>
      <c r="BX38" s="58">
        <f>'DATA SF9'!BV37</f>
        <v>0</v>
      </c>
      <c r="BY38" s="58">
        <f>'DATA SF9'!BW37</f>
        <v>0</v>
      </c>
      <c r="BZ38" s="58">
        <f>'DATA SF9'!BX37</f>
        <v>0</v>
      </c>
      <c r="CA38" s="58">
        <f>'DATA SF9'!BY37</f>
        <v>0</v>
      </c>
      <c r="CB38" s="58">
        <f>'DATA SF9'!BZ37</f>
        <v>0</v>
      </c>
      <c r="CC38" s="58">
        <f>'DATA SF9'!CA37</f>
        <v>0</v>
      </c>
      <c r="CD38" s="58">
        <f>'DATA SF9'!CB37</f>
        <v>0</v>
      </c>
      <c r="CE38" s="58">
        <f>'DATA SF9'!CC37</f>
        <v>0</v>
      </c>
      <c r="CF38" s="58">
        <f>'DATA SF9'!CD37</f>
        <v>0</v>
      </c>
      <c r="CG38" s="58">
        <f>'DATA SF9'!CE37</f>
        <v>0</v>
      </c>
      <c r="CH38" s="58">
        <f>'DATA SF9'!CF37</f>
        <v>0</v>
      </c>
      <c r="CI38" s="58">
        <f>'DATA SF9'!CG37</f>
        <v>0</v>
      </c>
      <c r="CJ38" s="58">
        <f>'DATA SF9'!CH37</f>
        <v>0</v>
      </c>
      <c r="CK38" s="58">
        <f>'DATA SF9'!CI37</f>
        <v>0</v>
      </c>
      <c r="CL38" s="58">
        <f>'DATA SF9'!CJ37</f>
        <v>0</v>
      </c>
      <c r="CM38" s="58">
        <f>'DATA SF9'!CK37</f>
        <v>0</v>
      </c>
      <c r="CN38" s="58">
        <f>'DATA SF9'!CL37</f>
        <v>0</v>
      </c>
      <c r="CO38" s="58">
        <f>'DATA SF9'!CM37</f>
        <v>0</v>
      </c>
      <c r="CP38" s="58">
        <f>'DATA SF9'!CN37</f>
        <v>0</v>
      </c>
      <c r="CQ38" s="58">
        <f>'DATA SF9'!CO37</f>
        <v>0</v>
      </c>
      <c r="CR38" s="58">
        <f>'DATA SF9'!CP37</f>
        <v>0</v>
      </c>
      <c r="CS38" s="58">
        <f>'DATA SF9'!CQ37</f>
        <v>0</v>
      </c>
      <c r="CT38" s="58">
        <f>'DATA SF9'!CR37</f>
        <v>0</v>
      </c>
      <c r="CU38" s="58">
        <f>'DATA SF9'!CS37</f>
        <v>0</v>
      </c>
      <c r="CV38" s="58">
        <f>'DATA SF9'!CT37</f>
        <v>0</v>
      </c>
      <c r="CW38" s="58">
        <f>'DATA SF9'!CU37</f>
        <v>0</v>
      </c>
      <c r="CX38" s="58">
        <f>'DATA SF9'!CV37</f>
        <v>0</v>
      </c>
      <c r="CY38" s="58">
        <f>'DATA SF9'!CW37</f>
        <v>0</v>
      </c>
      <c r="CZ38" s="58">
        <f>'DATA SF9'!CX37</f>
        <v>0</v>
      </c>
      <c r="DA38" s="58">
        <f>'DATA SF9'!CY37</f>
        <v>0</v>
      </c>
      <c r="DB38" s="58">
        <f>'DATA SF9'!CZ37</f>
        <v>0</v>
      </c>
      <c r="DC38" s="58">
        <f>'DATA SF9'!DA37</f>
        <v>0</v>
      </c>
      <c r="DD38" s="58">
        <f>'DATA SF9'!DB37</f>
        <v>0</v>
      </c>
      <c r="DE38" s="58">
        <f>'DATA SF9'!DC37</f>
        <v>0</v>
      </c>
      <c r="DF38" s="58">
        <f>'DATA SF9'!DD37</f>
        <v>0</v>
      </c>
      <c r="DG38" s="58">
        <f>'DATA SF9'!DE37</f>
        <v>0</v>
      </c>
      <c r="DH38" s="58">
        <f>'DATA SF9'!DF37</f>
        <v>0</v>
      </c>
      <c r="DI38" s="58">
        <f>'DATA SF9'!DG37</f>
        <v>0</v>
      </c>
      <c r="DJ38" s="58">
        <f>'DATA SF9'!DH37</f>
        <v>0</v>
      </c>
      <c r="DK38" s="58">
        <f>'DATA SF9'!DI37</f>
        <v>0</v>
      </c>
      <c r="DL38" s="58">
        <f>'DATA SF9'!DJ37</f>
        <v>0</v>
      </c>
      <c r="DM38" s="58">
        <f>'DATA SF9'!DK37</f>
        <v>0</v>
      </c>
      <c r="DN38" s="58">
        <f>'DATA SF9'!DL37</f>
        <v>0</v>
      </c>
      <c r="DO38" s="58">
        <f>'DATA SF9'!DM37</f>
        <v>0</v>
      </c>
      <c r="DP38" s="58">
        <f>'DATA SF9'!DN37</f>
        <v>0</v>
      </c>
      <c r="DQ38" s="58">
        <f>'DATA SF9'!DO37</f>
        <v>0</v>
      </c>
      <c r="DR38" s="58">
        <f>'DATA SF9'!DP37</f>
        <v>0</v>
      </c>
      <c r="DS38" s="58">
        <f>'DATA SF9'!DQ37</f>
        <v>0</v>
      </c>
      <c r="DT38" s="58">
        <f>'DATA SF9'!DR37</f>
        <v>0</v>
      </c>
      <c r="DU38" s="58">
        <f>'DATA SF9'!DS37</f>
        <v>0</v>
      </c>
      <c r="DV38" s="58">
        <f>'DATA SF9'!DT37</f>
        <v>0</v>
      </c>
      <c r="DW38" s="58">
        <f>'DATA SF9'!DU37</f>
        <v>0</v>
      </c>
      <c r="DX38" s="58">
        <f>'DATA SF9'!DV37</f>
        <v>0</v>
      </c>
      <c r="DY38" s="58">
        <f>'DATA SF9'!DW37</f>
        <v>0</v>
      </c>
      <c r="DZ38" s="58">
        <f>'DATA SF9'!DX37</f>
        <v>0</v>
      </c>
      <c r="EA38" s="58">
        <f>'DATA SF9'!DY37</f>
        <v>0</v>
      </c>
      <c r="EB38" s="58">
        <f>'DATA SF9'!DZ37</f>
        <v>0</v>
      </c>
      <c r="EC38" s="58">
        <f>'DATA SF9'!EA37</f>
        <v>0</v>
      </c>
      <c r="ED38" s="58">
        <f>'DATA SF9'!EB37</f>
        <v>0</v>
      </c>
      <c r="EE38" s="58">
        <f>'DATA SF9'!EC37</f>
        <v>0</v>
      </c>
      <c r="EF38" s="58">
        <f>'DATA SF9'!ED37</f>
        <v>0</v>
      </c>
      <c r="EG38" s="58">
        <f>'DATA SF9'!EE37</f>
        <v>0</v>
      </c>
      <c r="EH38" s="58">
        <f>'DATA SF9'!EF37</f>
        <v>0</v>
      </c>
      <c r="EI38" s="58">
        <f>'DATA SF9'!EG37</f>
        <v>0</v>
      </c>
      <c r="EJ38" s="58">
        <f>'DATA SF9'!EH37</f>
        <v>0</v>
      </c>
      <c r="EK38" s="58">
        <f>'DATA SF9'!EI37</f>
        <v>0</v>
      </c>
      <c r="EL38" s="58">
        <f>'DATA SF9'!EJ37</f>
        <v>0</v>
      </c>
      <c r="EM38" s="58">
        <f>'DATA SF9'!EK37</f>
        <v>0</v>
      </c>
      <c r="EN38" s="58">
        <f>'DATA SF9'!EL37</f>
        <v>0</v>
      </c>
      <c r="EO38" s="58">
        <f>'DATA SF9'!EM37</f>
        <v>0</v>
      </c>
      <c r="EP38" s="58">
        <f>'DATA SF9'!EN37</f>
        <v>0</v>
      </c>
      <c r="EQ38" s="58">
        <f>'DATA SF9'!EO37</f>
        <v>0</v>
      </c>
      <c r="ER38" s="58">
        <f>'DATA SF9'!EP37</f>
        <v>0</v>
      </c>
      <c r="ES38" s="58">
        <f>'DATA SF9'!EQ37</f>
        <v>0</v>
      </c>
      <c r="ET38" s="58">
        <f>'DATA SF9'!ER37</f>
        <v>0</v>
      </c>
      <c r="EU38" s="58">
        <f>'DATA SF9'!ES37</f>
        <v>0</v>
      </c>
      <c r="EV38" s="58">
        <f>'DATA SF9'!ET37</f>
        <v>0</v>
      </c>
      <c r="EW38" s="58">
        <f>'DATA SF9'!EU37</f>
        <v>0</v>
      </c>
      <c r="EX38" s="58">
        <f>'DATA SF9'!EV37</f>
        <v>0</v>
      </c>
      <c r="EY38" s="58">
        <f>'DATA SF9'!EW37</f>
        <v>0</v>
      </c>
      <c r="EZ38" s="58">
        <f>'DATA SF9'!EX37</f>
        <v>0</v>
      </c>
      <c r="FA38" s="58">
        <f>'DATA SF9'!EY37</f>
        <v>0</v>
      </c>
      <c r="FB38" s="58">
        <f>'DATA SF9'!EZ37</f>
        <v>0</v>
      </c>
      <c r="FC38" s="58">
        <f>'DATA SF9'!FA37</f>
        <v>0</v>
      </c>
      <c r="FD38" s="58">
        <f>'DATA SF9'!FB37</f>
        <v>0</v>
      </c>
      <c r="FE38" s="58">
        <f>'DATA SF9'!FC37</f>
        <v>0</v>
      </c>
      <c r="FF38" s="58">
        <f>'DATA SF9'!FD37</f>
        <v>0</v>
      </c>
    </row>
    <row r="39" spans="2:162" x14ac:dyDescent="0.35">
      <c r="B39" s="58">
        <f>'DATA SF9'!A38</f>
        <v>0</v>
      </c>
      <c r="C39" s="58">
        <f>'DATA SF9'!A38</f>
        <v>0</v>
      </c>
      <c r="D39" s="58">
        <f>'DATA SF9'!B38</f>
        <v>0</v>
      </c>
      <c r="E39" s="58">
        <f>'DATA SF9'!C38</f>
        <v>0</v>
      </c>
      <c r="F39" s="58" t="str">
        <f>IF('DATA SF9'!D38=0,"",'DATA SF9'!D38)</f>
        <v/>
      </c>
      <c r="G39" s="58">
        <f>'DATA SF9'!E38</f>
        <v>0</v>
      </c>
      <c r="H39" s="58">
        <f>'DATA SF9'!F38</f>
        <v>0</v>
      </c>
      <c r="I39" s="58">
        <f>'DATA SF9'!G38</f>
        <v>0</v>
      </c>
      <c r="J39" s="58">
        <f>'DATA SF9'!H38</f>
        <v>0</v>
      </c>
      <c r="K39" s="58">
        <f>'DATA SF9'!I38</f>
        <v>0</v>
      </c>
      <c r="L39" s="58">
        <f>'DATA SF9'!J38</f>
        <v>0</v>
      </c>
      <c r="M39" s="58">
        <f>'DATA SF9'!K38</f>
        <v>0</v>
      </c>
      <c r="N39" s="58">
        <f>'DATA SF9'!L38</f>
        <v>0</v>
      </c>
      <c r="O39" s="58">
        <f>'DATA SF9'!M38</f>
        <v>0</v>
      </c>
      <c r="P39" s="58">
        <f>'DATA SF9'!N38</f>
        <v>0</v>
      </c>
      <c r="Q39" s="58">
        <f>'DATA SF9'!O38</f>
        <v>0</v>
      </c>
      <c r="R39" s="58">
        <f>'DATA SF9'!P38</f>
        <v>0</v>
      </c>
      <c r="S39" s="58">
        <f>'DATA SF9'!Q38</f>
        <v>0</v>
      </c>
      <c r="T39" s="58">
        <f>'DATA SF9'!R38</f>
        <v>0</v>
      </c>
      <c r="U39" s="58">
        <f>'DATA SF9'!S38</f>
        <v>0</v>
      </c>
      <c r="V39" s="58">
        <f>'DATA SF9'!T38</f>
        <v>0</v>
      </c>
      <c r="W39" s="58">
        <f>'DATA SF9'!U38</f>
        <v>0</v>
      </c>
      <c r="X39" s="58">
        <f>'DATA SF9'!V38</f>
        <v>0</v>
      </c>
      <c r="Y39" s="58">
        <f>'DATA SF9'!W38</f>
        <v>0</v>
      </c>
      <c r="Z39" s="58">
        <f>'DATA SF9'!X38</f>
        <v>0</v>
      </c>
      <c r="AA39" s="58">
        <f>'DATA SF9'!Y38</f>
        <v>0</v>
      </c>
      <c r="AB39" s="58">
        <f>'DATA SF9'!Z38</f>
        <v>0</v>
      </c>
      <c r="AC39" s="58">
        <f>'DATA SF9'!AA38</f>
        <v>0</v>
      </c>
      <c r="AD39" s="58">
        <f>'DATA SF9'!AB38</f>
        <v>0</v>
      </c>
      <c r="AE39" s="58">
        <f>'DATA SF9'!AC38</f>
        <v>0</v>
      </c>
      <c r="AF39" s="58">
        <f>'DATA SF9'!AD38</f>
        <v>0</v>
      </c>
      <c r="AG39" s="58">
        <f>'DATA SF9'!AE38</f>
        <v>0</v>
      </c>
      <c r="AH39" s="58">
        <f>'DATA SF9'!AF38</f>
        <v>0</v>
      </c>
      <c r="AI39" s="58">
        <f>'DATA SF9'!AG38</f>
        <v>0</v>
      </c>
      <c r="AJ39" s="58">
        <f>'DATA SF9'!AH38</f>
        <v>0</v>
      </c>
      <c r="AK39" s="58">
        <f>'DATA SF9'!AI38</f>
        <v>0</v>
      </c>
      <c r="AL39" s="58">
        <f>'DATA SF9'!AJ38</f>
        <v>0</v>
      </c>
      <c r="AM39" s="58">
        <f>'DATA SF9'!AK38</f>
        <v>0</v>
      </c>
      <c r="AN39" s="58">
        <f>'DATA SF9'!AL38</f>
        <v>0</v>
      </c>
      <c r="AO39" s="58">
        <f>'DATA SF9'!AM38</f>
        <v>0</v>
      </c>
      <c r="AP39" s="58">
        <f>'DATA SF9'!AN38</f>
        <v>0</v>
      </c>
      <c r="AQ39" s="58">
        <f>'DATA SF9'!AO38</f>
        <v>0</v>
      </c>
      <c r="AR39" s="58">
        <f>'DATA SF9'!AP38</f>
        <v>0</v>
      </c>
      <c r="AS39" s="58">
        <f>'DATA SF9'!AQ38</f>
        <v>0</v>
      </c>
      <c r="AT39" s="58">
        <f>'DATA SF9'!AR38</f>
        <v>0</v>
      </c>
      <c r="AU39" s="58">
        <f>'DATA SF9'!AS38</f>
        <v>0</v>
      </c>
      <c r="AV39" s="58">
        <f>'DATA SF9'!AT38</f>
        <v>0</v>
      </c>
      <c r="AW39" s="58">
        <f>'DATA SF9'!AU38</f>
        <v>0</v>
      </c>
      <c r="AX39" s="58">
        <f>'DATA SF9'!AV38</f>
        <v>0</v>
      </c>
      <c r="AY39" s="58">
        <f>'DATA SF9'!AW38</f>
        <v>0</v>
      </c>
      <c r="AZ39" s="58">
        <f>'DATA SF9'!AX38</f>
        <v>0</v>
      </c>
      <c r="BA39" s="58">
        <f>'DATA SF9'!AY38</f>
        <v>0</v>
      </c>
      <c r="BB39" s="58">
        <f>'DATA SF9'!AZ38</f>
        <v>0</v>
      </c>
      <c r="BC39" s="58">
        <f>'DATA SF9'!BA38</f>
        <v>0</v>
      </c>
      <c r="BD39" s="58">
        <f>'DATA SF9'!BB38</f>
        <v>0</v>
      </c>
      <c r="BE39" s="58">
        <f>'DATA SF9'!BC38</f>
        <v>0</v>
      </c>
      <c r="BF39" s="58">
        <f>'DATA SF9'!BD38</f>
        <v>0</v>
      </c>
      <c r="BG39" s="58">
        <f>'DATA SF9'!BE38</f>
        <v>0</v>
      </c>
      <c r="BH39" s="58">
        <f>'DATA SF9'!BF38</f>
        <v>0</v>
      </c>
      <c r="BI39" s="58">
        <f>'DATA SF9'!BG38</f>
        <v>0</v>
      </c>
      <c r="BJ39" s="58">
        <f>'DATA SF9'!BH38</f>
        <v>0</v>
      </c>
      <c r="BK39" s="58">
        <f>'DATA SF9'!BI38</f>
        <v>0</v>
      </c>
      <c r="BL39" s="58">
        <f>'DATA SF9'!BJ38</f>
        <v>0</v>
      </c>
      <c r="BM39" s="58">
        <f>'DATA SF9'!BK38</f>
        <v>0</v>
      </c>
      <c r="BN39" s="58">
        <f>'DATA SF9'!BL38</f>
        <v>0</v>
      </c>
      <c r="BO39" s="58">
        <f>'DATA SF9'!BM38</f>
        <v>0</v>
      </c>
      <c r="BP39" s="58">
        <f>'DATA SF9'!BN38</f>
        <v>0</v>
      </c>
      <c r="BQ39" s="58">
        <f>'DATA SF9'!BO38</f>
        <v>0</v>
      </c>
      <c r="BR39" s="58">
        <f>'DATA SF9'!BP38</f>
        <v>0</v>
      </c>
      <c r="BS39" s="58">
        <f>'DATA SF9'!BQ38</f>
        <v>0</v>
      </c>
      <c r="BT39" s="58">
        <f>'DATA SF9'!BR38</f>
        <v>0</v>
      </c>
      <c r="BU39" s="58">
        <f>'DATA SF9'!BS38</f>
        <v>0</v>
      </c>
      <c r="BV39" s="58">
        <f>'DATA SF9'!BT38</f>
        <v>0</v>
      </c>
      <c r="BW39" s="58">
        <f>'DATA SF9'!BU38</f>
        <v>0</v>
      </c>
      <c r="BX39" s="58">
        <f>'DATA SF9'!BV38</f>
        <v>0</v>
      </c>
      <c r="BY39" s="58">
        <f>'DATA SF9'!BW38</f>
        <v>0</v>
      </c>
      <c r="BZ39" s="58">
        <f>'DATA SF9'!BX38</f>
        <v>0</v>
      </c>
      <c r="CA39" s="58">
        <f>'DATA SF9'!BY38</f>
        <v>0</v>
      </c>
      <c r="CB39" s="58">
        <f>'DATA SF9'!BZ38</f>
        <v>0</v>
      </c>
      <c r="CC39" s="58">
        <f>'DATA SF9'!CA38</f>
        <v>0</v>
      </c>
      <c r="CD39" s="58">
        <f>'DATA SF9'!CB38</f>
        <v>0</v>
      </c>
      <c r="CE39" s="58">
        <f>'DATA SF9'!CC38</f>
        <v>0</v>
      </c>
      <c r="CF39" s="58">
        <f>'DATA SF9'!CD38</f>
        <v>0</v>
      </c>
      <c r="CG39" s="58">
        <f>'DATA SF9'!CE38</f>
        <v>0</v>
      </c>
      <c r="CH39" s="58">
        <f>'DATA SF9'!CF38</f>
        <v>0</v>
      </c>
      <c r="CI39" s="58">
        <f>'DATA SF9'!CG38</f>
        <v>0</v>
      </c>
      <c r="CJ39" s="58">
        <f>'DATA SF9'!CH38</f>
        <v>0</v>
      </c>
      <c r="CK39" s="58">
        <f>'DATA SF9'!CI38</f>
        <v>0</v>
      </c>
      <c r="CL39" s="58">
        <f>'DATA SF9'!CJ38</f>
        <v>0</v>
      </c>
      <c r="CM39" s="58">
        <f>'DATA SF9'!CK38</f>
        <v>0</v>
      </c>
      <c r="CN39" s="58">
        <f>'DATA SF9'!CL38</f>
        <v>0</v>
      </c>
      <c r="CO39" s="58">
        <f>'DATA SF9'!CM38</f>
        <v>0</v>
      </c>
      <c r="CP39" s="58">
        <f>'DATA SF9'!CN38</f>
        <v>0</v>
      </c>
      <c r="CQ39" s="58">
        <f>'DATA SF9'!CO38</f>
        <v>0</v>
      </c>
      <c r="CR39" s="58">
        <f>'DATA SF9'!CP38</f>
        <v>0</v>
      </c>
      <c r="CS39" s="58">
        <f>'DATA SF9'!CQ38</f>
        <v>0</v>
      </c>
      <c r="CT39" s="58">
        <f>'DATA SF9'!CR38</f>
        <v>0</v>
      </c>
      <c r="CU39" s="58">
        <f>'DATA SF9'!CS38</f>
        <v>0</v>
      </c>
      <c r="CV39" s="58">
        <f>'DATA SF9'!CT38</f>
        <v>0</v>
      </c>
      <c r="CW39" s="58">
        <f>'DATA SF9'!CU38</f>
        <v>0</v>
      </c>
      <c r="CX39" s="58">
        <f>'DATA SF9'!CV38</f>
        <v>0</v>
      </c>
      <c r="CY39" s="58">
        <f>'DATA SF9'!CW38</f>
        <v>0</v>
      </c>
      <c r="CZ39" s="58">
        <f>'DATA SF9'!CX38</f>
        <v>0</v>
      </c>
      <c r="DA39" s="58">
        <f>'DATA SF9'!CY38</f>
        <v>0</v>
      </c>
      <c r="DB39" s="58">
        <f>'DATA SF9'!CZ38</f>
        <v>0</v>
      </c>
      <c r="DC39" s="58">
        <f>'DATA SF9'!DA38</f>
        <v>0</v>
      </c>
      <c r="DD39" s="58">
        <f>'DATA SF9'!DB38</f>
        <v>0</v>
      </c>
      <c r="DE39" s="58">
        <f>'DATA SF9'!DC38</f>
        <v>0</v>
      </c>
      <c r="DF39" s="58">
        <f>'DATA SF9'!DD38</f>
        <v>0</v>
      </c>
      <c r="DG39" s="58">
        <f>'DATA SF9'!DE38</f>
        <v>0</v>
      </c>
      <c r="DH39" s="58">
        <f>'DATA SF9'!DF38</f>
        <v>0</v>
      </c>
      <c r="DI39" s="58">
        <f>'DATA SF9'!DG38</f>
        <v>0</v>
      </c>
      <c r="DJ39" s="58">
        <f>'DATA SF9'!DH38</f>
        <v>0</v>
      </c>
      <c r="DK39" s="58">
        <f>'DATA SF9'!DI38</f>
        <v>0</v>
      </c>
      <c r="DL39" s="58">
        <f>'DATA SF9'!DJ38</f>
        <v>0</v>
      </c>
      <c r="DM39" s="58">
        <f>'DATA SF9'!DK38</f>
        <v>0</v>
      </c>
      <c r="DN39" s="58">
        <f>'DATA SF9'!DL38</f>
        <v>0</v>
      </c>
      <c r="DO39" s="58">
        <f>'DATA SF9'!DM38</f>
        <v>0</v>
      </c>
      <c r="DP39" s="58">
        <f>'DATA SF9'!DN38</f>
        <v>0</v>
      </c>
      <c r="DQ39" s="58">
        <f>'DATA SF9'!DO38</f>
        <v>0</v>
      </c>
      <c r="DR39" s="58">
        <f>'DATA SF9'!DP38</f>
        <v>0</v>
      </c>
      <c r="DS39" s="58">
        <f>'DATA SF9'!DQ38</f>
        <v>0</v>
      </c>
      <c r="DT39" s="58">
        <f>'DATA SF9'!DR38</f>
        <v>0</v>
      </c>
      <c r="DU39" s="58">
        <f>'DATA SF9'!DS38</f>
        <v>0</v>
      </c>
      <c r="DV39" s="58">
        <f>'DATA SF9'!DT38</f>
        <v>0</v>
      </c>
      <c r="DW39" s="58">
        <f>'DATA SF9'!DU38</f>
        <v>0</v>
      </c>
      <c r="DX39" s="58">
        <f>'DATA SF9'!DV38</f>
        <v>0</v>
      </c>
      <c r="DY39" s="58">
        <f>'DATA SF9'!DW38</f>
        <v>0</v>
      </c>
      <c r="DZ39" s="58">
        <f>'DATA SF9'!DX38</f>
        <v>0</v>
      </c>
      <c r="EA39" s="58">
        <f>'DATA SF9'!DY38</f>
        <v>0</v>
      </c>
      <c r="EB39" s="58">
        <f>'DATA SF9'!DZ38</f>
        <v>0</v>
      </c>
      <c r="EC39" s="58">
        <f>'DATA SF9'!EA38</f>
        <v>0</v>
      </c>
      <c r="ED39" s="58">
        <f>'DATA SF9'!EB38</f>
        <v>0</v>
      </c>
      <c r="EE39" s="58">
        <f>'DATA SF9'!EC38</f>
        <v>0</v>
      </c>
      <c r="EF39" s="58">
        <f>'DATA SF9'!ED38</f>
        <v>0</v>
      </c>
      <c r="EG39" s="58">
        <f>'DATA SF9'!EE38</f>
        <v>0</v>
      </c>
      <c r="EH39" s="58">
        <f>'DATA SF9'!EF38</f>
        <v>0</v>
      </c>
      <c r="EI39" s="58">
        <f>'DATA SF9'!EG38</f>
        <v>0</v>
      </c>
      <c r="EJ39" s="58">
        <f>'DATA SF9'!EH38</f>
        <v>0</v>
      </c>
      <c r="EK39" s="58">
        <f>'DATA SF9'!EI38</f>
        <v>0</v>
      </c>
      <c r="EL39" s="58">
        <f>'DATA SF9'!EJ38</f>
        <v>0</v>
      </c>
      <c r="EM39" s="58">
        <f>'DATA SF9'!EK38</f>
        <v>0</v>
      </c>
      <c r="EN39" s="58">
        <f>'DATA SF9'!EL38</f>
        <v>0</v>
      </c>
      <c r="EO39" s="58">
        <f>'DATA SF9'!EM38</f>
        <v>0</v>
      </c>
      <c r="EP39" s="58">
        <f>'DATA SF9'!EN38</f>
        <v>0</v>
      </c>
      <c r="EQ39" s="58">
        <f>'DATA SF9'!EO38</f>
        <v>0</v>
      </c>
      <c r="ER39" s="58">
        <f>'DATA SF9'!EP38</f>
        <v>0</v>
      </c>
      <c r="ES39" s="58">
        <f>'DATA SF9'!EQ38</f>
        <v>0</v>
      </c>
      <c r="ET39" s="58">
        <f>'DATA SF9'!ER38</f>
        <v>0</v>
      </c>
      <c r="EU39" s="58">
        <f>'DATA SF9'!ES38</f>
        <v>0</v>
      </c>
      <c r="EV39" s="58">
        <f>'DATA SF9'!ET38</f>
        <v>0</v>
      </c>
      <c r="EW39" s="58">
        <f>'DATA SF9'!EU38</f>
        <v>0</v>
      </c>
      <c r="EX39" s="58">
        <f>'DATA SF9'!EV38</f>
        <v>0</v>
      </c>
      <c r="EY39" s="58">
        <f>'DATA SF9'!EW38</f>
        <v>0</v>
      </c>
      <c r="EZ39" s="58">
        <f>'DATA SF9'!EX38</f>
        <v>0</v>
      </c>
      <c r="FA39" s="58">
        <f>'DATA SF9'!EY38</f>
        <v>0</v>
      </c>
      <c r="FB39" s="58">
        <f>'DATA SF9'!EZ38</f>
        <v>0</v>
      </c>
      <c r="FC39" s="58">
        <f>'DATA SF9'!FA38</f>
        <v>0</v>
      </c>
      <c r="FD39" s="58">
        <f>'DATA SF9'!FB38</f>
        <v>0</v>
      </c>
      <c r="FE39" s="58">
        <f>'DATA SF9'!FC38</f>
        <v>0</v>
      </c>
      <c r="FF39" s="58">
        <f>'DATA SF9'!FD38</f>
        <v>0</v>
      </c>
    </row>
    <row r="40" spans="2:162" x14ac:dyDescent="0.35">
      <c r="B40" s="58">
        <f>'DATA SF9'!A39</f>
        <v>0</v>
      </c>
      <c r="C40" s="58">
        <f>'DATA SF9'!A39</f>
        <v>0</v>
      </c>
      <c r="D40" s="58">
        <f>'DATA SF9'!B39</f>
        <v>0</v>
      </c>
      <c r="E40" s="58">
        <f>'DATA SF9'!C39</f>
        <v>0</v>
      </c>
      <c r="F40" s="58" t="str">
        <f>IF('DATA SF9'!D39=0,"",'DATA SF9'!D39)</f>
        <v/>
      </c>
      <c r="G40" s="58">
        <f>'DATA SF9'!E39</f>
        <v>0</v>
      </c>
      <c r="H40" s="58">
        <f>'DATA SF9'!F39</f>
        <v>0</v>
      </c>
      <c r="I40" s="58">
        <f>'DATA SF9'!G39</f>
        <v>0</v>
      </c>
      <c r="J40" s="58">
        <f>'DATA SF9'!H39</f>
        <v>0</v>
      </c>
      <c r="K40" s="58">
        <f>'DATA SF9'!I39</f>
        <v>0</v>
      </c>
      <c r="L40" s="58">
        <f>'DATA SF9'!J39</f>
        <v>0</v>
      </c>
      <c r="M40" s="58">
        <f>'DATA SF9'!K39</f>
        <v>0</v>
      </c>
      <c r="N40" s="58">
        <f>'DATA SF9'!L39</f>
        <v>0</v>
      </c>
      <c r="O40" s="58">
        <f>'DATA SF9'!M39</f>
        <v>0</v>
      </c>
      <c r="P40" s="58">
        <f>'DATA SF9'!N39</f>
        <v>0</v>
      </c>
      <c r="Q40" s="58">
        <f>'DATA SF9'!O39</f>
        <v>0</v>
      </c>
      <c r="R40" s="58">
        <f>'DATA SF9'!P39</f>
        <v>0</v>
      </c>
      <c r="S40" s="58">
        <f>'DATA SF9'!Q39</f>
        <v>0</v>
      </c>
      <c r="T40" s="58">
        <f>'DATA SF9'!R39</f>
        <v>0</v>
      </c>
      <c r="U40" s="58">
        <f>'DATA SF9'!S39</f>
        <v>0</v>
      </c>
      <c r="V40" s="58">
        <f>'DATA SF9'!T39</f>
        <v>0</v>
      </c>
      <c r="W40" s="58">
        <f>'DATA SF9'!U39</f>
        <v>0</v>
      </c>
      <c r="X40" s="58">
        <f>'DATA SF9'!V39</f>
        <v>0</v>
      </c>
      <c r="Y40" s="58">
        <f>'DATA SF9'!W39</f>
        <v>0</v>
      </c>
      <c r="Z40" s="58">
        <f>'DATA SF9'!X39</f>
        <v>0</v>
      </c>
      <c r="AA40" s="58">
        <f>'DATA SF9'!Y39</f>
        <v>0</v>
      </c>
      <c r="AB40" s="58">
        <f>'DATA SF9'!Z39</f>
        <v>0</v>
      </c>
      <c r="AC40" s="58">
        <f>'DATA SF9'!AA39</f>
        <v>0</v>
      </c>
      <c r="AD40" s="58">
        <f>'DATA SF9'!AB39</f>
        <v>0</v>
      </c>
      <c r="AE40" s="58">
        <f>'DATA SF9'!AC39</f>
        <v>0</v>
      </c>
      <c r="AF40" s="58">
        <f>'DATA SF9'!AD39</f>
        <v>0</v>
      </c>
      <c r="AG40" s="58">
        <f>'DATA SF9'!AE39</f>
        <v>0</v>
      </c>
      <c r="AH40" s="58">
        <f>'DATA SF9'!AF39</f>
        <v>0</v>
      </c>
      <c r="AI40" s="58">
        <f>'DATA SF9'!AG39</f>
        <v>0</v>
      </c>
      <c r="AJ40" s="58">
        <f>'DATA SF9'!AH39</f>
        <v>0</v>
      </c>
      <c r="AK40" s="58">
        <f>'DATA SF9'!AI39</f>
        <v>0</v>
      </c>
      <c r="AL40" s="58">
        <f>'DATA SF9'!AJ39</f>
        <v>0</v>
      </c>
      <c r="AM40" s="58">
        <f>'DATA SF9'!AK39</f>
        <v>0</v>
      </c>
      <c r="AN40" s="58">
        <f>'DATA SF9'!AL39</f>
        <v>0</v>
      </c>
      <c r="AO40" s="58">
        <f>'DATA SF9'!AM39</f>
        <v>0</v>
      </c>
      <c r="AP40" s="58">
        <f>'DATA SF9'!AN39</f>
        <v>0</v>
      </c>
      <c r="AQ40" s="58">
        <f>'DATA SF9'!AO39</f>
        <v>0</v>
      </c>
      <c r="AR40" s="58">
        <f>'DATA SF9'!AP39</f>
        <v>0</v>
      </c>
      <c r="AS40" s="58">
        <f>'DATA SF9'!AQ39</f>
        <v>0</v>
      </c>
      <c r="AT40" s="58">
        <f>'DATA SF9'!AR39</f>
        <v>0</v>
      </c>
      <c r="AU40" s="58">
        <f>'DATA SF9'!AS39</f>
        <v>0</v>
      </c>
      <c r="AV40" s="58">
        <f>'DATA SF9'!AT39</f>
        <v>0</v>
      </c>
      <c r="AW40" s="58">
        <f>'DATA SF9'!AU39</f>
        <v>0</v>
      </c>
      <c r="AX40" s="58">
        <f>'DATA SF9'!AV39</f>
        <v>0</v>
      </c>
      <c r="AY40" s="58">
        <f>'DATA SF9'!AW39</f>
        <v>0</v>
      </c>
      <c r="AZ40" s="58">
        <f>'DATA SF9'!AX39</f>
        <v>0</v>
      </c>
      <c r="BA40" s="58">
        <f>'DATA SF9'!AY39</f>
        <v>0</v>
      </c>
      <c r="BB40" s="58">
        <f>'DATA SF9'!AZ39</f>
        <v>0</v>
      </c>
      <c r="BC40" s="58">
        <f>'DATA SF9'!BA39</f>
        <v>0</v>
      </c>
      <c r="BD40" s="58">
        <f>'DATA SF9'!BB39</f>
        <v>0</v>
      </c>
      <c r="BE40" s="58">
        <f>'DATA SF9'!BC39</f>
        <v>0</v>
      </c>
      <c r="BF40" s="58">
        <f>'DATA SF9'!BD39</f>
        <v>0</v>
      </c>
      <c r="BG40" s="58">
        <f>'DATA SF9'!BE39</f>
        <v>0</v>
      </c>
      <c r="BH40" s="58">
        <f>'DATA SF9'!BF39</f>
        <v>0</v>
      </c>
      <c r="BI40" s="58">
        <f>'DATA SF9'!BG39</f>
        <v>0</v>
      </c>
      <c r="BJ40" s="58">
        <f>'DATA SF9'!BH39</f>
        <v>0</v>
      </c>
      <c r="BK40" s="58">
        <f>'DATA SF9'!BI39</f>
        <v>0</v>
      </c>
      <c r="BL40" s="58">
        <f>'DATA SF9'!BJ39</f>
        <v>0</v>
      </c>
      <c r="BM40" s="58">
        <f>'DATA SF9'!BK39</f>
        <v>0</v>
      </c>
      <c r="BN40" s="58">
        <f>'DATA SF9'!BL39</f>
        <v>0</v>
      </c>
      <c r="BO40" s="58">
        <f>'DATA SF9'!BM39</f>
        <v>0</v>
      </c>
      <c r="BP40" s="58">
        <f>'DATA SF9'!BN39</f>
        <v>0</v>
      </c>
      <c r="BQ40" s="58">
        <f>'DATA SF9'!BO39</f>
        <v>0</v>
      </c>
      <c r="BR40" s="58">
        <f>'DATA SF9'!BP39</f>
        <v>0</v>
      </c>
      <c r="BS40" s="58">
        <f>'DATA SF9'!BQ39</f>
        <v>0</v>
      </c>
      <c r="BT40" s="58">
        <f>'DATA SF9'!BR39</f>
        <v>0</v>
      </c>
      <c r="BU40" s="58">
        <f>'DATA SF9'!BS39</f>
        <v>0</v>
      </c>
      <c r="BV40" s="58">
        <f>'DATA SF9'!BT39</f>
        <v>0</v>
      </c>
      <c r="BW40" s="58">
        <f>'DATA SF9'!BU39</f>
        <v>0</v>
      </c>
      <c r="BX40" s="58">
        <f>'DATA SF9'!BV39</f>
        <v>0</v>
      </c>
      <c r="BY40" s="58">
        <f>'DATA SF9'!BW39</f>
        <v>0</v>
      </c>
      <c r="BZ40" s="58">
        <f>'DATA SF9'!BX39</f>
        <v>0</v>
      </c>
      <c r="CA40" s="58">
        <f>'DATA SF9'!BY39</f>
        <v>0</v>
      </c>
      <c r="CB40" s="58">
        <f>'DATA SF9'!BZ39</f>
        <v>0</v>
      </c>
      <c r="CC40" s="58">
        <f>'DATA SF9'!CA39</f>
        <v>0</v>
      </c>
      <c r="CD40" s="58">
        <f>'DATA SF9'!CB39</f>
        <v>0</v>
      </c>
      <c r="CE40" s="58">
        <f>'DATA SF9'!CC39</f>
        <v>0</v>
      </c>
      <c r="CF40" s="58">
        <f>'DATA SF9'!CD39</f>
        <v>0</v>
      </c>
      <c r="CG40" s="58">
        <f>'DATA SF9'!CE39</f>
        <v>0</v>
      </c>
      <c r="CH40" s="58">
        <f>'DATA SF9'!CF39</f>
        <v>0</v>
      </c>
      <c r="CI40" s="58">
        <f>'DATA SF9'!CG39</f>
        <v>0</v>
      </c>
      <c r="CJ40" s="58">
        <f>'DATA SF9'!CH39</f>
        <v>0</v>
      </c>
      <c r="CK40" s="58">
        <f>'DATA SF9'!CI39</f>
        <v>0</v>
      </c>
      <c r="CL40" s="58">
        <f>'DATA SF9'!CJ39</f>
        <v>0</v>
      </c>
      <c r="CM40" s="58">
        <f>'DATA SF9'!CK39</f>
        <v>0</v>
      </c>
      <c r="CN40" s="58">
        <f>'DATA SF9'!CL39</f>
        <v>0</v>
      </c>
      <c r="CO40" s="58">
        <f>'DATA SF9'!CM39</f>
        <v>0</v>
      </c>
      <c r="CP40" s="58">
        <f>'DATA SF9'!CN39</f>
        <v>0</v>
      </c>
      <c r="CQ40" s="58">
        <f>'DATA SF9'!CO39</f>
        <v>0</v>
      </c>
      <c r="CR40" s="58">
        <f>'DATA SF9'!CP39</f>
        <v>0</v>
      </c>
      <c r="CS40" s="58">
        <f>'DATA SF9'!CQ39</f>
        <v>0</v>
      </c>
      <c r="CT40" s="58">
        <f>'DATA SF9'!CR39</f>
        <v>0</v>
      </c>
      <c r="CU40" s="58">
        <f>'DATA SF9'!CS39</f>
        <v>0</v>
      </c>
      <c r="CV40" s="58">
        <f>'DATA SF9'!CT39</f>
        <v>0</v>
      </c>
      <c r="CW40" s="58">
        <f>'DATA SF9'!CU39</f>
        <v>0</v>
      </c>
      <c r="CX40" s="58">
        <f>'DATA SF9'!CV39</f>
        <v>0</v>
      </c>
      <c r="CY40" s="58">
        <f>'DATA SF9'!CW39</f>
        <v>0</v>
      </c>
      <c r="CZ40" s="58">
        <f>'DATA SF9'!CX39</f>
        <v>0</v>
      </c>
      <c r="DA40" s="58">
        <f>'DATA SF9'!CY39</f>
        <v>0</v>
      </c>
      <c r="DB40" s="58">
        <f>'DATA SF9'!CZ39</f>
        <v>0</v>
      </c>
      <c r="DC40" s="58">
        <f>'DATA SF9'!DA39</f>
        <v>0</v>
      </c>
      <c r="DD40" s="58">
        <f>'DATA SF9'!DB39</f>
        <v>0</v>
      </c>
      <c r="DE40" s="58">
        <f>'DATA SF9'!DC39</f>
        <v>0</v>
      </c>
      <c r="DF40" s="58">
        <f>'DATA SF9'!DD39</f>
        <v>0</v>
      </c>
      <c r="DG40" s="58">
        <f>'DATA SF9'!DE39</f>
        <v>0</v>
      </c>
      <c r="DH40" s="58">
        <f>'DATA SF9'!DF39</f>
        <v>0</v>
      </c>
      <c r="DI40" s="58">
        <f>'DATA SF9'!DG39</f>
        <v>0</v>
      </c>
      <c r="DJ40" s="58">
        <f>'DATA SF9'!DH39</f>
        <v>0</v>
      </c>
      <c r="DK40" s="58">
        <f>'DATA SF9'!DI39</f>
        <v>0</v>
      </c>
      <c r="DL40" s="58">
        <f>'DATA SF9'!DJ39</f>
        <v>0</v>
      </c>
      <c r="DM40" s="58">
        <f>'DATA SF9'!DK39</f>
        <v>0</v>
      </c>
      <c r="DN40" s="58">
        <f>'DATA SF9'!DL39</f>
        <v>0</v>
      </c>
      <c r="DO40" s="58">
        <f>'DATA SF9'!DM39</f>
        <v>0</v>
      </c>
      <c r="DP40" s="58">
        <f>'DATA SF9'!DN39</f>
        <v>0</v>
      </c>
      <c r="DQ40" s="58">
        <f>'DATA SF9'!DO39</f>
        <v>0</v>
      </c>
      <c r="DR40" s="58">
        <f>'DATA SF9'!DP39</f>
        <v>0</v>
      </c>
      <c r="DS40" s="58">
        <f>'DATA SF9'!DQ39</f>
        <v>0</v>
      </c>
      <c r="DT40" s="58">
        <f>'DATA SF9'!DR39</f>
        <v>0</v>
      </c>
      <c r="DU40" s="58">
        <f>'DATA SF9'!DS39</f>
        <v>0</v>
      </c>
      <c r="DV40" s="58">
        <f>'DATA SF9'!DT39</f>
        <v>0</v>
      </c>
      <c r="DW40" s="58">
        <f>'DATA SF9'!DU39</f>
        <v>0</v>
      </c>
      <c r="DX40" s="58">
        <f>'DATA SF9'!DV39</f>
        <v>0</v>
      </c>
      <c r="DY40" s="58">
        <f>'DATA SF9'!DW39</f>
        <v>0</v>
      </c>
      <c r="DZ40" s="58">
        <f>'DATA SF9'!DX39</f>
        <v>0</v>
      </c>
      <c r="EA40" s="58">
        <f>'DATA SF9'!DY39</f>
        <v>0</v>
      </c>
      <c r="EB40" s="58">
        <f>'DATA SF9'!DZ39</f>
        <v>0</v>
      </c>
      <c r="EC40" s="58">
        <f>'DATA SF9'!EA39</f>
        <v>0</v>
      </c>
      <c r="ED40" s="58">
        <f>'DATA SF9'!EB39</f>
        <v>0</v>
      </c>
      <c r="EE40" s="58">
        <f>'DATA SF9'!EC39</f>
        <v>0</v>
      </c>
      <c r="EF40" s="58">
        <f>'DATA SF9'!ED39</f>
        <v>0</v>
      </c>
      <c r="EG40" s="58">
        <f>'DATA SF9'!EE39</f>
        <v>0</v>
      </c>
      <c r="EH40" s="58">
        <f>'DATA SF9'!EF39</f>
        <v>0</v>
      </c>
      <c r="EI40" s="58">
        <f>'DATA SF9'!EG39</f>
        <v>0</v>
      </c>
      <c r="EJ40" s="58">
        <f>'DATA SF9'!EH39</f>
        <v>0</v>
      </c>
      <c r="EK40" s="58">
        <f>'DATA SF9'!EI39</f>
        <v>0</v>
      </c>
      <c r="EL40" s="58">
        <f>'DATA SF9'!EJ39</f>
        <v>0</v>
      </c>
      <c r="EM40" s="58">
        <f>'DATA SF9'!EK39</f>
        <v>0</v>
      </c>
      <c r="EN40" s="58">
        <f>'DATA SF9'!EL39</f>
        <v>0</v>
      </c>
      <c r="EO40" s="58">
        <f>'DATA SF9'!EM39</f>
        <v>0</v>
      </c>
      <c r="EP40" s="58">
        <f>'DATA SF9'!EN39</f>
        <v>0</v>
      </c>
      <c r="EQ40" s="58">
        <f>'DATA SF9'!EO39</f>
        <v>0</v>
      </c>
      <c r="ER40" s="58">
        <f>'DATA SF9'!EP39</f>
        <v>0</v>
      </c>
      <c r="ES40" s="58">
        <f>'DATA SF9'!EQ39</f>
        <v>0</v>
      </c>
      <c r="ET40" s="58">
        <f>'DATA SF9'!ER39</f>
        <v>0</v>
      </c>
      <c r="EU40" s="58">
        <f>'DATA SF9'!ES39</f>
        <v>0</v>
      </c>
      <c r="EV40" s="58">
        <f>'DATA SF9'!ET39</f>
        <v>0</v>
      </c>
      <c r="EW40" s="58">
        <f>'DATA SF9'!EU39</f>
        <v>0</v>
      </c>
      <c r="EX40" s="58">
        <f>'DATA SF9'!EV39</f>
        <v>0</v>
      </c>
      <c r="EY40" s="58">
        <f>'DATA SF9'!EW39</f>
        <v>0</v>
      </c>
      <c r="EZ40" s="58">
        <f>'DATA SF9'!EX39</f>
        <v>0</v>
      </c>
      <c r="FA40" s="58">
        <f>'DATA SF9'!EY39</f>
        <v>0</v>
      </c>
      <c r="FB40" s="58">
        <f>'DATA SF9'!EZ39</f>
        <v>0</v>
      </c>
      <c r="FC40" s="58">
        <f>'DATA SF9'!FA39</f>
        <v>0</v>
      </c>
      <c r="FD40" s="58">
        <f>'DATA SF9'!FB39</f>
        <v>0</v>
      </c>
      <c r="FE40" s="58">
        <f>'DATA SF9'!FC39</f>
        <v>0</v>
      </c>
      <c r="FF40" s="58">
        <f>'DATA SF9'!FD39</f>
        <v>0</v>
      </c>
    </row>
    <row r="41" spans="2:162" x14ac:dyDescent="0.35">
      <c r="B41" s="58">
        <f>'DATA SF9'!A40</f>
        <v>0</v>
      </c>
      <c r="C41" s="58">
        <f>'DATA SF9'!A40</f>
        <v>0</v>
      </c>
      <c r="D41" s="58">
        <f>'DATA SF9'!B40</f>
        <v>0</v>
      </c>
      <c r="E41" s="58">
        <f>'DATA SF9'!C40</f>
        <v>0</v>
      </c>
      <c r="F41" s="58" t="str">
        <f>IF('DATA SF9'!D40=0,"",'DATA SF9'!D40)</f>
        <v/>
      </c>
      <c r="G41" s="58">
        <f>'DATA SF9'!E40</f>
        <v>0</v>
      </c>
      <c r="H41" s="58">
        <f>'DATA SF9'!F40</f>
        <v>0</v>
      </c>
      <c r="I41" s="58">
        <f>'DATA SF9'!G40</f>
        <v>0</v>
      </c>
      <c r="J41" s="58">
        <f>'DATA SF9'!H40</f>
        <v>0</v>
      </c>
      <c r="K41" s="58">
        <f>'DATA SF9'!I40</f>
        <v>0</v>
      </c>
      <c r="L41" s="58">
        <f>'DATA SF9'!J40</f>
        <v>0</v>
      </c>
      <c r="M41" s="58">
        <f>'DATA SF9'!K40</f>
        <v>0</v>
      </c>
      <c r="N41" s="58">
        <f>'DATA SF9'!L40</f>
        <v>0</v>
      </c>
      <c r="O41" s="58">
        <f>'DATA SF9'!M40</f>
        <v>0</v>
      </c>
      <c r="P41" s="58">
        <f>'DATA SF9'!N40</f>
        <v>0</v>
      </c>
      <c r="Q41" s="58">
        <f>'DATA SF9'!O40</f>
        <v>0</v>
      </c>
      <c r="R41" s="58">
        <f>'DATA SF9'!P40</f>
        <v>0</v>
      </c>
      <c r="S41" s="58">
        <f>'DATA SF9'!Q40</f>
        <v>0</v>
      </c>
      <c r="T41" s="58">
        <f>'DATA SF9'!R40</f>
        <v>0</v>
      </c>
      <c r="U41" s="58">
        <f>'DATA SF9'!S40</f>
        <v>0</v>
      </c>
      <c r="V41" s="58">
        <f>'DATA SF9'!T40</f>
        <v>0</v>
      </c>
      <c r="W41" s="58">
        <f>'DATA SF9'!U40</f>
        <v>0</v>
      </c>
      <c r="X41" s="58">
        <f>'DATA SF9'!V40</f>
        <v>0</v>
      </c>
      <c r="Y41" s="58">
        <f>'DATA SF9'!W40</f>
        <v>0</v>
      </c>
      <c r="Z41" s="58">
        <f>'DATA SF9'!X40</f>
        <v>0</v>
      </c>
      <c r="AA41" s="58">
        <f>'DATA SF9'!Y40</f>
        <v>0</v>
      </c>
      <c r="AB41" s="58">
        <f>'DATA SF9'!Z40</f>
        <v>0</v>
      </c>
      <c r="AC41" s="58">
        <f>'DATA SF9'!AA40</f>
        <v>0</v>
      </c>
      <c r="AD41" s="58">
        <f>'DATA SF9'!AB40</f>
        <v>0</v>
      </c>
      <c r="AE41" s="58">
        <f>'DATA SF9'!AC40</f>
        <v>0</v>
      </c>
      <c r="AF41" s="58">
        <f>'DATA SF9'!AD40</f>
        <v>0</v>
      </c>
      <c r="AG41" s="58">
        <f>'DATA SF9'!AE40</f>
        <v>0</v>
      </c>
      <c r="AH41" s="58">
        <f>'DATA SF9'!AF40</f>
        <v>0</v>
      </c>
      <c r="AI41" s="58">
        <f>'DATA SF9'!AG40</f>
        <v>0</v>
      </c>
      <c r="AJ41" s="58">
        <f>'DATA SF9'!AH40</f>
        <v>0</v>
      </c>
      <c r="AK41" s="58">
        <f>'DATA SF9'!AI40</f>
        <v>0</v>
      </c>
      <c r="AL41" s="58">
        <f>'DATA SF9'!AJ40</f>
        <v>0</v>
      </c>
      <c r="AM41" s="58">
        <f>'DATA SF9'!AK40</f>
        <v>0</v>
      </c>
      <c r="AN41" s="58">
        <f>'DATA SF9'!AL40</f>
        <v>0</v>
      </c>
      <c r="AO41" s="58">
        <f>'DATA SF9'!AM40</f>
        <v>0</v>
      </c>
      <c r="AP41" s="58">
        <f>'DATA SF9'!AN40</f>
        <v>0</v>
      </c>
      <c r="AQ41" s="58">
        <f>'DATA SF9'!AO40</f>
        <v>0</v>
      </c>
      <c r="AR41" s="58">
        <f>'DATA SF9'!AP40</f>
        <v>0</v>
      </c>
      <c r="AS41" s="58">
        <f>'DATA SF9'!AQ40</f>
        <v>0</v>
      </c>
      <c r="AT41" s="58">
        <f>'DATA SF9'!AR40</f>
        <v>0</v>
      </c>
      <c r="AU41" s="58">
        <f>'DATA SF9'!AS40</f>
        <v>0</v>
      </c>
      <c r="AV41" s="58">
        <f>'DATA SF9'!AT40</f>
        <v>0</v>
      </c>
      <c r="AW41" s="58">
        <f>'DATA SF9'!AU40</f>
        <v>0</v>
      </c>
      <c r="AX41" s="58">
        <f>'DATA SF9'!AV40</f>
        <v>0</v>
      </c>
      <c r="AY41" s="58">
        <f>'DATA SF9'!AW40</f>
        <v>0</v>
      </c>
      <c r="AZ41" s="58">
        <f>'DATA SF9'!AX40</f>
        <v>0</v>
      </c>
      <c r="BA41" s="58">
        <f>'DATA SF9'!AY40</f>
        <v>0</v>
      </c>
      <c r="BB41" s="58">
        <f>'DATA SF9'!AZ40</f>
        <v>0</v>
      </c>
      <c r="BC41" s="58">
        <f>'DATA SF9'!BA40</f>
        <v>0</v>
      </c>
      <c r="BD41" s="58">
        <f>'DATA SF9'!BB40</f>
        <v>0</v>
      </c>
      <c r="BE41" s="58">
        <f>'DATA SF9'!BC40</f>
        <v>0</v>
      </c>
      <c r="BF41" s="58">
        <f>'DATA SF9'!BD40</f>
        <v>0</v>
      </c>
      <c r="BG41" s="58">
        <f>'DATA SF9'!BE40</f>
        <v>0</v>
      </c>
      <c r="BH41" s="58">
        <f>'DATA SF9'!BF40</f>
        <v>0</v>
      </c>
      <c r="BI41" s="58">
        <f>'DATA SF9'!BG40</f>
        <v>0</v>
      </c>
      <c r="BJ41" s="58">
        <f>'DATA SF9'!BH40</f>
        <v>0</v>
      </c>
      <c r="BK41" s="58">
        <f>'DATA SF9'!BI40</f>
        <v>0</v>
      </c>
      <c r="BL41" s="58">
        <f>'DATA SF9'!BJ40</f>
        <v>0</v>
      </c>
      <c r="BM41" s="58">
        <f>'DATA SF9'!BK40</f>
        <v>0</v>
      </c>
      <c r="BN41" s="58">
        <f>'DATA SF9'!BL40</f>
        <v>0</v>
      </c>
      <c r="BO41" s="58">
        <f>'DATA SF9'!BM40</f>
        <v>0</v>
      </c>
      <c r="BP41" s="58">
        <f>'DATA SF9'!BN40</f>
        <v>0</v>
      </c>
      <c r="BQ41" s="58">
        <f>'DATA SF9'!BO40</f>
        <v>0</v>
      </c>
      <c r="BR41" s="58">
        <f>'DATA SF9'!BP40</f>
        <v>0</v>
      </c>
      <c r="BS41" s="58">
        <f>'DATA SF9'!BQ40</f>
        <v>0</v>
      </c>
      <c r="BT41" s="58">
        <f>'DATA SF9'!BR40</f>
        <v>0</v>
      </c>
      <c r="BU41" s="58">
        <f>'DATA SF9'!BS40</f>
        <v>0</v>
      </c>
      <c r="BV41" s="58">
        <f>'DATA SF9'!BT40</f>
        <v>0</v>
      </c>
      <c r="BW41" s="58">
        <f>'DATA SF9'!BU40</f>
        <v>0</v>
      </c>
      <c r="BX41" s="58">
        <f>'DATA SF9'!BV40</f>
        <v>0</v>
      </c>
      <c r="BY41" s="58">
        <f>'DATA SF9'!BW40</f>
        <v>0</v>
      </c>
      <c r="BZ41" s="58">
        <f>'DATA SF9'!BX40</f>
        <v>0</v>
      </c>
      <c r="CA41" s="58">
        <f>'DATA SF9'!BY40</f>
        <v>0</v>
      </c>
      <c r="CB41" s="58">
        <f>'DATA SF9'!BZ40</f>
        <v>0</v>
      </c>
      <c r="CC41" s="58">
        <f>'DATA SF9'!CA40</f>
        <v>0</v>
      </c>
      <c r="CD41" s="58">
        <f>'DATA SF9'!CB40</f>
        <v>0</v>
      </c>
      <c r="CE41" s="58">
        <f>'DATA SF9'!CC40</f>
        <v>0</v>
      </c>
      <c r="CF41" s="58">
        <f>'DATA SF9'!CD40</f>
        <v>0</v>
      </c>
      <c r="CG41" s="58">
        <f>'DATA SF9'!CE40</f>
        <v>0</v>
      </c>
      <c r="CH41" s="58">
        <f>'DATA SF9'!CF40</f>
        <v>0</v>
      </c>
      <c r="CI41" s="58">
        <f>'DATA SF9'!CG40</f>
        <v>0</v>
      </c>
      <c r="CJ41" s="58">
        <f>'DATA SF9'!CH40</f>
        <v>0</v>
      </c>
      <c r="CK41" s="58">
        <f>'DATA SF9'!CI40</f>
        <v>0</v>
      </c>
      <c r="CL41" s="58">
        <f>'DATA SF9'!CJ40</f>
        <v>0</v>
      </c>
      <c r="CM41" s="58">
        <f>'DATA SF9'!CK40</f>
        <v>0</v>
      </c>
      <c r="CN41" s="58">
        <f>'DATA SF9'!CL40</f>
        <v>0</v>
      </c>
      <c r="CO41" s="58">
        <f>'DATA SF9'!CM40</f>
        <v>0</v>
      </c>
      <c r="CP41" s="58">
        <f>'DATA SF9'!CN40</f>
        <v>0</v>
      </c>
      <c r="CQ41" s="58">
        <f>'DATA SF9'!CO40</f>
        <v>0</v>
      </c>
      <c r="CR41" s="58">
        <f>'DATA SF9'!CP40</f>
        <v>0</v>
      </c>
      <c r="CS41" s="58">
        <f>'DATA SF9'!CQ40</f>
        <v>0</v>
      </c>
      <c r="CT41" s="58">
        <f>'DATA SF9'!CR40</f>
        <v>0</v>
      </c>
      <c r="CU41" s="58">
        <f>'DATA SF9'!CS40</f>
        <v>0</v>
      </c>
      <c r="CV41" s="58">
        <f>'DATA SF9'!CT40</f>
        <v>0</v>
      </c>
      <c r="CW41" s="58">
        <f>'DATA SF9'!CU40</f>
        <v>0</v>
      </c>
      <c r="CX41" s="58">
        <f>'DATA SF9'!CV40</f>
        <v>0</v>
      </c>
      <c r="CY41" s="58">
        <f>'DATA SF9'!CW40</f>
        <v>0</v>
      </c>
      <c r="CZ41" s="58">
        <f>'DATA SF9'!CX40</f>
        <v>0</v>
      </c>
      <c r="DA41" s="58">
        <f>'DATA SF9'!CY40</f>
        <v>0</v>
      </c>
      <c r="DB41" s="58">
        <f>'DATA SF9'!CZ40</f>
        <v>0</v>
      </c>
      <c r="DC41" s="58">
        <f>'DATA SF9'!DA40</f>
        <v>0</v>
      </c>
      <c r="DD41" s="58">
        <f>'DATA SF9'!DB40</f>
        <v>0</v>
      </c>
      <c r="DE41" s="58">
        <f>'DATA SF9'!DC40</f>
        <v>0</v>
      </c>
      <c r="DF41" s="58">
        <f>'DATA SF9'!DD40</f>
        <v>0</v>
      </c>
      <c r="DG41" s="58">
        <f>'DATA SF9'!DE40</f>
        <v>0</v>
      </c>
      <c r="DH41" s="58">
        <f>'DATA SF9'!DF40</f>
        <v>0</v>
      </c>
      <c r="DI41" s="58">
        <f>'DATA SF9'!DG40</f>
        <v>0</v>
      </c>
      <c r="DJ41" s="58">
        <f>'DATA SF9'!DH40</f>
        <v>0</v>
      </c>
      <c r="DK41" s="58">
        <f>'DATA SF9'!DI40</f>
        <v>0</v>
      </c>
      <c r="DL41" s="58">
        <f>'DATA SF9'!DJ40</f>
        <v>0</v>
      </c>
      <c r="DM41" s="58">
        <f>'DATA SF9'!DK40</f>
        <v>0</v>
      </c>
      <c r="DN41" s="58">
        <f>'DATA SF9'!DL40</f>
        <v>0</v>
      </c>
      <c r="DO41" s="58">
        <f>'DATA SF9'!DM40</f>
        <v>0</v>
      </c>
      <c r="DP41" s="58">
        <f>'DATA SF9'!DN40</f>
        <v>0</v>
      </c>
      <c r="DQ41" s="58">
        <f>'DATA SF9'!DO40</f>
        <v>0</v>
      </c>
      <c r="DR41" s="58">
        <f>'DATA SF9'!DP40</f>
        <v>0</v>
      </c>
      <c r="DS41" s="58">
        <f>'DATA SF9'!DQ40</f>
        <v>0</v>
      </c>
      <c r="DT41" s="58">
        <f>'DATA SF9'!DR40</f>
        <v>0</v>
      </c>
      <c r="DU41" s="58">
        <f>'DATA SF9'!DS40</f>
        <v>0</v>
      </c>
      <c r="DV41" s="58">
        <f>'DATA SF9'!DT40</f>
        <v>0</v>
      </c>
      <c r="DW41" s="58">
        <f>'DATA SF9'!DU40</f>
        <v>0</v>
      </c>
      <c r="DX41" s="58">
        <f>'DATA SF9'!DV40</f>
        <v>0</v>
      </c>
      <c r="DY41" s="58">
        <f>'DATA SF9'!DW40</f>
        <v>0</v>
      </c>
      <c r="DZ41" s="58">
        <f>'DATA SF9'!DX40</f>
        <v>0</v>
      </c>
      <c r="EA41" s="58">
        <f>'DATA SF9'!DY40</f>
        <v>0</v>
      </c>
      <c r="EB41" s="58">
        <f>'DATA SF9'!DZ40</f>
        <v>0</v>
      </c>
      <c r="EC41" s="58">
        <f>'DATA SF9'!EA40</f>
        <v>0</v>
      </c>
      <c r="ED41" s="58">
        <f>'DATA SF9'!EB40</f>
        <v>0</v>
      </c>
      <c r="EE41" s="58">
        <f>'DATA SF9'!EC40</f>
        <v>0</v>
      </c>
      <c r="EF41" s="58">
        <f>'DATA SF9'!ED40</f>
        <v>0</v>
      </c>
      <c r="EG41" s="58">
        <f>'DATA SF9'!EE40</f>
        <v>0</v>
      </c>
      <c r="EH41" s="58">
        <f>'DATA SF9'!EF40</f>
        <v>0</v>
      </c>
      <c r="EI41" s="58">
        <f>'DATA SF9'!EG40</f>
        <v>0</v>
      </c>
      <c r="EJ41" s="58">
        <f>'DATA SF9'!EH40</f>
        <v>0</v>
      </c>
      <c r="EK41" s="58">
        <f>'DATA SF9'!EI40</f>
        <v>0</v>
      </c>
      <c r="EL41" s="58">
        <f>'DATA SF9'!EJ40</f>
        <v>0</v>
      </c>
      <c r="EM41" s="58">
        <f>'DATA SF9'!EK40</f>
        <v>0</v>
      </c>
      <c r="EN41" s="58">
        <f>'DATA SF9'!EL40</f>
        <v>0</v>
      </c>
      <c r="EO41" s="58">
        <f>'DATA SF9'!EM40</f>
        <v>0</v>
      </c>
      <c r="EP41" s="58">
        <f>'DATA SF9'!EN40</f>
        <v>0</v>
      </c>
      <c r="EQ41" s="58">
        <f>'DATA SF9'!EO40</f>
        <v>0</v>
      </c>
      <c r="ER41" s="58">
        <f>'DATA SF9'!EP40</f>
        <v>0</v>
      </c>
      <c r="ES41" s="58">
        <f>'DATA SF9'!EQ40</f>
        <v>0</v>
      </c>
      <c r="ET41" s="58">
        <f>'DATA SF9'!ER40</f>
        <v>0</v>
      </c>
      <c r="EU41" s="58">
        <f>'DATA SF9'!ES40</f>
        <v>0</v>
      </c>
      <c r="EV41" s="58">
        <f>'DATA SF9'!ET40</f>
        <v>0</v>
      </c>
      <c r="EW41" s="58">
        <f>'DATA SF9'!EU40</f>
        <v>0</v>
      </c>
      <c r="EX41" s="58">
        <f>'DATA SF9'!EV40</f>
        <v>0</v>
      </c>
      <c r="EY41" s="58">
        <f>'DATA SF9'!EW40</f>
        <v>0</v>
      </c>
      <c r="EZ41" s="58">
        <f>'DATA SF9'!EX40</f>
        <v>0</v>
      </c>
      <c r="FA41" s="58">
        <f>'DATA SF9'!EY40</f>
        <v>0</v>
      </c>
      <c r="FB41" s="58">
        <f>'DATA SF9'!EZ40</f>
        <v>0</v>
      </c>
      <c r="FC41" s="58">
        <f>'DATA SF9'!FA40</f>
        <v>0</v>
      </c>
      <c r="FD41" s="58">
        <f>'DATA SF9'!FB40</f>
        <v>0</v>
      </c>
      <c r="FE41" s="58">
        <f>'DATA SF9'!FC40</f>
        <v>0</v>
      </c>
      <c r="FF41" s="58">
        <f>'DATA SF9'!FD40</f>
        <v>0</v>
      </c>
    </row>
    <row r="42" spans="2:162" x14ac:dyDescent="0.35">
      <c r="B42" s="58">
        <f>'DATA SF9'!A41</f>
        <v>0</v>
      </c>
      <c r="C42" s="58">
        <f>'DATA SF9'!A41</f>
        <v>0</v>
      </c>
      <c r="D42" s="58">
        <f>'DATA SF9'!B41</f>
        <v>0</v>
      </c>
      <c r="E42" s="58">
        <f>'DATA SF9'!C41</f>
        <v>0</v>
      </c>
      <c r="F42" s="58" t="str">
        <f>IF('DATA SF9'!D41=0,"",'DATA SF9'!D41)</f>
        <v/>
      </c>
      <c r="G42" s="58">
        <f>'DATA SF9'!E41</f>
        <v>0</v>
      </c>
      <c r="H42" s="58">
        <f>'DATA SF9'!F41</f>
        <v>0</v>
      </c>
      <c r="I42" s="58">
        <f>'DATA SF9'!G41</f>
        <v>0</v>
      </c>
      <c r="J42" s="58">
        <f>'DATA SF9'!H41</f>
        <v>0</v>
      </c>
      <c r="K42" s="58">
        <f>'DATA SF9'!I41</f>
        <v>0</v>
      </c>
      <c r="L42" s="58">
        <f>'DATA SF9'!J41</f>
        <v>0</v>
      </c>
      <c r="M42" s="58">
        <f>'DATA SF9'!K41</f>
        <v>0</v>
      </c>
      <c r="N42" s="58">
        <f>'DATA SF9'!L41</f>
        <v>0</v>
      </c>
      <c r="O42" s="58">
        <f>'DATA SF9'!M41</f>
        <v>0</v>
      </c>
      <c r="P42" s="58">
        <f>'DATA SF9'!N41</f>
        <v>0</v>
      </c>
      <c r="Q42" s="58">
        <f>'DATA SF9'!O41</f>
        <v>0</v>
      </c>
      <c r="R42" s="58">
        <f>'DATA SF9'!P41</f>
        <v>0</v>
      </c>
      <c r="S42" s="58">
        <f>'DATA SF9'!Q41</f>
        <v>0</v>
      </c>
      <c r="T42" s="58">
        <f>'DATA SF9'!R41</f>
        <v>0</v>
      </c>
      <c r="U42" s="58">
        <f>'DATA SF9'!S41</f>
        <v>0</v>
      </c>
      <c r="V42" s="58">
        <f>'DATA SF9'!T41</f>
        <v>0</v>
      </c>
      <c r="W42" s="58">
        <f>'DATA SF9'!U41</f>
        <v>0</v>
      </c>
      <c r="X42" s="58">
        <f>'DATA SF9'!V41</f>
        <v>0</v>
      </c>
      <c r="Y42" s="58">
        <f>'DATA SF9'!W41</f>
        <v>0</v>
      </c>
      <c r="Z42" s="58">
        <f>'DATA SF9'!X41</f>
        <v>0</v>
      </c>
      <c r="AA42" s="58">
        <f>'DATA SF9'!Y41</f>
        <v>0</v>
      </c>
      <c r="AB42" s="58">
        <f>'DATA SF9'!Z41</f>
        <v>0</v>
      </c>
      <c r="AC42" s="58">
        <f>'DATA SF9'!AA41</f>
        <v>0</v>
      </c>
      <c r="AD42" s="58">
        <f>'DATA SF9'!AB41</f>
        <v>0</v>
      </c>
      <c r="AE42" s="58">
        <f>'DATA SF9'!AC41</f>
        <v>0</v>
      </c>
      <c r="AF42" s="58">
        <f>'DATA SF9'!AD41</f>
        <v>0</v>
      </c>
      <c r="AG42" s="58">
        <f>'DATA SF9'!AE41</f>
        <v>0</v>
      </c>
      <c r="AH42" s="58">
        <f>'DATA SF9'!AF41</f>
        <v>0</v>
      </c>
      <c r="AI42" s="58">
        <f>'DATA SF9'!AG41</f>
        <v>0</v>
      </c>
      <c r="AJ42" s="58">
        <f>'DATA SF9'!AH41</f>
        <v>0</v>
      </c>
      <c r="AK42" s="58">
        <f>'DATA SF9'!AI41</f>
        <v>0</v>
      </c>
      <c r="AL42" s="58">
        <f>'DATA SF9'!AJ41</f>
        <v>0</v>
      </c>
      <c r="AM42" s="58">
        <f>'DATA SF9'!AK41</f>
        <v>0</v>
      </c>
      <c r="AN42" s="58">
        <f>'DATA SF9'!AL41</f>
        <v>0</v>
      </c>
      <c r="AO42" s="58">
        <f>'DATA SF9'!AM41</f>
        <v>0</v>
      </c>
      <c r="AP42" s="58">
        <f>'DATA SF9'!AN41</f>
        <v>0</v>
      </c>
      <c r="AQ42" s="58">
        <f>'DATA SF9'!AO41</f>
        <v>0</v>
      </c>
      <c r="AR42" s="58">
        <f>'DATA SF9'!AP41</f>
        <v>0</v>
      </c>
      <c r="AS42" s="58">
        <f>'DATA SF9'!AQ41</f>
        <v>0</v>
      </c>
      <c r="AT42" s="58">
        <f>'DATA SF9'!AR41</f>
        <v>0</v>
      </c>
      <c r="AU42" s="58">
        <f>'DATA SF9'!AS41</f>
        <v>0</v>
      </c>
      <c r="AV42" s="58">
        <f>'DATA SF9'!AT41</f>
        <v>0</v>
      </c>
      <c r="AW42" s="58">
        <f>'DATA SF9'!AU41</f>
        <v>0</v>
      </c>
      <c r="AX42" s="58">
        <f>'DATA SF9'!AV41</f>
        <v>0</v>
      </c>
      <c r="AY42" s="58">
        <f>'DATA SF9'!AW41</f>
        <v>0</v>
      </c>
      <c r="AZ42" s="58">
        <f>'DATA SF9'!AX41</f>
        <v>0</v>
      </c>
      <c r="BA42" s="58">
        <f>'DATA SF9'!AY41</f>
        <v>0</v>
      </c>
      <c r="BB42" s="58">
        <f>'DATA SF9'!AZ41</f>
        <v>0</v>
      </c>
      <c r="BC42" s="58">
        <f>'DATA SF9'!BA41</f>
        <v>0</v>
      </c>
      <c r="BD42" s="58">
        <f>'DATA SF9'!BB41</f>
        <v>0</v>
      </c>
      <c r="BE42" s="58">
        <f>'DATA SF9'!BC41</f>
        <v>0</v>
      </c>
      <c r="BF42" s="58">
        <f>'DATA SF9'!BD41</f>
        <v>0</v>
      </c>
      <c r="BG42" s="58">
        <f>'DATA SF9'!BE41</f>
        <v>0</v>
      </c>
      <c r="BH42" s="58">
        <f>'DATA SF9'!BF41</f>
        <v>0</v>
      </c>
      <c r="BI42" s="58">
        <f>'DATA SF9'!BG41</f>
        <v>0</v>
      </c>
      <c r="BJ42" s="58">
        <f>'DATA SF9'!BH41</f>
        <v>0</v>
      </c>
      <c r="BK42" s="58">
        <f>'DATA SF9'!BI41</f>
        <v>0</v>
      </c>
      <c r="BL42" s="58">
        <f>'DATA SF9'!BJ41</f>
        <v>0</v>
      </c>
      <c r="BM42" s="58">
        <f>'DATA SF9'!BK41</f>
        <v>0</v>
      </c>
      <c r="BN42" s="58">
        <f>'DATA SF9'!BL41</f>
        <v>0</v>
      </c>
      <c r="BO42" s="58">
        <f>'DATA SF9'!BM41</f>
        <v>0</v>
      </c>
      <c r="BP42" s="58">
        <f>'DATA SF9'!BN41</f>
        <v>0</v>
      </c>
      <c r="BQ42" s="58">
        <f>'DATA SF9'!BO41</f>
        <v>0</v>
      </c>
      <c r="BR42" s="58">
        <f>'DATA SF9'!BP41</f>
        <v>0</v>
      </c>
      <c r="BS42" s="58">
        <f>'DATA SF9'!BQ41</f>
        <v>0</v>
      </c>
      <c r="BT42" s="58">
        <f>'DATA SF9'!BR41</f>
        <v>0</v>
      </c>
      <c r="BU42" s="58">
        <f>'DATA SF9'!BS41</f>
        <v>0</v>
      </c>
      <c r="BV42" s="58">
        <f>'DATA SF9'!BT41</f>
        <v>0</v>
      </c>
      <c r="BW42" s="58">
        <f>'DATA SF9'!BU41</f>
        <v>0</v>
      </c>
      <c r="BX42" s="58">
        <f>'DATA SF9'!BV41</f>
        <v>0</v>
      </c>
      <c r="BY42" s="58">
        <f>'DATA SF9'!BW41</f>
        <v>0</v>
      </c>
      <c r="BZ42" s="58">
        <f>'DATA SF9'!BX41</f>
        <v>0</v>
      </c>
      <c r="CA42" s="58">
        <f>'DATA SF9'!BY41</f>
        <v>0</v>
      </c>
      <c r="CB42" s="58">
        <f>'DATA SF9'!BZ41</f>
        <v>0</v>
      </c>
      <c r="CC42" s="58">
        <f>'DATA SF9'!CA41</f>
        <v>0</v>
      </c>
      <c r="CD42" s="58">
        <f>'DATA SF9'!CB41</f>
        <v>0</v>
      </c>
      <c r="CE42" s="58">
        <f>'DATA SF9'!CC41</f>
        <v>0</v>
      </c>
      <c r="CF42" s="58">
        <f>'DATA SF9'!CD41</f>
        <v>0</v>
      </c>
      <c r="CG42" s="58">
        <f>'DATA SF9'!CE41</f>
        <v>0</v>
      </c>
      <c r="CH42" s="58">
        <f>'DATA SF9'!CF41</f>
        <v>0</v>
      </c>
      <c r="CI42" s="58">
        <f>'DATA SF9'!CG41</f>
        <v>0</v>
      </c>
      <c r="CJ42" s="58">
        <f>'DATA SF9'!CH41</f>
        <v>0</v>
      </c>
      <c r="CK42" s="58">
        <f>'DATA SF9'!CI41</f>
        <v>0</v>
      </c>
      <c r="CL42" s="58">
        <f>'DATA SF9'!CJ41</f>
        <v>0</v>
      </c>
      <c r="CM42" s="58">
        <f>'DATA SF9'!CK41</f>
        <v>0</v>
      </c>
      <c r="CN42" s="58">
        <f>'DATA SF9'!CL41</f>
        <v>0</v>
      </c>
      <c r="CO42" s="58">
        <f>'DATA SF9'!CM41</f>
        <v>0</v>
      </c>
      <c r="CP42" s="58">
        <f>'DATA SF9'!CN41</f>
        <v>0</v>
      </c>
      <c r="CQ42" s="58">
        <f>'DATA SF9'!CO41</f>
        <v>0</v>
      </c>
      <c r="CR42" s="58">
        <f>'DATA SF9'!CP41</f>
        <v>0</v>
      </c>
      <c r="CS42" s="58">
        <f>'DATA SF9'!CQ41</f>
        <v>0</v>
      </c>
      <c r="CT42" s="58">
        <f>'DATA SF9'!CR41</f>
        <v>0</v>
      </c>
      <c r="CU42" s="58">
        <f>'DATA SF9'!CS41</f>
        <v>0</v>
      </c>
      <c r="CV42" s="58">
        <f>'DATA SF9'!CT41</f>
        <v>0</v>
      </c>
      <c r="CW42" s="58">
        <f>'DATA SF9'!CU41</f>
        <v>0</v>
      </c>
      <c r="CX42" s="58">
        <f>'DATA SF9'!CV41</f>
        <v>0</v>
      </c>
      <c r="CY42" s="58">
        <f>'DATA SF9'!CW41</f>
        <v>0</v>
      </c>
      <c r="CZ42" s="58">
        <f>'DATA SF9'!CX41</f>
        <v>0</v>
      </c>
      <c r="DA42" s="58">
        <f>'DATA SF9'!CY41</f>
        <v>0</v>
      </c>
      <c r="DB42" s="58">
        <f>'DATA SF9'!CZ41</f>
        <v>0</v>
      </c>
      <c r="DC42" s="58">
        <f>'DATA SF9'!DA41</f>
        <v>0</v>
      </c>
      <c r="DD42" s="58">
        <f>'DATA SF9'!DB41</f>
        <v>0</v>
      </c>
      <c r="DE42" s="58">
        <f>'DATA SF9'!DC41</f>
        <v>0</v>
      </c>
      <c r="DF42" s="58">
        <f>'DATA SF9'!DD41</f>
        <v>0</v>
      </c>
      <c r="DG42" s="58">
        <f>'DATA SF9'!DE41</f>
        <v>0</v>
      </c>
      <c r="DH42" s="58">
        <f>'DATA SF9'!DF41</f>
        <v>0</v>
      </c>
      <c r="DI42" s="58">
        <f>'DATA SF9'!DG41</f>
        <v>0</v>
      </c>
      <c r="DJ42" s="58">
        <f>'DATA SF9'!DH41</f>
        <v>0</v>
      </c>
      <c r="DK42" s="58">
        <f>'DATA SF9'!DI41</f>
        <v>0</v>
      </c>
      <c r="DL42" s="58">
        <f>'DATA SF9'!DJ41</f>
        <v>0</v>
      </c>
      <c r="DM42" s="58">
        <f>'DATA SF9'!DK41</f>
        <v>0</v>
      </c>
      <c r="DN42" s="58">
        <f>'DATA SF9'!DL41</f>
        <v>0</v>
      </c>
      <c r="DO42" s="58">
        <f>'DATA SF9'!DM41</f>
        <v>0</v>
      </c>
      <c r="DP42" s="58">
        <f>'DATA SF9'!DN41</f>
        <v>0</v>
      </c>
      <c r="DQ42" s="58">
        <f>'DATA SF9'!DO41</f>
        <v>0</v>
      </c>
      <c r="DR42" s="58">
        <f>'DATA SF9'!DP41</f>
        <v>0</v>
      </c>
      <c r="DS42" s="58">
        <f>'DATA SF9'!DQ41</f>
        <v>0</v>
      </c>
      <c r="DT42" s="58">
        <f>'DATA SF9'!DR41</f>
        <v>0</v>
      </c>
      <c r="DU42" s="58">
        <f>'DATA SF9'!DS41</f>
        <v>0</v>
      </c>
      <c r="DV42" s="58">
        <f>'DATA SF9'!DT41</f>
        <v>0</v>
      </c>
      <c r="DW42" s="58">
        <f>'DATA SF9'!DU41</f>
        <v>0</v>
      </c>
      <c r="DX42" s="58">
        <f>'DATA SF9'!DV41</f>
        <v>0</v>
      </c>
      <c r="DY42" s="58">
        <f>'DATA SF9'!DW41</f>
        <v>0</v>
      </c>
      <c r="DZ42" s="58">
        <f>'DATA SF9'!DX41</f>
        <v>0</v>
      </c>
      <c r="EA42" s="58">
        <f>'DATA SF9'!DY41</f>
        <v>0</v>
      </c>
      <c r="EB42" s="58">
        <f>'DATA SF9'!DZ41</f>
        <v>0</v>
      </c>
      <c r="EC42" s="58">
        <f>'DATA SF9'!EA41</f>
        <v>0</v>
      </c>
      <c r="ED42" s="58">
        <f>'DATA SF9'!EB41</f>
        <v>0</v>
      </c>
      <c r="EE42" s="58">
        <f>'DATA SF9'!EC41</f>
        <v>0</v>
      </c>
      <c r="EF42" s="58">
        <f>'DATA SF9'!ED41</f>
        <v>0</v>
      </c>
      <c r="EG42" s="58">
        <f>'DATA SF9'!EE41</f>
        <v>0</v>
      </c>
      <c r="EH42" s="58">
        <f>'DATA SF9'!EF41</f>
        <v>0</v>
      </c>
      <c r="EI42" s="58">
        <f>'DATA SF9'!EG41</f>
        <v>0</v>
      </c>
      <c r="EJ42" s="58">
        <f>'DATA SF9'!EH41</f>
        <v>0</v>
      </c>
      <c r="EK42" s="58">
        <f>'DATA SF9'!EI41</f>
        <v>0</v>
      </c>
      <c r="EL42" s="58">
        <f>'DATA SF9'!EJ41</f>
        <v>0</v>
      </c>
      <c r="EM42" s="58">
        <f>'DATA SF9'!EK41</f>
        <v>0</v>
      </c>
      <c r="EN42" s="58">
        <f>'DATA SF9'!EL41</f>
        <v>0</v>
      </c>
      <c r="EO42" s="58">
        <f>'DATA SF9'!EM41</f>
        <v>0</v>
      </c>
      <c r="EP42" s="58">
        <f>'DATA SF9'!EN41</f>
        <v>0</v>
      </c>
      <c r="EQ42" s="58">
        <f>'DATA SF9'!EO41</f>
        <v>0</v>
      </c>
      <c r="ER42" s="58">
        <f>'DATA SF9'!EP41</f>
        <v>0</v>
      </c>
      <c r="ES42" s="58">
        <f>'DATA SF9'!EQ41</f>
        <v>0</v>
      </c>
      <c r="ET42" s="58">
        <f>'DATA SF9'!ER41</f>
        <v>0</v>
      </c>
      <c r="EU42" s="58">
        <f>'DATA SF9'!ES41</f>
        <v>0</v>
      </c>
      <c r="EV42" s="58">
        <f>'DATA SF9'!ET41</f>
        <v>0</v>
      </c>
      <c r="EW42" s="58">
        <f>'DATA SF9'!EU41</f>
        <v>0</v>
      </c>
      <c r="EX42" s="58">
        <f>'DATA SF9'!EV41</f>
        <v>0</v>
      </c>
      <c r="EY42" s="58">
        <f>'DATA SF9'!EW41</f>
        <v>0</v>
      </c>
      <c r="EZ42" s="58">
        <f>'DATA SF9'!EX41</f>
        <v>0</v>
      </c>
      <c r="FA42" s="58">
        <f>'DATA SF9'!EY41</f>
        <v>0</v>
      </c>
      <c r="FB42" s="58">
        <f>'DATA SF9'!EZ41</f>
        <v>0</v>
      </c>
      <c r="FC42" s="58">
        <f>'DATA SF9'!FA41</f>
        <v>0</v>
      </c>
      <c r="FD42" s="58">
        <f>'DATA SF9'!FB41</f>
        <v>0</v>
      </c>
      <c r="FE42" s="58">
        <f>'DATA SF9'!FC41</f>
        <v>0</v>
      </c>
      <c r="FF42" s="58">
        <f>'DATA SF9'!FD41</f>
        <v>0</v>
      </c>
    </row>
    <row r="43" spans="2:162" x14ac:dyDescent="0.35">
      <c r="B43" s="58">
        <f>'DATA SF9'!A42</f>
        <v>0</v>
      </c>
      <c r="C43" s="58">
        <f>'DATA SF9'!A42</f>
        <v>0</v>
      </c>
      <c r="D43" s="58">
        <f>'DATA SF9'!B42</f>
        <v>0</v>
      </c>
      <c r="E43" s="58">
        <f>'DATA SF9'!C42</f>
        <v>0</v>
      </c>
      <c r="F43" s="58" t="str">
        <f>IF('DATA SF9'!D42=0,"",'DATA SF9'!D42)</f>
        <v/>
      </c>
      <c r="G43" s="58">
        <f>'DATA SF9'!E42</f>
        <v>0</v>
      </c>
      <c r="H43" s="58">
        <f>'DATA SF9'!F42</f>
        <v>0</v>
      </c>
      <c r="I43" s="58">
        <f>'DATA SF9'!G42</f>
        <v>0</v>
      </c>
      <c r="J43" s="58">
        <f>'DATA SF9'!H42</f>
        <v>0</v>
      </c>
      <c r="K43" s="58">
        <f>'DATA SF9'!I42</f>
        <v>0</v>
      </c>
      <c r="L43" s="58">
        <f>'DATA SF9'!J42</f>
        <v>0</v>
      </c>
      <c r="M43" s="58">
        <f>'DATA SF9'!K42</f>
        <v>0</v>
      </c>
      <c r="N43" s="58">
        <f>'DATA SF9'!L42</f>
        <v>0</v>
      </c>
      <c r="O43" s="58">
        <f>'DATA SF9'!M42</f>
        <v>0</v>
      </c>
      <c r="P43" s="58">
        <f>'DATA SF9'!N42</f>
        <v>0</v>
      </c>
      <c r="Q43" s="58">
        <f>'DATA SF9'!O42</f>
        <v>0</v>
      </c>
      <c r="R43" s="58">
        <f>'DATA SF9'!P42</f>
        <v>0</v>
      </c>
      <c r="S43" s="58">
        <f>'DATA SF9'!Q42</f>
        <v>0</v>
      </c>
      <c r="T43" s="58">
        <f>'DATA SF9'!R42</f>
        <v>0</v>
      </c>
      <c r="U43" s="58">
        <f>'DATA SF9'!S42</f>
        <v>0</v>
      </c>
      <c r="V43" s="58">
        <f>'DATA SF9'!T42</f>
        <v>0</v>
      </c>
      <c r="W43" s="58">
        <f>'DATA SF9'!U42</f>
        <v>0</v>
      </c>
      <c r="X43" s="58">
        <f>'DATA SF9'!V42</f>
        <v>0</v>
      </c>
      <c r="Y43" s="58">
        <f>'DATA SF9'!W42</f>
        <v>0</v>
      </c>
      <c r="Z43" s="58">
        <f>'DATA SF9'!X42</f>
        <v>0</v>
      </c>
      <c r="AA43" s="58">
        <f>'DATA SF9'!Y42</f>
        <v>0</v>
      </c>
      <c r="AB43" s="58">
        <f>'DATA SF9'!Z42</f>
        <v>0</v>
      </c>
      <c r="AC43" s="58">
        <f>'DATA SF9'!AA42</f>
        <v>0</v>
      </c>
      <c r="AD43" s="58">
        <f>'DATA SF9'!AB42</f>
        <v>0</v>
      </c>
      <c r="AE43" s="58">
        <f>'DATA SF9'!AC42</f>
        <v>0</v>
      </c>
      <c r="AF43" s="58">
        <f>'DATA SF9'!AD42</f>
        <v>0</v>
      </c>
      <c r="AG43" s="58">
        <f>'DATA SF9'!AE42</f>
        <v>0</v>
      </c>
      <c r="AH43" s="58">
        <f>'DATA SF9'!AF42</f>
        <v>0</v>
      </c>
      <c r="AI43" s="58">
        <f>'DATA SF9'!AG42</f>
        <v>0</v>
      </c>
      <c r="AJ43" s="58">
        <f>'DATA SF9'!AH42</f>
        <v>0</v>
      </c>
      <c r="AK43" s="58">
        <f>'DATA SF9'!AI42</f>
        <v>0</v>
      </c>
      <c r="AL43" s="58">
        <f>'DATA SF9'!AJ42</f>
        <v>0</v>
      </c>
      <c r="AM43" s="58">
        <f>'DATA SF9'!AK42</f>
        <v>0</v>
      </c>
      <c r="AN43" s="58">
        <f>'DATA SF9'!AL42</f>
        <v>0</v>
      </c>
      <c r="AO43" s="58">
        <f>'DATA SF9'!AM42</f>
        <v>0</v>
      </c>
      <c r="AP43" s="58">
        <f>'DATA SF9'!AN42</f>
        <v>0</v>
      </c>
      <c r="AQ43" s="58">
        <f>'DATA SF9'!AO42</f>
        <v>0</v>
      </c>
      <c r="AR43" s="58">
        <f>'DATA SF9'!AP42</f>
        <v>0</v>
      </c>
      <c r="AS43" s="58">
        <f>'DATA SF9'!AQ42</f>
        <v>0</v>
      </c>
      <c r="AT43" s="58">
        <f>'DATA SF9'!AR42</f>
        <v>0</v>
      </c>
      <c r="AU43" s="58">
        <f>'DATA SF9'!AS42</f>
        <v>0</v>
      </c>
      <c r="AV43" s="58">
        <f>'DATA SF9'!AT42</f>
        <v>0</v>
      </c>
      <c r="AW43" s="58">
        <f>'DATA SF9'!AU42</f>
        <v>0</v>
      </c>
      <c r="AX43" s="58">
        <f>'DATA SF9'!AV42</f>
        <v>0</v>
      </c>
      <c r="AY43" s="58">
        <f>'DATA SF9'!AW42</f>
        <v>0</v>
      </c>
      <c r="AZ43" s="58">
        <f>'DATA SF9'!AX42</f>
        <v>0</v>
      </c>
      <c r="BA43" s="58">
        <f>'DATA SF9'!AY42</f>
        <v>0</v>
      </c>
      <c r="BB43" s="58">
        <f>'DATA SF9'!AZ42</f>
        <v>0</v>
      </c>
      <c r="BC43" s="58">
        <f>'DATA SF9'!BA42</f>
        <v>0</v>
      </c>
      <c r="BD43" s="58">
        <f>'DATA SF9'!BB42</f>
        <v>0</v>
      </c>
      <c r="BE43" s="58">
        <f>'DATA SF9'!BC42</f>
        <v>0</v>
      </c>
      <c r="BF43" s="58">
        <f>'DATA SF9'!BD42</f>
        <v>0</v>
      </c>
      <c r="BG43" s="58">
        <f>'DATA SF9'!BE42</f>
        <v>0</v>
      </c>
      <c r="BH43" s="58">
        <f>'DATA SF9'!BF42</f>
        <v>0</v>
      </c>
      <c r="BI43" s="58">
        <f>'DATA SF9'!BG42</f>
        <v>0</v>
      </c>
      <c r="BJ43" s="58">
        <f>'DATA SF9'!BH42</f>
        <v>0</v>
      </c>
      <c r="BK43" s="58">
        <f>'DATA SF9'!BI42</f>
        <v>0</v>
      </c>
      <c r="BL43" s="58">
        <f>'DATA SF9'!BJ42</f>
        <v>0</v>
      </c>
      <c r="BM43" s="58">
        <f>'DATA SF9'!BK42</f>
        <v>0</v>
      </c>
      <c r="BN43" s="58">
        <f>'DATA SF9'!BL42</f>
        <v>0</v>
      </c>
      <c r="BO43" s="58">
        <f>'DATA SF9'!BM42</f>
        <v>0</v>
      </c>
      <c r="BP43" s="58">
        <f>'DATA SF9'!BN42</f>
        <v>0</v>
      </c>
      <c r="BQ43" s="58">
        <f>'DATA SF9'!BO42</f>
        <v>0</v>
      </c>
      <c r="BR43" s="58">
        <f>'DATA SF9'!BP42</f>
        <v>0</v>
      </c>
      <c r="BS43" s="58">
        <f>'DATA SF9'!BQ42</f>
        <v>0</v>
      </c>
      <c r="BT43" s="58">
        <f>'DATA SF9'!BR42</f>
        <v>0</v>
      </c>
      <c r="BU43" s="58">
        <f>'DATA SF9'!BS42</f>
        <v>0</v>
      </c>
      <c r="BV43" s="58">
        <f>'DATA SF9'!BT42</f>
        <v>0</v>
      </c>
      <c r="BW43" s="58">
        <f>'DATA SF9'!BU42</f>
        <v>0</v>
      </c>
      <c r="BX43" s="58">
        <f>'DATA SF9'!BV42</f>
        <v>0</v>
      </c>
      <c r="BY43" s="58">
        <f>'DATA SF9'!BW42</f>
        <v>0</v>
      </c>
      <c r="BZ43" s="58">
        <f>'DATA SF9'!BX42</f>
        <v>0</v>
      </c>
      <c r="CA43" s="58">
        <f>'DATA SF9'!BY42</f>
        <v>0</v>
      </c>
      <c r="CB43" s="58">
        <f>'DATA SF9'!BZ42</f>
        <v>0</v>
      </c>
      <c r="CC43" s="58">
        <f>'DATA SF9'!CA42</f>
        <v>0</v>
      </c>
      <c r="CD43" s="58">
        <f>'DATA SF9'!CB42</f>
        <v>0</v>
      </c>
      <c r="CE43" s="58">
        <f>'DATA SF9'!CC42</f>
        <v>0</v>
      </c>
      <c r="CF43" s="58">
        <f>'DATA SF9'!CD42</f>
        <v>0</v>
      </c>
      <c r="CG43" s="58">
        <f>'DATA SF9'!CE42</f>
        <v>0</v>
      </c>
      <c r="CH43" s="58">
        <f>'DATA SF9'!CF42</f>
        <v>0</v>
      </c>
      <c r="CI43" s="58">
        <f>'DATA SF9'!CG42</f>
        <v>0</v>
      </c>
      <c r="CJ43" s="58">
        <f>'DATA SF9'!CH42</f>
        <v>0</v>
      </c>
      <c r="CK43" s="58">
        <f>'DATA SF9'!CI42</f>
        <v>0</v>
      </c>
      <c r="CL43" s="58">
        <f>'DATA SF9'!CJ42</f>
        <v>0</v>
      </c>
      <c r="CM43" s="58">
        <f>'DATA SF9'!CK42</f>
        <v>0</v>
      </c>
      <c r="CN43" s="58">
        <f>'DATA SF9'!CL42</f>
        <v>0</v>
      </c>
      <c r="CO43" s="58">
        <f>'DATA SF9'!CM42</f>
        <v>0</v>
      </c>
      <c r="CP43" s="58">
        <f>'DATA SF9'!CN42</f>
        <v>0</v>
      </c>
      <c r="CQ43" s="58">
        <f>'DATA SF9'!CO42</f>
        <v>0</v>
      </c>
      <c r="CR43" s="58">
        <f>'DATA SF9'!CP42</f>
        <v>0</v>
      </c>
      <c r="CS43" s="58">
        <f>'DATA SF9'!CQ42</f>
        <v>0</v>
      </c>
      <c r="CT43" s="58">
        <f>'DATA SF9'!CR42</f>
        <v>0</v>
      </c>
      <c r="CU43" s="58">
        <f>'DATA SF9'!CS42</f>
        <v>0</v>
      </c>
      <c r="CV43" s="58">
        <f>'DATA SF9'!CT42</f>
        <v>0</v>
      </c>
      <c r="CW43" s="58">
        <f>'DATA SF9'!CU42</f>
        <v>0</v>
      </c>
      <c r="CX43" s="58">
        <f>'DATA SF9'!CV42</f>
        <v>0</v>
      </c>
      <c r="CY43" s="58">
        <f>'DATA SF9'!CW42</f>
        <v>0</v>
      </c>
      <c r="CZ43" s="58">
        <f>'DATA SF9'!CX42</f>
        <v>0</v>
      </c>
      <c r="DA43" s="58">
        <f>'DATA SF9'!CY42</f>
        <v>0</v>
      </c>
      <c r="DB43" s="58">
        <f>'DATA SF9'!CZ42</f>
        <v>0</v>
      </c>
      <c r="DC43" s="58">
        <f>'DATA SF9'!DA42</f>
        <v>0</v>
      </c>
      <c r="DD43" s="58">
        <f>'DATA SF9'!DB42</f>
        <v>0</v>
      </c>
      <c r="DE43" s="58">
        <f>'DATA SF9'!DC42</f>
        <v>0</v>
      </c>
      <c r="DF43" s="58">
        <f>'DATA SF9'!DD42</f>
        <v>0</v>
      </c>
      <c r="DG43" s="58">
        <f>'DATA SF9'!DE42</f>
        <v>0</v>
      </c>
      <c r="DH43" s="58">
        <f>'DATA SF9'!DF42</f>
        <v>0</v>
      </c>
      <c r="DI43" s="58">
        <f>'DATA SF9'!DG42</f>
        <v>0</v>
      </c>
      <c r="DJ43" s="58">
        <f>'DATA SF9'!DH42</f>
        <v>0</v>
      </c>
      <c r="DK43" s="58">
        <f>'DATA SF9'!DI42</f>
        <v>0</v>
      </c>
      <c r="DL43" s="58">
        <f>'DATA SF9'!DJ42</f>
        <v>0</v>
      </c>
      <c r="DM43" s="58">
        <f>'DATA SF9'!DK42</f>
        <v>0</v>
      </c>
      <c r="DN43" s="58">
        <f>'DATA SF9'!DL42</f>
        <v>0</v>
      </c>
      <c r="DO43" s="58">
        <f>'DATA SF9'!DM42</f>
        <v>0</v>
      </c>
      <c r="DP43" s="58">
        <f>'DATA SF9'!DN42</f>
        <v>0</v>
      </c>
      <c r="DQ43" s="58">
        <f>'DATA SF9'!DO42</f>
        <v>0</v>
      </c>
      <c r="DR43" s="58">
        <f>'DATA SF9'!DP42</f>
        <v>0</v>
      </c>
      <c r="DS43" s="58">
        <f>'DATA SF9'!DQ42</f>
        <v>0</v>
      </c>
      <c r="DT43" s="58">
        <f>'DATA SF9'!DR42</f>
        <v>0</v>
      </c>
      <c r="DU43" s="58">
        <f>'DATA SF9'!DS42</f>
        <v>0</v>
      </c>
      <c r="DV43" s="58">
        <f>'DATA SF9'!DT42</f>
        <v>0</v>
      </c>
      <c r="DW43" s="58">
        <f>'DATA SF9'!DU42</f>
        <v>0</v>
      </c>
      <c r="DX43" s="58">
        <f>'DATA SF9'!DV42</f>
        <v>0</v>
      </c>
      <c r="DY43" s="58">
        <f>'DATA SF9'!DW42</f>
        <v>0</v>
      </c>
      <c r="DZ43" s="58">
        <f>'DATA SF9'!DX42</f>
        <v>0</v>
      </c>
      <c r="EA43" s="58">
        <f>'DATA SF9'!DY42</f>
        <v>0</v>
      </c>
      <c r="EB43" s="58">
        <f>'DATA SF9'!DZ42</f>
        <v>0</v>
      </c>
      <c r="EC43" s="58">
        <f>'DATA SF9'!EA42</f>
        <v>0</v>
      </c>
      <c r="ED43" s="58">
        <f>'DATA SF9'!EB42</f>
        <v>0</v>
      </c>
      <c r="EE43" s="58">
        <f>'DATA SF9'!EC42</f>
        <v>0</v>
      </c>
      <c r="EF43" s="58">
        <f>'DATA SF9'!ED42</f>
        <v>0</v>
      </c>
      <c r="EG43" s="58">
        <f>'DATA SF9'!EE42</f>
        <v>0</v>
      </c>
      <c r="EH43" s="58">
        <f>'DATA SF9'!EF42</f>
        <v>0</v>
      </c>
      <c r="EI43" s="58">
        <f>'DATA SF9'!EG42</f>
        <v>0</v>
      </c>
      <c r="EJ43" s="58">
        <f>'DATA SF9'!EH42</f>
        <v>0</v>
      </c>
      <c r="EK43" s="58">
        <f>'DATA SF9'!EI42</f>
        <v>0</v>
      </c>
      <c r="EL43" s="58">
        <f>'DATA SF9'!EJ42</f>
        <v>0</v>
      </c>
      <c r="EM43" s="58">
        <f>'DATA SF9'!EK42</f>
        <v>0</v>
      </c>
      <c r="EN43" s="58">
        <f>'DATA SF9'!EL42</f>
        <v>0</v>
      </c>
      <c r="EO43" s="58">
        <f>'DATA SF9'!EM42</f>
        <v>0</v>
      </c>
      <c r="EP43" s="58">
        <f>'DATA SF9'!EN42</f>
        <v>0</v>
      </c>
      <c r="EQ43" s="58">
        <f>'DATA SF9'!EO42</f>
        <v>0</v>
      </c>
      <c r="ER43" s="58">
        <f>'DATA SF9'!EP42</f>
        <v>0</v>
      </c>
      <c r="ES43" s="58">
        <f>'DATA SF9'!EQ42</f>
        <v>0</v>
      </c>
      <c r="ET43" s="58">
        <f>'DATA SF9'!ER42</f>
        <v>0</v>
      </c>
      <c r="EU43" s="58">
        <f>'DATA SF9'!ES42</f>
        <v>0</v>
      </c>
      <c r="EV43" s="58">
        <f>'DATA SF9'!ET42</f>
        <v>0</v>
      </c>
      <c r="EW43" s="58">
        <f>'DATA SF9'!EU42</f>
        <v>0</v>
      </c>
      <c r="EX43" s="58">
        <f>'DATA SF9'!EV42</f>
        <v>0</v>
      </c>
      <c r="EY43" s="58">
        <f>'DATA SF9'!EW42</f>
        <v>0</v>
      </c>
      <c r="EZ43" s="58">
        <f>'DATA SF9'!EX42</f>
        <v>0</v>
      </c>
      <c r="FA43" s="58">
        <f>'DATA SF9'!EY42</f>
        <v>0</v>
      </c>
      <c r="FB43" s="58">
        <f>'DATA SF9'!EZ42</f>
        <v>0</v>
      </c>
      <c r="FC43" s="58">
        <f>'DATA SF9'!FA42</f>
        <v>0</v>
      </c>
      <c r="FD43" s="58">
        <f>'DATA SF9'!FB42</f>
        <v>0</v>
      </c>
      <c r="FE43" s="58">
        <f>'DATA SF9'!FC42</f>
        <v>0</v>
      </c>
      <c r="FF43" s="58">
        <f>'DATA SF9'!FD42</f>
        <v>0</v>
      </c>
    </row>
    <row r="44" spans="2:162" x14ac:dyDescent="0.35">
      <c r="B44" s="58">
        <f>'DATA SF9'!A43</f>
        <v>0</v>
      </c>
      <c r="C44" s="58">
        <f>'DATA SF9'!A43</f>
        <v>0</v>
      </c>
      <c r="D44" s="58">
        <f>'DATA SF9'!B43</f>
        <v>0</v>
      </c>
      <c r="E44" s="58">
        <f>'DATA SF9'!C43</f>
        <v>0</v>
      </c>
      <c r="F44" s="58" t="str">
        <f>IF('DATA SF9'!D43=0,"",'DATA SF9'!D43)</f>
        <v/>
      </c>
      <c r="G44" s="58">
        <f>'DATA SF9'!E43</f>
        <v>0</v>
      </c>
      <c r="H44" s="58">
        <f>'DATA SF9'!F43</f>
        <v>0</v>
      </c>
      <c r="I44" s="58">
        <f>'DATA SF9'!G43</f>
        <v>0</v>
      </c>
      <c r="J44" s="58">
        <f>'DATA SF9'!H43</f>
        <v>0</v>
      </c>
      <c r="K44" s="58">
        <f>'DATA SF9'!I43</f>
        <v>0</v>
      </c>
      <c r="L44" s="58">
        <f>'DATA SF9'!J43</f>
        <v>0</v>
      </c>
      <c r="M44" s="58">
        <f>'DATA SF9'!K43</f>
        <v>0</v>
      </c>
      <c r="N44" s="58">
        <f>'DATA SF9'!L43</f>
        <v>0</v>
      </c>
      <c r="O44" s="58">
        <f>'DATA SF9'!M43</f>
        <v>0</v>
      </c>
      <c r="P44" s="58">
        <f>'DATA SF9'!N43</f>
        <v>0</v>
      </c>
      <c r="Q44" s="58">
        <f>'DATA SF9'!O43</f>
        <v>0</v>
      </c>
      <c r="R44" s="58">
        <f>'DATA SF9'!P43</f>
        <v>0</v>
      </c>
      <c r="S44" s="58">
        <f>'DATA SF9'!Q43</f>
        <v>0</v>
      </c>
      <c r="T44" s="58">
        <f>'DATA SF9'!R43</f>
        <v>0</v>
      </c>
      <c r="U44" s="58">
        <f>'DATA SF9'!S43</f>
        <v>0</v>
      </c>
      <c r="V44" s="58">
        <f>'DATA SF9'!T43</f>
        <v>0</v>
      </c>
      <c r="W44" s="58">
        <f>'DATA SF9'!U43</f>
        <v>0</v>
      </c>
      <c r="X44" s="58">
        <f>'DATA SF9'!V43</f>
        <v>0</v>
      </c>
      <c r="Y44" s="58">
        <f>'DATA SF9'!W43</f>
        <v>0</v>
      </c>
      <c r="Z44" s="58">
        <f>'DATA SF9'!X43</f>
        <v>0</v>
      </c>
      <c r="AA44" s="58">
        <f>'DATA SF9'!Y43</f>
        <v>0</v>
      </c>
      <c r="AB44" s="58">
        <f>'DATA SF9'!Z43</f>
        <v>0</v>
      </c>
      <c r="AC44" s="58">
        <f>'DATA SF9'!AA43</f>
        <v>0</v>
      </c>
      <c r="AD44" s="58">
        <f>'DATA SF9'!AB43</f>
        <v>0</v>
      </c>
      <c r="AE44" s="58">
        <f>'DATA SF9'!AC43</f>
        <v>0</v>
      </c>
      <c r="AF44" s="58">
        <f>'DATA SF9'!AD43</f>
        <v>0</v>
      </c>
      <c r="AG44" s="58">
        <f>'DATA SF9'!AE43</f>
        <v>0</v>
      </c>
      <c r="AH44" s="58">
        <f>'DATA SF9'!AF43</f>
        <v>0</v>
      </c>
      <c r="AI44" s="58">
        <f>'DATA SF9'!AG43</f>
        <v>0</v>
      </c>
      <c r="AJ44" s="58">
        <f>'DATA SF9'!AH43</f>
        <v>0</v>
      </c>
      <c r="AK44" s="58">
        <f>'DATA SF9'!AI43</f>
        <v>0</v>
      </c>
      <c r="AL44" s="58">
        <f>'DATA SF9'!AJ43</f>
        <v>0</v>
      </c>
      <c r="AM44" s="58">
        <f>'DATA SF9'!AK43</f>
        <v>0</v>
      </c>
      <c r="AN44" s="58">
        <f>'DATA SF9'!AL43</f>
        <v>0</v>
      </c>
      <c r="AO44" s="58">
        <f>'DATA SF9'!AM43</f>
        <v>0</v>
      </c>
      <c r="AP44" s="58">
        <f>'DATA SF9'!AN43</f>
        <v>0</v>
      </c>
      <c r="AQ44" s="58">
        <f>'DATA SF9'!AO43</f>
        <v>0</v>
      </c>
      <c r="AR44" s="58">
        <f>'DATA SF9'!AP43</f>
        <v>0</v>
      </c>
      <c r="AS44" s="58">
        <f>'DATA SF9'!AQ43</f>
        <v>0</v>
      </c>
      <c r="AT44" s="58">
        <f>'DATA SF9'!AR43</f>
        <v>0</v>
      </c>
      <c r="AU44" s="58">
        <f>'DATA SF9'!AS43</f>
        <v>0</v>
      </c>
      <c r="AV44" s="58">
        <f>'DATA SF9'!AT43</f>
        <v>0</v>
      </c>
      <c r="AW44" s="58">
        <f>'DATA SF9'!AU43</f>
        <v>0</v>
      </c>
      <c r="AX44" s="58">
        <f>'DATA SF9'!AV43</f>
        <v>0</v>
      </c>
      <c r="AY44" s="58">
        <f>'DATA SF9'!AW43</f>
        <v>0</v>
      </c>
      <c r="AZ44" s="58">
        <f>'DATA SF9'!AX43</f>
        <v>0</v>
      </c>
      <c r="BA44" s="58">
        <f>'DATA SF9'!AY43</f>
        <v>0</v>
      </c>
      <c r="BB44" s="58">
        <f>'DATA SF9'!AZ43</f>
        <v>0</v>
      </c>
      <c r="BC44" s="58">
        <f>'DATA SF9'!BA43</f>
        <v>0</v>
      </c>
      <c r="BD44" s="58">
        <f>'DATA SF9'!BB43</f>
        <v>0</v>
      </c>
      <c r="BE44" s="58">
        <f>'DATA SF9'!BC43</f>
        <v>0</v>
      </c>
      <c r="BF44" s="58">
        <f>'DATA SF9'!BD43</f>
        <v>0</v>
      </c>
      <c r="BG44" s="58">
        <f>'DATA SF9'!BE43</f>
        <v>0</v>
      </c>
      <c r="BH44" s="58">
        <f>'DATA SF9'!BF43</f>
        <v>0</v>
      </c>
      <c r="BI44" s="58">
        <f>'DATA SF9'!BG43</f>
        <v>0</v>
      </c>
      <c r="BJ44" s="58">
        <f>'DATA SF9'!BH43</f>
        <v>0</v>
      </c>
      <c r="BK44" s="58">
        <f>'DATA SF9'!BI43</f>
        <v>0</v>
      </c>
      <c r="BL44" s="58">
        <f>'DATA SF9'!BJ43</f>
        <v>0</v>
      </c>
      <c r="BM44" s="58">
        <f>'DATA SF9'!BK43</f>
        <v>0</v>
      </c>
      <c r="BN44" s="58">
        <f>'DATA SF9'!BL43</f>
        <v>0</v>
      </c>
      <c r="BO44" s="58">
        <f>'DATA SF9'!BM43</f>
        <v>0</v>
      </c>
      <c r="BP44" s="58">
        <f>'DATA SF9'!BN43</f>
        <v>0</v>
      </c>
      <c r="BQ44" s="58">
        <f>'DATA SF9'!BO43</f>
        <v>0</v>
      </c>
      <c r="BR44" s="58">
        <f>'DATA SF9'!BP43</f>
        <v>0</v>
      </c>
      <c r="BS44" s="58">
        <f>'DATA SF9'!BQ43</f>
        <v>0</v>
      </c>
      <c r="BT44" s="58">
        <f>'DATA SF9'!BR43</f>
        <v>0</v>
      </c>
      <c r="BU44" s="58">
        <f>'DATA SF9'!BS43</f>
        <v>0</v>
      </c>
      <c r="BV44" s="58">
        <f>'DATA SF9'!BT43</f>
        <v>0</v>
      </c>
      <c r="BW44" s="58">
        <f>'DATA SF9'!BU43</f>
        <v>0</v>
      </c>
      <c r="BX44" s="58">
        <f>'DATA SF9'!BV43</f>
        <v>0</v>
      </c>
      <c r="BY44" s="58">
        <f>'DATA SF9'!BW43</f>
        <v>0</v>
      </c>
      <c r="BZ44" s="58">
        <f>'DATA SF9'!BX43</f>
        <v>0</v>
      </c>
      <c r="CA44" s="58">
        <f>'DATA SF9'!BY43</f>
        <v>0</v>
      </c>
      <c r="CB44" s="58">
        <f>'DATA SF9'!BZ43</f>
        <v>0</v>
      </c>
      <c r="CC44" s="58">
        <f>'DATA SF9'!CA43</f>
        <v>0</v>
      </c>
      <c r="CD44" s="58">
        <f>'DATA SF9'!CB43</f>
        <v>0</v>
      </c>
      <c r="CE44" s="58">
        <f>'DATA SF9'!CC43</f>
        <v>0</v>
      </c>
      <c r="CF44" s="58">
        <f>'DATA SF9'!CD43</f>
        <v>0</v>
      </c>
      <c r="CG44" s="58">
        <f>'DATA SF9'!CE43</f>
        <v>0</v>
      </c>
      <c r="CH44" s="58">
        <f>'DATA SF9'!CF43</f>
        <v>0</v>
      </c>
      <c r="CI44" s="58">
        <f>'DATA SF9'!CG43</f>
        <v>0</v>
      </c>
      <c r="CJ44" s="58">
        <f>'DATA SF9'!CH43</f>
        <v>0</v>
      </c>
      <c r="CK44" s="58">
        <f>'DATA SF9'!CI43</f>
        <v>0</v>
      </c>
      <c r="CL44" s="58">
        <f>'DATA SF9'!CJ43</f>
        <v>0</v>
      </c>
      <c r="CM44" s="58">
        <f>'DATA SF9'!CK43</f>
        <v>0</v>
      </c>
      <c r="CN44" s="58">
        <f>'DATA SF9'!CL43</f>
        <v>0</v>
      </c>
      <c r="CO44" s="58">
        <f>'DATA SF9'!CM43</f>
        <v>0</v>
      </c>
      <c r="CP44" s="58">
        <f>'DATA SF9'!CN43</f>
        <v>0</v>
      </c>
      <c r="CQ44" s="58">
        <f>'DATA SF9'!CO43</f>
        <v>0</v>
      </c>
      <c r="CR44" s="58">
        <f>'DATA SF9'!CP43</f>
        <v>0</v>
      </c>
      <c r="CS44" s="58">
        <f>'DATA SF9'!CQ43</f>
        <v>0</v>
      </c>
      <c r="CT44" s="58">
        <f>'DATA SF9'!CR43</f>
        <v>0</v>
      </c>
      <c r="CU44" s="58">
        <f>'DATA SF9'!CS43</f>
        <v>0</v>
      </c>
      <c r="CV44" s="58">
        <f>'DATA SF9'!CT43</f>
        <v>0</v>
      </c>
      <c r="CW44" s="58">
        <f>'DATA SF9'!CU43</f>
        <v>0</v>
      </c>
      <c r="CX44" s="58">
        <f>'DATA SF9'!CV43</f>
        <v>0</v>
      </c>
      <c r="CY44" s="58">
        <f>'DATA SF9'!CW43</f>
        <v>0</v>
      </c>
      <c r="CZ44" s="58">
        <f>'DATA SF9'!CX43</f>
        <v>0</v>
      </c>
      <c r="DA44" s="58">
        <f>'DATA SF9'!CY43</f>
        <v>0</v>
      </c>
      <c r="DB44" s="58">
        <f>'DATA SF9'!CZ43</f>
        <v>0</v>
      </c>
      <c r="DC44" s="58">
        <f>'DATA SF9'!DA43</f>
        <v>0</v>
      </c>
      <c r="DD44" s="58">
        <f>'DATA SF9'!DB43</f>
        <v>0</v>
      </c>
      <c r="DE44" s="58">
        <f>'DATA SF9'!DC43</f>
        <v>0</v>
      </c>
      <c r="DF44" s="58">
        <f>'DATA SF9'!DD43</f>
        <v>0</v>
      </c>
      <c r="DG44" s="58">
        <f>'DATA SF9'!DE43</f>
        <v>0</v>
      </c>
      <c r="DH44" s="58">
        <f>'DATA SF9'!DF43</f>
        <v>0</v>
      </c>
      <c r="DI44" s="58">
        <f>'DATA SF9'!DG43</f>
        <v>0</v>
      </c>
      <c r="DJ44" s="58">
        <f>'DATA SF9'!DH43</f>
        <v>0</v>
      </c>
      <c r="DK44" s="58">
        <f>'DATA SF9'!DI43</f>
        <v>0</v>
      </c>
      <c r="DL44" s="58">
        <f>'DATA SF9'!DJ43</f>
        <v>0</v>
      </c>
      <c r="DM44" s="58">
        <f>'DATA SF9'!DK43</f>
        <v>0</v>
      </c>
      <c r="DN44" s="58">
        <f>'DATA SF9'!DL43</f>
        <v>0</v>
      </c>
      <c r="DO44" s="58">
        <f>'DATA SF9'!DM43</f>
        <v>0</v>
      </c>
      <c r="DP44" s="58">
        <f>'DATA SF9'!DN43</f>
        <v>0</v>
      </c>
      <c r="DQ44" s="58">
        <f>'DATA SF9'!DO43</f>
        <v>0</v>
      </c>
      <c r="DR44" s="58">
        <f>'DATA SF9'!DP43</f>
        <v>0</v>
      </c>
      <c r="DS44" s="58">
        <f>'DATA SF9'!DQ43</f>
        <v>0</v>
      </c>
      <c r="DT44" s="58">
        <f>'DATA SF9'!DR43</f>
        <v>0</v>
      </c>
      <c r="DU44" s="58">
        <f>'DATA SF9'!DS43</f>
        <v>0</v>
      </c>
      <c r="DV44" s="58">
        <f>'DATA SF9'!DT43</f>
        <v>0</v>
      </c>
      <c r="DW44" s="58">
        <f>'DATA SF9'!DU43</f>
        <v>0</v>
      </c>
      <c r="DX44" s="58">
        <f>'DATA SF9'!DV43</f>
        <v>0</v>
      </c>
      <c r="DY44" s="58">
        <f>'DATA SF9'!DW43</f>
        <v>0</v>
      </c>
      <c r="DZ44" s="58">
        <f>'DATA SF9'!DX43</f>
        <v>0</v>
      </c>
      <c r="EA44" s="58">
        <f>'DATA SF9'!DY43</f>
        <v>0</v>
      </c>
      <c r="EB44" s="58">
        <f>'DATA SF9'!DZ43</f>
        <v>0</v>
      </c>
      <c r="EC44" s="58">
        <f>'DATA SF9'!EA43</f>
        <v>0</v>
      </c>
      <c r="ED44" s="58">
        <f>'DATA SF9'!EB43</f>
        <v>0</v>
      </c>
      <c r="EE44" s="58">
        <f>'DATA SF9'!EC43</f>
        <v>0</v>
      </c>
      <c r="EF44" s="58">
        <f>'DATA SF9'!ED43</f>
        <v>0</v>
      </c>
      <c r="EG44" s="58">
        <f>'DATA SF9'!EE43</f>
        <v>0</v>
      </c>
      <c r="EH44" s="58">
        <f>'DATA SF9'!EF43</f>
        <v>0</v>
      </c>
      <c r="EI44" s="58">
        <f>'DATA SF9'!EG43</f>
        <v>0</v>
      </c>
      <c r="EJ44" s="58">
        <f>'DATA SF9'!EH43</f>
        <v>0</v>
      </c>
      <c r="EK44" s="58">
        <f>'DATA SF9'!EI43</f>
        <v>0</v>
      </c>
      <c r="EL44" s="58">
        <f>'DATA SF9'!EJ43</f>
        <v>0</v>
      </c>
      <c r="EM44" s="58">
        <f>'DATA SF9'!EK43</f>
        <v>0</v>
      </c>
      <c r="EN44" s="58">
        <f>'DATA SF9'!EL43</f>
        <v>0</v>
      </c>
      <c r="EO44" s="58">
        <f>'DATA SF9'!EM43</f>
        <v>0</v>
      </c>
      <c r="EP44" s="58">
        <f>'DATA SF9'!EN43</f>
        <v>0</v>
      </c>
      <c r="EQ44" s="58">
        <f>'DATA SF9'!EO43</f>
        <v>0</v>
      </c>
      <c r="ER44" s="58">
        <f>'DATA SF9'!EP43</f>
        <v>0</v>
      </c>
      <c r="ES44" s="58">
        <f>'DATA SF9'!EQ43</f>
        <v>0</v>
      </c>
      <c r="ET44" s="58">
        <f>'DATA SF9'!ER43</f>
        <v>0</v>
      </c>
      <c r="EU44" s="58">
        <f>'DATA SF9'!ES43</f>
        <v>0</v>
      </c>
      <c r="EV44" s="58">
        <f>'DATA SF9'!ET43</f>
        <v>0</v>
      </c>
      <c r="EW44" s="58">
        <f>'DATA SF9'!EU43</f>
        <v>0</v>
      </c>
      <c r="EX44" s="58">
        <f>'DATA SF9'!EV43</f>
        <v>0</v>
      </c>
      <c r="EY44" s="58">
        <f>'DATA SF9'!EW43</f>
        <v>0</v>
      </c>
      <c r="EZ44" s="58">
        <f>'DATA SF9'!EX43</f>
        <v>0</v>
      </c>
      <c r="FA44" s="58">
        <f>'DATA SF9'!EY43</f>
        <v>0</v>
      </c>
      <c r="FB44" s="58">
        <f>'DATA SF9'!EZ43</f>
        <v>0</v>
      </c>
      <c r="FC44" s="58">
        <f>'DATA SF9'!FA43</f>
        <v>0</v>
      </c>
      <c r="FD44" s="58">
        <f>'DATA SF9'!FB43</f>
        <v>0</v>
      </c>
      <c r="FE44" s="58">
        <f>'DATA SF9'!FC43</f>
        <v>0</v>
      </c>
      <c r="FF44" s="58">
        <f>'DATA SF9'!FD43</f>
        <v>0</v>
      </c>
    </row>
    <row r="45" spans="2:162" x14ac:dyDescent="0.35">
      <c r="B45" s="58">
        <f>'DATA SF9'!A44</f>
        <v>0</v>
      </c>
      <c r="C45" s="58">
        <f>'DATA SF9'!A44</f>
        <v>0</v>
      </c>
      <c r="D45" s="58">
        <f>'DATA SF9'!B44</f>
        <v>0</v>
      </c>
      <c r="E45" s="58">
        <f>'DATA SF9'!C44</f>
        <v>0</v>
      </c>
      <c r="F45" s="58" t="str">
        <f>IF('DATA SF9'!D44=0,"",'DATA SF9'!D44)</f>
        <v/>
      </c>
      <c r="G45" s="58">
        <f>'DATA SF9'!E44</f>
        <v>0</v>
      </c>
      <c r="H45" s="58">
        <f>'DATA SF9'!F44</f>
        <v>0</v>
      </c>
      <c r="I45" s="58">
        <f>'DATA SF9'!G44</f>
        <v>0</v>
      </c>
      <c r="J45" s="58">
        <f>'DATA SF9'!H44</f>
        <v>0</v>
      </c>
      <c r="K45" s="58">
        <f>'DATA SF9'!I44</f>
        <v>0</v>
      </c>
      <c r="L45" s="58">
        <f>'DATA SF9'!J44</f>
        <v>0</v>
      </c>
      <c r="M45" s="58">
        <f>'DATA SF9'!K44</f>
        <v>0</v>
      </c>
      <c r="N45" s="58">
        <f>'DATA SF9'!L44</f>
        <v>0</v>
      </c>
      <c r="O45" s="58">
        <f>'DATA SF9'!M44</f>
        <v>0</v>
      </c>
      <c r="P45" s="58">
        <f>'DATA SF9'!N44</f>
        <v>0</v>
      </c>
      <c r="Q45" s="58">
        <f>'DATA SF9'!O44</f>
        <v>0</v>
      </c>
      <c r="R45" s="58">
        <f>'DATA SF9'!P44</f>
        <v>0</v>
      </c>
      <c r="S45" s="58">
        <f>'DATA SF9'!Q44</f>
        <v>0</v>
      </c>
      <c r="T45" s="58">
        <f>'DATA SF9'!R44</f>
        <v>0</v>
      </c>
      <c r="U45" s="58">
        <f>'DATA SF9'!S44</f>
        <v>0</v>
      </c>
      <c r="V45" s="58">
        <f>'DATA SF9'!T44</f>
        <v>0</v>
      </c>
      <c r="W45" s="58">
        <f>'DATA SF9'!U44</f>
        <v>0</v>
      </c>
      <c r="X45" s="58">
        <f>'DATA SF9'!V44</f>
        <v>0</v>
      </c>
      <c r="Y45" s="58">
        <f>'DATA SF9'!W44</f>
        <v>0</v>
      </c>
      <c r="Z45" s="58">
        <f>'DATA SF9'!X44</f>
        <v>0</v>
      </c>
      <c r="AA45" s="58">
        <f>'DATA SF9'!Y44</f>
        <v>0</v>
      </c>
      <c r="AB45" s="58">
        <f>'DATA SF9'!Z44</f>
        <v>0</v>
      </c>
      <c r="AC45" s="58">
        <f>'DATA SF9'!AA44</f>
        <v>0</v>
      </c>
      <c r="AD45" s="58">
        <f>'DATA SF9'!AB44</f>
        <v>0</v>
      </c>
      <c r="AE45" s="58">
        <f>'DATA SF9'!AC44</f>
        <v>0</v>
      </c>
      <c r="AF45" s="58">
        <f>'DATA SF9'!AD44</f>
        <v>0</v>
      </c>
      <c r="AG45" s="58">
        <f>'DATA SF9'!AE44</f>
        <v>0</v>
      </c>
      <c r="AH45" s="58">
        <f>'DATA SF9'!AF44</f>
        <v>0</v>
      </c>
      <c r="AI45" s="58">
        <f>'DATA SF9'!AG44</f>
        <v>0</v>
      </c>
      <c r="AJ45" s="58">
        <f>'DATA SF9'!AH44</f>
        <v>0</v>
      </c>
      <c r="AK45" s="58">
        <f>'DATA SF9'!AI44</f>
        <v>0</v>
      </c>
      <c r="AL45" s="58">
        <f>'DATA SF9'!AJ44</f>
        <v>0</v>
      </c>
      <c r="AM45" s="58">
        <f>'DATA SF9'!AK44</f>
        <v>0</v>
      </c>
      <c r="AN45" s="58">
        <f>'DATA SF9'!AL44</f>
        <v>0</v>
      </c>
      <c r="AO45" s="58">
        <f>'DATA SF9'!AM44</f>
        <v>0</v>
      </c>
      <c r="AP45" s="58">
        <f>'DATA SF9'!AN44</f>
        <v>0</v>
      </c>
      <c r="AQ45" s="58">
        <f>'DATA SF9'!AO44</f>
        <v>0</v>
      </c>
      <c r="AR45" s="58">
        <f>'DATA SF9'!AP44</f>
        <v>0</v>
      </c>
      <c r="AS45" s="58">
        <f>'DATA SF9'!AQ44</f>
        <v>0</v>
      </c>
      <c r="AT45" s="58">
        <f>'DATA SF9'!AR44</f>
        <v>0</v>
      </c>
      <c r="AU45" s="58">
        <f>'DATA SF9'!AS44</f>
        <v>0</v>
      </c>
      <c r="AV45" s="58">
        <f>'DATA SF9'!AT44</f>
        <v>0</v>
      </c>
      <c r="AW45" s="58">
        <f>'DATA SF9'!AU44</f>
        <v>0</v>
      </c>
      <c r="AX45" s="58">
        <f>'DATA SF9'!AV44</f>
        <v>0</v>
      </c>
      <c r="AY45" s="58">
        <f>'DATA SF9'!AW44</f>
        <v>0</v>
      </c>
      <c r="AZ45" s="58">
        <f>'DATA SF9'!AX44</f>
        <v>0</v>
      </c>
      <c r="BA45" s="58">
        <f>'DATA SF9'!AY44</f>
        <v>0</v>
      </c>
      <c r="BB45" s="58">
        <f>'DATA SF9'!AZ44</f>
        <v>0</v>
      </c>
      <c r="BC45" s="58">
        <f>'DATA SF9'!BA44</f>
        <v>0</v>
      </c>
      <c r="BD45" s="58">
        <f>'DATA SF9'!BB44</f>
        <v>0</v>
      </c>
      <c r="BE45" s="58">
        <f>'DATA SF9'!BC44</f>
        <v>0</v>
      </c>
      <c r="BF45" s="58">
        <f>'DATA SF9'!BD44</f>
        <v>0</v>
      </c>
      <c r="BG45" s="58">
        <f>'DATA SF9'!BE44</f>
        <v>0</v>
      </c>
      <c r="BH45" s="58">
        <f>'DATA SF9'!BF44</f>
        <v>0</v>
      </c>
      <c r="BI45" s="58">
        <f>'DATA SF9'!BG44</f>
        <v>0</v>
      </c>
      <c r="BJ45" s="58">
        <f>'DATA SF9'!BH44</f>
        <v>0</v>
      </c>
      <c r="BK45" s="58">
        <f>'DATA SF9'!BI44</f>
        <v>0</v>
      </c>
      <c r="BL45" s="58">
        <f>'DATA SF9'!BJ44</f>
        <v>0</v>
      </c>
      <c r="BM45" s="58">
        <f>'DATA SF9'!BK44</f>
        <v>0</v>
      </c>
      <c r="BN45" s="58">
        <f>'DATA SF9'!BL44</f>
        <v>0</v>
      </c>
      <c r="BO45" s="58">
        <f>'DATA SF9'!BM44</f>
        <v>0</v>
      </c>
      <c r="BP45" s="58">
        <f>'DATA SF9'!BN44</f>
        <v>0</v>
      </c>
      <c r="BQ45" s="58">
        <f>'DATA SF9'!BO44</f>
        <v>0</v>
      </c>
      <c r="BR45" s="58">
        <f>'DATA SF9'!BP44</f>
        <v>0</v>
      </c>
      <c r="BS45" s="58">
        <f>'DATA SF9'!BQ44</f>
        <v>0</v>
      </c>
      <c r="BT45" s="58">
        <f>'DATA SF9'!BR44</f>
        <v>0</v>
      </c>
      <c r="BU45" s="58">
        <f>'DATA SF9'!BS44</f>
        <v>0</v>
      </c>
      <c r="BV45" s="58">
        <f>'DATA SF9'!BT44</f>
        <v>0</v>
      </c>
      <c r="BW45" s="58">
        <f>'DATA SF9'!BU44</f>
        <v>0</v>
      </c>
      <c r="BX45" s="58">
        <f>'DATA SF9'!BV44</f>
        <v>0</v>
      </c>
      <c r="BY45" s="58">
        <f>'DATA SF9'!BW44</f>
        <v>0</v>
      </c>
      <c r="BZ45" s="58">
        <f>'DATA SF9'!BX44</f>
        <v>0</v>
      </c>
      <c r="CA45" s="58">
        <f>'DATA SF9'!BY44</f>
        <v>0</v>
      </c>
      <c r="CB45" s="58">
        <f>'DATA SF9'!BZ44</f>
        <v>0</v>
      </c>
      <c r="CC45" s="58">
        <f>'DATA SF9'!CA44</f>
        <v>0</v>
      </c>
      <c r="CD45" s="58">
        <f>'DATA SF9'!CB44</f>
        <v>0</v>
      </c>
      <c r="CE45" s="58">
        <f>'DATA SF9'!CC44</f>
        <v>0</v>
      </c>
      <c r="CF45" s="58">
        <f>'DATA SF9'!CD44</f>
        <v>0</v>
      </c>
      <c r="CG45" s="58">
        <f>'DATA SF9'!CE44</f>
        <v>0</v>
      </c>
      <c r="CH45" s="58">
        <f>'DATA SF9'!CF44</f>
        <v>0</v>
      </c>
      <c r="CI45" s="58">
        <f>'DATA SF9'!CG44</f>
        <v>0</v>
      </c>
      <c r="CJ45" s="58">
        <f>'DATA SF9'!CH44</f>
        <v>0</v>
      </c>
      <c r="CK45" s="58">
        <f>'DATA SF9'!CI44</f>
        <v>0</v>
      </c>
      <c r="CL45" s="58">
        <f>'DATA SF9'!CJ44</f>
        <v>0</v>
      </c>
      <c r="CM45" s="58">
        <f>'DATA SF9'!CK44</f>
        <v>0</v>
      </c>
      <c r="CN45" s="58">
        <f>'DATA SF9'!CL44</f>
        <v>0</v>
      </c>
      <c r="CO45" s="58">
        <f>'DATA SF9'!CM44</f>
        <v>0</v>
      </c>
      <c r="CP45" s="58">
        <f>'DATA SF9'!CN44</f>
        <v>0</v>
      </c>
      <c r="CQ45" s="58">
        <f>'DATA SF9'!CO44</f>
        <v>0</v>
      </c>
      <c r="CR45" s="58">
        <f>'DATA SF9'!CP44</f>
        <v>0</v>
      </c>
      <c r="CS45" s="58">
        <f>'DATA SF9'!CQ44</f>
        <v>0</v>
      </c>
      <c r="CT45" s="58">
        <f>'DATA SF9'!CR44</f>
        <v>0</v>
      </c>
      <c r="CU45" s="58">
        <f>'DATA SF9'!CS44</f>
        <v>0</v>
      </c>
      <c r="CV45" s="58">
        <f>'DATA SF9'!CT44</f>
        <v>0</v>
      </c>
      <c r="CW45" s="58">
        <f>'DATA SF9'!CU44</f>
        <v>0</v>
      </c>
      <c r="CX45" s="58">
        <f>'DATA SF9'!CV44</f>
        <v>0</v>
      </c>
      <c r="CY45" s="58">
        <f>'DATA SF9'!CW44</f>
        <v>0</v>
      </c>
      <c r="CZ45" s="58">
        <f>'DATA SF9'!CX44</f>
        <v>0</v>
      </c>
      <c r="DA45" s="58">
        <f>'DATA SF9'!CY44</f>
        <v>0</v>
      </c>
      <c r="DB45" s="58">
        <f>'DATA SF9'!CZ44</f>
        <v>0</v>
      </c>
      <c r="DC45" s="58">
        <f>'DATA SF9'!DA44</f>
        <v>0</v>
      </c>
      <c r="DD45" s="58">
        <f>'DATA SF9'!DB44</f>
        <v>0</v>
      </c>
      <c r="DE45" s="58">
        <f>'DATA SF9'!DC44</f>
        <v>0</v>
      </c>
      <c r="DF45" s="58">
        <f>'DATA SF9'!DD44</f>
        <v>0</v>
      </c>
      <c r="DG45" s="58">
        <f>'DATA SF9'!DE44</f>
        <v>0</v>
      </c>
      <c r="DH45" s="58">
        <f>'DATA SF9'!DF44</f>
        <v>0</v>
      </c>
      <c r="DI45" s="58">
        <f>'DATA SF9'!DG44</f>
        <v>0</v>
      </c>
      <c r="DJ45" s="58">
        <f>'DATA SF9'!DH44</f>
        <v>0</v>
      </c>
      <c r="DK45" s="58">
        <f>'DATA SF9'!DI44</f>
        <v>0</v>
      </c>
      <c r="DL45" s="58">
        <f>'DATA SF9'!DJ44</f>
        <v>0</v>
      </c>
      <c r="DM45" s="58">
        <f>'DATA SF9'!DK44</f>
        <v>0</v>
      </c>
      <c r="DN45" s="58">
        <f>'DATA SF9'!DL44</f>
        <v>0</v>
      </c>
      <c r="DO45" s="58">
        <f>'DATA SF9'!DM44</f>
        <v>0</v>
      </c>
      <c r="DP45" s="58">
        <f>'DATA SF9'!DN44</f>
        <v>0</v>
      </c>
      <c r="DQ45" s="58">
        <f>'DATA SF9'!DO44</f>
        <v>0</v>
      </c>
      <c r="DR45" s="58">
        <f>'DATA SF9'!DP44</f>
        <v>0</v>
      </c>
      <c r="DS45" s="58">
        <f>'DATA SF9'!DQ44</f>
        <v>0</v>
      </c>
      <c r="DT45" s="58">
        <f>'DATA SF9'!DR44</f>
        <v>0</v>
      </c>
      <c r="DU45" s="58">
        <f>'DATA SF9'!DS44</f>
        <v>0</v>
      </c>
      <c r="DV45" s="58">
        <f>'DATA SF9'!DT44</f>
        <v>0</v>
      </c>
      <c r="DW45" s="58">
        <f>'DATA SF9'!DU44</f>
        <v>0</v>
      </c>
      <c r="DX45" s="58">
        <f>'DATA SF9'!DV44</f>
        <v>0</v>
      </c>
      <c r="DY45" s="58">
        <f>'DATA SF9'!DW44</f>
        <v>0</v>
      </c>
      <c r="DZ45" s="58">
        <f>'DATA SF9'!DX44</f>
        <v>0</v>
      </c>
      <c r="EA45" s="58">
        <f>'DATA SF9'!DY44</f>
        <v>0</v>
      </c>
      <c r="EB45" s="58">
        <f>'DATA SF9'!DZ44</f>
        <v>0</v>
      </c>
      <c r="EC45" s="58">
        <f>'DATA SF9'!EA44</f>
        <v>0</v>
      </c>
      <c r="ED45" s="58">
        <f>'DATA SF9'!EB44</f>
        <v>0</v>
      </c>
      <c r="EE45" s="58">
        <f>'DATA SF9'!EC44</f>
        <v>0</v>
      </c>
      <c r="EF45" s="58">
        <f>'DATA SF9'!ED44</f>
        <v>0</v>
      </c>
      <c r="EG45" s="58">
        <f>'DATA SF9'!EE44</f>
        <v>0</v>
      </c>
      <c r="EH45" s="58">
        <f>'DATA SF9'!EF44</f>
        <v>0</v>
      </c>
      <c r="EI45" s="58">
        <f>'DATA SF9'!EG44</f>
        <v>0</v>
      </c>
      <c r="EJ45" s="58">
        <f>'DATA SF9'!EH44</f>
        <v>0</v>
      </c>
      <c r="EK45" s="58">
        <f>'DATA SF9'!EI44</f>
        <v>0</v>
      </c>
      <c r="EL45" s="58">
        <f>'DATA SF9'!EJ44</f>
        <v>0</v>
      </c>
      <c r="EM45" s="58">
        <f>'DATA SF9'!EK44</f>
        <v>0</v>
      </c>
      <c r="EN45" s="58">
        <f>'DATA SF9'!EL44</f>
        <v>0</v>
      </c>
      <c r="EO45" s="58">
        <f>'DATA SF9'!EM44</f>
        <v>0</v>
      </c>
      <c r="EP45" s="58">
        <f>'DATA SF9'!EN44</f>
        <v>0</v>
      </c>
      <c r="EQ45" s="58">
        <f>'DATA SF9'!EO44</f>
        <v>0</v>
      </c>
      <c r="ER45" s="58">
        <f>'DATA SF9'!EP44</f>
        <v>0</v>
      </c>
      <c r="ES45" s="58">
        <f>'DATA SF9'!EQ44</f>
        <v>0</v>
      </c>
      <c r="ET45" s="58">
        <f>'DATA SF9'!ER44</f>
        <v>0</v>
      </c>
      <c r="EU45" s="58">
        <f>'DATA SF9'!ES44</f>
        <v>0</v>
      </c>
      <c r="EV45" s="58">
        <f>'DATA SF9'!ET44</f>
        <v>0</v>
      </c>
      <c r="EW45" s="58">
        <f>'DATA SF9'!EU44</f>
        <v>0</v>
      </c>
      <c r="EX45" s="58">
        <f>'DATA SF9'!EV44</f>
        <v>0</v>
      </c>
      <c r="EY45" s="58">
        <f>'DATA SF9'!EW44</f>
        <v>0</v>
      </c>
      <c r="EZ45" s="58">
        <f>'DATA SF9'!EX44</f>
        <v>0</v>
      </c>
      <c r="FA45" s="58">
        <f>'DATA SF9'!EY44</f>
        <v>0</v>
      </c>
      <c r="FB45" s="58">
        <f>'DATA SF9'!EZ44</f>
        <v>0</v>
      </c>
      <c r="FC45" s="58">
        <f>'DATA SF9'!FA44</f>
        <v>0</v>
      </c>
      <c r="FD45" s="58">
        <f>'DATA SF9'!FB44</f>
        <v>0</v>
      </c>
      <c r="FE45" s="58">
        <f>'DATA SF9'!FC44</f>
        <v>0</v>
      </c>
      <c r="FF45" s="58">
        <f>'DATA SF9'!FD44</f>
        <v>0</v>
      </c>
    </row>
    <row r="46" spans="2:162" x14ac:dyDescent="0.35">
      <c r="B46" s="58">
        <f>'DATA SF9'!A45</f>
        <v>0</v>
      </c>
      <c r="C46" s="58">
        <f>'DATA SF9'!A45</f>
        <v>0</v>
      </c>
      <c r="D46" s="58">
        <f>'DATA SF9'!B45</f>
        <v>0</v>
      </c>
      <c r="E46" s="58">
        <f>'DATA SF9'!C45</f>
        <v>0</v>
      </c>
      <c r="F46" s="58" t="str">
        <f>IF('DATA SF9'!D45=0,"",'DATA SF9'!D45)</f>
        <v/>
      </c>
      <c r="G46" s="58">
        <f>'DATA SF9'!E45</f>
        <v>0</v>
      </c>
      <c r="H46" s="58">
        <f>'DATA SF9'!F45</f>
        <v>0</v>
      </c>
      <c r="I46" s="58">
        <f>'DATA SF9'!G45</f>
        <v>0</v>
      </c>
      <c r="J46" s="58">
        <f>'DATA SF9'!H45</f>
        <v>0</v>
      </c>
      <c r="K46" s="58">
        <f>'DATA SF9'!I45</f>
        <v>0</v>
      </c>
      <c r="L46" s="58">
        <f>'DATA SF9'!J45</f>
        <v>0</v>
      </c>
      <c r="M46" s="58">
        <f>'DATA SF9'!K45</f>
        <v>0</v>
      </c>
      <c r="N46" s="58">
        <f>'DATA SF9'!L45</f>
        <v>0</v>
      </c>
      <c r="O46" s="58">
        <f>'DATA SF9'!M45</f>
        <v>0</v>
      </c>
      <c r="P46" s="58">
        <f>'DATA SF9'!N45</f>
        <v>0</v>
      </c>
      <c r="Q46" s="58">
        <f>'DATA SF9'!O45</f>
        <v>0</v>
      </c>
      <c r="R46" s="58">
        <f>'DATA SF9'!P45</f>
        <v>0</v>
      </c>
      <c r="S46" s="58">
        <f>'DATA SF9'!Q45</f>
        <v>0</v>
      </c>
      <c r="T46" s="58">
        <f>'DATA SF9'!R45</f>
        <v>0</v>
      </c>
      <c r="U46" s="58">
        <f>'DATA SF9'!S45</f>
        <v>0</v>
      </c>
      <c r="V46" s="58">
        <f>'DATA SF9'!T45</f>
        <v>0</v>
      </c>
      <c r="W46" s="58">
        <f>'DATA SF9'!U45</f>
        <v>0</v>
      </c>
      <c r="X46" s="58">
        <f>'DATA SF9'!V45</f>
        <v>0</v>
      </c>
      <c r="Y46" s="58">
        <f>'DATA SF9'!W45</f>
        <v>0</v>
      </c>
      <c r="Z46" s="58">
        <f>'DATA SF9'!X45</f>
        <v>0</v>
      </c>
      <c r="AA46" s="58">
        <f>'DATA SF9'!Y45</f>
        <v>0</v>
      </c>
      <c r="AB46" s="58">
        <f>'DATA SF9'!Z45</f>
        <v>0</v>
      </c>
      <c r="AC46" s="58">
        <f>'DATA SF9'!AA45</f>
        <v>0</v>
      </c>
      <c r="AD46" s="58">
        <f>'DATA SF9'!AB45</f>
        <v>0</v>
      </c>
      <c r="AE46" s="58">
        <f>'DATA SF9'!AC45</f>
        <v>0</v>
      </c>
      <c r="AF46" s="58">
        <f>'DATA SF9'!AD45</f>
        <v>0</v>
      </c>
      <c r="AG46" s="58">
        <f>'DATA SF9'!AE45</f>
        <v>0</v>
      </c>
      <c r="AH46" s="58">
        <f>'DATA SF9'!AF45</f>
        <v>0</v>
      </c>
      <c r="AI46" s="58">
        <f>'DATA SF9'!AG45</f>
        <v>0</v>
      </c>
      <c r="AJ46" s="58">
        <f>'DATA SF9'!AH45</f>
        <v>0</v>
      </c>
      <c r="AK46" s="58">
        <f>'DATA SF9'!AI45</f>
        <v>0</v>
      </c>
      <c r="AL46" s="58">
        <f>'DATA SF9'!AJ45</f>
        <v>0</v>
      </c>
      <c r="AM46" s="58">
        <f>'DATA SF9'!AK45</f>
        <v>0</v>
      </c>
      <c r="AN46" s="58">
        <f>'DATA SF9'!AL45</f>
        <v>0</v>
      </c>
      <c r="AO46" s="58">
        <f>'DATA SF9'!AM45</f>
        <v>0</v>
      </c>
      <c r="AP46" s="58">
        <f>'DATA SF9'!AN45</f>
        <v>0</v>
      </c>
      <c r="AQ46" s="58">
        <f>'DATA SF9'!AO45</f>
        <v>0</v>
      </c>
      <c r="AR46" s="58">
        <f>'DATA SF9'!AP45</f>
        <v>0</v>
      </c>
      <c r="AS46" s="58">
        <f>'DATA SF9'!AQ45</f>
        <v>0</v>
      </c>
      <c r="AT46" s="58">
        <f>'DATA SF9'!AR45</f>
        <v>0</v>
      </c>
      <c r="AU46" s="58">
        <f>'DATA SF9'!AS45</f>
        <v>0</v>
      </c>
      <c r="AV46" s="58">
        <f>'DATA SF9'!AT45</f>
        <v>0</v>
      </c>
      <c r="AW46" s="58">
        <f>'DATA SF9'!AU45</f>
        <v>0</v>
      </c>
      <c r="AX46" s="58">
        <f>'DATA SF9'!AV45</f>
        <v>0</v>
      </c>
      <c r="AY46" s="58">
        <f>'DATA SF9'!AW45</f>
        <v>0</v>
      </c>
      <c r="AZ46" s="58">
        <f>'DATA SF9'!AX45</f>
        <v>0</v>
      </c>
      <c r="BA46" s="58">
        <f>'DATA SF9'!AY45</f>
        <v>0</v>
      </c>
      <c r="BB46" s="58">
        <f>'DATA SF9'!AZ45</f>
        <v>0</v>
      </c>
      <c r="BC46" s="58">
        <f>'DATA SF9'!BA45</f>
        <v>0</v>
      </c>
      <c r="BD46" s="58">
        <f>'DATA SF9'!BB45</f>
        <v>0</v>
      </c>
      <c r="BE46" s="58">
        <f>'DATA SF9'!BC45</f>
        <v>0</v>
      </c>
      <c r="BF46" s="58">
        <f>'DATA SF9'!BD45</f>
        <v>0</v>
      </c>
      <c r="BG46" s="58">
        <f>'DATA SF9'!BE45</f>
        <v>0</v>
      </c>
      <c r="BH46" s="58">
        <f>'DATA SF9'!BF45</f>
        <v>0</v>
      </c>
      <c r="BI46" s="58">
        <f>'DATA SF9'!BG45</f>
        <v>0</v>
      </c>
      <c r="BJ46" s="58">
        <f>'DATA SF9'!BH45</f>
        <v>0</v>
      </c>
      <c r="BK46" s="58">
        <f>'DATA SF9'!BI45</f>
        <v>0</v>
      </c>
      <c r="BL46" s="58">
        <f>'DATA SF9'!BJ45</f>
        <v>0</v>
      </c>
      <c r="BM46" s="58">
        <f>'DATA SF9'!BK45</f>
        <v>0</v>
      </c>
      <c r="BN46" s="58">
        <f>'DATA SF9'!BL45</f>
        <v>0</v>
      </c>
      <c r="BO46" s="58">
        <f>'DATA SF9'!BM45</f>
        <v>0</v>
      </c>
      <c r="BP46" s="58">
        <f>'DATA SF9'!BN45</f>
        <v>0</v>
      </c>
      <c r="BQ46" s="58">
        <f>'DATA SF9'!BO45</f>
        <v>0</v>
      </c>
      <c r="BR46" s="58">
        <f>'DATA SF9'!BP45</f>
        <v>0</v>
      </c>
      <c r="BS46" s="58">
        <f>'DATA SF9'!BQ45</f>
        <v>0</v>
      </c>
      <c r="BT46" s="58">
        <f>'DATA SF9'!BR45</f>
        <v>0</v>
      </c>
      <c r="BU46" s="58">
        <f>'DATA SF9'!BS45</f>
        <v>0</v>
      </c>
      <c r="BV46" s="58">
        <f>'DATA SF9'!BT45</f>
        <v>0</v>
      </c>
      <c r="BW46" s="58">
        <f>'DATA SF9'!BU45</f>
        <v>0</v>
      </c>
      <c r="BX46" s="58">
        <f>'DATA SF9'!BV45</f>
        <v>0</v>
      </c>
      <c r="BY46" s="58">
        <f>'DATA SF9'!BW45</f>
        <v>0</v>
      </c>
      <c r="BZ46" s="58">
        <f>'DATA SF9'!BX45</f>
        <v>0</v>
      </c>
      <c r="CA46" s="58">
        <f>'DATA SF9'!BY45</f>
        <v>0</v>
      </c>
      <c r="CB46" s="58">
        <f>'DATA SF9'!BZ45</f>
        <v>0</v>
      </c>
      <c r="CC46" s="58">
        <f>'DATA SF9'!CA45</f>
        <v>0</v>
      </c>
      <c r="CD46" s="58">
        <f>'DATA SF9'!CB45</f>
        <v>0</v>
      </c>
      <c r="CE46" s="58">
        <f>'DATA SF9'!CC45</f>
        <v>0</v>
      </c>
      <c r="CF46" s="58">
        <f>'DATA SF9'!CD45</f>
        <v>0</v>
      </c>
      <c r="CG46" s="58">
        <f>'DATA SF9'!CE45</f>
        <v>0</v>
      </c>
      <c r="CH46" s="58">
        <f>'DATA SF9'!CF45</f>
        <v>0</v>
      </c>
      <c r="CI46" s="58">
        <f>'DATA SF9'!CG45</f>
        <v>0</v>
      </c>
      <c r="CJ46" s="58">
        <f>'DATA SF9'!CH45</f>
        <v>0</v>
      </c>
      <c r="CK46" s="58">
        <f>'DATA SF9'!CI45</f>
        <v>0</v>
      </c>
      <c r="CL46" s="58">
        <f>'DATA SF9'!CJ45</f>
        <v>0</v>
      </c>
      <c r="CM46" s="58">
        <f>'DATA SF9'!CK45</f>
        <v>0</v>
      </c>
      <c r="CN46" s="58">
        <f>'DATA SF9'!CL45</f>
        <v>0</v>
      </c>
      <c r="CO46" s="58">
        <f>'DATA SF9'!CM45</f>
        <v>0</v>
      </c>
      <c r="CP46" s="58">
        <f>'DATA SF9'!CN45</f>
        <v>0</v>
      </c>
      <c r="CQ46" s="58">
        <f>'DATA SF9'!CO45</f>
        <v>0</v>
      </c>
      <c r="CR46" s="58">
        <f>'DATA SF9'!CP45</f>
        <v>0</v>
      </c>
      <c r="CS46" s="58">
        <f>'DATA SF9'!CQ45</f>
        <v>0</v>
      </c>
      <c r="CT46" s="58">
        <f>'DATA SF9'!CR45</f>
        <v>0</v>
      </c>
      <c r="CU46" s="58">
        <f>'DATA SF9'!CS45</f>
        <v>0</v>
      </c>
      <c r="CV46" s="58">
        <f>'DATA SF9'!CT45</f>
        <v>0</v>
      </c>
      <c r="CW46" s="58">
        <f>'DATA SF9'!CU45</f>
        <v>0</v>
      </c>
      <c r="CX46" s="58">
        <f>'DATA SF9'!CV45</f>
        <v>0</v>
      </c>
      <c r="CY46" s="58">
        <f>'DATA SF9'!CW45</f>
        <v>0</v>
      </c>
      <c r="CZ46" s="58">
        <f>'DATA SF9'!CX45</f>
        <v>0</v>
      </c>
      <c r="DA46" s="58">
        <f>'DATA SF9'!CY45</f>
        <v>0</v>
      </c>
      <c r="DB46" s="58">
        <f>'DATA SF9'!CZ45</f>
        <v>0</v>
      </c>
      <c r="DC46" s="58">
        <f>'DATA SF9'!DA45</f>
        <v>0</v>
      </c>
      <c r="DD46" s="58">
        <f>'DATA SF9'!DB45</f>
        <v>0</v>
      </c>
      <c r="DE46" s="58">
        <f>'DATA SF9'!DC45</f>
        <v>0</v>
      </c>
      <c r="DF46" s="58">
        <f>'DATA SF9'!DD45</f>
        <v>0</v>
      </c>
      <c r="DG46" s="58">
        <f>'DATA SF9'!DE45</f>
        <v>0</v>
      </c>
      <c r="DH46" s="58">
        <f>'DATA SF9'!DF45</f>
        <v>0</v>
      </c>
      <c r="DI46" s="58">
        <f>'DATA SF9'!DG45</f>
        <v>0</v>
      </c>
      <c r="DJ46" s="58">
        <f>'DATA SF9'!DH45</f>
        <v>0</v>
      </c>
      <c r="DK46" s="58">
        <f>'DATA SF9'!DI45</f>
        <v>0</v>
      </c>
      <c r="DL46" s="58">
        <f>'DATA SF9'!DJ45</f>
        <v>0</v>
      </c>
      <c r="DM46" s="58">
        <f>'DATA SF9'!DK45</f>
        <v>0</v>
      </c>
      <c r="DN46" s="58">
        <f>'DATA SF9'!DL45</f>
        <v>0</v>
      </c>
      <c r="DO46" s="58">
        <f>'DATA SF9'!DM45</f>
        <v>0</v>
      </c>
      <c r="DP46" s="58">
        <f>'DATA SF9'!DN45</f>
        <v>0</v>
      </c>
      <c r="DQ46" s="58">
        <f>'DATA SF9'!DO45</f>
        <v>0</v>
      </c>
      <c r="DR46" s="58">
        <f>'DATA SF9'!DP45</f>
        <v>0</v>
      </c>
      <c r="DS46" s="58">
        <f>'DATA SF9'!DQ45</f>
        <v>0</v>
      </c>
      <c r="DT46" s="58">
        <f>'DATA SF9'!DR45</f>
        <v>0</v>
      </c>
      <c r="DU46" s="58">
        <f>'DATA SF9'!DS45</f>
        <v>0</v>
      </c>
      <c r="DV46" s="58">
        <f>'DATA SF9'!DT45</f>
        <v>0</v>
      </c>
      <c r="DW46" s="58">
        <f>'DATA SF9'!DU45</f>
        <v>0</v>
      </c>
      <c r="DX46" s="58">
        <f>'DATA SF9'!DV45</f>
        <v>0</v>
      </c>
      <c r="DY46" s="58">
        <f>'DATA SF9'!DW45</f>
        <v>0</v>
      </c>
      <c r="DZ46" s="58">
        <f>'DATA SF9'!DX45</f>
        <v>0</v>
      </c>
      <c r="EA46" s="58">
        <f>'DATA SF9'!DY45</f>
        <v>0</v>
      </c>
      <c r="EB46" s="58">
        <f>'DATA SF9'!DZ45</f>
        <v>0</v>
      </c>
      <c r="EC46" s="58">
        <f>'DATA SF9'!EA45</f>
        <v>0</v>
      </c>
      <c r="ED46" s="58">
        <f>'DATA SF9'!EB45</f>
        <v>0</v>
      </c>
      <c r="EE46" s="58">
        <f>'DATA SF9'!EC45</f>
        <v>0</v>
      </c>
      <c r="EF46" s="58">
        <f>'DATA SF9'!ED45</f>
        <v>0</v>
      </c>
      <c r="EG46" s="58">
        <f>'DATA SF9'!EE45</f>
        <v>0</v>
      </c>
      <c r="EH46" s="58">
        <f>'DATA SF9'!EF45</f>
        <v>0</v>
      </c>
      <c r="EI46" s="58">
        <f>'DATA SF9'!EG45</f>
        <v>0</v>
      </c>
      <c r="EJ46" s="58">
        <f>'DATA SF9'!EH45</f>
        <v>0</v>
      </c>
      <c r="EK46" s="58">
        <f>'DATA SF9'!EI45</f>
        <v>0</v>
      </c>
      <c r="EL46" s="58">
        <f>'DATA SF9'!EJ45</f>
        <v>0</v>
      </c>
      <c r="EM46" s="58">
        <f>'DATA SF9'!EK45</f>
        <v>0</v>
      </c>
      <c r="EN46" s="58">
        <f>'DATA SF9'!EL45</f>
        <v>0</v>
      </c>
      <c r="EO46" s="58">
        <f>'DATA SF9'!EM45</f>
        <v>0</v>
      </c>
      <c r="EP46" s="58">
        <f>'DATA SF9'!EN45</f>
        <v>0</v>
      </c>
      <c r="EQ46" s="58">
        <f>'DATA SF9'!EO45</f>
        <v>0</v>
      </c>
      <c r="ER46" s="58">
        <f>'DATA SF9'!EP45</f>
        <v>0</v>
      </c>
      <c r="ES46" s="58">
        <f>'DATA SF9'!EQ45</f>
        <v>0</v>
      </c>
      <c r="ET46" s="58">
        <f>'DATA SF9'!ER45</f>
        <v>0</v>
      </c>
      <c r="EU46" s="58">
        <f>'DATA SF9'!ES45</f>
        <v>0</v>
      </c>
      <c r="EV46" s="58">
        <f>'DATA SF9'!ET45</f>
        <v>0</v>
      </c>
      <c r="EW46" s="58">
        <f>'DATA SF9'!EU45</f>
        <v>0</v>
      </c>
      <c r="EX46" s="58">
        <f>'DATA SF9'!EV45</f>
        <v>0</v>
      </c>
      <c r="EY46" s="58">
        <f>'DATA SF9'!EW45</f>
        <v>0</v>
      </c>
      <c r="EZ46" s="58">
        <f>'DATA SF9'!EX45</f>
        <v>0</v>
      </c>
      <c r="FA46" s="58">
        <f>'DATA SF9'!EY45</f>
        <v>0</v>
      </c>
      <c r="FB46" s="58">
        <f>'DATA SF9'!EZ45</f>
        <v>0</v>
      </c>
      <c r="FC46" s="58">
        <f>'DATA SF9'!FA45</f>
        <v>0</v>
      </c>
      <c r="FD46" s="58">
        <f>'DATA SF9'!FB45</f>
        <v>0</v>
      </c>
      <c r="FE46" s="58">
        <f>'DATA SF9'!FC45</f>
        <v>0</v>
      </c>
      <c r="FF46" s="58">
        <f>'DATA SF9'!FD45</f>
        <v>0</v>
      </c>
    </row>
    <row r="47" spans="2:162" x14ac:dyDescent="0.35">
      <c r="B47" s="58">
        <f>'DATA SF9'!A46</f>
        <v>0</v>
      </c>
      <c r="C47" s="58">
        <f>'DATA SF9'!A46</f>
        <v>0</v>
      </c>
      <c r="D47" s="58">
        <f>'DATA SF9'!B46</f>
        <v>0</v>
      </c>
      <c r="E47" s="58">
        <f>'DATA SF9'!C46</f>
        <v>0</v>
      </c>
      <c r="F47" s="58" t="str">
        <f>IF('DATA SF9'!D46=0,"",'DATA SF9'!D46)</f>
        <v/>
      </c>
      <c r="G47" s="58">
        <f>'DATA SF9'!E46</f>
        <v>0</v>
      </c>
      <c r="H47" s="58">
        <f>'DATA SF9'!F46</f>
        <v>0</v>
      </c>
      <c r="I47" s="58">
        <f>'DATA SF9'!G46</f>
        <v>0</v>
      </c>
      <c r="J47" s="58">
        <f>'DATA SF9'!H46</f>
        <v>0</v>
      </c>
      <c r="K47" s="58">
        <f>'DATA SF9'!I46</f>
        <v>0</v>
      </c>
      <c r="L47" s="58">
        <f>'DATA SF9'!J46</f>
        <v>0</v>
      </c>
      <c r="M47" s="58">
        <f>'DATA SF9'!K46</f>
        <v>0</v>
      </c>
      <c r="N47" s="58">
        <f>'DATA SF9'!L46</f>
        <v>0</v>
      </c>
      <c r="O47" s="58">
        <f>'DATA SF9'!M46</f>
        <v>0</v>
      </c>
      <c r="P47" s="58">
        <f>'DATA SF9'!N46</f>
        <v>0</v>
      </c>
      <c r="Q47" s="58">
        <f>'DATA SF9'!O46</f>
        <v>0</v>
      </c>
      <c r="R47" s="58">
        <f>'DATA SF9'!P46</f>
        <v>0</v>
      </c>
      <c r="S47" s="58">
        <f>'DATA SF9'!Q46</f>
        <v>0</v>
      </c>
      <c r="T47" s="58">
        <f>'DATA SF9'!R46</f>
        <v>0</v>
      </c>
      <c r="U47" s="58">
        <f>'DATA SF9'!S46</f>
        <v>0</v>
      </c>
      <c r="V47" s="58">
        <f>'DATA SF9'!T46</f>
        <v>0</v>
      </c>
      <c r="W47" s="58">
        <f>'DATA SF9'!U46</f>
        <v>0</v>
      </c>
      <c r="X47" s="58">
        <f>'DATA SF9'!V46</f>
        <v>0</v>
      </c>
      <c r="Y47" s="58">
        <f>'DATA SF9'!W46</f>
        <v>0</v>
      </c>
      <c r="Z47" s="58">
        <f>'DATA SF9'!X46</f>
        <v>0</v>
      </c>
      <c r="AA47" s="58">
        <f>'DATA SF9'!Y46</f>
        <v>0</v>
      </c>
      <c r="AB47" s="58">
        <f>'DATA SF9'!Z46</f>
        <v>0</v>
      </c>
      <c r="AC47" s="58">
        <f>'DATA SF9'!AA46</f>
        <v>0</v>
      </c>
      <c r="AD47" s="58">
        <f>'DATA SF9'!AB46</f>
        <v>0</v>
      </c>
      <c r="AE47" s="58">
        <f>'DATA SF9'!AC46</f>
        <v>0</v>
      </c>
      <c r="AF47" s="58">
        <f>'DATA SF9'!AD46</f>
        <v>0</v>
      </c>
      <c r="AG47" s="58">
        <f>'DATA SF9'!AE46</f>
        <v>0</v>
      </c>
      <c r="AH47" s="58">
        <f>'DATA SF9'!AF46</f>
        <v>0</v>
      </c>
      <c r="AI47" s="58">
        <f>'DATA SF9'!AG46</f>
        <v>0</v>
      </c>
      <c r="AJ47" s="58">
        <f>'DATA SF9'!AH46</f>
        <v>0</v>
      </c>
      <c r="AK47" s="58">
        <f>'DATA SF9'!AI46</f>
        <v>0</v>
      </c>
      <c r="AL47" s="58">
        <f>'DATA SF9'!AJ46</f>
        <v>0</v>
      </c>
      <c r="AM47" s="58">
        <f>'DATA SF9'!AK46</f>
        <v>0</v>
      </c>
      <c r="AN47" s="58">
        <f>'DATA SF9'!AL46</f>
        <v>0</v>
      </c>
      <c r="AO47" s="58">
        <f>'DATA SF9'!AM46</f>
        <v>0</v>
      </c>
      <c r="AP47" s="58">
        <f>'DATA SF9'!AN46</f>
        <v>0</v>
      </c>
      <c r="AQ47" s="58">
        <f>'DATA SF9'!AO46</f>
        <v>0</v>
      </c>
      <c r="AR47" s="58">
        <f>'DATA SF9'!AP46</f>
        <v>0</v>
      </c>
      <c r="AS47" s="58">
        <f>'DATA SF9'!AQ46</f>
        <v>0</v>
      </c>
      <c r="AT47" s="58">
        <f>'DATA SF9'!AR46</f>
        <v>0</v>
      </c>
      <c r="AU47" s="58">
        <f>'DATA SF9'!AS46</f>
        <v>0</v>
      </c>
      <c r="AV47" s="58">
        <f>'DATA SF9'!AT46</f>
        <v>0</v>
      </c>
      <c r="AW47" s="58">
        <f>'DATA SF9'!AU46</f>
        <v>0</v>
      </c>
      <c r="AX47" s="58">
        <f>'DATA SF9'!AV46</f>
        <v>0</v>
      </c>
      <c r="AY47" s="58">
        <f>'DATA SF9'!AW46</f>
        <v>0</v>
      </c>
      <c r="AZ47" s="58">
        <f>'DATA SF9'!AX46</f>
        <v>0</v>
      </c>
      <c r="BA47" s="58">
        <f>'DATA SF9'!AY46</f>
        <v>0</v>
      </c>
      <c r="BB47" s="58">
        <f>'DATA SF9'!AZ46</f>
        <v>0</v>
      </c>
      <c r="BC47" s="58">
        <f>'DATA SF9'!BA46</f>
        <v>0</v>
      </c>
      <c r="BD47" s="58">
        <f>'DATA SF9'!BB46</f>
        <v>0</v>
      </c>
      <c r="BE47" s="58">
        <f>'DATA SF9'!BC46</f>
        <v>0</v>
      </c>
      <c r="BF47" s="58">
        <f>'DATA SF9'!BD46</f>
        <v>0</v>
      </c>
      <c r="BG47" s="58">
        <f>'DATA SF9'!BE46</f>
        <v>0</v>
      </c>
      <c r="BH47" s="58">
        <f>'DATA SF9'!BF46</f>
        <v>0</v>
      </c>
      <c r="BI47" s="58">
        <f>'DATA SF9'!BG46</f>
        <v>0</v>
      </c>
      <c r="BJ47" s="58">
        <f>'DATA SF9'!BH46</f>
        <v>0</v>
      </c>
      <c r="BK47" s="58">
        <f>'DATA SF9'!BI46</f>
        <v>0</v>
      </c>
      <c r="BL47" s="58">
        <f>'DATA SF9'!BJ46</f>
        <v>0</v>
      </c>
      <c r="BM47" s="58">
        <f>'DATA SF9'!BK46</f>
        <v>0</v>
      </c>
      <c r="BN47" s="58">
        <f>'DATA SF9'!BL46</f>
        <v>0</v>
      </c>
      <c r="BO47" s="58">
        <f>'DATA SF9'!BM46</f>
        <v>0</v>
      </c>
      <c r="BP47" s="58">
        <f>'DATA SF9'!BN46</f>
        <v>0</v>
      </c>
      <c r="BQ47" s="58">
        <f>'DATA SF9'!BO46</f>
        <v>0</v>
      </c>
      <c r="BR47" s="58">
        <f>'DATA SF9'!BP46</f>
        <v>0</v>
      </c>
      <c r="BS47" s="58">
        <f>'DATA SF9'!BQ46</f>
        <v>0</v>
      </c>
      <c r="BT47" s="58">
        <f>'DATA SF9'!BR46</f>
        <v>0</v>
      </c>
      <c r="BU47" s="58">
        <f>'DATA SF9'!BS46</f>
        <v>0</v>
      </c>
      <c r="BV47" s="58">
        <f>'DATA SF9'!BT46</f>
        <v>0</v>
      </c>
      <c r="BW47" s="58">
        <f>'DATA SF9'!BU46</f>
        <v>0</v>
      </c>
      <c r="BX47" s="58">
        <f>'DATA SF9'!BV46</f>
        <v>0</v>
      </c>
      <c r="BY47" s="58">
        <f>'DATA SF9'!BW46</f>
        <v>0</v>
      </c>
      <c r="BZ47" s="58">
        <f>'DATA SF9'!BX46</f>
        <v>0</v>
      </c>
      <c r="CA47" s="58">
        <f>'DATA SF9'!BY46</f>
        <v>0</v>
      </c>
      <c r="CB47" s="58">
        <f>'DATA SF9'!BZ46</f>
        <v>0</v>
      </c>
      <c r="CC47" s="58">
        <f>'DATA SF9'!CA46</f>
        <v>0</v>
      </c>
      <c r="CD47" s="58">
        <f>'DATA SF9'!CB46</f>
        <v>0</v>
      </c>
      <c r="CE47" s="58">
        <f>'DATA SF9'!CC46</f>
        <v>0</v>
      </c>
      <c r="CF47" s="58">
        <f>'DATA SF9'!CD46</f>
        <v>0</v>
      </c>
      <c r="CG47" s="58">
        <f>'DATA SF9'!CE46</f>
        <v>0</v>
      </c>
      <c r="CH47" s="58">
        <f>'DATA SF9'!CF46</f>
        <v>0</v>
      </c>
      <c r="CI47" s="58">
        <f>'DATA SF9'!CG46</f>
        <v>0</v>
      </c>
      <c r="CJ47" s="58">
        <f>'DATA SF9'!CH46</f>
        <v>0</v>
      </c>
      <c r="CK47" s="58">
        <f>'DATA SF9'!CI46</f>
        <v>0</v>
      </c>
      <c r="CL47" s="58">
        <f>'DATA SF9'!CJ46</f>
        <v>0</v>
      </c>
      <c r="CM47" s="58">
        <f>'DATA SF9'!CK46</f>
        <v>0</v>
      </c>
      <c r="CN47" s="58">
        <f>'DATA SF9'!CL46</f>
        <v>0</v>
      </c>
      <c r="CO47" s="58">
        <f>'DATA SF9'!CM46</f>
        <v>0</v>
      </c>
      <c r="CP47" s="58">
        <f>'DATA SF9'!CN46</f>
        <v>0</v>
      </c>
      <c r="CQ47" s="58">
        <f>'DATA SF9'!CO46</f>
        <v>0</v>
      </c>
      <c r="CR47" s="58">
        <f>'DATA SF9'!CP46</f>
        <v>0</v>
      </c>
      <c r="CS47" s="58">
        <f>'DATA SF9'!CQ46</f>
        <v>0</v>
      </c>
      <c r="CT47" s="58">
        <f>'DATA SF9'!CR46</f>
        <v>0</v>
      </c>
      <c r="CU47" s="58">
        <f>'DATA SF9'!CS46</f>
        <v>0</v>
      </c>
      <c r="CV47" s="58">
        <f>'DATA SF9'!CT46</f>
        <v>0</v>
      </c>
      <c r="CW47" s="58">
        <f>'DATA SF9'!CU46</f>
        <v>0</v>
      </c>
      <c r="CX47" s="58">
        <f>'DATA SF9'!CV46</f>
        <v>0</v>
      </c>
      <c r="CY47" s="58">
        <f>'DATA SF9'!CW46</f>
        <v>0</v>
      </c>
      <c r="CZ47" s="58">
        <f>'DATA SF9'!CX46</f>
        <v>0</v>
      </c>
      <c r="DA47" s="58">
        <f>'DATA SF9'!CY46</f>
        <v>0</v>
      </c>
      <c r="DB47" s="58">
        <f>'DATA SF9'!CZ46</f>
        <v>0</v>
      </c>
      <c r="DC47" s="58">
        <f>'DATA SF9'!DA46</f>
        <v>0</v>
      </c>
      <c r="DD47" s="58">
        <f>'DATA SF9'!DB46</f>
        <v>0</v>
      </c>
      <c r="DE47" s="58">
        <f>'DATA SF9'!DC46</f>
        <v>0</v>
      </c>
      <c r="DF47" s="58">
        <f>'DATA SF9'!DD46</f>
        <v>0</v>
      </c>
      <c r="DG47" s="58">
        <f>'DATA SF9'!DE46</f>
        <v>0</v>
      </c>
      <c r="DH47" s="58">
        <f>'DATA SF9'!DF46</f>
        <v>0</v>
      </c>
      <c r="DI47" s="58">
        <f>'DATA SF9'!DG46</f>
        <v>0</v>
      </c>
      <c r="DJ47" s="58">
        <f>'DATA SF9'!DH46</f>
        <v>0</v>
      </c>
      <c r="DK47" s="58">
        <f>'DATA SF9'!DI46</f>
        <v>0</v>
      </c>
      <c r="DL47" s="58">
        <f>'DATA SF9'!DJ46</f>
        <v>0</v>
      </c>
      <c r="DM47" s="58">
        <f>'DATA SF9'!DK46</f>
        <v>0</v>
      </c>
      <c r="DN47" s="58">
        <f>'DATA SF9'!DL46</f>
        <v>0</v>
      </c>
      <c r="DO47" s="58">
        <f>'DATA SF9'!DM46</f>
        <v>0</v>
      </c>
      <c r="DP47" s="58">
        <f>'DATA SF9'!DN46</f>
        <v>0</v>
      </c>
      <c r="DQ47" s="58">
        <f>'DATA SF9'!DO46</f>
        <v>0</v>
      </c>
      <c r="DR47" s="58">
        <f>'DATA SF9'!DP46</f>
        <v>0</v>
      </c>
      <c r="DS47" s="58">
        <f>'DATA SF9'!DQ46</f>
        <v>0</v>
      </c>
      <c r="DT47" s="58">
        <f>'DATA SF9'!DR46</f>
        <v>0</v>
      </c>
      <c r="DU47" s="58">
        <f>'DATA SF9'!DS46</f>
        <v>0</v>
      </c>
      <c r="DV47" s="58">
        <f>'DATA SF9'!DT46</f>
        <v>0</v>
      </c>
      <c r="DW47" s="58">
        <f>'DATA SF9'!DU46</f>
        <v>0</v>
      </c>
      <c r="DX47" s="58">
        <f>'DATA SF9'!DV46</f>
        <v>0</v>
      </c>
      <c r="DY47" s="58">
        <f>'DATA SF9'!DW46</f>
        <v>0</v>
      </c>
      <c r="DZ47" s="58">
        <f>'DATA SF9'!DX46</f>
        <v>0</v>
      </c>
      <c r="EA47" s="58">
        <f>'DATA SF9'!DY46</f>
        <v>0</v>
      </c>
      <c r="EB47" s="58">
        <f>'DATA SF9'!DZ46</f>
        <v>0</v>
      </c>
      <c r="EC47" s="58">
        <f>'DATA SF9'!EA46</f>
        <v>0</v>
      </c>
      <c r="ED47" s="58">
        <f>'DATA SF9'!EB46</f>
        <v>0</v>
      </c>
      <c r="EE47" s="58">
        <f>'DATA SF9'!EC46</f>
        <v>0</v>
      </c>
      <c r="EF47" s="58">
        <f>'DATA SF9'!ED46</f>
        <v>0</v>
      </c>
      <c r="EG47" s="58">
        <f>'DATA SF9'!EE46</f>
        <v>0</v>
      </c>
      <c r="EH47" s="58">
        <f>'DATA SF9'!EF46</f>
        <v>0</v>
      </c>
      <c r="EI47" s="58">
        <f>'DATA SF9'!EG46</f>
        <v>0</v>
      </c>
      <c r="EJ47" s="58">
        <f>'DATA SF9'!EH46</f>
        <v>0</v>
      </c>
      <c r="EK47" s="58">
        <f>'DATA SF9'!EI46</f>
        <v>0</v>
      </c>
      <c r="EL47" s="58">
        <f>'DATA SF9'!EJ46</f>
        <v>0</v>
      </c>
      <c r="EM47" s="58">
        <f>'DATA SF9'!EK46</f>
        <v>0</v>
      </c>
      <c r="EN47" s="58">
        <f>'DATA SF9'!EL46</f>
        <v>0</v>
      </c>
      <c r="EO47" s="58">
        <f>'DATA SF9'!EM46</f>
        <v>0</v>
      </c>
      <c r="EP47" s="58">
        <f>'DATA SF9'!EN46</f>
        <v>0</v>
      </c>
      <c r="EQ47" s="58">
        <f>'DATA SF9'!EO46</f>
        <v>0</v>
      </c>
      <c r="ER47" s="58">
        <f>'DATA SF9'!EP46</f>
        <v>0</v>
      </c>
      <c r="ES47" s="58">
        <f>'DATA SF9'!EQ46</f>
        <v>0</v>
      </c>
      <c r="ET47" s="58">
        <f>'DATA SF9'!ER46</f>
        <v>0</v>
      </c>
      <c r="EU47" s="58">
        <f>'DATA SF9'!ES46</f>
        <v>0</v>
      </c>
      <c r="EV47" s="58">
        <f>'DATA SF9'!ET46</f>
        <v>0</v>
      </c>
      <c r="EW47" s="58">
        <f>'DATA SF9'!EU46</f>
        <v>0</v>
      </c>
      <c r="EX47" s="58">
        <f>'DATA SF9'!EV46</f>
        <v>0</v>
      </c>
      <c r="EY47" s="58">
        <f>'DATA SF9'!EW46</f>
        <v>0</v>
      </c>
      <c r="EZ47" s="58">
        <f>'DATA SF9'!EX46</f>
        <v>0</v>
      </c>
      <c r="FA47" s="58">
        <f>'DATA SF9'!EY46</f>
        <v>0</v>
      </c>
      <c r="FB47" s="58">
        <f>'DATA SF9'!EZ46</f>
        <v>0</v>
      </c>
      <c r="FC47" s="58">
        <f>'DATA SF9'!FA46</f>
        <v>0</v>
      </c>
      <c r="FD47" s="58">
        <f>'DATA SF9'!FB46</f>
        <v>0</v>
      </c>
      <c r="FE47" s="58">
        <f>'DATA SF9'!FC46</f>
        <v>0</v>
      </c>
      <c r="FF47" s="58">
        <f>'DATA SF9'!FD46</f>
        <v>0</v>
      </c>
    </row>
    <row r="48" spans="2:162" x14ac:dyDescent="0.35">
      <c r="B48" s="58">
        <f>'DATA SF9'!A47</f>
        <v>0</v>
      </c>
      <c r="C48" s="58">
        <f>'DATA SF9'!A47</f>
        <v>0</v>
      </c>
      <c r="D48" s="58">
        <f>'DATA SF9'!B47</f>
        <v>0</v>
      </c>
      <c r="E48" s="58">
        <f>'DATA SF9'!C47</f>
        <v>0</v>
      </c>
      <c r="F48" s="58" t="str">
        <f>IF('DATA SF9'!D47=0,"",'DATA SF9'!D47)</f>
        <v/>
      </c>
      <c r="G48" s="58">
        <f>'DATA SF9'!E47</f>
        <v>0</v>
      </c>
      <c r="H48" s="58">
        <f>'DATA SF9'!F47</f>
        <v>0</v>
      </c>
      <c r="I48" s="58">
        <f>'DATA SF9'!G47</f>
        <v>0</v>
      </c>
      <c r="J48" s="58">
        <f>'DATA SF9'!H47</f>
        <v>0</v>
      </c>
      <c r="K48" s="58">
        <f>'DATA SF9'!I47</f>
        <v>0</v>
      </c>
      <c r="L48" s="58">
        <f>'DATA SF9'!J47</f>
        <v>0</v>
      </c>
      <c r="M48" s="58">
        <f>'DATA SF9'!K47</f>
        <v>0</v>
      </c>
      <c r="N48" s="58">
        <f>'DATA SF9'!L47</f>
        <v>0</v>
      </c>
      <c r="O48" s="58">
        <f>'DATA SF9'!M47</f>
        <v>0</v>
      </c>
      <c r="P48" s="58">
        <f>'DATA SF9'!N47</f>
        <v>0</v>
      </c>
      <c r="Q48" s="58">
        <f>'DATA SF9'!O47</f>
        <v>0</v>
      </c>
      <c r="R48" s="58">
        <f>'DATA SF9'!P47</f>
        <v>0</v>
      </c>
      <c r="S48" s="58">
        <f>'DATA SF9'!Q47</f>
        <v>0</v>
      </c>
      <c r="T48" s="58">
        <f>'DATA SF9'!R47</f>
        <v>0</v>
      </c>
      <c r="U48" s="58">
        <f>'DATA SF9'!S47</f>
        <v>0</v>
      </c>
      <c r="V48" s="58">
        <f>'DATA SF9'!T47</f>
        <v>0</v>
      </c>
      <c r="W48" s="58">
        <f>'DATA SF9'!U47</f>
        <v>0</v>
      </c>
      <c r="X48" s="58">
        <f>'DATA SF9'!V47</f>
        <v>0</v>
      </c>
      <c r="Y48" s="58">
        <f>'DATA SF9'!W47</f>
        <v>0</v>
      </c>
      <c r="Z48" s="58">
        <f>'DATA SF9'!X47</f>
        <v>0</v>
      </c>
      <c r="AA48" s="58">
        <f>'DATA SF9'!Y47</f>
        <v>0</v>
      </c>
      <c r="AB48" s="58">
        <f>'DATA SF9'!Z47</f>
        <v>0</v>
      </c>
      <c r="AC48" s="58">
        <f>'DATA SF9'!AA47</f>
        <v>0</v>
      </c>
      <c r="AD48" s="58">
        <f>'DATA SF9'!AB47</f>
        <v>0</v>
      </c>
      <c r="AE48" s="58">
        <f>'DATA SF9'!AC47</f>
        <v>0</v>
      </c>
      <c r="AF48" s="58">
        <f>'DATA SF9'!AD47</f>
        <v>0</v>
      </c>
      <c r="AG48" s="58">
        <f>'DATA SF9'!AE47</f>
        <v>0</v>
      </c>
      <c r="AH48" s="58">
        <f>'DATA SF9'!AF47</f>
        <v>0</v>
      </c>
      <c r="AI48" s="58">
        <f>'DATA SF9'!AG47</f>
        <v>0</v>
      </c>
      <c r="AJ48" s="58">
        <f>'DATA SF9'!AH47</f>
        <v>0</v>
      </c>
      <c r="AK48" s="58">
        <f>'DATA SF9'!AI47</f>
        <v>0</v>
      </c>
      <c r="AL48" s="58">
        <f>'DATA SF9'!AJ47</f>
        <v>0</v>
      </c>
      <c r="AM48" s="58">
        <f>'DATA SF9'!AK47</f>
        <v>0</v>
      </c>
      <c r="AN48" s="58">
        <f>'DATA SF9'!AL47</f>
        <v>0</v>
      </c>
      <c r="AO48" s="58">
        <f>'DATA SF9'!AM47</f>
        <v>0</v>
      </c>
      <c r="AP48" s="58">
        <f>'DATA SF9'!AN47</f>
        <v>0</v>
      </c>
      <c r="AQ48" s="58">
        <f>'DATA SF9'!AO47</f>
        <v>0</v>
      </c>
      <c r="AR48" s="58">
        <f>'DATA SF9'!AP47</f>
        <v>0</v>
      </c>
      <c r="AS48" s="58">
        <f>'DATA SF9'!AQ47</f>
        <v>0</v>
      </c>
      <c r="AT48" s="58">
        <f>'DATA SF9'!AR47</f>
        <v>0</v>
      </c>
      <c r="AU48" s="58">
        <f>'DATA SF9'!AS47</f>
        <v>0</v>
      </c>
      <c r="AV48" s="58">
        <f>'DATA SF9'!AT47</f>
        <v>0</v>
      </c>
      <c r="AW48" s="58">
        <f>'DATA SF9'!AU47</f>
        <v>0</v>
      </c>
      <c r="AX48" s="58">
        <f>'DATA SF9'!AV47</f>
        <v>0</v>
      </c>
      <c r="AY48" s="58">
        <f>'DATA SF9'!AW47</f>
        <v>0</v>
      </c>
      <c r="AZ48" s="58">
        <f>'DATA SF9'!AX47</f>
        <v>0</v>
      </c>
      <c r="BA48" s="58">
        <f>'DATA SF9'!AY47</f>
        <v>0</v>
      </c>
      <c r="BB48" s="58">
        <f>'DATA SF9'!AZ47</f>
        <v>0</v>
      </c>
      <c r="BC48" s="58">
        <f>'DATA SF9'!BA47</f>
        <v>0</v>
      </c>
      <c r="BD48" s="58">
        <f>'DATA SF9'!BB47</f>
        <v>0</v>
      </c>
      <c r="BE48" s="58">
        <f>'DATA SF9'!BC47</f>
        <v>0</v>
      </c>
      <c r="BF48" s="58">
        <f>'DATA SF9'!BD47</f>
        <v>0</v>
      </c>
      <c r="BG48" s="58">
        <f>'DATA SF9'!BE47</f>
        <v>0</v>
      </c>
      <c r="BH48" s="58">
        <f>'DATA SF9'!BF47</f>
        <v>0</v>
      </c>
      <c r="BI48" s="58">
        <f>'DATA SF9'!BG47</f>
        <v>0</v>
      </c>
      <c r="BJ48" s="58">
        <f>'DATA SF9'!BH47</f>
        <v>0</v>
      </c>
      <c r="BK48" s="58">
        <f>'DATA SF9'!BI47</f>
        <v>0</v>
      </c>
      <c r="BL48" s="58">
        <f>'DATA SF9'!BJ47</f>
        <v>0</v>
      </c>
      <c r="BM48" s="58">
        <f>'DATA SF9'!BK47</f>
        <v>0</v>
      </c>
      <c r="BN48" s="58">
        <f>'DATA SF9'!BL47</f>
        <v>0</v>
      </c>
      <c r="BO48" s="58">
        <f>'DATA SF9'!BM47</f>
        <v>0</v>
      </c>
      <c r="BP48" s="58">
        <f>'DATA SF9'!BN47</f>
        <v>0</v>
      </c>
      <c r="BQ48" s="58">
        <f>'DATA SF9'!BO47</f>
        <v>0</v>
      </c>
      <c r="BR48" s="58">
        <f>'DATA SF9'!BP47</f>
        <v>0</v>
      </c>
      <c r="BS48" s="58">
        <f>'DATA SF9'!BQ47</f>
        <v>0</v>
      </c>
      <c r="BT48" s="58">
        <f>'DATA SF9'!BR47</f>
        <v>0</v>
      </c>
      <c r="BU48" s="58">
        <f>'DATA SF9'!BS47</f>
        <v>0</v>
      </c>
      <c r="BV48" s="58">
        <f>'DATA SF9'!BT47</f>
        <v>0</v>
      </c>
      <c r="BW48" s="58">
        <f>'DATA SF9'!BU47</f>
        <v>0</v>
      </c>
      <c r="BX48" s="58">
        <f>'DATA SF9'!BV47</f>
        <v>0</v>
      </c>
      <c r="BY48" s="58">
        <f>'DATA SF9'!BW47</f>
        <v>0</v>
      </c>
      <c r="BZ48" s="58">
        <f>'DATA SF9'!BX47</f>
        <v>0</v>
      </c>
      <c r="CA48" s="58">
        <f>'DATA SF9'!BY47</f>
        <v>0</v>
      </c>
      <c r="CB48" s="58">
        <f>'DATA SF9'!BZ47</f>
        <v>0</v>
      </c>
      <c r="CC48" s="58">
        <f>'DATA SF9'!CA47</f>
        <v>0</v>
      </c>
      <c r="CD48" s="58">
        <f>'DATA SF9'!CB47</f>
        <v>0</v>
      </c>
      <c r="CE48" s="58">
        <f>'DATA SF9'!CC47</f>
        <v>0</v>
      </c>
      <c r="CF48" s="58">
        <f>'DATA SF9'!CD47</f>
        <v>0</v>
      </c>
      <c r="CG48" s="58">
        <f>'DATA SF9'!CE47</f>
        <v>0</v>
      </c>
      <c r="CH48" s="58">
        <f>'DATA SF9'!CF47</f>
        <v>0</v>
      </c>
      <c r="CI48" s="58">
        <f>'DATA SF9'!CG47</f>
        <v>0</v>
      </c>
      <c r="CJ48" s="58">
        <f>'DATA SF9'!CH47</f>
        <v>0</v>
      </c>
      <c r="CK48" s="58">
        <f>'DATA SF9'!CI47</f>
        <v>0</v>
      </c>
      <c r="CL48" s="58">
        <f>'DATA SF9'!CJ47</f>
        <v>0</v>
      </c>
      <c r="CM48" s="58">
        <f>'DATA SF9'!CK47</f>
        <v>0</v>
      </c>
      <c r="CN48" s="58">
        <f>'DATA SF9'!CL47</f>
        <v>0</v>
      </c>
      <c r="CO48" s="58">
        <f>'DATA SF9'!CM47</f>
        <v>0</v>
      </c>
      <c r="CP48" s="58">
        <f>'DATA SF9'!CN47</f>
        <v>0</v>
      </c>
      <c r="CQ48" s="58">
        <f>'DATA SF9'!CO47</f>
        <v>0</v>
      </c>
      <c r="CR48" s="58">
        <f>'DATA SF9'!CP47</f>
        <v>0</v>
      </c>
      <c r="CS48" s="58">
        <f>'DATA SF9'!CQ47</f>
        <v>0</v>
      </c>
      <c r="CT48" s="58">
        <f>'DATA SF9'!CR47</f>
        <v>0</v>
      </c>
      <c r="CU48" s="58">
        <f>'DATA SF9'!CS47</f>
        <v>0</v>
      </c>
      <c r="CV48" s="58">
        <f>'DATA SF9'!CT47</f>
        <v>0</v>
      </c>
      <c r="CW48" s="58">
        <f>'DATA SF9'!CU47</f>
        <v>0</v>
      </c>
      <c r="CX48" s="58">
        <f>'DATA SF9'!CV47</f>
        <v>0</v>
      </c>
      <c r="CY48" s="58">
        <f>'DATA SF9'!CW47</f>
        <v>0</v>
      </c>
      <c r="CZ48" s="58">
        <f>'DATA SF9'!CX47</f>
        <v>0</v>
      </c>
      <c r="DA48" s="58">
        <f>'DATA SF9'!CY47</f>
        <v>0</v>
      </c>
      <c r="DB48" s="58">
        <f>'DATA SF9'!CZ47</f>
        <v>0</v>
      </c>
      <c r="DC48" s="58">
        <f>'DATA SF9'!DA47</f>
        <v>0</v>
      </c>
      <c r="DD48" s="58">
        <f>'DATA SF9'!DB47</f>
        <v>0</v>
      </c>
      <c r="DE48" s="58">
        <f>'DATA SF9'!DC47</f>
        <v>0</v>
      </c>
      <c r="DF48" s="58">
        <f>'DATA SF9'!DD47</f>
        <v>0</v>
      </c>
      <c r="DG48" s="58">
        <f>'DATA SF9'!DE47</f>
        <v>0</v>
      </c>
      <c r="DH48" s="58">
        <f>'DATA SF9'!DF47</f>
        <v>0</v>
      </c>
      <c r="DI48" s="58">
        <f>'DATA SF9'!DG47</f>
        <v>0</v>
      </c>
      <c r="DJ48" s="58">
        <f>'DATA SF9'!DH47</f>
        <v>0</v>
      </c>
      <c r="DK48" s="58">
        <f>'DATA SF9'!DI47</f>
        <v>0</v>
      </c>
      <c r="DL48" s="58">
        <f>'DATA SF9'!DJ47</f>
        <v>0</v>
      </c>
      <c r="DM48" s="58">
        <f>'DATA SF9'!DK47</f>
        <v>0</v>
      </c>
      <c r="DN48" s="58">
        <f>'DATA SF9'!DL47</f>
        <v>0</v>
      </c>
      <c r="DO48" s="58">
        <f>'DATA SF9'!DM47</f>
        <v>0</v>
      </c>
      <c r="DP48" s="58">
        <f>'DATA SF9'!DN47</f>
        <v>0</v>
      </c>
      <c r="DQ48" s="58">
        <f>'DATA SF9'!DO47</f>
        <v>0</v>
      </c>
      <c r="DR48" s="58">
        <f>'DATA SF9'!DP47</f>
        <v>0</v>
      </c>
      <c r="DS48" s="58">
        <f>'DATA SF9'!DQ47</f>
        <v>0</v>
      </c>
      <c r="DT48" s="58">
        <f>'DATA SF9'!DR47</f>
        <v>0</v>
      </c>
      <c r="DU48" s="58">
        <f>'DATA SF9'!DS47</f>
        <v>0</v>
      </c>
      <c r="DV48" s="58">
        <f>'DATA SF9'!DT47</f>
        <v>0</v>
      </c>
      <c r="DW48" s="58">
        <f>'DATA SF9'!DU47</f>
        <v>0</v>
      </c>
      <c r="DX48" s="58">
        <f>'DATA SF9'!DV47</f>
        <v>0</v>
      </c>
      <c r="DY48" s="58">
        <f>'DATA SF9'!DW47</f>
        <v>0</v>
      </c>
      <c r="DZ48" s="58">
        <f>'DATA SF9'!DX47</f>
        <v>0</v>
      </c>
      <c r="EA48" s="58">
        <f>'DATA SF9'!DY47</f>
        <v>0</v>
      </c>
      <c r="EB48" s="58">
        <f>'DATA SF9'!DZ47</f>
        <v>0</v>
      </c>
      <c r="EC48" s="58">
        <f>'DATA SF9'!EA47</f>
        <v>0</v>
      </c>
      <c r="ED48" s="58">
        <f>'DATA SF9'!EB47</f>
        <v>0</v>
      </c>
      <c r="EE48" s="58">
        <f>'DATA SF9'!EC47</f>
        <v>0</v>
      </c>
      <c r="EF48" s="58">
        <f>'DATA SF9'!ED47</f>
        <v>0</v>
      </c>
      <c r="EG48" s="58">
        <f>'DATA SF9'!EE47</f>
        <v>0</v>
      </c>
      <c r="EH48" s="58">
        <f>'DATA SF9'!EF47</f>
        <v>0</v>
      </c>
      <c r="EI48" s="58">
        <f>'DATA SF9'!EG47</f>
        <v>0</v>
      </c>
      <c r="EJ48" s="58">
        <f>'DATA SF9'!EH47</f>
        <v>0</v>
      </c>
      <c r="EK48" s="58">
        <f>'DATA SF9'!EI47</f>
        <v>0</v>
      </c>
      <c r="EL48" s="58">
        <f>'DATA SF9'!EJ47</f>
        <v>0</v>
      </c>
      <c r="EM48" s="58">
        <f>'DATA SF9'!EK47</f>
        <v>0</v>
      </c>
      <c r="EN48" s="58">
        <f>'DATA SF9'!EL47</f>
        <v>0</v>
      </c>
      <c r="EO48" s="58">
        <f>'DATA SF9'!EM47</f>
        <v>0</v>
      </c>
      <c r="EP48" s="58">
        <f>'DATA SF9'!EN47</f>
        <v>0</v>
      </c>
      <c r="EQ48" s="58">
        <f>'DATA SF9'!EO47</f>
        <v>0</v>
      </c>
      <c r="ER48" s="58">
        <f>'DATA SF9'!EP47</f>
        <v>0</v>
      </c>
      <c r="ES48" s="58">
        <f>'DATA SF9'!EQ47</f>
        <v>0</v>
      </c>
      <c r="ET48" s="58">
        <f>'DATA SF9'!ER47</f>
        <v>0</v>
      </c>
      <c r="EU48" s="58">
        <f>'DATA SF9'!ES47</f>
        <v>0</v>
      </c>
      <c r="EV48" s="58">
        <f>'DATA SF9'!ET47</f>
        <v>0</v>
      </c>
      <c r="EW48" s="58">
        <f>'DATA SF9'!EU47</f>
        <v>0</v>
      </c>
      <c r="EX48" s="58">
        <f>'DATA SF9'!EV47</f>
        <v>0</v>
      </c>
      <c r="EY48" s="58">
        <f>'DATA SF9'!EW47</f>
        <v>0</v>
      </c>
      <c r="EZ48" s="58">
        <f>'DATA SF9'!EX47</f>
        <v>0</v>
      </c>
      <c r="FA48" s="58">
        <f>'DATA SF9'!EY47</f>
        <v>0</v>
      </c>
      <c r="FB48" s="58">
        <f>'DATA SF9'!EZ47</f>
        <v>0</v>
      </c>
      <c r="FC48" s="58">
        <f>'DATA SF9'!FA47</f>
        <v>0</v>
      </c>
      <c r="FD48" s="58">
        <f>'DATA SF9'!FB47</f>
        <v>0</v>
      </c>
      <c r="FE48" s="58">
        <f>'DATA SF9'!FC47</f>
        <v>0</v>
      </c>
      <c r="FF48" s="58">
        <f>'DATA SF9'!FD47</f>
        <v>0</v>
      </c>
    </row>
    <row r="49" spans="2:162" x14ac:dyDescent="0.35">
      <c r="B49" s="58">
        <f>'DATA SF9'!A48</f>
        <v>0</v>
      </c>
      <c r="C49" s="58">
        <f>'DATA SF9'!A48</f>
        <v>0</v>
      </c>
      <c r="D49" s="58">
        <f>'DATA SF9'!B48</f>
        <v>0</v>
      </c>
      <c r="E49" s="58">
        <f>'DATA SF9'!C48</f>
        <v>0</v>
      </c>
      <c r="F49" s="58" t="str">
        <f>IF('DATA SF9'!D48=0,"",'DATA SF9'!D48)</f>
        <v/>
      </c>
      <c r="G49" s="58">
        <f>'DATA SF9'!E48</f>
        <v>0</v>
      </c>
      <c r="H49" s="58">
        <f>'DATA SF9'!F48</f>
        <v>0</v>
      </c>
      <c r="I49" s="58">
        <f>'DATA SF9'!G48</f>
        <v>0</v>
      </c>
      <c r="J49" s="58">
        <f>'DATA SF9'!H48</f>
        <v>0</v>
      </c>
      <c r="K49" s="58">
        <f>'DATA SF9'!I48</f>
        <v>0</v>
      </c>
      <c r="L49" s="58">
        <f>'DATA SF9'!J48</f>
        <v>0</v>
      </c>
      <c r="M49" s="58">
        <f>'DATA SF9'!K48</f>
        <v>0</v>
      </c>
      <c r="N49" s="58">
        <f>'DATA SF9'!L48</f>
        <v>0</v>
      </c>
      <c r="O49" s="58">
        <f>'DATA SF9'!M48</f>
        <v>0</v>
      </c>
      <c r="P49" s="58">
        <f>'DATA SF9'!N48</f>
        <v>0</v>
      </c>
      <c r="Q49" s="58">
        <f>'DATA SF9'!O48</f>
        <v>0</v>
      </c>
      <c r="R49" s="58">
        <f>'DATA SF9'!P48</f>
        <v>0</v>
      </c>
      <c r="S49" s="58">
        <f>'DATA SF9'!Q48</f>
        <v>0</v>
      </c>
      <c r="T49" s="58">
        <f>'DATA SF9'!R48</f>
        <v>0</v>
      </c>
      <c r="U49" s="58">
        <f>'DATA SF9'!S48</f>
        <v>0</v>
      </c>
      <c r="V49" s="58">
        <f>'DATA SF9'!T48</f>
        <v>0</v>
      </c>
      <c r="W49" s="58">
        <f>'DATA SF9'!U48</f>
        <v>0</v>
      </c>
      <c r="X49" s="58">
        <f>'DATA SF9'!V48</f>
        <v>0</v>
      </c>
      <c r="Y49" s="58">
        <f>'DATA SF9'!W48</f>
        <v>0</v>
      </c>
      <c r="Z49" s="58">
        <f>'DATA SF9'!X48</f>
        <v>0</v>
      </c>
      <c r="AA49" s="58">
        <f>'DATA SF9'!Y48</f>
        <v>0</v>
      </c>
      <c r="AB49" s="58">
        <f>'DATA SF9'!Z48</f>
        <v>0</v>
      </c>
      <c r="AC49" s="58">
        <f>'DATA SF9'!AA48</f>
        <v>0</v>
      </c>
      <c r="AD49" s="58">
        <f>'DATA SF9'!AB48</f>
        <v>0</v>
      </c>
      <c r="AE49" s="58">
        <f>'DATA SF9'!AC48</f>
        <v>0</v>
      </c>
      <c r="AF49" s="58">
        <f>'DATA SF9'!AD48</f>
        <v>0</v>
      </c>
      <c r="AG49" s="58">
        <f>'DATA SF9'!AE48</f>
        <v>0</v>
      </c>
      <c r="AH49" s="58">
        <f>'DATA SF9'!AF48</f>
        <v>0</v>
      </c>
      <c r="AI49" s="58">
        <f>'DATA SF9'!AG48</f>
        <v>0</v>
      </c>
      <c r="AJ49" s="58">
        <f>'DATA SF9'!AH48</f>
        <v>0</v>
      </c>
      <c r="AK49" s="58">
        <f>'DATA SF9'!AI48</f>
        <v>0</v>
      </c>
      <c r="AL49" s="58">
        <f>'DATA SF9'!AJ48</f>
        <v>0</v>
      </c>
      <c r="AM49" s="58">
        <f>'DATA SF9'!AK48</f>
        <v>0</v>
      </c>
      <c r="AN49" s="58">
        <f>'DATA SF9'!AL48</f>
        <v>0</v>
      </c>
      <c r="AO49" s="58">
        <f>'DATA SF9'!AM48</f>
        <v>0</v>
      </c>
      <c r="AP49" s="58">
        <f>'DATA SF9'!AN48</f>
        <v>0</v>
      </c>
      <c r="AQ49" s="58">
        <f>'DATA SF9'!AO48</f>
        <v>0</v>
      </c>
      <c r="AR49" s="58">
        <f>'DATA SF9'!AP48</f>
        <v>0</v>
      </c>
      <c r="AS49" s="58">
        <f>'DATA SF9'!AQ48</f>
        <v>0</v>
      </c>
      <c r="AT49" s="58">
        <f>'DATA SF9'!AR48</f>
        <v>0</v>
      </c>
      <c r="AU49" s="58">
        <f>'DATA SF9'!AS48</f>
        <v>0</v>
      </c>
      <c r="AV49" s="58">
        <f>'DATA SF9'!AT48</f>
        <v>0</v>
      </c>
      <c r="AW49" s="58">
        <f>'DATA SF9'!AU48</f>
        <v>0</v>
      </c>
      <c r="AX49" s="58">
        <f>'DATA SF9'!AV48</f>
        <v>0</v>
      </c>
      <c r="AY49" s="58">
        <f>'DATA SF9'!AW48</f>
        <v>0</v>
      </c>
      <c r="AZ49" s="58">
        <f>'DATA SF9'!AX48</f>
        <v>0</v>
      </c>
      <c r="BA49" s="58">
        <f>'DATA SF9'!AY48</f>
        <v>0</v>
      </c>
      <c r="BB49" s="58">
        <f>'DATA SF9'!AZ48</f>
        <v>0</v>
      </c>
      <c r="BC49" s="58">
        <f>'DATA SF9'!BA48</f>
        <v>0</v>
      </c>
      <c r="BD49" s="58">
        <f>'DATA SF9'!BB48</f>
        <v>0</v>
      </c>
      <c r="BE49" s="58">
        <f>'DATA SF9'!BC48</f>
        <v>0</v>
      </c>
      <c r="BF49" s="58">
        <f>'DATA SF9'!BD48</f>
        <v>0</v>
      </c>
      <c r="BG49" s="58">
        <f>'DATA SF9'!BE48</f>
        <v>0</v>
      </c>
      <c r="BH49" s="58">
        <f>'DATA SF9'!BF48</f>
        <v>0</v>
      </c>
      <c r="BI49" s="58">
        <f>'DATA SF9'!BG48</f>
        <v>0</v>
      </c>
      <c r="BJ49" s="58">
        <f>'DATA SF9'!BH48</f>
        <v>0</v>
      </c>
      <c r="BK49" s="58">
        <f>'DATA SF9'!BI48</f>
        <v>0</v>
      </c>
      <c r="BL49" s="58">
        <f>'DATA SF9'!BJ48</f>
        <v>0</v>
      </c>
      <c r="BM49" s="58">
        <f>'DATA SF9'!BK48</f>
        <v>0</v>
      </c>
      <c r="BN49" s="58">
        <f>'DATA SF9'!BL48</f>
        <v>0</v>
      </c>
      <c r="BO49" s="58">
        <f>'DATA SF9'!BM48</f>
        <v>0</v>
      </c>
      <c r="BP49" s="58">
        <f>'DATA SF9'!BN48</f>
        <v>0</v>
      </c>
      <c r="BQ49" s="58">
        <f>'DATA SF9'!BO48</f>
        <v>0</v>
      </c>
      <c r="BR49" s="58">
        <f>'DATA SF9'!BP48</f>
        <v>0</v>
      </c>
      <c r="BS49" s="58">
        <f>'DATA SF9'!BQ48</f>
        <v>0</v>
      </c>
      <c r="BT49" s="58">
        <f>'DATA SF9'!BR48</f>
        <v>0</v>
      </c>
      <c r="BU49" s="58">
        <f>'DATA SF9'!BS48</f>
        <v>0</v>
      </c>
      <c r="BV49" s="58">
        <f>'DATA SF9'!BT48</f>
        <v>0</v>
      </c>
      <c r="BW49" s="58">
        <f>'DATA SF9'!BU48</f>
        <v>0</v>
      </c>
      <c r="BX49" s="58">
        <f>'DATA SF9'!BV48</f>
        <v>0</v>
      </c>
      <c r="BY49" s="58">
        <f>'DATA SF9'!BW48</f>
        <v>0</v>
      </c>
      <c r="BZ49" s="58">
        <f>'DATA SF9'!BX48</f>
        <v>0</v>
      </c>
      <c r="CA49" s="58">
        <f>'DATA SF9'!BY48</f>
        <v>0</v>
      </c>
      <c r="CB49" s="58">
        <f>'DATA SF9'!BZ48</f>
        <v>0</v>
      </c>
      <c r="CC49" s="58">
        <f>'DATA SF9'!CA48</f>
        <v>0</v>
      </c>
      <c r="CD49" s="58">
        <f>'DATA SF9'!CB48</f>
        <v>0</v>
      </c>
      <c r="CE49" s="58">
        <f>'DATA SF9'!CC48</f>
        <v>0</v>
      </c>
      <c r="CF49" s="58">
        <f>'DATA SF9'!CD48</f>
        <v>0</v>
      </c>
      <c r="CG49" s="58">
        <f>'DATA SF9'!CE48</f>
        <v>0</v>
      </c>
      <c r="CH49" s="58">
        <f>'DATA SF9'!CF48</f>
        <v>0</v>
      </c>
      <c r="CI49" s="58">
        <f>'DATA SF9'!CG48</f>
        <v>0</v>
      </c>
      <c r="CJ49" s="58">
        <f>'DATA SF9'!CH48</f>
        <v>0</v>
      </c>
      <c r="CK49" s="58">
        <f>'DATA SF9'!CI48</f>
        <v>0</v>
      </c>
      <c r="CL49" s="58">
        <f>'DATA SF9'!CJ48</f>
        <v>0</v>
      </c>
      <c r="CM49" s="58">
        <f>'DATA SF9'!CK48</f>
        <v>0</v>
      </c>
      <c r="CN49" s="58">
        <f>'DATA SF9'!CL48</f>
        <v>0</v>
      </c>
      <c r="CO49" s="58">
        <f>'DATA SF9'!CM48</f>
        <v>0</v>
      </c>
      <c r="CP49" s="58">
        <f>'DATA SF9'!CN48</f>
        <v>0</v>
      </c>
      <c r="CQ49" s="58">
        <f>'DATA SF9'!CO48</f>
        <v>0</v>
      </c>
      <c r="CR49" s="58">
        <f>'DATA SF9'!CP48</f>
        <v>0</v>
      </c>
      <c r="CS49" s="58">
        <f>'DATA SF9'!CQ48</f>
        <v>0</v>
      </c>
      <c r="CT49" s="58">
        <f>'DATA SF9'!CR48</f>
        <v>0</v>
      </c>
      <c r="CU49" s="58">
        <f>'DATA SF9'!CS48</f>
        <v>0</v>
      </c>
      <c r="CV49" s="58">
        <f>'DATA SF9'!CT48</f>
        <v>0</v>
      </c>
      <c r="CW49" s="58">
        <f>'DATA SF9'!CU48</f>
        <v>0</v>
      </c>
      <c r="CX49" s="58">
        <f>'DATA SF9'!CV48</f>
        <v>0</v>
      </c>
      <c r="CY49" s="58">
        <f>'DATA SF9'!CW48</f>
        <v>0</v>
      </c>
      <c r="CZ49" s="58">
        <f>'DATA SF9'!CX48</f>
        <v>0</v>
      </c>
      <c r="DA49" s="58">
        <f>'DATA SF9'!CY48</f>
        <v>0</v>
      </c>
      <c r="DB49" s="58">
        <f>'DATA SF9'!CZ48</f>
        <v>0</v>
      </c>
      <c r="DC49" s="58">
        <f>'DATA SF9'!DA48</f>
        <v>0</v>
      </c>
      <c r="DD49" s="58">
        <f>'DATA SF9'!DB48</f>
        <v>0</v>
      </c>
      <c r="DE49" s="58">
        <f>'DATA SF9'!DC48</f>
        <v>0</v>
      </c>
      <c r="DF49" s="58">
        <f>'DATA SF9'!DD48</f>
        <v>0</v>
      </c>
      <c r="DG49" s="58">
        <f>'DATA SF9'!DE48</f>
        <v>0</v>
      </c>
      <c r="DH49" s="58">
        <f>'DATA SF9'!DF48</f>
        <v>0</v>
      </c>
      <c r="DI49" s="58">
        <f>'DATA SF9'!DG48</f>
        <v>0</v>
      </c>
      <c r="DJ49" s="58">
        <f>'DATA SF9'!DH48</f>
        <v>0</v>
      </c>
      <c r="DK49" s="58">
        <f>'DATA SF9'!DI48</f>
        <v>0</v>
      </c>
      <c r="DL49" s="58">
        <f>'DATA SF9'!DJ48</f>
        <v>0</v>
      </c>
      <c r="DM49" s="58">
        <f>'DATA SF9'!DK48</f>
        <v>0</v>
      </c>
      <c r="DN49" s="58">
        <f>'DATA SF9'!DL48</f>
        <v>0</v>
      </c>
      <c r="DO49" s="58">
        <f>'DATA SF9'!DM48</f>
        <v>0</v>
      </c>
      <c r="DP49" s="58">
        <f>'DATA SF9'!DN48</f>
        <v>0</v>
      </c>
      <c r="DQ49" s="58">
        <f>'DATA SF9'!DO48</f>
        <v>0</v>
      </c>
      <c r="DR49" s="58">
        <f>'DATA SF9'!DP48</f>
        <v>0</v>
      </c>
      <c r="DS49" s="58">
        <f>'DATA SF9'!DQ48</f>
        <v>0</v>
      </c>
      <c r="DT49" s="58">
        <f>'DATA SF9'!DR48</f>
        <v>0</v>
      </c>
      <c r="DU49" s="58">
        <f>'DATA SF9'!DS48</f>
        <v>0</v>
      </c>
      <c r="DV49" s="58">
        <f>'DATA SF9'!DT48</f>
        <v>0</v>
      </c>
      <c r="DW49" s="58">
        <f>'DATA SF9'!DU48</f>
        <v>0</v>
      </c>
      <c r="DX49" s="58">
        <f>'DATA SF9'!DV48</f>
        <v>0</v>
      </c>
      <c r="DY49" s="58">
        <f>'DATA SF9'!DW48</f>
        <v>0</v>
      </c>
      <c r="DZ49" s="58">
        <f>'DATA SF9'!DX48</f>
        <v>0</v>
      </c>
      <c r="EA49" s="58">
        <f>'DATA SF9'!DY48</f>
        <v>0</v>
      </c>
      <c r="EB49" s="58">
        <f>'DATA SF9'!DZ48</f>
        <v>0</v>
      </c>
      <c r="EC49" s="58">
        <f>'DATA SF9'!EA48</f>
        <v>0</v>
      </c>
      <c r="ED49" s="58">
        <f>'DATA SF9'!EB48</f>
        <v>0</v>
      </c>
      <c r="EE49" s="58">
        <f>'DATA SF9'!EC48</f>
        <v>0</v>
      </c>
      <c r="EF49" s="58">
        <f>'DATA SF9'!ED48</f>
        <v>0</v>
      </c>
      <c r="EG49" s="58">
        <f>'DATA SF9'!EE48</f>
        <v>0</v>
      </c>
      <c r="EH49" s="58">
        <f>'DATA SF9'!EF48</f>
        <v>0</v>
      </c>
      <c r="EI49" s="58">
        <f>'DATA SF9'!EG48</f>
        <v>0</v>
      </c>
      <c r="EJ49" s="58">
        <f>'DATA SF9'!EH48</f>
        <v>0</v>
      </c>
      <c r="EK49" s="58">
        <f>'DATA SF9'!EI48</f>
        <v>0</v>
      </c>
      <c r="EL49" s="58">
        <f>'DATA SF9'!EJ48</f>
        <v>0</v>
      </c>
      <c r="EM49" s="58">
        <f>'DATA SF9'!EK48</f>
        <v>0</v>
      </c>
      <c r="EN49" s="58">
        <f>'DATA SF9'!EL48</f>
        <v>0</v>
      </c>
      <c r="EO49" s="58">
        <f>'DATA SF9'!EM48</f>
        <v>0</v>
      </c>
      <c r="EP49" s="58">
        <f>'DATA SF9'!EN48</f>
        <v>0</v>
      </c>
      <c r="EQ49" s="58">
        <f>'DATA SF9'!EO48</f>
        <v>0</v>
      </c>
      <c r="ER49" s="58">
        <f>'DATA SF9'!EP48</f>
        <v>0</v>
      </c>
      <c r="ES49" s="58">
        <f>'DATA SF9'!EQ48</f>
        <v>0</v>
      </c>
      <c r="ET49" s="58">
        <f>'DATA SF9'!ER48</f>
        <v>0</v>
      </c>
      <c r="EU49" s="58">
        <f>'DATA SF9'!ES48</f>
        <v>0</v>
      </c>
      <c r="EV49" s="58">
        <f>'DATA SF9'!ET48</f>
        <v>0</v>
      </c>
      <c r="EW49" s="58">
        <f>'DATA SF9'!EU48</f>
        <v>0</v>
      </c>
      <c r="EX49" s="58">
        <f>'DATA SF9'!EV48</f>
        <v>0</v>
      </c>
      <c r="EY49" s="58">
        <f>'DATA SF9'!EW48</f>
        <v>0</v>
      </c>
      <c r="EZ49" s="58">
        <f>'DATA SF9'!EX48</f>
        <v>0</v>
      </c>
      <c r="FA49" s="58">
        <f>'DATA SF9'!EY48</f>
        <v>0</v>
      </c>
      <c r="FB49" s="58">
        <f>'DATA SF9'!EZ48</f>
        <v>0</v>
      </c>
      <c r="FC49" s="58">
        <f>'DATA SF9'!FA48</f>
        <v>0</v>
      </c>
      <c r="FD49" s="58">
        <f>'DATA SF9'!FB48</f>
        <v>0</v>
      </c>
      <c r="FE49" s="58">
        <f>'DATA SF9'!FC48</f>
        <v>0</v>
      </c>
      <c r="FF49" s="58">
        <f>'DATA SF9'!FD48</f>
        <v>0</v>
      </c>
    </row>
    <row r="50" spans="2:162" x14ac:dyDescent="0.35">
      <c r="B50" s="58">
        <f>'DATA SF9'!A49</f>
        <v>0</v>
      </c>
      <c r="C50" s="58">
        <f>'DATA SF9'!A49</f>
        <v>0</v>
      </c>
      <c r="D50" s="58">
        <f>'DATA SF9'!B49</f>
        <v>0</v>
      </c>
      <c r="E50" s="58">
        <f>'DATA SF9'!C49</f>
        <v>0</v>
      </c>
      <c r="F50" s="58" t="str">
        <f>IF('DATA SF9'!D49=0,"",'DATA SF9'!D49)</f>
        <v/>
      </c>
      <c r="G50" s="58">
        <f>'DATA SF9'!E49</f>
        <v>0</v>
      </c>
      <c r="H50" s="58">
        <f>'DATA SF9'!F49</f>
        <v>0</v>
      </c>
      <c r="I50" s="58">
        <f>'DATA SF9'!G49</f>
        <v>0</v>
      </c>
      <c r="J50" s="58">
        <f>'DATA SF9'!H49</f>
        <v>0</v>
      </c>
      <c r="K50" s="58">
        <f>'DATA SF9'!I49</f>
        <v>0</v>
      </c>
      <c r="L50" s="58">
        <f>'DATA SF9'!J49</f>
        <v>0</v>
      </c>
      <c r="M50" s="58">
        <f>'DATA SF9'!K49</f>
        <v>0</v>
      </c>
      <c r="N50" s="58">
        <f>'DATA SF9'!L49</f>
        <v>0</v>
      </c>
      <c r="O50" s="58">
        <f>'DATA SF9'!M49</f>
        <v>0</v>
      </c>
      <c r="P50" s="58">
        <f>'DATA SF9'!N49</f>
        <v>0</v>
      </c>
      <c r="Q50" s="58">
        <f>'DATA SF9'!O49</f>
        <v>0</v>
      </c>
      <c r="R50" s="58">
        <f>'DATA SF9'!P49</f>
        <v>0</v>
      </c>
      <c r="S50" s="58">
        <f>'DATA SF9'!Q49</f>
        <v>0</v>
      </c>
      <c r="T50" s="58">
        <f>'DATA SF9'!R49</f>
        <v>0</v>
      </c>
      <c r="U50" s="58">
        <f>'DATA SF9'!S49</f>
        <v>0</v>
      </c>
      <c r="V50" s="58">
        <f>'DATA SF9'!T49</f>
        <v>0</v>
      </c>
      <c r="W50" s="58">
        <f>'DATA SF9'!U49</f>
        <v>0</v>
      </c>
      <c r="X50" s="58">
        <f>'DATA SF9'!V49</f>
        <v>0</v>
      </c>
      <c r="Y50" s="58">
        <f>'DATA SF9'!W49</f>
        <v>0</v>
      </c>
      <c r="Z50" s="58">
        <f>'DATA SF9'!X49</f>
        <v>0</v>
      </c>
      <c r="AA50" s="58">
        <f>'DATA SF9'!Y49</f>
        <v>0</v>
      </c>
      <c r="AB50" s="58">
        <f>'DATA SF9'!Z49</f>
        <v>0</v>
      </c>
      <c r="AC50" s="58">
        <f>'DATA SF9'!AA49</f>
        <v>0</v>
      </c>
      <c r="AD50" s="58">
        <f>'DATA SF9'!AB49</f>
        <v>0</v>
      </c>
      <c r="AE50" s="58">
        <f>'DATA SF9'!AC49</f>
        <v>0</v>
      </c>
      <c r="AF50" s="58">
        <f>'DATA SF9'!AD49</f>
        <v>0</v>
      </c>
      <c r="AG50" s="58">
        <f>'DATA SF9'!AE49</f>
        <v>0</v>
      </c>
      <c r="AH50" s="58">
        <f>'DATA SF9'!AF49</f>
        <v>0</v>
      </c>
      <c r="AI50" s="58">
        <f>'DATA SF9'!AG49</f>
        <v>0</v>
      </c>
      <c r="AJ50" s="58">
        <f>'DATA SF9'!AH49</f>
        <v>0</v>
      </c>
      <c r="AK50" s="58">
        <f>'DATA SF9'!AI49</f>
        <v>0</v>
      </c>
      <c r="AL50" s="58">
        <f>'DATA SF9'!AJ49</f>
        <v>0</v>
      </c>
      <c r="AM50" s="58">
        <f>'DATA SF9'!AK49</f>
        <v>0</v>
      </c>
      <c r="AN50" s="58">
        <f>'DATA SF9'!AL49</f>
        <v>0</v>
      </c>
      <c r="AO50" s="58">
        <f>'DATA SF9'!AM49</f>
        <v>0</v>
      </c>
      <c r="AP50" s="58">
        <f>'DATA SF9'!AN49</f>
        <v>0</v>
      </c>
      <c r="AQ50" s="58">
        <f>'DATA SF9'!AO49</f>
        <v>0</v>
      </c>
      <c r="AR50" s="58">
        <f>'DATA SF9'!AP49</f>
        <v>0</v>
      </c>
      <c r="AS50" s="58">
        <f>'DATA SF9'!AQ49</f>
        <v>0</v>
      </c>
      <c r="AT50" s="58">
        <f>'DATA SF9'!AR49</f>
        <v>0</v>
      </c>
      <c r="AU50" s="58">
        <f>'DATA SF9'!AS49</f>
        <v>0</v>
      </c>
      <c r="AV50" s="58">
        <f>'DATA SF9'!AT49</f>
        <v>0</v>
      </c>
      <c r="AW50" s="58">
        <f>'DATA SF9'!AU49</f>
        <v>0</v>
      </c>
      <c r="AX50" s="58">
        <f>'DATA SF9'!AV49</f>
        <v>0</v>
      </c>
      <c r="AY50" s="58">
        <f>'DATA SF9'!AW49</f>
        <v>0</v>
      </c>
      <c r="AZ50" s="58">
        <f>'DATA SF9'!AX49</f>
        <v>0</v>
      </c>
      <c r="BA50" s="58">
        <f>'DATA SF9'!AY49</f>
        <v>0</v>
      </c>
      <c r="BB50" s="58">
        <f>'DATA SF9'!AZ49</f>
        <v>0</v>
      </c>
      <c r="BC50" s="58">
        <f>'DATA SF9'!BA49</f>
        <v>0</v>
      </c>
      <c r="BD50" s="58">
        <f>'DATA SF9'!BB49</f>
        <v>0</v>
      </c>
      <c r="BE50" s="58">
        <f>'DATA SF9'!BC49</f>
        <v>0</v>
      </c>
      <c r="BF50" s="58">
        <f>'DATA SF9'!BD49</f>
        <v>0</v>
      </c>
      <c r="BG50" s="58">
        <f>'DATA SF9'!BE49</f>
        <v>0</v>
      </c>
      <c r="BH50" s="58">
        <f>'DATA SF9'!BF49</f>
        <v>0</v>
      </c>
      <c r="BI50" s="58">
        <f>'DATA SF9'!BG49</f>
        <v>0</v>
      </c>
      <c r="BJ50" s="58">
        <f>'DATA SF9'!BH49</f>
        <v>0</v>
      </c>
      <c r="BK50" s="58">
        <f>'DATA SF9'!BI49</f>
        <v>0</v>
      </c>
      <c r="BL50" s="58">
        <f>'DATA SF9'!BJ49</f>
        <v>0</v>
      </c>
      <c r="BM50" s="58">
        <f>'DATA SF9'!BK49</f>
        <v>0</v>
      </c>
      <c r="BN50" s="58">
        <f>'DATA SF9'!BL49</f>
        <v>0</v>
      </c>
      <c r="BO50" s="58">
        <f>'DATA SF9'!BM49</f>
        <v>0</v>
      </c>
      <c r="BP50" s="58">
        <f>'DATA SF9'!BN49</f>
        <v>0</v>
      </c>
      <c r="BQ50" s="58">
        <f>'DATA SF9'!BO49</f>
        <v>0</v>
      </c>
      <c r="BR50" s="58">
        <f>'DATA SF9'!BP49</f>
        <v>0</v>
      </c>
      <c r="BS50" s="58">
        <f>'DATA SF9'!BQ49</f>
        <v>0</v>
      </c>
      <c r="BT50" s="58">
        <f>'DATA SF9'!BR49</f>
        <v>0</v>
      </c>
      <c r="BU50" s="58">
        <f>'DATA SF9'!BS49</f>
        <v>0</v>
      </c>
      <c r="BV50" s="58">
        <f>'DATA SF9'!BT49</f>
        <v>0</v>
      </c>
      <c r="BW50" s="58">
        <f>'DATA SF9'!BU49</f>
        <v>0</v>
      </c>
      <c r="BX50" s="58">
        <f>'DATA SF9'!BV49</f>
        <v>0</v>
      </c>
      <c r="BY50" s="58">
        <f>'DATA SF9'!BW49</f>
        <v>0</v>
      </c>
      <c r="BZ50" s="58">
        <f>'DATA SF9'!BX49</f>
        <v>0</v>
      </c>
      <c r="CA50" s="58">
        <f>'DATA SF9'!BY49</f>
        <v>0</v>
      </c>
      <c r="CB50" s="58">
        <f>'DATA SF9'!BZ49</f>
        <v>0</v>
      </c>
      <c r="CC50" s="58">
        <f>'DATA SF9'!CA49</f>
        <v>0</v>
      </c>
      <c r="CD50" s="58">
        <f>'DATA SF9'!CB49</f>
        <v>0</v>
      </c>
      <c r="CE50" s="58">
        <f>'DATA SF9'!CC49</f>
        <v>0</v>
      </c>
      <c r="CF50" s="58">
        <f>'DATA SF9'!CD49</f>
        <v>0</v>
      </c>
      <c r="CG50" s="58">
        <f>'DATA SF9'!CE49</f>
        <v>0</v>
      </c>
      <c r="CH50" s="58">
        <f>'DATA SF9'!CF49</f>
        <v>0</v>
      </c>
      <c r="CI50" s="58">
        <f>'DATA SF9'!CG49</f>
        <v>0</v>
      </c>
      <c r="CJ50" s="58">
        <f>'DATA SF9'!CH49</f>
        <v>0</v>
      </c>
      <c r="CK50" s="58">
        <f>'DATA SF9'!CI49</f>
        <v>0</v>
      </c>
      <c r="CL50" s="58">
        <f>'DATA SF9'!CJ49</f>
        <v>0</v>
      </c>
      <c r="CM50" s="58">
        <f>'DATA SF9'!CK49</f>
        <v>0</v>
      </c>
      <c r="CN50" s="58">
        <f>'DATA SF9'!CL49</f>
        <v>0</v>
      </c>
      <c r="CO50" s="58">
        <f>'DATA SF9'!CM49</f>
        <v>0</v>
      </c>
      <c r="CP50" s="58">
        <f>'DATA SF9'!CN49</f>
        <v>0</v>
      </c>
      <c r="CQ50" s="58">
        <f>'DATA SF9'!CO49</f>
        <v>0</v>
      </c>
      <c r="CR50" s="58">
        <f>'DATA SF9'!CP49</f>
        <v>0</v>
      </c>
      <c r="CS50" s="58">
        <f>'DATA SF9'!CQ49</f>
        <v>0</v>
      </c>
      <c r="CT50" s="58">
        <f>'DATA SF9'!CR49</f>
        <v>0</v>
      </c>
      <c r="CU50" s="58">
        <f>'DATA SF9'!CS49</f>
        <v>0</v>
      </c>
      <c r="CV50" s="58">
        <f>'DATA SF9'!CT49</f>
        <v>0</v>
      </c>
      <c r="CW50" s="58">
        <f>'DATA SF9'!CU49</f>
        <v>0</v>
      </c>
      <c r="CX50" s="58">
        <f>'DATA SF9'!CV49</f>
        <v>0</v>
      </c>
      <c r="CY50" s="58">
        <f>'DATA SF9'!CW49</f>
        <v>0</v>
      </c>
      <c r="CZ50" s="58">
        <f>'DATA SF9'!CX49</f>
        <v>0</v>
      </c>
      <c r="DA50" s="58">
        <f>'DATA SF9'!CY49</f>
        <v>0</v>
      </c>
      <c r="DB50" s="58">
        <f>'DATA SF9'!CZ49</f>
        <v>0</v>
      </c>
      <c r="DC50" s="58">
        <f>'DATA SF9'!DA49</f>
        <v>0</v>
      </c>
      <c r="DD50" s="58">
        <f>'DATA SF9'!DB49</f>
        <v>0</v>
      </c>
      <c r="DE50" s="58">
        <f>'DATA SF9'!DC49</f>
        <v>0</v>
      </c>
      <c r="DF50" s="58">
        <f>'DATA SF9'!DD49</f>
        <v>0</v>
      </c>
      <c r="DG50" s="58">
        <f>'DATA SF9'!DE49</f>
        <v>0</v>
      </c>
      <c r="DH50" s="58">
        <f>'DATA SF9'!DF49</f>
        <v>0</v>
      </c>
      <c r="DI50" s="58">
        <f>'DATA SF9'!DG49</f>
        <v>0</v>
      </c>
      <c r="DJ50" s="58">
        <f>'DATA SF9'!DH49</f>
        <v>0</v>
      </c>
      <c r="DK50" s="58">
        <f>'DATA SF9'!DI49</f>
        <v>0</v>
      </c>
      <c r="DL50" s="58">
        <f>'DATA SF9'!DJ49</f>
        <v>0</v>
      </c>
      <c r="DM50" s="58">
        <f>'DATA SF9'!DK49</f>
        <v>0</v>
      </c>
      <c r="DN50" s="58">
        <f>'DATA SF9'!DL49</f>
        <v>0</v>
      </c>
      <c r="DO50" s="58">
        <f>'DATA SF9'!DM49</f>
        <v>0</v>
      </c>
      <c r="DP50" s="58">
        <f>'DATA SF9'!DN49</f>
        <v>0</v>
      </c>
      <c r="DQ50" s="58">
        <f>'DATA SF9'!DO49</f>
        <v>0</v>
      </c>
      <c r="DR50" s="58">
        <f>'DATA SF9'!DP49</f>
        <v>0</v>
      </c>
      <c r="DS50" s="58">
        <f>'DATA SF9'!DQ49</f>
        <v>0</v>
      </c>
      <c r="DT50" s="58">
        <f>'DATA SF9'!DR49</f>
        <v>0</v>
      </c>
      <c r="DU50" s="58">
        <f>'DATA SF9'!DS49</f>
        <v>0</v>
      </c>
      <c r="DV50" s="58">
        <f>'DATA SF9'!DT49</f>
        <v>0</v>
      </c>
      <c r="DW50" s="58">
        <f>'DATA SF9'!DU49</f>
        <v>0</v>
      </c>
      <c r="DX50" s="58">
        <f>'DATA SF9'!DV49</f>
        <v>0</v>
      </c>
      <c r="DY50" s="58">
        <f>'DATA SF9'!DW49</f>
        <v>0</v>
      </c>
      <c r="DZ50" s="58">
        <f>'DATA SF9'!DX49</f>
        <v>0</v>
      </c>
      <c r="EA50" s="58">
        <f>'DATA SF9'!DY49</f>
        <v>0</v>
      </c>
      <c r="EB50" s="58">
        <f>'DATA SF9'!DZ49</f>
        <v>0</v>
      </c>
      <c r="EC50" s="58">
        <f>'DATA SF9'!EA49</f>
        <v>0</v>
      </c>
      <c r="ED50" s="58">
        <f>'DATA SF9'!EB49</f>
        <v>0</v>
      </c>
      <c r="EE50" s="58">
        <f>'DATA SF9'!EC49</f>
        <v>0</v>
      </c>
      <c r="EF50" s="58">
        <f>'DATA SF9'!ED49</f>
        <v>0</v>
      </c>
      <c r="EG50" s="58">
        <f>'DATA SF9'!EE49</f>
        <v>0</v>
      </c>
      <c r="EH50" s="58">
        <f>'DATA SF9'!EF49</f>
        <v>0</v>
      </c>
      <c r="EI50" s="58">
        <f>'DATA SF9'!EG49</f>
        <v>0</v>
      </c>
      <c r="EJ50" s="58">
        <f>'DATA SF9'!EH49</f>
        <v>0</v>
      </c>
      <c r="EK50" s="58">
        <f>'DATA SF9'!EI49</f>
        <v>0</v>
      </c>
      <c r="EL50" s="58">
        <f>'DATA SF9'!EJ49</f>
        <v>0</v>
      </c>
      <c r="EM50" s="58">
        <f>'DATA SF9'!EK49</f>
        <v>0</v>
      </c>
      <c r="EN50" s="58">
        <f>'DATA SF9'!EL49</f>
        <v>0</v>
      </c>
      <c r="EO50" s="58">
        <f>'DATA SF9'!EM49</f>
        <v>0</v>
      </c>
      <c r="EP50" s="58">
        <f>'DATA SF9'!EN49</f>
        <v>0</v>
      </c>
      <c r="EQ50" s="58">
        <f>'DATA SF9'!EO49</f>
        <v>0</v>
      </c>
      <c r="ER50" s="58">
        <f>'DATA SF9'!EP49</f>
        <v>0</v>
      </c>
      <c r="ES50" s="58">
        <f>'DATA SF9'!EQ49</f>
        <v>0</v>
      </c>
      <c r="ET50" s="58">
        <f>'DATA SF9'!ER49</f>
        <v>0</v>
      </c>
      <c r="EU50" s="58">
        <f>'DATA SF9'!ES49</f>
        <v>0</v>
      </c>
      <c r="EV50" s="58">
        <f>'DATA SF9'!ET49</f>
        <v>0</v>
      </c>
      <c r="EW50" s="58">
        <f>'DATA SF9'!EU49</f>
        <v>0</v>
      </c>
      <c r="EX50" s="58">
        <f>'DATA SF9'!EV49</f>
        <v>0</v>
      </c>
      <c r="EY50" s="58">
        <f>'DATA SF9'!EW49</f>
        <v>0</v>
      </c>
      <c r="EZ50" s="58">
        <f>'DATA SF9'!EX49</f>
        <v>0</v>
      </c>
      <c r="FA50" s="58">
        <f>'DATA SF9'!EY49</f>
        <v>0</v>
      </c>
      <c r="FB50" s="58">
        <f>'DATA SF9'!EZ49</f>
        <v>0</v>
      </c>
      <c r="FC50" s="58">
        <f>'DATA SF9'!FA49</f>
        <v>0</v>
      </c>
      <c r="FD50" s="58">
        <f>'DATA SF9'!FB49</f>
        <v>0</v>
      </c>
      <c r="FE50" s="58">
        <f>'DATA SF9'!FC49</f>
        <v>0</v>
      </c>
      <c r="FF50" s="58">
        <f>'DATA SF9'!FD49</f>
        <v>0</v>
      </c>
    </row>
    <row r="51" spans="2:162" x14ac:dyDescent="0.35">
      <c r="B51" s="58">
        <f>'DATA SF9'!A50</f>
        <v>0</v>
      </c>
      <c r="C51" s="58">
        <f>'DATA SF9'!A50</f>
        <v>0</v>
      </c>
      <c r="D51" s="58">
        <f>'DATA SF9'!B50</f>
        <v>0</v>
      </c>
      <c r="E51" s="58">
        <f>'DATA SF9'!C50</f>
        <v>0</v>
      </c>
      <c r="F51" s="58" t="str">
        <f>IF('DATA SF9'!D50=0,"",'DATA SF9'!D50)</f>
        <v/>
      </c>
      <c r="G51" s="58">
        <f>'DATA SF9'!E50</f>
        <v>0</v>
      </c>
      <c r="H51" s="58">
        <f>'DATA SF9'!F50</f>
        <v>0</v>
      </c>
      <c r="I51" s="58">
        <f>'DATA SF9'!G50</f>
        <v>0</v>
      </c>
      <c r="J51" s="58">
        <f>'DATA SF9'!H50</f>
        <v>0</v>
      </c>
      <c r="K51" s="58">
        <f>'DATA SF9'!I50</f>
        <v>0</v>
      </c>
      <c r="L51" s="58">
        <f>'DATA SF9'!J50</f>
        <v>0</v>
      </c>
      <c r="M51" s="58">
        <f>'DATA SF9'!K50</f>
        <v>0</v>
      </c>
      <c r="N51" s="58">
        <f>'DATA SF9'!L50</f>
        <v>0</v>
      </c>
      <c r="O51" s="58">
        <f>'DATA SF9'!M50</f>
        <v>0</v>
      </c>
      <c r="P51" s="58">
        <f>'DATA SF9'!N50</f>
        <v>0</v>
      </c>
      <c r="Q51" s="58">
        <f>'DATA SF9'!O50</f>
        <v>0</v>
      </c>
      <c r="R51" s="58">
        <f>'DATA SF9'!P50</f>
        <v>0</v>
      </c>
      <c r="S51" s="58">
        <f>'DATA SF9'!Q50</f>
        <v>0</v>
      </c>
      <c r="T51" s="58">
        <f>'DATA SF9'!R50</f>
        <v>0</v>
      </c>
      <c r="U51" s="58">
        <f>'DATA SF9'!S50</f>
        <v>0</v>
      </c>
      <c r="V51" s="58">
        <f>'DATA SF9'!T50</f>
        <v>0</v>
      </c>
      <c r="W51" s="58">
        <f>'DATA SF9'!U50</f>
        <v>0</v>
      </c>
      <c r="X51" s="58">
        <f>'DATA SF9'!V50</f>
        <v>0</v>
      </c>
      <c r="Y51" s="58">
        <f>'DATA SF9'!W50</f>
        <v>0</v>
      </c>
      <c r="Z51" s="58">
        <f>'DATA SF9'!X50</f>
        <v>0</v>
      </c>
      <c r="AA51" s="58">
        <f>'DATA SF9'!Y50</f>
        <v>0</v>
      </c>
      <c r="AB51" s="58">
        <f>'DATA SF9'!Z50</f>
        <v>0</v>
      </c>
      <c r="AC51" s="58">
        <f>'DATA SF9'!AA50</f>
        <v>0</v>
      </c>
      <c r="AD51" s="58">
        <f>'DATA SF9'!AB50</f>
        <v>0</v>
      </c>
      <c r="AE51" s="58">
        <f>'DATA SF9'!AC50</f>
        <v>0</v>
      </c>
      <c r="AF51" s="58">
        <f>'DATA SF9'!AD50</f>
        <v>0</v>
      </c>
      <c r="AG51" s="58">
        <f>'DATA SF9'!AE50</f>
        <v>0</v>
      </c>
      <c r="AH51" s="58">
        <f>'DATA SF9'!AF50</f>
        <v>0</v>
      </c>
      <c r="AI51" s="58">
        <f>'DATA SF9'!AG50</f>
        <v>0</v>
      </c>
      <c r="AJ51" s="58">
        <f>'DATA SF9'!AH50</f>
        <v>0</v>
      </c>
      <c r="AK51" s="58">
        <f>'DATA SF9'!AI50</f>
        <v>0</v>
      </c>
      <c r="AL51" s="58">
        <f>'DATA SF9'!AJ50</f>
        <v>0</v>
      </c>
      <c r="AM51" s="58">
        <f>'DATA SF9'!AK50</f>
        <v>0</v>
      </c>
      <c r="AN51" s="58">
        <f>'DATA SF9'!AL50</f>
        <v>0</v>
      </c>
      <c r="AO51" s="58">
        <f>'DATA SF9'!AM50</f>
        <v>0</v>
      </c>
      <c r="AP51" s="58">
        <f>'DATA SF9'!AN50</f>
        <v>0</v>
      </c>
      <c r="AQ51" s="58">
        <f>'DATA SF9'!AO50</f>
        <v>0</v>
      </c>
      <c r="AR51" s="58">
        <f>'DATA SF9'!AP50</f>
        <v>0</v>
      </c>
      <c r="AS51" s="58">
        <f>'DATA SF9'!AQ50</f>
        <v>0</v>
      </c>
      <c r="AT51" s="58">
        <f>'DATA SF9'!AR50</f>
        <v>0</v>
      </c>
      <c r="AU51" s="58">
        <f>'DATA SF9'!AS50</f>
        <v>0</v>
      </c>
      <c r="AV51" s="58">
        <f>'DATA SF9'!AT50</f>
        <v>0</v>
      </c>
      <c r="AW51" s="58">
        <f>'DATA SF9'!AU50</f>
        <v>0</v>
      </c>
      <c r="AX51" s="58">
        <f>'DATA SF9'!AV50</f>
        <v>0</v>
      </c>
      <c r="AY51" s="58">
        <f>'DATA SF9'!AW50</f>
        <v>0</v>
      </c>
      <c r="AZ51" s="58">
        <f>'DATA SF9'!AX50</f>
        <v>0</v>
      </c>
      <c r="BA51" s="58">
        <f>'DATA SF9'!AY50</f>
        <v>0</v>
      </c>
      <c r="BB51" s="58">
        <f>'DATA SF9'!AZ50</f>
        <v>0</v>
      </c>
      <c r="BC51" s="58">
        <f>'DATA SF9'!BA50</f>
        <v>0</v>
      </c>
      <c r="BD51" s="58">
        <f>'DATA SF9'!BB50</f>
        <v>0</v>
      </c>
      <c r="BE51" s="58">
        <f>'DATA SF9'!BC50</f>
        <v>0</v>
      </c>
      <c r="BF51" s="58">
        <f>'DATA SF9'!BD50</f>
        <v>0</v>
      </c>
      <c r="BG51" s="58">
        <f>'DATA SF9'!BE50</f>
        <v>0</v>
      </c>
      <c r="BH51" s="58">
        <f>'DATA SF9'!BF50</f>
        <v>0</v>
      </c>
      <c r="BI51" s="58">
        <f>'DATA SF9'!BG50</f>
        <v>0</v>
      </c>
      <c r="BJ51" s="58">
        <f>'DATA SF9'!BH50</f>
        <v>0</v>
      </c>
      <c r="BK51" s="58">
        <f>'DATA SF9'!BI50</f>
        <v>0</v>
      </c>
      <c r="BL51" s="58">
        <f>'DATA SF9'!BJ50</f>
        <v>0</v>
      </c>
      <c r="BM51" s="58">
        <f>'DATA SF9'!BK50</f>
        <v>0</v>
      </c>
      <c r="BN51" s="58">
        <f>'DATA SF9'!BL50</f>
        <v>0</v>
      </c>
      <c r="BO51" s="58">
        <f>'DATA SF9'!BM50</f>
        <v>0</v>
      </c>
      <c r="BP51" s="58">
        <f>'DATA SF9'!BN50</f>
        <v>0</v>
      </c>
      <c r="BQ51" s="58">
        <f>'DATA SF9'!BO50</f>
        <v>0</v>
      </c>
      <c r="BR51" s="58">
        <f>'DATA SF9'!BP50</f>
        <v>0</v>
      </c>
      <c r="BS51" s="58">
        <f>'DATA SF9'!BQ50</f>
        <v>0</v>
      </c>
      <c r="BT51" s="58">
        <f>'DATA SF9'!BR50</f>
        <v>0</v>
      </c>
      <c r="BU51" s="58">
        <f>'DATA SF9'!BS50</f>
        <v>0</v>
      </c>
      <c r="BV51" s="58">
        <f>'DATA SF9'!BT50</f>
        <v>0</v>
      </c>
      <c r="BW51" s="58">
        <f>'DATA SF9'!BU50</f>
        <v>0</v>
      </c>
      <c r="BX51" s="58">
        <f>'DATA SF9'!BV50</f>
        <v>0</v>
      </c>
      <c r="BY51" s="58">
        <f>'DATA SF9'!BW50</f>
        <v>0</v>
      </c>
      <c r="BZ51" s="58">
        <f>'DATA SF9'!BX50</f>
        <v>0</v>
      </c>
      <c r="CA51" s="58">
        <f>'DATA SF9'!BY50</f>
        <v>0</v>
      </c>
      <c r="CB51" s="58">
        <f>'DATA SF9'!BZ50</f>
        <v>0</v>
      </c>
      <c r="CC51" s="58">
        <f>'DATA SF9'!CA50</f>
        <v>0</v>
      </c>
      <c r="CD51" s="58">
        <f>'DATA SF9'!CB50</f>
        <v>0</v>
      </c>
      <c r="CE51" s="58">
        <f>'DATA SF9'!CC50</f>
        <v>0</v>
      </c>
      <c r="CF51" s="58">
        <f>'DATA SF9'!CD50</f>
        <v>0</v>
      </c>
      <c r="CG51" s="58">
        <f>'DATA SF9'!CE50</f>
        <v>0</v>
      </c>
      <c r="CH51" s="58">
        <f>'DATA SF9'!CF50</f>
        <v>0</v>
      </c>
      <c r="CI51" s="58">
        <f>'DATA SF9'!CG50</f>
        <v>0</v>
      </c>
      <c r="CJ51" s="58">
        <f>'DATA SF9'!CH50</f>
        <v>0</v>
      </c>
      <c r="CK51" s="58">
        <f>'DATA SF9'!CI50</f>
        <v>0</v>
      </c>
      <c r="CL51" s="58">
        <f>'DATA SF9'!CJ50</f>
        <v>0</v>
      </c>
      <c r="CM51" s="58">
        <f>'DATA SF9'!CK50</f>
        <v>0</v>
      </c>
      <c r="CN51" s="58">
        <f>'DATA SF9'!CL50</f>
        <v>0</v>
      </c>
      <c r="CO51" s="58">
        <f>'DATA SF9'!CM50</f>
        <v>0</v>
      </c>
      <c r="CP51" s="58">
        <f>'DATA SF9'!CN50</f>
        <v>0</v>
      </c>
      <c r="CQ51" s="58">
        <f>'DATA SF9'!CO50</f>
        <v>0</v>
      </c>
      <c r="CR51" s="58">
        <f>'DATA SF9'!CP50</f>
        <v>0</v>
      </c>
      <c r="CS51" s="58">
        <f>'DATA SF9'!CQ50</f>
        <v>0</v>
      </c>
      <c r="CT51" s="58">
        <f>'DATA SF9'!CR50</f>
        <v>0</v>
      </c>
      <c r="CU51" s="58">
        <f>'DATA SF9'!CS50</f>
        <v>0</v>
      </c>
      <c r="CV51" s="58">
        <f>'DATA SF9'!CT50</f>
        <v>0</v>
      </c>
      <c r="CW51" s="58">
        <f>'DATA SF9'!CU50</f>
        <v>0</v>
      </c>
      <c r="CX51" s="58">
        <f>'DATA SF9'!CV50</f>
        <v>0</v>
      </c>
      <c r="CY51" s="58">
        <f>'DATA SF9'!CW50</f>
        <v>0</v>
      </c>
      <c r="CZ51" s="58">
        <f>'DATA SF9'!CX50</f>
        <v>0</v>
      </c>
      <c r="DA51" s="58">
        <f>'DATA SF9'!CY50</f>
        <v>0</v>
      </c>
      <c r="DB51" s="58">
        <f>'DATA SF9'!CZ50</f>
        <v>0</v>
      </c>
      <c r="DC51" s="58">
        <f>'DATA SF9'!DA50</f>
        <v>0</v>
      </c>
      <c r="DD51" s="58">
        <f>'DATA SF9'!DB50</f>
        <v>0</v>
      </c>
      <c r="DE51" s="58">
        <f>'DATA SF9'!DC50</f>
        <v>0</v>
      </c>
      <c r="DF51" s="58">
        <f>'DATA SF9'!DD50</f>
        <v>0</v>
      </c>
      <c r="DG51" s="58">
        <f>'DATA SF9'!DE50</f>
        <v>0</v>
      </c>
      <c r="DH51" s="58">
        <f>'DATA SF9'!DF50</f>
        <v>0</v>
      </c>
      <c r="DI51" s="58">
        <f>'DATA SF9'!DG50</f>
        <v>0</v>
      </c>
      <c r="DJ51" s="58">
        <f>'DATA SF9'!DH50</f>
        <v>0</v>
      </c>
      <c r="DK51" s="58">
        <f>'DATA SF9'!DI50</f>
        <v>0</v>
      </c>
      <c r="DL51" s="58">
        <f>'DATA SF9'!DJ50</f>
        <v>0</v>
      </c>
      <c r="DM51" s="58">
        <f>'DATA SF9'!DK50</f>
        <v>0</v>
      </c>
      <c r="DN51" s="58">
        <f>'DATA SF9'!DL50</f>
        <v>0</v>
      </c>
      <c r="DO51" s="58">
        <f>'DATA SF9'!DM50</f>
        <v>0</v>
      </c>
      <c r="DP51" s="58">
        <f>'DATA SF9'!DN50</f>
        <v>0</v>
      </c>
      <c r="DQ51" s="58">
        <f>'DATA SF9'!DO50</f>
        <v>0</v>
      </c>
      <c r="DR51" s="58">
        <f>'DATA SF9'!DP50</f>
        <v>0</v>
      </c>
      <c r="DS51" s="58">
        <f>'DATA SF9'!DQ50</f>
        <v>0</v>
      </c>
      <c r="DT51" s="58">
        <f>'DATA SF9'!DR50</f>
        <v>0</v>
      </c>
      <c r="DU51" s="58">
        <f>'DATA SF9'!DS50</f>
        <v>0</v>
      </c>
      <c r="DV51" s="58">
        <f>'DATA SF9'!DT50</f>
        <v>0</v>
      </c>
      <c r="DW51" s="58">
        <f>'DATA SF9'!DU50</f>
        <v>0</v>
      </c>
      <c r="DX51" s="58">
        <f>'DATA SF9'!DV50</f>
        <v>0</v>
      </c>
      <c r="DY51" s="58">
        <f>'DATA SF9'!DW50</f>
        <v>0</v>
      </c>
      <c r="DZ51" s="58">
        <f>'DATA SF9'!DX50</f>
        <v>0</v>
      </c>
      <c r="EA51" s="58">
        <f>'DATA SF9'!DY50</f>
        <v>0</v>
      </c>
      <c r="EB51" s="58">
        <f>'DATA SF9'!DZ50</f>
        <v>0</v>
      </c>
      <c r="EC51" s="58">
        <f>'DATA SF9'!EA50</f>
        <v>0</v>
      </c>
      <c r="ED51" s="58">
        <f>'DATA SF9'!EB50</f>
        <v>0</v>
      </c>
      <c r="EE51" s="58">
        <f>'DATA SF9'!EC50</f>
        <v>0</v>
      </c>
      <c r="EF51" s="58">
        <f>'DATA SF9'!ED50</f>
        <v>0</v>
      </c>
      <c r="EG51" s="58">
        <f>'DATA SF9'!EE50</f>
        <v>0</v>
      </c>
      <c r="EH51" s="58">
        <f>'DATA SF9'!EF50</f>
        <v>0</v>
      </c>
      <c r="EI51" s="58">
        <f>'DATA SF9'!EG50</f>
        <v>0</v>
      </c>
      <c r="EJ51" s="58">
        <f>'DATA SF9'!EH50</f>
        <v>0</v>
      </c>
      <c r="EK51" s="58">
        <f>'DATA SF9'!EI50</f>
        <v>0</v>
      </c>
      <c r="EL51" s="58">
        <f>'DATA SF9'!EJ50</f>
        <v>0</v>
      </c>
      <c r="EM51" s="58">
        <f>'DATA SF9'!EK50</f>
        <v>0</v>
      </c>
      <c r="EN51" s="58">
        <f>'DATA SF9'!EL50</f>
        <v>0</v>
      </c>
      <c r="EO51" s="58">
        <f>'DATA SF9'!EM50</f>
        <v>0</v>
      </c>
      <c r="EP51" s="58">
        <f>'DATA SF9'!EN50</f>
        <v>0</v>
      </c>
      <c r="EQ51" s="58">
        <f>'DATA SF9'!EO50</f>
        <v>0</v>
      </c>
      <c r="ER51" s="58">
        <f>'DATA SF9'!EP50</f>
        <v>0</v>
      </c>
      <c r="ES51" s="58">
        <f>'DATA SF9'!EQ50</f>
        <v>0</v>
      </c>
      <c r="ET51" s="58">
        <f>'DATA SF9'!ER50</f>
        <v>0</v>
      </c>
      <c r="EU51" s="58">
        <f>'DATA SF9'!ES50</f>
        <v>0</v>
      </c>
      <c r="EV51" s="58">
        <f>'DATA SF9'!ET50</f>
        <v>0</v>
      </c>
      <c r="EW51" s="58">
        <f>'DATA SF9'!EU50</f>
        <v>0</v>
      </c>
      <c r="EX51" s="58">
        <f>'DATA SF9'!EV50</f>
        <v>0</v>
      </c>
      <c r="EY51" s="58">
        <f>'DATA SF9'!EW50</f>
        <v>0</v>
      </c>
      <c r="EZ51" s="58">
        <f>'DATA SF9'!EX50</f>
        <v>0</v>
      </c>
      <c r="FA51" s="58">
        <f>'DATA SF9'!EY50</f>
        <v>0</v>
      </c>
      <c r="FB51" s="58">
        <f>'DATA SF9'!EZ50</f>
        <v>0</v>
      </c>
      <c r="FC51" s="58">
        <f>'DATA SF9'!FA50</f>
        <v>0</v>
      </c>
      <c r="FD51" s="58">
        <f>'DATA SF9'!FB50</f>
        <v>0</v>
      </c>
      <c r="FE51" s="58">
        <f>'DATA SF9'!FC50</f>
        <v>0</v>
      </c>
      <c r="FF51" s="58">
        <f>'DATA SF9'!FD50</f>
        <v>0</v>
      </c>
    </row>
    <row r="52" spans="2:162" x14ac:dyDescent="0.35">
      <c r="B52" s="58">
        <f>'DATA SF9'!A51</f>
        <v>0</v>
      </c>
      <c r="C52" s="58">
        <f>'DATA SF9'!A51</f>
        <v>0</v>
      </c>
      <c r="D52" s="58">
        <f>'DATA SF9'!B51</f>
        <v>0</v>
      </c>
      <c r="E52" s="58">
        <f>'DATA SF9'!C51</f>
        <v>0</v>
      </c>
      <c r="F52" s="58" t="str">
        <f>IF('DATA SF9'!D51=0,"",'DATA SF9'!D51)</f>
        <v/>
      </c>
      <c r="G52" s="58">
        <f>'DATA SF9'!E51</f>
        <v>0</v>
      </c>
      <c r="H52" s="58">
        <f>'DATA SF9'!F51</f>
        <v>0</v>
      </c>
      <c r="I52" s="58">
        <f>'DATA SF9'!G51</f>
        <v>0</v>
      </c>
      <c r="J52" s="58">
        <f>'DATA SF9'!H51</f>
        <v>0</v>
      </c>
      <c r="K52" s="58">
        <f>'DATA SF9'!I51</f>
        <v>0</v>
      </c>
      <c r="L52" s="58">
        <f>'DATA SF9'!J51</f>
        <v>0</v>
      </c>
      <c r="M52" s="58">
        <f>'DATA SF9'!K51</f>
        <v>0</v>
      </c>
      <c r="N52" s="58">
        <f>'DATA SF9'!L51</f>
        <v>0</v>
      </c>
      <c r="O52" s="58">
        <f>'DATA SF9'!M51</f>
        <v>0</v>
      </c>
      <c r="P52" s="58">
        <f>'DATA SF9'!N51</f>
        <v>0</v>
      </c>
      <c r="Q52" s="58">
        <f>'DATA SF9'!O51</f>
        <v>0</v>
      </c>
      <c r="R52" s="58">
        <f>'DATA SF9'!P51</f>
        <v>0</v>
      </c>
      <c r="S52" s="58">
        <f>'DATA SF9'!Q51</f>
        <v>0</v>
      </c>
      <c r="T52" s="58">
        <f>'DATA SF9'!R51</f>
        <v>0</v>
      </c>
      <c r="U52" s="58">
        <f>'DATA SF9'!S51</f>
        <v>0</v>
      </c>
      <c r="V52" s="58">
        <f>'DATA SF9'!T51</f>
        <v>0</v>
      </c>
      <c r="W52" s="58">
        <f>'DATA SF9'!U51</f>
        <v>0</v>
      </c>
      <c r="X52" s="58">
        <f>'DATA SF9'!V51</f>
        <v>0</v>
      </c>
      <c r="Y52" s="58">
        <f>'DATA SF9'!W51</f>
        <v>0</v>
      </c>
      <c r="Z52" s="58">
        <f>'DATA SF9'!X51</f>
        <v>0</v>
      </c>
      <c r="AA52" s="58">
        <f>'DATA SF9'!Y51</f>
        <v>0</v>
      </c>
      <c r="AB52" s="58">
        <f>'DATA SF9'!Z51</f>
        <v>0</v>
      </c>
      <c r="AC52" s="58">
        <f>'DATA SF9'!AA51</f>
        <v>0</v>
      </c>
      <c r="AD52" s="58">
        <f>'DATA SF9'!AB51</f>
        <v>0</v>
      </c>
      <c r="AE52" s="58">
        <f>'DATA SF9'!AC51</f>
        <v>0</v>
      </c>
      <c r="AF52" s="58">
        <f>'DATA SF9'!AD51</f>
        <v>0</v>
      </c>
      <c r="AG52" s="58">
        <f>'DATA SF9'!AE51</f>
        <v>0</v>
      </c>
      <c r="AH52" s="58">
        <f>'DATA SF9'!AF51</f>
        <v>0</v>
      </c>
      <c r="AI52" s="58">
        <f>'DATA SF9'!AG51</f>
        <v>0</v>
      </c>
      <c r="AJ52" s="58">
        <f>'DATA SF9'!AH51</f>
        <v>0</v>
      </c>
      <c r="AK52" s="58">
        <f>'DATA SF9'!AI51</f>
        <v>0</v>
      </c>
      <c r="AL52" s="58">
        <f>'DATA SF9'!AJ51</f>
        <v>0</v>
      </c>
      <c r="AM52" s="58">
        <f>'DATA SF9'!AK51</f>
        <v>0</v>
      </c>
      <c r="AN52" s="58">
        <f>'DATA SF9'!AL51</f>
        <v>0</v>
      </c>
      <c r="AO52" s="58">
        <f>'DATA SF9'!AM51</f>
        <v>0</v>
      </c>
      <c r="AP52" s="58">
        <f>'DATA SF9'!AN51</f>
        <v>0</v>
      </c>
      <c r="AQ52" s="58">
        <f>'DATA SF9'!AO51</f>
        <v>0</v>
      </c>
      <c r="AR52" s="58">
        <f>'DATA SF9'!AP51</f>
        <v>0</v>
      </c>
      <c r="AS52" s="58">
        <f>'DATA SF9'!AQ51</f>
        <v>0</v>
      </c>
      <c r="AT52" s="58">
        <f>'DATA SF9'!AR51</f>
        <v>0</v>
      </c>
      <c r="AU52" s="58">
        <f>'DATA SF9'!AS51</f>
        <v>0</v>
      </c>
      <c r="AV52" s="58">
        <f>'DATA SF9'!AT51</f>
        <v>0</v>
      </c>
      <c r="AW52" s="58">
        <f>'DATA SF9'!AU51</f>
        <v>0</v>
      </c>
      <c r="AX52" s="58">
        <f>'DATA SF9'!AV51</f>
        <v>0</v>
      </c>
      <c r="AY52" s="58">
        <f>'DATA SF9'!AW51</f>
        <v>0</v>
      </c>
      <c r="AZ52" s="58">
        <f>'DATA SF9'!AX51</f>
        <v>0</v>
      </c>
      <c r="BA52" s="58">
        <f>'DATA SF9'!AY51</f>
        <v>0</v>
      </c>
      <c r="BB52" s="58">
        <f>'DATA SF9'!AZ51</f>
        <v>0</v>
      </c>
      <c r="BC52" s="58">
        <f>'DATA SF9'!BA51</f>
        <v>0</v>
      </c>
      <c r="BD52" s="58">
        <f>'DATA SF9'!BB51</f>
        <v>0</v>
      </c>
      <c r="BE52" s="58">
        <f>'DATA SF9'!BC51</f>
        <v>0</v>
      </c>
      <c r="BF52" s="58">
        <f>'DATA SF9'!BD51</f>
        <v>0</v>
      </c>
      <c r="BG52" s="58">
        <f>'DATA SF9'!BE51</f>
        <v>0</v>
      </c>
      <c r="BH52" s="58">
        <f>'DATA SF9'!BF51</f>
        <v>0</v>
      </c>
      <c r="BI52" s="58">
        <f>'DATA SF9'!BG51</f>
        <v>0</v>
      </c>
      <c r="BJ52" s="58">
        <f>'DATA SF9'!BH51</f>
        <v>0</v>
      </c>
      <c r="BK52" s="58">
        <f>'DATA SF9'!BI51</f>
        <v>0</v>
      </c>
      <c r="BL52" s="58">
        <f>'DATA SF9'!BJ51</f>
        <v>0</v>
      </c>
      <c r="BM52" s="58">
        <f>'DATA SF9'!BK51</f>
        <v>0</v>
      </c>
      <c r="BN52" s="58">
        <f>'DATA SF9'!BL51</f>
        <v>0</v>
      </c>
      <c r="BO52" s="58">
        <f>'DATA SF9'!BM51</f>
        <v>0</v>
      </c>
      <c r="BP52" s="58">
        <f>'DATA SF9'!BN51</f>
        <v>0</v>
      </c>
      <c r="BQ52" s="58">
        <f>'DATA SF9'!BO51</f>
        <v>0</v>
      </c>
      <c r="BR52" s="58">
        <f>'DATA SF9'!BP51</f>
        <v>0</v>
      </c>
      <c r="BS52" s="58">
        <f>'DATA SF9'!BQ51</f>
        <v>0</v>
      </c>
      <c r="BT52" s="58">
        <f>'DATA SF9'!BR51</f>
        <v>0</v>
      </c>
      <c r="BU52" s="58">
        <f>'DATA SF9'!BS51</f>
        <v>0</v>
      </c>
      <c r="BV52" s="58">
        <f>'DATA SF9'!BT51</f>
        <v>0</v>
      </c>
      <c r="BW52" s="58">
        <f>'DATA SF9'!BU51</f>
        <v>0</v>
      </c>
      <c r="BX52" s="58">
        <f>'DATA SF9'!BV51</f>
        <v>0</v>
      </c>
      <c r="BY52" s="58">
        <f>'DATA SF9'!BW51</f>
        <v>0</v>
      </c>
      <c r="BZ52" s="58">
        <f>'DATA SF9'!BX51</f>
        <v>0</v>
      </c>
      <c r="CA52" s="58">
        <f>'DATA SF9'!BY51</f>
        <v>0</v>
      </c>
      <c r="CB52" s="58">
        <f>'DATA SF9'!BZ51</f>
        <v>0</v>
      </c>
      <c r="CC52" s="58">
        <f>'DATA SF9'!CA51</f>
        <v>0</v>
      </c>
      <c r="CD52" s="58">
        <f>'DATA SF9'!CB51</f>
        <v>0</v>
      </c>
      <c r="CE52" s="58">
        <f>'DATA SF9'!CC51</f>
        <v>0</v>
      </c>
      <c r="CF52" s="58">
        <f>'DATA SF9'!CD51</f>
        <v>0</v>
      </c>
      <c r="CG52" s="58">
        <f>'DATA SF9'!CE51</f>
        <v>0</v>
      </c>
      <c r="CH52" s="58">
        <f>'DATA SF9'!CF51</f>
        <v>0</v>
      </c>
      <c r="CI52" s="58">
        <f>'DATA SF9'!CG51</f>
        <v>0</v>
      </c>
      <c r="CJ52" s="58">
        <f>'DATA SF9'!CH51</f>
        <v>0</v>
      </c>
      <c r="CK52" s="58">
        <f>'DATA SF9'!CI51</f>
        <v>0</v>
      </c>
      <c r="CL52" s="58">
        <f>'DATA SF9'!CJ51</f>
        <v>0</v>
      </c>
      <c r="CM52" s="58">
        <f>'DATA SF9'!CK51</f>
        <v>0</v>
      </c>
      <c r="CN52" s="58">
        <f>'DATA SF9'!CL51</f>
        <v>0</v>
      </c>
      <c r="CO52" s="58">
        <f>'DATA SF9'!CM51</f>
        <v>0</v>
      </c>
      <c r="CP52" s="58">
        <f>'DATA SF9'!CN51</f>
        <v>0</v>
      </c>
      <c r="CQ52" s="58">
        <f>'DATA SF9'!CO51</f>
        <v>0</v>
      </c>
      <c r="CR52" s="58">
        <f>'DATA SF9'!CP51</f>
        <v>0</v>
      </c>
      <c r="CS52" s="58">
        <f>'DATA SF9'!CQ51</f>
        <v>0</v>
      </c>
      <c r="CT52" s="58">
        <f>'DATA SF9'!CR51</f>
        <v>0</v>
      </c>
      <c r="CU52" s="58">
        <f>'DATA SF9'!CS51</f>
        <v>0</v>
      </c>
      <c r="CV52" s="58">
        <f>'DATA SF9'!CT51</f>
        <v>0</v>
      </c>
      <c r="CW52" s="58">
        <f>'DATA SF9'!CU51</f>
        <v>0</v>
      </c>
      <c r="CX52" s="58">
        <f>'DATA SF9'!CV51</f>
        <v>0</v>
      </c>
      <c r="CY52" s="58">
        <f>'DATA SF9'!CW51</f>
        <v>0</v>
      </c>
      <c r="CZ52" s="58">
        <f>'DATA SF9'!CX51</f>
        <v>0</v>
      </c>
      <c r="DA52" s="58">
        <f>'DATA SF9'!CY51</f>
        <v>0</v>
      </c>
      <c r="DB52" s="58">
        <f>'DATA SF9'!CZ51</f>
        <v>0</v>
      </c>
      <c r="DC52" s="58">
        <f>'DATA SF9'!DA51</f>
        <v>0</v>
      </c>
      <c r="DD52" s="58">
        <f>'DATA SF9'!DB51</f>
        <v>0</v>
      </c>
      <c r="DE52" s="58">
        <f>'DATA SF9'!DC51</f>
        <v>0</v>
      </c>
      <c r="DF52" s="58">
        <f>'DATA SF9'!DD51</f>
        <v>0</v>
      </c>
      <c r="DG52" s="58">
        <f>'DATA SF9'!DE51</f>
        <v>0</v>
      </c>
      <c r="DH52" s="58">
        <f>'DATA SF9'!DF51</f>
        <v>0</v>
      </c>
      <c r="DI52" s="58">
        <f>'DATA SF9'!DG51</f>
        <v>0</v>
      </c>
      <c r="DJ52" s="58">
        <f>'DATA SF9'!DH51</f>
        <v>0</v>
      </c>
      <c r="DK52" s="58">
        <f>'DATA SF9'!DI51</f>
        <v>0</v>
      </c>
      <c r="DL52" s="58">
        <f>'DATA SF9'!DJ51</f>
        <v>0</v>
      </c>
      <c r="DM52" s="58">
        <f>'DATA SF9'!DK51</f>
        <v>0</v>
      </c>
      <c r="DN52" s="58">
        <f>'DATA SF9'!DL51</f>
        <v>0</v>
      </c>
      <c r="DO52" s="58">
        <f>'DATA SF9'!DM51</f>
        <v>0</v>
      </c>
      <c r="DP52" s="58">
        <f>'DATA SF9'!DN51</f>
        <v>0</v>
      </c>
      <c r="DQ52" s="58">
        <f>'DATA SF9'!DO51</f>
        <v>0</v>
      </c>
      <c r="DR52" s="58">
        <f>'DATA SF9'!DP51</f>
        <v>0</v>
      </c>
      <c r="DS52" s="58">
        <f>'DATA SF9'!DQ51</f>
        <v>0</v>
      </c>
      <c r="DT52" s="58">
        <f>'DATA SF9'!DR51</f>
        <v>0</v>
      </c>
      <c r="DU52" s="58">
        <f>'DATA SF9'!DS51</f>
        <v>0</v>
      </c>
      <c r="DV52" s="58">
        <f>'DATA SF9'!DT51</f>
        <v>0</v>
      </c>
      <c r="DW52" s="58">
        <f>'DATA SF9'!DU51</f>
        <v>0</v>
      </c>
      <c r="DX52" s="58">
        <f>'DATA SF9'!DV51</f>
        <v>0</v>
      </c>
      <c r="DY52" s="58">
        <f>'DATA SF9'!DW51</f>
        <v>0</v>
      </c>
      <c r="DZ52" s="58">
        <f>'DATA SF9'!DX51</f>
        <v>0</v>
      </c>
      <c r="EA52" s="58">
        <f>'DATA SF9'!DY51</f>
        <v>0</v>
      </c>
      <c r="EB52" s="58">
        <f>'DATA SF9'!DZ51</f>
        <v>0</v>
      </c>
      <c r="EC52" s="58">
        <f>'DATA SF9'!EA51</f>
        <v>0</v>
      </c>
      <c r="ED52" s="58">
        <f>'DATA SF9'!EB51</f>
        <v>0</v>
      </c>
      <c r="EE52" s="58">
        <f>'DATA SF9'!EC51</f>
        <v>0</v>
      </c>
      <c r="EF52" s="58">
        <f>'DATA SF9'!ED51</f>
        <v>0</v>
      </c>
      <c r="EG52" s="58">
        <f>'DATA SF9'!EE51</f>
        <v>0</v>
      </c>
      <c r="EH52" s="58">
        <f>'DATA SF9'!EF51</f>
        <v>0</v>
      </c>
      <c r="EI52" s="58">
        <f>'DATA SF9'!EG51</f>
        <v>0</v>
      </c>
      <c r="EJ52" s="58">
        <f>'DATA SF9'!EH51</f>
        <v>0</v>
      </c>
      <c r="EK52" s="58">
        <f>'DATA SF9'!EI51</f>
        <v>0</v>
      </c>
      <c r="EL52" s="58">
        <f>'DATA SF9'!EJ51</f>
        <v>0</v>
      </c>
      <c r="EM52" s="58">
        <f>'DATA SF9'!EK51</f>
        <v>0</v>
      </c>
      <c r="EN52" s="58">
        <f>'DATA SF9'!EL51</f>
        <v>0</v>
      </c>
      <c r="EO52" s="58">
        <f>'DATA SF9'!EM51</f>
        <v>0</v>
      </c>
      <c r="EP52" s="58">
        <f>'DATA SF9'!EN51</f>
        <v>0</v>
      </c>
      <c r="EQ52" s="58">
        <f>'DATA SF9'!EO51</f>
        <v>0</v>
      </c>
      <c r="ER52" s="58">
        <f>'DATA SF9'!EP51</f>
        <v>0</v>
      </c>
      <c r="ES52" s="58">
        <f>'DATA SF9'!EQ51</f>
        <v>0</v>
      </c>
      <c r="ET52" s="58">
        <f>'DATA SF9'!ER51</f>
        <v>0</v>
      </c>
      <c r="EU52" s="58">
        <f>'DATA SF9'!ES51</f>
        <v>0</v>
      </c>
      <c r="EV52" s="58">
        <f>'DATA SF9'!ET51</f>
        <v>0</v>
      </c>
      <c r="EW52" s="58">
        <f>'DATA SF9'!EU51</f>
        <v>0</v>
      </c>
      <c r="EX52" s="58">
        <f>'DATA SF9'!EV51</f>
        <v>0</v>
      </c>
      <c r="EY52" s="58">
        <f>'DATA SF9'!EW51</f>
        <v>0</v>
      </c>
      <c r="EZ52" s="58">
        <f>'DATA SF9'!EX51</f>
        <v>0</v>
      </c>
      <c r="FA52" s="58">
        <f>'DATA SF9'!EY51</f>
        <v>0</v>
      </c>
      <c r="FB52" s="58">
        <f>'DATA SF9'!EZ51</f>
        <v>0</v>
      </c>
      <c r="FC52" s="58">
        <f>'DATA SF9'!FA51</f>
        <v>0</v>
      </c>
      <c r="FD52" s="58">
        <f>'DATA SF9'!FB51</f>
        <v>0</v>
      </c>
      <c r="FE52" s="58">
        <f>'DATA SF9'!FC51</f>
        <v>0</v>
      </c>
      <c r="FF52" s="58">
        <f>'DATA SF9'!FD51</f>
        <v>0</v>
      </c>
    </row>
    <row r="53" spans="2:162" x14ac:dyDescent="0.35">
      <c r="B53" s="58">
        <f>'DATA SF9'!A52</f>
        <v>0</v>
      </c>
      <c r="C53" s="58">
        <f>'DATA SF9'!A52</f>
        <v>0</v>
      </c>
      <c r="D53" s="58">
        <f>'DATA SF9'!B52</f>
        <v>0</v>
      </c>
      <c r="E53" s="58">
        <f>'DATA SF9'!C52</f>
        <v>0</v>
      </c>
      <c r="F53" s="58" t="str">
        <f>IF('DATA SF9'!D52=0,"",'DATA SF9'!D52)</f>
        <v/>
      </c>
      <c r="G53" s="58">
        <f>'DATA SF9'!E52</f>
        <v>0</v>
      </c>
      <c r="H53" s="58">
        <f>'DATA SF9'!F52</f>
        <v>0</v>
      </c>
      <c r="I53" s="58">
        <f>'DATA SF9'!G52</f>
        <v>0</v>
      </c>
      <c r="J53" s="58">
        <f>'DATA SF9'!H52</f>
        <v>0</v>
      </c>
      <c r="K53" s="58">
        <f>'DATA SF9'!I52</f>
        <v>0</v>
      </c>
      <c r="L53" s="58">
        <f>'DATA SF9'!J52</f>
        <v>0</v>
      </c>
      <c r="M53" s="58">
        <f>'DATA SF9'!K52</f>
        <v>0</v>
      </c>
      <c r="N53" s="58">
        <f>'DATA SF9'!L52</f>
        <v>0</v>
      </c>
      <c r="O53" s="58">
        <f>'DATA SF9'!M52</f>
        <v>0</v>
      </c>
      <c r="P53" s="58">
        <f>'DATA SF9'!N52</f>
        <v>0</v>
      </c>
      <c r="Q53" s="58">
        <f>'DATA SF9'!O52</f>
        <v>0</v>
      </c>
      <c r="R53" s="58">
        <f>'DATA SF9'!P52</f>
        <v>0</v>
      </c>
      <c r="S53" s="58">
        <f>'DATA SF9'!Q52</f>
        <v>0</v>
      </c>
      <c r="T53" s="58">
        <f>'DATA SF9'!R52</f>
        <v>0</v>
      </c>
      <c r="U53" s="58">
        <f>'DATA SF9'!S52</f>
        <v>0</v>
      </c>
      <c r="V53" s="58">
        <f>'DATA SF9'!T52</f>
        <v>0</v>
      </c>
      <c r="W53" s="58">
        <f>'DATA SF9'!U52</f>
        <v>0</v>
      </c>
      <c r="X53" s="58">
        <f>'DATA SF9'!V52</f>
        <v>0</v>
      </c>
      <c r="Y53" s="58">
        <f>'DATA SF9'!W52</f>
        <v>0</v>
      </c>
      <c r="Z53" s="58">
        <f>'DATA SF9'!X52</f>
        <v>0</v>
      </c>
      <c r="AA53" s="58">
        <f>'DATA SF9'!Y52</f>
        <v>0</v>
      </c>
      <c r="AB53" s="58">
        <f>'DATA SF9'!Z52</f>
        <v>0</v>
      </c>
      <c r="AC53" s="58">
        <f>'DATA SF9'!AA52</f>
        <v>0</v>
      </c>
      <c r="AD53" s="58">
        <f>'DATA SF9'!AB52</f>
        <v>0</v>
      </c>
      <c r="AE53" s="58">
        <f>'DATA SF9'!AC52</f>
        <v>0</v>
      </c>
      <c r="AF53" s="58">
        <f>'DATA SF9'!AD52</f>
        <v>0</v>
      </c>
      <c r="AG53" s="58">
        <f>'DATA SF9'!AE52</f>
        <v>0</v>
      </c>
      <c r="AH53" s="58">
        <f>'DATA SF9'!AF52</f>
        <v>0</v>
      </c>
      <c r="AI53" s="58">
        <f>'DATA SF9'!AG52</f>
        <v>0</v>
      </c>
      <c r="AJ53" s="58">
        <f>'DATA SF9'!AH52</f>
        <v>0</v>
      </c>
      <c r="AK53" s="58">
        <f>'DATA SF9'!AI52</f>
        <v>0</v>
      </c>
      <c r="AL53" s="58">
        <f>'DATA SF9'!AJ52</f>
        <v>0</v>
      </c>
      <c r="AM53" s="58">
        <f>'DATA SF9'!AK52</f>
        <v>0</v>
      </c>
      <c r="AN53" s="58">
        <f>'DATA SF9'!AL52</f>
        <v>0</v>
      </c>
      <c r="AO53" s="58">
        <f>'DATA SF9'!AM52</f>
        <v>0</v>
      </c>
      <c r="AP53" s="58">
        <f>'DATA SF9'!AN52</f>
        <v>0</v>
      </c>
      <c r="AQ53" s="58">
        <f>'DATA SF9'!AO52</f>
        <v>0</v>
      </c>
      <c r="AR53" s="58">
        <f>'DATA SF9'!AP52</f>
        <v>0</v>
      </c>
      <c r="AS53" s="58">
        <f>'DATA SF9'!AQ52</f>
        <v>0</v>
      </c>
      <c r="AT53" s="58">
        <f>'DATA SF9'!AR52</f>
        <v>0</v>
      </c>
      <c r="AU53" s="58">
        <f>'DATA SF9'!AS52</f>
        <v>0</v>
      </c>
      <c r="AV53" s="58">
        <f>'DATA SF9'!AT52</f>
        <v>0</v>
      </c>
      <c r="AW53" s="58">
        <f>'DATA SF9'!AU52</f>
        <v>0</v>
      </c>
      <c r="AX53" s="58">
        <f>'DATA SF9'!AV52</f>
        <v>0</v>
      </c>
      <c r="AY53" s="58">
        <f>'DATA SF9'!AW52</f>
        <v>0</v>
      </c>
      <c r="AZ53" s="58">
        <f>'DATA SF9'!AX52</f>
        <v>0</v>
      </c>
      <c r="BA53" s="58">
        <f>'DATA SF9'!AY52</f>
        <v>0</v>
      </c>
      <c r="BB53" s="58">
        <f>'DATA SF9'!AZ52</f>
        <v>0</v>
      </c>
      <c r="BC53" s="58">
        <f>'DATA SF9'!BA52</f>
        <v>0</v>
      </c>
      <c r="BD53" s="58">
        <f>'DATA SF9'!BB52</f>
        <v>0</v>
      </c>
      <c r="BE53" s="58">
        <f>'DATA SF9'!BC52</f>
        <v>0</v>
      </c>
      <c r="BF53" s="58">
        <f>'DATA SF9'!BD52</f>
        <v>0</v>
      </c>
      <c r="BG53" s="58">
        <f>'DATA SF9'!BE52</f>
        <v>0</v>
      </c>
      <c r="BH53" s="58">
        <f>'DATA SF9'!BF52</f>
        <v>0</v>
      </c>
      <c r="BI53" s="58">
        <f>'DATA SF9'!BG52</f>
        <v>0</v>
      </c>
      <c r="BJ53" s="58">
        <f>'DATA SF9'!BH52</f>
        <v>0</v>
      </c>
      <c r="BK53" s="58">
        <f>'DATA SF9'!BI52</f>
        <v>0</v>
      </c>
      <c r="BL53" s="58">
        <f>'DATA SF9'!BJ52</f>
        <v>0</v>
      </c>
      <c r="BM53" s="58">
        <f>'DATA SF9'!BK52</f>
        <v>0</v>
      </c>
      <c r="BN53" s="58">
        <f>'DATA SF9'!BL52</f>
        <v>0</v>
      </c>
      <c r="BO53" s="58">
        <f>'DATA SF9'!BM52</f>
        <v>0</v>
      </c>
      <c r="BP53" s="58">
        <f>'DATA SF9'!BN52</f>
        <v>0</v>
      </c>
      <c r="BQ53" s="58">
        <f>'DATA SF9'!BO52</f>
        <v>0</v>
      </c>
      <c r="BR53" s="58">
        <f>'DATA SF9'!BP52</f>
        <v>0</v>
      </c>
      <c r="BS53" s="58">
        <f>'DATA SF9'!BQ52</f>
        <v>0</v>
      </c>
      <c r="BT53" s="58">
        <f>'DATA SF9'!BR52</f>
        <v>0</v>
      </c>
      <c r="BU53" s="58">
        <f>'DATA SF9'!BS52</f>
        <v>0</v>
      </c>
      <c r="BV53" s="58">
        <f>'DATA SF9'!BT52</f>
        <v>0</v>
      </c>
      <c r="BW53" s="58">
        <f>'DATA SF9'!BU52</f>
        <v>0</v>
      </c>
      <c r="BX53" s="58">
        <f>'DATA SF9'!BV52</f>
        <v>0</v>
      </c>
      <c r="BY53" s="58">
        <f>'DATA SF9'!BW52</f>
        <v>0</v>
      </c>
      <c r="BZ53" s="58">
        <f>'DATA SF9'!BX52</f>
        <v>0</v>
      </c>
      <c r="CA53" s="58">
        <f>'DATA SF9'!BY52</f>
        <v>0</v>
      </c>
      <c r="CB53" s="58">
        <f>'DATA SF9'!BZ52</f>
        <v>0</v>
      </c>
      <c r="CC53" s="58">
        <f>'DATA SF9'!CA52</f>
        <v>0</v>
      </c>
      <c r="CD53" s="58">
        <f>'DATA SF9'!CB52</f>
        <v>0</v>
      </c>
      <c r="CE53" s="58">
        <f>'DATA SF9'!CC52</f>
        <v>0</v>
      </c>
      <c r="CF53" s="58">
        <f>'DATA SF9'!CD52</f>
        <v>0</v>
      </c>
      <c r="CG53" s="58">
        <f>'DATA SF9'!CE52</f>
        <v>0</v>
      </c>
      <c r="CH53" s="58">
        <f>'DATA SF9'!CF52</f>
        <v>0</v>
      </c>
      <c r="CI53" s="58">
        <f>'DATA SF9'!CG52</f>
        <v>0</v>
      </c>
      <c r="CJ53" s="58">
        <f>'DATA SF9'!CH52</f>
        <v>0</v>
      </c>
      <c r="CK53" s="58">
        <f>'DATA SF9'!CI52</f>
        <v>0</v>
      </c>
      <c r="CL53" s="58">
        <f>'DATA SF9'!CJ52</f>
        <v>0</v>
      </c>
      <c r="CM53" s="58">
        <f>'DATA SF9'!CK52</f>
        <v>0</v>
      </c>
      <c r="CN53" s="58">
        <f>'DATA SF9'!CL52</f>
        <v>0</v>
      </c>
      <c r="CO53" s="58">
        <f>'DATA SF9'!CM52</f>
        <v>0</v>
      </c>
      <c r="CP53" s="58">
        <f>'DATA SF9'!CN52</f>
        <v>0</v>
      </c>
      <c r="CQ53" s="58">
        <f>'DATA SF9'!CO52</f>
        <v>0</v>
      </c>
      <c r="CR53" s="58">
        <f>'DATA SF9'!CP52</f>
        <v>0</v>
      </c>
      <c r="CS53" s="58">
        <f>'DATA SF9'!CQ52</f>
        <v>0</v>
      </c>
      <c r="CT53" s="58">
        <f>'DATA SF9'!CR52</f>
        <v>0</v>
      </c>
      <c r="CU53" s="58">
        <f>'DATA SF9'!CS52</f>
        <v>0</v>
      </c>
      <c r="CV53" s="58">
        <f>'DATA SF9'!CT52</f>
        <v>0</v>
      </c>
      <c r="CW53" s="58">
        <f>'DATA SF9'!CU52</f>
        <v>0</v>
      </c>
      <c r="CX53" s="58">
        <f>'DATA SF9'!CV52</f>
        <v>0</v>
      </c>
      <c r="CY53" s="58">
        <f>'DATA SF9'!CW52</f>
        <v>0</v>
      </c>
      <c r="CZ53" s="58">
        <f>'DATA SF9'!CX52</f>
        <v>0</v>
      </c>
      <c r="DA53" s="58">
        <f>'DATA SF9'!CY52</f>
        <v>0</v>
      </c>
      <c r="DB53" s="58">
        <f>'DATA SF9'!CZ52</f>
        <v>0</v>
      </c>
      <c r="DC53" s="58">
        <f>'DATA SF9'!DA52</f>
        <v>0</v>
      </c>
      <c r="DD53" s="58">
        <f>'DATA SF9'!DB52</f>
        <v>0</v>
      </c>
      <c r="DE53" s="58">
        <f>'DATA SF9'!DC52</f>
        <v>0</v>
      </c>
      <c r="DF53" s="58">
        <f>'DATA SF9'!DD52</f>
        <v>0</v>
      </c>
      <c r="DG53" s="58">
        <f>'DATA SF9'!DE52</f>
        <v>0</v>
      </c>
      <c r="DH53" s="58">
        <f>'DATA SF9'!DF52</f>
        <v>0</v>
      </c>
      <c r="DI53" s="58">
        <f>'DATA SF9'!DG52</f>
        <v>0</v>
      </c>
      <c r="DJ53" s="58">
        <f>'DATA SF9'!DH52</f>
        <v>0</v>
      </c>
      <c r="DK53" s="58">
        <f>'DATA SF9'!DI52</f>
        <v>0</v>
      </c>
      <c r="DL53" s="58">
        <f>'DATA SF9'!DJ52</f>
        <v>0</v>
      </c>
      <c r="DM53" s="58">
        <f>'DATA SF9'!DK52</f>
        <v>0</v>
      </c>
      <c r="DN53" s="58">
        <f>'DATA SF9'!DL52</f>
        <v>0</v>
      </c>
      <c r="DO53" s="58">
        <f>'DATA SF9'!DM52</f>
        <v>0</v>
      </c>
      <c r="DP53" s="58">
        <f>'DATA SF9'!DN52</f>
        <v>0</v>
      </c>
      <c r="DQ53" s="58">
        <f>'DATA SF9'!DO52</f>
        <v>0</v>
      </c>
      <c r="DR53" s="58">
        <f>'DATA SF9'!DP52</f>
        <v>0</v>
      </c>
      <c r="DS53" s="58">
        <f>'DATA SF9'!DQ52</f>
        <v>0</v>
      </c>
      <c r="DT53" s="58">
        <f>'DATA SF9'!DR52</f>
        <v>0</v>
      </c>
      <c r="DU53" s="58">
        <f>'DATA SF9'!DS52</f>
        <v>0</v>
      </c>
      <c r="DV53" s="58">
        <f>'DATA SF9'!DT52</f>
        <v>0</v>
      </c>
      <c r="DW53" s="58">
        <f>'DATA SF9'!DU52</f>
        <v>0</v>
      </c>
      <c r="DX53" s="58">
        <f>'DATA SF9'!DV52</f>
        <v>0</v>
      </c>
      <c r="DY53" s="58">
        <f>'DATA SF9'!DW52</f>
        <v>0</v>
      </c>
      <c r="DZ53" s="58">
        <f>'DATA SF9'!DX52</f>
        <v>0</v>
      </c>
      <c r="EA53" s="58">
        <f>'DATA SF9'!DY52</f>
        <v>0</v>
      </c>
      <c r="EB53" s="58">
        <f>'DATA SF9'!DZ52</f>
        <v>0</v>
      </c>
      <c r="EC53" s="58">
        <f>'DATA SF9'!EA52</f>
        <v>0</v>
      </c>
      <c r="ED53" s="58">
        <f>'DATA SF9'!EB52</f>
        <v>0</v>
      </c>
      <c r="EE53" s="58">
        <f>'DATA SF9'!EC52</f>
        <v>0</v>
      </c>
      <c r="EF53" s="58">
        <f>'DATA SF9'!ED52</f>
        <v>0</v>
      </c>
      <c r="EG53" s="58">
        <f>'DATA SF9'!EE52</f>
        <v>0</v>
      </c>
      <c r="EH53" s="58">
        <f>'DATA SF9'!EF52</f>
        <v>0</v>
      </c>
      <c r="EI53" s="58">
        <f>'DATA SF9'!EG52</f>
        <v>0</v>
      </c>
      <c r="EJ53" s="58">
        <f>'DATA SF9'!EH52</f>
        <v>0</v>
      </c>
      <c r="EK53" s="58">
        <f>'DATA SF9'!EI52</f>
        <v>0</v>
      </c>
      <c r="EL53" s="58">
        <f>'DATA SF9'!EJ52</f>
        <v>0</v>
      </c>
      <c r="EM53" s="58">
        <f>'DATA SF9'!EK52</f>
        <v>0</v>
      </c>
      <c r="EN53" s="58">
        <f>'DATA SF9'!EL52</f>
        <v>0</v>
      </c>
      <c r="EO53" s="58">
        <f>'DATA SF9'!EM52</f>
        <v>0</v>
      </c>
      <c r="EP53" s="58">
        <f>'DATA SF9'!EN52</f>
        <v>0</v>
      </c>
      <c r="EQ53" s="58">
        <f>'DATA SF9'!EO52</f>
        <v>0</v>
      </c>
      <c r="ER53" s="58">
        <f>'DATA SF9'!EP52</f>
        <v>0</v>
      </c>
      <c r="ES53" s="58">
        <f>'DATA SF9'!EQ52</f>
        <v>0</v>
      </c>
      <c r="ET53" s="58">
        <f>'DATA SF9'!ER52</f>
        <v>0</v>
      </c>
      <c r="EU53" s="58">
        <f>'DATA SF9'!ES52</f>
        <v>0</v>
      </c>
      <c r="EV53" s="58">
        <f>'DATA SF9'!ET52</f>
        <v>0</v>
      </c>
      <c r="EW53" s="58">
        <f>'DATA SF9'!EU52</f>
        <v>0</v>
      </c>
      <c r="EX53" s="58">
        <f>'DATA SF9'!EV52</f>
        <v>0</v>
      </c>
      <c r="EY53" s="58">
        <f>'DATA SF9'!EW52</f>
        <v>0</v>
      </c>
      <c r="EZ53" s="58">
        <f>'DATA SF9'!EX52</f>
        <v>0</v>
      </c>
      <c r="FA53" s="58">
        <f>'DATA SF9'!EY52</f>
        <v>0</v>
      </c>
      <c r="FB53" s="58">
        <f>'DATA SF9'!EZ52</f>
        <v>0</v>
      </c>
      <c r="FC53" s="58">
        <f>'DATA SF9'!FA52</f>
        <v>0</v>
      </c>
      <c r="FD53" s="58">
        <f>'DATA SF9'!FB52</f>
        <v>0</v>
      </c>
      <c r="FE53" s="58">
        <f>'DATA SF9'!FC52</f>
        <v>0</v>
      </c>
      <c r="FF53" s="58">
        <f>'DATA SF9'!FD52</f>
        <v>0</v>
      </c>
    </row>
    <row r="54" spans="2:162" x14ac:dyDescent="0.35">
      <c r="B54" s="58">
        <f>'DATA SF9'!A53</f>
        <v>0</v>
      </c>
      <c r="C54" s="58">
        <f>'DATA SF9'!A53</f>
        <v>0</v>
      </c>
      <c r="D54" s="58">
        <f>'DATA SF9'!B53</f>
        <v>0</v>
      </c>
      <c r="E54" s="58">
        <f>'DATA SF9'!C53</f>
        <v>0</v>
      </c>
      <c r="F54" s="58" t="str">
        <f>IF('DATA SF9'!D53=0,"",'DATA SF9'!D53)</f>
        <v/>
      </c>
      <c r="G54" s="58">
        <f>'DATA SF9'!E53</f>
        <v>0</v>
      </c>
      <c r="H54" s="58">
        <f>'DATA SF9'!F53</f>
        <v>0</v>
      </c>
      <c r="I54" s="58">
        <f>'DATA SF9'!G53</f>
        <v>0</v>
      </c>
      <c r="J54" s="58">
        <f>'DATA SF9'!H53</f>
        <v>0</v>
      </c>
      <c r="K54" s="58">
        <f>'DATA SF9'!I53</f>
        <v>0</v>
      </c>
      <c r="L54" s="58">
        <f>'DATA SF9'!J53</f>
        <v>0</v>
      </c>
      <c r="M54" s="58">
        <f>'DATA SF9'!K53</f>
        <v>0</v>
      </c>
      <c r="N54" s="58">
        <f>'DATA SF9'!L53</f>
        <v>0</v>
      </c>
      <c r="O54" s="58">
        <f>'DATA SF9'!M53</f>
        <v>0</v>
      </c>
      <c r="P54" s="58">
        <f>'DATA SF9'!N53</f>
        <v>0</v>
      </c>
      <c r="Q54" s="58">
        <f>'DATA SF9'!O53</f>
        <v>0</v>
      </c>
      <c r="R54" s="58">
        <f>'DATA SF9'!P53</f>
        <v>0</v>
      </c>
      <c r="S54" s="58">
        <f>'DATA SF9'!Q53</f>
        <v>0</v>
      </c>
      <c r="T54" s="58">
        <f>'DATA SF9'!R53</f>
        <v>0</v>
      </c>
      <c r="U54" s="58">
        <f>'DATA SF9'!S53</f>
        <v>0</v>
      </c>
      <c r="V54" s="58">
        <f>'DATA SF9'!T53</f>
        <v>0</v>
      </c>
      <c r="W54" s="58">
        <f>'DATA SF9'!U53</f>
        <v>0</v>
      </c>
      <c r="X54" s="58">
        <f>'DATA SF9'!V53</f>
        <v>0</v>
      </c>
      <c r="Y54" s="58">
        <f>'DATA SF9'!W53</f>
        <v>0</v>
      </c>
      <c r="Z54" s="58">
        <f>'DATA SF9'!X53</f>
        <v>0</v>
      </c>
      <c r="AA54" s="58">
        <f>'DATA SF9'!Y53</f>
        <v>0</v>
      </c>
      <c r="AB54" s="58">
        <f>'DATA SF9'!Z53</f>
        <v>0</v>
      </c>
      <c r="AC54" s="58">
        <f>'DATA SF9'!AA53</f>
        <v>0</v>
      </c>
      <c r="AD54" s="58">
        <f>'DATA SF9'!AB53</f>
        <v>0</v>
      </c>
      <c r="AE54" s="58">
        <f>'DATA SF9'!AC53</f>
        <v>0</v>
      </c>
      <c r="AF54" s="58">
        <f>'DATA SF9'!AD53</f>
        <v>0</v>
      </c>
      <c r="AG54" s="58">
        <f>'DATA SF9'!AE53</f>
        <v>0</v>
      </c>
      <c r="AH54" s="58">
        <f>'DATA SF9'!AF53</f>
        <v>0</v>
      </c>
      <c r="AI54" s="58">
        <f>'DATA SF9'!AG53</f>
        <v>0</v>
      </c>
      <c r="AJ54" s="58">
        <f>'DATA SF9'!AH53</f>
        <v>0</v>
      </c>
      <c r="AK54" s="58">
        <f>'DATA SF9'!AI53</f>
        <v>0</v>
      </c>
      <c r="AL54" s="58">
        <f>'DATA SF9'!AJ53</f>
        <v>0</v>
      </c>
      <c r="AM54" s="58">
        <f>'DATA SF9'!AK53</f>
        <v>0</v>
      </c>
      <c r="AN54" s="58">
        <f>'DATA SF9'!AL53</f>
        <v>0</v>
      </c>
      <c r="AO54" s="58">
        <f>'DATA SF9'!AM53</f>
        <v>0</v>
      </c>
      <c r="AP54" s="58">
        <f>'DATA SF9'!AN53</f>
        <v>0</v>
      </c>
      <c r="AQ54" s="58">
        <f>'DATA SF9'!AO53</f>
        <v>0</v>
      </c>
      <c r="AR54" s="58">
        <f>'DATA SF9'!AP53</f>
        <v>0</v>
      </c>
      <c r="AS54" s="58">
        <f>'DATA SF9'!AQ53</f>
        <v>0</v>
      </c>
      <c r="AT54" s="58">
        <f>'DATA SF9'!AR53</f>
        <v>0</v>
      </c>
      <c r="AU54" s="58">
        <f>'DATA SF9'!AS53</f>
        <v>0</v>
      </c>
      <c r="AV54" s="58">
        <f>'DATA SF9'!AT53</f>
        <v>0</v>
      </c>
      <c r="AW54" s="58">
        <f>'DATA SF9'!AU53</f>
        <v>0</v>
      </c>
      <c r="AX54" s="58">
        <f>'DATA SF9'!AV53</f>
        <v>0</v>
      </c>
      <c r="AY54" s="58">
        <f>'DATA SF9'!AW53</f>
        <v>0</v>
      </c>
      <c r="AZ54" s="58">
        <f>'DATA SF9'!AX53</f>
        <v>0</v>
      </c>
      <c r="BA54" s="58">
        <f>'DATA SF9'!AY53</f>
        <v>0</v>
      </c>
      <c r="BB54" s="58">
        <f>'DATA SF9'!AZ53</f>
        <v>0</v>
      </c>
      <c r="BC54" s="58">
        <f>'DATA SF9'!BA53</f>
        <v>0</v>
      </c>
      <c r="BD54" s="58">
        <f>'DATA SF9'!BB53</f>
        <v>0</v>
      </c>
      <c r="BE54" s="58">
        <f>'DATA SF9'!BC53</f>
        <v>0</v>
      </c>
      <c r="BF54" s="58">
        <f>'DATA SF9'!BD53</f>
        <v>0</v>
      </c>
      <c r="BG54" s="58">
        <f>'DATA SF9'!BE53</f>
        <v>0</v>
      </c>
      <c r="BH54" s="58">
        <f>'DATA SF9'!BF53</f>
        <v>0</v>
      </c>
      <c r="BI54" s="58">
        <f>'DATA SF9'!BG53</f>
        <v>0</v>
      </c>
      <c r="BJ54" s="58">
        <f>'DATA SF9'!BH53</f>
        <v>0</v>
      </c>
      <c r="BK54" s="58">
        <f>'DATA SF9'!BI53</f>
        <v>0</v>
      </c>
      <c r="BL54" s="58">
        <f>'DATA SF9'!BJ53</f>
        <v>0</v>
      </c>
      <c r="BM54" s="58">
        <f>'DATA SF9'!BK53</f>
        <v>0</v>
      </c>
      <c r="BN54" s="58">
        <f>'DATA SF9'!BL53</f>
        <v>0</v>
      </c>
      <c r="BO54" s="58">
        <f>'DATA SF9'!BM53</f>
        <v>0</v>
      </c>
      <c r="BP54" s="58">
        <f>'DATA SF9'!BN53</f>
        <v>0</v>
      </c>
      <c r="BQ54" s="58">
        <f>'DATA SF9'!BO53</f>
        <v>0</v>
      </c>
      <c r="BR54" s="58">
        <f>'DATA SF9'!BP53</f>
        <v>0</v>
      </c>
      <c r="BS54" s="58">
        <f>'DATA SF9'!BQ53</f>
        <v>0</v>
      </c>
      <c r="BT54" s="58">
        <f>'DATA SF9'!BR53</f>
        <v>0</v>
      </c>
      <c r="BU54" s="58">
        <f>'DATA SF9'!BS53</f>
        <v>0</v>
      </c>
      <c r="BV54" s="58">
        <f>'DATA SF9'!BT53</f>
        <v>0</v>
      </c>
      <c r="BW54" s="58">
        <f>'DATA SF9'!BU53</f>
        <v>0</v>
      </c>
      <c r="BX54" s="58">
        <f>'DATA SF9'!BV53</f>
        <v>0</v>
      </c>
      <c r="BY54" s="58">
        <f>'DATA SF9'!BW53</f>
        <v>0</v>
      </c>
      <c r="BZ54" s="58">
        <f>'DATA SF9'!BX53</f>
        <v>0</v>
      </c>
      <c r="CA54" s="58">
        <f>'DATA SF9'!BY53</f>
        <v>0</v>
      </c>
      <c r="CB54" s="58">
        <f>'DATA SF9'!BZ53</f>
        <v>0</v>
      </c>
      <c r="CC54" s="58">
        <f>'DATA SF9'!CA53</f>
        <v>0</v>
      </c>
      <c r="CD54" s="58">
        <f>'DATA SF9'!CB53</f>
        <v>0</v>
      </c>
      <c r="CE54" s="58">
        <f>'DATA SF9'!CC53</f>
        <v>0</v>
      </c>
      <c r="CF54" s="58">
        <f>'DATA SF9'!CD53</f>
        <v>0</v>
      </c>
      <c r="CG54" s="58">
        <f>'DATA SF9'!CE53</f>
        <v>0</v>
      </c>
      <c r="CH54" s="58">
        <f>'DATA SF9'!CF53</f>
        <v>0</v>
      </c>
      <c r="CI54" s="58">
        <f>'DATA SF9'!CG53</f>
        <v>0</v>
      </c>
      <c r="CJ54" s="58">
        <f>'DATA SF9'!CH53</f>
        <v>0</v>
      </c>
      <c r="CK54" s="58">
        <f>'DATA SF9'!CI53</f>
        <v>0</v>
      </c>
      <c r="CL54" s="58">
        <f>'DATA SF9'!CJ53</f>
        <v>0</v>
      </c>
      <c r="CM54" s="58">
        <f>'DATA SF9'!CK53</f>
        <v>0</v>
      </c>
      <c r="CN54" s="58">
        <f>'DATA SF9'!CL53</f>
        <v>0</v>
      </c>
      <c r="CO54" s="58">
        <f>'DATA SF9'!CM53</f>
        <v>0</v>
      </c>
      <c r="CP54" s="58">
        <f>'DATA SF9'!CN53</f>
        <v>0</v>
      </c>
      <c r="CQ54" s="58">
        <f>'DATA SF9'!CO53</f>
        <v>0</v>
      </c>
      <c r="CR54" s="58">
        <f>'DATA SF9'!CP53</f>
        <v>0</v>
      </c>
      <c r="CS54" s="58">
        <f>'DATA SF9'!CQ53</f>
        <v>0</v>
      </c>
      <c r="CT54" s="58">
        <f>'DATA SF9'!CR53</f>
        <v>0</v>
      </c>
      <c r="CU54" s="58">
        <f>'DATA SF9'!CS53</f>
        <v>0</v>
      </c>
      <c r="CV54" s="58">
        <f>'DATA SF9'!CT53</f>
        <v>0</v>
      </c>
      <c r="CW54" s="58">
        <f>'DATA SF9'!CU53</f>
        <v>0</v>
      </c>
      <c r="CX54" s="58">
        <f>'DATA SF9'!CV53</f>
        <v>0</v>
      </c>
      <c r="CY54" s="58">
        <f>'DATA SF9'!CW53</f>
        <v>0</v>
      </c>
      <c r="CZ54" s="58">
        <f>'DATA SF9'!CX53</f>
        <v>0</v>
      </c>
      <c r="DA54" s="58">
        <f>'DATA SF9'!CY53</f>
        <v>0</v>
      </c>
      <c r="DB54" s="58">
        <f>'DATA SF9'!CZ53</f>
        <v>0</v>
      </c>
      <c r="DC54" s="58">
        <f>'DATA SF9'!DA53</f>
        <v>0</v>
      </c>
      <c r="DD54" s="58">
        <f>'DATA SF9'!DB53</f>
        <v>0</v>
      </c>
      <c r="DE54" s="58">
        <f>'DATA SF9'!DC53</f>
        <v>0</v>
      </c>
      <c r="DF54" s="58">
        <f>'DATA SF9'!DD53</f>
        <v>0</v>
      </c>
      <c r="DG54" s="58">
        <f>'DATA SF9'!DE53</f>
        <v>0</v>
      </c>
      <c r="DH54" s="58">
        <f>'DATA SF9'!DF53</f>
        <v>0</v>
      </c>
      <c r="DI54" s="58">
        <f>'DATA SF9'!DG53</f>
        <v>0</v>
      </c>
      <c r="DJ54" s="58">
        <f>'DATA SF9'!DH53</f>
        <v>0</v>
      </c>
      <c r="DK54" s="58">
        <f>'DATA SF9'!DI53</f>
        <v>0</v>
      </c>
      <c r="DL54" s="58">
        <f>'DATA SF9'!DJ53</f>
        <v>0</v>
      </c>
      <c r="DM54" s="58">
        <f>'DATA SF9'!DK53</f>
        <v>0</v>
      </c>
      <c r="DN54" s="58">
        <f>'DATA SF9'!DL53</f>
        <v>0</v>
      </c>
      <c r="DO54" s="58">
        <f>'DATA SF9'!DM53</f>
        <v>0</v>
      </c>
      <c r="DP54" s="58">
        <f>'DATA SF9'!DN53</f>
        <v>0</v>
      </c>
      <c r="DQ54" s="58">
        <f>'DATA SF9'!DO53</f>
        <v>0</v>
      </c>
      <c r="DR54" s="58">
        <f>'DATA SF9'!DP53</f>
        <v>0</v>
      </c>
      <c r="DS54" s="58">
        <f>'DATA SF9'!DQ53</f>
        <v>0</v>
      </c>
      <c r="DT54" s="58">
        <f>'DATA SF9'!DR53</f>
        <v>0</v>
      </c>
      <c r="DU54" s="58">
        <f>'DATA SF9'!DS53</f>
        <v>0</v>
      </c>
      <c r="DV54" s="58">
        <f>'DATA SF9'!DT53</f>
        <v>0</v>
      </c>
      <c r="DW54" s="58">
        <f>'DATA SF9'!DU53</f>
        <v>0</v>
      </c>
      <c r="DX54" s="58">
        <f>'DATA SF9'!DV53</f>
        <v>0</v>
      </c>
      <c r="DY54" s="58">
        <f>'DATA SF9'!DW53</f>
        <v>0</v>
      </c>
      <c r="DZ54" s="58">
        <f>'DATA SF9'!DX53</f>
        <v>0</v>
      </c>
      <c r="EA54" s="58">
        <f>'DATA SF9'!DY53</f>
        <v>0</v>
      </c>
      <c r="EB54" s="58">
        <f>'DATA SF9'!DZ53</f>
        <v>0</v>
      </c>
      <c r="EC54" s="58">
        <f>'DATA SF9'!EA53</f>
        <v>0</v>
      </c>
      <c r="ED54" s="58">
        <f>'DATA SF9'!EB53</f>
        <v>0</v>
      </c>
      <c r="EE54" s="58">
        <f>'DATA SF9'!EC53</f>
        <v>0</v>
      </c>
      <c r="EF54" s="58">
        <f>'DATA SF9'!ED53</f>
        <v>0</v>
      </c>
      <c r="EG54" s="58">
        <f>'DATA SF9'!EE53</f>
        <v>0</v>
      </c>
      <c r="EH54" s="58">
        <f>'DATA SF9'!EF53</f>
        <v>0</v>
      </c>
      <c r="EI54" s="58">
        <f>'DATA SF9'!EG53</f>
        <v>0</v>
      </c>
      <c r="EJ54" s="58">
        <f>'DATA SF9'!EH53</f>
        <v>0</v>
      </c>
      <c r="EK54" s="58">
        <f>'DATA SF9'!EI53</f>
        <v>0</v>
      </c>
      <c r="EL54" s="58">
        <f>'DATA SF9'!EJ53</f>
        <v>0</v>
      </c>
      <c r="EM54" s="58">
        <f>'DATA SF9'!EK53</f>
        <v>0</v>
      </c>
      <c r="EN54" s="58">
        <f>'DATA SF9'!EL53</f>
        <v>0</v>
      </c>
      <c r="EO54" s="58">
        <f>'DATA SF9'!EM53</f>
        <v>0</v>
      </c>
      <c r="EP54" s="58">
        <f>'DATA SF9'!EN53</f>
        <v>0</v>
      </c>
      <c r="EQ54" s="58">
        <f>'DATA SF9'!EO53</f>
        <v>0</v>
      </c>
      <c r="ER54" s="58">
        <f>'DATA SF9'!EP53</f>
        <v>0</v>
      </c>
      <c r="ES54" s="58">
        <f>'DATA SF9'!EQ53</f>
        <v>0</v>
      </c>
      <c r="ET54" s="58">
        <f>'DATA SF9'!ER53</f>
        <v>0</v>
      </c>
      <c r="EU54" s="58">
        <f>'DATA SF9'!ES53</f>
        <v>0</v>
      </c>
      <c r="EV54" s="58">
        <f>'DATA SF9'!ET53</f>
        <v>0</v>
      </c>
      <c r="EW54" s="58">
        <f>'DATA SF9'!EU53</f>
        <v>0</v>
      </c>
      <c r="EX54" s="58">
        <f>'DATA SF9'!EV53</f>
        <v>0</v>
      </c>
      <c r="EY54" s="58">
        <f>'DATA SF9'!EW53</f>
        <v>0</v>
      </c>
      <c r="EZ54" s="58">
        <f>'DATA SF9'!EX53</f>
        <v>0</v>
      </c>
      <c r="FA54" s="58">
        <f>'DATA SF9'!EY53</f>
        <v>0</v>
      </c>
      <c r="FB54" s="58">
        <f>'DATA SF9'!EZ53</f>
        <v>0</v>
      </c>
      <c r="FC54" s="58">
        <f>'DATA SF9'!FA53</f>
        <v>0</v>
      </c>
      <c r="FD54" s="58">
        <f>'DATA SF9'!FB53</f>
        <v>0</v>
      </c>
      <c r="FE54" s="58">
        <f>'DATA SF9'!FC53</f>
        <v>0</v>
      </c>
      <c r="FF54" s="58">
        <f>'DATA SF9'!FD53</f>
        <v>0</v>
      </c>
    </row>
    <row r="55" spans="2:162" x14ac:dyDescent="0.35">
      <c r="B55" s="58">
        <f>'DATA SF9'!A54</f>
        <v>0</v>
      </c>
      <c r="C55" s="58">
        <f>'DATA SF9'!A54</f>
        <v>0</v>
      </c>
      <c r="D55" s="58">
        <f>'DATA SF9'!B54</f>
        <v>0</v>
      </c>
      <c r="E55" s="58">
        <f>'DATA SF9'!C54</f>
        <v>0</v>
      </c>
      <c r="F55" s="58" t="str">
        <f>IF('DATA SF9'!D54=0,"",'DATA SF9'!D54)</f>
        <v/>
      </c>
      <c r="G55" s="58">
        <f>'DATA SF9'!E54</f>
        <v>0</v>
      </c>
      <c r="H55" s="58">
        <f>'DATA SF9'!F54</f>
        <v>0</v>
      </c>
      <c r="I55" s="58">
        <f>'DATA SF9'!G54</f>
        <v>0</v>
      </c>
      <c r="J55" s="58">
        <f>'DATA SF9'!H54</f>
        <v>0</v>
      </c>
      <c r="K55" s="58">
        <f>'DATA SF9'!I54</f>
        <v>0</v>
      </c>
      <c r="L55" s="58">
        <f>'DATA SF9'!J54</f>
        <v>0</v>
      </c>
      <c r="M55" s="58">
        <f>'DATA SF9'!K54</f>
        <v>0</v>
      </c>
      <c r="N55" s="58">
        <f>'DATA SF9'!L54</f>
        <v>0</v>
      </c>
      <c r="O55" s="58">
        <f>'DATA SF9'!M54</f>
        <v>0</v>
      </c>
      <c r="P55" s="58">
        <f>'DATA SF9'!N54</f>
        <v>0</v>
      </c>
      <c r="Q55" s="58">
        <f>'DATA SF9'!O54</f>
        <v>0</v>
      </c>
      <c r="R55" s="58">
        <f>'DATA SF9'!P54</f>
        <v>0</v>
      </c>
      <c r="S55" s="58">
        <f>'DATA SF9'!Q54</f>
        <v>0</v>
      </c>
      <c r="T55" s="58">
        <f>'DATA SF9'!R54</f>
        <v>0</v>
      </c>
      <c r="U55" s="58">
        <f>'DATA SF9'!S54</f>
        <v>0</v>
      </c>
      <c r="V55" s="58">
        <f>'DATA SF9'!T54</f>
        <v>0</v>
      </c>
      <c r="W55" s="58">
        <f>'DATA SF9'!U54</f>
        <v>0</v>
      </c>
      <c r="X55" s="58">
        <f>'DATA SF9'!V54</f>
        <v>0</v>
      </c>
      <c r="Y55" s="58">
        <f>'DATA SF9'!W54</f>
        <v>0</v>
      </c>
      <c r="Z55" s="58">
        <f>'DATA SF9'!X54</f>
        <v>0</v>
      </c>
      <c r="AA55" s="58">
        <f>'DATA SF9'!Y54</f>
        <v>0</v>
      </c>
      <c r="AB55" s="58">
        <f>'DATA SF9'!Z54</f>
        <v>0</v>
      </c>
      <c r="AC55" s="58">
        <f>'DATA SF9'!AA54</f>
        <v>0</v>
      </c>
      <c r="AD55" s="58">
        <f>'DATA SF9'!AB54</f>
        <v>0</v>
      </c>
      <c r="AE55" s="58">
        <f>'DATA SF9'!AC54</f>
        <v>0</v>
      </c>
      <c r="AF55" s="58">
        <f>'DATA SF9'!AD54</f>
        <v>0</v>
      </c>
      <c r="AG55" s="58">
        <f>'DATA SF9'!AE54</f>
        <v>0</v>
      </c>
      <c r="AH55" s="58">
        <f>'DATA SF9'!AF54</f>
        <v>0</v>
      </c>
      <c r="AI55" s="58">
        <f>'DATA SF9'!AG54</f>
        <v>0</v>
      </c>
      <c r="AJ55" s="58">
        <f>'DATA SF9'!AH54</f>
        <v>0</v>
      </c>
      <c r="AK55" s="58">
        <f>'DATA SF9'!AI54</f>
        <v>0</v>
      </c>
      <c r="AL55" s="58">
        <f>'DATA SF9'!AJ54</f>
        <v>0</v>
      </c>
      <c r="AM55" s="58">
        <f>'DATA SF9'!AK54</f>
        <v>0</v>
      </c>
      <c r="AN55" s="58">
        <f>'DATA SF9'!AL54</f>
        <v>0</v>
      </c>
      <c r="AO55" s="58">
        <f>'DATA SF9'!AM54</f>
        <v>0</v>
      </c>
      <c r="AP55" s="58">
        <f>'DATA SF9'!AN54</f>
        <v>0</v>
      </c>
      <c r="AQ55" s="58">
        <f>'DATA SF9'!AO54</f>
        <v>0</v>
      </c>
      <c r="AR55" s="58">
        <f>'DATA SF9'!AP54</f>
        <v>0</v>
      </c>
      <c r="AS55" s="58">
        <f>'DATA SF9'!AQ54</f>
        <v>0</v>
      </c>
      <c r="AT55" s="58">
        <f>'DATA SF9'!AR54</f>
        <v>0</v>
      </c>
      <c r="AU55" s="58">
        <f>'DATA SF9'!AS54</f>
        <v>0</v>
      </c>
      <c r="AV55" s="58">
        <f>'DATA SF9'!AT54</f>
        <v>0</v>
      </c>
      <c r="AW55" s="58">
        <f>'DATA SF9'!AU54</f>
        <v>0</v>
      </c>
      <c r="AX55" s="58">
        <f>'DATA SF9'!AV54</f>
        <v>0</v>
      </c>
      <c r="AY55" s="58">
        <f>'DATA SF9'!AW54</f>
        <v>0</v>
      </c>
      <c r="AZ55" s="58">
        <f>'DATA SF9'!AX54</f>
        <v>0</v>
      </c>
      <c r="BA55" s="58">
        <f>'DATA SF9'!AY54</f>
        <v>0</v>
      </c>
      <c r="BB55" s="58">
        <f>'DATA SF9'!AZ54</f>
        <v>0</v>
      </c>
      <c r="BC55" s="58">
        <f>'DATA SF9'!BA54</f>
        <v>0</v>
      </c>
      <c r="BD55" s="58">
        <f>'DATA SF9'!BB54</f>
        <v>0</v>
      </c>
      <c r="BE55" s="58">
        <f>'DATA SF9'!BC54</f>
        <v>0</v>
      </c>
      <c r="BF55" s="58">
        <f>'DATA SF9'!BD54</f>
        <v>0</v>
      </c>
      <c r="BG55" s="58">
        <f>'DATA SF9'!BE54</f>
        <v>0</v>
      </c>
      <c r="BH55" s="58">
        <f>'DATA SF9'!BF54</f>
        <v>0</v>
      </c>
      <c r="BI55" s="58">
        <f>'DATA SF9'!BG54</f>
        <v>0</v>
      </c>
      <c r="BJ55" s="58">
        <f>'DATA SF9'!BH54</f>
        <v>0</v>
      </c>
      <c r="BK55" s="58">
        <f>'DATA SF9'!BI54</f>
        <v>0</v>
      </c>
      <c r="BL55" s="58">
        <f>'DATA SF9'!BJ54</f>
        <v>0</v>
      </c>
      <c r="BM55" s="58">
        <f>'DATA SF9'!BK54</f>
        <v>0</v>
      </c>
      <c r="BN55" s="58">
        <f>'DATA SF9'!BL54</f>
        <v>0</v>
      </c>
      <c r="BO55" s="58">
        <f>'DATA SF9'!BM54</f>
        <v>0</v>
      </c>
      <c r="BP55" s="58">
        <f>'DATA SF9'!BN54</f>
        <v>0</v>
      </c>
      <c r="BQ55" s="58">
        <f>'DATA SF9'!BO54</f>
        <v>0</v>
      </c>
      <c r="BR55" s="58">
        <f>'DATA SF9'!BP54</f>
        <v>0</v>
      </c>
      <c r="BS55" s="58">
        <f>'DATA SF9'!BQ54</f>
        <v>0</v>
      </c>
      <c r="BT55" s="58">
        <f>'DATA SF9'!BR54</f>
        <v>0</v>
      </c>
      <c r="BU55" s="58">
        <f>'DATA SF9'!BS54</f>
        <v>0</v>
      </c>
      <c r="BV55" s="58">
        <f>'DATA SF9'!BT54</f>
        <v>0</v>
      </c>
      <c r="BW55" s="58">
        <f>'DATA SF9'!BU54</f>
        <v>0</v>
      </c>
      <c r="BX55" s="58">
        <f>'DATA SF9'!BV54</f>
        <v>0</v>
      </c>
      <c r="BY55" s="58">
        <f>'DATA SF9'!BW54</f>
        <v>0</v>
      </c>
      <c r="BZ55" s="58">
        <f>'DATA SF9'!BX54</f>
        <v>0</v>
      </c>
      <c r="CA55" s="58">
        <f>'DATA SF9'!BY54</f>
        <v>0</v>
      </c>
      <c r="CB55" s="58">
        <f>'DATA SF9'!BZ54</f>
        <v>0</v>
      </c>
      <c r="CC55" s="58">
        <f>'DATA SF9'!CA54</f>
        <v>0</v>
      </c>
      <c r="CD55" s="58">
        <f>'DATA SF9'!CB54</f>
        <v>0</v>
      </c>
      <c r="CE55" s="58">
        <f>'DATA SF9'!CC54</f>
        <v>0</v>
      </c>
      <c r="CF55" s="58">
        <f>'DATA SF9'!CD54</f>
        <v>0</v>
      </c>
      <c r="CG55" s="58">
        <f>'DATA SF9'!CE54</f>
        <v>0</v>
      </c>
      <c r="CH55" s="58">
        <f>'DATA SF9'!CF54</f>
        <v>0</v>
      </c>
      <c r="CI55" s="58">
        <f>'DATA SF9'!CG54</f>
        <v>0</v>
      </c>
      <c r="CJ55" s="58">
        <f>'DATA SF9'!CH54</f>
        <v>0</v>
      </c>
      <c r="CK55" s="58">
        <f>'DATA SF9'!CI54</f>
        <v>0</v>
      </c>
      <c r="CL55" s="58">
        <f>'DATA SF9'!CJ54</f>
        <v>0</v>
      </c>
      <c r="CM55" s="58">
        <f>'DATA SF9'!CK54</f>
        <v>0</v>
      </c>
      <c r="CN55" s="58">
        <f>'DATA SF9'!CL54</f>
        <v>0</v>
      </c>
      <c r="CO55" s="58">
        <f>'DATA SF9'!CM54</f>
        <v>0</v>
      </c>
      <c r="CP55" s="58">
        <f>'DATA SF9'!CN54</f>
        <v>0</v>
      </c>
      <c r="CQ55" s="58">
        <f>'DATA SF9'!CO54</f>
        <v>0</v>
      </c>
      <c r="CR55" s="58">
        <f>'DATA SF9'!CP54</f>
        <v>0</v>
      </c>
      <c r="CS55" s="58">
        <f>'DATA SF9'!CQ54</f>
        <v>0</v>
      </c>
      <c r="CT55" s="58">
        <f>'DATA SF9'!CR54</f>
        <v>0</v>
      </c>
      <c r="CU55" s="58">
        <f>'DATA SF9'!CS54</f>
        <v>0</v>
      </c>
      <c r="CV55" s="58">
        <f>'DATA SF9'!CT54</f>
        <v>0</v>
      </c>
      <c r="CW55" s="58">
        <f>'DATA SF9'!CU54</f>
        <v>0</v>
      </c>
      <c r="CX55" s="58">
        <f>'DATA SF9'!CV54</f>
        <v>0</v>
      </c>
      <c r="CY55" s="58">
        <f>'DATA SF9'!CW54</f>
        <v>0</v>
      </c>
      <c r="CZ55" s="58">
        <f>'DATA SF9'!CX54</f>
        <v>0</v>
      </c>
      <c r="DA55" s="58">
        <f>'DATA SF9'!CY54</f>
        <v>0</v>
      </c>
      <c r="DB55" s="58">
        <f>'DATA SF9'!CZ54</f>
        <v>0</v>
      </c>
      <c r="DC55" s="58">
        <f>'DATA SF9'!DA54</f>
        <v>0</v>
      </c>
      <c r="DD55" s="58">
        <f>'DATA SF9'!DB54</f>
        <v>0</v>
      </c>
      <c r="DE55" s="58">
        <f>'DATA SF9'!DC54</f>
        <v>0</v>
      </c>
      <c r="DF55" s="58">
        <f>'DATA SF9'!DD54</f>
        <v>0</v>
      </c>
      <c r="DG55" s="58">
        <f>'DATA SF9'!DE54</f>
        <v>0</v>
      </c>
      <c r="DH55" s="58">
        <f>'DATA SF9'!DF54</f>
        <v>0</v>
      </c>
      <c r="DI55" s="58">
        <f>'DATA SF9'!DG54</f>
        <v>0</v>
      </c>
      <c r="DJ55" s="58">
        <f>'DATA SF9'!DH54</f>
        <v>0</v>
      </c>
      <c r="DK55" s="58">
        <f>'DATA SF9'!DI54</f>
        <v>0</v>
      </c>
      <c r="DL55" s="58">
        <f>'DATA SF9'!DJ54</f>
        <v>0</v>
      </c>
      <c r="DM55" s="58">
        <f>'DATA SF9'!DK54</f>
        <v>0</v>
      </c>
      <c r="DN55" s="58">
        <f>'DATA SF9'!DL54</f>
        <v>0</v>
      </c>
      <c r="DO55" s="58">
        <f>'DATA SF9'!DM54</f>
        <v>0</v>
      </c>
      <c r="DP55" s="58">
        <f>'DATA SF9'!DN54</f>
        <v>0</v>
      </c>
      <c r="DQ55" s="58">
        <f>'DATA SF9'!DO54</f>
        <v>0</v>
      </c>
      <c r="DR55" s="58">
        <f>'DATA SF9'!DP54</f>
        <v>0</v>
      </c>
      <c r="DS55" s="58">
        <f>'DATA SF9'!DQ54</f>
        <v>0</v>
      </c>
      <c r="DT55" s="58">
        <f>'DATA SF9'!DR54</f>
        <v>0</v>
      </c>
      <c r="DU55" s="58">
        <f>'DATA SF9'!DS54</f>
        <v>0</v>
      </c>
      <c r="DV55" s="58">
        <f>'DATA SF9'!DT54</f>
        <v>0</v>
      </c>
      <c r="DW55" s="58">
        <f>'DATA SF9'!DU54</f>
        <v>0</v>
      </c>
      <c r="DX55" s="58">
        <f>'DATA SF9'!DV54</f>
        <v>0</v>
      </c>
      <c r="DY55" s="58">
        <f>'DATA SF9'!DW54</f>
        <v>0</v>
      </c>
      <c r="DZ55" s="58">
        <f>'DATA SF9'!DX54</f>
        <v>0</v>
      </c>
      <c r="EA55" s="58">
        <f>'DATA SF9'!DY54</f>
        <v>0</v>
      </c>
      <c r="EB55" s="58">
        <f>'DATA SF9'!DZ54</f>
        <v>0</v>
      </c>
      <c r="EC55" s="58">
        <f>'DATA SF9'!EA54</f>
        <v>0</v>
      </c>
      <c r="ED55" s="58">
        <f>'DATA SF9'!EB54</f>
        <v>0</v>
      </c>
      <c r="EE55" s="58">
        <f>'DATA SF9'!EC54</f>
        <v>0</v>
      </c>
      <c r="EF55" s="58">
        <f>'DATA SF9'!ED54</f>
        <v>0</v>
      </c>
      <c r="EG55" s="58">
        <f>'DATA SF9'!EE54</f>
        <v>0</v>
      </c>
      <c r="EH55" s="58">
        <f>'DATA SF9'!EF54</f>
        <v>0</v>
      </c>
      <c r="EI55" s="58">
        <f>'DATA SF9'!EG54</f>
        <v>0</v>
      </c>
      <c r="EJ55" s="58">
        <f>'DATA SF9'!EH54</f>
        <v>0</v>
      </c>
      <c r="EK55" s="58">
        <f>'DATA SF9'!EI54</f>
        <v>0</v>
      </c>
      <c r="EL55" s="58">
        <f>'DATA SF9'!EJ54</f>
        <v>0</v>
      </c>
      <c r="EM55" s="58">
        <f>'DATA SF9'!EK54</f>
        <v>0</v>
      </c>
      <c r="EN55" s="58">
        <f>'DATA SF9'!EL54</f>
        <v>0</v>
      </c>
      <c r="EO55" s="58">
        <f>'DATA SF9'!EM54</f>
        <v>0</v>
      </c>
      <c r="EP55" s="58">
        <f>'DATA SF9'!EN54</f>
        <v>0</v>
      </c>
      <c r="EQ55" s="58">
        <f>'DATA SF9'!EO54</f>
        <v>0</v>
      </c>
      <c r="ER55" s="58">
        <f>'DATA SF9'!EP54</f>
        <v>0</v>
      </c>
      <c r="ES55" s="58">
        <f>'DATA SF9'!EQ54</f>
        <v>0</v>
      </c>
      <c r="ET55" s="58">
        <f>'DATA SF9'!ER54</f>
        <v>0</v>
      </c>
      <c r="EU55" s="58">
        <f>'DATA SF9'!ES54</f>
        <v>0</v>
      </c>
      <c r="EV55" s="58">
        <f>'DATA SF9'!ET54</f>
        <v>0</v>
      </c>
      <c r="EW55" s="58">
        <f>'DATA SF9'!EU54</f>
        <v>0</v>
      </c>
      <c r="EX55" s="58">
        <f>'DATA SF9'!EV54</f>
        <v>0</v>
      </c>
      <c r="EY55" s="58">
        <f>'DATA SF9'!EW54</f>
        <v>0</v>
      </c>
      <c r="EZ55" s="58">
        <f>'DATA SF9'!EX54</f>
        <v>0</v>
      </c>
      <c r="FA55" s="58">
        <f>'DATA SF9'!EY54</f>
        <v>0</v>
      </c>
      <c r="FB55" s="58">
        <f>'DATA SF9'!EZ54</f>
        <v>0</v>
      </c>
      <c r="FC55" s="58">
        <f>'DATA SF9'!FA54</f>
        <v>0</v>
      </c>
      <c r="FD55" s="58">
        <f>'DATA SF9'!FB54</f>
        <v>0</v>
      </c>
      <c r="FE55" s="58">
        <f>'DATA SF9'!FC54</f>
        <v>0</v>
      </c>
      <c r="FF55" s="58">
        <f>'DATA SF9'!FD54</f>
        <v>0</v>
      </c>
    </row>
    <row r="56" spans="2:162" x14ac:dyDescent="0.35">
      <c r="B56" s="58">
        <f>'DATA SF9'!A55</f>
        <v>0</v>
      </c>
      <c r="C56" s="58">
        <f>'DATA SF9'!A55</f>
        <v>0</v>
      </c>
      <c r="D56" s="58">
        <f>'DATA SF9'!B55</f>
        <v>0</v>
      </c>
      <c r="E56" s="58">
        <f>'DATA SF9'!C55</f>
        <v>0</v>
      </c>
      <c r="F56" s="58" t="str">
        <f>IF('DATA SF9'!D55=0,"",'DATA SF9'!D55)</f>
        <v/>
      </c>
      <c r="G56" s="58">
        <f>'DATA SF9'!E55</f>
        <v>0</v>
      </c>
      <c r="H56" s="58">
        <f>'DATA SF9'!F55</f>
        <v>0</v>
      </c>
      <c r="I56" s="58">
        <f>'DATA SF9'!G55</f>
        <v>0</v>
      </c>
      <c r="J56" s="58">
        <f>'DATA SF9'!H55</f>
        <v>0</v>
      </c>
      <c r="K56" s="58">
        <f>'DATA SF9'!I55</f>
        <v>0</v>
      </c>
      <c r="L56" s="58">
        <f>'DATA SF9'!J55</f>
        <v>0</v>
      </c>
      <c r="M56" s="58">
        <f>'DATA SF9'!K55</f>
        <v>0</v>
      </c>
      <c r="N56" s="58">
        <f>'DATA SF9'!L55</f>
        <v>0</v>
      </c>
      <c r="O56" s="58">
        <f>'DATA SF9'!M55</f>
        <v>0</v>
      </c>
      <c r="P56" s="58">
        <f>'DATA SF9'!N55</f>
        <v>0</v>
      </c>
      <c r="Q56" s="58">
        <f>'DATA SF9'!O55</f>
        <v>0</v>
      </c>
      <c r="R56" s="58">
        <f>'DATA SF9'!P55</f>
        <v>0</v>
      </c>
      <c r="S56" s="58">
        <f>'DATA SF9'!Q55</f>
        <v>0</v>
      </c>
      <c r="T56" s="58">
        <f>'DATA SF9'!R55</f>
        <v>0</v>
      </c>
      <c r="U56" s="58">
        <f>'DATA SF9'!S55</f>
        <v>0</v>
      </c>
      <c r="V56" s="58">
        <f>'DATA SF9'!T55</f>
        <v>0</v>
      </c>
      <c r="W56" s="58">
        <f>'DATA SF9'!U55</f>
        <v>0</v>
      </c>
      <c r="X56" s="58">
        <f>'DATA SF9'!V55</f>
        <v>0</v>
      </c>
      <c r="Y56" s="58">
        <f>'DATA SF9'!W55</f>
        <v>0</v>
      </c>
      <c r="Z56" s="58">
        <f>'DATA SF9'!X55</f>
        <v>0</v>
      </c>
      <c r="AA56" s="58">
        <f>'DATA SF9'!Y55</f>
        <v>0</v>
      </c>
      <c r="AB56" s="58">
        <f>'DATA SF9'!Z55</f>
        <v>0</v>
      </c>
      <c r="AC56" s="58">
        <f>'DATA SF9'!AA55</f>
        <v>0</v>
      </c>
      <c r="AD56" s="58">
        <f>'DATA SF9'!AB55</f>
        <v>0</v>
      </c>
      <c r="AE56" s="58">
        <f>'DATA SF9'!AC55</f>
        <v>0</v>
      </c>
      <c r="AF56" s="58">
        <f>'DATA SF9'!AD55</f>
        <v>0</v>
      </c>
      <c r="AG56" s="58">
        <f>'DATA SF9'!AE55</f>
        <v>0</v>
      </c>
      <c r="AH56" s="58">
        <f>'DATA SF9'!AF55</f>
        <v>0</v>
      </c>
      <c r="AI56" s="58">
        <f>'DATA SF9'!AG55</f>
        <v>0</v>
      </c>
      <c r="AJ56" s="58">
        <f>'DATA SF9'!AH55</f>
        <v>0</v>
      </c>
      <c r="AK56" s="58">
        <f>'DATA SF9'!AI55</f>
        <v>0</v>
      </c>
      <c r="AL56" s="58">
        <f>'DATA SF9'!AJ55</f>
        <v>0</v>
      </c>
      <c r="AM56" s="58">
        <f>'DATA SF9'!AK55</f>
        <v>0</v>
      </c>
      <c r="AN56" s="58">
        <f>'DATA SF9'!AL55</f>
        <v>0</v>
      </c>
      <c r="AO56" s="58">
        <f>'DATA SF9'!AM55</f>
        <v>0</v>
      </c>
      <c r="AP56" s="58">
        <f>'DATA SF9'!AN55</f>
        <v>0</v>
      </c>
      <c r="AQ56" s="58">
        <f>'DATA SF9'!AO55</f>
        <v>0</v>
      </c>
      <c r="AR56" s="58">
        <f>'DATA SF9'!AP55</f>
        <v>0</v>
      </c>
      <c r="AS56" s="58">
        <f>'DATA SF9'!AQ55</f>
        <v>0</v>
      </c>
      <c r="AT56" s="58">
        <f>'DATA SF9'!AR55</f>
        <v>0</v>
      </c>
      <c r="AU56" s="58">
        <f>'DATA SF9'!AS55</f>
        <v>0</v>
      </c>
      <c r="AV56" s="58">
        <f>'DATA SF9'!AT55</f>
        <v>0</v>
      </c>
      <c r="AW56" s="58">
        <f>'DATA SF9'!AU55</f>
        <v>0</v>
      </c>
      <c r="AX56" s="58">
        <f>'DATA SF9'!AV55</f>
        <v>0</v>
      </c>
      <c r="AY56" s="58">
        <f>'DATA SF9'!AW55</f>
        <v>0</v>
      </c>
      <c r="AZ56" s="58">
        <f>'DATA SF9'!AX55</f>
        <v>0</v>
      </c>
      <c r="BA56" s="58">
        <f>'DATA SF9'!AY55</f>
        <v>0</v>
      </c>
      <c r="BB56" s="58">
        <f>'DATA SF9'!AZ55</f>
        <v>0</v>
      </c>
      <c r="BC56" s="58">
        <f>'DATA SF9'!BA55</f>
        <v>0</v>
      </c>
      <c r="BD56" s="58">
        <f>'DATA SF9'!BB55</f>
        <v>0</v>
      </c>
      <c r="BE56" s="58">
        <f>'DATA SF9'!BC55</f>
        <v>0</v>
      </c>
      <c r="BF56" s="58">
        <f>'DATA SF9'!BD55</f>
        <v>0</v>
      </c>
      <c r="BG56" s="58">
        <f>'DATA SF9'!BE55</f>
        <v>0</v>
      </c>
      <c r="BH56" s="58">
        <f>'DATA SF9'!BF55</f>
        <v>0</v>
      </c>
      <c r="BI56" s="58">
        <f>'DATA SF9'!BG55</f>
        <v>0</v>
      </c>
      <c r="BJ56" s="58">
        <f>'DATA SF9'!BH55</f>
        <v>0</v>
      </c>
      <c r="BK56" s="58">
        <f>'DATA SF9'!BI55</f>
        <v>0</v>
      </c>
      <c r="BL56" s="58">
        <f>'DATA SF9'!BJ55</f>
        <v>0</v>
      </c>
      <c r="BM56" s="58">
        <f>'DATA SF9'!BK55</f>
        <v>0</v>
      </c>
      <c r="BN56" s="58">
        <f>'DATA SF9'!BL55</f>
        <v>0</v>
      </c>
      <c r="BO56" s="58">
        <f>'DATA SF9'!BM55</f>
        <v>0</v>
      </c>
      <c r="BP56" s="58">
        <f>'DATA SF9'!BN55</f>
        <v>0</v>
      </c>
      <c r="BQ56" s="58">
        <f>'DATA SF9'!BO55</f>
        <v>0</v>
      </c>
      <c r="BR56" s="58">
        <f>'DATA SF9'!BP55</f>
        <v>0</v>
      </c>
      <c r="BS56" s="58">
        <f>'DATA SF9'!BQ55</f>
        <v>0</v>
      </c>
      <c r="BT56" s="58">
        <f>'DATA SF9'!BR55</f>
        <v>0</v>
      </c>
      <c r="BU56" s="58">
        <f>'DATA SF9'!BS55</f>
        <v>0</v>
      </c>
      <c r="BV56" s="58">
        <f>'DATA SF9'!BT55</f>
        <v>0</v>
      </c>
      <c r="BW56" s="58">
        <f>'DATA SF9'!BU55</f>
        <v>0</v>
      </c>
      <c r="BX56" s="58">
        <f>'DATA SF9'!BV55</f>
        <v>0</v>
      </c>
      <c r="BY56" s="58">
        <f>'DATA SF9'!BW55</f>
        <v>0</v>
      </c>
      <c r="BZ56" s="58">
        <f>'DATA SF9'!BX55</f>
        <v>0</v>
      </c>
      <c r="CA56" s="58">
        <f>'DATA SF9'!BY55</f>
        <v>0</v>
      </c>
      <c r="CB56" s="58">
        <f>'DATA SF9'!BZ55</f>
        <v>0</v>
      </c>
      <c r="CC56" s="58">
        <f>'DATA SF9'!CA55</f>
        <v>0</v>
      </c>
      <c r="CD56" s="58">
        <f>'DATA SF9'!CB55</f>
        <v>0</v>
      </c>
      <c r="CE56" s="58">
        <f>'DATA SF9'!CC55</f>
        <v>0</v>
      </c>
      <c r="CF56" s="58">
        <f>'DATA SF9'!CD55</f>
        <v>0</v>
      </c>
      <c r="CG56" s="58">
        <f>'DATA SF9'!CE55</f>
        <v>0</v>
      </c>
      <c r="CH56" s="58">
        <f>'DATA SF9'!CF55</f>
        <v>0</v>
      </c>
      <c r="CI56" s="58">
        <f>'DATA SF9'!CG55</f>
        <v>0</v>
      </c>
      <c r="CJ56" s="58">
        <f>'DATA SF9'!CH55</f>
        <v>0</v>
      </c>
      <c r="CK56" s="58">
        <f>'DATA SF9'!CI55</f>
        <v>0</v>
      </c>
      <c r="CL56" s="58">
        <f>'DATA SF9'!CJ55</f>
        <v>0</v>
      </c>
      <c r="CM56" s="58">
        <f>'DATA SF9'!CK55</f>
        <v>0</v>
      </c>
      <c r="CN56" s="58">
        <f>'DATA SF9'!CL55</f>
        <v>0</v>
      </c>
      <c r="CO56" s="58">
        <f>'DATA SF9'!CM55</f>
        <v>0</v>
      </c>
      <c r="CP56" s="58">
        <f>'DATA SF9'!CN55</f>
        <v>0</v>
      </c>
      <c r="CQ56" s="58">
        <f>'DATA SF9'!CO55</f>
        <v>0</v>
      </c>
      <c r="CR56" s="58">
        <f>'DATA SF9'!CP55</f>
        <v>0</v>
      </c>
      <c r="CS56" s="58">
        <f>'DATA SF9'!CQ55</f>
        <v>0</v>
      </c>
      <c r="CT56" s="58">
        <f>'DATA SF9'!CR55</f>
        <v>0</v>
      </c>
      <c r="CU56" s="58">
        <f>'DATA SF9'!CS55</f>
        <v>0</v>
      </c>
      <c r="CV56" s="58">
        <f>'DATA SF9'!CT55</f>
        <v>0</v>
      </c>
      <c r="CW56" s="58">
        <f>'DATA SF9'!CU55</f>
        <v>0</v>
      </c>
      <c r="CX56" s="58">
        <f>'DATA SF9'!CV55</f>
        <v>0</v>
      </c>
      <c r="CY56" s="58">
        <f>'DATA SF9'!CW55</f>
        <v>0</v>
      </c>
      <c r="CZ56" s="58">
        <f>'DATA SF9'!CX55</f>
        <v>0</v>
      </c>
      <c r="DA56" s="58">
        <f>'DATA SF9'!CY55</f>
        <v>0</v>
      </c>
      <c r="DB56" s="58">
        <f>'DATA SF9'!CZ55</f>
        <v>0</v>
      </c>
      <c r="DC56" s="58">
        <f>'DATA SF9'!DA55</f>
        <v>0</v>
      </c>
      <c r="DD56" s="58">
        <f>'DATA SF9'!DB55</f>
        <v>0</v>
      </c>
      <c r="DE56" s="58">
        <f>'DATA SF9'!DC55</f>
        <v>0</v>
      </c>
      <c r="DF56" s="58">
        <f>'DATA SF9'!DD55</f>
        <v>0</v>
      </c>
      <c r="DG56" s="58">
        <f>'DATA SF9'!DE55</f>
        <v>0</v>
      </c>
      <c r="DH56" s="58">
        <f>'DATA SF9'!DF55</f>
        <v>0</v>
      </c>
      <c r="DI56" s="58">
        <f>'DATA SF9'!DG55</f>
        <v>0</v>
      </c>
      <c r="DJ56" s="58">
        <f>'DATA SF9'!DH55</f>
        <v>0</v>
      </c>
      <c r="DK56" s="58">
        <f>'DATA SF9'!DI55</f>
        <v>0</v>
      </c>
      <c r="DL56" s="58">
        <f>'DATA SF9'!DJ55</f>
        <v>0</v>
      </c>
      <c r="DM56" s="58">
        <f>'DATA SF9'!DK55</f>
        <v>0</v>
      </c>
      <c r="DN56" s="58">
        <f>'DATA SF9'!DL55</f>
        <v>0</v>
      </c>
      <c r="DO56" s="58">
        <f>'DATA SF9'!DM55</f>
        <v>0</v>
      </c>
      <c r="DP56" s="58">
        <f>'DATA SF9'!DN55</f>
        <v>0</v>
      </c>
      <c r="DQ56" s="58">
        <f>'DATA SF9'!DO55</f>
        <v>0</v>
      </c>
      <c r="DR56" s="58">
        <f>'DATA SF9'!DP55</f>
        <v>0</v>
      </c>
      <c r="DS56" s="58">
        <f>'DATA SF9'!DQ55</f>
        <v>0</v>
      </c>
      <c r="DT56" s="58">
        <f>'DATA SF9'!DR55</f>
        <v>0</v>
      </c>
      <c r="DU56" s="58">
        <f>'DATA SF9'!DS55</f>
        <v>0</v>
      </c>
      <c r="DV56" s="58">
        <f>'DATA SF9'!DT55</f>
        <v>0</v>
      </c>
      <c r="DW56" s="58">
        <f>'DATA SF9'!DU55</f>
        <v>0</v>
      </c>
      <c r="DX56" s="58">
        <f>'DATA SF9'!DV55</f>
        <v>0</v>
      </c>
      <c r="DY56" s="58">
        <f>'DATA SF9'!DW55</f>
        <v>0</v>
      </c>
      <c r="DZ56" s="58">
        <f>'DATA SF9'!DX55</f>
        <v>0</v>
      </c>
      <c r="EA56" s="58">
        <f>'DATA SF9'!DY55</f>
        <v>0</v>
      </c>
      <c r="EB56" s="58">
        <f>'DATA SF9'!DZ55</f>
        <v>0</v>
      </c>
      <c r="EC56" s="58">
        <f>'DATA SF9'!EA55</f>
        <v>0</v>
      </c>
      <c r="ED56" s="58">
        <f>'DATA SF9'!EB55</f>
        <v>0</v>
      </c>
      <c r="EE56" s="58">
        <f>'DATA SF9'!EC55</f>
        <v>0</v>
      </c>
      <c r="EF56" s="58">
        <f>'DATA SF9'!ED55</f>
        <v>0</v>
      </c>
      <c r="EG56" s="58">
        <f>'DATA SF9'!EE55</f>
        <v>0</v>
      </c>
      <c r="EH56" s="58">
        <f>'DATA SF9'!EF55</f>
        <v>0</v>
      </c>
      <c r="EI56" s="58">
        <f>'DATA SF9'!EG55</f>
        <v>0</v>
      </c>
      <c r="EJ56" s="58">
        <f>'DATA SF9'!EH55</f>
        <v>0</v>
      </c>
      <c r="EK56" s="58">
        <f>'DATA SF9'!EI55</f>
        <v>0</v>
      </c>
      <c r="EL56" s="58">
        <f>'DATA SF9'!EJ55</f>
        <v>0</v>
      </c>
      <c r="EM56" s="58">
        <f>'DATA SF9'!EK55</f>
        <v>0</v>
      </c>
      <c r="EN56" s="58">
        <f>'DATA SF9'!EL55</f>
        <v>0</v>
      </c>
      <c r="EO56" s="58">
        <f>'DATA SF9'!EM55</f>
        <v>0</v>
      </c>
      <c r="EP56" s="58">
        <f>'DATA SF9'!EN55</f>
        <v>0</v>
      </c>
      <c r="EQ56" s="58">
        <f>'DATA SF9'!EO55</f>
        <v>0</v>
      </c>
      <c r="ER56" s="58">
        <f>'DATA SF9'!EP55</f>
        <v>0</v>
      </c>
      <c r="ES56" s="58">
        <f>'DATA SF9'!EQ55</f>
        <v>0</v>
      </c>
      <c r="ET56" s="58">
        <f>'DATA SF9'!ER55</f>
        <v>0</v>
      </c>
      <c r="EU56" s="58">
        <f>'DATA SF9'!ES55</f>
        <v>0</v>
      </c>
      <c r="EV56" s="58">
        <f>'DATA SF9'!ET55</f>
        <v>0</v>
      </c>
      <c r="EW56" s="58">
        <f>'DATA SF9'!EU55</f>
        <v>0</v>
      </c>
      <c r="EX56" s="58">
        <f>'DATA SF9'!EV55</f>
        <v>0</v>
      </c>
      <c r="EY56" s="58">
        <f>'DATA SF9'!EW55</f>
        <v>0</v>
      </c>
      <c r="EZ56" s="58">
        <f>'DATA SF9'!EX55</f>
        <v>0</v>
      </c>
      <c r="FA56" s="58">
        <f>'DATA SF9'!EY55</f>
        <v>0</v>
      </c>
      <c r="FB56" s="58">
        <f>'DATA SF9'!EZ55</f>
        <v>0</v>
      </c>
      <c r="FC56" s="58">
        <f>'DATA SF9'!FA55</f>
        <v>0</v>
      </c>
      <c r="FD56" s="58">
        <f>'DATA SF9'!FB55</f>
        <v>0</v>
      </c>
      <c r="FE56" s="58">
        <f>'DATA SF9'!FC55</f>
        <v>0</v>
      </c>
      <c r="FF56" s="58">
        <f>'DATA SF9'!FD55</f>
        <v>0</v>
      </c>
    </row>
    <row r="57" spans="2:162" x14ac:dyDescent="0.35">
      <c r="B57" s="58">
        <f>'DATA SF9'!A56</f>
        <v>0</v>
      </c>
      <c r="C57" s="58">
        <f>'DATA SF9'!A56</f>
        <v>0</v>
      </c>
      <c r="D57" s="58">
        <f>'DATA SF9'!B56</f>
        <v>0</v>
      </c>
      <c r="E57" s="58">
        <f>'DATA SF9'!C56</f>
        <v>0</v>
      </c>
      <c r="F57" s="58" t="str">
        <f>IF('DATA SF9'!D56=0,"",'DATA SF9'!D56)</f>
        <v/>
      </c>
      <c r="G57" s="58">
        <f>'DATA SF9'!E56</f>
        <v>0</v>
      </c>
      <c r="H57" s="58">
        <f>'DATA SF9'!F56</f>
        <v>0</v>
      </c>
      <c r="I57" s="58">
        <f>'DATA SF9'!G56</f>
        <v>0</v>
      </c>
      <c r="J57" s="58">
        <f>'DATA SF9'!H56</f>
        <v>0</v>
      </c>
      <c r="K57" s="58">
        <f>'DATA SF9'!I56</f>
        <v>0</v>
      </c>
      <c r="L57" s="58">
        <f>'DATA SF9'!J56</f>
        <v>0</v>
      </c>
      <c r="M57" s="58">
        <f>'DATA SF9'!K56</f>
        <v>0</v>
      </c>
      <c r="N57" s="58">
        <f>'DATA SF9'!L56</f>
        <v>0</v>
      </c>
      <c r="O57" s="58">
        <f>'DATA SF9'!M56</f>
        <v>0</v>
      </c>
      <c r="P57" s="58">
        <f>'DATA SF9'!N56</f>
        <v>0</v>
      </c>
      <c r="Q57" s="58">
        <f>'DATA SF9'!O56</f>
        <v>0</v>
      </c>
      <c r="R57" s="58">
        <f>'DATA SF9'!P56</f>
        <v>0</v>
      </c>
      <c r="S57" s="58">
        <f>'DATA SF9'!Q56</f>
        <v>0</v>
      </c>
      <c r="T57" s="58">
        <f>'DATA SF9'!R56</f>
        <v>0</v>
      </c>
      <c r="U57" s="58">
        <f>'DATA SF9'!S56</f>
        <v>0</v>
      </c>
      <c r="V57" s="58">
        <f>'DATA SF9'!T56</f>
        <v>0</v>
      </c>
      <c r="W57" s="58">
        <f>'DATA SF9'!U56</f>
        <v>0</v>
      </c>
      <c r="X57" s="58">
        <f>'DATA SF9'!V56</f>
        <v>0</v>
      </c>
      <c r="Y57" s="58">
        <f>'DATA SF9'!W56</f>
        <v>0</v>
      </c>
      <c r="Z57" s="58">
        <f>'DATA SF9'!X56</f>
        <v>0</v>
      </c>
      <c r="AA57" s="58">
        <f>'DATA SF9'!Y56</f>
        <v>0</v>
      </c>
      <c r="AB57" s="58">
        <f>'DATA SF9'!Z56</f>
        <v>0</v>
      </c>
      <c r="AC57" s="58">
        <f>'DATA SF9'!AA56</f>
        <v>0</v>
      </c>
      <c r="AD57" s="58">
        <f>'DATA SF9'!AB56</f>
        <v>0</v>
      </c>
      <c r="AE57" s="58">
        <f>'DATA SF9'!AC56</f>
        <v>0</v>
      </c>
      <c r="AF57" s="58">
        <f>'DATA SF9'!AD56</f>
        <v>0</v>
      </c>
      <c r="AG57" s="58">
        <f>'DATA SF9'!AE56</f>
        <v>0</v>
      </c>
      <c r="AH57" s="58">
        <f>'DATA SF9'!AF56</f>
        <v>0</v>
      </c>
      <c r="AI57" s="58">
        <f>'DATA SF9'!AG56</f>
        <v>0</v>
      </c>
      <c r="AJ57" s="58">
        <f>'DATA SF9'!AH56</f>
        <v>0</v>
      </c>
      <c r="AK57" s="58">
        <f>'DATA SF9'!AI56</f>
        <v>0</v>
      </c>
      <c r="AL57" s="58">
        <f>'DATA SF9'!AJ56</f>
        <v>0</v>
      </c>
      <c r="AM57" s="58">
        <f>'DATA SF9'!AK56</f>
        <v>0</v>
      </c>
      <c r="AN57" s="58">
        <f>'DATA SF9'!AL56</f>
        <v>0</v>
      </c>
      <c r="AO57" s="58">
        <f>'DATA SF9'!AM56</f>
        <v>0</v>
      </c>
      <c r="AP57" s="58">
        <f>'DATA SF9'!AN56</f>
        <v>0</v>
      </c>
      <c r="AQ57" s="58">
        <f>'DATA SF9'!AO56</f>
        <v>0</v>
      </c>
      <c r="AR57" s="58">
        <f>'DATA SF9'!AP56</f>
        <v>0</v>
      </c>
      <c r="AS57" s="58">
        <f>'DATA SF9'!AQ56</f>
        <v>0</v>
      </c>
      <c r="AT57" s="58">
        <f>'DATA SF9'!AR56</f>
        <v>0</v>
      </c>
      <c r="AU57" s="58">
        <f>'DATA SF9'!AS56</f>
        <v>0</v>
      </c>
      <c r="AV57" s="58">
        <f>'DATA SF9'!AT56</f>
        <v>0</v>
      </c>
      <c r="AW57" s="58">
        <f>'DATA SF9'!AU56</f>
        <v>0</v>
      </c>
      <c r="AX57" s="58">
        <f>'DATA SF9'!AV56</f>
        <v>0</v>
      </c>
      <c r="AY57" s="58">
        <f>'DATA SF9'!AW56</f>
        <v>0</v>
      </c>
      <c r="AZ57" s="58">
        <f>'DATA SF9'!AX56</f>
        <v>0</v>
      </c>
      <c r="BA57" s="58">
        <f>'DATA SF9'!AY56</f>
        <v>0</v>
      </c>
      <c r="BB57" s="58">
        <f>'DATA SF9'!AZ56</f>
        <v>0</v>
      </c>
      <c r="BC57" s="58">
        <f>'DATA SF9'!BA56</f>
        <v>0</v>
      </c>
      <c r="BD57" s="58">
        <f>'DATA SF9'!BB56</f>
        <v>0</v>
      </c>
      <c r="BE57" s="58">
        <f>'DATA SF9'!BC56</f>
        <v>0</v>
      </c>
      <c r="BF57" s="58">
        <f>'DATA SF9'!BD56</f>
        <v>0</v>
      </c>
      <c r="BG57" s="58">
        <f>'DATA SF9'!BE56</f>
        <v>0</v>
      </c>
      <c r="BH57" s="58">
        <f>'DATA SF9'!BF56</f>
        <v>0</v>
      </c>
      <c r="BI57" s="58">
        <f>'DATA SF9'!BG56</f>
        <v>0</v>
      </c>
      <c r="BJ57" s="58">
        <f>'DATA SF9'!BH56</f>
        <v>0</v>
      </c>
      <c r="BK57" s="58">
        <f>'DATA SF9'!BI56</f>
        <v>0</v>
      </c>
      <c r="BL57" s="58">
        <f>'DATA SF9'!BJ56</f>
        <v>0</v>
      </c>
      <c r="BM57" s="58">
        <f>'DATA SF9'!BK56</f>
        <v>0</v>
      </c>
      <c r="BN57" s="58">
        <f>'DATA SF9'!BL56</f>
        <v>0</v>
      </c>
      <c r="BO57" s="58">
        <f>'DATA SF9'!BM56</f>
        <v>0</v>
      </c>
      <c r="BP57" s="58">
        <f>'DATA SF9'!BN56</f>
        <v>0</v>
      </c>
      <c r="BQ57" s="58">
        <f>'DATA SF9'!BO56</f>
        <v>0</v>
      </c>
      <c r="BR57" s="58">
        <f>'DATA SF9'!BP56</f>
        <v>0</v>
      </c>
      <c r="BS57" s="58">
        <f>'DATA SF9'!BQ56</f>
        <v>0</v>
      </c>
      <c r="BT57" s="58">
        <f>'DATA SF9'!BR56</f>
        <v>0</v>
      </c>
      <c r="BU57" s="58">
        <f>'DATA SF9'!BS56</f>
        <v>0</v>
      </c>
      <c r="BV57" s="58">
        <f>'DATA SF9'!BT56</f>
        <v>0</v>
      </c>
      <c r="BW57" s="58">
        <f>'DATA SF9'!BU56</f>
        <v>0</v>
      </c>
      <c r="BX57" s="58">
        <f>'DATA SF9'!BV56</f>
        <v>0</v>
      </c>
      <c r="BY57" s="58">
        <f>'DATA SF9'!BW56</f>
        <v>0</v>
      </c>
      <c r="BZ57" s="58">
        <f>'DATA SF9'!BX56</f>
        <v>0</v>
      </c>
      <c r="CA57" s="58">
        <f>'DATA SF9'!BY56</f>
        <v>0</v>
      </c>
      <c r="CB57" s="58">
        <f>'DATA SF9'!BZ56</f>
        <v>0</v>
      </c>
      <c r="CC57" s="58">
        <f>'DATA SF9'!CA56</f>
        <v>0</v>
      </c>
      <c r="CD57" s="58">
        <f>'DATA SF9'!CB56</f>
        <v>0</v>
      </c>
      <c r="CE57" s="58">
        <f>'DATA SF9'!CC56</f>
        <v>0</v>
      </c>
      <c r="CF57" s="58">
        <f>'DATA SF9'!CD56</f>
        <v>0</v>
      </c>
      <c r="CG57" s="58">
        <f>'DATA SF9'!CE56</f>
        <v>0</v>
      </c>
      <c r="CH57" s="58">
        <f>'DATA SF9'!CF56</f>
        <v>0</v>
      </c>
      <c r="CI57" s="58">
        <f>'DATA SF9'!CG56</f>
        <v>0</v>
      </c>
      <c r="CJ57" s="58">
        <f>'DATA SF9'!CH56</f>
        <v>0</v>
      </c>
      <c r="CK57" s="58">
        <f>'DATA SF9'!CI56</f>
        <v>0</v>
      </c>
      <c r="CL57" s="58">
        <f>'DATA SF9'!CJ56</f>
        <v>0</v>
      </c>
      <c r="CM57" s="58">
        <f>'DATA SF9'!CK56</f>
        <v>0</v>
      </c>
      <c r="CN57" s="58">
        <f>'DATA SF9'!CL56</f>
        <v>0</v>
      </c>
      <c r="CO57" s="58">
        <f>'DATA SF9'!CM56</f>
        <v>0</v>
      </c>
      <c r="CP57" s="58">
        <f>'DATA SF9'!CN56</f>
        <v>0</v>
      </c>
      <c r="CQ57" s="58">
        <f>'DATA SF9'!CO56</f>
        <v>0</v>
      </c>
      <c r="CR57" s="58">
        <f>'DATA SF9'!CP56</f>
        <v>0</v>
      </c>
      <c r="CS57" s="58">
        <f>'DATA SF9'!CQ56</f>
        <v>0</v>
      </c>
      <c r="CT57" s="58">
        <f>'DATA SF9'!CR56</f>
        <v>0</v>
      </c>
      <c r="CU57" s="58">
        <f>'DATA SF9'!CS56</f>
        <v>0</v>
      </c>
      <c r="CV57" s="58">
        <f>'DATA SF9'!CT56</f>
        <v>0</v>
      </c>
      <c r="CW57" s="58">
        <f>'DATA SF9'!CU56</f>
        <v>0</v>
      </c>
      <c r="CX57" s="58">
        <f>'DATA SF9'!CV56</f>
        <v>0</v>
      </c>
      <c r="CY57" s="58">
        <f>'DATA SF9'!CW56</f>
        <v>0</v>
      </c>
      <c r="CZ57" s="58">
        <f>'DATA SF9'!CX56</f>
        <v>0</v>
      </c>
      <c r="DA57" s="58">
        <f>'DATA SF9'!CY56</f>
        <v>0</v>
      </c>
      <c r="DB57" s="58">
        <f>'DATA SF9'!CZ56</f>
        <v>0</v>
      </c>
      <c r="DC57" s="58">
        <f>'DATA SF9'!DA56</f>
        <v>0</v>
      </c>
      <c r="DD57" s="58">
        <f>'DATA SF9'!DB56</f>
        <v>0</v>
      </c>
      <c r="DE57" s="58">
        <f>'DATA SF9'!DC56</f>
        <v>0</v>
      </c>
      <c r="DF57" s="58">
        <f>'DATA SF9'!DD56</f>
        <v>0</v>
      </c>
      <c r="DG57" s="58">
        <f>'DATA SF9'!DE56</f>
        <v>0</v>
      </c>
      <c r="DH57" s="58">
        <f>'DATA SF9'!DF56</f>
        <v>0</v>
      </c>
      <c r="DI57" s="58">
        <f>'DATA SF9'!DG56</f>
        <v>0</v>
      </c>
      <c r="DJ57" s="58">
        <f>'DATA SF9'!DH56</f>
        <v>0</v>
      </c>
      <c r="DK57" s="58">
        <f>'DATA SF9'!DI56</f>
        <v>0</v>
      </c>
      <c r="DL57" s="58">
        <f>'DATA SF9'!DJ56</f>
        <v>0</v>
      </c>
      <c r="DM57" s="58">
        <f>'DATA SF9'!DK56</f>
        <v>0</v>
      </c>
      <c r="DN57" s="58">
        <f>'DATA SF9'!DL56</f>
        <v>0</v>
      </c>
      <c r="DO57" s="58">
        <f>'DATA SF9'!DM56</f>
        <v>0</v>
      </c>
      <c r="DP57" s="58">
        <f>'DATA SF9'!DN56</f>
        <v>0</v>
      </c>
      <c r="DQ57" s="58">
        <f>'DATA SF9'!DO56</f>
        <v>0</v>
      </c>
      <c r="DR57" s="58">
        <f>'DATA SF9'!DP56</f>
        <v>0</v>
      </c>
      <c r="DS57" s="58">
        <f>'DATA SF9'!DQ56</f>
        <v>0</v>
      </c>
      <c r="DT57" s="58">
        <f>'DATA SF9'!DR56</f>
        <v>0</v>
      </c>
      <c r="DU57" s="58">
        <f>'DATA SF9'!DS56</f>
        <v>0</v>
      </c>
      <c r="DV57" s="58">
        <f>'DATA SF9'!DT56</f>
        <v>0</v>
      </c>
      <c r="DW57" s="58">
        <f>'DATA SF9'!DU56</f>
        <v>0</v>
      </c>
      <c r="DX57" s="58">
        <f>'DATA SF9'!DV56</f>
        <v>0</v>
      </c>
      <c r="DY57" s="58">
        <f>'DATA SF9'!DW56</f>
        <v>0</v>
      </c>
      <c r="DZ57" s="58">
        <f>'DATA SF9'!DX56</f>
        <v>0</v>
      </c>
      <c r="EA57" s="58">
        <f>'DATA SF9'!DY56</f>
        <v>0</v>
      </c>
      <c r="EB57" s="58">
        <f>'DATA SF9'!DZ56</f>
        <v>0</v>
      </c>
      <c r="EC57" s="58">
        <f>'DATA SF9'!EA56</f>
        <v>0</v>
      </c>
      <c r="ED57" s="58">
        <f>'DATA SF9'!EB56</f>
        <v>0</v>
      </c>
      <c r="EE57" s="58">
        <f>'DATA SF9'!EC56</f>
        <v>0</v>
      </c>
      <c r="EF57" s="58">
        <f>'DATA SF9'!ED56</f>
        <v>0</v>
      </c>
      <c r="EG57" s="58">
        <f>'DATA SF9'!EE56</f>
        <v>0</v>
      </c>
      <c r="EH57" s="58">
        <f>'DATA SF9'!EF56</f>
        <v>0</v>
      </c>
      <c r="EI57" s="58">
        <f>'DATA SF9'!EG56</f>
        <v>0</v>
      </c>
      <c r="EJ57" s="58">
        <f>'DATA SF9'!EH56</f>
        <v>0</v>
      </c>
      <c r="EK57" s="58">
        <f>'DATA SF9'!EI56</f>
        <v>0</v>
      </c>
      <c r="EL57" s="58">
        <f>'DATA SF9'!EJ56</f>
        <v>0</v>
      </c>
      <c r="EM57" s="58">
        <f>'DATA SF9'!EK56</f>
        <v>0</v>
      </c>
      <c r="EN57" s="58">
        <f>'DATA SF9'!EL56</f>
        <v>0</v>
      </c>
      <c r="EO57" s="58">
        <f>'DATA SF9'!EM56</f>
        <v>0</v>
      </c>
      <c r="EP57" s="58">
        <f>'DATA SF9'!EN56</f>
        <v>0</v>
      </c>
      <c r="EQ57" s="58">
        <f>'DATA SF9'!EO56</f>
        <v>0</v>
      </c>
      <c r="ER57" s="58">
        <f>'DATA SF9'!EP56</f>
        <v>0</v>
      </c>
      <c r="ES57" s="58">
        <f>'DATA SF9'!EQ56</f>
        <v>0</v>
      </c>
      <c r="ET57" s="58">
        <f>'DATA SF9'!ER56</f>
        <v>0</v>
      </c>
      <c r="EU57" s="58">
        <f>'DATA SF9'!ES56</f>
        <v>0</v>
      </c>
      <c r="EV57" s="58">
        <f>'DATA SF9'!ET56</f>
        <v>0</v>
      </c>
      <c r="EW57" s="58">
        <f>'DATA SF9'!EU56</f>
        <v>0</v>
      </c>
      <c r="EX57" s="58">
        <f>'DATA SF9'!EV56</f>
        <v>0</v>
      </c>
      <c r="EY57" s="58">
        <f>'DATA SF9'!EW56</f>
        <v>0</v>
      </c>
      <c r="EZ57" s="58">
        <f>'DATA SF9'!EX56</f>
        <v>0</v>
      </c>
      <c r="FA57" s="58">
        <f>'DATA SF9'!EY56</f>
        <v>0</v>
      </c>
      <c r="FB57" s="58">
        <f>'DATA SF9'!EZ56</f>
        <v>0</v>
      </c>
      <c r="FC57" s="58">
        <f>'DATA SF9'!FA56</f>
        <v>0</v>
      </c>
      <c r="FD57" s="58">
        <f>'DATA SF9'!FB56</f>
        <v>0</v>
      </c>
      <c r="FE57" s="58">
        <f>'DATA SF9'!FC56</f>
        <v>0</v>
      </c>
      <c r="FF57" s="58">
        <f>'DATA SF9'!FD56</f>
        <v>0</v>
      </c>
    </row>
    <row r="58" spans="2:162" x14ac:dyDescent="0.35">
      <c r="B58" s="58">
        <f>'DATA SF9'!A57</f>
        <v>0</v>
      </c>
      <c r="C58" s="58">
        <f>'DATA SF9'!A57</f>
        <v>0</v>
      </c>
      <c r="D58" s="58">
        <f>'DATA SF9'!B57</f>
        <v>0</v>
      </c>
      <c r="E58" s="58">
        <f>'DATA SF9'!C57</f>
        <v>0</v>
      </c>
      <c r="F58" s="58" t="str">
        <f>IF('DATA SF9'!D57=0,"",'DATA SF9'!D57)</f>
        <v/>
      </c>
      <c r="G58" s="58">
        <f>'DATA SF9'!E57</f>
        <v>0</v>
      </c>
      <c r="H58" s="58">
        <f>'DATA SF9'!F57</f>
        <v>0</v>
      </c>
      <c r="I58" s="58">
        <f>'DATA SF9'!G57</f>
        <v>0</v>
      </c>
      <c r="J58" s="58">
        <f>'DATA SF9'!H57</f>
        <v>0</v>
      </c>
      <c r="K58" s="58">
        <f>'DATA SF9'!I57</f>
        <v>0</v>
      </c>
      <c r="L58" s="58">
        <f>'DATA SF9'!J57</f>
        <v>0</v>
      </c>
      <c r="M58" s="58">
        <f>'DATA SF9'!K57</f>
        <v>0</v>
      </c>
      <c r="N58" s="58">
        <f>'DATA SF9'!L57</f>
        <v>0</v>
      </c>
      <c r="O58" s="58">
        <f>'DATA SF9'!M57</f>
        <v>0</v>
      </c>
      <c r="P58" s="58">
        <f>'DATA SF9'!N57</f>
        <v>0</v>
      </c>
      <c r="Q58" s="58">
        <f>'DATA SF9'!O57</f>
        <v>0</v>
      </c>
      <c r="R58" s="58">
        <f>'DATA SF9'!P57</f>
        <v>0</v>
      </c>
      <c r="S58" s="58">
        <f>'DATA SF9'!Q57</f>
        <v>0</v>
      </c>
      <c r="T58" s="58">
        <f>'DATA SF9'!R57</f>
        <v>0</v>
      </c>
      <c r="U58" s="58">
        <f>'DATA SF9'!S57</f>
        <v>0</v>
      </c>
      <c r="V58" s="58">
        <f>'DATA SF9'!T57</f>
        <v>0</v>
      </c>
      <c r="W58" s="58">
        <f>'DATA SF9'!U57</f>
        <v>0</v>
      </c>
      <c r="X58" s="58">
        <f>'DATA SF9'!V57</f>
        <v>0</v>
      </c>
      <c r="Y58" s="58">
        <f>'DATA SF9'!W57</f>
        <v>0</v>
      </c>
      <c r="Z58" s="58">
        <f>'DATA SF9'!X57</f>
        <v>0</v>
      </c>
      <c r="AA58" s="58">
        <f>'DATA SF9'!Y57</f>
        <v>0</v>
      </c>
      <c r="AB58" s="58">
        <f>'DATA SF9'!Z57</f>
        <v>0</v>
      </c>
      <c r="AC58" s="58">
        <f>'DATA SF9'!AA57</f>
        <v>0</v>
      </c>
      <c r="AD58" s="58">
        <f>'DATA SF9'!AB57</f>
        <v>0</v>
      </c>
      <c r="AE58" s="58">
        <f>'DATA SF9'!AC57</f>
        <v>0</v>
      </c>
      <c r="AF58" s="58">
        <f>'DATA SF9'!AD57</f>
        <v>0</v>
      </c>
      <c r="AG58" s="58">
        <f>'DATA SF9'!AE57</f>
        <v>0</v>
      </c>
      <c r="AH58" s="58">
        <f>'DATA SF9'!AF57</f>
        <v>0</v>
      </c>
      <c r="AI58" s="58">
        <f>'DATA SF9'!AG57</f>
        <v>0</v>
      </c>
      <c r="AJ58" s="58">
        <f>'DATA SF9'!AH57</f>
        <v>0</v>
      </c>
      <c r="AK58" s="58">
        <f>'DATA SF9'!AI57</f>
        <v>0</v>
      </c>
      <c r="AL58" s="58">
        <f>'DATA SF9'!AJ57</f>
        <v>0</v>
      </c>
      <c r="AM58" s="58">
        <f>'DATA SF9'!AK57</f>
        <v>0</v>
      </c>
      <c r="AN58" s="58">
        <f>'DATA SF9'!AL57</f>
        <v>0</v>
      </c>
      <c r="AO58" s="58">
        <f>'DATA SF9'!AM57</f>
        <v>0</v>
      </c>
      <c r="AP58" s="58">
        <f>'DATA SF9'!AN57</f>
        <v>0</v>
      </c>
      <c r="AQ58" s="58">
        <f>'DATA SF9'!AO57</f>
        <v>0</v>
      </c>
      <c r="AR58" s="58">
        <f>'DATA SF9'!AP57</f>
        <v>0</v>
      </c>
      <c r="AS58" s="58">
        <f>'DATA SF9'!AQ57</f>
        <v>0</v>
      </c>
      <c r="AT58" s="58">
        <f>'DATA SF9'!AR57</f>
        <v>0</v>
      </c>
      <c r="AU58" s="58">
        <f>'DATA SF9'!AS57</f>
        <v>0</v>
      </c>
      <c r="AV58" s="58">
        <f>'DATA SF9'!AT57</f>
        <v>0</v>
      </c>
      <c r="AW58" s="58">
        <f>'DATA SF9'!AU57</f>
        <v>0</v>
      </c>
      <c r="AX58" s="58">
        <f>'DATA SF9'!AV57</f>
        <v>0</v>
      </c>
      <c r="AY58" s="58">
        <f>'DATA SF9'!AW57</f>
        <v>0</v>
      </c>
      <c r="AZ58" s="58">
        <f>'DATA SF9'!AX57</f>
        <v>0</v>
      </c>
      <c r="BA58" s="58">
        <f>'DATA SF9'!AY57</f>
        <v>0</v>
      </c>
      <c r="BB58" s="58">
        <f>'DATA SF9'!AZ57</f>
        <v>0</v>
      </c>
      <c r="BC58" s="58">
        <f>'DATA SF9'!BA57</f>
        <v>0</v>
      </c>
      <c r="BD58" s="58">
        <f>'DATA SF9'!BB57</f>
        <v>0</v>
      </c>
      <c r="BE58" s="58">
        <f>'DATA SF9'!BC57</f>
        <v>0</v>
      </c>
      <c r="BF58" s="58">
        <f>'DATA SF9'!BD57</f>
        <v>0</v>
      </c>
      <c r="BG58" s="58">
        <f>'DATA SF9'!BE57</f>
        <v>0</v>
      </c>
      <c r="BH58" s="58">
        <f>'DATA SF9'!BF57</f>
        <v>0</v>
      </c>
      <c r="BI58" s="58">
        <f>'DATA SF9'!BG57</f>
        <v>0</v>
      </c>
      <c r="BJ58" s="58">
        <f>'DATA SF9'!BH57</f>
        <v>0</v>
      </c>
      <c r="BK58" s="58">
        <f>'DATA SF9'!BI57</f>
        <v>0</v>
      </c>
      <c r="BL58" s="58">
        <f>'DATA SF9'!BJ57</f>
        <v>0</v>
      </c>
      <c r="BM58" s="58">
        <f>'DATA SF9'!BK57</f>
        <v>0</v>
      </c>
      <c r="BN58" s="58">
        <f>'DATA SF9'!BL57</f>
        <v>0</v>
      </c>
      <c r="BO58" s="58">
        <f>'DATA SF9'!BM57</f>
        <v>0</v>
      </c>
      <c r="BP58" s="58">
        <f>'DATA SF9'!BN57</f>
        <v>0</v>
      </c>
      <c r="BQ58" s="58">
        <f>'DATA SF9'!BO57</f>
        <v>0</v>
      </c>
      <c r="BR58" s="58">
        <f>'DATA SF9'!BP57</f>
        <v>0</v>
      </c>
      <c r="BS58" s="58">
        <f>'DATA SF9'!BQ57</f>
        <v>0</v>
      </c>
      <c r="BT58" s="58">
        <f>'DATA SF9'!BR57</f>
        <v>0</v>
      </c>
      <c r="BU58" s="58">
        <f>'DATA SF9'!BS57</f>
        <v>0</v>
      </c>
      <c r="BV58" s="58">
        <f>'DATA SF9'!BT57</f>
        <v>0</v>
      </c>
      <c r="BW58" s="58">
        <f>'DATA SF9'!BU57</f>
        <v>0</v>
      </c>
      <c r="BX58" s="58">
        <f>'DATA SF9'!BV57</f>
        <v>0</v>
      </c>
      <c r="BY58" s="58">
        <f>'DATA SF9'!BW57</f>
        <v>0</v>
      </c>
      <c r="BZ58" s="58">
        <f>'DATA SF9'!BX57</f>
        <v>0</v>
      </c>
      <c r="CA58" s="58">
        <f>'DATA SF9'!BY57</f>
        <v>0</v>
      </c>
      <c r="CB58" s="58">
        <f>'DATA SF9'!BZ57</f>
        <v>0</v>
      </c>
      <c r="CC58" s="58">
        <f>'DATA SF9'!CA57</f>
        <v>0</v>
      </c>
      <c r="CD58" s="58">
        <f>'DATA SF9'!CB57</f>
        <v>0</v>
      </c>
      <c r="CE58" s="58">
        <f>'DATA SF9'!CC57</f>
        <v>0</v>
      </c>
      <c r="CF58" s="58">
        <f>'DATA SF9'!CD57</f>
        <v>0</v>
      </c>
      <c r="CG58" s="58">
        <f>'DATA SF9'!CE57</f>
        <v>0</v>
      </c>
      <c r="CH58" s="58">
        <f>'DATA SF9'!CF57</f>
        <v>0</v>
      </c>
      <c r="CI58" s="58">
        <f>'DATA SF9'!CG57</f>
        <v>0</v>
      </c>
      <c r="CJ58" s="58">
        <f>'DATA SF9'!CH57</f>
        <v>0</v>
      </c>
      <c r="CK58" s="58">
        <f>'DATA SF9'!CI57</f>
        <v>0</v>
      </c>
      <c r="CL58" s="58">
        <f>'DATA SF9'!CJ57</f>
        <v>0</v>
      </c>
      <c r="CM58" s="58">
        <f>'DATA SF9'!CK57</f>
        <v>0</v>
      </c>
      <c r="CN58" s="58">
        <f>'DATA SF9'!CL57</f>
        <v>0</v>
      </c>
      <c r="CO58" s="58">
        <f>'DATA SF9'!CM57</f>
        <v>0</v>
      </c>
      <c r="CP58" s="58">
        <f>'DATA SF9'!CN57</f>
        <v>0</v>
      </c>
      <c r="CQ58" s="58">
        <f>'DATA SF9'!CO57</f>
        <v>0</v>
      </c>
      <c r="CR58" s="58">
        <f>'DATA SF9'!CP57</f>
        <v>0</v>
      </c>
      <c r="CS58" s="58">
        <f>'DATA SF9'!CQ57</f>
        <v>0</v>
      </c>
      <c r="CT58" s="58">
        <f>'DATA SF9'!CR57</f>
        <v>0</v>
      </c>
      <c r="CU58" s="58">
        <f>'DATA SF9'!CS57</f>
        <v>0</v>
      </c>
      <c r="CV58" s="58">
        <f>'DATA SF9'!CT57</f>
        <v>0</v>
      </c>
      <c r="CW58" s="58">
        <f>'DATA SF9'!CU57</f>
        <v>0</v>
      </c>
      <c r="CX58" s="58">
        <f>'DATA SF9'!CV57</f>
        <v>0</v>
      </c>
      <c r="CY58" s="58">
        <f>'DATA SF9'!CW57</f>
        <v>0</v>
      </c>
      <c r="CZ58" s="58">
        <f>'DATA SF9'!CX57</f>
        <v>0</v>
      </c>
      <c r="DA58" s="58">
        <f>'DATA SF9'!CY57</f>
        <v>0</v>
      </c>
      <c r="DB58" s="58">
        <f>'DATA SF9'!CZ57</f>
        <v>0</v>
      </c>
      <c r="DC58" s="58">
        <f>'DATA SF9'!DA57</f>
        <v>0</v>
      </c>
      <c r="DD58" s="58">
        <f>'DATA SF9'!DB57</f>
        <v>0</v>
      </c>
      <c r="DE58" s="58">
        <f>'DATA SF9'!DC57</f>
        <v>0</v>
      </c>
      <c r="DF58" s="58">
        <f>'DATA SF9'!DD57</f>
        <v>0</v>
      </c>
      <c r="DG58" s="58">
        <f>'DATA SF9'!DE57</f>
        <v>0</v>
      </c>
      <c r="DH58" s="58">
        <f>'DATA SF9'!DF57</f>
        <v>0</v>
      </c>
      <c r="DI58" s="58">
        <f>'DATA SF9'!DG57</f>
        <v>0</v>
      </c>
      <c r="DJ58" s="58">
        <f>'DATA SF9'!DH57</f>
        <v>0</v>
      </c>
      <c r="DK58" s="58">
        <f>'DATA SF9'!DI57</f>
        <v>0</v>
      </c>
      <c r="DL58" s="58">
        <f>'DATA SF9'!DJ57</f>
        <v>0</v>
      </c>
      <c r="DM58" s="58">
        <f>'DATA SF9'!DK57</f>
        <v>0</v>
      </c>
      <c r="DN58" s="58">
        <f>'DATA SF9'!DL57</f>
        <v>0</v>
      </c>
      <c r="DO58" s="58">
        <f>'DATA SF9'!DM57</f>
        <v>0</v>
      </c>
      <c r="DP58" s="58">
        <f>'DATA SF9'!DN57</f>
        <v>0</v>
      </c>
      <c r="DQ58" s="58">
        <f>'DATA SF9'!DO57</f>
        <v>0</v>
      </c>
      <c r="DR58" s="58">
        <f>'DATA SF9'!DP57</f>
        <v>0</v>
      </c>
      <c r="DS58" s="58">
        <f>'DATA SF9'!DQ57</f>
        <v>0</v>
      </c>
      <c r="DT58" s="58">
        <f>'DATA SF9'!DR57</f>
        <v>0</v>
      </c>
      <c r="DU58" s="58">
        <f>'DATA SF9'!DS57</f>
        <v>0</v>
      </c>
      <c r="DV58" s="58">
        <f>'DATA SF9'!DT57</f>
        <v>0</v>
      </c>
      <c r="DW58" s="58">
        <f>'DATA SF9'!DU57</f>
        <v>0</v>
      </c>
      <c r="DX58" s="58">
        <f>'DATA SF9'!DV57</f>
        <v>0</v>
      </c>
      <c r="DY58" s="58">
        <f>'DATA SF9'!DW57</f>
        <v>0</v>
      </c>
      <c r="DZ58" s="58">
        <f>'DATA SF9'!DX57</f>
        <v>0</v>
      </c>
      <c r="EA58" s="58">
        <f>'DATA SF9'!DY57</f>
        <v>0</v>
      </c>
      <c r="EB58" s="58">
        <f>'DATA SF9'!DZ57</f>
        <v>0</v>
      </c>
      <c r="EC58" s="58">
        <f>'DATA SF9'!EA57</f>
        <v>0</v>
      </c>
      <c r="ED58" s="58">
        <f>'DATA SF9'!EB57</f>
        <v>0</v>
      </c>
      <c r="EE58" s="58">
        <f>'DATA SF9'!EC57</f>
        <v>0</v>
      </c>
      <c r="EF58" s="58">
        <f>'DATA SF9'!ED57</f>
        <v>0</v>
      </c>
      <c r="EG58" s="58">
        <f>'DATA SF9'!EE57</f>
        <v>0</v>
      </c>
      <c r="EH58" s="58">
        <f>'DATA SF9'!EF57</f>
        <v>0</v>
      </c>
      <c r="EI58" s="58">
        <f>'DATA SF9'!EG57</f>
        <v>0</v>
      </c>
      <c r="EJ58" s="58">
        <f>'DATA SF9'!EH57</f>
        <v>0</v>
      </c>
      <c r="EK58" s="58">
        <f>'DATA SF9'!EI57</f>
        <v>0</v>
      </c>
      <c r="EL58" s="58">
        <f>'DATA SF9'!EJ57</f>
        <v>0</v>
      </c>
      <c r="EM58" s="58">
        <f>'DATA SF9'!EK57</f>
        <v>0</v>
      </c>
      <c r="EN58" s="58">
        <f>'DATA SF9'!EL57</f>
        <v>0</v>
      </c>
      <c r="EO58" s="58">
        <f>'DATA SF9'!EM57</f>
        <v>0</v>
      </c>
      <c r="EP58" s="58">
        <f>'DATA SF9'!EN57</f>
        <v>0</v>
      </c>
      <c r="EQ58" s="58">
        <f>'DATA SF9'!EO57</f>
        <v>0</v>
      </c>
      <c r="ER58" s="58">
        <f>'DATA SF9'!EP57</f>
        <v>0</v>
      </c>
      <c r="ES58" s="58">
        <f>'DATA SF9'!EQ57</f>
        <v>0</v>
      </c>
      <c r="ET58" s="58">
        <f>'DATA SF9'!ER57</f>
        <v>0</v>
      </c>
      <c r="EU58" s="58">
        <f>'DATA SF9'!ES57</f>
        <v>0</v>
      </c>
      <c r="EV58" s="58">
        <f>'DATA SF9'!ET57</f>
        <v>0</v>
      </c>
      <c r="EW58" s="58">
        <f>'DATA SF9'!EU57</f>
        <v>0</v>
      </c>
      <c r="EX58" s="58">
        <f>'DATA SF9'!EV57</f>
        <v>0</v>
      </c>
      <c r="EY58" s="58">
        <f>'DATA SF9'!EW57</f>
        <v>0</v>
      </c>
      <c r="EZ58" s="58">
        <f>'DATA SF9'!EX57</f>
        <v>0</v>
      </c>
      <c r="FA58" s="58">
        <f>'DATA SF9'!EY57</f>
        <v>0</v>
      </c>
      <c r="FB58" s="58">
        <f>'DATA SF9'!EZ57</f>
        <v>0</v>
      </c>
      <c r="FC58" s="58">
        <f>'DATA SF9'!FA57</f>
        <v>0</v>
      </c>
      <c r="FD58" s="58">
        <f>'DATA SF9'!FB57</f>
        <v>0</v>
      </c>
      <c r="FE58" s="58">
        <f>'DATA SF9'!FC57</f>
        <v>0</v>
      </c>
      <c r="FF58" s="58">
        <f>'DATA SF9'!FD57</f>
        <v>0</v>
      </c>
    </row>
    <row r="59" spans="2:162" x14ac:dyDescent="0.35">
      <c r="B59" s="58">
        <f>'DATA SF9'!A58</f>
        <v>0</v>
      </c>
      <c r="C59" s="58">
        <f>'DATA SF9'!A58</f>
        <v>0</v>
      </c>
      <c r="D59" s="58">
        <f>'DATA SF9'!B58</f>
        <v>0</v>
      </c>
      <c r="E59" s="58">
        <f>'DATA SF9'!C58</f>
        <v>0</v>
      </c>
      <c r="F59" s="58" t="str">
        <f>IF('DATA SF9'!D58=0,"",'DATA SF9'!D58)</f>
        <v/>
      </c>
      <c r="G59" s="58">
        <f>'DATA SF9'!E58</f>
        <v>0</v>
      </c>
      <c r="H59" s="58">
        <f>'DATA SF9'!F58</f>
        <v>0</v>
      </c>
      <c r="I59" s="58">
        <f>'DATA SF9'!G58</f>
        <v>0</v>
      </c>
      <c r="J59" s="58">
        <f>'DATA SF9'!H58</f>
        <v>0</v>
      </c>
      <c r="K59" s="58">
        <f>'DATA SF9'!I58</f>
        <v>0</v>
      </c>
      <c r="L59" s="58">
        <f>'DATA SF9'!J58</f>
        <v>0</v>
      </c>
      <c r="M59" s="58">
        <f>'DATA SF9'!K58</f>
        <v>0</v>
      </c>
      <c r="N59" s="58">
        <f>'DATA SF9'!L58</f>
        <v>0</v>
      </c>
      <c r="O59" s="58">
        <f>'DATA SF9'!M58</f>
        <v>0</v>
      </c>
      <c r="P59" s="58">
        <f>'DATA SF9'!N58</f>
        <v>0</v>
      </c>
      <c r="Q59" s="58">
        <f>'DATA SF9'!O58</f>
        <v>0</v>
      </c>
      <c r="R59" s="58">
        <f>'DATA SF9'!P58</f>
        <v>0</v>
      </c>
      <c r="S59" s="58">
        <f>'DATA SF9'!Q58</f>
        <v>0</v>
      </c>
      <c r="T59" s="58">
        <f>'DATA SF9'!R58</f>
        <v>0</v>
      </c>
      <c r="U59" s="58">
        <f>'DATA SF9'!S58</f>
        <v>0</v>
      </c>
      <c r="V59" s="58">
        <f>'DATA SF9'!T58</f>
        <v>0</v>
      </c>
      <c r="W59" s="58">
        <f>'DATA SF9'!U58</f>
        <v>0</v>
      </c>
      <c r="X59" s="58">
        <f>'DATA SF9'!V58</f>
        <v>0</v>
      </c>
      <c r="Y59" s="58">
        <f>'DATA SF9'!W58</f>
        <v>0</v>
      </c>
      <c r="Z59" s="58">
        <f>'DATA SF9'!X58</f>
        <v>0</v>
      </c>
      <c r="AA59" s="58">
        <f>'DATA SF9'!Y58</f>
        <v>0</v>
      </c>
      <c r="AB59" s="58">
        <f>'DATA SF9'!Z58</f>
        <v>0</v>
      </c>
      <c r="AC59" s="58">
        <f>'DATA SF9'!AA58</f>
        <v>0</v>
      </c>
      <c r="AD59" s="58">
        <f>'DATA SF9'!AB58</f>
        <v>0</v>
      </c>
      <c r="AE59" s="58">
        <f>'DATA SF9'!AC58</f>
        <v>0</v>
      </c>
      <c r="AF59" s="58">
        <f>'DATA SF9'!AD58</f>
        <v>0</v>
      </c>
      <c r="AG59" s="58">
        <f>'DATA SF9'!AE58</f>
        <v>0</v>
      </c>
      <c r="AH59" s="58">
        <f>'DATA SF9'!AF58</f>
        <v>0</v>
      </c>
      <c r="AI59" s="58">
        <f>'DATA SF9'!AG58</f>
        <v>0</v>
      </c>
      <c r="AJ59" s="58">
        <f>'DATA SF9'!AH58</f>
        <v>0</v>
      </c>
      <c r="AK59" s="58">
        <f>'DATA SF9'!AI58</f>
        <v>0</v>
      </c>
      <c r="AL59" s="58">
        <f>'DATA SF9'!AJ58</f>
        <v>0</v>
      </c>
      <c r="AM59" s="58">
        <f>'DATA SF9'!AK58</f>
        <v>0</v>
      </c>
      <c r="AN59" s="58">
        <f>'DATA SF9'!AL58</f>
        <v>0</v>
      </c>
      <c r="AO59" s="58">
        <f>'DATA SF9'!AM58</f>
        <v>0</v>
      </c>
      <c r="AP59" s="58">
        <f>'DATA SF9'!AN58</f>
        <v>0</v>
      </c>
      <c r="AQ59" s="58">
        <f>'DATA SF9'!AO58</f>
        <v>0</v>
      </c>
      <c r="AR59" s="58">
        <f>'DATA SF9'!AP58</f>
        <v>0</v>
      </c>
      <c r="AS59" s="58">
        <f>'DATA SF9'!AQ58</f>
        <v>0</v>
      </c>
      <c r="AT59" s="58">
        <f>'DATA SF9'!AR58</f>
        <v>0</v>
      </c>
      <c r="AU59" s="58">
        <f>'DATA SF9'!AS58</f>
        <v>0</v>
      </c>
      <c r="AV59" s="58">
        <f>'DATA SF9'!AT58</f>
        <v>0</v>
      </c>
      <c r="AW59" s="58">
        <f>'DATA SF9'!AU58</f>
        <v>0</v>
      </c>
      <c r="AX59" s="58">
        <f>'DATA SF9'!AV58</f>
        <v>0</v>
      </c>
      <c r="AY59" s="58">
        <f>'DATA SF9'!AW58</f>
        <v>0</v>
      </c>
      <c r="AZ59" s="58">
        <f>'DATA SF9'!AX58</f>
        <v>0</v>
      </c>
      <c r="BA59" s="58">
        <f>'DATA SF9'!AY58</f>
        <v>0</v>
      </c>
      <c r="BB59" s="58">
        <f>'DATA SF9'!AZ58</f>
        <v>0</v>
      </c>
      <c r="BC59" s="58">
        <f>'DATA SF9'!BA58</f>
        <v>0</v>
      </c>
      <c r="BD59" s="58">
        <f>'DATA SF9'!BB58</f>
        <v>0</v>
      </c>
      <c r="BE59" s="58">
        <f>'DATA SF9'!BC58</f>
        <v>0</v>
      </c>
      <c r="BF59" s="58">
        <f>'DATA SF9'!BD58</f>
        <v>0</v>
      </c>
      <c r="BG59" s="58">
        <f>'DATA SF9'!BE58</f>
        <v>0</v>
      </c>
      <c r="BH59" s="58">
        <f>'DATA SF9'!BF58</f>
        <v>0</v>
      </c>
      <c r="BI59" s="58">
        <f>'DATA SF9'!BG58</f>
        <v>0</v>
      </c>
      <c r="BJ59" s="58">
        <f>'DATA SF9'!BH58</f>
        <v>0</v>
      </c>
      <c r="BK59" s="58">
        <f>'DATA SF9'!BI58</f>
        <v>0</v>
      </c>
      <c r="BL59" s="58">
        <f>'DATA SF9'!BJ58</f>
        <v>0</v>
      </c>
      <c r="BM59" s="58">
        <f>'DATA SF9'!BK58</f>
        <v>0</v>
      </c>
      <c r="BN59" s="58">
        <f>'DATA SF9'!BL58</f>
        <v>0</v>
      </c>
      <c r="BO59" s="58">
        <f>'DATA SF9'!BM58</f>
        <v>0</v>
      </c>
      <c r="BP59" s="58">
        <f>'DATA SF9'!BN58</f>
        <v>0</v>
      </c>
      <c r="BQ59" s="58">
        <f>'DATA SF9'!BO58</f>
        <v>0</v>
      </c>
      <c r="BR59" s="58">
        <f>'DATA SF9'!BP58</f>
        <v>0</v>
      </c>
      <c r="BS59" s="58">
        <f>'DATA SF9'!BQ58</f>
        <v>0</v>
      </c>
      <c r="BT59" s="58">
        <f>'DATA SF9'!BR58</f>
        <v>0</v>
      </c>
      <c r="BU59" s="58">
        <f>'DATA SF9'!BS58</f>
        <v>0</v>
      </c>
      <c r="BV59" s="58">
        <f>'DATA SF9'!BT58</f>
        <v>0</v>
      </c>
      <c r="BW59" s="58">
        <f>'DATA SF9'!BU58</f>
        <v>0</v>
      </c>
      <c r="BX59" s="58">
        <f>'DATA SF9'!BV58</f>
        <v>0</v>
      </c>
      <c r="BY59" s="58">
        <f>'DATA SF9'!BW58</f>
        <v>0</v>
      </c>
      <c r="BZ59" s="58">
        <f>'DATA SF9'!BX58</f>
        <v>0</v>
      </c>
      <c r="CA59" s="58">
        <f>'DATA SF9'!BY58</f>
        <v>0</v>
      </c>
      <c r="CB59" s="58">
        <f>'DATA SF9'!BZ58</f>
        <v>0</v>
      </c>
      <c r="CC59" s="58">
        <f>'DATA SF9'!CA58</f>
        <v>0</v>
      </c>
      <c r="CD59" s="58">
        <f>'DATA SF9'!CB58</f>
        <v>0</v>
      </c>
      <c r="CE59" s="58">
        <f>'DATA SF9'!CC58</f>
        <v>0</v>
      </c>
      <c r="CF59" s="58">
        <f>'DATA SF9'!CD58</f>
        <v>0</v>
      </c>
      <c r="CG59" s="58">
        <f>'DATA SF9'!CE58</f>
        <v>0</v>
      </c>
      <c r="CH59" s="58">
        <f>'DATA SF9'!CF58</f>
        <v>0</v>
      </c>
      <c r="CI59" s="58">
        <f>'DATA SF9'!CG58</f>
        <v>0</v>
      </c>
      <c r="CJ59" s="58">
        <f>'DATA SF9'!CH58</f>
        <v>0</v>
      </c>
      <c r="CK59" s="58">
        <f>'DATA SF9'!CI58</f>
        <v>0</v>
      </c>
      <c r="CL59" s="58">
        <f>'DATA SF9'!CJ58</f>
        <v>0</v>
      </c>
      <c r="CM59" s="58">
        <f>'DATA SF9'!CK58</f>
        <v>0</v>
      </c>
      <c r="CN59" s="58">
        <f>'DATA SF9'!CL58</f>
        <v>0</v>
      </c>
      <c r="CO59" s="58">
        <f>'DATA SF9'!CM58</f>
        <v>0</v>
      </c>
      <c r="CP59" s="58">
        <f>'DATA SF9'!CN58</f>
        <v>0</v>
      </c>
      <c r="CQ59" s="58">
        <f>'DATA SF9'!CO58</f>
        <v>0</v>
      </c>
      <c r="CR59" s="58">
        <f>'DATA SF9'!CP58</f>
        <v>0</v>
      </c>
      <c r="CS59" s="58">
        <f>'DATA SF9'!CQ58</f>
        <v>0</v>
      </c>
      <c r="CT59" s="58">
        <f>'DATA SF9'!CR58</f>
        <v>0</v>
      </c>
      <c r="CU59" s="58">
        <f>'DATA SF9'!CS58</f>
        <v>0</v>
      </c>
      <c r="CV59" s="58">
        <f>'DATA SF9'!CT58</f>
        <v>0</v>
      </c>
      <c r="CW59" s="58">
        <f>'DATA SF9'!CU58</f>
        <v>0</v>
      </c>
      <c r="CX59" s="58">
        <f>'DATA SF9'!CV58</f>
        <v>0</v>
      </c>
      <c r="CY59" s="58">
        <f>'DATA SF9'!CW58</f>
        <v>0</v>
      </c>
      <c r="CZ59" s="58">
        <f>'DATA SF9'!CX58</f>
        <v>0</v>
      </c>
      <c r="DA59" s="58">
        <f>'DATA SF9'!CY58</f>
        <v>0</v>
      </c>
      <c r="DB59" s="58">
        <f>'DATA SF9'!CZ58</f>
        <v>0</v>
      </c>
      <c r="DC59" s="58">
        <f>'DATA SF9'!DA58</f>
        <v>0</v>
      </c>
      <c r="DD59" s="58">
        <f>'DATA SF9'!DB58</f>
        <v>0</v>
      </c>
      <c r="DE59" s="58">
        <f>'DATA SF9'!DC58</f>
        <v>0</v>
      </c>
      <c r="DF59" s="58">
        <f>'DATA SF9'!DD58</f>
        <v>0</v>
      </c>
      <c r="DG59" s="58">
        <f>'DATA SF9'!DE58</f>
        <v>0</v>
      </c>
      <c r="DH59" s="58">
        <f>'DATA SF9'!DF58</f>
        <v>0</v>
      </c>
      <c r="DI59" s="58">
        <f>'DATA SF9'!DG58</f>
        <v>0</v>
      </c>
      <c r="DJ59" s="58">
        <f>'DATA SF9'!DH58</f>
        <v>0</v>
      </c>
      <c r="DK59" s="58">
        <f>'DATA SF9'!DI58</f>
        <v>0</v>
      </c>
      <c r="DL59" s="58">
        <f>'DATA SF9'!DJ58</f>
        <v>0</v>
      </c>
      <c r="DM59" s="58">
        <f>'DATA SF9'!DK58</f>
        <v>0</v>
      </c>
      <c r="DN59" s="58">
        <f>'DATA SF9'!DL58</f>
        <v>0</v>
      </c>
      <c r="DO59" s="58">
        <f>'DATA SF9'!DM58</f>
        <v>0</v>
      </c>
      <c r="DP59" s="58">
        <f>'DATA SF9'!DN58</f>
        <v>0</v>
      </c>
      <c r="DQ59" s="58">
        <f>'DATA SF9'!DO58</f>
        <v>0</v>
      </c>
      <c r="DR59" s="58">
        <f>'DATA SF9'!DP58</f>
        <v>0</v>
      </c>
      <c r="DS59" s="58">
        <f>'DATA SF9'!DQ58</f>
        <v>0</v>
      </c>
      <c r="DT59" s="58">
        <f>'DATA SF9'!DR58</f>
        <v>0</v>
      </c>
      <c r="DU59" s="58">
        <f>'DATA SF9'!DS58</f>
        <v>0</v>
      </c>
      <c r="DV59" s="58">
        <f>'DATA SF9'!DT58</f>
        <v>0</v>
      </c>
      <c r="DW59" s="58">
        <f>'DATA SF9'!DU58</f>
        <v>0</v>
      </c>
      <c r="DX59" s="58">
        <f>'DATA SF9'!DV58</f>
        <v>0</v>
      </c>
      <c r="DY59" s="58">
        <f>'DATA SF9'!DW58</f>
        <v>0</v>
      </c>
      <c r="DZ59" s="58">
        <f>'DATA SF9'!DX58</f>
        <v>0</v>
      </c>
      <c r="EA59" s="58">
        <f>'DATA SF9'!DY58</f>
        <v>0</v>
      </c>
      <c r="EB59" s="58">
        <f>'DATA SF9'!DZ58</f>
        <v>0</v>
      </c>
      <c r="EC59" s="58">
        <f>'DATA SF9'!EA58</f>
        <v>0</v>
      </c>
      <c r="ED59" s="58">
        <f>'DATA SF9'!EB58</f>
        <v>0</v>
      </c>
      <c r="EE59" s="58">
        <f>'DATA SF9'!EC58</f>
        <v>0</v>
      </c>
      <c r="EF59" s="58">
        <f>'DATA SF9'!ED58</f>
        <v>0</v>
      </c>
      <c r="EG59" s="58">
        <f>'DATA SF9'!EE58</f>
        <v>0</v>
      </c>
      <c r="EH59" s="58">
        <f>'DATA SF9'!EF58</f>
        <v>0</v>
      </c>
      <c r="EI59" s="58">
        <f>'DATA SF9'!EG58</f>
        <v>0</v>
      </c>
      <c r="EJ59" s="58">
        <f>'DATA SF9'!EH58</f>
        <v>0</v>
      </c>
      <c r="EK59" s="58">
        <f>'DATA SF9'!EI58</f>
        <v>0</v>
      </c>
      <c r="EL59" s="58">
        <f>'DATA SF9'!EJ58</f>
        <v>0</v>
      </c>
      <c r="EM59" s="58">
        <f>'DATA SF9'!EK58</f>
        <v>0</v>
      </c>
      <c r="EN59" s="58">
        <f>'DATA SF9'!EL58</f>
        <v>0</v>
      </c>
      <c r="EO59" s="58">
        <f>'DATA SF9'!EM58</f>
        <v>0</v>
      </c>
      <c r="EP59" s="58">
        <f>'DATA SF9'!EN58</f>
        <v>0</v>
      </c>
      <c r="EQ59" s="58">
        <f>'DATA SF9'!EO58</f>
        <v>0</v>
      </c>
      <c r="ER59" s="58">
        <f>'DATA SF9'!EP58</f>
        <v>0</v>
      </c>
      <c r="ES59" s="58">
        <f>'DATA SF9'!EQ58</f>
        <v>0</v>
      </c>
      <c r="ET59" s="58">
        <f>'DATA SF9'!ER58</f>
        <v>0</v>
      </c>
      <c r="EU59" s="58">
        <f>'DATA SF9'!ES58</f>
        <v>0</v>
      </c>
      <c r="EV59" s="58">
        <f>'DATA SF9'!ET58</f>
        <v>0</v>
      </c>
      <c r="EW59" s="58">
        <f>'DATA SF9'!EU58</f>
        <v>0</v>
      </c>
      <c r="EX59" s="58">
        <f>'DATA SF9'!EV58</f>
        <v>0</v>
      </c>
      <c r="EY59" s="58">
        <f>'DATA SF9'!EW58</f>
        <v>0</v>
      </c>
      <c r="EZ59" s="58">
        <f>'DATA SF9'!EX58</f>
        <v>0</v>
      </c>
      <c r="FA59" s="58">
        <f>'DATA SF9'!EY58</f>
        <v>0</v>
      </c>
      <c r="FB59" s="58">
        <f>'DATA SF9'!EZ58</f>
        <v>0</v>
      </c>
      <c r="FC59" s="58">
        <f>'DATA SF9'!FA58</f>
        <v>0</v>
      </c>
      <c r="FD59" s="58">
        <f>'DATA SF9'!FB58</f>
        <v>0</v>
      </c>
      <c r="FE59" s="58">
        <f>'DATA SF9'!FC58</f>
        <v>0</v>
      </c>
      <c r="FF59" s="58">
        <f>'DATA SF9'!FD58</f>
        <v>0</v>
      </c>
    </row>
    <row r="60" spans="2:162" x14ac:dyDescent="0.35">
      <c r="B60" s="58">
        <f>'DATA SF9'!A59</f>
        <v>0</v>
      </c>
      <c r="C60" s="58">
        <f>'DATA SF9'!A59</f>
        <v>0</v>
      </c>
      <c r="D60" s="58">
        <f>'DATA SF9'!B59</f>
        <v>0</v>
      </c>
      <c r="E60" s="58">
        <f>'DATA SF9'!C59</f>
        <v>0</v>
      </c>
      <c r="F60" s="58" t="str">
        <f>IF('DATA SF9'!D59=0,"",'DATA SF9'!D59)</f>
        <v/>
      </c>
      <c r="G60" s="58">
        <f>'DATA SF9'!E59</f>
        <v>0</v>
      </c>
      <c r="H60" s="58">
        <f>'DATA SF9'!F59</f>
        <v>0</v>
      </c>
      <c r="I60" s="58">
        <f>'DATA SF9'!G59</f>
        <v>0</v>
      </c>
      <c r="J60" s="58">
        <f>'DATA SF9'!H59</f>
        <v>0</v>
      </c>
      <c r="K60" s="58">
        <f>'DATA SF9'!I59</f>
        <v>0</v>
      </c>
      <c r="L60" s="58">
        <f>'DATA SF9'!J59</f>
        <v>0</v>
      </c>
      <c r="M60" s="58">
        <f>'DATA SF9'!K59</f>
        <v>0</v>
      </c>
      <c r="N60" s="58">
        <f>'DATA SF9'!L59</f>
        <v>0</v>
      </c>
      <c r="O60" s="58">
        <f>'DATA SF9'!M59</f>
        <v>0</v>
      </c>
      <c r="P60" s="58">
        <f>'DATA SF9'!N59</f>
        <v>0</v>
      </c>
      <c r="Q60" s="58">
        <f>'DATA SF9'!O59</f>
        <v>0</v>
      </c>
      <c r="R60" s="58">
        <f>'DATA SF9'!P59</f>
        <v>0</v>
      </c>
      <c r="S60" s="58">
        <f>'DATA SF9'!Q59</f>
        <v>0</v>
      </c>
      <c r="T60" s="58">
        <f>'DATA SF9'!R59</f>
        <v>0</v>
      </c>
      <c r="U60" s="58">
        <f>'DATA SF9'!S59</f>
        <v>0</v>
      </c>
      <c r="V60" s="58">
        <f>'DATA SF9'!T59</f>
        <v>0</v>
      </c>
      <c r="W60" s="58">
        <f>'DATA SF9'!U59</f>
        <v>0</v>
      </c>
      <c r="X60" s="58">
        <f>'DATA SF9'!V59</f>
        <v>0</v>
      </c>
      <c r="Y60" s="58">
        <f>'DATA SF9'!W59</f>
        <v>0</v>
      </c>
      <c r="Z60" s="58">
        <f>'DATA SF9'!X59</f>
        <v>0</v>
      </c>
      <c r="AA60" s="58">
        <f>'DATA SF9'!Y59</f>
        <v>0</v>
      </c>
      <c r="AB60" s="58">
        <f>'DATA SF9'!Z59</f>
        <v>0</v>
      </c>
      <c r="AC60" s="58">
        <f>'DATA SF9'!AA59</f>
        <v>0</v>
      </c>
      <c r="AD60" s="58">
        <f>'DATA SF9'!AB59</f>
        <v>0</v>
      </c>
      <c r="AE60" s="58">
        <f>'DATA SF9'!AC59</f>
        <v>0</v>
      </c>
      <c r="AF60" s="58">
        <f>'DATA SF9'!AD59</f>
        <v>0</v>
      </c>
      <c r="AG60" s="58">
        <f>'DATA SF9'!AE59</f>
        <v>0</v>
      </c>
      <c r="AH60" s="58">
        <f>'DATA SF9'!AF59</f>
        <v>0</v>
      </c>
      <c r="AI60" s="58">
        <f>'DATA SF9'!AG59</f>
        <v>0</v>
      </c>
      <c r="AJ60" s="58">
        <f>'DATA SF9'!AH59</f>
        <v>0</v>
      </c>
      <c r="AK60" s="58">
        <f>'DATA SF9'!AI59</f>
        <v>0</v>
      </c>
      <c r="AL60" s="58">
        <f>'DATA SF9'!AJ59</f>
        <v>0</v>
      </c>
      <c r="AM60" s="58">
        <f>'DATA SF9'!AK59</f>
        <v>0</v>
      </c>
      <c r="AN60" s="58">
        <f>'DATA SF9'!AL59</f>
        <v>0</v>
      </c>
      <c r="AO60" s="58">
        <f>'DATA SF9'!AM59</f>
        <v>0</v>
      </c>
      <c r="AP60" s="58">
        <f>'DATA SF9'!AN59</f>
        <v>0</v>
      </c>
      <c r="AQ60" s="58">
        <f>'DATA SF9'!AO59</f>
        <v>0</v>
      </c>
      <c r="AR60" s="58">
        <f>'DATA SF9'!AP59</f>
        <v>0</v>
      </c>
      <c r="AS60" s="58">
        <f>'DATA SF9'!AQ59</f>
        <v>0</v>
      </c>
      <c r="AT60" s="58">
        <f>'DATA SF9'!AR59</f>
        <v>0</v>
      </c>
      <c r="AU60" s="58">
        <f>'DATA SF9'!AS59</f>
        <v>0</v>
      </c>
      <c r="AV60" s="58">
        <f>'DATA SF9'!AT59</f>
        <v>0</v>
      </c>
      <c r="AW60" s="58">
        <f>'DATA SF9'!AU59</f>
        <v>0</v>
      </c>
      <c r="AX60" s="58">
        <f>'DATA SF9'!AV59</f>
        <v>0</v>
      </c>
      <c r="AY60" s="58">
        <f>'DATA SF9'!AW59</f>
        <v>0</v>
      </c>
      <c r="AZ60" s="58">
        <f>'DATA SF9'!AX59</f>
        <v>0</v>
      </c>
      <c r="BA60" s="58">
        <f>'DATA SF9'!AY59</f>
        <v>0</v>
      </c>
      <c r="BB60" s="58">
        <f>'DATA SF9'!AZ59</f>
        <v>0</v>
      </c>
      <c r="BC60" s="58">
        <f>'DATA SF9'!BA59</f>
        <v>0</v>
      </c>
      <c r="BD60" s="58">
        <f>'DATA SF9'!BB59</f>
        <v>0</v>
      </c>
      <c r="BE60" s="58">
        <f>'DATA SF9'!BC59</f>
        <v>0</v>
      </c>
      <c r="BF60" s="58">
        <f>'DATA SF9'!BD59</f>
        <v>0</v>
      </c>
      <c r="BG60" s="58">
        <f>'DATA SF9'!BE59</f>
        <v>0</v>
      </c>
      <c r="BH60" s="58">
        <f>'DATA SF9'!BF59</f>
        <v>0</v>
      </c>
      <c r="BI60" s="58">
        <f>'DATA SF9'!BG59</f>
        <v>0</v>
      </c>
      <c r="BJ60" s="58">
        <f>'DATA SF9'!BH59</f>
        <v>0</v>
      </c>
      <c r="BK60" s="58">
        <f>'DATA SF9'!BI59</f>
        <v>0</v>
      </c>
      <c r="BL60" s="58">
        <f>'DATA SF9'!BJ59</f>
        <v>0</v>
      </c>
      <c r="BM60" s="58">
        <f>'DATA SF9'!BK59</f>
        <v>0</v>
      </c>
      <c r="BN60" s="58">
        <f>'DATA SF9'!BL59</f>
        <v>0</v>
      </c>
      <c r="BO60" s="58">
        <f>'DATA SF9'!BM59</f>
        <v>0</v>
      </c>
      <c r="BP60" s="58">
        <f>'DATA SF9'!BN59</f>
        <v>0</v>
      </c>
      <c r="BQ60" s="58">
        <f>'DATA SF9'!BO59</f>
        <v>0</v>
      </c>
      <c r="BR60" s="58">
        <f>'DATA SF9'!BP59</f>
        <v>0</v>
      </c>
      <c r="BS60" s="58">
        <f>'DATA SF9'!BQ59</f>
        <v>0</v>
      </c>
      <c r="BT60" s="58">
        <f>'DATA SF9'!BR59</f>
        <v>0</v>
      </c>
      <c r="BU60" s="58">
        <f>'DATA SF9'!BS59</f>
        <v>0</v>
      </c>
      <c r="BV60" s="58">
        <f>'DATA SF9'!BT59</f>
        <v>0</v>
      </c>
      <c r="BW60" s="58">
        <f>'DATA SF9'!BU59</f>
        <v>0</v>
      </c>
      <c r="BX60" s="58">
        <f>'DATA SF9'!BV59</f>
        <v>0</v>
      </c>
      <c r="BY60" s="58">
        <f>'DATA SF9'!BW59</f>
        <v>0</v>
      </c>
      <c r="BZ60" s="58">
        <f>'DATA SF9'!BX59</f>
        <v>0</v>
      </c>
      <c r="CA60" s="58">
        <f>'DATA SF9'!BY59</f>
        <v>0</v>
      </c>
      <c r="CB60" s="58">
        <f>'DATA SF9'!BZ59</f>
        <v>0</v>
      </c>
      <c r="CC60" s="58">
        <f>'DATA SF9'!CA59</f>
        <v>0</v>
      </c>
      <c r="CD60" s="58">
        <f>'DATA SF9'!CB59</f>
        <v>0</v>
      </c>
      <c r="CE60" s="58">
        <f>'DATA SF9'!CC59</f>
        <v>0</v>
      </c>
      <c r="CF60" s="58">
        <f>'DATA SF9'!CD59</f>
        <v>0</v>
      </c>
      <c r="CG60" s="58">
        <f>'DATA SF9'!CE59</f>
        <v>0</v>
      </c>
      <c r="CH60" s="58">
        <f>'DATA SF9'!CF59</f>
        <v>0</v>
      </c>
      <c r="CI60" s="58">
        <f>'DATA SF9'!CG59</f>
        <v>0</v>
      </c>
      <c r="CJ60" s="58">
        <f>'DATA SF9'!CH59</f>
        <v>0</v>
      </c>
      <c r="CK60" s="58">
        <f>'DATA SF9'!CI59</f>
        <v>0</v>
      </c>
      <c r="CL60" s="58">
        <f>'DATA SF9'!CJ59</f>
        <v>0</v>
      </c>
      <c r="CM60" s="58">
        <f>'DATA SF9'!CK59</f>
        <v>0</v>
      </c>
      <c r="CN60" s="58">
        <f>'DATA SF9'!CL59</f>
        <v>0</v>
      </c>
      <c r="CO60" s="58">
        <f>'DATA SF9'!CM59</f>
        <v>0</v>
      </c>
      <c r="CP60" s="58">
        <f>'DATA SF9'!CN59</f>
        <v>0</v>
      </c>
      <c r="CQ60" s="58">
        <f>'DATA SF9'!CO59</f>
        <v>0</v>
      </c>
      <c r="CR60" s="58">
        <f>'DATA SF9'!CP59</f>
        <v>0</v>
      </c>
      <c r="CS60" s="58">
        <f>'DATA SF9'!CQ59</f>
        <v>0</v>
      </c>
      <c r="CT60" s="58">
        <f>'DATA SF9'!CR59</f>
        <v>0</v>
      </c>
      <c r="CU60" s="58">
        <f>'DATA SF9'!CS59</f>
        <v>0</v>
      </c>
      <c r="CV60" s="58">
        <f>'DATA SF9'!CT59</f>
        <v>0</v>
      </c>
      <c r="CW60" s="58">
        <f>'DATA SF9'!CU59</f>
        <v>0</v>
      </c>
      <c r="CX60" s="58">
        <f>'DATA SF9'!CV59</f>
        <v>0</v>
      </c>
      <c r="CY60" s="58">
        <f>'DATA SF9'!CW59</f>
        <v>0</v>
      </c>
      <c r="CZ60" s="58">
        <f>'DATA SF9'!CX59</f>
        <v>0</v>
      </c>
      <c r="DA60" s="58">
        <f>'DATA SF9'!CY59</f>
        <v>0</v>
      </c>
      <c r="DB60" s="58">
        <f>'DATA SF9'!CZ59</f>
        <v>0</v>
      </c>
      <c r="DC60" s="58">
        <f>'DATA SF9'!DA59</f>
        <v>0</v>
      </c>
      <c r="DD60" s="58">
        <f>'DATA SF9'!DB59</f>
        <v>0</v>
      </c>
      <c r="DE60" s="58">
        <f>'DATA SF9'!DC59</f>
        <v>0</v>
      </c>
      <c r="DF60" s="58">
        <f>'DATA SF9'!DD59</f>
        <v>0</v>
      </c>
      <c r="DG60" s="58">
        <f>'DATA SF9'!DE59</f>
        <v>0</v>
      </c>
      <c r="DH60" s="58">
        <f>'DATA SF9'!DF59</f>
        <v>0</v>
      </c>
      <c r="DI60" s="58">
        <f>'DATA SF9'!DG59</f>
        <v>0</v>
      </c>
      <c r="DJ60" s="58">
        <f>'DATA SF9'!DH59</f>
        <v>0</v>
      </c>
      <c r="DK60" s="58">
        <f>'DATA SF9'!DI59</f>
        <v>0</v>
      </c>
      <c r="DL60" s="58">
        <f>'DATA SF9'!DJ59</f>
        <v>0</v>
      </c>
      <c r="DM60" s="58">
        <f>'DATA SF9'!DK59</f>
        <v>0</v>
      </c>
      <c r="DN60" s="58">
        <f>'DATA SF9'!DL59</f>
        <v>0</v>
      </c>
      <c r="DO60" s="58">
        <f>'DATA SF9'!DM59</f>
        <v>0</v>
      </c>
      <c r="DP60" s="58">
        <f>'DATA SF9'!DN59</f>
        <v>0</v>
      </c>
      <c r="DQ60" s="58">
        <f>'DATA SF9'!DO59</f>
        <v>0</v>
      </c>
      <c r="DR60" s="58">
        <f>'DATA SF9'!DP59</f>
        <v>0</v>
      </c>
      <c r="DS60" s="58">
        <f>'DATA SF9'!DQ59</f>
        <v>0</v>
      </c>
      <c r="DT60" s="58">
        <f>'DATA SF9'!DR59</f>
        <v>0</v>
      </c>
      <c r="DU60" s="58">
        <f>'DATA SF9'!DS59</f>
        <v>0</v>
      </c>
      <c r="DV60" s="58">
        <f>'DATA SF9'!DT59</f>
        <v>0</v>
      </c>
      <c r="DW60" s="58">
        <f>'DATA SF9'!DU59</f>
        <v>0</v>
      </c>
      <c r="DX60" s="58">
        <f>'DATA SF9'!DV59</f>
        <v>0</v>
      </c>
      <c r="DY60" s="58">
        <f>'DATA SF9'!DW59</f>
        <v>0</v>
      </c>
      <c r="DZ60" s="58">
        <f>'DATA SF9'!DX59</f>
        <v>0</v>
      </c>
      <c r="EA60" s="58">
        <f>'DATA SF9'!DY59</f>
        <v>0</v>
      </c>
      <c r="EB60" s="58">
        <f>'DATA SF9'!DZ59</f>
        <v>0</v>
      </c>
      <c r="EC60" s="58">
        <f>'DATA SF9'!EA59</f>
        <v>0</v>
      </c>
      <c r="ED60" s="58">
        <f>'DATA SF9'!EB59</f>
        <v>0</v>
      </c>
      <c r="EE60" s="58">
        <f>'DATA SF9'!EC59</f>
        <v>0</v>
      </c>
      <c r="EF60" s="58">
        <f>'DATA SF9'!ED59</f>
        <v>0</v>
      </c>
      <c r="EG60" s="58">
        <f>'DATA SF9'!EE59</f>
        <v>0</v>
      </c>
      <c r="EH60" s="58">
        <f>'DATA SF9'!EF59</f>
        <v>0</v>
      </c>
      <c r="EI60" s="58">
        <f>'DATA SF9'!EG59</f>
        <v>0</v>
      </c>
      <c r="EJ60" s="58">
        <f>'DATA SF9'!EH59</f>
        <v>0</v>
      </c>
      <c r="EK60" s="58">
        <f>'DATA SF9'!EI59</f>
        <v>0</v>
      </c>
      <c r="EL60" s="58">
        <f>'DATA SF9'!EJ59</f>
        <v>0</v>
      </c>
      <c r="EM60" s="58">
        <f>'DATA SF9'!EK59</f>
        <v>0</v>
      </c>
      <c r="EN60" s="58">
        <f>'DATA SF9'!EL59</f>
        <v>0</v>
      </c>
      <c r="EO60" s="58">
        <f>'DATA SF9'!EM59</f>
        <v>0</v>
      </c>
      <c r="EP60" s="58">
        <f>'DATA SF9'!EN59</f>
        <v>0</v>
      </c>
      <c r="EQ60" s="58">
        <f>'DATA SF9'!EO59</f>
        <v>0</v>
      </c>
      <c r="ER60" s="58">
        <f>'DATA SF9'!EP59</f>
        <v>0</v>
      </c>
      <c r="ES60" s="58">
        <f>'DATA SF9'!EQ59</f>
        <v>0</v>
      </c>
      <c r="ET60" s="58">
        <f>'DATA SF9'!ER59</f>
        <v>0</v>
      </c>
      <c r="EU60" s="58">
        <f>'DATA SF9'!ES59</f>
        <v>0</v>
      </c>
      <c r="EV60" s="58">
        <f>'DATA SF9'!ET59</f>
        <v>0</v>
      </c>
      <c r="EW60" s="58">
        <f>'DATA SF9'!EU59</f>
        <v>0</v>
      </c>
      <c r="EX60" s="58">
        <f>'DATA SF9'!EV59</f>
        <v>0</v>
      </c>
      <c r="EY60" s="58">
        <f>'DATA SF9'!EW59</f>
        <v>0</v>
      </c>
      <c r="EZ60" s="58">
        <f>'DATA SF9'!EX59</f>
        <v>0</v>
      </c>
      <c r="FA60" s="58">
        <f>'DATA SF9'!EY59</f>
        <v>0</v>
      </c>
      <c r="FB60" s="58">
        <f>'DATA SF9'!EZ59</f>
        <v>0</v>
      </c>
      <c r="FC60" s="58">
        <f>'DATA SF9'!FA59</f>
        <v>0</v>
      </c>
      <c r="FD60" s="58">
        <f>'DATA SF9'!FB59</f>
        <v>0</v>
      </c>
      <c r="FE60" s="58">
        <f>'DATA SF9'!FC59</f>
        <v>0</v>
      </c>
      <c r="FF60" s="58">
        <f>'DATA SF9'!FD59</f>
        <v>0</v>
      </c>
    </row>
    <row r="61" spans="2:162" x14ac:dyDescent="0.35">
      <c r="B61" s="58">
        <f>'DATA SF9'!A60</f>
        <v>0</v>
      </c>
      <c r="C61" s="58">
        <f>'DATA SF9'!A60</f>
        <v>0</v>
      </c>
      <c r="D61" s="58">
        <f>'DATA SF9'!B60</f>
        <v>0</v>
      </c>
      <c r="E61" s="58">
        <f>'DATA SF9'!C60</f>
        <v>0</v>
      </c>
      <c r="F61" s="58" t="str">
        <f>IF('DATA SF9'!D60=0,"",'DATA SF9'!D60)</f>
        <v/>
      </c>
      <c r="G61" s="58">
        <f>'DATA SF9'!E60</f>
        <v>0</v>
      </c>
      <c r="H61" s="58">
        <f>'DATA SF9'!F60</f>
        <v>0</v>
      </c>
      <c r="I61" s="58">
        <f>'DATA SF9'!G60</f>
        <v>0</v>
      </c>
      <c r="J61" s="58">
        <f>'DATA SF9'!H60</f>
        <v>0</v>
      </c>
      <c r="K61" s="58">
        <f>'DATA SF9'!I60</f>
        <v>0</v>
      </c>
      <c r="L61" s="58">
        <f>'DATA SF9'!J60</f>
        <v>0</v>
      </c>
      <c r="M61" s="58">
        <f>'DATA SF9'!K60</f>
        <v>0</v>
      </c>
      <c r="N61" s="58">
        <f>'DATA SF9'!L60</f>
        <v>0</v>
      </c>
      <c r="O61" s="58">
        <f>'DATA SF9'!M60</f>
        <v>0</v>
      </c>
      <c r="P61" s="58">
        <f>'DATA SF9'!N60</f>
        <v>0</v>
      </c>
      <c r="Q61" s="58">
        <f>'DATA SF9'!O60</f>
        <v>0</v>
      </c>
      <c r="R61" s="58">
        <f>'DATA SF9'!P60</f>
        <v>0</v>
      </c>
      <c r="S61" s="58">
        <f>'DATA SF9'!Q60</f>
        <v>0</v>
      </c>
      <c r="T61" s="58">
        <f>'DATA SF9'!R60</f>
        <v>0</v>
      </c>
      <c r="U61" s="58">
        <f>'DATA SF9'!S60</f>
        <v>0</v>
      </c>
      <c r="V61" s="58">
        <f>'DATA SF9'!T60</f>
        <v>0</v>
      </c>
      <c r="W61" s="58">
        <f>'DATA SF9'!U60</f>
        <v>0</v>
      </c>
      <c r="X61" s="58">
        <f>'DATA SF9'!V60</f>
        <v>0</v>
      </c>
      <c r="Y61" s="58">
        <f>'DATA SF9'!W60</f>
        <v>0</v>
      </c>
      <c r="Z61" s="58">
        <f>'DATA SF9'!X60</f>
        <v>0</v>
      </c>
      <c r="AA61" s="58">
        <f>'DATA SF9'!Y60</f>
        <v>0</v>
      </c>
      <c r="AB61" s="58">
        <f>'DATA SF9'!Z60</f>
        <v>0</v>
      </c>
      <c r="AC61" s="58">
        <f>'DATA SF9'!AA60</f>
        <v>0</v>
      </c>
      <c r="AD61" s="58">
        <f>'DATA SF9'!AB60</f>
        <v>0</v>
      </c>
      <c r="AE61" s="58">
        <f>'DATA SF9'!AC60</f>
        <v>0</v>
      </c>
      <c r="AF61" s="58">
        <f>'DATA SF9'!AD60</f>
        <v>0</v>
      </c>
      <c r="AG61" s="58">
        <f>'DATA SF9'!AE60</f>
        <v>0</v>
      </c>
      <c r="AH61" s="58">
        <f>'DATA SF9'!AF60</f>
        <v>0</v>
      </c>
      <c r="AI61" s="58">
        <f>'DATA SF9'!AG60</f>
        <v>0</v>
      </c>
      <c r="AJ61" s="58">
        <f>'DATA SF9'!AH60</f>
        <v>0</v>
      </c>
      <c r="AK61" s="58">
        <f>'DATA SF9'!AI60</f>
        <v>0</v>
      </c>
      <c r="AL61" s="58">
        <f>'DATA SF9'!AJ60</f>
        <v>0</v>
      </c>
      <c r="AM61" s="58">
        <f>'DATA SF9'!AK60</f>
        <v>0</v>
      </c>
      <c r="AN61" s="58">
        <f>'DATA SF9'!AL60</f>
        <v>0</v>
      </c>
      <c r="AO61" s="58">
        <f>'DATA SF9'!AM60</f>
        <v>0</v>
      </c>
      <c r="AP61" s="58">
        <f>'DATA SF9'!AN60</f>
        <v>0</v>
      </c>
      <c r="AQ61" s="58">
        <f>'DATA SF9'!AO60</f>
        <v>0</v>
      </c>
      <c r="AR61" s="58">
        <f>'DATA SF9'!AP60</f>
        <v>0</v>
      </c>
      <c r="AS61" s="58">
        <f>'DATA SF9'!AQ60</f>
        <v>0</v>
      </c>
      <c r="AT61" s="58">
        <f>'DATA SF9'!AR60</f>
        <v>0</v>
      </c>
      <c r="AU61" s="58">
        <f>'DATA SF9'!AS60</f>
        <v>0</v>
      </c>
      <c r="AV61" s="58">
        <f>'DATA SF9'!AT60</f>
        <v>0</v>
      </c>
      <c r="AW61" s="58">
        <f>'DATA SF9'!AU60</f>
        <v>0</v>
      </c>
      <c r="AX61" s="58">
        <f>'DATA SF9'!AV60</f>
        <v>0</v>
      </c>
      <c r="AY61" s="58">
        <f>'DATA SF9'!AW60</f>
        <v>0</v>
      </c>
      <c r="AZ61" s="58">
        <f>'DATA SF9'!AX60</f>
        <v>0</v>
      </c>
      <c r="BA61" s="58">
        <f>'DATA SF9'!AY60</f>
        <v>0</v>
      </c>
      <c r="BB61" s="58">
        <f>'DATA SF9'!AZ60</f>
        <v>0</v>
      </c>
      <c r="BC61" s="58">
        <f>'DATA SF9'!BA60</f>
        <v>0</v>
      </c>
      <c r="BD61" s="58">
        <f>'DATA SF9'!BB60</f>
        <v>0</v>
      </c>
      <c r="BE61" s="58">
        <f>'DATA SF9'!BC60</f>
        <v>0</v>
      </c>
      <c r="BF61" s="58">
        <f>'DATA SF9'!BD60</f>
        <v>0</v>
      </c>
      <c r="BG61" s="58">
        <f>'DATA SF9'!BE60</f>
        <v>0</v>
      </c>
      <c r="BH61" s="58">
        <f>'DATA SF9'!BF60</f>
        <v>0</v>
      </c>
      <c r="BI61" s="58">
        <f>'DATA SF9'!BG60</f>
        <v>0</v>
      </c>
      <c r="BJ61" s="58">
        <f>'DATA SF9'!BH60</f>
        <v>0</v>
      </c>
      <c r="BK61" s="58">
        <f>'DATA SF9'!BI60</f>
        <v>0</v>
      </c>
      <c r="BL61" s="58">
        <f>'DATA SF9'!BJ60</f>
        <v>0</v>
      </c>
      <c r="BM61" s="58">
        <f>'DATA SF9'!BK60</f>
        <v>0</v>
      </c>
      <c r="BN61" s="58">
        <f>'DATA SF9'!BL60</f>
        <v>0</v>
      </c>
      <c r="BO61" s="58">
        <f>'DATA SF9'!BM60</f>
        <v>0</v>
      </c>
      <c r="BP61" s="58">
        <f>'DATA SF9'!BN60</f>
        <v>0</v>
      </c>
      <c r="BQ61" s="58">
        <f>'DATA SF9'!BO60</f>
        <v>0</v>
      </c>
      <c r="BR61" s="58">
        <f>'DATA SF9'!BP60</f>
        <v>0</v>
      </c>
      <c r="BS61" s="58">
        <f>'DATA SF9'!BQ60</f>
        <v>0</v>
      </c>
      <c r="BT61" s="58">
        <f>'DATA SF9'!BR60</f>
        <v>0</v>
      </c>
      <c r="BU61" s="58">
        <f>'DATA SF9'!BS60</f>
        <v>0</v>
      </c>
      <c r="BV61" s="58">
        <f>'DATA SF9'!BT60</f>
        <v>0</v>
      </c>
      <c r="BW61" s="58">
        <f>'DATA SF9'!BU60</f>
        <v>0</v>
      </c>
      <c r="BX61" s="58">
        <f>'DATA SF9'!BV60</f>
        <v>0</v>
      </c>
      <c r="BY61" s="58">
        <f>'DATA SF9'!BW60</f>
        <v>0</v>
      </c>
      <c r="BZ61" s="58">
        <f>'DATA SF9'!BX60</f>
        <v>0</v>
      </c>
      <c r="CA61" s="58">
        <f>'DATA SF9'!BY60</f>
        <v>0</v>
      </c>
      <c r="CB61" s="58">
        <f>'DATA SF9'!BZ60</f>
        <v>0</v>
      </c>
      <c r="CC61" s="58">
        <f>'DATA SF9'!CA60</f>
        <v>0</v>
      </c>
      <c r="CD61" s="58">
        <f>'DATA SF9'!CB60</f>
        <v>0</v>
      </c>
      <c r="CE61" s="58">
        <f>'DATA SF9'!CC60</f>
        <v>0</v>
      </c>
      <c r="CF61" s="58">
        <f>'DATA SF9'!CD60</f>
        <v>0</v>
      </c>
      <c r="CG61" s="58">
        <f>'DATA SF9'!CE60</f>
        <v>0</v>
      </c>
      <c r="CH61" s="58">
        <f>'DATA SF9'!CF60</f>
        <v>0</v>
      </c>
      <c r="CI61" s="58">
        <f>'DATA SF9'!CG60</f>
        <v>0</v>
      </c>
      <c r="CJ61" s="58">
        <f>'DATA SF9'!CH60</f>
        <v>0</v>
      </c>
      <c r="CK61" s="58">
        <f>'DATA SF9'!CI60</f>
        <v>0</v>
      </c>
      <c r="CL61" s="58">
        <f>'DATA SF9'!CJ60</f>
        <v>0</v>
      </c>
      <c r="CM61" s="58">
        <f>'DATA SF9'!CK60</f>
        <v>0</v>
      </c>
      <c r="CN61" s="58">
        <f>'DATA SF9'!CL60</f>
        <v>0</v>
      </c>
      <c r="CO61" s="58">
        <f>'DATA SF9'!CM60</f>
        <v>0</v>
      </c>
      <c r="CP61" s="58">
        <f>'DATA SF9'!CN60</f>
        <v>0</v>
      </c>
      <c r="CQ61" s="58">
        <f>'DATA SF9'!CO60</f>
        <v>0</v>
      </c>
      <c r="CR61" s="58">
        <f>'DATA SF9'!CP60</f>
        <v>0</v>
      </c>
      <c r="CS61" s="58">
        <f>'DATA SF9'!CQ60</f>
        <v>0</v>
      </c>
      <c r="CT61" s="58">
        <f>'DATA SF9'!CR60</f>
        <v>0</v>
      </c>
      <c r="CU61" s="58">
        <f>'DATA SF9'!CS60</f>
        <v>0</v>
      </c>
      <c r="CV61" s="58">
        <f>'DATA SF9'!CT60</f>
        <v>0</v>
      </c>
      <c r="CW61" s="58">
        <f>'DATA SF9'!CU60</f>
        <v>0</v>
      </c>
      <c r="CX61" s="58">
        <f>'DATA SF9'!CV60</f>
        <v>0</v>
      </c>
      <c r="CY61" s="58">
        <f>'DATA SF9'!CW60</f>
        <v>0</v>
      </c>
      <c r="CZ61" s="58">
        <f>'DATA SF9'!CX60</f>
        <v>0</v>
      </c>
      <c r="DA61" s="58">
        <f>'DATA SF9'!CY60</f>
        <v>0</v>
      </c>
      <c r="DB61" s="58">
        <f>'DATA SF9'!CZ60</f>
        <v>0</v>
      </c>
      <c r="DC61" s="58">
        <f>'DATA SF9'!DA60</f>
        <v>0</v>
      </c>
      <c r="DD61" s="58">
        <f>'DATA SF9'!DB60</f>
        <v>0</v>
      </c>
      <c r="DE61" s="58">
        <f>'DATA SF9'!DC60</f>
        <v>0</v>
      </c>
      <c r="DF61" s="58">
        <f>'DATA SF9'!DD60</f>
        <v>0</v>
      </c>
      <c r="DG61" s="58">
        <f>'DATA SF9'!DE60</f>
        <v>0</v>
      </c>
      <c r="DH61" s="58">
        <f>'DATA SF9'!DF60</f>
        <v>0</v>
      </c>
      <c r="DI61" s="58">
        <f>'DATA SF9'!DG60</f>
        <v>0</v>
      </c>
      <c r="DJ61" s="58">
        <f>'DATA SF9'!DH60</f>
        <v>0</v>
      </c>
      <c r="DK61" s="58">
        <f>'DATA SF9'!DI60</f>
        <v>0</v>
      </c>
      <c r="DL61" s="58">
        <f>'DATA SF9'!DJ60</f>
        <v>0</v>
      </c>
      <c r="DM61" s="58">
        <f>'DATA SF9'!DK60</f>
        <v>0</v>
      </c>
      <c r="DN61" s="58">
        <f>'DATA SF9'!DL60</f>
        <v>0</v>
      </c>
      <c r="DO61" s="58">
        <f>'DATA SF9'!DM60</f>
        <v>0</v>
      </c>
      <c r="DP61" s="58">
        <f>'DATA SF9'!DN60</f>
        <v>0</v>
      </c>
      <c r="DQ61" s="58">
        <f>'DATA SF9'!DO60</f>
        <v>0</v>
      </c>
      <c r="DR61" s="58">
        <f>'DATA SF9'!DP60</f>
        <v>0</v>
      </c>
      <c r="DS61" s="58">
        <f>'DATA SF9'!DQ60</f>
        <v>0</v>
      </c>
      <c r="DT61" s="58">
        <f>'DATA SF9'!DR60</f>
        <v>0</v>
      </c>
      <c r="DU61" s="58">
        <f>'DATA SF9'!DS60</f>
        <v>0</v>
      </c>
      <c r="DV61" s="58">
        <f>'DATA SF9'!DT60</f>
        <v>0</v>
      </c>
      <c r="DW61" s="58">
        <f>'DATA SF9'!DU60</f>
        <v>0</v>
      </c>
      <c r="DX61" s="58">
        <f>'DATA SF9'!DV60</f>
        <v>0</v>
      </c>
      <c r="DY61" s="58">
        <f>'DATA SF9'!DW60</f>
        <v>0</v>
      </c>
      <c r="DZ61" s="58">
        <f>'DATA SF9'!DX60</f>
        <v>0</v>
      </c>
      <c r="EA61" s="58">
        <f>'DATA SF9'!DY60</f>
        <v>0</v>
      </c>
      <c r="EB61" s="58">
        <f>'DATA SF9'!DZ60</f>
        <v>0</v>
      </c>
      <c r="EC61" s="58">
        <f>'DATA SF9'!EA60</f>
        <v>0</v>
      </c>
      <c r="ED61" s="58">
        <f>'DATA SF9'!EB60</f>
        <v>0</v>
      </c>
      <c r="EE61" s="58">
        <f>'DATA SF9'!EC60</f>
        <v>0</v>
      </c>
      <c r="EF61" s="58">
        <f>'DATA SF9'!ED60</f>
        <v>0</v>
      </c>
      <c r="EG61" s="58">
        <f>'DATA SF9'!EE60</f>
        <v>0</v>
      </c>
      <c r="EH61" s="58">
        <f>'DATA SF9'!EF60</f>
        <v>0</v>
      </c>
      <c r="EI61" s="58">
        <f>'DATA SF9'!EG60</f>
        <v>0</v>
      </c>
      <c r="EJ61" s="58">
        <f>'DATA SF9'!EH60</f>
        <v>0</v>
      </c>
      <c r="EK61" s="58">
        <f>'DATA SF9'!EI60</f>
        <v>0</v>
      </c>
      <c r="EL61" s="58">
        <f>'DATA SF9'!EJ60</f>
        <v>0</v>
      </c>
      <c r="EM61" s="58">
        <f>'DATA SF9'!EK60</f>
        <v>0</v>
      </c>
      <c r="EN61" s="58">
        <f>'DATA SF9'!EL60</f>
        <v>0</v>
      </c>
      <c r="EO61" s="58">
        <f>'DATA SF9'!EM60</f>
        <v>0</v>
      </c>
      <c r="EP61" s="58">
        <f>'DATA SF9'!EN60</f>
        <v>0</v>
      </c>
      <c r="EQ61" s="58">
        <f>'DATA SF9'!EO60</f>
        <v>0</v>
      </c>
      <c r="ER61" s="58">
        <f>'DATA SF9'!EP60</f>
        <v>0</v>
      </c>
      <c r="ES61" s="58">
        <f>'DATA SF9'!EQ60</f>
        <v>0</v>
      </c>
      <c r="ET61" s="58">
        <f>'DATA SF9'!ER60</f>
        <v>0</v>
      </c>
      <c r="EU61" s="58">
        <f>'DATA SF9'!ES60</f>
        <v>0</v>
      </c>
      <c r="EV61" s="58">
        <f>'DATA SF9'!ET60</f>
        <v>0</v>
      </c>
      <c r="EW61" s="58">
        <f>'DATA SF9'!EU60</f>
        <v>0</v>
      </c>
      <c r="EX61" s="58">
        <f>'DATA SF9'!EV60</f>
        <v>0</v>
      </c>
      <c r="EY61" s="58">
        <f>'DATA SF9'!EW60</f>
        <v>0</v>
      </c>
      <c r="EZ61" s="58">
        <f>'DATA SF9'!EX60</f>
        <v>0</v>
      </c>
      <c r="FA61" s="58">
        <f>'DATA SF9'!EY60</f>
        <v>0</v>
      </c>
      <c r="FB61" s="58">
        <f>'DATA SF9'!EZ60</f>
        <v>0</v>
      </c>
      <c r="FC61" s="58">
        <f>'DATA SF9'!FA60</f>
        <v>0</v>
      </c>
      <c r="FD61" s="58">
        <f>'DATA SF9'!FB60</f>
        <v>0</v>
      </c>
      <c r="FE61" s="58">
        <f>'DATA SF9'!FC60</f>
        <v>0</v>
      </c>
      <c r="FF61" s="58">
        <f>'DATA SF9'!FD60</f>
        <v>0</v>
      </c>
    </row>
    <row r="62" spans="2:162" x14ac:dyDescent="0.35">
      <c r="B62" s="58">
        <f>'DATA SF9'!A61</f>
        <v>0</v>
      </c>
      <c r="C62" s="58">
        <f>'DATA SF9'!A61</f>
        <v>0</v>
      </c>
      <c r="D62" s="58">
        <f>'DATA SF9'!B61</f>
        <v>0</v>
      </c>
      <c r="E62" s="58">
        <f>'DATA SF9'!C61</f>
        <v>0</v>
      </c>
      <c r="F62" s="58" t="str">
        <f>IF('DATA SF9'!D61=0,"",'DATA SF9'!D61)</f>
        <v/>
      </c>
      <c r="G62" s="58">
        <f>'DATA SF9'!E61</f>
        <v>0</v>
      </c>
      <c r="H62" s="58">
        <f>'DATA SF9'!F61</f>
        <v>0</v>
      </c>
      <c r="I62" s="58">
        <f>'DATA SF9'!G61</f>
        <v>0</v>
      </c>
      <c r="J62" s="58">
        <f>'DATA SF9'!H61</f>
        <v>0</v>
      </c>
      <c r="K62" s="58">
        <f>'DATA SF9'!I61</f>
        <v>0</v>
      </c>
      <c r="L62" s="58">
        <f>'DATA SF9'!J61</f>
        <v>0</v>
      </c>
      <c r="M62" s="58">
        <f>'DATA SF9'!K61</f>
        <v>0</v>
      </c>
      <c r="N62" s="58">
        <f>'DATA SF9'!L61</f>
        <v>0</v>
      </c>
      <c r="O62" s="58">
        <f>'DATA SF9'!M61</f>
        <v>0</v>
      </c>
      <c r="P62" s="58">
        <f>'DATA SF9'!N61</f>
        <v>0</v>
      </c>
      <c r="Q62" s="58">
        <f>'DATA SF9'!O61</f>
        <v>0</v>
      </c>
      <c r="R62" s="58">
        <f>'DATA SF9'!P61</f>
        <v>0</v>
      </c>
      <c r="S62" s="58">
        <f>'DATA SF9'!Q61</f>
        <v>0</v>
      </c>
      <c r="T62" s="58">
        <f>'DATA SF9'!R61</f>
        <v>0</v>
      </c>
      <c r="U62" s="58">
        <f>'DATA SF9'!S61</f>
        <v>0</v>
      </c>
      <c r="V62" s="58">
        <f>'DATA SF9'!T61</f>
        <v>0</v>
      </c>
      <c r="W62" s="58">
        <f>'DATA SF9'!U61</f>
        <v>0</v>
      </c>
      <c r="X62" s="58">
        <f>'DATA SF9'!V61</f>
        <v>0</v>
      </c>
      <c r="Y62" s="58">
        <f>'DATA SF9'!W61</f>
        <v>0</v>
      </c>
      <c r="Z62" s="58">
        <f>'DATA SF9'!X61</f>
        <v>0</v>
      </c>
      <c r="AA62" s="58">
        <f>'DATA SF9'!Y61</f>
        <v>0</v>
      </c>
      <c r="AB62" s="58">
        <f>'DATA SF9'!Z61</f>
        <v>0</v>
      </c>
      <c r="AC62" s="58">
        <f>'DATA SF9'!AA61</f>
        <v>0</v>
      </c>
      <c r="AD62" s="58">
        <f>'DATA SF9'!AB61</f>
        <v>0</v>
      </c>
      <c r="AE62" s="58">
        <f>'DATA SF9'!AC61</f>
        <v>0</v>
      </c>
      <c r="AF62" s="58">
        <f>'DATA SF9'!AD61</f>
        <v>0</v>
      </c>
      <c r="AG62" s="58">
        <f>'DATA SF9'!AE61</f>
        <v>0</v>
      </c>
      <c r="AH62" s="58">
        <f>'DATA SF9'!AF61</f>
        <v>0</v>
      </c>
      <c r="AI62" s="58">
        <f>'DATA SF9'!AG61</f>
        <v>0</v>
      </c>
      <c r="AJ62" s="58">
        <f>'DATA SF9'!AH61</f>
        <v>0</v>
      </c>
      <c r="AK62" s="58">
        <f>'DATA SF9'!AI61</f>
        <v>0</v>
      </c>
      <c r="AL62" s="58">
        <f>'DATA SF9'!AJ61</f>
        <v>0</v>
      </c>
      <c r="AM62" s="58">
        <f>'DATA SF9'!AK61</f>
        <v>0</v>
      </c>
      <c r="AN62" s="58">
        <f>'DATA SF9'!AL61</f>
        <v>0</v>
      </c>
      <c r="AO62" s="58">
        <f>'DATA SF9'!AM61</f>
        <v>0</v>
      </c>
      <c r="AP62" s="58">
        <f>'DATA SF9'!AN61</f>
        <v>0</v>
      </c>
      <c r="AQ62" s="58">
        <f>'DATA SF9'!AO61</f>
        <v>0</v>
      </c>
      <c r="AR62" s="58">
        <f>'DATA SF9'!AP61</f>
        <v>0</v>
      </c>
      <c r="AS62" s="58">
        <f>'DATA SF9'!AQ61</f>
        <v>0</v>
      </c>
      <c r="AT62" s="58">
        <f>'DATA SF9'!AR61</f>
        <v>0</v>
      </c>
      <c r="AU62" s="58">
        <f>'DATA SF9'!AS61</f>
        <v>0</v>
      </c>
      <c r="AV62" s="58">
        <f>'DATA SF9'!AT61</f>
        <v>0</v>
      </c>
      <c r="AW62" s="58">
        <f>'DATA SF9'!AU61</f>
        <v>0</v>
      </c>
      <c r="AX62" s="58">
        <f>'DATA SF9'!AV61</f>
        <v>0</v>
      </c>
      <c r="AY62" s="58">
        <f>'DATA SF9'!AW61</f>
        <v>0</v>
      </c>
      <c r="AZ62" s="58">
        <f>'DATA SF9'!AX61</f>
        <v>0</v>
      </c>
      <c r="BA62" s="58">
        <f>'DATA SF9'!AY61</f>
        <v>0</v>
      </c>
      <c r="BB62" s="58">
        <f>'DATA SF9'!AZ61</f>
        <v>0</v>
      </c>
      <c r="BC62" s="58">
        <f>'DATA SF9'!BA61</f>
        <v>0</v>
      </c>
      <c r="BD62" s="58">
        <f>'DATA SF9'!BB61</f>
        <v>0</v>
      </c>
      <c r="BE62" s="58">
        <f>'DATA SF9'!BC61</f>
        <v>0</v>
      </c>
      <c r="BF62" s="58">
        <f>'DATA SF9'!BD61</f>
        <v>0</v>
      </c>
      <c r="BG62" s="58">
        <f>'DATA SF9'!BE61</f>
        <v>0</v>
      </c>
      <c r="BH62" s="58">
        <f>'DATA SF9'!BF61</f>
        <v>0</v>
      </c>
      <c r="BI62" s="58">
        <f>'DATA SF9'!BG61</f>
        <v>0</v>
      </c>
      <c r="BJ62" s="58">
        <f>'DATA SF9'!BH61</f>
        <v>0</v>
      </c>
      <c r="BK62" s="58">
        <f>'DATA SF9'!BI61</f>
        <v>0</v>
      </c>
      <c r="BL62" s="58">
        <f>'DATA SF9'!BJ61</f>
        <v>0</v>
      </c>
      <c r="BM62" s="58">
        <f>'DATA SF9'!BK61</f>
        <v>0</v>
      </c>
      <c r="BN62" s="58">
        <f>'DATA SF9'!BL61</f>
        <v>0</v>
      </c>
      <c r="BO62" s="58">
        <f>'DATA SF9'!BM61</f>
        <v>0</v>
      </c>
      <c r="BP62" s="58">
        <f>'DATA SF9'!BN61</f>
        <v>0</v>
      </c>
      <c r="BQ62" s="58">
        <f>'DATA SF9'!BO61</f>
        <v>0</v>
      </c>
      <c r="BR62" s="58">
        <f>'DATA SF9'!BP61</f>
        <v>0</v>
      </c>
      <c r="BS62" s="58">
        <f>'DATA SF9'!BQ61</f>
        <v>0</v>
      </c>
      <c r="BT62" s="58">
        <f>'DATA SF9'!BR61</f>
        <v>0</v>
      </c>
      <c r="BU62" s="58">
        <f>'DATA SF9'!BS61</f>
        <v>0</v>
      </c>
      <c r="BV62" s="58">
        <f>'DATA SF9'!BT61</f>
        <v>0</v>
      </c>
      <c r="BW62" s="58">
        <f>'DATA SF9'!BU61</f>
        <v>0</v>
      </c>
      <c r="BX62" s="58">
        <f>'DATA SF9'!BV61</f>
        <v>0</v>
      </c>
      <c r="BY62" s="58">
        <f>'DATA SF9'!BW61</f>
        <v>0</v>
      </c>
      <c r="BZ62" s="58">
        <f>'DATA SF9'!BX61</f>
        <v>0</v>
      </c>
      <c r="CA62" s="58">
        <f>'DATA SF9'!BY61</f>
        <v>0</v>
      </c>
      <c r="CB62" s="58">
        <f>'DATA SF9'!BZ61</f>
        <v>0</v>
      </c>
      <c r="CC62" s="58">
        <f>'DATA SF9'!CA61</f>
        <v>0</v>
      </c>
      <c r="CD62" s="58">
        <f>'DATA SF9'!CB61</f>
        <v>0</v>
      </c>
      <c r="CE62" s="58">
        <f>'DATA SF9'!CC61</f>
        <v>0</v>
      </c>
      <c r="CF62" s="58">
        <f>'DATA SF9'!CD61</f>
        <v>0</v>
      </c>
      <c r="CG62" s="58">
        <f>'DATA SF9'!CE61</f>
        <v>0</v>
      </c>
      <c r="CH62" s="58">
        <f>'DATA SF9'!CF61</f>
        <v>0</v>
      </c>
      <c r="CI62" s="58">
        <f>'DATA SF9'!CG61</f>
        <v>0</v>
      </c>
      <c r="CJ62" s="58">
        <f>'DATA SF9'!CH61</f>
        <v>0</v>
      </c>
      <c r="CK62" s="58">
        <f>'DATA SF9'!CI61</f>
        <v>0</v>
      </c>
      <c r="CL62" s="58">
        <f>'DATA SF9'!CJ61</f>
        <v>0</v>
      </c>
      <c r="CM62" s="58">
        <f>'DATA SF9'!CK61</f>
        <v>0</v>
      </c>
      <c r="CN62" s="58">
        <f>'DATA SF9'!CL61</f>
        <v>0</v>
      </c>
      <c r="CO62" s="58">
        <f>'DATA SF9'!CM61</f>
        <v>0</v>
      </c>
      <c r="CP62" s="58">
        <f>'DATA SF9'!CN61</f>
        <v>0</v>
      </c>
      <c r="CQ62" s="58">
        <f>'DATA SF9'!CO61</f>
        <v>0</v>
      </c>
      <c r="CR62" s="58">
        <f>'DATA SF9'!CP61</f>
        <v>0</v>
      </c>
      <c r="CS62" s="58">
        <f>'DATA SF9'!CQ61</f>
        <v>0</v>
      </c>
      <c r="CT62" s="58">
        <f>'DATA SF9'!CR61</f>
        <v>0</v>
      </c>
      <c r="CU62" s="58">
        <f>'DATA SF9'!CS61</f>
        <v>0</v>
      </c>
      <c r="CV62" s="58">
        <f>'DATA SF9'!CT61</f>
        <v>0</v>
      </c>
      <c r="CW62" s="58">
        <f>'DATA SF9'!CU61</f>
        <v>0</v>
      </c>
      <c r="CX62" s="58">
        <f>'DATA SF9'!CV61</f>
        <v>0</v>
      </c>
      <c r="CY62" s="58">
        <f>'DATA SF9'!CW61</f>
        <v>0</v>
      </c>
      <c r="CZ62" s="58">
        <f>'DATA SF9'!CX61</f>
        <v>0</v>
      </c>
      <c r="DA62" s="58">
        <f>'DATA SF9'!CY61</f>
        <v>0</v>
      </c>
      <c r="DB62" s="58">
        <f>'DATA SF9'!CZ61</f>
        <v>0</v>
      </c>
      <c r="DC62" s="58">
        <f>'DATA SF9'!DA61</f>
        <v>0</v>
      </c>
      <c r="DD62" s="58">
        <f>'DATA SF9'!DB61</f>
        <v>0</v>
      </c>
      <c r="DE62" s="58">
        <f>'DATA SF9'!DC61</f>
        <v>0</v>
      </c>
      <c r="DF62" s="58">
        <f>'DATA SF9'!DD61</f>
        <v>0</v>
      </c>
      <c r="DG62" s="58">
        <f>'DATA SF9'!DE61</f>
        <v>0</v>
      </c>
      <c r="DH62" s="58">
        <f>'DATA SF9'!DF61</f>
        <v>0</v>
      </c>
      <c r="DI62" s="58">
        <f>'DATA SF9'!DG61</f>
        <v>0</v>
      </c>
      <c r="DJ62" s="58">
        <f>'DATA SF9'!DH61</f>
        <v>0</v>
      </c>
      <c r="DK62" s="58">
        <f>'DATA SF9'!DI61</f>
        <v>0</v>
      </c>
      <c r="DL62" s="58">
        <f>'DATA SF9'!DJ61</f>
        <v>0</v>
      </c>
      <c r="DM62" s="58">
        <f>'DATA SF9'!DK61</f>
        <v>0</v>
      </c>
      <c r="DN62" s="58">
        <f>'DATA SF9'!DL61</f>
        <v>0</v>
      </c>
      <c r="DO62" s="58">
        <f>'DATA SF9'!DM61</f>
        <v>0</v>
      </c>
      <c r="DP62" s="58">
        <f>'DATA SF9'!DN61</f>
        <v>0</v>
      </c>
      <c r="DQ62" s="58">
        <f>'DATA SF9'!DO61</f>
        <v>0</v>
      </c>
      <c r="DR62" s="58">
        <f>'DATA SF9'!DP61</f>
        <v>0</v>
      </c>
      <c r="DS62" s="58">
        <f>'DATA SF9'!DQ61</f>
        <v>0</v>
      </c>
      <c r="DT62" s="58">
        <f>'DATA SF9'!DR61</f>
        <v>0</v>
      </c>
      <c r="DU62" s="58">
        <f>'DATA SF9'!DS61</f>
        <v>0</v>
      </c>
      <c r="DV62" s="58">
        <f>'DATA SF9'!DT61</f>
        <v>0</v>
      </c>
      <c r="DW62" s="58">
        <f>'DATA SF9'!DU61</f>
        <v>0</v>
      </c>
      <c r="DX62" s="58">
        <f>'DATA SF9'!DV61</f>
        <v>0</v>
      </c>
      <c r="DY62" s="58">
        <f>'DATA SF9'!DW61</f>
        <v>0</v>
      </c>
      <c r="DZ62" s="58">
        <f>'DATA SF9'!DX61</f>
        <v>0</v>
      </c>
      <c r="EA62" s="58">
        <f>'DATA SF9'!DY61</f>
        <v>0</v>
      </c>
      <c r="EB62" s="58">
        <f>'DATA SF9'!DZ61</f>
        <v>0</v>
      </c>
      <c r="EC62" s="58">
        <f>'DATA SF9'!EA61</f>
        <v>0</v>
      </c>
      <c r="ED62" s="58">
        <f>'DATA SF9'!EB61</f>
        <v>0</v>
      </c>
      <c r="EE62" s="58">
        <f>'DATA SF9'!EC61</f>
        <v>0</v>
      </c>
      <c r="EF62" s="58">
        <f>'DATA SF9'!ED61</f>
        <v>0</v>
      </c>
      <c r="EG62" s="58">
        <f>'DATA SF9'!EE61</f>
        <v>0</v>
      </c>
      <c r="EH62" s="58">
        <f>'DATA SF9'!EF61</f>
        <v>0</v>
      </c>
      <c r="EI62" s="58">
        <f>'DATA SF9'!EG61</f>
        <v>0</v>
      </c>
      <c r="EJ62" s="58">
        <f>'DATA SF9'!EH61</f>
        <v>0</v>
      </c>
      <c r="EK62" s="58">
        <f>'DATA SF9'!EI61</f>
        <v>0</v>
      </c>
      <c r="EL62" s="58">
        <f>'DATA SF9'!EJ61</f>
        <v>0</v>
      </c>
      <c r="EM62" s="58">
        <f>'DATA SF9'!EK61</f>
        <v>0</v>
      </c>
      <c r="EN62" s="58">
        <f>'DATA SF9'!EL61</f>
        <v>0</v>
      </c>
      <c r="EO62" s="58">
        <f>'DATA SF9'!EM61</f>
        <v>0</v>
      </c>
      <c r="EP62" s="58">
        <f>'DATA SF9'!EN61</f>
        <v>0</v>
      </c>
      <c r="EQ62" s="58">
        <f>'DATA SF9'!EO61</f>
        <v>0</v>
      </c>
      <c r="ER62" s="58">
        <f>'DATA SF9'!EP61</f>
        <v>0</v>
      </c>
      <c r="ES62" s="58">
        <f>'DATA SF9'!EQ61</f>
        <v>0</v>
      </c>
      <c r="ET62" s="58">
        <f>'DATA SF9'!ER61</f>
        <v>0</v>
      </c>
      <c r="EU62" s="58">
        <f>'DATA SF9'!ES61</f>
        <v>0</v>
      </c>
      <c r="EV62" s="58">
        <f>'DATA SF9'!ET61</f>
        <v>0</v>
      </c>
      <c r="EW62" s="58">
        <f>'DATA SF9'!EU61</f>
        <v>0</v>
      </c>
      <c r="EX62" s="58">
        <f>'DATA SF9'!EV61</f>
        <v>0</v>
      </c>
      <c r="EY62" s="58">
        <f>'DATA SF9'!EW61</f>
        <v>0</v>
      </c>
      <c r="EZ62" s="58">
        <f>'DATA SF9'!EX61</f>
        <v>0</v>
      </c>
      <c r="FA62" s="58">
        <f>'DATA SF9'!EY61</f>
        <v>0</v>
      </c>
      <c r="FB62" s="58">
        <f>'DATA SF9'!EZ61</f>
        <v>0</v>
      </c>
      <c r="FC62" s="58">
        <f>'DATA SF9'!FA61</f>
        <v>0</v>
      </c>
      <c r="FD62" s="58">
        <f>'DATA SF9'!FB61</f>
        <v>0</v>
      </c>
      <c r="FE62" s="58">
        <f>'DATA SF9'!FC61</f>
        <v>0</v>
      </c>
      <c r="FF62" s="58">
        <f>'DATA SF9'!FD61</f>
        <v>0</v>
      </c>
    </row>
    <row r="63" spans="2:162" x14ac:dyDescent="0.35">
      <c r="B63" s="58">
        <f>'DATA SF9'!A62</f>
        <v>0</v>
      </c>
      <c r="C63" s="58">
        <f>'DATA SF9'!A62</f>
        <v>0</v>
      </c>
      <c r="D63" s="58">
        <f>'DATA SF9'!B62</f>
        <v>0</v>
      </c>
      <c r="E63" s="58">
        <f>'DATA SF9'!C62</f>
        <v>0</v>
      </c>
      <c r="F63" s="58" t="str">
        <f>IF('DATA SF9'!D62=0,"",'DATA SF9'!D62)</f>
        <v/>
      </c>
      <c r="G63" s="58">
        <f>'DATA SF9'!E62</f>
        <v>0</v>
      </c>
      <c r="H63" s="58">
        <f>'DATA SF9'!F62</f>
        <v>0</v>
      </c>
      <c r="I63" s="58">
        <f>'DATA SF9'!G62</f>
        <v>0</v>
      </c>
      <c r="J63" s="58">
        <f>'DATA SF9'!H62</f>
        <v>0</v>
      </c>
      <c r="K63" s="58">
        <f>'DATA SF9'!I62</f>
        <v>0</v>
      </c>
      <c r="L63" s="58">
        <f>'DATA SF9'!J62</f>
        <v>0</v>
      </c>
      <c r="M63" s="58">
        <f>'DATA SF9'!K62</f>
        <v>0</v>
      </c>
      <c r="N63" s="58">
        <f>'DATA SF9'!L62</f>
        <v>0</v>
      </c>
      <c r="O63" s="58">
        <f>'DATA SF9'!M62</f>
        <v>0</v>
      </c>
      <c r="P63" s="58">
        <f>'DATA SF9'!N62</f>
        <v>0</v>
      </c>
      <c r="Q63" s="58">
        <f>'DATA SF9'!O62</f>
        <v>0</v>
      </c>
      <c r="R63" s="58">
        <f>'DATA SF9'!P62</f>
        <v>0</v>
      </c>
      <c r="S63" s="58">
        <f>'DATA SF9'!Q62</f>
        <v>0</v>
      </c>
      <c r="T63" s="58">
        <f>'DATA SF9'!R62</f>
        <v>0</v>
      </c>
      <c r="U63" s="58">
        <f>'DATA SF9'!S62</f>
        <v>0</v>
      </c>
      <c r="V63" s="58">
        <f>'DATA SF9'!T62</f>
        <v>0</v>
      </c>
      <c r="W63" s="58">
        <f>'DATA SF9'!U62</f>
        <v>0</v>
      </c>
      <c r="X63" s="58">
        <f>'DATA SF9'!V62</f>
        <v>0</v>
      </c>
      <c r="Y63" s="58">
        <f>'DATA SF9'!W62</f>
        <v>0</v>
      </c>
      <c r="Z63" s="58">
        <f>'DATA SF9'!X62</f>
        <v>0</v>
      </c>
      <c r="AA63" s="58">
        <f>'DATA SF9'!Y62</f>
        <v>0</v>
      </c>
      <c r="AB63" s="58">
        <f>'DATA SF9'!Z62</f>
        <v>0</v>
      </c>
      <c r="AC63" s="58">
        <f>'DATA SF9'!AA62</f>
        <v>0</v>
      </c>
      <c r="AD63" s="58">
        <f>'DATA SF9'!AB62</f>
        <v>0</v>
      </c>
      <c r="AE63" s="58">
        <f>'DATA SF9'!AC62</f>
        <v>0</v>
      </c>
      <c r="AF63" s="58">
        <f>'DATA SF9'!AD62</f>
        <v>0</v>
      </c>
      <c r="AG63" s="58">
        <f>'DATA SF9'!AE62</f>
        <v>0</v>
      </c>
      <c r="AH63" s="58">
        <f>'DATA SF9'!AF62</f>
        <v>0</v>
      </c>
      <c r="AI63" s="58">
        <f>'DATA SF9'!AG62</f>
        <v>0</v>
      </c>
      <c r="AJ63" s="58">
        <f>'DATA SF9'!AH62</f>
        <v>0</v>
      </c>
      <c r="AK63" s="58">
        <f>'DATA SF9'!AI62</f>
        <v>0</v>
      </c>
      <c r="AL63" s="58">
        <f>'DATA SF9'!AJ62</f>
        <v>0</v>
      </c>
      <c r="AM63" s="58">
        <f>'DATA SF9'!AK62</f>
        <v>0</v>
      </c>
      <c r="AN63" s="58">
        <f>'DATA SF9'!AL62</f>
        <v>0</v>
      </c>
      <c r="AO63" s="58">
        <f>'DATA SF9'!AM62</f>
        <v>0</v>
      </c>
      <c r="AP63" s="58">
        <f>'DATA SF9'!AN62</f>
        <v>0</v>
      </c>
      <c r="AQ63" s="58">
        <f>'DATA SF9'!AO62</f>
        <v>0</v>
      </c>
      <c r="AR63" s="58">
        <f>'DATA SF9'!AP62</f>
        <v>0</v>
      </c>
      <c r="AS63" s="58">
        <f>'DATA SF9'!AQ62</f>
        <v>0</v>
      </c>
      <c r="AT63" s="58">
        <f>'DATA SF9'!AR62</f>
        <v>0</v>
      </c>
      <c r="AU63" s="58">
        <f>'DATA SF9'!AS62</f>
        <v>0</v>
      </c>
      <c r="AV63" s="58">
        <f>'DATA SF9'!AT62</f>
        <v>0</v>
      </c>
      <c r="AW63" s="58">
        <f>'DATA SF9'!AU62</f>
        <v>0</v>
      </c>
      <c r="AX63" s="58">
        <f>'DATA SF9'!AV62</f>
        <v>0</v>
      </c>
      <c r="AY63" s="58">
        <f>'DATA SF9'!AW62</f>
        <v>0</v>
      </c>
      <c r="AZ63" s="58">
        <f>'DATA SF9'!AX62</f>
        <v>0</v>
      </c>
      <c r="BA63" s="58">
        <f>'DATA SF9'!AY62</f>
        <v>0</v>
      </c>
      <c r="BB63" s="58">
        <f>'DATA SF9'!AZ62</f>
        <v>0</v>
      </c>
      <c r="BC63" s="58">
        <f>'DATA SF9'!BA62</f>
        <v>0</v>
      </c>
      <c r="BD63" s="58">
        <f>'DATA SF9'!BB62</f>
        <v>0</v>
      </c>
      <c r="BE63" s="58">
        <f>'DATA SF9'!BC62</f>
        <v>0</v>
      </c>
      <c r="BF63" s="58">
        <f>'DATA SF9'!BD62</f>
        <v>0</v>
      </c>
      <c r="BG63" s="58">
        <f>'DATA SF9'!BE62</f>
        <v>0</v>
      </c>
      <c r="BH63" s="58">
        <f>'DATA SF9'!BF62</f>
        <v>0</v>
      </c>
      <c r="BI63" s="58">
        <f>'DATA SF9'!BG62</f>
        <v>0</v>
      </c>
      <c r="BJ63" s="58">
        <f>'DATA SF9'!BH62</f>
        <v>0</v>
      </c>
      <c r="BK63" s="58">
        <f>'DATA SF9'!BI62</f>
        <v>0</v>
      </c>
      <c r="BL63" s="58">
        <f>'DATA SF9'!BJ62</f>
        <v>0</v>
      </c>
      <c r="BM63" s="58">
        <f>'DATA SF9'!BK62</f>
        <v>0</v>
      </c>
      <c r="BN63" s="58">
        <f>'DATA SF9'!BL62</f>
        <v>0</v>
      </c>
      <c r="BO63" s="58">
        <f>'DATA SF9'!BM62</f>
        <v>0</v>
      </c>
      <c r="BP63" s="58">
        <f>'DATA SF9'!BN62</f>
        <v>0</v>
      </c>
      <c r="BQ63" s="58">
        <f>'DATA SF9'!BO62</f>
        <v>0</v>
      </c>
      <c r="BR63" s="58">
        <f>'DATA SF9'!BP62</f>
        <v>0</v>
      </c>
      <c r="BS63" s="58">
        <f>'DATA SF9'!BQ62</f>
        <v>0</v>
      </c>
      <c r="BT63" s="58">
        <f>'DATA SF9'!BR62</f>
        <v>0</v>
      </c>
      <c r="BU63" s="58">
        <f>'DATA SF9'!BS62</f>
        <v>0</v>
      </c>
      <c r="BV63" s="58">
        <f>'DATA SF9'!BT62</f>
        <v>0</v>
      </c>
      <c r="BW63" s="58">
        <f>'DATA SF9'!BU62</f>
        <v>0</v>
      </c>
      <c r="BX63" s="58">
        <f>'DATA SF9'!BV62</f>
        <v>0</v>
      </c>
      <c r="BY63" s="58">
        <f>'DATA SF9'!BW62</f>
        <v>0</v>
      </c>
      <c r="BZ63" s="58">
        <f>'DATA SF9'!BX62</f>
        <v>0</v>
      </c>
      <c r="CA63" s="58">
        <f>'DATA SF9'!BY62</f>
        <v>0</v>
      </c>
      <c r="CB63" s="58">
        <f>'DATA SF9'!BZ62</f>
        <v>0</v>
      </c>
      <c r="CC63" s="58">
        <f>'DATA SF9'!CA62</f>
        <v>0</v>
      </c>
      <c r="CD63" s="58">
        <f>'DATA SF9'!CB62</f>
        <v>0</v>
      </c>
      <c r="CE63" s="58">
        <f>'DATA SF9'!CC62</f>
        <v>0</v>
      </c>
      <c r="CF63" s="58">
        <f>'DATA SF9'!CD62</f>
        <v>0</v>
      </c>
      <c r="CG63" s="58">
        <f>'DATA SF9'!CE62</f>
        <v>0</v>
      </c>
      <c r="CH63" s="58">
        <f>'DATA SF9'!CF62</f>
        <v>0</v>
      </c>
      <c r="CI63" s="58">
        <f>'DATA SF9'!CG62</f>
        <v>0</v>
      </c>
      <c r="CJ63" s="58">
        <f>'DATA SF9'!CH62</f>
        <v>0</v>
      </c>
      <c r="CK63" s="58">
        <f>'DATA SF9'!CI62</f>
        <v>0</v>
      </c>
      <c r="CL63" s="58">
        <f>'DATA SF9'!CJ62</f>
        <v>0</v>
      </c>
      <c r="CM63" s="58">
        <f>'DATA SF9'!CK62</f>
        <v>0</v>
      </c>
      <c r="CN63" s="58">
        <f>'DATA SF9'!CL62</f>
        <v>0</v>
      </c>
      <c r="CO63" s="58">
        <f>'DATA SF9'!CM62</f>
        <v>0</v>
      </c>
      <c r="CP63" s="58">
        <f>'DATA SF9'!CN62</f>
        <v>0</v>
      </c>
      <c r="CQ63" s="58">
        <f>'DATA SF9'!CO62</f>
        <v>0</v>
      </c>
      <c r="CR63" s="58">
        <f>'DATA SF9'!CP62</f>
        <v>0</v>
      </c>
      <c r="CS63" s="58">
        <f>'DATA SF9'!CQ62</f>
        <v>0</v>
      </c>
      <c r="CT63" s="58">
        <f>'DATA SF9'!CR62</f>
        <v>0</v>
      </c>
      <c r="CU63" s="58">
        <f>'DATA SF9'!CS62</f>
        <v>0</v>
      </c>
      <c r="CV63" s="58">
        <f>'DATA SF9'!CT62</f>
        <v>0</v>
      </c>
      <c r="CW63" s="58">
        <f>'DATA SF9'!CU62</f>
        <v>0</v>
      </c>
      <c r="CX63" s="58">
        <f>'DATA SF9'!CV62</f>
        <v>0</v>
      </c>
      <c r="CY63" s="58">
        <f>'DATA SF9'!CW62</f>
        <v>0</v>
      </c>
      <c r="CZ63" s="58">
        <f>'DATA SF9'!CX62</f>
        <v>0</v>
      </c>
      <c r="DA63" s="58">
        <f>'DATA SF9'!CY62</f>
        <v>0</v>
      </c>
      <c r="DB63" s="58">
        <f>'DATA SF9'!CZ62</f>
        <v>0</v>
      </c>
      <c r="DC63" s="58">
        <f>'DATA SF9'!DA62</f>
        <v>0</v>
      </c>
      <c r="DD63" s="58">
        <f>'DATA SF9'!DB62</f>
        <v>0</v>
      </c>
      <c r="DE63" s="58">
        <f>'DATA SF9'!DC62</f>
        <v>0</v>
      </c>
      <c r="DF63" s="58">
        <f>'DATA SF9'!DD62</f>
        <v>0</v>
      </c>
      <c r="DG63" s="58">
        <f>'DATA SF9'!DE62</f>
        <v>0</v>
      </c>
      <c r="DH63" s="58">
        <f>'DATA SF9'!DF62</f>
        <v>0</v>
      </c>
      <c r="DI63" s="58">
        <f>'DATA SF9'!DG62</f>
        <v>0</v>
      </c>
      <c r="DJ63" s="58">
        <f>'DATA SF9'!DH62</f>
        <v>0</v>
      </c>
      <c r="DK63" s="58">
        <f>'DATA SF9'!DI62</f>
        <v>0</v>
      </c>
      <c r="DL63" s="58">
        <f>'DATA SF9'!DJ62</f>
        <v>0</v>
      </c>
      <c r="DM63" s="58">
        <f>'DATA SF9'!DK62</f>
        <v>0</v>
      </c>
      <c r="DN63" s="58">
        <f>'DATA SF9'!DL62</f>
        <v>0</v>
      </c>
      <c r="DO63" s="58">
        <f>'DATA SF9'!DM62</f>
        <v>0</v>
      </c>
      <c r="DP63" s="58">
        <f>'DATA SF9'!DN62</f>
        <v>0</v>
      </c>
      <c r="DQ63" s="58">
        <f>'DATA SF9'!DO62</f>
        <v>0</v>
      </c>
      <c r="DR63" s="58">
        <f>'DATA SF9'!DP62</f>
        <v>0</v>
      </c>
      <c r="DS63" s="58">
        <f>'DATA SF9'!DQ62</f>
        <v>0</v>
      </c>
      <c r="DT63" s="58">
        <f>'DATA SF9'!DR62</f>
        <v>0</v>
      </c>
      <c r="DU63" s="58">
        <f>'DATA SF9'!DS62</f>
        <v>0</v>
      </c>
      <c r="DV63" s="58">
        <f>'DATA SF9'!DT62</f>
        <v>0</v>
      </c>
      <c r="DW63" s="58">
        <f>'DATA SF9'!DU62</f>
        <v>0</v>
      </c>
      <c r="DX63" s="58">
        <f>'DATA SF9'!DV62</f>
        <v>0</v>
      </c>
      <c r="DY63" s="58">
        <f>'DATA SF9'!DW62</f>
        <v>0</v>
      </c>
      <c r="DZ63" s="58">
        <f>'DATA SF9'!DX62</f>
        <v>0</v>
      </c>
      <c r="EA63" s="58">
        <f>'DATA SF9'!DY62</f>
        <v>0</v>
      </c>
      <c r="EB63" s="58">
        <f>'DATA SF9'!DZ62</f>
        <v>0</v>
      </c>
      <c r="EC63" s="58">
        <f>'DATA SF9'!EA62</f>
        <v>0</v>
      </c>
      <c r="ED63" s="58">
        <f>'DATA SF9'!EB62</f>
        <v>0</v>
      </c>
      <c r="EE63" s="58">
        <f>'DATA SF9'!EC62</f>
        <v>0</v>
      </c>
      <c r="EF63" s="58">
        <f>'DATA SF9'!ED62</f>
        <v>0</v>
      </c>
      <c r="EG63" s="58">
        <f>'DATA SF9'!EE62</f>
        <v>0</v>
      </c>
      <c r="EH63" s="58">
        <f>'DATA SF9'!EF62</f>
        <v>0</v>
      </c>
      <c r="EI63" s="58">
        <f>'DATA SF9'!EG62</f>
        <v>0</v>
      </c>
      <c r="EJ63" s="58">
        <f>'DATA SF9'!EH62</f>
        <v>0</v>
      </c>
      <c r="EK63" s="58">
        <f>'DATA SF9'!EI62</f>
        <v>0</v>
      </c>
      <c r="EL63" s="58">
        <f>'DATA SF9'!EJ62</f>
        <v>0</v>
      </c>
      <c r="EM63" s="58">
        <f>'DATA SF9'!EK62</f>
        <v>0</v>
      </c>
      <c r="EN63" s="58">
        <f>'DATA SF9'!EL62</f>
        <v>0</v>
      </c>
      <c r="EO63" s="58">
        <f>'DATA SF9'!EM62</f>
        <v>0</v>
      </c>
      <c r="EP63" s="58">
        <f>'DATA SF9'!EN62</f>
        <v>0</v>
      </c>
      <c r="EQ63" s="58">
        <f>'DATA SF9'!EO62</f>
        <v>0</v>
      </c>
      <c r="ER63" s="58">
        <f>'DATA SF9'!EP62</f>
        <v>0</v>
      </c>
      <c r="ES63" s="58">
        <f>'DATA SF9'!EQ62</f>
        <v>0</v>
      </c>
      <c r="ET63" s="58">
        <f>'DATA SF9'!ER62</f>
        <v>0</v>
      </c>
      <c r="EU63" s="58">
        <f>'DATA SF9'!ES62</f>
        <v>0</v>
      </c>
      <c r="EV63" s="58">
        <f>'DATA SF9'!ET62</f>
        <v>0</v>
      </c>
      <c r="EW63" s="58">
        <f>'DATA SF9'!EU62</f>
        <v>0</v>
      </c>
      <c r="EX63" s="58">
        <f>'DATA SF9'!EV62</f>
        <v>0</v>
      </c>
      <c r="EY63" s="58">
        <f>'DATA SF9'!EW62</f>
        <v>0</v>
      </c>
      <c r="EZ63" s="58">
        <f>'DATA SF9'!EX62</f>
        <v>0</v>
      </c>
      <c r="FA63" s="58">
        <f>'DATA SF9'!EY62</f>
        <v>0</v>
      </c>
      <c r="FB63" s="58">
        <f>'DATA SF9'!EZ62</f>
        <v>0</v>
      </c>
      <c r="FC63" s="58">
        <f>'DATA SF9'!FA62</f>
        <v>0</v>
      </c>
      <c r="FD63" s="58">
        <f>'DATA SF9'!FB62</f>
        <v>0</v>
      </c>
      <c r="FE63" s="58">
        <f>'DATA SF9'!FC62</f>
        <v>0</v>
      </c>
      <c r="FF63" s="58">
        <f>'DATA SF9'!FD62</f>
        <v>0</v>
      </c>
    </row>
    <row r="64" spans="2:162" x14ac:dyDescent="0.35">
      <c r="B64" s="58">
        <f>'DATA SF9'!A63</f>
        <v>0</v>
      </c>
      <c r="C64" s="58">
        <f>'DATA SF9'!A63</f>
        <v>0</v>
      </c>
      <c r="D64" s="58">
        <f>'DATA SF9'!B63</f>
        <v>0</v>
      </c>
      <c r="E64" s="58">
        <f>'DATA SF9'!C63</f>
        <v>0</v>
      </c>
      <c r="F64" s="58" t="str">
        <f>IF('DATA SF9'!D63=0,"",'DATA SF9'!D63)</f>
        <v/>
      </c>
      <c r="G64" s="58">
        <f>'DATA SF9'!E63</f>
        <v>0</v>
      </c>
      <c r="H64" s="58">
        <f>'DATA SF9'!F63</f>
        <v>0</v>
      </c>
      <c r="I64" s="58">
        <f>'DATA SF9'!G63</f>
        <v>0</v>
      </c>
      <c r="J64" s="58">
        <f>'DATA SF9'!H63</f>
        <v>0</v>
      </c>
      <c r="K64" s="58">
        <f>'DATA SF9'!I63</f>
        <v>0</v>
      </c>
      <c r="L64" s="58">
        <f>'DATA SF9'!J63</f>
        <v>0</v>
      </c>
      <c r="M64" s="58">
        <f>'DATA SF9'!K63</f>
        <v>0</v>
      </c>
      <c r="N64" s="58">
        <f>'DATA SF9'!L63</f>
        <v>0</v>
      </c>
      <c r="O64" s="58">
        <f>'DATA SF9'!M63</f>
        <v>0</v>
      </c>
      <c r="P64" s="58">
        <f>'DATA SF9'!N63</f>
        <v>0</v>
      </c>
      <c r="Q64" s="58">
        <f>'DATA SF9'!O63</f>
        <v>0</v>
      </c>
      <c r="R64" s="58">
        <f>'DATA SF9'!P63</f>
        <v>0</v>
      </c>
      <c r="S64" s="58">
        <f>'DATA SF9'!Q63</f>
        <v>0</v>
      </c>
      <c r="T64" s="58">
        <f>'DATA SF9'!R63</f>
        <v>0</v>
      </c>
      <c r="U64" s="58">
        <f>'DATA SF9'!S63</f>
        <v>0</v>
      </c>
      <c r="V64" s="58">
        <f>'DATA SF9'!T63</f>
        <v>0</v>
      </c>
      <c r="W64" s="58">
        <f>'DATA SF9'!U63</f>
        <v>0</v>
      </c>
      <c r="X64" s="58">
        <f>'DATA SF9'!V63</f>
        <v>0</v>
      </c>
      <c r="Y64" s="58">
        <f>'DATA SF9'!W63</f>
        <v>0</v>
      </c>
      <c r="Z64" s="58">
        <f>'DATA SF9'!X63</f>
        <v>0</v>
      </c>
      <c r="AA64" s="58">
        <f>'DATA SF9'!Y63</f>
        <v>0</v>
      </c>
      <c r="AB64" s="58">
        <f>'DATA SF9'!Z63</f>
        <v>0</v>
      </c>
      <c r="AC64" s="58">
        <f>'DATA SF9'!AA63</f>
        <v>0</v>
      </c>
      <c r="AD64" s="58">
        <f>'DATA SF9'!AB63</f>
        <v>0</v>
      </c>
      <c r="AE64" s="58">
        <f>'DATA SF9'!AC63</f>
        <v>0</v>
      </c>
      <c r="AF64" s="58">
        <f>'DATA SF9'!AD63</f>
        <v>0</v>
      </c>
      <c r="AG64" s="58">
        <f>'DATA SF9'!AE63</f>
        <v>0</v>
      </c>
      <c r="AH64" s="58">
        <f>'DATA SF9'!AF63</f>
        <v>0</v>
      </c>
      <c r="AI64" s="58">
        <f>'DATA SF9'!AG63</f>
        <v>0</v>
      </c>
      <c r="AJ64" s="58">
        <f>'DATA SF9'!AH63</f>
        <v>0</v>
      </c>
      <c r="AK64" s="58">
        <f>'DATA SF9'!AI63</f>
        <v>0</v>
      </c>
      <c r="AL64" s="58">
        <f>'DATA SF9'!AJ63</f>
        <v>0</v>
      </c>
      <c r="AM64" s="58">
        <f>'DATA SF9'!AK63</f>
        <v>0</v>
      </c>
      <c r="AN64" s="58">
        <f>'DATA SF9'!AL63</f>
        <v>0</v>
      </c>
      <c r="AO64" s="58">
        <f>'DATA SF9'!AM63</f>
        <v>0</v>
      </c>
      <c r="AP64" s="58">
        <f>'DATA SF9'!AN63</f>
        <v>0</v>
      </c>
      <c r="AQ64" s="58">
        <f>'DATA SF9'!AO63</f>
        <v>0</v>
      </c>
      <c r="AR64" s="58">
        <f>'DATA SF9'!AP63</f>
        <v>0</v>
      </c>
      <c r="AS64" s="58">
        <f>'DATA SF9'!AQ63</f>
        <v>0</v>
      </c>
      <c r="AT64" s="58">
        <f>'DATA SF9'!AR63</f>
        <v>0</v>
      </c>
      <c r="AU64" s="58">
        <f>'DATA SF9'!AS63</f>
        <v>0</v>
      </c>
      <c r="AV64" s="58">
        <f>'DATA SF9'!AT63</f>
        <v>0</v>
      </c>
      <c r="AW64" s="58">
        <f>'DATA SF9'!AU63</f>
        <v>0</v>
      </c>
      <c r="AX64" s="58">
        <f>'DATA SF9'!AV63</f>
        <v>0</v>
      </c>
      <c r="AY64" s="58">
        <f>'DATA SF9'!AW63</f>
        <v>0</v>
      </c>
      <c r="AZ64" s="58">
        <f>'DATA SF9'!AX63</f>
        <v>0</v>
      </c>
      <c r="BA64" s="58">
        <f>'DATA SF9'!AY63</f>
        <v>0</v>
      </c>
      <c r="BB64" s="58">
        <f>'DATA SF9'!AZ63</f>
        <v>0</v>
      </c>
      <c r="BC64" s="58">
        <f>'DATA SF9'!BA63</f>
        <v>0</v>
      </c>
      <c r="BD64" s="58">
        <f>'DATA SF9'!BB63</f>
        <v>0</v>
      </c>
      <c r="BE64" s="58">
        <f>'DATA SF9'!BC63</f>
        <v>0</v>
      </c>
      <c r="BF64" s="58">
        <f>'DATA SF9'!BD63</f>
        <v>0</v>
      </c>
      <c r="BG64" s="58">
        <f>'DATA SF9'!BE63</f>
        <v>0</v>
      </c>
      <c r="BH64" s="58">
        <f>'DATA SF9'!BF63</f>
        <v>0</v>
      </c>
      <c r="BI64" s="58">
        <f>'DATA SF9'!BG63</f>
        <v>0</v>
      </c>
      <c r="BJ64" s="58">
        <f>'DATA SF9'!BH63</f>
        <v>0</v>
      </c>
      <c r="BK64" s="58">
        <f>'DATA SF9'!BI63</f>
        <v>0</v>
      </c>
      <c r="BL64" s="58">
        <f>'DATA SF9'!BJ63</f>
        <v>0</v>
      </c>
      <c r="BM64" s="58">
        <f>'DATA SF9'!BK63</f>
        <v>0</v>
      </c>
      <c r="BN64" s="58">
        <f>'DATA SF9'!BL63</f>
        <v>0</v>
      </c>
      <c r="BO64" s="58">
        <f>'DATA SF9'!BM63</f>
        <v>0</v>
      </c>
      <c r="BP64" s="58">
        <f>'DATA SF9'!BN63</f>
        <v>0</v>
      </c>
      <c r="BQ64" s="58">
        <f>'DATA SF9'!BO63</f>
        <v>0</v>
      </c>
      <c r="BR64" s="58">
        <f>'DATA SF9'!BP63</f>
        <v>0</v>
      </c>
      <c r="BS64" s="58">
        <f>'DATA SF9'!BQ63</f>
        <v>0</v>
      </c>
      <c r="BT64" s="58">
        <f>'DATA SF9'!BR63</f>
        <v>0</v>
      </c>
      <c r="BU64" s="58">
        <f>'DATA SF9'!BS63</f>
        <v>0</v>
      </c>
      <c r="BV64" s="58">
        <f>'DATA SF9'!BT63</f>
        <v>0</v>
      </c>
      <c r="BW64" s="58">
        <f>'DATA SF9'!BU63</f>
        <v>0</v>
      </c>
      <c r="BX64" s="58">
        <f>'DATA SF9'!BV63</f>
        <v>0</v>
      </c>
      <c r="BY64" s="58">
        <f>'DATA SF9'!BW63</f>
        <v>0</v>
      </c>
      <c r="BZ64" s="58">
        <f>'DATA SF9'!BX63</f>
        <v>0</v>
      </c>
      <c r="CA64" s="58">
        <f>'DATA SF9'!BY63</f>
        <v>0</v>
      </c>
      <c r="CB64" s="58">
        <f>'DATA SF9'!BZ63</f>
        <v>0</v>
      </c>
      <c r="CC64" s="58">
        <f>'DATA SF9'!CA63</f>
        <v>0</v>
      </c>
      <c r="CD64" s="58">
        <f>'DATA SF9'!CB63</f>
        <v>0</v>
      </c>
      <c r="CE64" s="58">
        <f>'DATA SF9'!CC63</f>
        <v>0</v>
      </c>
      <c r="CF64" s="58">
        <f>'DATA SF9'!CD63</f>
        <v>0</v>
      </c>
      <c r="CG64" s="58">
        <f>'DATA SF9'!CE63</f>
        <v>0</v>
      </c>
      <c r="CH64" s="58">
        <f>'DATA SF9'!CF63</f>
        <v>0</v>
      </c>
      <c r="CI64" s="58">
        <f>'DATA SF9'!CG63</f>
        <v>0</v>
      </c>
      <c r="CJ64" s="58">
        <f>'DATA SF9'!CH63</f>
        <v>0</v>
      </c>
      <c r="CK64" s="58">
        <f>'DATA SF9'!CI63</f>
        <v>0</v>
      </c>
      <c r="CL64" s="58">
        <f>'DATA SF9'!CJ63</f>
        <v>0</v>
      </c>
      <c r="CM64" s="58">
        <f>'DATA SF9'!CK63</f>
        <v>0</v>
      </c>
      <c r="CN64" s="58">
        <f>'DATA SF9'!CL63</f>
        <v>0</v>
      </c>
      <c r="CO64" s="58">
        <f>'DATA SF9'!CM63</f>
        <v>0</v>
      </c>
      <c r="CP64" s="58">
        <f>'DATA SF9'!CN63</f>
        <v>0</v>
      </c>
      <c r="CQ64" s="58">
        <f>'DATA SF9'!CO63</f>
        <v>0</v>
      </c>
      <c r="CR64" s="58">
        <f>'DATA SF9'!CP63</f>
        <v>0</v>
      </c>
      <c r="CS64" s="58">
        <f>'DATA SF9'!CQ63</f>
        <v>0</v>
      </c>
      <c r="CT64" s="58">
        <f>'DATA SF9'!CR63</f>
        <v>0</v>
      </c>
      <c r="CU64" s="58">
        <f>'DATA SF9'!CS63</f>
        <v>0</v>
      </c>
      <c r="CV64" s="58">
        <f>'DATA SF9'!CT63</f>
        <v>0</v>
      </c>
      <c r="CW64" s="58">
        <f>'DATA SF9'!CU63</f>
        <v>0</v>
      </c>
      <c r="CX64" s="58">
        <f>'DATA SF9'!CV63</f>
        <v>0</v>
      </c>
      <c r="CY64" s="58">
        <f>'DATA SF9'!CW63</f>
        <v>0</v>
      </c>
      <c r="CZ64" s="58">
        <f>'DATA SF9'!CX63</f>
        <v>0</v>
      </c>
      <c r="DA64" s="58">
        <f>'DATA SF9'!CY63</f>
        <v>0</v>
      </c>
      <c r="DB64" s="58">
        <f>'DATA SF9'!CZ63</f>
        <v>0</v>
      </c>
      <c r="DC64" s="58">
        <f>'DATA SF9'!DA63</f>
        <v>0</v>
      </c>
      <c r="DD64" s="58">
        <f>'DATA SF9'!DB63</f>
        <v>0</v>
      </c>
      <c r="DE64" s="58">
        <f>'DATA SF9'!DC63</f>
        <v>0</v>
      </c>
      <c r="DF64" s="58">
        <f>'DATA SF9'!DD63</f>
        <v>0</v>
      </c>
      <c r="DG64" s="58">
        <f>'DATA SF9'!DE63</f>
        <v>0</v>
      </c>
      <c r="DH64" s="58">
        <f>'DATA SF9'!DF63</f>
        <v>0</v>
      </c>
      <c r="DI64" s="58">
        <f>'DATA SF9'!DG63</f>
        <v>0</v>
      </c>
      <c r="DJ64" s="58">
        <f>'DATA SF9'!DH63</f>
        <v>0</v>
      </c>
      <c r="DK64" s="58">
        <f>'DATA SF9'!DI63</f>
        <v>0</v>
      </c>
      <c r="DL64" s="58">
        <f>'DATA SF9'!DJ63</f>
        <v>0</v>
      </c>
      <c r="DM64" s="58">
        <f>'DATA SF9'!DK63</f>
        <v>0</v>
      </c>
      <c r="DN64" s="58">
        <f>'DATA SF9'!DL63</f>
        <v>0</v>
      </c>
      <c r="DO64" s="58">
        <f>'DATA SF9'!DM63</f>
        <v>0</v>
      </c>
      <c r="DP64" s="58">
        <f>'DATA SF9'!DN63</f>
        <v>0</v>
      </c>
      <c r="DQ64" s="58">
        <f>'DATA SF9'!DO63</f>
        <v>0</v>
      </c>
      <c r="DR64" s="58">
        <f>'DATA SF9'!DP63</f>
        <v>0</v>
      </c>
      <c r="DS64" s="58">
        <f>'DATA SF9'!DQ63</f>
        <v>0</v>
      </c>
      <c r="DT64" s="58">
        <f>'DATA SF9'!DR63</f>
        <v>0</v>
      </c>
      <c r="DU64" s="58">
        <f>'DATA SF9'!DS63</f>
        <v>0</v>
      </c>
      <c r="DV64" s="58">
        <f>'DATA SF9'!DT63</f>
        <v>0</v>
      </c>
      <c r="DW64" s="58">
        <f>'DATA SF9'!DU63</f>
        <v>0</v>
      </c>
      <c r="DX64" s="58">
        <f>'DATA SF9'!DV63</f>
        <v>0</v>
      </c>
      <c r="DY64" s="58">
        <f>'DATA SF9'!DW63</f>
        <v>0</v>
      </c>
      <c r="DZ64" s="58">
        <f>'DATA SF9'!DX63</f>
        <v>0</v>
      </c>
      <c r="EA64" s="58">
        <f>'DATA SF9'!DY63</f>
        <v>0</v>
      </c>
      <c r="EB64" s="58">
        <f>'DATA SF9'!DZ63</f>
        <v>0</v>
      </c>
      <c r="EC64" s="58">
        <f>'DATA SF9'!EA63</f>
        <v>0</v>
      </c>
      <c r="ED64" s="58">
        <f>'DATA SF9'!EB63</f>
        <v>0</v>
      </c>
      <c r="EE64" s="58">
        <f>'DATA SF9'!EC63</f>
        <v>0</v>
      </c>
      <c r="EF64" s="58">
        <f>'DATA SF9'!ED63</f>
        <v>0</v>
      </c>
      <c r="EG64" s="58">
        <f>'DATA SF9'!EE63</f>
        <v>0</v>
      </c>
      <c r="EH64" s="58">
        <f>'DATA SF9'!EF63</f>
        <v>0</v>
      </c>
      <c r="EI64" s="58">
        <f>'DATA SF9'!EG63</f>
        <v>0</v>
      </c>
      <c r="EJ64" s="58">
        <f>'DATA SF9'!EH63</f>
        <v>0</v>
      </c>
      <c r="EK64" s="58">
        <f>'DATA SF9'!EI63</f>
        <v>0</v>
      </c>
      <c r="EL64" s="58">
        <f>'DATA SF9'!EJ63</f>
        <v>0</v>
      </c>
      <c r="EM64" s="58">
        <f>'DATA SF9'!EK63</f>
        <v>0</v>
      </c>
      <c r="EN64" s="58">
        <f>'DATA SF9'!EL63</f>
        <v>0</v>
      </c>
      <c r="EO64" s="58">
        <f>'DATA SF9'!EM63</f>
        <v>0</v>
      </c>
      <c r="EP64" s="58">
        <f>'DATA SF9'!EN63</f>
        <v>0</v>
      </c>
      <c r="EQ64" s="58">
        <f>'DATA SF9'!EO63</f>
        <v>0</v>
      </c>
      <c r="ER64" s="58">
        <f>'DATA SF9'!EP63</f>
        <v>0</v>
      </c>
      <c r="ES64" s="58">
        <f>'DATA SF9'!EQ63</f>
        <v>0</v>
      </c>
      <c r="ET64" s="58">
        <f>'DATA SF9'!ER63</f>
        <v>0</v>
      </c>
      <c r="EU64" s="58">
        <f>'DATA SF9'!ES63</f>
        <v>0</v>
      </c>
      <c r="EV64" s="58">
        <f>'DATA SF9'!ET63</f>
        <v>0</v>
      </c>
      <c r="EW64" s="58">
        <f>'DATA SF9'!EU63</f>
        <v>0</v>
      </c>
      <c r="EX64" s="58">
        <f>'DATA SF9'!EV63</f>
        <v>0</v>
      </c>
      <c r="EY64" s="58">
        <f>'DATA SF9'!EW63</f>
        <v>0</v>
      </c>
      <c r="EZ64" s="58">
        <f>'DATA SF9'!EX63</f>
        <v>0</v>
      </c>
      <c r="FA64" s="58">
        <f>'DATA SF9'!EY63</f>
        <v>0</v>
      </c>
      <c r="FB64" s="58">
        <f>'DATA SF9'!EZ63</f>
        <v>0</v>
      </c>
      <c r="FC64" s="58">
        <f>'DATA SF9'!FA63</f>
        <v>0</v>
      </c>
      <c r="FD64" s="58">
        <f>'DATA SF9'!FB63</f>
        <v>0</v>
      </c>
      <c r="FE64" s="58">
        <f>'DATA SF9'!FC63</f>
        <v>0</v>
      </c>
      <c r="FF64" s="58">
        <f>'DATA SF9'!FD63</f>
        <v>0</v>
      </c>
    </row>
    <row r="65" spans="2:162" x14ac:dyDescent="0.35">
      <c r="B65" s="58">
        <f>'DATA SF9'!A64</f>
        <v>0</v>
      </c>
      <c r="C65" s="58">
        <f>'DATA SF9'!A64</f>
        <v>0</v>
      </c>
      <c r="D65" s="58">
        <f>'DATA SF9'!B64</f>
        <v>0</v>
      </c>
      <c r="E65" s="58">
        <f>'DATA SF9'!C64</f>
        <v>0</v>
      </c>
      <c r="F65" s="58" t="str">
        <f>IF('DATA SF9'!D64=0,"",'DATA SF9'!D64)</f>
        <v/>
      </c>
      <c r="G65" s="58">
        <f>'DATA SF9'!E64</f>
        <v>0</v>
      </c>
      <c r="H65" s="58">
        <f>'DATA SF9'!F64</f>
        <v>0</v>
      </c>
      <c r="I65" s="58">
        <f>'DATA SF9'!G64</f>
        <v>0</v>
      </c>
      <c r="J65" s="58">
        <f>'DATA SF9'!H64</f>
        <v>0</v>
      </c>
      <c r="K65" s="58">
        <f>'DATA SF9'!I64</f>
        <v>0</v>
      </c>
      <c r="L65" s="58">
        <f>'DATA SF9'!J64</f>
        <v>0</v>
      </c>
      <c r="M65" s="58">
        <f>'DATA SF9'!K64</f>
        <v>0</v>
      </c>
      <c r="N65" s="58">
        <f>'DATA SF9'!L64</f>
        <v>0</v>
      </c>
      <c r="O65" s="58">
        <f>'DATA SF9'!M64</f>
        <v>0</v>
      </c>
      <c r="P65" s="58">
        <f>'DATA SF9'!N64</f>
        <v>0</v>
      </c>
      <c r="Q65" s="58">
        <f>'DATA SF9'!O64</f>
        <v>0</v>
      </c>
      <c r="R65" s="58">
        <f>'DATA SF9'!P64</f>
        <v>0</v>
      </c>
      <c r="S65" s="58">
        <f>'DATA SF9'!Q64</f>
        <v>0</v>
      </c>
      <c r="T65" s="58">
        <f>'DATA SF9'!R64</f>
        <v>0</v>
      </c>
      <c r="U65" s="58">
        <f>'DATA SF9'!S64</f>
        <v>0</v>
      </c>
      <c r="V65" s="58">
        <f>'DATA SF9'!T64</f>
        <v>0</v>
      </c>
      <c r="W65" s="58">
        <f>'DATA SF9'!U64</f>
        <v>0</v>
      </c>
      <c r="X65" s="58">
        <f>'DATA SF9'!V64</f>
        <v>0</v>
      </c>
      <c r="Y65" s="58">
        <f>'DATA SF9'!W64</f>
        <v>0</v>
      </c>
      <c r="Z65" s="58">
        <f>'DATA SF9'!X64</f>
        <v>0</v>
      </c>
      <c r="AA65" s="58">
        <f>'DATA SF9'!Y64</f>
        <v>0</v>
      </c>
      <c r="AB65" s="58">
        <f>'DATA SF9'!Z64</f>
        <v>0</v>
      </c>
      <c r="AC65" s="58">
        <f>'DATA SF9'!AA64</f>
        <v>0</v>
      </c>
      <c r="AD65" s="58">
        <f>'DATA SF9'!AB64</f>
        <v>0</v>
      </c>
      <c r="AE65" s="58">
        <f>'DATA SF9'!AC64</f>
        <v>0</v>
      </c>
      <c r="AF65" s="58">
        <f>'DATA SF9'!AD64</f>
        <v>0</v>
      </c>
      <c r="AG65" s="58">
        <f>'DATA SF9'!AE64</f>
        <v>0</v>
      </c>
      <c r="AH65" s="58">
        <f>'DATA SF9'!AF64</f>
        <v>0</v>
      </c>
      <c r="AI65" s="58">
        <f>'DATA SF9'!AG64</f>
        <v>0</v>
      </c>
      <c r="AJ65" s="58">
        <f>'DATA SF9'!AH64</f>
        <v>0</v>
      </c>
      <c r="AK65" s="58">
        <f>'DATA SF9'!AI64</f>
        <v>0</v>
      </c>
      <c r="AL65" s="58">
        <f>'DATA SF9'!AJ64</f>
        <v>0</v>
      </c>
      <c r="AM65" s="58">
        <f>'DATA SF9'!AK64</f>
        <v>0</v>
      </c>
      <c r="AN65" s="58">
        <f>'DATA SF9'!AL64</f>
        <v>0</v>
      </c>
      <c r="AO65" s="58">
        <f>'DATA SF9'!AM64</f>
        <v>0</v>
      </c>
      <c r="AP65" s="58">
        <f>'DATA SF9'!AN64</f>
        <v>0</v>
      </c>
      <c r="AQ65" s="58">
        <f>'DATA SF9'!AO64</f>
        <v>0</v>
      </c>
      <c r="AR65" s="58">
        <f>'DATA SF9'!AP64</f>
        <v>0</v>
      </c>
      <c r="AS65" s="58">
        <f>'DATA SF9'!AQ64</f>
        <v>0</v>
      </c>
      <c r="AT65" s="58">
        <f>'DATA SF9'!AR64</f>
        <v>0</v>
      </c>
      <c r="AU65" s="58">
        <f>'DATA SF9'!AS64</f>
        <v>0</v>
      </c>
      <c r="AV65" s="58">
        <f>'DATA SF9'!AT64</f>
        <v>0</v>
      </c>
      <c r="AW65" s="58">
        <f>'DATA SF9'!AU64</f>
        <v>0</v>
      </c>
      <c r="AX65" s="58">
        <f>'DATA SF9'!AV64</f>
        <v>0</v>
      </c>
      <c r="AY65" s="58">
        <f>'DATA SF9'!AW64</f>
        <v>0</v>
      </c>
      <c r="AZ65" s="58">
        <f>'DATA SF9'!AX64</f>
        <v>0</v>
      </c>
      <c r="BA65" s="58">
        <f>'DATA SF9'!AY64</f>
        <v>0</v>
      </c>
      <c r="BB65" s="58">
        <f>'DATA SF9'!AZ64</f>
        <v>0</v>
      </c>
      <c r="BC65" s="58">
        <f>'DATA SF9'!BA64</f>
        <v>0</v>
      </c>
      <c r="BD65" s="58">
        <f>'DATA SF9'!BB64</f>
        <v>0</v>
      </c>
      <c r="BE65" s="58">
        <f>'DATA SF9'!BC64</f>
        <v>0</v>
      </c>
      <c r="BF65" s="58">
        <f>'DATA SF9'!BD64</f>
        <v>0</v>
      </c>
      <c r="BG65" s="58">
        <f>'DATA SF9'!BE64</f>
        <v>0</v>
      </c>
      <c r="BH65" s="58">
        <f>'DATA SF9'!BF64</f>
        <v>0</v>
      </c>
      <c r="BI65" s="58">
        <f>'DATA SF9'!BG64</f>
        <v>0</v>
      </c>
      <c r="BJ65" s="58">
        <f>'DATA SF9'!BH64</f>
        <v>0</v>
      </c>
      <c r="BK65" s="58">
        <f>'DATA SF9'!BI64</f>
        <v>0</v>
      </c>
      <c r="BL65" s="58">
        <f>'DATA SF9'!BJ64</f>
        <v>0</v>
      </c>
      <c r="BM65" s="58">
        <f>'DATA SF9'!BK64</f>
        <v>0</v>
      </c>
      <c r="BN65" s="58">
        <f>'DATA SF9'!BL64</f>
        <v>0</v>
      </c>
      <c r="BO65" s="58">
        <f>'DATA SF9'!BM64</f>
        <v>0</v>
      </c>
      <c r="BP65" s="58">
        <f>'DATA SF9'!BN64</f>
        <v>0</v>
      </c>
      <c r="BQ65" s="58">
        <f>'DATA SF9'!BO64</f>
        <v>0</v>
      </c>
      <c r="BR65" s="58">
        <f>'DATA SF9'!BP64</f>
        <v>0</v>
      </c>
      <c r="BS65" s="58">
        <f>'DATA SF9'!BQ64</f>
        <v>0</v>
      </c>
      <c r="BT65" s="58">
        <f>'DATA SF9'!BR64</f>
        <v>0</v>
      </c>
      <c r="BU65" s="58">
        <f>'DATA SF9'!BS64</f>
        <v>0</v>
      </c>
      <c r="BV65" s="58">
        <f>'DATA SF9'!BT64</f>
        <v>0</v>
      </c>
      <c r="BW65" s="58">
        <f>'DATA SF9'!BU64</f>
        <v>0</v>
      </c>
      <c r="BX65" s="58">
        <f>'DATA SF9'!BV64</f>
        <v>0</v>
      </c>
      <c r="BY65" s="58">
        <f>'DATA SF9'!BW64</f>
        <v>0</v>
      </c>
      <c r="BZ65" s="58">
        <f>'DATA SF9'!BX64</f>
        <v>0</v>
      </c>
      <c r="CA65" s="58">
        <f>'DATA SF9'!BY64</f>
        <v>0</v>
      </c>
      <c r="CB65" s="58">
        <f>'DATA SF9'!BZ64</f>
        <v>0</v>
      </c>
      <c r="CC65" s="58">
        <f>'DATA SF9'!CA64</f>
        <v>0</v>
      </c>
      <c r="CD65" s="58">
        <f>'DATA SF9'!CB64</f>
        <v>0</v>
      </c>
      <c r="CE65" s="58">
        <f>'DATA SF9'!CC64</f>
        <v>0</v>
      </c>
      <c r="CF65" s="58">
        <f>'DATA SF9'!CD64</f>
        <v>0</v>
      </c>
      <c r="CG65" s="58">
        <f>'DATA SF9'!CE64</f>
        <v>0</v>
      </c>
      <c r="CH65" s="58">
        <f>'DATA SF9'!CF64</f>
        <v>0</v>
      </c>
      <c r="CI65" s="58">
        <f>'DATA SF9'!CG64</f>
        <v>0</v>
      </c>
      <c r="CJ65" s="58">
        <f>'DATA SF9'!CH64</f>
        <v>0</v>
      </c>
      <c r="CK65" s="58">
        <f>'DATA SF9'!CI64</f>
        <v>0</v>
      </c>
      <c r="CL65" s="58">
        <f>'DATA SF9'!CJ64</f>
        <v>0</v>
      </c>
      <c r="CM65" s="58">
        <f>'DATA SF9'!CK64</f>
        <v>0</v>
      </c>
      <c r="CN65" s="58">
        <f>'DATA SF9'!CL64</f>
        <v>0</v>
      </c>
      <c r="CO65" s="58">
        <f>'DATA SF9'!CM64</f>
        <v>0</v>
      </c>
      <c r="CP65" s="58">
        <f>'DATA SF9'!CN64</f>
        <v>0</v>
      </c>
      <c r="CQ65" s="58">
        <f>'DATA SF9'!CO64</f>
        <v>0</v>
      </c>
      <c r="CR65" s="58">
        <f>'DATA SF9'!CP64</f>
        <v>0</v>
      </c>
      <c r="CS65" s="58">
        <f>'DATA SF9'!CQ64</f>
        <v>0</v>
      </c>
      <c r="CT65" s="58">
        <f>'DATA SF9'!CR64</f>
        <v>0</v>
      </c>
      <c r="CU65" s="58">
        <f>'DATA SF9'!CS64</f>
        <v>0</v>
      </c>
      <c r="CV65" s="58">
        <f>'DATA SF9'!CT64</f>
        <v>0</v>
      </c>
      <c r="CW65" s="58">
        <f>'DATA SF9'!CU64</f>
        <v>0</v>
      </c>
      <c r="CX65" s="58">
        <f>'DATA SF9'!CV64</f>
        <v>0</v>
      </c>
      <c r="CY65" s="58">
        <f>'DATA SF9'!CW64</f>
        <v>0</v>
      </c>
      <c r="CZ65" s="58">
        <f>'DATA SF9'!CX64</f>
        <v>0</v>
      </c>
      <c r="DA65" s="58">
        <f>'DATA SF9'!CY64</f>
        <v>0</v>
      </c>
      <c r="DB65" s="58">
        <f>'DATA SF9'!CZ64</f>
        <v>0</v>
      </c>
      <c r="DC65" s="58">
        <f>'DATA SF9'!DA64</f>
        <v>0</v>
      </c>
      <c r="DD65" s="58">
        <f>'DATA SF9'!DB64</f>
        <v>0</v>
      </c>
      <c r="DE65" s="58">
        <f>'DATA SF9'!DC64</f>
        <v>0</v>
      </c>
      <c r="DF65" s="58">
        <f>'DATA SF9'!DD64</f>
        <v>0</v>
      </c>
      <c r="DG65" s="58">
        <f>'DATA SF9'!DE64</f>
        <v>0</v>
      </c>
      <c r="DH65" s="58">
        <f>'DATA SF9'!DF64</f>
        <v>0</v>
      </c>
      <c r="DI65" s="58">
        <f>'DATA SF9'!DG64</f>
        <v>0</v>
      </c>
      <c r="DJ65" s="58">
        <f>'DATA SF9'!DH64</f>
        <v>0</v>
      </c>
      <c r="DK65" s="58">
        <f>'DATA SF9'!DI64</f>
        <v>0</v>
      </c>
      <c r="DL65" s="58">
        <f>'DATA SF9'!DJ64</f>
        <v>0</v>
      </c>
      <c r="DM65" s="58">
        <f>'DATA SF9'!DK64</f>
        <v>0</v>
      </c>
      <c r="DN65" s="58">
        <f>'DATA SF9'!DL64</f>
        <v>0</v>
      </c>
      <c r="DO65" s="58">
        <f>'DATA SF9'!DM64</f>
        <v>0</v>
      </c>
      <c r="DP65" s="58">
        <f>'DATA SF9'!DN64</f>
        <v>0</v>
      </c>
      <c r="DQ65" s="58">
        <f>'DATA SF9'!DO64</f>
        <v>0</v>
      </c>
      <c r="DR65" s="58">
        <f>'DATA SF9'!DP64</f>
        <v>0</v>
      </c>
      <c r="DS65" s="58">
        <f>'DATA SF9'!DQ64</f>
        <v>0</v>
      </c>
      <c r="DT65" s="58">
        <f>'DATA SF9'!DR64</f>
        <v>0</v>
      </c>
      <c r="DU65" s="58">
        <f>'DATA SF9'!DS64</f>
        <v>0</v>
      </c>
      <c r="DV65" s="58">
        <f>'DATA SF9'!DT64</f>
        <v>0</v>
      </c>
      <c r="DW65" s="58">
        <f>'DATA SF9'!DU64</f>
        <v>0</v>
      </c>
      <c r="DX65" s="58">
        <f>'DATA SF9'!DV64</f>
        <v>0</v>
      </c>
      <c r="DY65" s="58">
        <f>'DATA SF9'!DW64</f>
        <v>0</v>
      </c>
      <c r="DZ65" s="58">
        <f>'DATA SF9'!DX64</f>
        <v>0</v>
      </c>
      <c r="EA65" s="58">
        <f>'DATA SF9'!DY64</f>
        <v>0</v>
      </c>
      <c r="EB65" s="58">
        <f>'DATA SF9'!DZ64</f>
        <v>0</v>
      </c>
      <c r="EC65" s="58">
        <f>'DATA SF9'!EA64</f>
        <v>0</v>
      </c>
      <c r="ED65" s="58">
        <f>'DATA SF9'!EB64</f>
        <v>0</v>
      </c>
      <c r="EE65" s="58">
        <f>'DATA SF9'!EC64</f>
        <v>0</v>
      </c>
      <c r="EF65" s="58">
        <f>'DATA SF9'!ED64</f>
        <v>0</v>
      </c>
      <c r="EG65" s="58">
        <f>'DATA SF9'!EE64</f>
        <v>0</v>
      </c>
      <c r="EH65" s="58">
        <f>'DATA SF9'!EF64</f>
        <v>0</v>
      </c>
      <c r="EI65" s="58">
        <f>'DATA SF9'!EG64</f>
        <v>0</v>
      </c>
      <c r="EJ65" s="58">
        <f>'DATA SF9'!EH64</f>
        <v>0</v>
      </c>
      <c r="EK65" s="58">
        <f>'DATA SF9'!EI64</f>
        <v>0</v>
      </c>
      <c r="EL65" s="58">
        <f>'DATA SF9'!EJ64</f>
        <v>0</v>
      </c>
      <c r="EM65" s="58">
        <f>'DATA SF9'!EK64</f>
        <v>0</v>
      </c>
      <c r="EN65" s="58">
        <f>'DATA SF9'!EL64</f>
        <v>0</v>
      </c>
      <c r="EO65" s="58">
        <f>'DATA SF9'!EM64</f>
        <v>0</v>
      </c>
      <c r="EP65" s="58">
        <f>'DATA SF9'!EN64</f>
        <v>0</v>
      </c>
      <c r="EQ65" s="58">
        <f>'DATA SF9'!EO64</f>
        <v>0</v>
      </c>
      <c r="ER65" s="58">
        <f>'DATA SF9'!EP64</f>
        <v>0</v>
      </c>
      <c r="ES65" s="58">
        <f>'DATA SF9'!EQ64</f>
        <v>0</v>
      </c>
      <c r="ET65" s="58">
        <f>'DATA SF9'!ER64</f>
        <v>0</v>
      </c>
      <c r="EU65" s="58">
        <f>'DATA SF9'!ES64</f>
        <v>0</v>
      </c>
      <c r="EV65" s="58">
        <f>'DATA SF9'!ET64</f>
        <v>0</v>
      </c>
      <c r="EW65" s="58">
        <f>'DATA SF9'!EU64</f>
        <v>0</v>
      </c>
      <c r="EX65" s="58">
        <f>'DATA SF9'!EV64</f>
        <v>0</v>
      </c>
      <c r="EY65" s="58">
        <f>'DATA SF9'!EW64</f>
        <v>0</v>
      </c>
      <c r="EZ65" s="58">
        <f>'DATA SF9'!EX64</f>
        <v>0</v>
      </c>
      <c r="FA65" s="58">
        <f>'DATA SF9'!EY64</f>
        <v>0</v>
      </c>
      <c r="FB65" s="58">
        <f>'DATA SF9'!EZ64</f>
        <v>0</v>
      </c>
      <c r="FC65" s="58">
        <f>'DATA SF9'!FA64</f>
        <v>0</v>
      </c>
      <c r="FD65" s="58">
        <f>'DATA SF9'!FB64</f>
        <v>0</v>
      </c>
      <c r="FE65" s="58">
        <f>'DATA SF9'!FC64</f>
        <v>0</v>
      </c>
      <c r="FF65" s="58">
        <f>'DATA SF9'!FD64</f>
        <v>0</v>
      </c>
    </row>
    <row r="66" spans="2:162" x14ac:dyDescent="0.35">
      <c r="B66" s="58">
        <f>'DATA SF9'!A65</f>
        <v>0</v>
      </c>
      <c r="C66" s="58">
        <f>'DATA SF9'!A65</f>
        <v>0</v>
      </c>
      <c r="D66" s="58">
        <f>'DATA SF9'!B65</f>
        <v>0</v>
      </c>
      <c r="E66" s="58">
        <f>'DATA SF9'!C65</f>
        <v>0</v>
      </c>
      <c r="F66" s="58" t="str">
        <f>IF('DATA SF9'!D65=0,"",'DATA SF9'!D65)</f>
        <v/>
      </c>
      <c r="G66" s="58">
        <f>'DATA SF9'!E65</f>
        <v>0</v>
      </c>
      <c r="H66" s="58">
        <f>'DATA SF9'!F65</f>
        <v>0</v>
      </c>
      <c r="I66" s="58">
        <f>'DATA SF9'!G65</f>
        <v>0</v>
      </c>
      <c r="J66" s="58">
        <f>'DATA SF9'!H65</f>
        <v>0</v>
      </c>
      <c r="K66" s="58">
        <f>'DATA SF9'!I65</f>
        <v>0</v>
      </c>
      <c r="L66" s="58">
        <f>'DATA SF9'!J65</f>
        <v>0</v>
      </c>
      <c r="M66" s="58">
        <f>'DATA SF9'!K65</f>
        <v>0</v>
      </c>
      <c r="N66" s="58">
        <f>'DATA SF9'!L65</f>
        <v>0</v>
      </c>
      <c r="O66" s="58">
        <f>'DATA SF9'!M65</f>
        <v>0</v>
      </c>
      <c r="P66" s="58">
        <f>'DATA SF9'!N65</f>
        <v>0</v>
      </c>
      <c r="Q66" s="58">
        <f>'DATA SF9'!O65</f>
        <v>0</v>
      </c>
      <c r="R66" s="58">
        <f>'DATA SF9'!P65</f>
        <v>0</v>
      </c>
      <c r="S66" s="58">
        <f>'DATA SF9'!Q65</f>
        <v>0</v>
      </c>
      <c r="T66" s="58">
        <f>'DATA SF9'!R65</f>
        <v>0</v>
      </c>
      <c r="U66" s="58">
        <f>'DATA SF9'!S65</f>
        <v>0</v>
      </c>
      <c r="V66" s="58">
        <f>'DATA SF9'!T65</f>
        <v>0</v>
      </c>
      <c r="W66" s="58">
        <f>'DATA SF9'!U65</f>
        <v>0</v>
      </c>
      <c r="X66" s="58">
        <f>'DATA SF9'!V65</f>
        <v>0</v>
      </c>
      <c r="Y66" s="58">
        <f>'DATA SF9'!W65</f>
        <v>0</v>
      </c>
      <c r="Z66" s="58">
        <f>'DATA SF9'!X65</f>
        <v>0</v>
      </c>
      <c r="AA66" s="58">
        <f>'DATA SF9'!Y65</f>
        <v>0</v>
      </c>
      <c r="AB66" s="58">
        <f>'DATA SF9'!Z65</f>
        <v>0</v>
      </c>
      <c r="AC66" s="58">
        <f>'DATA SF9'!AA65</f>
        <v>0</v>
      </c>
      <c r="AD66" s="58">
        <f>'DATA SF9'!AB65</f>
        <v>0</v>
      </c>
      <c r="AE66" s="58">
        <f>'DATA SF9'!AC65</f>
        <v>0</v>
      </c>
      <c r="AF66" s="58">
        <f>'DATA SF9'!AD65</f>
        <v>0</v>
      </c>
      <c r="AG66" s="58">
        <f>'DATA SF9'!AE65</f>
        <v>0</v>
      </c>
      <c r="AH66" s="58">
        <f>'DATA SF9'!AF65</f>
        <v>0</v>
      </c>
      <c r="AI66" s="58">
        <f>'DATA SF9'!AG65</f>
        <v>0</v>
      </c>
      <c r="AJ66" s="58">
        <f>'DATA SF9'!AH65</f>
        <v>0</v>
      </c>
      <c r="AK66" s="58">
        <f>'DATA SF9'!AI65</f>
        <v>0</v>
      </c>
      <c r="AL66" s="58">
        <f>'DATA SF9'!AJ65</f>
        <v>0</v>
      </c>
      <c r="AM66" s="58">
        <f>'DATA SF9'!AK65</f>
        <v>0</v>
      </c>
      <c r="AN66" s="58">
        <f>'DATA SF9'!AL65</f>
        <v>0</v>
      </c>
      <c r="AO66" s="58">
        <f>'DATA SF9'!AM65</f>
        <v>0</v>
      </c>
      <c r="AP66" s="58">
        <f>'DATA SF9'!AN65</f>
        <v>0</v>
      </c>
      <c r="AQ66" s="58">
        <f>'DATA SF9'!AO65</f>
        <v>0</v>
      </c>
      <c r="AR66" s="58">
        <f>'DATA SF9'!AP65</f>
        <v>0</v>
      </c>
      <c r="AS66" s="58">
        <f>'DATA SF9'!AQ65</f>
        <v>0</v>
      </c>
      <c r="AT66" s="58">
        <f>'DATA SF9'!AR65</f>
        <v>0</v>
      </c>
      <c r="AU66" s="58">
        <f>'DATA SF9'!AS65</f>
        <v>0</v>
      </c>
      <c r="AV66" s="58">
        <f>'DATA SF9'!AT65</f>
        <v>0</v>
      </c>
      <c r="AW66" s="58">
        <f>'DATA SF9'!AU65</f>
        <v>0</v>
      </c>
      <c r="AX66" s="58">
        <f>'DATA SF9'!AV65</f>
        <v>0</v>
      </c>
      <c r="AY66" s="58">
        <f>'DATA SF9'!AW65</f>
        <v>0</v>
      </c>
      <c r="AZ66" s="58">
        <f>'DATA SF9'!AX65</f>
        <v>0</v>
      </c>
      <c r="BA66" s="58">
        <f>'DATA SF9'!AY65</f>
        <v>0</v>
      </c>
      <c r="BB66" s="58">
        <f>'DATA SF9'!AZ65</f>
        <v>0</v>
      </c>
      <c r="BC66" s="58">
        <f>'DATA SF9'!BA65</f>
        <v>0</v>
      </c>
      <c r="BD66" s="58">
        <f>'DATA SF9'!BB65</f>
        <v>0</v>
      </c>
      <c r="BE66" s="58">
        <f>'DATA SF9'!BC65</f>
        <v>0</v>
      </c>
      <c r="BF66" s="58">
        <f>'DATA SF9'!BD65</f>
        <v>0</v>
      </c>
      <c r="BG66" s="58">
        <f>'DATA SF9'!BE65</f>
        <v>0</v>
      </c>
      <c r="BH66" s="58">
        <f>'DATA SF9'!BF65</f>
        <v>0</v>
      </c>
      <c r="BI66" s="58">
        <f>'DATA SF9'!BG65</f>
        <v>0</v>
      </c>
      <c r="BJ66" s="58">
        <f>'DATA SF9'!BH65</f>
        <v>0</v>
      </c>
      <c r="BK66" s="58">
        <f>'DATA SF9'!BI65</f>
        <v>0</v>
      </c>
      <c r="BL66" s="58">
        <f>'DATA SF9'!BJ65</f>
        <v>0</v>
      </c>
      <c r="BM66" s="58">
        <f>'DATA SF9'!BK65</f>
        <v>0</v>
      </c>
      <c r="BN66" s="58">
        <f>'DATA SF9'!BL65</f>
        <v>0</v>
      </c>
      <c r="BO66" s="58">
        <f>'DATA SF9'!BM65</f>
        <v>0</v>
      </c>
      <c r="BP66" s="58">
        <f>'DATA SF9'!BN65</f>
        <v>0</v>
      </c>
      <c r="BQ66" s="58">
        <f>'DATA SF9'!BO65</f>
        <v>0</v>
      </c>
      <c r="BR66" s="58">
        <f>'DATA SF9'!BP65</f>
        <v>0</v>
      </c>
      <c r="BS66" s="58">
        <f>'DATA SF9'!BQ65</f>
        <v>0</v>
      </c>
      <c r="BT66" s="58">
        <f>'DATA SF9'!BR65</f>
        <v>0</v>
      </c>
      <c r="BU66" s="58">
        <f>'DATA SF9'!BS65</f>
        <v>0</v>
      </c>
      <c r="BV66" s="58">
        <f>'DATA SF9'!BT65</f>
        <v>0</v>
      </c>
      <c r="BW66" s="58">
        <f>'DATA SF9'!BU65</f>
        <v>0</v>
      </c>
      <c r="BX66" s="58">
        <f>'DATA SF9'!BV65</f>
        <v>0</v>
      </c>
      <c r="BY66" s="58">
        <f>'DATA SF9'!BW65</f>
        <v>0</v>
      </c>
      <c r="BZ66" s="58">
        <f>'DATA SF9'!BX65</f>
        <v>0</v>
      </c>
      <c r="CA66" s="58">
        <f>'DATA SF9'!BY65</f>
        <v>0</v>
      </c>
      <c r="CB66" s="58">
        <f>'DATA SF9'!BZ65</f>
        <v>0</v>
      </c>
      <c r="CC66" s="58">
        <f>'DATA SF9'!CA65</f>
        <v>0</v>
      </c>
      <c r="CD66" s="58">
        <f>'DATA SF9'!CB65</f>
        <v>0</v>
      </c>
      <c r="CE66" s="58">
        <f>'DATA SF9'!CC65</f>
        <v>0</v>
      </c>
      <c r="CF66" s="58">
        <f>'DATA SF9'!CD65</f>
        <v>0</v>
      </c>
      <c r="CG66" s="58">
        <f>'DATA SF9'!CE65</f>
        <v>0</v>
      </c>
      <c r="CH66" s="58">
        <f>'DATA SF9'!CF65</f>
        <v>0</v>
      </c>
      <c r="CI66" s="58">
        <f>'DATA SF9'!CG65</f>
        <v>0</v>
      </c>
      <c r="CJ66" s="58">
        <f>'DATA SF9'!CH65</f>
        <v>0</v>
      </c>
      <c r="CK66" s="58">
        <f>'DATA SF9'!CI65</f>
        <v>0</v>
      </c>
      <c r="CL66" s="58">
        <f>'DATA SF9'!CJ65</f>
        <v>0</v>
      </c>
      <c r="CM66" s="58">
        <f>'DATA SF9'!CK65</f>
        <v>0</v>
      </c>
      <c r="CN66" s="58">
        <f>'DATA SF9'!CL65</f>
        <v>0</v>
      </c>
      <c r="CO66" s="58">
        <f>'DATA SF9'!CM65</f>
        <v>0</v>
      </c>
      <c r="CP66" s="58">
        <f>'DATA SF9'!CN65</f>
        <v>0</v>
      </c>
      <c r="CQ66" s="58">
        <f>'DATA SF9'!CO65</f>
        <v>0</v>
      </c>
      <c r="CR66" s="58">
        <f>'DATA SF9'!CP65</f>
        <v>0</v>
      </c>
      <c r="CS66" s="58">
        <f>'DATA SF9'!CQ65</f>
        <v>0</v>
      </c>
      <c r="CT66" s="58">
        <f>'DATA SF9'!CR65</f>
        <v>0</v>
      </c>
      <c r="CU66" s="58">
        <f>'DATA SF9'!CS65</f>
        <v>0</v>
      </c>
      <c r="CV66" s="58">
        <f>'DATA SF9'!CT65</f>
        <v>0</v>
      </c>
      <c r="CW66" s="58">
        <f>'DATA SF9'!CU65</f>
        <v>0</v>
      </c>
      <c r="CX66" s="58">
        <f>'DATA SF9'!CV65</f>
        <v>0</v>
      </c>
      <c r="CY66" s="58">
        <f>'DATA SF9'!CW65</f>
        <v>0</v>
      </c>
      <c r="CZ66" s="58">
        <f>'DATA SF9'!CX65</f>
        <v>0</v>
      </c>
      <c r="DA66" s="58">
        <f>'DATA SF9'!CY65</f>
        <v>0</v>
      </c>
      <c r="DB66" s="58">
        <f>'DATA SF9'!CZ65</f>
        <v>0</v>
      </c>
      <c r="DC66" s="58">
        <f>'DATA SF9'!DA65</f>
        <v>0</v>
      </c>
      <c r="DD66" s="58">
        <f>'DATA SF9'!DB65</f>
        <v>0</v>
      </c>
      <c r="DE66" s="58">
        <f>'DATA SF9'!DC65</f>
        <v>0</v>
      </c>
      <c r="DF66" s="58">
        <f>'DATA SF9'!DD65</f>
        <v>0</v>
      </c>
      <c r="DG66" s="58">
        <f>'DATA SF9'!DE65</f>
        <v>0</v>
      </c>
      <c r="DH66" s="58">
        <f>'DATA SF9'!DF65</f>
        <v>0</v>
      </c>
      <c r="DI66" s="58">
        <f>'DATA SF9'!DG65</f>
        <v>0</v>
      </c>
      <c r="DJ66" s="58">
        <f>'DATA SF9'!DH65</f>
        <v>0</v>
      </c>
      <c r="DK66" s="58">
        <f>'DATA SF9'!DI65</f>
        <v>0</v>
      </c>
      <c r="DL66" s="58">
        <f>'DATA SF9'!DJ65</f>
        <v>0</v>
      </c>
      <c r="DM66" s="58">
        <f>'DATA SF9'!DK65</f>
        <v>0</v>
      </c>
      <c r="DN66" s="58">
        <f>'DATA SF9'!DL65</f>
        <v>0</v>
      </c>
      <c r="DO66" s="58">
        <f>'DATA SF9'!DM65</f>
        <v>0</v>
      </c>
      <c r="DP66" s="58">
        <f>'DATA SF9'!DN65</f>
        <v>0</v>
      </c>
      <c r="DQ66" s="58">
        <f>'DATA SF9'!DO65</f>
        <v>0</v>
      </c>
      <c r="DR66" s="58">
        <f>'DATA SF9'!DP65</f>
        <v>0</v>
      </c>
      <c r="DS66" s="58">
        <f>'DATA SF9'!DQ65</f>
        <v>0</v>
      </c>
      <c r="DT66" s="58">
        <f>'DATA SF9'!DR65</f>
        <v>0</v>
      </c>
      <c r="DU66" s="58">
        <f>'DATA SF9'!DS65</f>
        <v>0</v>
      </c>
      <c r="DV66" s="58">
        <f>'DATA SF9'!DT65</f>
        <v>0</v>
      </c>
      <c r="DW66" s="58">
        <f>'DATA SF9'!DU65</f>
        <v>0</v>
      </c>
      <c r="DX66" s="58">
        <f>'DATA SF9'!DV65</f>
        <v>0</v>
      </c>
      <c r="DY66" s="58">
        <f>'DATA SF9'!DW65</f>
        <v>0</v>
      </c>
      <c r="DZ66" s="58">
        <f>'DATA SF9'!DX65</f>
        <v>0</v>
      </c>
      <c r="EA66" s="58">
        <f>'DATA SF9'!DY65</f>
        <v>0</v>
      </c>
      <c r="EB66" s="58">
        <f>'DATA SF9'!DZ65</f>
        <v>0</v>
      </c>
      <c r="EC66" s="58">
        <f>'DATA SF9'!EA65</f>
        <v>0</v>
      </c>
      <c r="ED66" s="58">
        <f>'DATA SF9'!EB65</f>
        <v>0</v>
      </c>
      <c r="EE66" s="58">
        <f>'DATA SF9'!EC65</f>
        <v>0</v>
      </c>
      <c r="EF66" s="58">
        <f>'DATA SF9'!ED65</f>
        <v>0</v>
      </c>
      <c r="EG66" s="58">
        <f>'DATA SF9'!EE65</f>
        <v>0</v>
      </c>
      <c r="EH66" s="58">
        <f>'DATA SF9'!EF65</f>
        <v>0</v>
      </c>
      <c r="EI66" s="58">
        <f>'DATA SF9'!EG65</f>
        <v>0</v>
      </c>
      <c r="EJ66" s="58">
        <f>'DATA SF9'!EH65</f>
        <v>0</v>
      </c>
      <c r="EK66" s="58">
        <f>'DATA SF9'!EI65</f>
        <v>0</v>
      </c>
      <c r="EL66" s="58">
        <f>'DATA SF9'!EJ65</f>
        <v>0</v>
      </c>
      <c r="EM66" s="58">
        <f>'DATA SF9'!EK65</f>
        <v>0</v>
      </c>
      <c r="EN66" s="58">
        <f>'DATA SF9'!EL65</f>
        <v>0</v>
      </c>
      <c r="EO66" s="58">
        <f>'DATA SF9'!EM65</f>
        <v>0</v>
      </c>
      <c r="EP66" s="58">
        <f>'DATA SF9'!EN65</f>
        <v>0</v>
      </c>
      <c r="EQ66" s="58">
        <f>'DATA SF9'!EO65</f>
        <v>0</v>
      </c>
      <c r="ER66" s="58">
        <f>'DATA SF9'!EP65</f>
        <v>0</v>
      </c>
      <c r="ES66" s="58">
        <f>'DATA SF9'!EQ65</f>
        <v>0</v>
      </c>
      <c r="ET66" s="58">
        <f>'DATA SF9'!ER65</f>
        <v>0</v>
      </c>
      <c r="EU66" s="58">
        <f>'DATA SF9'!ES65</f>
        <v>0</v>
      </c>
      <c r="EV66" s="58">
        <f>'DATA SF9'!ET65</f>
        <v>0</v>
      </c>
      <c r="EW66" s="58">
        <f>'DATA SF9'!EU65</f>
        <v>0</v>
      </c>
      <c r="EX66" s="58">
        <f>'DATA SF9'!EV65</f>
        <v>0</v>
      </c>
      <c r="EY66" s="58">
        <f>'DATA SF9'!EW65</f>
        <v>0</v>
      </c>
      <c r="EZ66" s="58">
        <f>'DATA SF9'!EX65</f>
        <v>0</v>
      </c>
      <c r="FA66" s="58">
        <f>'DATA SF9'!EY65</f>
        <v>0</v>
      </c>
      <c r="FB66" s="58">
        <f>'DATA SF9'!EZ65</f>
        <v>0</v>
      </c>
      <c r="FC66" s="58">
        <f>'DATA SF9'!FA65</f>
        <v>0</v>
      </c>
      <c r="FD66" s="58">
        <f>'DATA SF9'!FB65</f>
        <v>0</v>
      </c>
      <c r="FE66" s="58">
        <f>'DATA SF9'!FC65</f>
        <v>0</v>
      </c>
      <c r="FF66" s="58">
        <f>'DATA SF9'!FD65</f>
        <v>0</v>
      </c>
    </row>
    <row r="67" spans="2:162" x14ac:dyDescent="0.35">
      <c r="B67" s="58">
        <f>'DATA SF9'!A66</f>
        <v>0</v>
      </c>
      <c r="C67" s="58">
        <f>'DATA SF9'!A66</f>
        <v>0</v>
      </c>
      <c r="D67" s="58">
        <f>'DATA SF9'!B66</f>
        <v>0</v>
      </c>
      <c r="E67" s="58">
        <f>'DATA SF9'!C66</f>
        <v>0</v>
      </c>
      <c r="F67" s="58" t="str">
        <f>IF('DATA SF9'!D66=0,"",'DATA SF9'!D66)</f>
        <v/>
      </c>
      <c r="G67" s="58">
        <f>'DATA SF9'!E66</f>
        <v>0</v>
      </c>
      <c r="H67" s="58">
        <f>'DATA SF9'!F66</f>
        <v>0</v>
      </c>
      <c r="I67" s="58">
        <f>'DATA SF9'!G66</f>
        <v>0</v>
      </c>
      <c r="J67" s="58">
        <f>'DATA SF9'!H66</f>
        <v>0</v>
      </c>
      <c r="K67" s="58">
        <f>'DATA SF9'!I66</f>
        <v>0</v>
      </c>
      <c r="L67" s="58">
        <f>'DATA SF9'!J66</f>
        <v>0</v>
      </c>
      <c r="M67" s="58">
        <f>'DATA SF9'!K66</f>
        <v>0</v>
      </c>
      <c r="N67" s="58">
        <f>'DATA SF9'!L66</f>
        <v>0</v>
      </c>
      <c r="O67" s="58">
        <f>'DATA SF9'!M66</f>
        <v>0</v>
      </c>
      <c r="P67" s="58">
        <f>'DATA SF9'!N66</f>
        <v>0</v>
      </c>
      <c r="Q67" s="58">
        <f>'DATA SF9'!O66</f>
        <v>0</v>
      </c>
      <c r="R67" s="58">
        <f>'DATA SF9'!P66</f>
        <v>0</v>
      </c>
      <c r="S67" s="58">
        <f>'DATA SF9'!Q66</f>
        <v>0</v>
      </c>
      <c r="T67" s="58">
        <f>'DATA SF9'!R66</f>
        <v>0</v>
      </c>
      <c r="U67" s="58">
        <f>'DATA SF9'!S66</f>
        <v>0</v>
      </c>
      <c r="V67" s="58">
        <f>'DATA SF9'!T66</f>
        <v>0</v>
      </c>
      <c r="W67" s="58">
        <f>'DATA SF9'!U66</f>
        <v>0</v>
      </c>
      <c r="X67" s="58">
        <f>'DATA SF9'!V66</f>
        <v>0</v>
      </c>
      <c r="Y67" s="58">
        <f>'DATA SF9'!W66</f>
        <v>0</v>
      </c>
      <c r="Z67" s="58">
        <f>'DATA SF9'!X66</f>
        <v>0</v>
      </c>
      <c r="AA67" s="58">
        <f>'DATA SF9'!Y66</f>
        <v>0</v>
      </c>
      <c r="AB67" s="58">
        <f>'DATA SF9'!Z66</f>
        <v>0</v>
      </c>
      <c r="AC67" s="58">
        <f>'DATA SF9'!AA66</f>
        <v>0</v>
      </c>
      <c r="AD67" s="58">
        <f>'DATA SF9'!AB66</f>
        <v>0</v>
      </c>
      <c r="AE67" s="58">
        <f>'DATA SF9'!AC66</f>
        <v>0</v>
      </c>
      <c r="AF67" s="58">
        <f>'DATA SF9'!AD66</f>
        <v>0</v>
      </c>
      <c r="AG67" s="58">
        <f>'DATA SF9'!AE66</f>
        <v>0</v>
      </c>
      <c r="AH67" s="58">
        <f>'DATA SF9'!AF66</f>
        <v>0</v>
      </c>
      <c r="AI67" s="58">
        <f>'DATA SF9'!AG66</f>
        <v>0</v>
      </c>
      <c r="AJ67" s="58">
        <f>'DATA SF9'!AH66</f>
        <v>0</v>
      </c>
      <c r="AK67" s="58">
        <f>'DATA SF9'!AI66</f>
        <v>0</v>
      </c>
      <c r="AL67" s="58">
        <f>'DATA SF9'!AJ66</f>
        <v>0</v>
      </c>
      <c r="AM67" s="58">
        <f>'DATA SF9'!AK66</f>
        <v>0</v>
      </c>
      <c r="AN67" s="58">
        <f>'DATA SF9'!AL66</f>
        <v>0</v>
      </c>
      <c r="AO67" s="58">
        <f>'DATA SF9'!AM66</f>
        <v>0</v>
      </c>
      <c r="AP67" s="58">
        <f>'DATA SF9'!AN66</f>
        <v>0</v>
      </c>
      <c r="AQ67" s="58">
        <f>'DATA SF9'!AO66</f>
        <v>0</v>
      </c>
      <c r="AR67" s="58">
        <f>'DATA SF9'!AP66</f>
        <v>0</v>
      </c>
      <c r="AS67" s="58">
        <f>'DATA SF9'!AQ66</f>
        <v>0</v>
      </c>
      <c r="AT67" s="58">
        <f>'DATA SF9'!AR66</f>
        <v>0</v>
      </c>
      <c r="AU67" s="58">
        <f>'DATA SF9'!AS66</f>
        <v>0</v>
      </c>
      <c r="AV67" s="58">
        <f>'DATA SF9'!AT66</f>
        <v>0</v>
      </c>
      <c r="AW67" s="58">
        <f>'DATA SF9'!AU66</f>
        <v>0</v>
      </c>
      <c r="AX67" s="58">
        <f>'DATA SF9'!AV66</f>
        <v>0</v>
      </c>
      <c r="AY67" s="58">
        <f>'DATA SF9'!AW66</f>
        <v>0</v>
      </c>
      <c r="AZ67" s="58">
        <f>'DATA SF9'!AX66</f>
        <v>0</v>
      </c>
      <c r="BA67" s="58">
        <f>'DATA SF9'!AY66</f>
        <v>0</v>
      </c>
      <c r="BB67" s="58">
        <f>'DATA SF9'!AZ66</f>
        <v>0</v>
      </c>
      <c r="BC67" s="58">
        <f>'DATA SF9'!BA66</f>
        <v>0</v>
      </c>
      <c r="BD67" s="58">
        <f>'DATA SF9'!BB66</f>
        <v>0</v>
      </c>
      <c r="BE67" s="58">
        <f>'DATA SF9'!BC66</f>
        <v>0</v>
      </c>
      <c r="BF67" s="58">
        <f>'DATA SF9'!BD66</f>
        <v>0</v>
      </c>
      <c r="BG67" s="58">
        <f>'DATA SF9'!BE66</f>
        <v>0</v>
      </c>
      <c r="BH67" s="58">
        <f>'DATA SF9'!BF66</f>
        <v>0</v>
      </c>
      <c r="BI67" s="58">
        <f>'DATA SF9'!BG66</f>
        <v>0</v>
      </c>
      <c r="BJ67" s="58">
        <f>'DATA SF9'!BH66</f>
        <v>0</v>
      </c>
      <c r="BK67" s="58">
        <f>'DATA SF9'!BI66</f>
        <v>0</v>
      </c>
      <c r="BL67" s="58">
        <f>'DATA SF9'!BJ66</f>
        <v>0</v>
      </c>
      <c r="BM67" s="58">
        <f>'DATA SF9'!BK66</f>
        <v>0</v>
      </c>
      <c r="BN67" s="58">
        <f>'DATA SF9'!BL66</f>
        <v>0</v>
      </c>
      <c r="BO67" s="58">
        <f>'DATA SF9'!BM66</f>
        <v>0</v>
      </c>
      <c r="BP67" s="58">
        <f>'DATA SF9'!BN66</f>
        <v>0</v>
      </c>
      <c r="BQ67" s="58">
        <f>'DATA SF9'!BO66</f>
        <v>0</v>
      </c>
      <c r="BR67" s="58">
        <f>'DATA SF9'!BP66</f>
        <v>0</v>
      </c>
      <c r="BS67" s="58">
        <f>'DATA SF9'!BQ66</f>
        <v>0</v>
      </c>
      <c r="BT67" s="58">
        <f>'DATA SF9'!BR66</f>
        <v>0</v>
      </c>
      <c r="BU67" s="58">
        <f>'DATA SF9'!BS66</f>
        <v>0</v>
      </c>
      <c r="BV67" s="58">
        <f>'DATA SF9'!BT66</f>
        <v>0</v>
      </c>
      <c r="BW67" s="58">
        <f>'DATA SF9'!BU66</f>
        <v>0</v>
      </c>
      <c r="BX67" s="58">
        <f>'DATA SF9'!BV66</f>
        <v>0</v>
      </c>
      <c r="BY67" s="58">
        <f>'DATA SF9'!BW66</f>
        <v>0</v>
      </c>
      <c r="BZ67" s="58">
        <f>'DATA SF9'!BX66</f>
        <v>0</v>
      </c>
      <c r="CA67" s="58">
        <f>'DATA SF9'!BY66</f>
        <v>0</v>
      </c>
      <c r="CB67" s="58">
        <f>'DATA SF9'!BZ66</f>
        <v>0</v>
      </c>
      <c r="CC67" s="58">
        <f>'DATA SF9'!CA66</f>
        <v>0</v>
      </c>
      <c r="CD67" s="58">
        <f>'DATA SF9'!CB66</f>
        <v>0</v>
      </c>
      <c r="CE67" s="58">
        <f>'DATA SF9'!CC66</f>
        <v>0</v>
      </c>
      <c r="CF67" s="58">
        <f>'DATA SF9'!CD66</f>
        <v>0</v>
      </c>
      <c r="CG67" s="58">
        <f>'DATA SF9'!CE66</f>
        <v>0</v>
      </c>
      <c r="CH67" s="58">
        <f>'DATA SF9'!CF66</f>
        <v>0</v>
      </c>
      <c r="CI67" s="58">
        <f>'DATA SF9'!CG66</f>
        <v>0</v>
      </c>
      <c r="CJ67" s="58">
        <f>'DATA SF9'!CH66</f>
        <v>0</v>
      </c>
      <c r="CK67" s="58">
        <f>'DATA SF9'!CI66</f>
        <v>0</v>
      </c>
      <c r="CL67" s="58">
        <f>'DATA SF9'!CJ66</f>
        <v>0</v>
      </c>
      <c r="CM67" s="58">
        <f>'DATA SF9'!CK66</f>
        <v>0</v>
      </c>
      <c r="CN67" s="58">
        <f>'DATA SF9'!CL66</f>
        <v>0</v>
      </c>
      <c r="CO67" s="58">
        <f>'DATA SF9'!CM66</f>
        <v>0</v>
      </c>
      <c r="CP67" s="58">
        <f>'DATA SF9'!CN66</f>
        <v>0</v>
      </c>
      <c r="CQ67" s="58">
        <f>'DATA SF9'!CO66</f>
        <v>0</v>
      </c>
      <c r="CR67" s="58">
        <f>'DATA SF9'!CP66</f>
        <v>0</v>
      </c>
      <c r="CS67" s="58">
        <f>'DATA SF9'!CQ66</f>
        <v>0</v>
      </c>
      <c r="CT67" s="58">
        <f>'DATA SF9'!CR66</f>
        <v>0</v>
      </c>
      <c r="CU67" s="58">
        <f>'DATA SF9'!CS66</f>
        <v>0</v>
      </c>
      <c r="CV67" s="58">
        <f>'DATA SF9'!CT66</f>
        <v>0</v>
      </c>
      <c r="CW67" s="58">
        <f>'DATA SF9'!CU66</f>
        <v>0</v>
      </c>
      <c r="CX67" s="58">
        <f>'DATA SF9'!CV66</f>
        <v>0</v>
      </c>
      <c r="CY67" s="58">
        <f>'DATA SF9'!CW66</f>
        <v>0</v>
      </c>
      <c r="CZ67" s="58">
        <f>'DATA SF9'!CX66</f>
        <v>0</v>
      </c>
      <c r="DA67" s="58">
        <f>'DATA SF9'!CY66</f>
        <v>0</v>
      </c>
      <c r="DB67" s="58">
        <f>'DATA SF9'!CZ66</f>
        <v>0</v>
      </c>
      <c r="DC67" s="58">
        <f>'DATA SF9'!DA66</f>
        <v>0</v>
      </c>
      <c r="DD67" s="58">
        <f>'DATA SF9'!DB66</f>
        <v>0</v>
      </c>
      <c r="DE67" s="58">
        <f>'DATA SF9'!DC66</f>
        <v>0</v>
      </c>
      <c r="DF67" s="58">
        <f>'DATA SF9'!DD66</f>
        <v>0</v>
      </c>
      <c r="DG67" s="58">
        <f>'DATA SF9'!DE66</f>
        <v>0</v>
      </c>
      <c r="DH67" s="58">
        <f>'DATA SF9'!DF66</f>
        <v>0</v>
      </c>
      <c r="DI67" s="58">
        <f>'DATA SF9'!DG66</f>
        <v>0</v>
      </c>
      <c r="DJ67" s="58">
        <f>'DATA SF9'!DH66</f>
        <v>0</v>
      </c>
      <c r="DK67" s="58">
        <f>'DATA SF9'!DI66</f>
        <v>0</v>
      </c>
      <c r="DL67" s="58">
        <f>'DATA SF9'!DJ66</f>
        <v>0</v>
      </c>
      <c r="DM67" s="58">
        <f>'DATA SF9'!DK66</f>
        <v>0</v>
      </c>
      <c r="DN67" s="58">
        <f>'DATA SF9'!DL66</f>
        <v>0</v>
      </c>
      <c r="DO67" s="58">
        <f>'DATA SF9'!DM66</f>
        <v>0</v>
      </c>
      <c r="DP67" s="58">
        <f>'DATA SF9'!DN66</f>
        <v>0</v>
      </c>
      <c r="DQ67" s="58">
        <f>'DATA SF9'!DO66</f>
        <v>0</v>
      </c>
      <c r="DR67" s="58">
        <f>'DATA SF9'!DP66</f>
        <v>0</v>
      </c>
      <c r="DS67" s="58">
        <f>'DATA SF9'!DQ66</f>
        <v>0</v>
      </c>
      <c r="DT67" s="58">
        <f>'DATA SF9'!DR66</f>
        <v>0</v>
      </c>
      <c r="DU67" s="58">
        <f>'DATA SF9'!DS66</f>
        <v>0</v>
      </c>
      <c r="DV67" s="58">
        <f>'DATA SF9'!DT66</f>
        <v>0</v>
      </c>
      <c r="DW67" s="58">
        <f>'DATA SF9'!DU66</f>
        <v>0</v>
      </c>
      <c r="DX67" s="58">
        <f>'DATA SF9'!DV66</f>
        <v>0</v>
      </c>
      <c r="DY67" s="58">
        <f>'DATA SF9'!DW66</f>
        <v>0</v>
      </c>
      <c r="DZ67" s="58">
        <f>'DATA SF9'!DX66</f>
        <v>0</v>
      </c>
      <c r="EA67" s="58">
        <f>'DATA SF9'!DY66</f>
        <v>0</v>
      </c>
      <c r="EB67" s="58">
        <f>'DATA SF9'!DZ66</f>
        <v>0</v>
      </c>
      <c r="EC67" s="58">
        <f>'DATA SF9'!EA66</f>
        <v>0</v>
      </c>
      <c r="ED67" s="58">
        <f>'DATA SF9'!EB66</f>
        <v>0</v>
      </c>
      <c r="EE67" s="58">
        <f>'DATA SF9'!EC66</f>
        <v>0</v>
      </c>
      <c r="EF67" s="58">
        <f>'DATA SF9'!ED66</f>
        <v>0</v>
      </c>
      <c r="EG67" s="58">
        <f>'DATA SF9'!EE66</f>
        <v>0</v>
      </c>
      <c r="EH67" s="58">
        <f>'DATA SF9'!EF66</f>
        <v>0</v>
      </c>
      <c r="EI67" s="58">
        <f>'DATA SF9'!EG66</f>
        <v>0</v>
      </c>
      <c r="EJ67" s="58">
        <f>'DATA SF9'!EH66</f>
        <v>0</v>
      </c>
      <c r="EK67" s="58">
        <f>'DATA SF9'!EI66</f>
        <v>0</v>
      </c>
      <c r="EL67" s="58">
        <f>'DATA SF9'!EJ66</f>
        <v>0</v>
      </c>
      <c r="EM67" s="58">
        <f>'DATA SF9'!EK66</f>
        <v>0</v>
      </c>
      <c r="EN67" s="58">
        <f>'DATA SF9'!EL66</f>
        <v>0</v>
      </c>
      <c r="EO67" s="58">
        <f>'DATA SF9'!EM66</f>
        <v>0</v>
      </c>
      <c r="EP67" s="58">
        <f>'DATA SF9'!EN66</f>
        <v>0</v>
      </c>
      <c r="EQ67" s="58">
        <f>'DATA SF9'!EO66</f>
        <v>0</v>
      </c>
      <c r="ER67" s="58">
        <f>'DATA SF9'!EP66</f>
        <v>0</v>
      </c>
      <c r="ES67" s="58">
        <f>'DATA SF9'!EQ66</f>
        <v>0</v>
      </c>
      <c r="ET67" s="58">
        <f>'DATA SF9'!ER66</f>
        <v>0</v>
      </c>
      <c r="EU67" s="58">
        <f>'DATA SF9'!ES66</f>
        <v>0</v>
      </c>
      <c r="EV67" s="58">
        <f>'DATA SF9'!ET66</f>
        <v>0</v>
      </c>
      <c r="EW67" s="58">
        <f>'DATA SF9'!EU66</f>
        <v>0</v>
      </c>
      <c r="EX67" s="58">
        <f>'DATA SF9'!EV66</f>
        <v>0</v>
      </c>
      <c r="EY67" s="58">
        <f>'DATA SF9'!EW66</f>
        <v>0</v>
      </c>
      <c r="EZ67" s="58">
        <f>'DATA SF9'!EX66</f>
        <v>0</v>
      </c>
      <c r="FA67" s="58">
        <f>'DATA SF9'!EY66</f>
        <v>0</v>
      </c>
      <c r="FB67" s="58">
        <f>'DATA SF9'!EZ66</f>
        <v>0</v>
      </c>
      <c r="FC67" s="58">
        <f>'DATA SF9'!FA66</f>
        <v>0</v>
      </c>
      <c r="FD67" s="58">
        <f>'DATA SF9'!FB66</f>
        <v>0</v>
      </c>
      <c r="FE67" s="58">
        <f>'DATA SF9'!FC66</f>
        <v>0</v>
      </c>
      <c r="FF67" s="58">
        <f>'DATA SF9'!FD66</f>
        <v>0</v>
      </c>
    </row>
    <row r="68" spans="2:162" x14ac:dyDescent="0.35">
      <c r="B68" s="58">
        <f>'DATA SF9'!A67</f>
        <v>0</v>
      </c>
      <c r="C68" s="58">
        <f>'DATA SF9'!A67</f>
        <v>0</v>
      </c>
      <c r="D68" s="58">
        <f>'DATA SF9'!B67</f>
        <v>0</v>
      </c>
      <c r="E68" s="58">
        <f>'DATA SF9'!C67</f>
        <v>0</v>
      </c>
      <c r="F68" s="58" t="str">
        <f>IF('DATA SF9'!D67=0,"",'DATA SF9'!D67)</f>
        <v/>
      </c>
      <c r="G68" s="58">
        <f>'DATA SF9'!E67</f>
        <v>0</v>
      </c>
      <c r="H68" s="58">
        <f>'DATA SF9'!F67</f>
        <v>0</v>
      </c>
      <c r="I68" s="58">
        <f>'DATA SF9'!G67</f>
        <v>0</v>
      </c>
      <c r="J68" s="58">
        <f>'DATA SF9'!H67</f>
        <v>0</v>
      </c>
      <c r="K68" s="58">
        <f>'DATA SF9'!I67</f>
        <v>0</v>
      </c>
      <c r="L68" s="58">
        <f>'DATA SF9'!J67</f>
        <v>0</v>
      </c>
      <c r="M68" s="58">
        <f>'DATA SF9'!K67</f>
        <v>0</v>
      </c>
      <c r="N68" s="58">
        <f>'DATA SF9'!L67</f>
        <v>0</v>
      </c>
      <c r="O68" s="58">
        <f>'DATA SF9'!M67</f>
        <v>0</v>
      </c>
      <c r="P68" s="58">
        <f>'DATA SF9'!N67</f>
        <v>0</v>
      </c>
      <c r="Q68" s="58">
        <f>'DATA SF9'!O67</f>
        <v>0</v>
      </c>
      <c r="R68" s="58">
        <f>'DATA SF9'!P67</f>
        <v>0</v>
      </c>
      <c r="S68" s="58">
        <f>'DATA SF9'!Q67</f>
        <v>0</v>
      </c>
      <c r="T68" s="58">
        <f>'DATA SF9'!R67</f>
        <v>0</v>
      </c>
      <c r="U68" s="58">
        <f>'DATA SF9'!S67</f>
        <v>0</v>
      </c>
      <c r="V68" s="58">
        <f>'DATA SF9'!T67</f>
        <v>0</v>
      </c>
      <c r="W68" s="58">
        <f>'DATA SF9'!U67</f>
        <v>0</v>
      </c>
      <c r="X68" s="58">
        <f>'DATA SF9'!V67</f>
        <v>0</v>
      </c>
      <c r="Y68" s="58">
        <f>'DATA SF9'!W67</f>
        <v>0</v>
      </c>
      <c r="Z68" s="58">
        <f>'DATA SF9'!X67</f>
        <v>0</v>
      </c>
      <c r="AA68" s="58">
        <f>'DATA SF9'!Y67</f>
        <v>0</v>
      </c>
      <c r="AB68" s="58">
        <f>'DATA SF9'!Z67</f>
        <v>0</v>
      </c>
      <c r="AC68" s="58">
        <f>'DATA SF9'!AA67</f>
        <v>0</v>
      </c>
      <c r="AD68" s="58">
        <f>'DATA SF9'!AB67</f>
        <v>0</v>
      </c>
      <c r="AE68" s="58">
        <f>'DATA SF9'!AC67</f>
        <v>0</v>
      </c>
      <c r="AF68" s="58">
        <f>'DATA SF9'!AD67</f>
        <v>0</v>
      </c>
      <c r="AG68" s="58">
        <f>'DATA SF9'!AE67</f>
        <v>0</v>
      </c>
      <c r="AH68" s="58">
        <f>'DATA SF9'!AF67</f>
        <v>0</v>
      </c>
      <c r="AI68" s="58">
        <f>'DATA SF9'!AG67</f>
        <v>0</v>
      </c>
      <c r="AJ68" s="58">
        <f>'DATA SF9'!AH67</f>
        <v>0</v>
      </c>
      <c r="AK68" s="58">
        <f>'DATA SF9'!AI67</f>
        <v>0</v>
      </c>
      <c r="AL68" s="58">
        <f>'DATA SF9'!AJ67</f>
        <v>0</v>
      </c>
      <c r="AM68" s="58">
        <f>'DATA SF9'!AK67</f>
        <v>0</v>
      </c>
      <c r="AN68" s="58">
        <f>'DATA SF9'!AL67</f>
        <v>0</v>
      </c>
      <c r="AO68" s="58">
        <f>'DATA SF9'!AM67</f>
        <v>0</v>
      </c>
      <c r="AP68" s="58">
        <f>'DATA SF9'!AN67</f>
        <v>0</v>
      </c>
      <c r="AQ68" s="58">
        <f>'DATA SF9'!AO67</f>
        <v>0</v>
      </c>
      <c r="AR68" s="58">
        <f>'DATA SF9'!AP67</f>
        <v>0</v>
      </c>
      <c r="AS68" s="58">
        <f>'DATA SF9'!AQ67</f>
        <v>0</v>
      </c>
      <c r="AT68" s="58">
        <f>'DATA SF9'!AR67</f>
        <v>0</v>
      </c>
      <c r="AU68" s="58">
        <f>'DATA SF9'!AS67</f>
        <v>0</v>
      </c>
      <c r="AV68" s="58">
        <f>'DATA SF9'!AT67</f>
        <v>0</v>
      </c>
      <c r="AW68" s="58">
        <f>'DATA SF9'!AU67</f>
        <v>0</v>
      </c>
      <c r="AX68" s="58">
        <f>'DATA SF9'!AV67</f>
        <v>0</v>
      </c>
      <c r="AY68" s="58">
        <f>'DATA SF9'!AW67</f>
        <v>0</v>
      </c>
      <c r="AZ68" s="58">
        <f>'DATA SF9'!AX67</f>
        <v>0</v>
      </c>
      <c r="BA68" s="58">
        <f>'DATA SF9'!AY67</f>
        <v>0</v>
      </c>
      <c r="BB68" s="58">
        <f>'DATA SF9'!AZ67</f>
        <v>0</v>
      </c>
      <c r="BC68" s="58">
        <f>'DATA SF9'!BA67</f>
        <v>0</v>
      </c>
      <c r="BD68" s="58">
        <f>'DATA SF9'!BB67</f>
        <v>0</v>
      </c>
      <c r="BE68" s="58">
        <f>'DATA SF9'!BC67</f>
        <v>0</v>
      </c>
      <c r="BF68" s="58">
        <f>'DATA SF9'!BD67</f>
        <v>0</v>
      </c>
      <c r="BG68" s="58">
        <f>'DATA SF9'!BE67</f>
        <v>0</v>
      </c>
      <c r="BH68" s="58">
        <f>'DATA SF9'!BF67</f>
        <v>0</v>
      </c>
      <c r="BI68" s="58">
        <f>'DATA SF9'!BG67</f>
        <v>0</v>
      </c>
      <c r="BJ68" s="58">
        <f>'DATA SF9'!BH67</f>
        <v>0</v>
      </c>
      <c r="BK68" s="58">
        <f>'DATA SF9'!BI67</f>
        <v>0</v>
      </c>
      <c r="BL68" s="58">
        <f>'DATA SF9'!BJ67</f>
        <v>0</v>
      </c>
      <c r="BM68" s="58">
        <f>'DATA SF9'!BK67</f>
        <v>0</v>
      </c>
      <c r="BN68" s="58">
        <f>'DATA SF9'!BL67</f>
        <v>0</v>
      </c>
      <c r="BO68" s="58">
        <f>'DATA SF9'!BM67</f>
        <v>0</v>
      </c>
      <c r="BP68" s="58">
        <f>'DATA SF9'!BN67</f>
        <v>0</v>
      </c>
      <c r="BQ68" s="58">
        <f>'DATA SF9'!BO67</f>
        <v>0</v>
      </c>
      <c r="BR68" s="58">
        <f>'DATA SF9'!BP67</f>
        <v>0</v>
      </c>
      <c r="BS68" s="58">
        <f>'DATA SF9'!BQ67</f>
        <v>0</v>
      </c>
      <c r="BT68" s="58">
        <f>'DATA SF9'!BR67</f>
        <v>0</v>
      </c>
      <c r="BU68" s="58">
        <f>'DATA SF9'!BS67</f>
        <v>0</v>
      </c>
      <c r="BV68" s="58">
        <f>'DATA SF9'!BT67</f>
        <v>0</v>
      </c>
      <c r="BW68" s="58">
        <f>'DATA SF9'!BU67</f>
        <v>0</v>
      </c>
      <c r="BX68" s="58">
        <f>'DATA SF9'!BV67</f>
        <v>0</v>
      </c>
      <c r="BY68" s="58">
        <f>'DATA SF9'!BW67</f>
        <v>0</v>
      </c>
      <c r="BZ68" s="58">
        <f>'DATA SF9'!BX67</f>
        <v>0</v>
      </c>
      <c r="CA68" s="58">
        <f>'DATA SF9'!BY67</f>
        <v>0</v>
      </c>
      <c r="CB68" s="58">
        <f>'DATA SF9'!BZ67</f>
        <v>0</v>
      </c>
      <c r="CC68" s="58">
        <f>'DATA SF9'!CA67</f>
        <v>0</v>
      </c>
      <c r="CD68" s="58">
        <f>'DATA SF9'!CB67</f>
        <v>0</v>
      </c>
      <c r="CE68" s="58">
        <f>'DATA SF9'!CC67</f>
        <v>0</v>
      </c>
      <c r="CF68" s="58">
        <f>'DATA SF9'!CD67</f>
        <v>0</v>
      </c>
      <c r="CG68" s="58">
        <f>'DATA SF9'!CE67</f>
        <v>0</v>
      </c>
      <c r="CH68" s="58">
        <f>'DATA SF9'!CF67</f>
        <v>0</v>
      </c>
      <c r="CI68" s="58">
        <f>'DATA SF9'!CG67</f>
        <v>0</v>
      </c>
      <c r="CJ68" s="58">
        <f>'DATA SF9'!CH67</f>
        <v>0</v>
      </c>
      <c r="CK68" s="58">
        <f>'DATA SF9'!CI67</f>
        <v>0</v>
      </c>
      <c r="CL68" s="58">
        <f>'DATA SF9'!CJ67</f>
        <v>0</v>
      </c>
      <c r="CM68" s="58">
        <f>'DATA SF9'!CK67</f>
        <v>0</v>
      </c>
      <c r="CN68" s="58">
        <f>'DATA SF9'!CL67</f>
        <v>0</v>
      </c>
      <c r="CO68" s="58">
        <f>'DATA SF9'!CM67</f>
        <v>0</v>
      </c>
      <c r="CP68" s="58">
        <f>'DATA SF9'!CN67</f>
        <v>0</v>
      </c>
      <c r="CQ68" s="58">
        <f>'DATA SF9'!CO67</f>
        <v>0</v>
      </c>
      <c r="CR68" s="58">
        <f>'DATA SF9'!CP67</f>
        <v>0</v>
      </c>
      <c r="CS68" s="58">
        <f>'DATA SF9'!CQ67</f>
        <v>0</v>
      </c>
      <c r="CT68" s="58">
        <f>'DATA SF9'!CR67</f>
        <v>0</v>
      </c>
      <c r="CU68" s="58">
        <f>'DATA SF9'!CS67</f>
        <v>0</v>
      </c>
      <c r="CV68" s="58">
        <f>'DATA SF9'!CT67</f>
        <v>0</v>
      </c>
      <c r="CW68" s="58">
        <f>'DATA SF9'!CU67</f>
        <v>0</v>
      </c>
      <c r="CX68" s="58">
        <f>'DATA SF9'!CV67</f>
        <v>0</v>
      </c>
      <c r="CY68" s="58">
        <f>'DATA SF9'!CW67</f>
        <v>0</v>
      </c>
      <c r="CZ68" s="58">
        <f>'DATA SF9'!CX67</f>
        <v>0</v>
      </c>
      <c r="DA68" s="58">
        <f>'DATA SF9'!CY67</f>
        <v>0</v>
      </c>
      <c r="DB68" s="58">
        <f>'DATA SF9'!CZ67</f>
        <v>0</v>
      </c>
      <c r="DC68" s="58">
        <f>'DATA SF9'!DA67</f>
        <v>0</v>
      </c>
      <c r="DD68" s="58">
        <f>'DATA SF9'!DB67</f>
        <v>0</v>
      </c>
      <c r="DE68" s="58">
        <f>'DATA SF9'!DC67</f>
        <v>0</v>
      </c>
      <c r="DF68" s="58">
        <f>'DATA SF9'!DD67</f>
        <v>0</v>
      </c>
      <c r="DG68" s="58">
        <f>'DATA SF9'!DE67</f>
        <v>0</v>
      </c>
      <c r="DH68" s="58">
        <f>'DATA SF9'!DF67</f>
        <v>0</v>
      </c>
      <c r="DI68" s="58">
        <f>'DATA SF9'!DG67</f>
        <v>0</v>
      </c>
      <c r="DJ68" s="58">
        <f>'DATA SF9'!DH67</f>
        <v>0</v>
      </c>
      <c r="DK68" s="58">
        <f>'DATA SF9'!DI67</f>
        <v>0</v>
      </c>
      <c r="DL68" s="58">
        <f>'DATA SF9'!DJ67</f>
        <v>0</v>
      </c>
      <c r="DM68" s="58">
        <f>'DATA SF9'!DK67</f>
        <v>0</v>
      </c>
      <c r="DN68" s="58">
        <f>'DATA SF9'!DL67</f>
        <v>0</v>
      </c>
      <c r="DO68" s="58">
        <f>'DATA SF9'!DM67</f>
        <v>0</v>
      </c>
      <c r="DP68" s="58">
        <f>'DATA SF9'!DN67</f>
        <v>0</v>
      </c>
      <c r="DQ68" s="58">
        <f>'DATA SF9'!DO67</f>
        <v>0</v>
      </c>
      <c r="DR68" s="58">
        <f>'DATA SF9'!DP67</f>
        <v>0</v>
      </c>
      <c r="DS68" s="58">
        <f>'DATA SF9'!DQ67</f>
        <v>0</v>
      </c>
      <c r="DT68" s="58">
        <f>'DATA SF9'!DR67</f>
        <v>0</v>
      </c>
      <c r="DU68" s="58">
        <f>'DATA SF9'!DS67</f>
        <v>0</v>
      </c>
      <c r="DV68" s="58">
        <f>'DATA SF9'!DT67</f>
        <v>0</v>
      </c>
      <c r="DW68" s="58">
        <f>'DATA SF9'!DU67</f>
        <v>0</v>
      </c>
      <c r="DX68" s="58">
        <f>'DATA SF9'!DV67</f>
        <v>0</v>
      </c>
      <c r="DY68" s="58">
        <f>'DATA SF9'!DW67</f>
        <v>0</v>
      </c>
      <c r="DZ68" s="58">
        <f>'DATA SF9'!DX67</f>
        <v>0</v>
      </c>
      <c r="EA68" s="58">
        <f>'DATA SF9'!DY67</f>
        <v>0</v>
      </c>
      <c r="EB68" s="58">
        <f>'DATA SF9'!DZ67</f>
        <v>0</v>
      </c>
      <c r="EC68" s="58">
        <f>'DATA SF9'!EA67</f>
        <v>0</v>
      </c>
      <c r="ED68" s="58">
        <f>'DATA SF9'!EB67</f>
        <v>0</v>
      </c>
      <c r="EE68" s="58">
        <f>'DATA SF9'!EC67</f>
        <v>0</v>
      </c>
      <c r="EF68" s="58">
        <f>'DATA SF9'!ED67</f>
        <v>0</v>
      </c>
      <c r="EG68" s="58">
        <f>'DATA SF9'!EE67</f>
        <v>0</v>
      </c>
      <c r="EH68" s="58">
        <f>'DATA SF9'!EF67</f>
        <v>0</v>
      </c>
      <c r="EI68" s="58">
        <f>'DATA SF9'!EG67</f>
        <v>0</v>
      </c>
      <c r="EJ68" s="58">
        <f>'DATA SF9'!EH67</f>
        <v>0</v>
      </c>
      <c r="EK68" s="58">
        <f>'DATA SF9'!EI67</f>
        <v>0</v>
      </c>
      <c r="EL68" s="58">
        <f>'DATA SF9'!EJ67</f>
        <v>0</v>
      </c>
      <c r="EM68" s="58">
        <f>'DATA SF9'!EK67</f>
        <v>0</v>
      </c>
      <c r="EN68" s="58">
        <f>'DATA SF9'!EL67</f>
        <v>0</v>
      </c>
      <c r="EO68" s="58">
        <f>'DATA SF9'!EM67</f>
        <v>0</v>
      </c>
      <c r="EP68" s="58">
        <f>'DATA SF9'!EN67</f>
        <v>0</v>
      </c>
      <c r="EQ68" s="58">
        <f>'DATA SF9'!EO67</f>
        <v>0</v>
      </c>
      <c r="ER68" s="58">
        <f>'DATA SF9'!EP67</f>
        <v>0</v>
      </c>
      <c r="ES68" s="58">
        <f>'DATA SF9'!EQ67</f>
        <v>0</v>
      </c>
      <c r="ET68" s="58">
        <f>'DATA SF9'!ER67</f>
        <v>0</v>
      </c>
      <c r="EU68" s="58">
        <f>'DATA SF9'!ES67</f>
        <v>0</v>
      </c>
      <c r="EV68" s="58">
        <f>'DATA SF9'!ET67</f>
        <v>0</v>
      </c>
      <c r="EW68" s="58">
        <f>'DATA SF9'!EU67</f>
        <v>0</v>
      </c>
      <c r="EX68" s="58">
        <f>'DATA SF9'!EV67</f>
        <v>0</v>
      </c>
      <c r="EY68" s="58">
        <f>'DATA SF9'!EW67</f>
        <v>0</v>
      </c>
      <c r="EZ68" s="58">
        <f>'DATA SF9'!EX67</f>
        <v>0</v>
      </c>
      <c r="FA68" s="58">
        <f>'DATA SF9'!EY67</f>
        <v>0</v>
      </c>
      <c r="FB68" s="58">
        <f>'DATA SF9'!EZ67</f>
        <v>0</v>
      </c>
      <c r="FC68" s="58">
        <f>'DATA SF9'!FA67</f>
        <v>0</v>
      </c>
      <c r="FD68" s="58">
        <f>'DATA SF9'!FB67</f>
        <v>0</v>
      </c>
      <c r="FE68" s="58">
        <f>'DATA SF9'!FC67</f>
        <v>0</v>
      </c>
      <c r="FF68" s="58">
        <f>'DATA SF9'!FD67</f>
        <v>0</v>
      </c>
    </row>
    <row r="69" spans="2:162" x14ac:dyDescent="0.35">
      <c r="B69" s="58">
        <f>'DATA SF9'!A68</f>
        <v>0</v>
      </c>
      <c r="C69" s="58">
        <f>'DATA SF9'!A68</f>
        <v>0</v>
      </c>
      <c r="D69" s="58">
        <f>'DATA SF9'!B68</f>
        <v>0</v>
      </c>
      <c r="E69" s="58">
        <f>'DATA SF9'!C68</f>
        <v>0</v>
      </c>
      <c r="F69" s="58" t="str">
        <f>IF('DATA SF9'!D68=0,"",'DATA SF9'!D68)</f>
        <v/>
      </c>
      <c r="G69" s="58">
        <f>'DATA SF9'!E68</f>
        <v>0</v>
      </c>
      <c r="H69" s="58">
        <f>'DATA SF9'!F68</f>
        <v>0</v>
      </c>
      <c r="I69" s="58">
        <f>'DATA SF9'!G68</f>
        <v>0</v>
      </c>
      <c r="J69" s="58">
        <f>'DATA SF9'!H68</f>
        <v>0</v>
      </c>
      <c r="K69" s="58">
        <f>'DATA SF9'!I68</f>
        <v>0</v>
      </c>
      <c r="L69" s="58">
        <f>'DATA SF9'!J68</f>
        <v>0</v>
      </c>
      <c r="M69" s="58">
        <f>'DATA SF9'!K68</f>
        <v>0</v>
      </c>
      <c r="N69" s="58">
        <f>'DATA SF9'!L68</f>
        <v>0</v>
      </c>
      <c r="O69" s="58">
        <f>'DATA SF9'!M68</f>
        <v>0</v>
      </c>
      <c r="P69" s="58">
        <f>'DATA SF9'!N68</f>
        <v>0</v>
      </c>
      <c r="Q69" s="58">
        <f>'DATA SF9'!O68</f>
        <v>0</v>
      </c>
      <c r="R69" s="58">
        <f>'DATA SF9'!P68</f>
        <v>0</v>
      </c>
      <c r="S69" s="58">
        <f>'DATA SF9'!Q68</f>
        <v>0</v>
      </c>
      <c r="T69" s="58">
        <f>'DATA SF9'!R68</f>
        <v>0</v>
      </c>
      <c r="U69" s="58">
        <f>'DATA SF9'!S68</f>
        <v>0</v>
      </c>
      <c r="V69" s="58">
        <f>'DATA SF9'!T68</f>
        <v>0</v>
      </c>
      <c r="W69" s="58">
        <f>'DATA SF9'!U68</f>
        <v>0</v>
      </c>
      <c r="X69" s="58">
        <f>'DATA SF9'!V68</f>
        <v>0</v>
      </c>
      <c r="Y69" s="58">
        <f>'DATA SF9'!W68</f>
        <v>0</v>
      </c>
      <c r="Z69" s="58">
        <f>'DATA SF9'!X68</f>
        <v>0</v>
      </c>
      <c r="AA69" s="58">
        <f>'DATA SF9'!Y68</f>
        <v>0</v>
      </c>
      <c r="AB69" s="58">
        <f>'DATA SF9'!Z68</f>
        <v>0</v>
      </c>
      <c r="AC69" s="58">
        <f>'DATA SF9'!AA68</f>
        <v>0</v>
      </c>
      <c r="AD69" s="58">
        <f>'DATA SF9'!AB68</f>
        <v>0</v>
      </c>
      <c r="AE69" s="58">
        <f>'DATA SF9'!AC68</f>
        <v>0</v>
      </c>
      <c r="AF69" s="58">
        <f>'DATA SF9'!AD68</f>
        <v>0</v>
      </c>
      <c r="AG69" s="58">
        <f>'DATA SF9'!AE68</f>
        <v>0</v>
      </c>
      <c r="AH69" s="58">
        <f>'DATA SF9'!AF68</f>
        <v>0</v>
      </c>
      <c r="AI69" s="58">
        <f>'DATA SF9'!AG68</f>
        <v>0</v>
      </c>
      <c r="AJ69" s="58">
        <f>'DATA SF9'!AH68</f>
        <v>0</v>
      </c>
      <c r="AK69" s="58">
        <f>'DATA SF9'!AI68</f>
        <v>0</v>
      </c>
      <c r="AL69" s="58">
        <f>'DATA SF9'!AJ68</f>
        <v>0</v>
      </c>
      <c r="AM69" s="58">
        <f>'DATA SF9'!AK68</f>
        <v>0</v>
      </c>
      <c r="AN69" s="58">
        <f>'DATA SF9'!AL68</f>
        <v>0</v>
      </c>
      <c r="AO69" s="58">
        <f>'DATA SF9'!AM68</f>
        <v>0</v>
      </c>
      <c r="AP69" s="58">
        <f>'DATA SF9'!AN68</f>
        <v>0</v>
      </c>
      <c r="AQ69" s="58">
        <f>'DATA SF9'!AO68</f>
        <v>0</v>
      </c>
      <c r="AR69" s="58">
        <f>'DATA SF9'!AP68</f>
        <v>0</v>
      </c>
      <c r="AS69" s="58">
        <f>'DATA SF9'!AQ68</f>
        <v>0</v>
      </c>
      <c r="AT69" s="58">
        <f>'DATA SF9'!AR68</f>
        <v>0</v>
      </c>
      <c r="AU69" s="58">
        <f>'DATA SF9'!AS68</f>
        <v>0</v>
      </c>
      <c r="AV69" s="58">
        <f>'DATA SF9'!AT68</f>
        <v>0</v>
      </c>
      <c r="AW69" s="58">
        <f>'DATA SF9'!AU68</f>
        <v>0</v>
      </c>
      <c r="AX69" s="58">
        <f>'DATA SF9'!AV68</f>
        <v>0</v>
      </c>
      <c r="AY69" s="58">
        <f>'DATA SF9'!AW68</f>
        <v>0</v>
      </c>
      <c r="AZ69" s="58">
        <f>'DATA SF9'!AX68</f>
        <v>0</v>
      </c>
      <c r="BA69" s="58">
        <f>'DATA SF9'!AY68</f>
        <v>0</v>
      </c>
      <c r="BB69" s="58">
        <f>'DATA SF9'!AZ68</f>
        <v>0</v>
      </c>
      <c r="BC69" s="58">
        <f>'DATA SF9'!BA68</f>
        <v>0</v>
      </c>
      <c r="BD69" s="58">
        <f>'DATA SF9'!BB68</f>
        <v>0</v>
      </c>
      <c r="BE69" s="58">
        <f>'DATA SF9'!BC68</f>
        <v>0</v>
      </c>
      <c r="BF69" s="58">
        <f>'DATA SF9'!BD68</f>
        <v>0</v>
      </c>
      <c r="BG69" s="58">
        <f>'DATA SF9'!BE68</f>
        <v>0</v>
      </c>
      <c r="BH69" s="58">
        <f>'DATA SF9'!BF68</f>
        <v>0</v>
      </c>
      <c r="BI69" s="58">
        <f>'DATA SF9'!BG68</f>
        <v>0</v>
      </c>
      <c r="BJ69" s="58">
        <f>'DATA SF9'!BH68</f>
        <v>0</v>
      </c>
      <c r="BK69" s="58">
        <f>'DATA SF9'!BI68</f>
        <v>0</v>
      </c>
      <c r="BL69" s="58">
        <f>'DATA SF9'!BJ68</f>
        <v>0</v>
      </c>
      <c r="BM69" s="58">
        <f>'DATA SF9'!BK68</f>
        <v>0</v>
      </c>
      <c r="BN69" s="58">
        <f>'DATA SF9'!BL68</f>
        <v>0</v>
      </c>
      <c r="BO69" s="58">
        <f>'DATA SF9'!BM68</f>
        <v>0</v>
      </c>
      <c r="BP69" s="58">
        <f>'DATA SF9'!BN68</f>
        <v>0</v>
      </c>
      <c r="BQ69" s="58">
        <f>'DATA SF9'!BO68</f>
        <v>0</v>
      </c>
      <c r="BR69" s="58">
        <f>'DATA SF9'!BP68</f>
        <v>0</v>
      </c>
      <c r="BS69" s="58">
        <f>'DATA SF9'!BQ68</f>
        <v>0</v>
      </c>
      <c r="BT69" s="58">
        <f>'DATA SF9'!BR68</f>
        <v>0</v>
      </c>
      <c r="BU69" s="58">
        <f>'DATA SF9'!BS68</f>
        <v>0</v>
      </c>
      <c r="BV69" s="58">
        <f>'DATA SF9'!BT68</f>
        <v>0</v>
      </c>
      <c r="BW69" s="58">
        <f>'DATA SF9'!BU68</f>
        <v>0</v>
      </c>
      <c r="BX69" s="58">
        <f>'DATA SF9'!BV68</f>
        <v>0</v>
      </c>
      <c r="BY69" s="58">
        <f>'DATA SF9'!BW68</f>
        <v>0</v>
      </c>
      <c r="BZ69" s="58">
        <f>'DATA SF9'!BX68</f>
        <v>0</v>
      </c>
      <c r="CA69" s="58">
        <f>'DATA SF9'!BY68</f>
        <v>0</v>
      </c>
      <c r="CB69" s="58">
        <f>'DATA SF9'!BZ68</f>
        <v>0</v>
      </c>
      <c r="CC69" s="58">
        <f>'DATA SF9'!CA68</f>
        <v>0</v>
      </c>
      <c r="CD69" s="58">
        <f>'DATA SF9'!CB68</f>
        <v>0</v>
      </c>
      <c r="CE69" s="58">
        <f>'DATA SF9'!CC68</f>
        <v>0</v>
      </c>
      <c r="CF69" s="58">
        <f>'DATA SF9'!CD68</f>
        <v>0</v>
      </c>
      <c r="CG69" s="58">
        <f>'DATA SF9'!CE68</f>
        <v>0</v>
      </c>
      <c r="CH69" s="58">
        <f>'DATA SF9'!CF68</f>
        <v>0</v>
      </c>
      <c r="CI69" s="58">
        <f>'DATA SF9'!CG68</f>
        <v>0</v>
      </c>
      <c r="CJ69" s="58">
        <f>'DATA SF9'!CH68</f>
        <v>0</v>
      </c>
      <c r="CK69" s="58">
        <f>'DATA SF9'!CI68</f>
        <v>0</v>
      </c>
      <c r="CL69" s="58">
        <f>'DATA SF9'!CJ68</f>
        <v>0</v>
      </c>
      <c r="CM69" s="58">
        <f>'DATA SF9'!CK68</f>
        <v>0</v>
      </c>
      <c r="CN69" s="58">
        <f>'DATA SF9'!CL68</f>
        <v>0</v>
      </c>
      <c r="CO69" s="58">
        <f>'DATA SF9'!CM68</f>
        <v>0</v>
      </c>
      <c r="CP69" s="58">
        <f>'DATA SF9'!CN68</f>
        <v>0</v>
      </c>
      <c r="CQ69" s="58">
        <f>'DATA SF9'!CO68</f>
        <v>0</v>
      </c>
      <c r="CR69" s="58">
        <f>'DATA SF9'!CP68</f>
        <v>0</v>
      </c>
      <c r="CS69" s="58">
        <f>'DATA SF9'!CQ68</f>
        <v>0</v>
      </c>
      <c r="CT69" s="58">
        <f>'DATA SF9'!CR68</f>
        <v>0</v>
      </c>
      <c r="CU69" s="58">
        <f>'DATA SF9'!CS68</f>
        <v>0</v>
      </c>
      <c r="CV69" s="58">
        <f>'DATA SF9'!CT68</f>
        <v>0</v>
      </c>
      <c r="CW69" s="58">
        <f>'DATA SF9'!CU68</f>
        <v>0</v>
      </c>
      <c r="CX69" s="58">
        <f>'DATA SF9'!CV68</f>
        <v>0</v>
      </c>
      <c r="CY69" s="58">
        <f>'DATA SF9'!CW68</f>
        <v>0</v>
      </c>
      <c r="CZ69" s="58">
        <f>'DATA SF9'!CX68</f>
        <v>0</v>
      </c>
      <c r="DA69" s="58">
        <f>'DATA SF9'!CY68</f>
        <v>0</v>
      </c>
      <c r="DB69" s="58">
        <f>'DATA SF9'!CZ68</f>
        <v>0</v>
      </c>
      <c r="DC69" s="58">
        <f>'DATA SF9'!DA68</f>
        <v>0</v>
      </c>
      <c r="DD69" s="58">
        <f>'DATA SF9'!DB68</f>
        <v>0</v>
      </c>
      <c r="DE69" s="58">
        <f>'DATA SF9'!DC68</f>
        <v>0</v>
      </c>
      <c r="DF69" s="58">
        <f>'DATA SF9'!DD68</f>
        <v>0</v>
      </c>
      <c r="DG69" s="58">
        <f>'DATA SF9'!DE68</f>
        <v>0</v>
      </c>
      <c r="DH69" s="58">
        <f>'DATA SF9'!DF68</f>
        <v>0</v>
      </c>
      <c r="DI69" s="58">
        <f>'DATA SF9'!DG68</f>
        <v>0</v>
      </c>
      <c r="DJ69" s="58">
        <f>'DATA SF9'!DH68</f>
        <v>0</v>
      </c>
      <c r="DK69" s="58">
        <f>'DATA SF9'!DI68</f>
        <v>0</v>
      </c>
      <c r="DL69" s="58">
        <f>'DATA SF9'!DJ68</f>
        <v>0</v>
      </c>
      <c r="DM69" s="58">
        <f>'DATA SF9'!DK68</f>
        <v>0</v>
      </c>
      <c r="DN69" s="58">
        <f>'DATA SF9'!DL68</f>
        <v>0</v>
      </c>
      <c r="DO69" s="58">
        <f>'DATA SF9'!DM68</f>
        <v>0</v>
      </c>
      <c r="DP69" s="58">
        <f>'DATA SF9'!DN68</f>
        <v>0</v>
      </c>
      <c r="DQ69" s="58">
        <f>'DATA SF9'!DO68</f>
        <v>0</v>
      </c>
      <c r="DR69" s="58">
        <f>'DATA SF9'!DP68</f>
        <v>0</v>
      </c>
      <c r="DS69" s="58">
        <f>'DATA SF9'!DQ68</f>
        <v>0</v>
      </c>
      <c r="DT69" s="58">
        <f>'DATA SF9'!DR68</f>
        <v>0</v>
      </c>
      <c r="DU69" s="58">
        <f>'DATA SF9'!DS68</f>
        <v>0</v>
      </c>
      <c r="DV69" s="58">
        <f>'DATA SF9'!DT68</f>
        <v>0</v>
      </c>
      <c r="DW69" s="58">
        <f>'DATA SF9'!DU68</f>
        <v>0</v>
      </c>
      <c r="DX69" s="58">
        <f>'DATA SF9'!DV68</f>
        <v>0</v>
      </c>
      <c r="DY69" s="58">
        <f>'DATA SF9'!DW68</f>
        <v>0</v>
      </c>
      <c r="DZ69" s="58">
        <f>'DATA SF9'!DX68</f>
        <v>0</v>
      </c>
      <c r="EA69" s="58">
        <f>'DATA SF9'!DY68</f>
        <v>0</v>
      </c>
      <c r="EB69" s="58">
        <f>'DATA SF9'!DZ68</f>
        <v>0</v>
      </c>
      <c r="EC69" s="58">
        <f>'DATA SF9'!EA68</f>
        <v>0</v>
      </c>
      <c r="ED69" s="58">
        <f>'DATA SF9'!EB68</f>
        <v>0</v>
      </c>
      <c r="EE69" s="58">
        <f>'DATA SF9'!EC68</f>
        <v>0</v>
      </c>
      <c r="EF69" s="58">
        <f>'DATA SF9'!ED68</f>
        <v>0</v>
      </c>
      <c r="EG69" s="58">
        <f>'DATA SF9'!EE68</f>
        <v>0</v>
      </c>
      <c r="EH69" s="58">
        <f>'DATA SF9'!EF68</f>
        <v>0</v>
      </c>
      <c r="EI69" s="58">
        <f>'DATA SF9'!EG68</f>
        <v>0</v>
      </c>
      <c r="EJ69" s="58">
        <f>'DATA SF9'!EH68</f>
        <v>0</v>
      </c>
      <c r="EK69" s="58">
        <f>'DATA SF9'!EI68</f>
        <v>0</v>
      </c>
      <c r="EL69" s="58">
        <f>'DATA SF9'!EJ68</f>
        <v>0</v>
      </c>
      <c r="EM69" s="58">
        <f>'DATA SF9'!EK68</f>
        <v>0</v>
      </c>
      <c r="EN69" s="58">
        <f>'DATA SF9'!EL68</f>
        <v>0</v>
      </c>
      <c r="EO69" s="58">
        <f>'DATA SF9'!EM68</f>
        <v>0</v>
      </c>
      <c r="EP69" s="58">
        <f>'DATA SF9'!EN68</f>
        <v>0</v>
      </c>
      <c r="EQ69" s="58">
        <f>'DATA SF9'!EO68</f>
        <v>0</v>
      </c>
      <c r="ER69" s="58">
        <f>'DATA SF9'!EP68</f>
        <v>0</v>
      </c>
      <c r="ES69" s="58">
        <f>'DATA SF9'!EQ68</f>
        <v>0</v>
      </c>
      <c r="ET69" s="58">
        <f>'DATA SF9'!ER68</f>
        <v>0</v>
      </c>
      <c r="EU69" s="58">
        <f>'DATA SF9'!ES68</f>
        <v>0</v>
      </c>
      <c r="EV69" s="58">
        <f>'DATA SF9'!ET68</f>
        <v>0</v>
      </c>
      <c r="EW69" s="58">
        <f>'DATA SF9'!EU68</f>
        <v>0</v>
      </c>
      <c r="EX69" s="58">
        <f>'DATA SF9'!EV68</f>
        <v>0</v>
      </c>
      <c r="EY69" s="58">
        <f>'DATA SF9'!EW68</f>
        <v>0</v>
      </c>
      <c r="EZ69" s="58">
        <f>'DATA SF9'!EX68</f>
        <v>0</v>
      </c>
      <c r="FA69" s="58">
        <f>'DATA SF9'!EY68</f>
        <v>0</v>
      </c>
      <c r="FB69" s="58">
        <f>'DATA SF9'!EZ68</f>
        <v>0</v>
      </c>
      <c r="FC69" s="58">
        <f>'DATA SF9'!FA68</f>
        <v>0</v>
      </c>
      <c r="FD69" s="58">
        <f>'DATA SF9'!FB68</f>
        <v>0</v>
      </c>
      <c r="FE69" s="58">
        <f>'DATA SF9'!FC68</f>
        <v>0</v>
      </c>
      <c r="FF69" s="58">
        <f>'DATA SF9'!FD68</f>
        <v>0</v>
      </c>
    </row>
    <row r="70" spans="2:162" x14ac:dyDescent="0.35">
      <c r="B70" s="58">
        <f>'DATA SF9'!A69</f>
        <v>0</v>
      </c>
      <c r="C70" s="58">
        <f>'DATA SF9'!A69</f>
        <v>0</v>
      </c>
      <c r="D70" s="58">
        <f>'DATA SF9'!B69</f>
        <v>0</v>
      </c>
      <c r="E70" s="58">
        <f>'DATA SF9'!C69</f>
        <v>0</v>
      </c>
      <c r="F70" s="58" t="str">
        <f>IF('DATA SF9'!D69=0,"",'DATA SF9'!D69)</f>
        <v/>
      </c>
      <c r="G70" s="58">
        <f>'DATA SF9'!E69</f>
        <v>0</v>
      </c>
      <c r="H70" s="58">
        <f>'DATA SF9'!F69</f>
        <v>0</v>
      </c>
      <c r="I70" s="58">
        <f>'DATA SF9'!G69</f>
        <v>0</v>
      </c>
      <c r="J70" s="58">
        <f>'DATA SF9'!H69</f>
        <v>0</v>
      </c>
      <c r="K70" s="58">
        <f>'DATA SF9'!I69</f>
        <v>0</v>
      </c>
      <c r="L70" s="58">
        <f>'DATA SF9'!J69</f>
        <v>0</v>
      </c>
      <c r="M70" s="58">
        <f>'DATA SF9'!K69</f>
        <v>0</v>
      </c>
      <c r="N70" s="58">
        <f>'DATA SF9'!L69</f>
        <v>0</v>
      </c>
      <c r="O70" s="58">
        <f>'DATA SF9'!M69</f>
        <v>0</v>
      </c>
      <c r="P70" s="58">
        <f>'DATA SF9'!N69</f>
        <v>0</v>
      </c>
      <c r="Q70" s="58">
        <f>'DATA SF9'!O69</f>
        <v>0</v>
      </c>
      <c r="R70" s="58">
        <f>'DATA SF9'!P69</f>
        <v>0</v>
      </c>
      <c r="S70" s="58">
        <f>'DATA SF9'!Q69</f>
        <v>0</v>
      </c>
      <c r="T70" s="58">
        <f>'DATA SF9'!R69</f>
        <v>0</v>
      </c>
      <c r="U70" s="58">
        <f>'DATA SF9'!S69</f>
        <v>0</v>
      </c>
      <c r="V70" s="58">
        <f>'DATA SF9'!T69</f>
        <v>0</v>
      </c>
      <c r="W70" s="58">
        <f>'DATA SF9'!U69</f>
        <v>0</v>
      </c>
      <c r="X70" s="58">
        <f>'DATA SF9'!V69</f>
        <v>0</v>
      </c>
      <c r="Y70" s="58">
        <f>'DATA SF9'!W69</f>
        <v>0</v>
      </c>
      <c r="Z70" s="58">
        <f>'DATA SF9'!X69</f>
        <v>0</v>
      </c>
      <c r="AA70" s="58">
        <f>'DATA SF9'!Y69</f>
        <v>0</v>
      </c>
      <c r="AB70" s="58">
        <f>'DATA SF9'!Z69</f>
        <v>0</v>
      </c>
      <c r="AC70" s="58">
        <f>'DATA SF9'!AA69</f>
        <v>0</v>
      </c>
      <c r="AD70" s="58">
        <f>'DATA SF9'!AB69</f>
        <v>0</v>
      </c>
      <c r="AE70" s="58">
        <f>'DATA SF9'!AC69</f>
        <v>0</v>
      </c>
      <c r="AF70" s="58">
        <f>'DATA SF9'!AD69</f>
        <v>0</v>
      </c>
      <c r="AG70" s="58">
        <f>'DATA SF9'!AE69</f>
        <v>0</v>
      </c>
      <c r="AH70" s="58">
        <f>'DATA SF9'!AF69</f>
        <v>0</v>
      </c>
      <c r="AI70" s="58">
        <f>'DATA SF9'!AG69</f>
        <v>0</v>
      </c>
      <c r="AJ70" s="58">
        <f>'DATA SF9'!AH69</f>
        <v>0</v>
      </c>
      <c r="AK70" s="58">
        <f>'DATA SF9'!AI69</f>
        <v>0</v>
      </c>
      <c r="AL70" s="58">
        <f>'DATA SF9'!AJ69</f>
        <v>0</v>
      </c>
      <c r="AM70" s="58">
        <f>'DATA SF9'!AK69</f>
        <v>0</v>
      </c>
      <c r="AN70" s="58">
        <f>'DATA SF9'!AL69</f>
        <v>0</v>
      </c>
      <c r="AO70" s="58">
        <f>'DATA SF9'!AM69</f>
        <v>0</v>
      </c>
      <c r="AP70" s="58">
        <f>'DATA SF9'!AN69</f>
        <v>0</v>
      </c>
      <c r="AQ70" s="58">
        <f>'DATA SF9'!AO69</f>
        <v>0</v>
      </c>
      <c r="AR70" s="58">
        <f>'DATA SF9'!AP69</f>
        <v>0</v>
      </c>
      <c r="AS70" s="58">
        <f>'DATA SF9'!AQ69</f>
        <v>0</v>
      </c>
      <c r="AT70" s="58">
        <f>'DATA SF9'!AR69</f>
        <v>0</v>
      </c>
      <c r="AU70" s="58">
        <f>'DATA SF9'!AS69</f>
        <v>0</v>
      </c>
      <c r="AV70" s="58">
        <f>'DATA SF9'!AT69</f>
        <v>0</v>
      </c>
      <c r="AW70" s="58">
        <f>'DATA SF9'!AU69</f>
        <v>0</v>
      </c>
      <c r="AX70" s="58">
        <f>'DATA SF9'!AV69</f>
        <v>0</v>
      </c>
      <c r="AY70" s="58">
        <f>'DATA SF9'!AW69</f>
        <v>0</v>
      </c>
      <c r="AZ70" s="58">
        <f>'DATA SF9'!AX69</f>
        <v>0</v>
      </c>
      <c r="BA70" s="58">
        <f>'DATA SF9'!AY69</f>
        <v>0</v>
      </c>
      <c r="BB70" s="58">
        <f>'DATA SF9'!AZ69</f>
        <v>0</v>
      </c>
      <c r="BC70" s="58">
        <f>'DATA SF9'!BA69</f>
        <v>0</v>
      </c>
      <c r="BD70" s="58">
        <f>'DATA SF9'!BB69</f>
        <v>0</v>
      </c>
      <c r="BE70" s="58">
        <f>'DATA SF9'!BC69</f>
        <v>0</v>
      </c>
      <c r="BF70" s="58">
        <f>'DATA SF9'!BD69</f>
        <v>0</v>
      </c>
      <c r="BG70" s="58">
        <f>'DATA SF9'!BE69</f>
        <v>0</v>
      </c>
      <c r="BH70" s="58">
        <f>'DATA SF9'!BF69</f>
        <v>0</v>
      </c>
      <c r="BI70" s="58">
        <f>'DATA SF9'!BG69</f>
        <v>0</v>
      </c>
      <c r="BJ70" s="58">
        <f>'DATA SF9'!BH69</f>
        <v>0</v>
      </c>
      <c r="BK70" s="58">
        <f>'DATA SF9'!BI69</f>
        <v>0</v>
      </c>
      <c r="BL70" s="58">
        <f>'DATA SF9'!BJ69</f>
        <v>0</v>
      </c>
      <c r="BM70" s="58">
        <f>'DATA SF9'!BK69</f>
        <v>0</v>
      </c>
      <c r="BN70" s="58">
        <f>'DATA SF9'!BL69</f>
        <v>0</v>
      </c>
      <c r="BO70" s="58">
        <f>'DATA SF9'!BM69</f>
        <v>0</v>
      </c>
      <c r="BP70" s="58">
        <f>'DATA SF9'!BN69</f>
        <v>0</v>
      </c>
      <c r="BQ70" s="58">
        <f>'DATA SF9'!BO69</f>
        <v>0</v>
      </c>
      <c r="BR70" s="58">
        <f>'DATA SF9'!BP69</f>
        <v>0</v>
      </c>
      <c r="BS70" s="58">
        <f>'DATA SF9'!BQ69</f>
        <v>0</v>
      </c>
      <c r="BT70" s="58">
        <f>'DATA SF9'!BR69</f>
        <v>0</v>
      </c>
      <c r="BU70" s="58">
        <f>'DATA SF9'!BS69</f>
        <v>0</v>
      </c>
      <c r="BV70" s="58">
        <f>'DATA SF9'!BT69</f>
        <v>0</v>
      </c>
      <c r="BW70" s="58">
        <f>'DATA SF9'!BU69</f>
        <v>0</v>
      </c>
      <c r="BX70" s="58">
        <f>'DATA SF9'!BV69</f>
        <v>0</v>
      </c>
      <c r="BY70" s="58">
        <f>'DATA SF9'!BW69</f>
        <v>0</v>
      </c>
      <c r="BZ70" s="58">
        <f>'DATA SF9'!BX69</f>
        <v>0</v>
      </c>
      <c r="CA70" s="58">
        <f>'DATA SF9'!BY69</f>
        <v>0</v>
      </c>
      <c r="CB70" s="58">
        <f>'DATA SF9'!BZ69</f>
        <v>0</v>
      </c>
      <c r="CC70" s="58">
        <f>'DATA SF9'!CA69</f>
        <v>0</v>
      </c>
      <c r="CD70" s="58">
        <f>'DATA SF9'!CB69</f>
        <v>0</v>
      </c>
      <c r="CE70" s="58">
        <f>'DATA SF9'!CC69</f>
        <v>0</v>
      </c>
      <c r="CF70" s="58">
        <f>'DATA SF9'!CD69</f>
        <v>0</v>
      </c>
      <c r="CG70" s="58">
        <f>'DATA SF9'!CE69</f>
        <v>0</v>
      </c>
      <c r="CH70" s="58">
        <f>'DATA SF9'!CF69</f>
        <v>0</v>
      </c>
      <c r="CI70" s="58">
        <f>'DATA SF9'!CG69</f>
        <v>0</v>
      </c>
      <c r="CJ70" s="58">
        <f>'DATA SF9'!CH69</f>
        <v>0</v>
      </c>
      <c r="CK70" s="58">
        <f>'DATA SF9'!CI69</f>
        <v>0</v>
      </c>
      <c r="CL70" s="58">
        <f>'DATA SF9'!CJ69</f>
        <v>0</v>
      </c>
      <c r="CM70" s="58">
        <f>'DATA SF9'!CK69</f>
        <v>0</v>
      </c>
      <c r="CN70" s="58">
        <f>'DATA SF9'!CL69</f>
        <v>0</v>
      </c>
      <c r="CO70" s="58">
        <f>'DATA SF9'!CM69</f>
        <v>0</v>
      </c>
      <c r="CP70" s="58">
        <f>'DATA SF9'!CN69</f>
        <v>0</v>
      </c>
      <c r="CQ70" s="58">
        <f>'DATA SF9'!CO69</f>
        <v>0</v>
      </c>
      <c r="CR70" s="58">
        <f>'DATA SF9'!CP69</f>
        <v>0</v>
      </c>
      <c r="CS70" s="58">
        <f>'DATA SF9'!CQ69</f>
        <v>0</v>
      </c>
      <c r="CT70" s="58">
        <f>'DATA SF9'!CR69</f>
        <v>0</v>
      </c>
      <c r="CU70" s="58">
        <f>'DATA SF9'!CS69</f>
        <v>0</v>
      </c>
      <c r="CV70" s="58">
        <f>'DATA SF9'!CT69</f>
        <v>0</v>
      </c>
      <c r="CW70" s="58">
        <f>'DATA SF9'!CU69</f>
        <v>0</v>
      </c>
      <c r="CX70" s="58">
        <f>'DATA SF9'!CV69</f>
        <v>0</v>
      </c>
      <c r="CY70" s="58">
        <f>'DATA SF9'!CW69</f>
        <v>0</v>
      </c>
      <c r="CZ70" s="58">
        <f>'DATA SF9'!CX69</f>
        <v>0</v>
      </c>
      <c r="DA70" s="58">
        <f>'DATA SF9'!CY69</f>
        <v>0</v>
      </c>
      <c r="DB70" s="58">
        <f>'DATA SF9'!CZ69</f>
        <v>0</v>
      </c>
      <c r="DC70" s="58">
        <f>'DATA SF9'!DA69</f>
        <v>0</v>
      </c>
      <c r="DD70" s="58">
        <f>'DATA SF9'!DB69</f>
        <v>0</v>
      </c>
      <c r="DE70" s="58">
        <f>'DATA SF9'!DC69</f>
        <v>0</v>
      </c>
      <c r="DF70" s="58">
        <f>'DATA SF9'!DD69</f>
        <v>0</v>
      </c>
      <c r="DG70" s="58">
        <f>'DATA SF9'!DE69</f>
        <v>0</v>
      </c>
      <c r="DH70" s="58">
        <f>'DATA SF9'!DF69</f>
        <v>0</v>
      </c>
      <c r="DI70" s="58">
        <f>'DATA SF9'!DG69</f>
        <v>0</v>
      </c>
      <c r="DJ70" s="58">
        <f>'DATA SF9'!DH69</f>
        <v>0</v>
      </c>
      <c r="DK70" s="58">
        <f>'DATA SF9'!DI69</f>
        <v>0</v>
      </c>
      <c r="DL70" s="58">
        <f>'DATA SF9'!DJ69</f>
        <v>0</v>
      </c>
      <c r="DM70" s="58">
        <f>'DATA SF9'!DK69</f>
        <v>0</v>
      </c>
      <c r="DN70" s="58">
        <f>'DATA SF9'!DL69</f>
        <v>0</v>
      </c>
      <c r="DO70" s="58">
        <f>'DATA SF9'!DM69</f>
        <v>0</v>
      </c>
      <c r="DP70" s="58">
        <f>'DATA SF9'!DN69</f>
        <v>0</v>
      </c>
      <c r="DQ70" s="58">
        <f>'DATA SF9'!DO69</f>
        <v>0</v>
      </c>
      <c r="DR70" s="58">
        <f>'DATA SF9'!DP69</f>
        <v>0</v>
      </c>
      <c r="DS70" s="58">
        <f>'DATA SF9'!DQ69</f>
        <v>0</v>
      </c>
      <c r="DT70" s="58">
        <f>'DATA SF9'!DR69</f>
        <v>0</v>
      </c>
      <c r="DU70" s="58">
        <f>'DATA SF9'!DS69</f>
        <v>0</v>
      </c>
      <c r="DV70" s="58">
        <f>'DATA SF9'!DT69</f>
        <v>0</v>
      </c>
      <c r="DW70" s="58">
        <f>'DATA SF9'!DU69</f>
        <v>0</v>
      </c>
      <c r="DX70" s="58">
        <f>'DATA SF9'!DV69</f>
        <v>0</v>
      </c>
      <c r="DY70" s="58">
        <f>'DATA SF9'!DW69</f>
        <v>0</v>
      </c>
      <c r="DZ70" s="58">
        <f>'DATA SF9'!DX69</f>
        <v>0</v>
      </c>
      <c r="EA70" s="58">
        <f>'DATA SF9'!DY69</f>
        <v>0</v>
      </c>
      <c r="EB70" s="58">
        <f>'DATA SF9'!DZ69</f>
        <v>0</v>
      </c>
      <c r="EC70" s="58">
        <f>'DATA SF9'!EA69</f>
        <v>0</v>
      </c>
      <c r="ED70" s="58">
        <f>'DATA SF9'!EB69</f>
        <v>0</v>
      </c>
      <c r="EE70" s="58">
        <f>'DATA SF9'!EC69</f>
        <v>0</v>
      </c>
      <c r="EF70" s="58">
        <f>'DATA SF9'!ED69</f>
        <v>0</v>
      </c>
      <c r="EG70" s="58">
        <f>'DATA SF9'!EE69</f>
        <v>0</v>
      </c>
      <c r="EH70" s="58">
        <f>'DATA SF9'!EF69</f>
        <v>0</v>
      </c>
      <c r="EI70" s="58">
        <f>'DATA SF9'!EG69</f>
        <v>0</v>
      </c>
      <c r="EJ70" s="58">
        <f>'DATA SF9'!EH69</f>
        <v>0</v>
      </c>
      <c r="EK70" s="58">
        <f>'DATA SF9'!EI69</f>
        <v>0</v>
      </c>
      <c r="EL70" s="58">
        <f>'DATA SF9'!EJ69</f>
        <v>0</v>
      </c>
      <c r="EM70" s="58">
        <f>'DATA SF9'!EK69</f>
        <v>0</v>
      </c>
      <c r="EN70" s="58">
        <f>'DATA SF9'!EL69</f>
        <v>0</v>
      </c>
      <c r="EO70" s="58">
        <f>'DATA SF9'!EM69</f>
        <v>0</v>
      </c>
      <c r="EP70" s="58">
        <f>'DATA SF9'!EN69</f>
        <v>0</v>
      </c>
      <c r="EQ70" s="58">
        <f>'DATA SF9'!EO69</f>
        <v>0</v>
      </c>
      <c r="ER70" s="58">
        <f>'DATA SF9'!EP69</f>
        <v>0</v>
      </c>
      <c r="ES70" s="58">
        <f>'DATA SF9'!EQ69</f>
        <v>0</v>
      </c>
      <c r="ET70" s="58">
        <f>'DATA SF9'!ER69</f>
        <v>0</v>
      </c>
      <c r="EU70" s="58">
        <f>'DATA SF9'!ES69</f>
        <v>0</v>
      </c>
      <c r="EV70" s="58">
        <f>'DATA SF9'!ET69</f>
        <v>0</v>
      </c>
      <c r="EW70" s="58">
        <f>'DATA SF9'!EU69</f>
        <v>0</v>
      </c>
      <c r="EX70" s="58">
        <f>'DATA SF9'!EV69</f>
        <v>0</v>
      </c>
      <c r="EY70" s="58">
        <f>'DATA SF9'!EW69</f>
        <v>0</v>
      </c>
      <c r="EZ70" s="58">
        <f>'DATA SF9'!EX69</f>
        <v>0</v>
      </c>
      <c r="FA70" s="58">
        <f>'DATA SF9'!EY69</f>
        <v>0</v>
      </c>
      <c r="FB70" s="58">
        <f>'DATA SF9'!EZ69</f>
        <v>0</v>
      </c>
      <c r="FC70" s="58">
        <f>'DATA SF9'!FA69</f>
        <v>0</v>
      </c>
      <c r="FD70" s="58">
        <f>'DATA SF9'!FB69</f>
        <v>0</v>
      </c>
      <c r="FE70" s="58">
        <f>'DATA SF9'!FC69</f>
        <v>0</v>
      </c>
      <c r="FF70" s="58">
        <f>'DATA SF9'!FD69</f>
        <v>0</v>
      </c>
    </row>
    <row r="71" spans="2:162" x14ac:dyDescent="0.35">
      <c r="B71" s="58">
        <f>'DATA SF9'!A70</f>
        <v>0</v>
      </c>
      <c r="C71" s="58">
        <f>'DATA SF9'!A70</f>
        <v>0</v>
      </c>
      <c r="D71" s="58">
        <f>'DATA SF9'!B70</f>
        <v>0</v>
      </c>
      <c r="E71" s="58">
        <f>'DATA SF9'!C70</f>
        <v>0</v>
      </c>
      <c r="F71" s="58" t="str">
        <f>IF('DATA SF9'!D70=0,"",'DATA SF9'!D70)</f>
        <v/>
      </c>
      <c r="G71" s="58">
        <f>'DATA SF9'!E70</f>
        <v>0</v>
      </c>
      <c r="H71" s="58">
        <f>'DATA SF9'!F70</f>
        <v>0</v>
      </c>
      <c r="I71" s="58">
        <f>'DATA SF9'!G70</f>
        <v>0</v>
      </c>
      <c r="J71" s="58">
        <f>'DATA SF9'!H70</f>
        <v>0</v>
      </c>
      <c r="K71" s="58">
        <f>'DATA SF9'!I70</f>
        <v>0</v>
      </c>
      <c r="L71" s="58">
        <f>'DATA SF9'!J70</f>
        <v>0</v>
      </c>
      <c r="M71" s="58">
        <f>'DATA SF9'!K70</f>
        <v>0</v>
      </c>
      <c r="N71" s="58">
        <f>'DATA SF9'!L70</f>
        <v>0</v>
      </c>
      <c r="O71" s="58">
        <f>'DATA SF9'!M70</f>
        <v>0</v>
      </c>
      <c r="P71" s="58">
        <f>'DATA SF9'!N70</f>
        <v>0</v>
      </c>
      <c r="Q71" s="58">
        <f>'DATA SF9'!O70</f>
        <v>0</v>
      </c>
      <c r="R71" s="58">
        <f>'DATA SF9'!P70</f>
        <v>0</v>
      </c>
      <c r="S71" s="58">
        <f>'DATA SF9'!Q70</f>
        <v>0</v>
      </c>
      <c r="T71" s="58">
        <f>'DATA SF9'!R70</f>
        <v>0</v>
      </c>
      <c r="U71" s="58">
        <f>'DATA SF9'!S70</f>
        <v>0</v>
      </c>
      <c r="V71" s="58">
        <f>'DATA SF9'!T70</f>
        <v>0</v>
      </c>
      <c r="W71" s="58">
        <f>'DATA SF9'!U70</f>
        <v>0</v>
      </c>
      <c r="X71" s="58">
        <f>'DATA SF9'!V70</f>
        <v>0</v>
      </c>
      <c r="Y71" s="58">
        <f>'DATA SF9'!W70</f>
        <v>0</v>
      </c>
      <c r="Z71" s="58">
        <f>'DATA SF9'!X70</f>
        <v>0</v>
      </c>
      <c r="AA71" s="58">
        <f>'DATA SF9'!Y70</f>
        <v>0</v>
      </c>
      <c r="AB71" s="58">
        <f>'DATA SF9'!Z70</f>
        <v>0</v>
      </c>
      <c r="AC71" s="58">
        <f>'DATA SF9'!AA70</f>
        <v>0</v>
      </c>
      <c r="AD71" s="58">
        <f>'DATA SF9'!AB70</f>
        <v>0</v>
      </c>
      <c r="AE71" s="58">
        <f>'DATA SF9'!AC70</f>
        <v>0</v>
      </c>
      <c r="AF71" s="58">
        <f>'DATA SF9'!AD70</f>
        <v>0</v>
      </c>
      <c r="AG71" s="58">
        <f>'DATA SF9'!AE70</f>
        <v>0</v>
      </c>
      <c r="AH71" s="58">
        <f>'DATA SF9'!AF70</f>
        <v>0</v>
      </c>
      <c r="AI71" s="58">
        <f>'DATA SF9'!AG70</f>
        <v>0</v>
      </c>
      <c r="AJ71" s="58">
        <f>'DATA SF9'!AH70</f>
        <v>0</v>
      </c>
      <c r="AK71" s="58">
        <f>'DATA SF9'!AI70</f>
        <v>0</v>
      </c>
      <c r="AL71" s="58">
        <f>'DATA SF9'!AJ70</f>
        <v>0</v>
      </c>
      <c r="AM71" s="58">
        <f>'DATA SF9'!AK70</f>
        <v>0</v>
      </c>
      <c r="AN71" s="58">
        <f>'DATA SF9'!AL70</f>
        <v>0</v>
      </c>
      <c r="AO71" s="58">
        <f>'DATA SF9'!AM70</f>
        <v>0</v>
      </c>
      <c r="AP71" s="58">
        <f>'DATA SF9'!AN70</f>
        <v>0</v>
      </c>
      <c r="AQ71" s="58">
        <f>'DATA SF9'!AO70</f>
        <v>0</v>
      </c>
      <c r="AR71" s="58">
        <f>'DATA SF9'!AP70</f>
        <v>0</v>
      </c>
      <c r="AS71" s="58">
        <f>'DATA SF9'!AQ70</f>
        <v>0</v>
      </c>
      <c r="AT71" s="58">
        <f>'DATA SF9'!AR70</f>
        <v>0</v>
      </c>
      <c r="AU71" s="58">
        <f>'DATA SF9'!AS70</f>
        <v>0</v>
      </c>
      <c r="AV71" s="58">
        <f>'DATA SF9'!AT70</f>
        <v>0</v>
      </c>
      <c r="AW71" s="58">
        <f>'DATA SF9'!AU70</f>
        <v>0</v>
      </c>
      <c r="AX71" s="58">
        <f>'DATA SF9'!AV70</f>
        <v>0</v>
      </c>
      <c r="AY71" s="58">
        <f>'DATA SF9'!AW70</f>
        <v>0</v>
      </c>
      <c r="AZ71" s="58">
        <f>'DATA SF9'!AX70</f>
        <v>0</v>
      </c>
      <c r="BA71" s="58">
        <f>'DATA SF9'!AY70</f>
        <v>0</v>
      </c>
      <c r="BB71" s="58">
        <f>'DATA SF9'!AZ70</f>
        <v>0</v>
      </c>
      <c r="BC71" s="58">
        <f>'DATA SF9'!BA70</f>
        <v>0</v>
      </c>
      <c r="BD71" s="58">
        <f>'DATA SF9'!BB70</f>
        <v>0</v>
      </c>
      <c r="BE71" s="58">
        <f>'DATA SF9'!BC70</f>
        <v>0</v>
      </c>
      <c r="BF71" s="58">
        <f>'DATA SF9'!BD70</f>
        <v>0</v>
      </c>
      <c r="BG71" s="58">
        <f>'DATA SF9'!BE70</f>
        <v>0</v>
      </c>
      <c r="BH71" s="58">
        <f>'DATA SF9'!BF70</f>
        <v>0</v>
      </c>
      <c r="BI71" s="58">
        <f>'DATA SF9'!BG70</f>
        <v>0</v>
      </c>
      <c r="BJ71" s="58">
        <f>'DATA SF9'!BH70</f>
        <v>0</v>
      </c>
      <c r="BK71" s="58">
        <f>'DATA SF9'!BI70</f>
        <v>0</v>
      </c>
      <c r="BL71" s="58">
        <f>'DATA SF9'!BJ70</f>
        <v>0</v>
      </c>
      <c r="BM71" s="58">
        <f>'DATA SF9'!BK70</f>
        <v>0</v>
      </c>
      <c r="BN71" s="58">
        <f>'DATA SF9'!BL70</f>
        <v>0</v>
      </c>
      <c r="BO71" s="58">
        <f>'DATA SF9'!BM70</f>
        <v>0</v>
      </c>
      <c r="BP71" s="58">
        <f>'DATA SF9'!BN70</f>
        <v>0</v>
      </c>
      <c r="BQ71" s="58">
        <f>'DATA SF9'!BO70</f>
        <v>0</v>
      </c>
      <c r="BR71" s="58">
        <f>'DATA SF9'!BP70</f>
        <v>0</v>
      </c>
      <c r="BS71" s="58">
        <f>'DATA SF9'!BQ70</f>
        <v>0</v>
      </c>
      <c r="BT71" s="58">
        <f>'DATA SF9'!BR70</f>
        <v>0</v>
      </c>
      <c r="BU71" s="58">
        <f>'DATA SF9'!BS70</f>
        <v>0</v>
      </c>
      <c r="BV71" s="58">
        <f>'DATA SF9'!BT70</f>
        <v>0</v>
      </c>
      <c r="BW71" s="58">
        <f>'DATA SF9'!BU70</f>
        <v>0</v>
      </c>
      <c r="BX71" s="58">
        <f>'DATA SF9'!BV70</f>
        <v>0</v>
      </c>
      <c r="BY71" s="58">
        <f>'DATA SF9'!BW70</f>
        <v>0</v>
      </c>
      <c r="BZ71" s="58">
        <f>'DATA SF9'!BX70</f>
        <v>0</v>
      </c>
      <c r="CA71" s="58">
        <f>'DATA SF9'!BY70</f>
        <v>0</v>
      </c>
      <c r="CB71" s="58">
        <f>'DATA SF9'!BZ70</f>
        <v>0</v>
      </c>
      <c r="CC71" s="58">
        <f>'DATA SF9'!CA70</f>
        <v>0</v>
      </c>
      <c r="CD71" s="58">
        <f>'DATA SF9'!CB70</f>
        <v>0</v>
      </c>
      <c r="CE71" s="58">
        <f>'DATA SF9'!CC70</f>
        <v>0</v>
      </c>
      <c r="CF71" s="58">
        <f>'DATA SF9'!CD70</f>
        <v>0</v>
      </c>
      <c r="CG71" s="58">
        <f>'DATA SF9'!CE70</f>
        <v>0</v>
      </c>
      <c r="CH71" s="58">
        <f>'DATA SF9'!CF70</f>
        <v>0</v>
      </c>
      <c r="CI71" s="58">
        <f>'DATA SF9'!CG70</f>
        <v>0</v>
      </c>
      <c r="CJ71" s="58">
        <f>'DATA SF9'!CH70</f>
        <v>0</v>
      </c>
      <c r="CK71" s="58">
        <f>'DATA SF9'!CI70</f>
        <v>0</v>
      </c>
      <c r="CL71" s="58">
        <f>'DATA SF9'!CJ70</f>
        <v>0</v>
      </c>
      <c r="CM71" s="58">
        <f>'DATA SF9'!CK70</f>
        <v>0</v>
      </c>
      <c r="CN71" s="58">
        <f>'DATA SF9'!CL70</f>
        <v>0</v>
      </c>
      <c r="CO71" s="58">
        <f>'DATA SF9'!CM70</f>
        <v>0</v>
      </c>
      <c r="CP71" s="58">
        <f>'DATA SF9'!CN70</f>
        <v>0</v>
      </c>
      <c r="CQ71" s="58">
        <f>'DATA SF9'!CO70</f>
        <v>0</v>
      </c>
      <c r="CR71" s="58">
        <f>'DATA SF9'!CP70</f>
        <v>0</v>
      </c>
      <c r="CS71" s="58">
        <f>'DATA SF9'!CQ70</f>
        <v>0</v>
      </c>
      <c r="CT71" s="58">
        <f>'DATA SF9'!CR70</f>
        <v>0</v>
      </c>
      <c r="CU71" s="58">
        <f>'DATA SF9'!CS70</f>
        <v>0</v>
      </c>
      <c r="CV71" s="58">
        <f>'DATA SF9'!CT70</f>
        <v>0</v>
      </c>
      <c r="CW71" s="58">
        <f>'DATA SF9'!CU70</f>
        <v>0</v>
      </c>
      <c r="CX71" s="58">
        <f>'DATA SF9'!CV70</f>
        <v>0</v>
      </c>
      <c r="CY71" s="58">
        <f>'DATA SF9'!CW70</f>
        <v>0</v>
      </c>
      <c r="CZ71" s="58">
        <f>'DATA SF9'!CX70</f>
        <v>0</v>
      </c>
      <c r="DA71" s="58">
        <f>'DATA SF9'!CY70</f>
        <v>0</v>
      </c>
      <c r="DB71" s="58">
        <f>'DATA SF9'!CZ70</f>
        <v>0</v>
      </c>
      <c r="DC71" s="58">
        <f>'DATA SF9'!DA70</f>
        <v>0</v>
      </c>
      <c r="DD71" s="58">
        <f>'DATA SF9'!DB70</f>
        <v>0</v>
      </c>
      <c r="DE71" s="58">
        <f>'DATA SF9'!DC70</f>
        <v>0</v>
      </c>
      <c r="DF71" s="58">
        <f>'DATA SF9'!DD70</f>
        <v>0</v>
      </c>
      <c r="DG71" s="58">
        <f>'DATA SF9'!DE70</f>
        <v>0</v>
      </c>
      <c r="DH71" s="58">
        <f>'DATA SF9'!DF70</f>
        <v>0</v>
      </c>
      <c r="DI71" s="58">
        <f>'DATA SF9'!DG70</f>
        <v>0</v>
      </c>
      <c r="DJ71" s="58">
        <f>'DATA SF9'!DH70</f>
        <v>0</v>
      </c>
      <c r="DK71" s="58">
        <f>'DATA SF9'!DI70</f>
        <v>0</v>
      </c>
      <c r="DL71" s="58">
        <f>'DATA SF9'!DJ70</f>
        <v>0</v>
      </c>
      <c r="DM71" s="58">
        <f>'DATA SF9'!DK70</f>
        <v>0</v>
      </c>
      <c r="DN71" s="58">
        <f>'DATA SF9'!DL70</f>
        <v>0</v>
      </c>
      <c r="DO71" s="58">
        <f>'DATA SF9'!DM70</f>
        <v>0</v>
      </c>
      <c r="DP71" s="58">
        <f>'DATA SF9'!DN70</f>
        <v>0</v>
      </c>
      <c r="DQ71" s="58">
        <f>'DATA SF9'!DO70</f>
        <v>0</v>
      </c>
      <c r="DR71" s="58">
        <f>'DATA SF9'!DP70</f>
        <v>0</v>
      </c>
      <c r="DS71" s="58">
        <f>'DATA SF9'!DQ70</f>
        <v>0</v>
      </c>
      <c r="DT71" s="58">
        <f>'DATA SF9'!DR70</f>
        <v>0</v>
      </c>
      <c r="DU71" s="58">
        <f>'DATA SF9'!DS70</f>
        <v>0</v>
      </c>
      <c r="DV71" s="58">
        <f>'DATA SF9'!DT70</f>
        <v>0</v>
      </c>
      <c r="DW71" s="58">
        <f>'DATA SF9'!DU70</f>
        <v>0</v>
      </c>
      <c r="DX71" s="58">
        <f>'DATA SF9'!DV70</f>
        <v>0</v>
      </c>
      <c r="DY71" s="58">
        <f>'DATA SF9'!DW70</f>
        <v>0</v>
      </c>
      <c r="DZ71" s="58">
        <f>'DATA SF9'!DX70</f>
        <v>0</v>
      </c>
      <c r="EA71" s="58">
        <f>'DATA SF9'!DY70</f>
        <v>0</v>
      </c>
      <c r="EB71" s="58">
        <f>'DATA SF9'!DZ70</f>
        <v>0</v>
      </c>
      <c r="EC71" s="58">
        <f>'DATA SF9'!EA70</f>
        <v>0</v>
      </c>
      <c r="ED71" s="58">
        <f>'DATA SF9'!EB70</f>
        <v>0</v>
      </c>
      <c r="EE71" s="58">
        <f>'DATA SF9'!EC70</f>
        <v>0</v>
      </c>
      <c r="EF71" s="58">
        <f>'DATA SF9'!ED70</f>
        <v>0</v>
      </c>
      <c r="EG71" s="58">
        <f>'DATA SF9'!EE70</f>
        <v>0</v>
      </c>
      <c r="EH71" s="58">
        <f>'DATA SF9'!EF70</f>
        <v>0</v>
      </c>
      <c r="EI71" s="58">
        <f>'DATA SF9'!EG70</f>
        <v>0</v>
      </c>
      <c r="EJ71" s="58">
        <f>'DATA SF9'!EH70</f>
        <v>0</v>
      </c>
      <c r="EK71" s="58">
        <f>'DATA SF9'!EI70</f>
        <v>0</v>
      </c>
      <c r="EL71" s="58">
        <f>'DATA SF9'!EJ70</f>
        <v>0</v>
      </c>
      <c r="EM71" s="58">
        <f>'DATA SF9'!EK70</f>
        <v>0</v>
      </c>
      <c r="EN71" s="58">
        <f>'DATA SF9'!EL70</f>
        <v>0</v>
      </c>
      <c r="EO71" s="58">
        <f>'DATA SF9'!EM70</f>
        <v>0</v>
      </c>
      <c r="EP71" s="58">
        <f>'DATA SF9'!EN70</f>
        <v>0</v>
      </c>
      <c r="EQ71" s="58">
        <f>'DATA SF9'!EO70</f>
        <v>0</v>
      </c>
      <c r="ER71" s="58">
        <f>'DATA SF9'!EP70</f>
        <v>0</v>
      </c>
      <c r="ES71" s="58">
        <f>'DATA SF9'!EQ70</f>
        <v>0</v>
      </c>
      <c r="ET71" s="58">
        <f>'DATA SF9'!ER70</f>
        <v>0</v>
      </c>
      <c r="EU71" s="58">
        <f>'DATA SF9'!ES70</f>
        <v>0</v>
      </c>
      <c r="EV71" s="58">
        <f>'DATA SF9'!ET70</f>
        <v>0</v>
      </c>
      <c r="EW71" s="58">
        <f>'DATA SF9'!EU70</f>
        <v>0</v>
      </c>
      <c r="EX71" s="58">
        <f>'DATA SF9'!EV70</f>
        <v>0</v>
      </c>
      <c r="EY71" s="58">
        <f>'DATA SF9'!EW70</f>
        <v>0</v>
      </c>
      <c r="EZ71" s="58">
        <f>'DATA SF9'!EX70</f>
        <v>0</v>
      </c>
      <c r="FA71" s="58">
        <f>'DATA SF9'!EY70</f>
        <v>0</v>
      </c>
      <c r="FB71" s="58">
        <f>'DATA SF9'!EZ70</f>
        <v>0</v>
      </c>
      <c r="FC71" s="58">
        <f>'DATA SF9'!FA70</f>
        <v>0</v>
      </c>
      <c r="FD71" s="58">
        <f>'DATA SF9'!FB70</f>
        <v>0</v>
      </c>
      <c r="FE71" s="58">
        <f>'DATA SF9'!FC70</f>
        <v>0</v>
      </c>
      <c r="FF71" s="58">
        <f>'DATA SF9'!FD70</f>
        <v>0</v>
      </c>
    </row>
    <row r="72" spans="2:162" x14ac:dyDescent="0.35">
      <c r="B72" s="58">
        <f>'DATA SF9'!A71</f>
        <v>0</v>
      </c>
      <c r="C72" s="58">
        <f>'DATA SF9'!A71</f>
        <v>0</v>
      </c>
      <c r="D72" s="58">
        <f>'DATA SF9'!B71</f>
        <v>0</v>
      </c>
      <c r="E72" s="58">
        <f>'DATA SF9'!C71</f>
        <v>0</v>
      </c>
      <c r="F72" s="58" t="str">
        <f>IF('DATA SF9'!D71=0,"",'DATA SF9'!D71)</f>
        <v/>
      </c>
      <c r="G72" s="58">
        <f>'DATA SF9'!E71</f>
        <v>0</v>
      </c>
      <c r="H72" s="58">
        <f>'DATA SF9'!F71</f>
        <v>0</v>
      </c>
      <c r="I72" s="58">
        <f>'DATA SF9'!G71</f>
        <v>0</v>
      </c>
      <c r="J72" s="58">
        <f>'DATA SF9'!H71</f>
        <v>0</v>
      </c>
      <c r="K72" s="58">
        <f>'DATA SF9'!I71</f>
        <v>0</v>
      </c>
      <c r="L72" s="58">
        <f>'DATA SF9'!J71</f>
        <v>0</v>
      </c>
      <c r="M72" s="58">
        <f>'DATA SF9'!K71</f>
        <v>0</v>
      </c>
      <c r="N72" s="58">
        <f>'DATA SF9'!L71</f>
        <v>0</v>
      </c>
      <c r="O72" s="58">
        <f>'DATA SF9'!M71</f>
        <v>0</v>
      </c>
      <c r="P72" s="58">
        <f>'DATA SF9'!N71</f>
        <v>0</v>
      </c>
      <c r="Q72" s="58">
        <f>'DATA SF9'!O71</f>
        <v>0</v>
      </c>
      <c r="R72" s="58">
        <f>'DATA SF9'!P71</f>
        <v>0</v>
      </c>
      <c r="S72" s="58">
        <f>'DATA SF9'!Q71</f>
        <v>0</v>
      </c>
      <c r="T72" s="58">
        <f>'DATA SF9'!R71</f>
        <v>0</v>
      </c>
      <c r="U72" s="58">
        <f>'DATA SF9'!S71</f>
        <v>0</v>
      </c>
      <c r="V72" s="58">
        <f>'DATA SF9'!T71</f>
        <v>0</v>
      </c>
      <c r="W72" s="58">
        <f>'DATA SF9'!U71</f>
        <v>0</v>
      </c>
      <c r="X72" s="58">
        <f>'DATA SF9'!V71</f>
        <v>0</v>
      </c>
      <c r="Y72" s="58">
        <f>'DATA SF9'!W71</f>
        <v>0</v>
      </c>
      <c r="Z72" s="58">
        <f>'DATA SF9'!X71</f>
        <v>0</v>
      </c>
      <c r="AA72" s="58">
        <f>'DATA SF9'!Y71</f>
        <v>0</v>
      </c>
      <c r="AB72" s="58">
        <f>'DATA SF9'!Z71</f>
        <v>0</v>
      </c>
      <c r="AC72" s="58">
        <f>'DATA SF9'!AA71</f>
        <v>0</v>
      </c>
      <c r="AD72" s="58">
        <f>'DATA SF9'!AB71</f>
        <v>0</v>
      </c>
      <c r="AE72" s="58">
        <f>'DATA SF9'!AC71</f>
        <v>0</v>
      </c>
      <c r="AF72" s="58">
        <f>'DATA SF9'!AD71</f>
        <v>0</v>
      </c>
      <c r="AG72" s="58">
        <f>'DATA SF9'!AE71</f>
        <v>0</v>
      </c>
      <c r="AH72" s="58">
        <f>'DATA SF9'!AF71</f>
        <v>0</v>
      </c>
      <c r="AI72" s="58">
        <f>'DATA SF9'!AG71</f>
        <v>0</v>
      </c>
      <c r="AJ72" s="58">
        <f>'DATA SF9'!AH71</f>
        <v>0</v>
      </c>
      <c r="AK72" s="58">
        <f>'DATA SF9'!AI71</f>
        <v>0</v>
      </c>
      <c r="AL72" s="58">
        <f>'DATA SF9'!AJ71</f>
        <v>0</v>
      </c>
      <c r="AM72" s="58">
        <f>'DATA SF9'!AK71</f>
        <v>0</v>
      </c>
      <c r="AN72" s="58">
        <f>'DATA SF9'!AL71</f>
        <v>0</v>
      </c>
      <c r="AO72" s="58">
        <f>'DATA SF9'!AM71</f>
        <v>0</v>
      </c>
      <c r="AP72" s="58">
        <f>'DATA SF9'!AN71</f>
        <v>0</v>
      </c>
      <c r="AQ72" s="58">
        <f>'DATA SF9'!AO71</f>
        <v>0</v>
      </c>
      <c r="AR72" s="58">
        <f>'DATA SF9'!AP71</f>
        <v>0</v>
      </c>
      <c r="AS72" s="58">
        <f>'DATA SF9'!AQ71</f>
        <v>0</v>
      </c>
      <c r="AT72" s="58">
        <f>'DATA SF9'!AR71</f>
        <v>0</v>
      </c>
      <c r="AU72" s="58">
        <f>'DATA SF9'!AS71</f>
        <v>0</v>
      </c>
      <c r="AV72" s="58">
        <f>'DATA SF9'!AT71</f>
        <v>0</v>
      </c>
      <c r="AW72" s="58">
        <f>'DATA SF9'!AU71</f>
        <v>0</v>
      </c>
      <c r="AX72" s="58">
        <f>'DATA SF9'!AV71</f>
        <v>0</v>
      </c>
      <c r="AY72" s="58">
        <f>'DATA SF9'!AW71</f>
        <v>0</v>
      </c>
      <c r="AZ72" s="58">
        <f>'DATA SF9'!AX71</f>
        <v>0</v>
      </c>
      <c r="BA72" s="58">
        <f>'DATA SF9'!AY71</f>
        <v>0</v>
      </c>
      <c r="BB72" s="58">
        <f>'DATA SF9'!AZ71</f>
        <v>0</v>
      </c>
      <c r="BC72" s="58">
        <f>'DATA SF9'!BA71</f>
        <v>0</v>
      </c>
      <c r="BD72" s="58">
        <f>'DATA SF9'!BB71</f>
        <v>0</v>
      </c>
      <c r="BE72" s="58">
        <f>'DATA SF9'!BC71</f>
        <v>0</v>
      </c>
      <c r="BF72" s="58">
        <f>'DATA SF9'!BD71</f>
        <v>0</v>
      </c>
      <c r="BG72" s="58">
        <f>'DATA SF9'!BE71</f>
        <v>0</v>
      </c>
      <c r="BH72" s="58">
        <f>'DATA SF9'!BF71</f>
        <v>0</v>
      </c>
      <c r="BI72" s="58">
        <f>'DATA SF9'!BG71</f>
        <v>0</v>
      </c>
      <c r="BJ72" s="58">
        <f>'DATA SF9'!BH71</f>
        <v>0</v>
      </c>
      <c r="BK72" s="58">
        <f>'DATA SF9'!BI71</f>
        <v>0</v>
      </c>
      <c r="BL72" s="58">
        <f>'DATA SF9'!BJ71</f>
        <v>0</v>
      </c>
      <c r="BM72" s="58">
        <f>'DATA SF9'!BK71</f>
        <v>0</v>
      </c>
      <c r="BN72" s="58">
        <f>'DATA SF9'!BL71</f>
        <v>0</v>
      </c>
      <c r="BO72" s="58">
        <f>'DATA SF9'!BM71</f>
        <v>0</v>
      </c>
      <c r="BP72" s="58">
        <f>'DATA SF9'!BN71</f>
        <v>0</v>
      </c>
      <c r="BQ72" s="58">
        <f>'DATA SF9'!BO71</f>
        <v>0</v>
      </c>
      <c r="BR72" s="58">
        <f>'DATA SF9'!BP71</f>
        <v>0</v>
      </c>
      <c r="BS72" s="58">
        <f>'DATA SF9'!BQ71</f>
        <v>0</v>
      </c>
      <c r="BT72" s="58">
        <f>'DATA SF9'!BR71</f>
        <v>0</v>
      </c>
      <c r="BU72" s="58">
        <f>'DATA SF9'!BS71</f>
        <v>0</v>
      </c>
      <c r="BV72" s="58">
        <f>'DATA SF9'!BT71</f>
        <v>0</v>
      </c>
      <c r="BW72" s="58">
        <f>'DATA SF9'!BU71</f>
        <v>0</v>
      </c>
      <c r="BX72" s="58">
        <f>'DATA SF9'!BV71</f>
        <v>0</v>
      </c>
      <c r="BY72" s="58">
        <f>'DATA SF9'!BW71</f>
        <v>0</v>
      </c>
      <c r="BZ72" s="58">
        <f>'DATA SF9'!BX71</f>
        <v>0</v>
      </c>
      <c r="CA72" s="58">
        <f>'DATA SF9'!BY71</f>
        <v>0</v>
      </c>
      <c r="CB72" s="58">
        <f>'DATA SF9'!BZ71</f>
        <v>0</v>
      </c>
      <c r="CC72" s="58">
        <f>'DATA SF9'!CA71</f>
        <v>0</v>
      </c>
      <c r="CD72" s="58">
        <f>'DATA SF9'!CB71</f>
        <v>0</v>
      </c>
      <c r="CE72" s="58">
        <f>'DATA SF9'!CC71</f>
        <v>0</v>
      </c>
      <c r="CF72" s="58">
        <f>'DATA SF9'!CD71</f>
        <v>0</v>
      </c>
      <c r="CG72" s="58">
        <f>'DATA SF9'!CE71</f>
        <v>0</v>
      </c>
      <c r="CH72" s="58">
        <f>'DATA SF9'!CF71</f>
        <v>0</v>
      </c>
      <c r="CI72" s="58">
        <f>'DATA SF9'!CG71</f>
        <v>0</v>
      </c>
      <c r="CJ72" s="58">
        <f>'DATA SF9'!CH71</f>
        <v>0</v>
      </c>
      <c r="CK72" s="58">
        <f>'DATA SF9'!CI71</f>
        <v>0</v>
      </c>
      <c r="CL72" s="58">
        <f>'DATA SF9'!CJ71</f>
        <v>0</v>
      </c>
      <c r="CM72" s="58">
        <f>'DATA SF9'!CK71</f>
        <v>0</v>
      </c>
      <c r="CN72" s="58">
        <f>'DATA SF9'!CL71</f>
        <v>0</v>
      </c>
      <c r="CO72" s="58">
        <f>'DATA SF9'!CM71</f>
        <v>0</v>
      </c>
      <c r="CP72" s="58">
        <f>'DATA SF9'!CN71</f>
        <v>0</v>
      </c>
      <c r="CQ72" s="58">
        <f>'DATA SF9'!CO71</f>
        <v>0</v>
      </c>
      <c r="CR72" s="58">
        <f>'DATA SF9'!CP71</f>
        <v>0</v>
      </c>
      <c r="CS72" s="58">
        <f>'DATA SF9'!CQ71</f>
        <v>0</v>
      </c>
      <c r="CT72" s="58">
        <f>'DATA SF9'!CR71</f>
        <v>0</v>
      </c>
      <c r="CU72" s="58">
        <f>'DATA SF9'!CS71</f>
        <v>0</v>
      </c>
      <c r="CV72" s="58">
        <f>'DATA SF9'!CT71</f>
        <v>0</v>
      </c>
      <c r="CW72" s="58">
        <f>'DATA SF9'!CU71</f>
        <v>0</v>
      </c>
      <c r="CX72" s="58">
        <f>'DATA SF9'!CV71</f>
        <v>0</v>
      </c>
      <c r="CY72" s="58">
        <f>'DATA SF9'!CW71</f>
        <v>0</v>
      </c>
      <c r="CZ72" s="58">
        <f>'DATA SF9'!CX71</f>
        <v>0</v>
      </c>
      <c r="DA72" s="58">
        <f>'DATA SF9'!CY71</f>
        <v>0</v>
      </c>
      <c r="DB72" s="58">
        <f>'DATA SF9'!CZ71</f>
        <v>0</v>
      </c>
      <c r="DC72" s="58">
        <f>'DATA SF9'!DA71</f>
        <v>0</v>
      </c>
      <c r="DD72" s="58">
        <f>'DATA SF9'!DB71</f>
        <v>0</v>
      </c>
      <c r="DE72" s="58">
        <f>'DATA SF9'!DC71</f>
        <v>0</v>
      </c>
      <c r="DF72" s="58">
        <f>'DATA SF9'!DD71</f>
        <v>0</v>
      </c>
      <c r="DG72" s="58">
        <f>'DATA SF9'!DE71</f>
        <v>0</v>
      </c>
      <c r="DH72" s="58">
        <f>'DATA SF9'!DF71</f>
        <v>0</v>
      </c>
      <c r="DI72" s="58">
        <f>'DATA SF9'!DG71</f>
        <v>0</v>
      </c>
      <c r="DJ72" s="58">
        <f>'DATA SF9'!DH71</f>
        <v>0</v>
      </c>
      <c r="DK72" s="58">
        <f>'DATA SF9'!DI71</f>
        <v>0</v>
      </c>
      <c r="DL72" s="58">
        <f>'DATA SF9'!DJ71</f>
        <v>0</v>
      </c>
      <c r="DM72" s="58">
        <f>'DATA SF9'!DK71</f>
        <v>0</v>
      </c>
      <c r="DN72" s="58">
        <f>'DATA SF9'!DL71</f>
        <v>0</v>
      </c>
      <c r="DO72" s="58">
        <f>'DATA SF9'!DM71</f>
        <v>0</v>
      </c>
      <c r="DP72" s="58">
        <f>'DATA SF9'!DN71</f>
        <v>0</v>
      </c>
      <c r="DQ72" s="58">
        <f>'DATA SF9'!DO71</f>
        <v>0</v>
      </c>
      <c r="DR72" s="58">
        <f>'DATA SF9'!DP71</f>
        <v>0</v>
      </c>
      <c r="DS72" s="58">
        <f>'DATA SF9'!DQ71</f>
        <v>0</v>
      </c>
      <c r="DT72" s="58">
        <f>'DATA SF9'!DR71</f>
        <v>0</v>
      </c>
      <c r="DU72" s="58">
        <f>'DATA SF9'!DS71</f>
        <v>0</v>
      </c>
      <c r="DV72" s="58">
        <f>'DATA SF9'!DT71</f>
        <v>0</v>
      </c>
      <c r="DW72" s="58">
        <f>'DATA SF9'!DU71</f>
        <v>0</v>
      </c>
      <c r="DX72" s="58">
        <f>'DATA SF9'!DV71</f>
        <v>0</v>
      </c>
      <c r="DY72" s="58">
        <f>'DATA SF9'!DW71</f>
        <v>0</v>
      </c>
      <c r="DZ72" s="58">
        <f>'DATA SF9'!DX71</f>
        <v>0</v>
      </c>
      <c r="EA72" s="58">
        <f>'DATA SF9'!DY71</f>
        <v>0</v>
      </c>
      <c r="EB72" s="58">
        <f>'DATA SF9'!DZ71</f>
        <v>0</v>
      </c>
      <c r="EC72" s="58">
        <f>'DATA SF9'!EA71</f>
        <v>0</v>
      </c>
      <c r="ED72" s="58">
        <f>'DATA SF9'!EB71</f>
        <v>0</v>
      </c>
      <c r="EE72" s="58">
        <f>'DATA SF9'!EC71</f>
        <v>0</v>
      </c>
      <c r="EF72" s="58">
        <f>'DATA SF9'!ED71</f>
        <v>0</v>
      </c>
      <c r="EG72" s="58">
        <f>'DATA SF9'!EE71</f>
        <v>0</v>
      </c>
      <c r="EH72" s="58">
        <f>'DATA SF9'!EF71</f>
        <v>0</v>
      </c>
      <c r="EI72" s="58">
        <f>'DATA SF9'!EG71</f>
        <v>0</v>
      </c>
      <c r="EJ72" s="58">
        <f>'DATA SF9'!EH71</f>
        <v>0</v>
      </c>
      <c r="EK72" s="58">
        <f>'DATA SF9'!EI71</f>
        <v>0</v>
      </c>
      <c r="EL72" s="58">
        <f>'DATA SF9'!EJ71</f>
        <v>0</v>
      </c>
      <c r="EM72" s="58">
        <f>'DATA SF9'!EK71</f>
        <v>0</v>
      </c>
      <c r="EN72" s="58">
        <f>'DATA SF9'!EL71</f>
        <v>0</v>
      </c>
      <c r="EO72" s="58">
        <f>'DATA SF9'!EM71</f>
        <v>0</v>
      </c>
      <c r="EP72" s="58">
        <f>'DATA SF9'!EN71</f>
        <v>0</v>
      </c>
      <c r="EQ72" s="58">
        <f>'DATA SF9'!EO71</f>
        <v>0</v>
      </c>
      <c r="ER72" s="58">
        <f>'DATA SF9'!EP71</f>
        <v>0</v>
      </c>
      <c r="ES72" s="58">
        <f>'DATA SF9'!EQ71</f>
        <v>0</v>
      </c>
      <c r="ET72" s="58">
        <f>'DATA SF9'!ER71</f>
        <v>0</v>
      </c>
      <c r="EU72" s="58">
        <f>'DATA SF9'!ES71</f>
        <v>0</v>
      </c>
      <c r="EV72" s="58">
        <f>'DATA SF9'!ET71</f>
        <v>0</v>
      </c>
      <c r="EW72" s="58">
        <f>'DATA SF9'!EU71</f>
        <v>0</v>
      </c>
      <c r="EX72" s="58">
        <f>'DATA SF9'!EV71</f>
        <v>0</v>
      </c>
      <c r="EY72" s="58">
        <f>'DATA SF9'!EW71</f>
        <v>0</v>
      </c>
      <c r="EZ72" s="58">
        <f>'DATA SF9'!EX71</f>
        <v>0</v>
      </c>
      <c r="FA72" s="58">
        <f>'DATA SF9'!EY71</f>
        <v>0</v>
      </c>
      <c r="FB72" s="58">
        <f>'DATA SF9'!EZ71</f>
        <v>0</v>
      </c>
      <c r="FC72" s="58">
        <f>'DATA SF9'!FA71</f>
        <v>0</v>
      </c>
      <c r="FD72" s="58">
        <f>'DATA SF9'!FB71</f>
        <v>0</v>
      </c>
      <c r="FE72" s="58">
        <f>'DATA SF9'!FC71</f>
        <v>0</v>
      </c>
      <c r="FF72" s="58">
        <f>'DATA SF9'!FD71</f>
        <v>0</v>
      </c>
    </row>
    <row r="73" spans="2:162" x14ac:dyDescent="0.35">
      <c r="B73" s="58">
        <f>'DATA SF9'!A72</f>
        <v>0</v>
      </c>
      <c r="C73" s="58">
        <f>'DATA SF9'!A72</f>
        <v>0</v>
      </c>
      <c r="D73" s="58">
        <f>'DATA SF9'!B72</f>
        <v>0</v>
      </c>
      <c r="E73" s="58">
        <f>'DATA SF9'!C72</f>
        <v>0</v>
      </c>
      <c r="F73" s="58" t="str">
        <f>IF('DATA SF9'!D72=0,"",'DATA SF9'!D72)</f>
        <v/>
      </c>
      <c r="G73" s="58">
        <f>'DATA SF9'!E72</f>
        <v>0</v>
      </c>
      <c r="H73" s="58">
        <f>'DATA SF9'!F72</f>
        <v>0</v>
      </c>
      <c r="I73" s="58">
        <f>'DATA SF9'!G72</f>
        <v>0</v>
      </c>
      <c r="J73" s="58">
        <f>'DATA SF9'!H72</f>
        <v>0</v>
      </c>
      <c r="K73" s="58">
        <f>'DATA SF9'!I72</f>
        <v>0</v>
      </c>
      <c r="L73" s="58">
        <f>'DATA SF9'!J72</f>
        <v>0</v>
      </c>
      <c r="M73" s="58">
        <f>'DATA SF9'!K72</f>
        <v>0</v>
      </c>
      <c r="N73" s="58">
        <f>'DATA SF9'!L72</f>
        <v>0</v>
      </c>
      <c r="O73" s="58">
        <f>'DATA SF9'!M72</f>
        <v>0</v>
      </c>
      <c r="P73" s="58">
        <f>'DATA SF9'!N72</f>
        <v>0</v>
      </c>
      <c r="Q73" s="58">
        <f>'DATA SF9'!O72</f>
        <v>0</v>
      </c>
      <c r="R73" s="58">
        <f>'DATA SF9'!P72</f>
        <v>0</v>
      </c>
      <c r="S73" s="58">
        <f>'DATA SF9'!Q72</f>
        <v>0</v>
      </c>
      <c r="T73" s="58">
        <f>'DATA SF9'!R72</f>
        <v>0</v>
      </c>
      <c r="U73" s="58">
        <f>'DATA SF9'!S72</f>
        <v>0</v>
      </c>
      <c r="V73" s="58">
        <f>'DATA SF9'!T72</f>
        <v>0</v>
      </c>
      <c r="W73" s="58">
        <f>'DATA SF9'!U72</f>
        <v>0</v>
      </c>
      <c r="X73" s="58">
        <f>'DATA SF9'!V72</f>
        <v>0</v>
      </c>
      <c r="Y73" s="58">
        <f>'DATA SF9'!W72</f>
        <v>0</v>
      </c>
      <c r="Z73" s="58">
        <f>'DATA SF9'!X72</f>
        <v>0</v>
      </c>
      <c r="AA73" s="58">
        <f>'DATA SF9'!Y72</f>
        <v>0</v>
      </c>
      <c r="AB73" s="58">
        <f>'DATA SF9'!Z72</f>
        <v>0</v>
      </c>
      <c r="AC73" s="58">
        <f>'DATA SF9'!AA72</f>
        <v>0</v>
      </c>
      <c r="AD73" s="58">
        <f>'DATA SF9'!AB72</f>
        <v>0</v>
      </c>
      <c r="AE73" s="58">
        <f>'DATA SF9'!AC72</f>
        <v>0</v>
      </c>
      <c r="AF73" s="58">
        <f>'DATA SF9'!AD72</f>
        <v>0</v>
      </c>
      <c r="AG73" s="58">
        <f>'DATA SF9'!AE72</f>
        <v>0</v>
      </c>
      <c r="AH73" s="58">
        <f>'DATA SF9'!AF72</f>
        <v>0</v>
      </c>
      <c r="AI73" s="58">
        <f>'DATA SF9'!AG72</f>
        <v>0</v>
      </c>
      <c r="AJ73" s="58">
        <f>'DATA SF9'!AH72</f>
        <v>0</v>
      </c>
      <c r="AK73" s="58">
        <f>'DATA SF9'!AI72</f>
        <v>0</v>
      </c>
      <c r="AL73" s="58">
        <f>'DATA SF9'!AJ72</f>
        <v>0</v>
      </c>
      <c r="AM73" s="58">
        <f>'DATA SF9'!AK72</f>
        <v>0</v>
      </c>
      <c r="AN73" s="58">
        <f>'DATA SF9'!AL72</f>
        <v>0</v>
      </c>
      <c r="AO73" s="58">
        <f>'DATA SF9'!AM72</f>
        <v>0</v>
      </c>
      <c r="AP73" s="58">
        <f>'DATA SF9'!AN72</f>
        <v>0</v>
      </c>
      <c r="AQ73" s="58">
        <f>'DATA SF9'!AO72</f>
        <v>0</v>
      </c>
      <c r="AR73" s="58">
        <f>'DATA SF9'!AP72</f>
        <v>0</v>
      </c>
      <c r="AS73" s="58">
        <f>'DATA SF9'!AQ72</f>
        <v>0</v>
      </c>
      <c r="AT73" s="58">
        <f>'DATA SF9'!AR72</f>
        <v>0</v>
      </c>
      <c r="AU73" s="58">
        <f>'DATA SF9'!AS72</f>
        <v>0</v>
      </c>
      <c r="AV73" s="58">
        <f>'DATA SF9'!AT72</f>
        <v>0</v>
      </c>
      <c r="AW73" s="58">
        <f>'DATA SF9'!AU72</f>
        <v>0</v>
      </c>
      <c r="AX73" s="58">
        <f>'DATA SF9'!AV72</f>
        <v>0</v>
      </c>
      <c r="AY73" s="58">
        <f>'DATA SF9'!AW72</f>
        <v>0</v>
      </c>
      <c r="AZ73" s="58">
        <f>'DATA SF9'!AX72</f>
        <v>0</v>
      </c>
      <c r="BA73" s="58">
        <f>'DATA SF9'!AY72</f>
        <v>0</v>
      </c>
      <c r="BB73" s="58">
        <f>'DATA SF9'!AZ72</f>
        <v>0</v>
      </c>
      <c r="BC73" s="58">
        <f>'DATA SF9'!BA72</f>
        <v>0</v>
      </c>
      <c r="BD73" s="58">
        <f>'DATA SF9'!BB72</f>
        <v>0</v>
      </c>
      <c r="BE73" s="58">
        <f>'DATA SF9'!BC72</f>
        <v>0</v>
      </c>
      <c r="BF73" s="58">
        <f>'DATA SF9'!BD72</f>
        <v>0</v>
      </c>
      <c r="BG73" s="58">
        <f>'DATA SF9'!BE72</f>
        <v>0</v>
      </c>
      <c r="BH73" s="58">
        <f>'DATA SF9'!BF72</f>
        <v>0</v>
      </c>
      <c r="BI73" s="58">
        <f>'DATA SF9'!BG72</f>
        <v>0</v>
      </c>
      <c r="BJ73" s="58">
        <f>'DATA SF9'!BH72</f>
        <v>0</v>
      </c>
      <c r="BK73" s="58">
        <f>'DATA SF9'!BI72</f>
        <v>0</v>
      </c>
      <c r="BL73" s="58">
        <f>'DATA SF9'!BJ72</f>
        <v>0</v>
      </c>
      <c r="BM73" s="58">
        <f>'DATA SF9'!BK72</f>
        <v>0</v>
      </c>
      <c r="BN73" s="58">
        <f>'DATA SF9'!BL72</f>
        <v>0</v>
      </c>
      <c r="BO73" s="58">
        <f>'DATA SF9'!BM72</f>
        <v>0</v>
      </c>
      <c r="BP73" s="58">
        <f>'DATA SF9'!BN72</f>
        <v>0</v>
      </c>
      <c r="BQ73" s="58">
        <f>'DATA SF9'!BO72</f>
        <v>0</v>
      </c>
      <c r="BR73" s="58">
        <f>'DATA SF9'!BP72</f>
        <v>0</v>
      </c>
      <c r="BS73" s="58">
        <f>'DATA SF9'!BQ72</f>
        <v>0</v>
      </c>
      <c r="BT73" s="58">
        <f>'DATA SF9'!BR72</f>
        <v>0</v>
      </c>
      <c r="BU73" s="58">
        <f>'DATA SF9'!BS72</f>
        <v>0</v>
      </c>
      <c r="BV73" s="58">
        <f>'DATA SF9'!BT72</f>
        <v>0</v>
      </c>
      <c r="BW73" s="58">
        <f>'DATA SF9'!BU72</f>
        <v>0</v>
      </c>
      <c r="BX73" s="58">
        <f>'DATA SF9'!BV72</f>
        <v>0</v>
      </c>
      <c r="BY73" s="58">
        <f>'DATA SF9'!BW72</f>
        <v>0</v>
      </c>
      <c r="BZ73" s="58">
        <f>'DATA SF9'!BX72</f>
        <v>0</v>
      </c>
      <c r="CA73" s="58">
        <f>'DATA SF9'!BY72</f>
        <v>0</v>
      </c>
      <c r="CB73" s="58">
        <f>'DATA SF9'!BZ72</f>
        <v>0</v>
      </c>
      <c r="CC73" s="58">
        <f>'DATA SF9'!CA72</f>
        <v>0</v>
      </c>
      <c r="CD73" s="58">
        <f>'DATA SF9'!CB72</f>
        <v>0</v>
      </c>
      <c r="CE73" s="58">
        <f>'DATA SF9'!CC72</f>
        <v>0</v>
      </c>
      <c r="CF73" s="58">
        <f>'DATA SF9'!CD72</f>
        <v>0</v>
      </c>
      <c r="CG73" s="58">
        <f>'DATA SF9'!CE72</f>
        <v>0</v>
      </c>
      <c r="CH73" s="58">
        <f>'DATA SF9'!CF72</f>
        <v>0</v>
      </c>
      <c r="CI73" s="58">
        <f>'DATA SF9'!CG72</f>
        <v>0</v>
      </c>
      <c r="CJ73" s="58">
        <f>'DATA SF9'!CH72</f>
        <v>0</v>
      </c>
      <c r="CK73" s="58">
        <f>'DATA SF9'!CI72</f>
        <v>0</v>
      </c>
      <c r="CL73" s="58">
        <f>'DATA SF9'!CJ72</f>
        <v>0</v>
      </c>
      <c r="CM73" s="58">
        <f>'DATA SF9'!CK72</f>
        <v>0</v>
      </c>
      <c r="CN73" s="58">
        <f>'DATA SF9'!CL72</f>
        <v>0</v>
      </c>
      <c r="CO73" s="58">
        <f>'DATA SF9'!CM72</f>
        <v>0</v>
      </c>
      <c r="CP73" s="58">
        <f>'DATA SF9'!CN72</f>
        <v>0</v>
      </c>
      <c r="CQ73" s="58">
        <f>'DATA SF9'!CO72</f>
        <v>0</v>
      </c>
      <c r="CR73" s="58">
        <f>'DATA SF9'!CP72</f>
        <v>0</v>
      </c>
      <c r="CS73" s="58">
        <f>'DATA SF9'!CQ72</f>
        <v>0</v>
      </c>
      <c r="CT73" s="58">
        <f>'DATA SF9'!CR72</f>
        <v>0</v>
      </c>
      <c r="CU73" s="58">
        <f>'DATA SF9'!CS72</f>
        <v>0</v>
      </c>
      <c r="CV73" s="58">
        <f>'DATA SF9'!CT72</f>
        <v>0</v>
      </c>
      <c r="CW73" s="58">
        <f>'DATA SF9'!CU72</f>
        <v>0</v>
      </c>
      <c r="CX73" s="58">
        <f>'DATA SF9'!CV72</f>
        <v>0</v>
      </c>
      <c r="CY73" s="58">
        <f>'DATA SF9'!CW72</f>
        <v>0</v>
      </c>
      <c r="CZ73" s="58">
        <f>'DATA SF9'!CX72</f>
        <v>0</v>
      </c>
      <c r="DA73" s="58">
        <f>'DATA SF9'!CY72</f>
        <v>0</v>
      </c>
      <c r="DB73" s="58">
        <f>'DATA SF9'!CZ72</f>
        <v>0</v>
      </c>
      <c r="DC73" s="58">
        <f>'DATA SF9'!DA72</f>
        <v>0</v>
      </c>
      <c r="DD73" s="58">
        <f>'DATA SF9'!DB72</f>
        <v>0</v>
      </c>
      <c r="DE73" s="58">
        <f>'DATA SF9'!DC72</f>
        <v>0</v>
      </c>
      <c r="DF73" s="58">
        <f>'DATA SF9'!DD72</f>
        <v>0</v>
      </c>
      <c r="DG73" s="58">
        <f>'DATA SF9'!DE72</f>
        <v>0</v>
      </c>
      <c r="DH73" s="58">
        <f>'DATA SF9'!DF72</f>
        <v>0</v>
      </c>
      <c r="DI73" s="58">
        <f>'DATA SF9'!DG72</f>
        <v>0</v>
      </c>
      <c r="DJ73" s="58">
        <f>'DATA SF9'!DH72</f>
        <v>0</v>
      </c>
      <c r="DK73" s="58">
        <f>'DATA SF9'!DI72</f>
        <v>0</v>
      </c>
      <c r="DL73" s="58">
        <f>'DATA SF9'!DJ72</f>
        <v>0</v>
      </c>
      <c r="DM73" s="58">
        <f>'DATA SF9'!DK72</f>
        <v>0</v>
      </c>
      <c r="DN73" s="58">
        <f>'DATA SF9'!DL72</f>
        <v>0</v>
      </c>
      <c r="DO73" s="58">
        <f>'DATA SF9'!DM72</f>
        <v>0</v>
      </c>
      <c r="DP73" s="58">
        <f>'DATA SF9'!DN72</f>
        <v>0</v>
      </c>
      <c r="DQ73" s="58">
        <f>'DATA SF9'!DO72</f>
        <v>0</v>
      </c>
      <c r="DR73" s="58">
        <f>'DATA SF9'!DP72</f>
        <v>0</v>
      </c>
      <c r="DS73" s="58">
        <f>'DATA SF9'!DQ72</f>
        <v>0</v>
      </c>
      <c r="DT73" s="58">
        <f>'DATA SF9'!DR72</f>
        <v>0</v>
      </c>
      <c r="DU73" s="58">
        <f>'DATA SF9'!DS72</f>
        <v>0</v>
      </c>
      <c r="DV73" s="58">
        <f>'DATA SF9'!DT72</f>
        <v>0</v>
      </c>
      <c r="DW73" s="58">
        <f>'DATA SF9'!DU72</f>
        <v>0</v>
      </c>
      <c r="DX73" s="58">
        <f>'DATA SF9'!DV72</f>
        <v>0</v>
      </c>
      <c r="DY73" s="58">
        <f>'DATA SF9'!DW72</f>
        <v>0</v>
      </c>
      <c r="DZ73" s="58">
        <f>'DATA SF9'!DX72</f>
        <v>0</v>
      </c>
      <c r="EA73" s="58">
        <f>'DATA SF9'!DY72</f>
        <v>0</v>
      </c>
      <c r="EB73" s="58">
        <f>'DATA SF9'!DZ72</f>
        <v>0</v>
      </c>
      <c r="EC73" s="58">
        <f>'DATA SF9'!EA72</f>
        <v>0</v>
      </c>
      <c r="ED73" s="58">
        <f>'DATA SF9'!EB72</f>
        <v>0</v>
      </c>
      <c r="EE73" s="58">
        <f>'DATA SF9'!EC72</f>
        <v>0</v>
      </c>
      <c r="EF73" s="58">
        <f>'DATA SF9'!ED72</f>
        <v>0</v>
      </c>
      <c r="EG73" s="58">
        <f>'DATA SF9'!EE72</f>
        <v>0</v>
      </c>
      <c r="EH73" s="58">
        <f>'DATA SF9'!EF72</f>
        <v>0</v>
      </c>
      <c r="EI73" s="58">
        <f>'DATA SF9'!EG72</f>
        <v>0</v>
      </c>
      <c r="EJ73" s="58">
        <f>'DATA SF9'!EH72</f>
        <v>0</v>
      </c>
      <c r="EK73" s="58">
        <f>'DATA SF9'!EI72</f>
        <v>0</v>
      </c>
      <c r="EL73" s="58">
        <f>'DATA SF9'!EJ72</f>
        <v>0</v>
      </c>
      <c r="EM73" s="58">
        <f>'DATA SF9'!EK72</f>
        <v>0</v>
      </c>
      <c r="EN73" s="58">
        <f>'DATA SF9'!EL72</f>
        <v>0</v>
      </c>
      <c r="EO73" s="58">
        <f>'DATA SF9'!EM72</f>
        <v>0</v>
      </c>
      <c r="EP73" s="58">
        <f>'DATA SF9'!EN72</f>
        <v>0</v>
      </c>
      <c r="EQ73" s="58">
        <f>'DATA SF9'!EO72</f>
        <v>0</v>
      </c>
      <c r="ER73" s="58">
        <f>'DATA SF9'!EP72</f>
        <v>0</v>
      </c>
      <c r="ES73" s="58">
        <f>'DATA SF9'!EQ72</f>
        <v>0</v>
      </c>
      <c r="ET73" s="58">
        <f>'DATA SF9'!ER72</f>
        <v>0</v>
      </c>
      <c r="EU73" s="58">
        <f>'DATA SF9'!ES72</f>
        <v>0</v>
      </c>
      <c r="EV73" s="58">
        <f>'DATA SF9'!ET72</f>
        <v>0</v>
      </c>
      <c r="EW73" s="58">
        <f>'DATA SF9'!EU72</f>
        <v>0</v>
      </c>
      <c r="EX73" s="58">
        <f>'DATA SF9'!EV72</f>
        <v>0</v>
      </c>
      <c r="EY73" s="58">
        <f>'DATA SF9'!EW72</f>
        <v>0</v>
      </c>
      <c r="EZ73" s="58">
        <f>'DATA SF9'!EX72</f>
        <v>0</v>
      </c>
      <c r="FA73" s="58">
        <f>'DATA SF9'!EY72</f>
        <v>0</v>
      </c>
      <c r="FB73" s="58">
        <f>'DATA SF9'!EZ72</f>
        <v>0</v>
      </c>
      <c r="FC73" s="58">
        <f>'DATA SF9'!FA72</f>
        <v>0</v>
      </c>
      <c r="FD73" s="58">
        <f>'DATA SF9'!FB72</f>
        <v>0</v>
      </c>
      <c r="FE73" s="58">
        <f>'DATA SF9'!FC72</f>
        <v>0</v>
      </c>
      <c r="FF73" s="58">
        <f>'DATA SF9'!FD72</f>
        <v>0</v>
      </c>
    </row>
    <row r="74" spans="2:162" x14ac:dyDescent="0.35">
      <c r="B74" s="58">
        <f>'DATA SF9'!A73</f>
        <v>0</v>
      </c>
      <c r="C74" s="58">
        <f>'DATA SF9'!A73</f>
        <v>0</v>
      </c>
      <c r="D74" s="58">
        <f>'DATA SF9'!B73</f>
        <v>0</v>
      </c>
      <c r="E74" s="58">
        <f>'DATA SF9'!C73</f>
        <v>0</v>
      </c>
      <c r="F74" s="58" t="str">
        <f>IF('DATA SF9'!D73=0,"",'DATA SF9'!D73)</f>
        <v/>
      </c>
      <c r="G74" s="58">
        <f>'DATA SF9'!E73</f>
        <v>0</v>
      </c>
      <c r="H74" s="58">
        <f>'DATA SF9'!F73</f>
        <v>0</v>
      </c>
      <c r="I74" s="58">
        <f>'DATA SF9'!G73</f>
        <v>0</v>
      </c>
      <c r="J74" s="58">
        <f>'DATA SF9'!H73</f>
        <v>0</v>
      </c>
      <c r="K74" s="58">
        <f>'DATA SF9'!I73</f>
        <v>0</v>
      </c>
      <c r="L74" s="58">
        <f>'DATA SF9'!J73</f>
        <v>0</v>
      </c>
      <c r="M74" s="58">
        <f>'DATA SF9'!K73</f>
        <v>0</v>
      </c>
      <c r="N74" s="58">
        <f>'DATA SF9'!L73</f>
        <v>0</v>
      </c>
      <c r="O74" s="58">
        <f>'DATA SF9'!M73</f>
        <v>0</v>
      </c>
      <c r="P74" s="58">
        <f>'DATA SF9'!N73</f>
        <v>0</v>
      </c>
      <c r="Q74" s="58">
        <f>'DATA SF9'!O73</f>
        <v>0</v>
      </c>
      <c r="R74" s="58">
        <f>'DATA SF9'!P73</f>
        <v>0</v>
      </c>
      <c r="S74" s="58">
        <f>'DATA SF9'!Q73</f>
        <v>0</v>
      </c>
      <c r="T74" s="58">
        <f>'DATA SF9'!R73</f>
        <v>0</v>
      </c>
      <c r="U74" s="58">
        <f>'DATA SF9'!S73</f>
        <v>0</v>
      </c>
      <c r="V74" s="58">
        <f>'DATA SF9'!T73</f>
        <v>0</v>
      </c>
      <c r="W74" s="58">
        <f>'DATA SF9'!U73</f>
        <v>0</v>
      </c>
      <c r="X74" s="58">
        <f>'DATA SF9'!V73</f>
        <v>0</v>
      </c>
      <c r="Y74" s="58">
        <f>'DATA SF9'!W73</f>
        <v>0</v>
      </c>
      <c r="Z74" s="58">
        <f>'DATA SF9'!X73</f>
        <v>0</v>
      </c>
      <c r="AA74" s="58">
        <f>'DATA SF9'!Y73</f>
        <v>0</v>
      </c>
      <c r="AB74" s="58">
        <f>'DATA SF9'!Z73</f>
        <v>0</v>
      </c>
      <c r="AC74" s="58">
        <f>'DATA SF9'!AA73</f>
        <v>0</v>
      </c>
      <c r="AD74" s="58">
        <f>'DATA SF9'!AB73</f>
        <v>0</v>
      </c>
      <c r="AE74" s="58">
        <f>'DATA SF9'!AC73</f>
        <v>0</v>
      </c>
      <c r="AF74" s="58">
        <f>'DATA SF9'!AD73</f>
        <v>0</v>
      </c>
      <c r="AG74" s="58">
        <f>'DATA SF9'!AE73</f>
        <v>0</v>
      </c>
      <c r="AH74" s="58">
        <f>'DATA SF9'!AF73</f>
        <v>0</v>
      </c>
      <c r="AI74" s="58">
        <f>'DATA SF9'!AG73</f>
        <v>0</v>
      </c>
      <c r="AJ74" s="58">
        <f>'DATA SF9'!AH73</f>
        <v>0</v>
      </c>
      <c r="AK74" s="58">
        <f>'DATA SF9'!AI73</f>
        <v>0</v>
      </c>
      <c r="AL74" s="58">
        <f>'DATA SF9'!AJ73</f>
        <v>0</v>
      </c>
      <c r="AM74" s="58">
        <f>'DATA SF9'!AK73</f>
        <v>0</v>
      </c>
      <c r="AN74" s="58">
        <f>'DATA SF9'!AL73</f>
        <v>0</v>
      </c>
      <c r="AO74" s="58">
        <f>'DATA SF9'!AM73</f>
        <v>0</v>
      </c>
      <c r="AP74" s="58">
        <f>'DATA SF9'!AN73</f>
        <v>0</v>
      </c>
      <c r="AQ74" s="58">
        <f>'DATA SF9'!AO73</f>
        <v>0</v>
      </c>
      <c r="AR74" s="58">
        <f>'DATA SF9'!AP73</f>
        <v>0</v>
      </c>
      <c r="AS74" s="58">
        <f>'DATA SF9'!AQ73</f>
        <v>0</v>
      </c>
      <c r="AT74" s="58">
        <f>'DATA SF9'!AR73</f>
        <v>0</v>
      </c>
      <c r="AU74" s="58">
        <f>'DATA SF9'!AS73</f>
        <v>0</v>
      </c>
      <c r="AV74" s="58">
        <f>'DATA SF9'!AT73</f>
        <v>0</v>
      </c>
      <c r="AW74" s="58">
        <f>'DATA SF9'!AU73</f>
        <v>0</v>
      </c>
      <c r="AX74" s="58">
        <f>'DATA SF9'!AV73</f>
        <v>0</v>
      </c>
      <c r="AY74" s="58">
        <f>'DATA SF9'!AW73</f>
        <v>0</v>
      </c>
      <c r="AZ74" s="58">
        <f>'DATA SF9'!AX73</f>
        <v>0</v>
      </c>
      <c r="BA74" s="58">
        <f>'DATA SF9'!AY73</f>
        <v>0</v>
      </c>
      <c r="BB74" s="58">
        <f>'DATA SF9'!AZ73</f>
        <v>0</v>
      </c>
      <c r="BC74" s="58">
        <f>'DATA SF9'!BA73</f>
        <v>0</v>
      </c>
      <c r="BD74" s="58">
        <f>'DATA SF9'!BB73</f>
        <v>0</v>
      </c>
      <c r="BE74" s="58">
        <f>'DATA SF9'!BC73</f>
        <v>0</v>
      </c>
      <c r="BF74" s="58">
        <f>'DATA SF9'!BD73</f>
        <v>0</v>
      </c>
      <c r="BG74" s="58">
        <f>'DATA SF9'!BE73</f>
        <v>0</v>
      </c>
      <c r="BH74" s="58">
        <f>'DATA SF9'!BF73</f>
        <v>0</v>
      </c>
      <c r="BI74" s="58">
        <f>'DATA SF9'!BG73</f>
        <v>0</v>
      </c>
      <c r="BJ74" s="58">
        <f>'DATA SF9'!BH73</f>
        <v>0</v>
      </c>
      <c r="BK74" s="58">
        <f>'DATA SF9'!BI73</f>
        <v>0</v>
      </c>
      <c r="BL74" s="58">
        <f>'DATA SF9'!BJ73</f>
        <v>0</v>
      </c>
      <c r="BM74" s="58">
        <f>'DATA SF9'!BK73</f>
        <v>0</v>
      </c>
      <c r="BN74" s="58">
        <f>'DATA SF9'!BL73</f>
        <v>0</v>
      </c>
      <c r="BO74" s="58">
        <f>'DATA SF9'!BM73</f>
        <v>0</v>
      </c>
      <c r="BP74" s="58">
        <f>'DATA SF9'!BN73</f>
        <v>0</v>
      </c>
      <c r="BQ74" s="58">
        <f>'DATA SF9'!BO73</f>
        <v>0</v>
      </c>
      <c r="BR74" s="58">
        <f>'DATA SF9'!BP73</f>
        <v>0</v>
      </c>
      <c r="BS74" s="58">
        <f>'DATA SF9'!BQ73</f>
        <v>0</v>
      </c>
      <c r="BT74" s="58">
        <f>'DATA SF9'!BR73</f>
        <v>0</v>
      </c>
      <c r="BU74" s="58">
        <f>'DATA SF9'!BS73</f>
        <v>0</v>
      </c>
      <c r="BV74" s="58">
        <f>'DATA SF9'!BT73</f>
        <v>0</v>
      </c>
      <c r="BW74" s="58">
        <f>'DATA SF9'!BU73</f>
        <v>0</v>
      </c>
      <c r="BX74" s="58">
        <f>'DATA SF9'!BV73</f>
        <v>0</v>
      </c>
      <c r="BY74" s="58">
        <f>'DATA SF9'!BW73</f>
        <v>0</v>
      </c>
      <c r="BZ74" s="58">
        <f>'DATA SF9'!BX73</f>
        <v>0</v>
      </c>
      <c r="CA74" s="58">
        <f>'DATA SF9'!BY73</f>
        <v>0</v>
      </c>
      <c r="CB74" s="58">
        <f>'DATA SF9'!BZ73</f>
        <v>0</v>
      </c>
      <c r="CC74" s="58">
        <f>'DATA SF9'!CA73</f>
        <v>0</v>
      </c>
      <c r="CD74" s="58">
        <f>'DATA SF9'!CB73</f>
        <v>0</v>
      </c>
      <c r="CE74" s="58">
        <f>'DATA SF9'!CC73</f>
        <v>0</v>
      </c>
      <c r="CF74" s="58">
        <f>'DATA SF9'!CD73</f>
        <v>0</v>
      </c>
      <c r="CG74" s="58">
        <f>'DATA SF9'!CE73</f>
        <v>0</v>
      </c>
      <c r="CH74" s="58">
        <f>'DATA SF9'!CF73</f>
        <v>0</v>
      </c>
      <c r="CI74" s="58">
        <f>'DATA SF9'!CG73</f>
        <v>0</v>
      </c>
      <c r="CJ74" s="58">
        <f>'DATA SF9'!CH73</f>
        <v>0</v>
      </c>
      <c r="CK74" s="58">
        <f>'DATA SF9'!CI73</f>
        <v>0</v>
      </c>
      <c r="CL74" s="58">
        <f>'DATA SF9'!CJ73</f>
        <v>0</v>
      </c>
      <c r="CM74" s="58">
        <f>'DATA SF9'!CK73</f>
        <v>0</v>
      </c>
      <c r="CN74" s="58">
        <f>'DATA SF9'!CL73</f>
        <v>0</v>
      </c>
      <c r="CO74" s="58">
        <f>'DATA SF9'!CM73</f>
        <v>0</v>
      </c>
      <c r="CP74" s="58">
        <f>'DATA SF9'!CN73</f>
        <v>0</v>
      </c>
      <c r="CQ74" s="58">
        <f>'DATA SF9'!CO73</f>
        <v>0</v>
      </c>
      <c r="CR74" s="58">
        <f>'DATA SF9'!CP73</f>
        <v>0</v>
      </c>
      <c r="CS74" s="58">
        <f>'DATA SF9'!CQ73</f>
        <v>0</v>
      </c>
      <c r="CT74" s="58">
        <f>'DATA SF9'!CR73</f>
        <v>0</v>
      </c>
      <c r="CU74" s="58">
        <f>'DATA SF9'!CS73</f>
        <v>0</v>
      </c>
      <c r="CV74" s="58">
        <f>'DATA SF9'!CT73</f>
        <v>0</v>
      </c>
      <c r="CW74" s="58">
        <f>'DATA SF9'!CU73</f>
        <v>0</v>
      </c>
      <c r="CX74" s="58">
        <f>'DATA SF9'!CV73</f>
        <v>0</v>
      </c>
      <c r="CY74" s="58">
        <f>'DATA SF9'!CW73</f>
        <v>0</v>
      </c>
      <c r="CZ74" s="58">
        <f>'DATA SF9'!CX73</f>
        <v>0</v>
      </c>
      <c r="DA74" s="58">
        <f>'DATA SF9'!CY73</f>
        <v>0</v>
      </c>
      <c r="DB74" s="58">
        <f>'DATA SF9'!CZ73</f>
        <v>0</v>
      </c>
      <c r="DC74" s="58">
        <f>'DATA SF9'!DA73</f>
        <v>0</v>
      </c>
      <c r="DD74" s="58">
        <f>'DATA SF9'!DB73</f>
        <v>0</v>
      </c>
      <c r="DE74" s="58">
        <f>'DATA SF9'!DC73</f>
        <v>0</v>
      </c>
      <c r="DF74" s="58">
        <f>'DATA SF9'!DD73</f>
        <v>0</v>
      </c>
      <c r="DG74" s="58">
        <f>'DATA SF9'!DE73</f>
        <v>0</v>
      </c>
      <c r="DH74" s="58">
        <f>'DATA SF9'!DF73</f>
        <v>0</v>
      </c>
      <c r="DI74" s="58">
        <f>'DATA SF9'!DG73</f>
        <v>0</v>
      </c>
      <c r="DJ74" s="58">
        <f>'DATA SF9'!DH73</f>
        <v>0</v>
      </c>
      <c r="DK74" s="58">
        <f>'DATA SF9'!DI73</f>
        <v>0</v>
      </c>
      <c r="DL74" s="58">
        <f>'DATA SF9'!DJ73</f>
        <v>0</v>
      </c>
      <c r="DM74" s="58">
        <f>'DATA SF9'!DK73</f>
        <v>0</v>
      </c>
      <c r="DN74" s="58">
        <f>'DATA SF9'!DL73</f>
        <v>0</v>
      </c>
      <c r="DO74" s="58">
        <f>'DATA SF9'!DM73</f>
        <v>0</v>
      </c>
      <c r="DP74" s="58">
        <f>'DATA SF9'!DN73</f>
        <v>0</v>
      </c>
      <c r="DQ74" s="58">
        <f>'DATA SF9'!DO73</f>
        <v>0</v>
      </c>
      <c r="DR74" s="58">
        <f>'DATA SF9'!DP73</f>
        <v>0</v>
      </c>
      <c r="DS74" s="58">
        <f>'DATA SF9'!DQ73</f>
        <v>0</v>
      </c>
      <c r="DT74" s="58">
        <f>'DATA SF9'!DR73</f>
        <v>0</v>
      </c>
      <c r="DU74" s="58">
        <f>'DATA SF9'!DS73</f>
        <v>0</v>
      </c>
      <c r="DV74" s="58">
        <f>'DATA SF9'!DT73</f>
        <v>0</v>
      </c>
      <c r="DW74" s="58">
        <f>'DATA SF9'!DU73</f>
        <v>0</v>
      </c>
      <c r="DX74" s="58">
        <f>'DATA SF9'!DV73</f>
        <v>0</v>
      </c>
      <c r="DY74" s="58">
        <f>'DATA SF9'!DW73</f>
        <v>0</v>
      </c>
      <c r="DZ74" s="58">
        <f>'DATA SF9'!DX73</f>
        <v>0</v>
      </c>
      <c r="EA74" s="58">
        <f>'DATA SF9'!DY73</f>
        <v>0</v>
      </c>
      <c r="EB74" s="58">
        <f>'DATA SF9'!DZ73</f>
        <v>0</v>
      </c>
      <c r="EC74" s="58">
        <f>'DATA SF9'!EA73</f>
        <v>0</v>
      </c>
      <c r="ED74" s="58">
        <f>'DATA SF9'!EB73</f>
        <v>0</v>
      </c>
      <c r="EE74" s="58">
        <f>'DATA SF9'!EC73</f>
        <v>0</v>
      </c>
      <c r="EF74" s="58">
        <f>'DATA SF9'!ED73</f>
        <v>0</v>
      </c>
      <c r="EG74" s="58">
        <f>'DATA SF9'!EE73</f>
        <v>0</v>
      </c>
      <c r="EH74" s="58">
        <f>'DATA SF9'!EF73</f>
        <v>0</v>
      </c>
      <c r="EI74" s="58">
        <f>'DATA SF9'!EG73</f>
        <v>0</v>
      </c>
      <c r="EJ74" s="58">
        <f>'DATA SF9'!EH73</f>
        <v>0</v>
      </c>
      <c r="EK74" s="58">
        <f>'DATA SF9'!EI73</f>
        <v>0</v>
      </c>
      <c r="EL74" s="58">
        <f>'DATA SF9'!EJ73</f>
        <v>0</v>
      </c>
      <c r="EM74" s="58">
        <f>'DATA SF9'!EK73</f>
        <v>0</v>
      </c>
      <c r="EN74" s="58">
        <f>'DATA SF9'!EL73</f>
        <v>0</v>
      </c>
      <c r="EO74" s="58">
        <f>'DATA SF9'!EM73</f>
        <v>0</v>
      </c>
      <c r="EP74" s="58">
        <f>'DATA SF9'!EN73</f>
        <v>0</v>
      </c>
      <c r="EQ74" s="58">
        <f>'DATA SF9'!EO73</f>
        <v>0</v>
      </c>
      <c r="ER74" s="58">
        <f>'DATA SF9'!EP73</f>
        <v>0</v>
      </c>
      <c r="ES74" s="58">
        <f>'DATA SF9'!EQ73</f>
        <v>0</v>
      </c>
      <c r="ET74" s="58">
        <f>'DATA SF9'!ER73</f>
        <v>0</v>
      </c>
      <c r="EU74" s="58">
        <f>'DATA SF9'!ES73</f>
        <v>0</v>
      </c>
      <c r="EV74" s="58">
        <f>'DATA SF9'!ET73</f>
        <v>0</v>
      </c>
      <c r="EW74" s="58">
        <f>'DATA SF9'!EU73</f>
        <v>0</v>
      </c>
      <c r="EX74" s="58">
        <f>'DATA SF9'!EV73</f>
        <v>0</v>
      </c>
      <c r="EY74" s="58">
        <f>'DATA SF9'!EW73</f>
        <v>0</v>
      </c>
      <c r="EZ74" s="58">
        <f>'DATA SF9'!EX73</f>
        <v>0</v>
      </c>
      <c r="FA74" s="58">
        <f>'DATA SF9'!EY73</f>
        <v>0</v>
      </c>
      <c r="FB74" s="58">
        <f>'DATA SF9'!EZ73</f>
        <v>0</v>
      </c>
      <c r="FC74" s="58">
        <f>'DATA SF9'!FA73</f>
        <v>0</v>
      </c>
      <c r="FD74" s="58">
        <f>'DATA SF9'!FB73</f>
        <v>0</v>
      </c>
      <c r="FE74" s="58">
        <f>'DATA SF9'!FC73</f>
        <v>0</v>
      </c>
      <c r="FF74" s="58">
        <f>'DATA SF9'!FD73</f>
        <v>0</v>
      </c>
    </row>
    <row r="75" spans="2:162" x14ac:dyDescent="0.35">
      <c r="B75" s="58">
        <f>'DATA SF9'!A74</f>
        <v>0</v>
      </c>
      <c r="C75" s="58">
        <f>'DATA SF9'!A74</f>
        <v>0</v>
      </c>
      <c r="D75" s="58">
        <f>'DATA SF9'!B74</f>
        <v>0</v>
      </c>
      <c r="E75" s="58">
        <f>'DATA SF9'!C74</f>
        <v>0</v>
      </c>
      <c r="F75" s="58" t="str">
        <f>IF('DATA SF9'!D74=0,"",'DATA SF9'!D74)</f>
        <v/>
      </c>
      <c r="G75" s="58">
        <f>'DATA SF9'!E74</f>
        <v>0</v>
      </c>
      <c r="H75" s="58">
        <f>'DATA SF9'!F74</f>
        <v>0</v>
      </c>
      <c r="I75" s="58">
        <f>'DATA SF9'!G74</f>
        <v>0</v>
      </c>
      <c r="J75" s="58">
        <f>'DATA SF9'!H74</f>
        <v>0</v>
      </c>
      <c r="K75" s="58">
        <f>'DATA SF9'!I74</f>
        <v>0</v>
      </c>
      <c r="L75" s="58">
        <f>'DATA SF9'!J74</f>
        <v>0</v>
      </c>
      <c r="M75" s="58">
        <f>'DATA SF9'!K74</f>
        <v>0</v>
      </c>
      <c r="N75" s="58">
        <f>'DATA SF9'!L74</f>
        <v>0</v>
      </c>
      <c r="O75" s="58">
        <f>'DATA SF9'!M74</f>
        <v>0</v>
      </c>
      <c r="P75" s="58">
        <f>'DATA SF9'!N74</f>
        <v>0</v>
      </c>
      <c r="Q75" s="58">
        <f>'DATA SF9'!O74</f>
        <v>0</v>
      </c>
      <c r="R75" s="58">
        <f>'DATA SF9'!P74</f>
        <v>0</v>
      </c>
      <c r="S75" s="58">
        <f>'DATA SF9'!Q74</f>
        <v>0</v>
      </c>
      <c r="T75" s="58">
        <f>'DATA SF9'!R74</f>
        <v>0</v>
      </c>
      <c r="U75" s="58">
        <f>'DATA SF9'!S74</f>
        <v>0</v>
      </c>
      <c r="V75" s="58">
        <f>'DATA SF9'!T74</f>
        <v>0</v>
      </c>
      <c r="W75" s="58">
        <f>'DATA SF9'!U74</f>
        <v>0</v>
      </c>
      <c r="X75" s="58">
        <f>'DATA SF9'!V74</f>
        <v>0</v>
      </c>
      <c r="Y75" s="58">
        <f>'DATA SF9'!W74</f>
        <v>0</v>
      </c>
      <c r="Z75" s="58">
        <f>'DATA SF9'!X74</f>
        <v>0</v>
      </c>
      <c r="AA75" s="58">
        <f>'DATA SF9'!Y74</f>
        <v>0</v>
      </c>
      <c r="AB75" s="58">
        <f>'DATA SF9'!Z74</f>
        <v>0</v>
      </c>
      <c r="AC75" s="58">
        <f>'DATA SF9'!AA74</f>
        <v>0</v>
      </c>
      <c r="AD75" s="58">
        <f>'DATA SF9'!AB74</f>
        <v>0</v>
      </c>
      <c r="AE75" s="58">
        <f>'DATA SF9'!AC74</f>
        <v>0</v>
      </c>
      <c r="AF75" s="58">
        <f>'DATA SF9'!AD74</f>
        <v>0</v>
      </c>
      <c r="AG75" s="58">
        <f>'DATA SF9'!AE74</f>
        <v>0</v>
      </c>
      <c r="AH75" s="58">
        <f>'DATA SF9'!AF74</f>
        <v>0</v>
      </c>
      <c r="AI75" s="58">
        <f>'DATA SF9'!AG74</f>
        <v>0</v>
      </c>
      <c r="AJ75" s="58">
        <f>'DATA SF9'!AH74</f>
        <v>0</v>
      </c>
      <c r="AK75" s="58">
        <f>'DATA SF9'!AI74</f>
        <v>0</v>
      </c>
      <c r="AL75" s="58">
        <f>'DATA SF9'!AJ74</f>
        <v>0</v>
      </c>
      <c r="AM75" s="58">
        <f>'DATA SF9'!AK74</f>
        <v>0</v>
      </c>
      <c r="AN75" s="58">
        <f>'DATA SF9'!AL74</f>
        <v>0</v>
      </c>
      <c r="AO75" s="58">
        <f>'DATA SF9'!AM74</f>
        <v>0</v>
      </c>
      <c r="AP75" s="58">
        <f>'DATA SF9'!AN74</f>
        <v>0</v>
      </c>
      <c r="AQ75" s="58">
        <f>'DATA SF9'!AO74</f>
        <v>0</v>
      </c>
      <c r="AR75" s="58">
        <f>'DATA SF9'!AP74</f>
        <v>0</v>
      </c>
      <c r="AS75" s="58">
        <f>'DATA SF9'!AQ74</f>
        <v>0</v>
      </c>
      <c r="AT75" s="58">
        <f>'DATA SF9'!AR74</f>
        <v>0</v>
      </c>
      <c r="AU75" s="58">
        <f>'DATA SF9'!AS74</f>
        <v>0</v>
      </c>
      <c r="AV75" s="58">
        <f>'DATA SF9'!AT74</f>
        <v>0</v>
      </c>
      <c r="AW75" s="58">
        <f>'DATA SF9'!AU74</f>
        <v>0</v>
      </c>
      <c r="AX75" s="58">
        <f>'DATA SF9'!AV74</f>
        <v>0</v>
      </c>
      <c r="AY75" s="58">
        <f>'DATA SF9'!AW74</f>
        <v>0</v>
      </c>
      <c r="AZ75" s="58">
        <f>'DATA SF9'!AX74</f>
        <v>0</v>
      </c>
      <c r="BA75" s="58">
        <f>'DATA SF9'!AY74</f>
        <v>0</v>
      </c>
      <c r="BB75" s="58">
        <f>'DATA SF9'!AZ74</f>
        <v>0</v>
      </c>
      <c r="BC75" s="58">
        <f>'DATA SF9'!BA74</f>
        <v>0</v>
      </c>
      <c r="BD75" s="58">
        <f>'DATA SF9'!BB74</f>
        <v>0</v>
      </c>
      <c r="BE75" s="58">
        <f>'DATA SF9'!BC74</f>
        <v>0</v>
      </c>
      <c r="BF75" s="58">
        <f>'DATA SF9'!BD74</f>
        <v>0</v>
      </c>
      <c r="BG75" s="58">
        <f>'DATA SF9'!BE74</f>
        <v>0</v>
      </c>
      <c r="BH75" s="58">
        <f>'DATA SF9'!BF74</f>
        <v>0</v>
      </c>
      <c r="BI75" s="58">
        <f>'DATA SF9'!BG74</f>
        <v>0</v>
      </c>
      <c r="BJ75" s="58">
        <f>'DATA SF9'!BH74</f>
        <v>0</v>
      </c>
      <c r="BK75" s="58">
        <f>'DATA SF9'!BI74</f>
        <v>0</v>
      </c>
      <c r="BL75" s="58">
        <f>'DATA SF9'!BJ74</f>
        <v>0</v>
      </c>
      <c r="BM75" s="58">
        <f>'DATA SF9'!BK74</f>
        <v>0</v>
      </c>
      <c r="BN75" s="58">
        <f>'DATA SF9'!BL74</f>
        <v>0</v>
      </c>
      <c r="BO75" s="58">
        <f>'DATA SF9'!BM74</f>
        <v>0</v>
      </c>
      <c r="BP75" s="58">
        <f>'DATA SF9'!BN74</f>
        <v>0</v>
      </c>
      <c r="BQ75" s="58">
        <f>'DATA SF9'!BO74</f>
        <v>0</v>
      </c>
      <c r="BR75" s="58">
        <f>'DATA SF9'!BP74</f>
        <v>0</v>
      </c>
      <c r="BS75" s="58">
        <f>'DATA SF9'!BQ74</f>
        <v>0</v>
      </c>
      <c r="BT75" s="58">
        <f>'DATA SF9'!BR74</f>
        <v>0</v>
      </c>
      <c r="BU75" s="58">
        <f>'DATA SF9'!BS74</f>
        <v>0</v>
      </c>
      <c r="BV75" s="58">
        <f>'DATA SF9'!BT74</f>
        <v>0</v>
      </c>
      <c r="BW75" s="58">
        <f>'DATA SF9'!BU74</f>
        <v>0</v>
      </c>
      <c r="BX75" s="58">
        <f>'DATA SF9'!BV74</f>
        <v>0</v>
      </c>
      <c r="BY75" s="58">
        <f>'DATA SF9'!BW74</f>
        <v>0</v>
      </c>
      <c r="BZ75" s="58">
        <f>'DATA SF9'!BX74</f>
        <v>0</v>
      </c>
      <c r="CA75" s="58">
        <f>'DATA SF9'!BY74</f>
        <v>0</v>
      </c>
      <c r="CB75" s="58">
        <f>'DATA SF9'!BZ74</f>
        <v>0</v>
      </c>
      <c r="CC75" s="58">
        <f>'DATA SF9'!CA74</f>
        <v>0</v>
      </c>
      <c r="CD75" s="58">
        <f>'DATA SF9'!CB74</f>
        <v>0</v>
      </c>
      <c r="CE75" s="58">
        <f>'DATA SF9'!CC74</f>
        <v>0</v>
      </c>
      <c r="CF75" s="58">
        <f>'DATA SF9'!CD74</f>
        <v>0</v>
      </c>
      <c r="CG75" s="58">
        <f>'DATA SF9'!CE74</f>
        <v>0</v>
      </c>
      <c r="CH75" s="58">
        <f>'DATA SF9'!CF74</f>
        <v>0</v>
      </c>
      <c r="CI75" s="58">
        <f>'DATA SF9'!CG74</f>
        <v>0</v>
      </c>
      <c r="CJ75" s="58">
        <f>'DATA SF9'!CH74</f>
        <v>0</v>
      </c>
      <c r="CK75" s="58">
        <f>'DATA SF9'!CI74</f>
        <v>0</v>
      </c>
      <c r="CL75" s="58">
        <f>'DATA SF9'!CJ74</f>
        <v>0</v>
      </c>
      <c r="CM75" s="58">
        <f>'DATA SF9'!CK74</f>
        <v>0</v>
      </c>
      <c r="CN75" s="58">
        <f>'DATA SF9'!CL74</f>
        <v>0</v>
      </c>
      <c r="CO75" s="58">
        <f>'DATA SF9'!CM74</f>
        <v>0</v>
      </c>
      <c r="CP75" s="58">
        <f>'DATA SF9'!CN74</f>
        <v>0</v>
      </c>
      <c r="CQ75" s="58">
        <f>'DATA SF9'!CO74</f>
        <v>0</v>
      </c>
      <c r="CR75" s="58">
        <f>'DATA SF9'!CP74</f>
        <v>0</v>
      </c>
      <c r="CS75" s="58">
        <f>'DATA SF9'!CQ74</f>
        <v>0</v>
      </c>
      <c r="CT75" s="58">
        <f>'DATA SF9'!CR74</f>
        <v>0</v>
      </c>
      <c r="CU75" s="58">
        <f>'DATA SF9'!CS74</f>
        <v>0</v>
      </c>
      <c r="CV75" s="58">
        <f>'DATA SF9'!CT74</f>
        <v>0</v>
      </c>
      <c r="CW75" s="58">
        <f>'DATA SF9'!CU74</f>
        <v>0</v>
      </c>
      <c r="CX75" s="58">
        <f>'DATA SF9'!CV74</f>
        <v>0</v>
      </c>
      <c r="CY75" s="58">
        <f>'DATA SF9'!CW74</f>
        <v>0</v>
      </c>
      <c r="CZ75" s="58">
        <f>'DATA SF9'!CX74</f>
        <v>0</v>
      </c>
      <c r="DA75" s="58">
        <f>'DATA SF9'!CY74</f>
        <v>0</v>
      </c>
      <c r="DB75" s="58">
        <f>'DATA SF9'!CZ74</f>
        <v>0</v>
      </c>
      <c r="DC75" s="58">
        <f>'DATA SF9'!DA74</f>
        <v>0</v>
      </c>
      <c r="DD75" s="58">
        <f>'DATA SF9'!DB74</f>
        <v>0</v>
      </c>
      <c r="DE75" s="58">
        <f>'DATA SF9'!DC74</f>
        <v>0</v>
      </c>
      <c r="DF75" s="58">
        <f>'DATA SF9'!DD74</f>
        <v>0</v>
      </c>
      <c r="DG75" s="58">
        <f>'DATA SF9'!DE74</f>
        <v>0</v>
      </c>
      <c r="DH75" s="58">
        <f>'DATA SF9'!DF74</f>
        <v>0</v>
      </c>
      <c r="DI75" s="58">
        <f>'DATA SF9'!DG74</f>
        <v>0</v>
      </c>
      <c r="DJ75" s="58">
        <f>'DATA SF9'!DH74</f>
        <v>0</v>
      </c>
      <c r="DK75" s="58">
        <f>'DATA SF9'!DI74</f>
        <v>0</v>
      </c>
      <c r="DL75" s="58">
        <f>'DATA SF9'!DJ74</f>
        <v>0</v>
      </c>
      <c r="DM75" s="58">
        <f>'DATA SF9'!DK74</f>
        <v>0</v>
      </c>
      <c r="DN75" s="58">
        <f>'DATA SF9'!DL74</f>
        <v>0</v>
      </c>
      <c r="DO75" s="58">
        <f>'DATA SF9'!DM74</f>
        <v>0</v>
      </c>
      <c r="DP75" s="58">
        <f>'DATA SF9'!DN74</f>
        <v>0</v>
      </c>
      <c r="DQ75" s="58">
        <f>'DATA SF9'!DO74</f>
        <v>0</v>
      </c>
      <c r="DR75" s="58">
        <f>'DATA SF9'!DP74</f>
        <v>0</v>
      </c>
      <c r="DS75" s="58">
        <f>'DATA SF9'!DQ74</f>
        <v>0</v>
      </c>
      <c r="DT75" s="58">
        <f>'DATA SF9'!DR74</f>
        <v>0</v>
      </c>
      <c r="DU75" s="58">
        <f>'DATA SF9'!DS74</f>
        <v>0</v>
      </c>
      <c r="DV75" s="58">
        <f>'DATA SF9'!DT74</f>
        <v>0</v>
      </c>
      <c r="DW75" s="58">
        <f>'DATA SF9'!DU74</f>
        <v>0</v>
      </c>
      <c r="DX75" s="58">
        <f>'DATA SF9'!DV74</f>
        <v>0</v>
      </c>
      <c r="DY75" s="58">
        <f>'DATA SF9'!DW74</f>
        <v>0</v>
      </c>
      <c r="DZ75" s="58">
        <f>'DATA SF9'!DX74</f>
        <v>0</v>
      </c>
      <c r="EA75" s="58">
        <f>'DATA SF9'!DY74</f>
        <v>0</v>
      </c>
      <c r="EB75" s="58">
        <f>'DATA SF9'!DZ74</f>
        <v>0</v>
      </c>
      <c r="EC75" s="58">
        <f>'DATA SF9'!EA74</f>
        <v>0</v>
      </c>
      <c r="ED75" s="58">
        <f>'DATA SF9'!EB74</f>
        <v>0</v>
      </c>
      <c r="EE75" s="58">
        <f>'DATA SF9'!EC74</f>
        <v>0</v>
      </c>
      <c r="EF75" s="58">
        <f>'DATA SF9'!ED74</f>
        <v>0</v>
      </c>
      <c r="EG75" s="58">
        <f>'DATA SF9'!EE74</f>
        <v>0</v>
      </c>
      <c r="EH75" s="58">
        <f>'DATA SF9'!EF74</f>
        <v>0</v>
      </c>
      <c r="EI75" s="58">
        <f>'DATA SF9'!EG74</f>
        <v>0</v>
      </c>
      <c r="EJ75" s="58">
        <f>'DATA SF9'!EH74</f>
        <v>0</v>
      </c>
      <c r="EK75" s="58">
        <f>'DATA SF9'!EI74</f>
        <v>0</v>
      </c>
      <c r="EL75" s="58">
        <f>'DATA SF9'!EJ74</f>
        <v>0</v>
      </c>
      <c r="EM75" s="58">
        <f>'DATA SF9'!EK74</f>
        <v>0</v>
      </c>
      <c r="EN75" s="58">
        <f>'DATA SF9'!EL74</f>
        <v>0</v>
      </c>
      <c r="EO75" s="58">
        <f>'DATA SF9'!EM74</f>
        <v>0</v>
      </c>
      <c r="EP75" s="58">
        <f>'DATA SF9'!EN74</f>
        <v>0</v>
      </c>
      <c r="EQ75" s="58">
        <f>'DATA SF9'!EO74</f>
        <v>0</v>
      </c>
      <c r="ER75" s="58">
        <f>'DATA SF9'!EP74</f>
        <v>0</v>
      </c>
      <c r="ES75" s="58">
        <f>'DATA SF9'!EQ74</f>
        <v>0</v>
      </c>
      <c r="ET75" s="58">
        <f>'DATA SF9'!ER74</f>
        <v>0</v>
      </c>
      <c r="EU75" s="58">
        <f>'DATA SF9'!ES74</f>
        <v>0</v>
      </c>
      <c r="EV75" s="58">
        <f>'DATA SF9'!ET74</f>
        <v>0</v>
      </c>
      <c r="EW75" s="58">
        <f>'DATA SF9'!EU74</f>
        <v>0</v>
      </c>
      <c r="EX75" s="58">
        <f>'DATA SF9'!EV74</f>
        <v>0</v>
      </c>
      <c r="EY75" s="58">
        <f>'DATA SF9'!EW74</f>
        <v>0</v>
      </c>
      <c r="EZ75" s="58">
        <f>'DATA SF9'!EX74</f>
        <v>0</v>
      </c>
      <c r="FA75" s="58">
        <f>'DATA SF9'!EY74</f>
        <v>0</v>
      </c>
      <c r="FB75" s="58">
        <f>'DATA SF9'!EZ74</f>
        <v>0</v>
      </c>
      <c r="FC75" s="58">
        <f>'DATA SF9'!FA74</f>
        <v>0</v>
      </c>
      <c r="FD75" s="58">
        <f>'DATA SF9'!FB74</f>
        <v>0</v>
      </c>
      <c r="FE75" s="58">
        <f>'DATA SF9'!FC74</f>
        <v>0</v>
      </c>
      <c r="FF75" s="58">
        <f>'DATA SF9'!FD74</f>
        <v>0</v>
      </c>
    </row>
    <row r="76" spans="2:162" x14ac:dyDescent="0.35">
      <c r="B76" s="58">
        <f>'DATA SF9'!A75</f>
        <v>0</v>
      </c>
      <c r="C76" s="58">
        <f>'DATA SF9'!A75</f>
        <v>0</v>
      </c>
      <c r="D76" s="58">
        <f>'DATA SF9'!B75</f>
        <v>0</v>
      </c>
      <c r="E76" s="58">
        <f>'DATA SF9'!C75</f>
        <v>0</v>
      </c>
      <c r="F76" s="58" t="str">
        <f>IF('DATA SF9'!D75=0,"",'DATA SF9'!D75)</f>
        <v/>
      </c>
      <c r="G76" s="58">
        <f>'DATA SF9'!E75</f>
        <v>0</v>
      </c>
      <c r="H76" s="58">
        <f>'DATA SF9'!F75</f>
        <v>0</v>
      </c>
      <c r="I76" s="58">
        <f>'DATA SF9'!G75</f>
        <v>0</v>
      </c>
      <c r="J76" s="58">
        <f>'DATA SF9'!H75</f>
        <v>0</v>
      </c>
      <c r="K76" s="58">
        <f>'DATA SF9'!I75</f>
        <v>0</v>
      </c>
      <c r="L76" s="58">
        <f>'DATA SF9'!J75</f>
        <v>0</v>
      </c>
      <c r="M76" s="58">
        <f>'DATA SF9'!K75</f>
        <v>0</v>
      </c>
      <c r="N76" s="58">
        <f>'DATA SF9'!L75</f>
        <v>0</v>
      </c>
      <c r="O76" s="58">
        <f>'DATA SF9'!M75</f>
        <v>0</v>
      </c>
      <c r="P76" s="58">
        <f>'DATA SF9'!N75</f>
        <v>0</v>
      </c>
      <c r="Q76" s="58">
        <f>'DATA SF9'!O75</f>
        <v>0</v>
      </c>
      <c r="R76" s="58">
        <f>'DATA SF9'!P75</f>
        <v>0</v>
      </c>
      <c r="S76" s="58">
        <f>'DATA SF9'!Q75</f>
        <v>0</v>
      </c>
      <c r="T76" s="58">
        <f>'DATA SF9'!R75</f>
        <v>0</v>
      </c>
      <c r="U76" s="58">
        <f>'DATA SF9'!S75</f>
        <v>0</v>
      </c>
      <c r="V76" s="58">
        <f>'DATA SF9'!T75</f>
        <v>0</v>
      </c>
      <c r="W76" s="58">
        <f>'DATA SF9'!U75</f>
        <v>0</v>
      </c>
      <c r="X76" s="58">
        <f>'DATA SF9'!V75</f>
        <v>0</v>
      </c>
      <c r="Y76" s="58">
        <f>'DATA SF9'!W75</f>
        <v>0</v>
      </c>
      <c r="Z76" s="58">
        <f>'DATA SF9'!X75</f>
        <v>0</v>
      </c>
      <c r="AA76" s="58">
        <f>'DATA SF9'!Y75</f>
        <v>0</v>
      </c>
      <c r="AB76" s="58">
        <f>'DATA SF9'!Z75</f>
        <v>0</v>
      </c>
      <c r="AC76" s="58">
        <f>'DATA SF9'!AA75</f>
        <v>0</v>
      </c>
      <c r="AD76" s="58">
        <f>'DATA SF9'!AB75</f>
        <v>0</v>
      </c>
      <c r="AE76" s="58">
        <f>'DATA SF9'!AC75</f>
        <v>0</v>
      </c>
      <c r="AF76" s="58">
        <f>'DATA SF9'!AD75</f>
        <v>0</v>
      </c>
      <c r="AG76" s="58">
        <f>'DATA SF9'!AE75</f>
        <v>0</v>
      </c>
      <c r="AH76" s="58">
        <f>'DATA SF9'!AF75</f>
        <v>0</v>
      </c>
      <c r="AI76" s="58">
        <f>'DATA SF9'!AG75</f>
        <v>0</v>
      </c>
      <c r="AJ76" s="58">
        <f>'DATA SF9'!AH75</f>
        <v>0</v>
      </c>
      <c r="AK76" s="58">
        <f>'DATA SF9'!AI75</f>
        <v>0</v>
      </c>
      <c r="AL76" s="58">
        <f>'DATA SF9'!AJ75</f>
        <v>0</v>
      </c>
      <c r="AM76" s="58">
        <f>'DATA SF9'!AK75</f>
        <v>0</v>
      </c>
      <c r="AN76" s="58">
        <f>'DATA SF9'!AL75</f>
        <v>0</v>
      </c>
      <c r="AO76" s="58">
        <f>'DATA SF9'!AM75</f>
        <v>0</v>
      </c>
      <c r="AP76" s="58">
        <f>'DATA SF9'!AN75</f>
        <v>0</v>
      </c>
      <c r="AQ76" s="58">
        <f>'DATA SF9'!AO75</f>
        <v>0</v>
      </c>
      <c r="AR76" s="58">
        <f>'DATA SF9'!AP75</f>
        <v>0</v>
      </c>
      <c r="AS76" s="58">
        <f>'DATA SF9'!AQ75</f>
        <v>0</v>
      </c>
      <c r="AT76" s="58">
        <f>'DATA SF9'!AR75</f>
        <v>0</v>
      </c>
      <c r="AU76" s="58">
        <f>'DATA SF9'!AS75</f>
        <v>0</v>
      </c>
      <c r="AV76" s="58">
        <f>'DATA SF9'!AT75</f>
        <v>0</v>
      </c>
      <c r="AW76" s="58">
        <f>'DATA SF9'!AU75</f>
        <v>0</v>
      </c>
      <c r="AX76" s="58">
        <f>'DATA SF9'!AV75</f>
        <v>0</v>
      </c>
      <c r="AY76" s="58">
        <f>'DATA SF9'!AW75</f>
        <v>0</v>
      </c>
      <c r="AZ76" s="58">
        <f>'DATA SF9'!AX75</f>
        <v>0</v>
      </c>
      <c r="BA76" s="58">
        <f>'DATA SF9'!AY75</f>
        <v>0</v>
      </c>
      <c r="BB76" s="58">
        <f>'DATA SF9'!AZ75</f>
        <v>0</v>
      </c>
      <c r="BC76" s="58">
        <f>'DATA SF9'!BA75</f>
        <v>0</v>
      </c>
      <c r="BD76" s="58">
        <f>'DATA SF9'!BB75</f>
        <v>0</v>
      </c>
      <c r="BE76" s="58">
        <f>'DATA SF9'!BC75</f>
        <v>0</v>
      </c>
      <c r="BF76" s="58">
        <f>'DATA SF9'!BD75</f>
        <v>0</v>
      </c>
      <c r="BG76" s="58">
        <f>'DATA SF9'!BE75</f>
        <v>0</v>
      </c>
      <c r="BH76" s="58">
        <f>'DATA SF9'!BF75</f>
        <v>0</v>
      </c>
      <c r="BI76" s="58">
        <f>'DATA SF9'!BG75</f>
        <v>0</v>
      </c>
      <c r="BJ76" s="58">
        <f>'DATA SF9'!BH75</f>
        <v>0</v>
      </c>
      <c r="BK76" s="58">
        <f>'DATA SF9'!BI75</f>
        <v>0</v>
      </c>
      <c r="BL76" s="58">
        <f>'DATA SF9'!BJ75</f>
        <v>0</v>
      </c>
      <c r="BM76" s="58">
        <f>'DATA SF9'!BK75</f>
        <v>0</v>
      </c>
      <c r="BN76" s="58">
        <f>'DATA SF9'!BL75</f>
        <v>0</v>
      </c>
      <c r="BO76" s="58">
        <f>'DATA SF9'!BM75</f>
        <v>0</v>
      </c>
      <c r="BP76" s="58">
        <f>'DATA SF9'!BN75</f>
        <v>0</v>
      </c>
      <c r="BQ76" s="58">
        <f>'DATA SF9'!BO75</f>
        <v>0</v>
      </c>
      <c r="BR76" s="58">
        <f>'DATA SF9'!BP75</f>
        <v>0</v>
      </c>
      <c r="BS76" s="58">
        <f>'DATA SF9'!BQ75</f>
        <v>0</v>
      </c>
      <c r="BT76" s="58">
        <f>'DATA SF9'!BR75</f>
        <v>0</v>
      </c>
      <c r="BU76" s="58">
        <f>'DATA SF9'!BS75</f>
        <v>0</v>
      </c>
      <c r="BV76" s="58">
        <f>'DATA SF9'!BT75</f>
        <v>0</v>
      </c>
      <c r="BW76" s="58">
        <f>'DATA SF9'!BU75</f>
        <v>0</v>
      </c>
      <c r="BX76" s="58">
        <f>'DATA SF9'!BV75</f>
        <v>0</v>
      </c>
      <c r="BY76" s="58">
        <f>'DATA SF9'!BW75</f>
        <v>0</v>
      </c>
      <c r="BZ76" s="58">
        <f>'DATA SF9'!BX75</f>
        <v>0</v>
      </c>
      <c r="CA76" s="58">
        <f>'DATA SF9'!BY75</f>
        <v>0</v>
      </c>
      <c r="CB76" s="58">
        <f>'DATA SF9'!BZ75</f>
        <v>0</v>
      </c>
      <c r="CC76" s="58">
        <f>'DATA SF9'!CA75</f>
        <v>0</v>
      </c>
      <c r="CD76" s="58">
        <f>'DATA SF9'!CB75</f>
        <v>0</v>
      </c>
      <c r="CE76" s="58">
        <f>'DATA SF9'!CC75</f>
        <v>0</v>
      </c>
      <c r="CF76" s="58">
        <f>'DATA SF9'!CD75</f>
        <v>0</v>
      </c>
      <c r="CG76" s="58">
        <f>'DATA SF9'!CE75</f>
        <v>0</v>
      </c>
      <c r="CH76" s="58">
        <f>'DATA SF9'!CF75</f>
        <v>0</v>
      </c>
      <c r="CI76" s="58">
        <f>'DATA SF9'!CG75</f>
        <v>0</v>
      </c>
      <c r="CJ76" s="58">
        <f>'DATA SF9'!CH75</f>
        <v>0</v>
      </c>
      <c r="CK76" s="58">
        <f>'DATA SF9'!CI75</f>
        <v>0</v>
      </c>
      <c r="CL76" s="58">
        <f>'DATA SF9'!CJ75</f>
        <v>0</v>
      </c>
      <c r="CM76" s="58">
        <f>'DATA SF9'!CK75</f>
        <v>0</v>
      </c>
      <c r="CN76" s="58">
        <f>'DATA SF9'!CL75</f>
        <v>0</v>
      </c>
      <c r="CO76" s="58">
        <f>'DATA SF9'!CM75</f>
        <v>0</v>
      </c>
      <c r="CP76" s="58">
        <f>'DATA SF9'!CN75</f>
        <v>0</v>
      </c>
      <c r="CQ76" s="58">
        <f>'DATA SF9'!CO75</f>
        <v>0</v>
      </c>
      <c r="CR76" s="58">
        <f>'DATA SF9'!CP75</f>
        <v>0</v>
      </c>
      <c r="CS76" s="58">
        <f>'DATA SF9'!CQ75</f>
        <v>0</v>
      </c>
      <c r="CT76" s="58">
        <f>'DATA SF9'!CR75</f>
        <v>0</v>
      </c>
      <c r="CU76" s="58">
        <f>'DATA SF9'!CS75</f>
        <v>0</v>
      </c>
      <c r="CV76" s="58">
        <f>'DATA SF9'!CT75</f>
        <v>0</v>
      </c>
      <c r="CW76" s="58">
        <f>'DATA SF9'!CU75</f>
        <v>0</v>
      </c>
      <c r="CX76" s="58">
        <f>'DATA SF9'!CV75</f>
        <v>0</v>
      </c>
      <c r="CY76" s="58">
        <f>'DATA SF9'!CW75</f>
        <v>0</v>
      </c>
      <c r="CZ76" s="58">
        <f>'DATA SF9'!CX75</f>
        <v>0</v>
      </c>
      <c r="DA76" s="58">
        <f>'DATA SF9'!CY75</f>
        <v>0</v>
      </c>
      <c r="DB76" s="58">
        <f>'DATA SF9'!CZ75</f>
        <v>0</v>
      </c>
      <c r="DC76" s="58">
        <f>'DATA SF9'!DA75</f>
        <v>0</v>
      </c>
      <c r="DD76" s="58">
        <f>'DATA SF9'!DB75</f>
        <v>0</v>
      </c>
      <c r="DE76" s="58">
        <f>'DATA SF9'!DC75</f>
        <v>0</v>
      </c>
      <c r="DF76" s="58">
        <f>'DATA SF9'!DD75</f>
        <v>0</v>
      </c>
      <c r="DG76" s="58">
        <f>'DATA SF9'!DE75</f>
        <v>0</v>
      </c>
      <c r="DH76" s="58">
        <f>'DATA SF9'!DF75</f>
        <v>0</v>
      </c>
      <c r="DI76" s="58">
        <f>'DATA SF9'!DG75</f>
        <v>0</v>
      </c>
      <c r="DJ76" s="58">
        <f>'DATA SF9'!DH75</f>
        <v>0</v>
      </c>
      <c r="DK76" s="58">
        <f>'DATA SF9'!DI75</f>
        <v>0</v>
      </c>
      <c r="DL76" s="58">
        <f>'DATA SF9'!DJ75</f>
        <v>0</v>
      </c>
      <c r="DM76" s="58">
        <f>'DATA SF9'!DK75</f>
        <v>0</v>
      </c>
      <c r="DN76" s="58">
        <f>'DATA SF9'!DL75</f>
        <v>0</v>
      </c>
      <c r="DO76" s="58">
        <f>'DATA SF9'!DM75</f>
        <v>0</v>
      </c>
      <c r="DP76" s="58">
        <f>'DATA SF9'!DN75</f>
        <v>0</v>
      </c>
      <c r="DQ76" s="58">
        <f>'DATA SF9'!DO75</f>
        <v>0</v>
      </c>
      <c r="DR76" s="58">
        <f>'DATA SF9'!DP75</f>
        <v>0</v>
      </c>
      <c r="DS76" s="58">
        <f>'DATA SF9'!DQ75</f>
        <v>0</v>
      </c>
      <c r="DT76" s="58">
        <f>'DATA SF9'!DR75</f>
        <v>0</v>
      </c>
      <c r="DU76" s="58">
        <f>'DATA SF9'!DS75</f>
        <v>0</v>
      </c>
      <c r="DV76" s="58">
        <f>'DATA SF9'!DT75</f>
        <v>0</v>
      </c>
      <c r="DW76" s="58">
        <f>'DATA SF9'!DU75</f>
        <v>0</v>
      </c>
      <c r="DX76" s="58">
        <f>'DATA SF9'!DV75</f>
        <v>0</v>
      </c>
      <c r="DY76" s="58">
        <f>'DATA SF9'!DW75</f>
        <v>0</v>
      </c>
      <c r="DZ76" s="58">
        <f>'DATA SF9'!DX75</f>
        <v>0</v>
      </c>
      <c r="EA76" s="58">
        <f>'DATA SF9'!DY75</f>
        <v>0</v>
      </c>
      <c r="EB76" s="58">
        <f>'DATA SF9'!DZ75</f>
        <v>0</v>
      </c>
      <c r="EC76" s="58">
        <f>'DATA SF9'!EA75</f>
        <v>0</v>
      </c>
      <c r="ED76" s="58">
        <f>'DATA SF9'!EB75</f>
        <v>0</v>
      </c>
      <c r="EE76" s="58">
        <f>'DATA SF9'!EC75</f>
        <v>0</v>
      </c>
      <c r="EF76" s="58">
        <f>'DATA SF9'!ED75</f>
        <v>0</v>
      </c>
      <c r="EG76" s="58">
        <f>'DATA SF9'!EE75</f>
        <v>0</v>
      </c>
      <c r="EH76" s="58">
        <f>'DATA SF9'!EF75</f>
        <v>0</v>
      </c>
      <c r="EI76" s="58">
        <f>'DATA SF9'!EG75</f>
        <v>0</v>
      </c>
      <c r="EJ76" s="58">
        <f>'DATA SF9'!EH75</f>
        <v>0</v>
      </c>
      <c r="EK76" s="58">
        <f>'DATA SF9'!EI75</f>
        <v>0</v>
      </c>
      <c r="EL76" s="58">
        <f>'DATA SF9'!EJ75</f>
        <v>0</v>
      </c>
      <c r="EM76" s="58">
        <f>'DATA SF9'!EK75</f>
        <v>0</v>
      </c>
      <c r="EN76" s="58">
        <f>'DATA SF9'!EL75</f>
        <v>0</v>
      </c>
      <c r="EO76" s="58">
        <f>'DATA SF9'!EM75</f>
        <v>0</v>
      </c>
      <c r="EP76" s="58">
        <f>'DATA SF9'!EN75</f>
        <v>0</v>
      </c>
      <c r="EQ76" s="58">
        <f>'DATA SF9'!EO75</f>
        <v>0</v>
      </c>
      <c r="ER76" s="58">
        <f>'DATA SF9'!EP75</f>
        <v>0</v>
      </c>
      <c r="ES76" s="58">
        <f>'DATA SF9'!EQ75</f>
        <v>0</v>
      </c>
      <c r="ET76" s="58">
        <f>'DATA SF9'!ER75</f>
        <v>0</v>
      </c>
      <c r="EU76" s="58">
        <f>'DATA SF9'!ES75</f>
        <v>0</v>
      </c>
      <c r="EV76" s="58">
        <f>'DATA SF9'!ET75</f>
        <v>0</v>
      </c>
      <c r="EW76" s="58">
        <f>'DATA SF9'!EU75</f>
        <v>0</v>
      </c>
      <c r="EX76" s="58">
        <f>'DATA SF9'!EV75</f>
        <v>0</v>
      </c>
      <c r="EY76" s="58">
        <f>'DATA SF9'!EW75</f>
        <v>0</v>
      </c>
      <c r="EZ76" s="58">
        <f>'DATA SF9'!EX75</f>
        <v>0</v>
      </c>
      <c r="FA76" s="58">
        <f>'DATA SF9'!EY75</f>
        <v>0</v>
      </c>
      <c r="FB76" s="58">
        <f>'DATA SF9'!EZ75</f>
        <v>0</v>
      </c>
      <c r="FC76" s="58">
        <f>'DATA SF9'!FA75</f>
        <v>0</v>
      </c>
      <c r="FD76" s="58">
        <f>'DATA SF9'!FB75</f>
        <v>0</v>
      </c>
      <c r="FE76" s="58">
        <f>'DATA SF9'!FC75</f>
        <v>0</v>
      </c>
      <c r="FF76" s="58">
        <f>'DATA SF9'!FD75</f>
        <v>0</v>
      </c>
    </row>
    <row r="77" spans="2:162" x14ac:dyDescent="0.35">
      <c r="B77" s="58">
        <f>'DATA SF9'!A76</f>
        <v>0</v>
      </c>
      <c r="C77" s="58">
        <f>'DATA SF9'!A76</f>
        <v>0</v>
      </c>
      <c r="D77" s="58">
        <f>'DATA SF9'!B76</f>
        <v>0</v>
      </c>
      <c r="E77" s="58">
        <f>'DATA SF9'!C76</f>
        <v>0</v>
      </c>
      <c r="F77" s="58" t="str">
        <f>IF('DATA SF9'!D76=0,"",'DATA SF9'!D76)</f>
        <v/>
      </c>
      <c r="G77" s="58">
        <f>'DATA SF9'!E76</f>
        <v>0</v>
      </c>
      <c r="H77" s="58">
        <f>'DATA SF9'!F76</f>
        <v>0</v>
      </c>
      <c r="I77" s="58">
        <f>'DATA SF9'!G76</f>
        <v>0</v>
      </c>
      <c r="J77" s="58">
        <f>'DATA SF9'!H76</f>
        <v>0</v>
      </c>
      <c r="K77" s="58">
        <f>'DATA SF9'!I76</f>
        <v>0</v>
      </c>
      <c r="L77" s="58">
        <f>'DATA SF9'!J76</f>
        <v>0</v>
      </c>
      <c r="M77" s="58">
        <f>'DATA SF9'!K76</f>
        <v>0</v>
      </c>
      <c r="N77" s="58">
        <f>'DATA SF9'!L76</f>
        <v>0</v>
      </c>
      <c r="O77" s="58">
        <f>'DATA SF9'!M76</f>
        <v>0</v>
      </c>
      <c r="P77" s="58">
        <f>'DATA SF9'!N76</f>
        <v>0</v>
      </c>
      <c r="Q77" s="58">
        <f>'DATA SF9'!O76</f>
        <v>0</v>
      </c>
      <c r="R77" s="58">
        <f>'DATA SF9'!P76</f>
        <v>0</v>
      </c>
      <c r="S77" s="58">
        <f>'DATA SF9'!Q76</f>
        <v>0</v>
      </c>
      <c r="T77" s="58">
        <f>'DATA SF9'!R76</f>
        <v>0</v>
      </c>
      <c r="U77" s="58">
        <f>'DATA SF9'!S76</f>
        <v>0</v>
      </c>
      <c r="V77" s="58">
        <f>'DATA SF9'!T76</f>
        <v>0</v>
      </c>
      <c r="W77" s="58">
        <f>'DATA SF9'!U76</f>
        <v>0</v>
      </c>
      <c r="X77" s="58">
        <f>'DATA SF9'!V76</f>
        <v>0</v>
      </c>
      <c r="Y77" s="58">
        <f>'DATA SF9'!W76</f>
        <v>0</v>
      </c>
      <c r="Z77" s="58">
        <f>'DATA SF9'!X76</f>
        <v>0</v>
      </c>
      <c r="AA77" s="58">
        <f>'DATA SF9'!Y76</f>
        <v>0</v>
      </c>
      <c r="AB77" s="58">
        <f>'DATA SF9'!Z76</f>
        <v>0</v>
      </c>
      <c r="AC77" s="58">
        <f>'DATA SF9'!AA76</f>
        <v>0</v>
      </c>
      <c r="AD77" s="58">
        <f>'DATA SF9'!AB76</f>
        <v>0</v>
      </c>
      <c r="AE77" s="58">
        <f>'DATA SF9'!AC76</f>
        <v>0</v>
      </c>
      <c r="AF77" s="58">
        <f>'DATA SF9'!AD76</f>
        <v>0</v>
      </c>
      <c r="AG77" s="58">
        <f>'DATA SF9'!AE76</f>
        <v>0</v>
      </c>
      <c r="AH77" s="58">
        <f>'DATA SF9'!AF76</f>
        <v>0</v>
      </c>
      <c r="AI77" s="58">
        <f>'DATA SF9'!AG76</f>
        <v>0</v>
      </c>
      <c r="AJ77" s="58">
        <f>'DATA SF9'!AH76</f>
        <v>0</v>
      </c>
      <c r="AK77" s="58">
        <f>'DATA SF9'!AI76</f>
        <v>0</v>
      </c>
      <c r="AL77" s="58">
        <f>'DATA SF9'!AJ76</f>
        <v>0</v>
      </c>
      <c r="AM77" s="58">
        <f>'DATA SF9'!AK76</f>
        <v>0</v>
      </c>
      <c r="AN77" s="58">
        <f>'DATA SF9'!AL76</f>
        <v>0</v>
      </c>
      <c r="AO77" s="58">
        <f>'DATA SF9'!AM76</f>
        <v>0</v>
      </c>
      <c r="AP77" s="58">
        <f>'DATA SF9'!AN76</f>
        <v>0</v>
      </c>
      <c r="AQ77" s="58">
        <f>'DATA SF9'!AO76</f>
        <v>0</v>
      </c>
      <c r="AR77" s="58">
        <f>'DATA SF9'!AP76</f>
        <v>0</v>
      </c>
      <c r="AS77" s="58">
        <f>'DATA SF9'!AQ76</f>
        <v>0</v>
      </c>
      <c r="AT77" s="58">
        <f>'DATA SF9'!AR76</f>
        <v>0</v>
      </c>
      <c r="AU77" s="58">
        <f>'DATA SF9'!AS76</f>
        <v>0</v>
      </c>
      <c r="AV77" s="58">
        <f>'DATA SF9'!AT76</f>
        <v>0</v>
      </c>
      <c r="AW77" s="58">
        <f>'DATA SF9'!AU76</f>
        <v>0</v>
      </c>
      <c r="AX77" s="58">
        <f>'DATA SF9'!AV76</f>
        <v>0</v>
      </c>
      <c r="AY77" s="58">
        <f>'DATA SF9'!AW76</f>
        <v>0</v>
      </c>
      <c r="AZ77" s="58">
        <f>'DATA SF9'!AX76</f>
        <v>0</v>
      </c>
      <c r="BA77" s="58">
        <f>'DATA SF9'!AY76</f>
        <v>0</v>
      </c>
      <c r="BB77" s="58">
        <f>'DATA SF9'!AZ76</f>
        <v>0</v>
      </c>
      <c r="BC77" s="58">
        <f>'DATA SF9'!BA76</f>
        <v>0</v>
      </c>
      <c r="BD77" s="58">
        <f>'DATA SF9'!BB76</f>
        <v>0</v>
      </c>
      <c r="BE77" s="58">
        <f>'DATA SF9'!BC76</f>
        <v>0</v>
      </c>
      <c r="BF77" s="58">
        <f>'DATA SF9'!BD76</f>
        <v>0</v>
      </c>
      <c r="BG77" s="58">
        <f>'DATA SF9'!BE76</f>
        <v>0</v>
      </c>
      <c r="BH77" s="58">
        <f>'DATA SF9'!BF76</f>
        <v>0</v>
      </c>
      <c r="BI77" s="58">
        <f>'DATA SF9'!BG76</f>
        <v>0</v>
      </c>
      <c r="BJ77" s="58">
        <f>'DATA SF9'!BH76</f>
        <v>0</v>
      </c>
      <c r="BK77" s="58">
        <f>'DATA SF9'!BI76</f>
        <v>0</v>
      </c>
      <c r="BL77" s="58">
        <f>'DATA SF9'!BJ76</f>
        <v>0</v>
      </c>
      <c r="BM77" s="58">
        <f>'DATA SF9'!BK76</f>
        <v>0</v>
      </c>
      <c r="BN77" s="58">
        <f>'DATA SF9'!BL76</f>
        <v>0</v>
      </c>
      <c r="BO77" s="58">
        <f>'DATA SF9'!BM76</f>
        <v>0</v>
      </c>
      <c r="BP77" s="58">
        <f>'DATA SF9'!BN76</f>
        <v>0</v>
      </c>
      <c r="BQ77" s="58">
        <f>'DATA SF9'!BO76</f>
        <v>0</v>
      </c>
      <c r="BR77" s="58">
        <f>'DATA SF9'!BP76</f>
        <v>0</v>
      </c>
      <c r="BS77" s="58">
        <f>'DATA SF9'!BQ76</f>
        <v>0</v>
      </c>
      <c r="BT77" s="58">
        <f>'DATA SF9'!BR76</f>
        <v>0</v>
      </c>
      <c r="BU77" s="58">
        <f>'DATA SF9'!BS76</f>
        <v>0</v>
      </c>
      <c r="BV77" s="58">
        <f>'DATA SF9'!BT76</f>
        <v>0</v>
      </c>
      <c r="BW77" s="58">
        <f>'DATA SF9'!BU76</f>
        <v>0</v>
      </c>
      <c r="BX77" s="58">
        <f>'DATA SF9'!BV76</f>
        <v>0</v>
      </c>
      <c r="BY77" s="58">
        <f>'DATA SF9'!BW76</f>
        <v>0</v>
      </c>
      <c r="BZ77" s="58">
        <f>'DATA SF9'!BX76</f>
        <v>0</v>
      </c>
      <c r="CA77" s="58">
        <f>'DATA SF9'!BY76</f>
        <v>0</v>
      </c>
      <c r="CB77" s="58">
        <f>'DATA SF9'!BZ76</f>
        <v>0</v>
      </c>
      <c r="CC77" s="58">
        <f>'DATA SF9'!CA76</f>
        <v>0</v>
      </c>
      <c r="CD77" s="58">
        <f>'DATA SF9'!CB76</f>
        <v>0</v>
      </c>
      <c r="CE77" s="58">
        <f>'DATA SF9'!CC76</f>
        <v>0</v>
      </c>
      <c r="CF77" s="58">
        <f>'DATA SF9'!CD76</f>
        <v>0</v>
      </c>
      <c r="CG77" s="58">
        <f>'DATA SF9'!CE76</f>
        <v>0</v>
      </c>
      <c r="CH77" s="58">
        <f>'DATA SF9'!CF76</f>
        <v>0</v>
      </c>
      <c r="CI77" s="58">
        <f>'DATA SF9'!CG76</f>
        <v>0</v>
      </c>
      <c r="CJ77" s="58">
        <f>'DATA SF9'!CH76</f>
        <v>0</v>
      </c>
      <c r="CK77" s="58">
        <f>'DATA SF9'!CI76</f>
        <v>0</v>
      </c>
      <c r="CL77" s="58">
        <f>'DATA SF9'!CJ76</f>
        <v>0</v>
      </c>
      <c r="CM77" s="58">
        <f>'DATA SF9'!CK76</f>
        <v>0</v>
      </c>
      <c r="CN77" s="58">
        <f>'DATA SF9'!CL76</f>
        <v>0</v>
      </c>
      <c r="CO77" s="58">
        <f>'DATA SF9'!CM76</f>
        <v>0</v>
      </c>
      <c r="CP77" s="58">
        <f>'DATA SF9'!CN76</f>
        <v>0</v>
      </c>
      <c r="CQ77" s="58">
        <f>'DATA SF9'!CO76</f>
        <v>0</v>
      </c>
      <c r="CR77" s="58">
        <f>'DATA SF9'!CP76</f>
        <v>0</v>
      </c>
      <c r="CS77" s="58">
        <f>'DATA SF9'!CQ76</f>
        <v>0</v>
      </c>
      <c r="CT77" s="58">
        <f>'DATA SF9'!CR76</f>
        <v>0</v>
      </c>
      <c r="CU77" s="58">
        <f>'DATA SF9'!CS76</f>
        <v>0</v>
      </c>
      <c r="CV77" s="58">
        <f>'DATA SF9'!CT76</f>
        <v>0</v>
      </c>
      <c r="CW77" s="58">
        <f>'DATA SF9'!CU76</f>
        <v>0</v>
      </c>
      <c r="CX77" s="58">
        <f>'DATA SF9'!CV76</f>
        <v>0</v>
      </c>
      <c r="CY77" s="58">
        <f>'DATA SF9'!CW76</f>
        <v>0</v>
      </c>
      <c r="CZ77" s="58">
        <f>'DATA SF9'!CX76</f>
        <v>0</v>
      </c>
      <c r="DA77" s="58">
        <f>'DATA SF9'!CY76</f>
        <v>0</v>
      </c>
      <c r="DB77" s="58">
        <f>'DATA SF9'!CZ76</f>
        <v>0</v>
      </c>
      <c r="DC77" s="58">
        <f>'DATA SF9'!DA76</f>
        <v>0</v>
      </c>
      <c r="DD77" s="58">
        <f>'DATA SF9'!DB76</f>
        <v>0</v>
      </c>
      <c r="DE77" s="58">
        <f>'DATA SF9'!DC76</f>
        <v>0</v>
      </c>
      <c r="DF77" s="58">
        <f>'DATA SF9'!DD76</f>
        <v>0</v>
      </c>
      <c r="DG77" s="58">
        <f>'DATA SF9'!DE76</f>
        <v>0</v>
      </c>
      <c r="DH77" s="58">
        <f>'DATA SF9'!DF76</f>
        <v>0</v>
      </c>
      <c r="DI77" s="58">
        <f>'DATA SF9'!DG76</f>
        <v>0</v>
      </c>
      <c r="DJ77" s="58">
        <f>'DATA SF9'!DH76</f>
        <v>0</v>
      </c>
      <c r="DK77" s="58">
        <f>'DATA SF9'!DI76</f>
        <v>0</v>
      </c>
      <c r="DL77" s="58">
        <f>'DATA SF9'!DJ76</f>
        <v>0</v>
      </c>
      <c r="DM77" s="58">
        <f>'DATA SF9'!DK76</f>
        <v>0</v>
      </c>
      <c r="DN77" s="58">
        <f>'DATA SF9'!DL76</f>
        <v>0</v>
      </c>
      <c r="DO77" s="58">
        <f>'DATA SF9'!DM76</f>
        <v>0</v>
      </c>
      <c r="DP77" s="58">
        <f>'DATA SF9'!DN76</f>
        <v>0</v>
      </c>
      <c r="DQ77" s="58">
        <f>'DATA SF9'!DO76</f>
        <v>0</v>
      </c>
      <c r="DR77" s="58">
        <f>'DATA SF9'!DP76</f>
        <v>0</v>
      </c>
      <c r="DS77" s="58">
        <f>'DATA SF9'!DQ76</f>
        <v>0</v>
      </c>
      <c r="DT77" s="58">
        <f>'DATA SF9'!DR76</f>
        <v>0</v>
      </c>
      <c r="DU77" s="58">
        <f>'DATA SF9'!DS76</f>
        <v>0</v>
      </c>
      <c r="DV77" s="58">
        <f>'DATA SF9'!DT76</f>
        <v>0</v>
      </c>
      <c r="DW77" s="58">
        <f>'DATA SF9'!DU76</f>
        <v>0</v>
      </c>
      <c r="DX77" s="58">
        <f>'DATA SF9'!DV76</f>
        <v>0</v>
      </c>
      <c r="DY77" s="58">
        <f>'DATA SF9'!DW76</f>
        <v>0</v>
      </c>
      <c r="DZ77" s="58">
        <f>'DATA SF9'!DX76</f>
        <v>0</v>
      </c>
      <c r="EA77" s="58">
        <f>'DATA SF9'!DY76</f>
        <v>0</v>
      </c>
      <c r="EB77" s="58">
        <f>'DATA SF9'!DZ76</f>
        <v>0</v>
      </c>
      <c r="EC77" s="58">
        <f>'DATA SF9'!EA76</f>
        <v>0</v>
      </c>
      <c r="ED77" s="58">
        <f>'DATA SF9'!EB76</f>
        <v>0</v>
      </c>
      <c r="EE77" s="58">
        <f>'DATA SF9'!EC76</f>
        <v>0</v>
      </c>
      <c r="EF77" s="58">
        <f>'DATA SF9'!ED76</f>
        <v>0</v>
      </c>
      <c r="EG77" s="58">
        <f>'DATA SF9'!EE76</f>
        <v>0</v>
      </c>
      <c r="EH77" s="58">
        <f>'DATA SF9'!EF76</f>
        <v>0</v>
      </c>
      <c r="EI77" s="58">
        <f>'DATA SF9'!EG76</f>
        <v>0</v>
      </c>
      <c r="EJ77" s="58">
        <f>'DATA SF9'!EH76</f>
        <v>0</v>
      </c>
      <c r="EK77" s="58">
        <f>'DATA SF9'!EI76</f>
        <v>0</v>
      </c>
      <c r="EL77" s="58">
        <f>'DATA SF9'!EJ76</f>
        <v>0</v>
      </c>
      <c r="EM77" s="58">
        <f>'DATA SF9'!EK76</f>
        <v>0</v>
      </c>
      <c r="EN77" s="58">
        <f>'DATA SF9'!EL76</f>
        <v>0</v>
      </c>
      <c r="EO77" s="58">
        <f>'DATA SF9'!EM76</f>
        <v>0</v>
      </c>
      <c r="EP77" s="58">
        <f>'DATA SF9'!EN76</f>
        <v>0</v>
      </c>
      <c r="EQ77" s="58">
        <f>'DATA SF9'!EO76</f>
        <v>0</v>
      </c>
      <c r="ER77" s="58">
        <f>'DATA SF9'!EP76</f>
        <v>0</v>
      </c>
      <c r="ES77" s="58">
        <f>'DATA SF9'!EQ76</f>
        <v>0</v>
      </c>
      <c r="ET77" s="58">
        <f>'DATA SF9'!ER76</f>
        <v>0</v>
      </c>
      <c r="EU77" s="58">
        <f>'DATA SF9'!ES76</f>
        <v>0</v>
      </c>
      <c r="EV77" s="58">
        <f>'DATA SF9'!ET76</f>
        <v>0</v>
      </c>
      <c r="EW77" s="58">
        <f>'DATA SF9'!EU76</f>
        <v>0</v>
      </c>
      <c r="EX77" s="58">
        <f>'DATA SF9'!EV76</f>
        <v>0</v>
      </c>
      <c r="EY77" s="58">
        <f>'DATA SF9'!EW76</f>
        <v>0</v>
      </c>
      <c r="EZ77" s="58">
        <f>'DATA SF9'!EX76</f>
        <v>0</v>
      </c>
      <c r="FA77" s="58">
        <f>'DATA SF9'!EY76</f>
        <v>0</v>
      </c>
      <c r="FB77" s="58">
        <f>'DATA SF9'!EZ76</f>
        <v>0</v>
      </c>
      <c r="FC77" s="58">
        <f>'DATA SF9'!FA76</f>
        <v>0</v>
      </c>
      <c r="FD77" s="58">
        <f>'DATA SF9'!FB76</f>
        <v>0</v>
      </c>
      <c r="FE77" s="58">
        <f>'DATA SF9'!FC76</f>
        <v>0</v>
      </c>
      <c r="FF77" s="58">
        <f>'DATA SF9'!FD76</f>
        <v>0</v>
      </c>
    </row>
    <row r="78" spans="2:162" x14ac:dyDescent="0.35">
      <c r="B78" s="58">
        <f>'DATA SF9'!A77</f>
        <v>0</v>
      </c>
      <c r="C78" s="58">
        <f>'DATA SF9'!A77</f>
        <v>0</v>
      </c>
      <c r="D78" s="58">
        <f>'DATA SF9'!B77</f>
        <v>0</v>
      </c>
      <c r="E78" s="58">
        <f>'DATA SF9'!C77</f>
        <v>0</v>
      </c>
      <c r="F78" s="58" t="str">
        <f>IF('DATA SF9'!D77=0,"",'DATA SF9'!D77)</f>
        <v/>
      </c>
      <c r="G78" s="58">
        <f>'DATA SF9'!E77</f>
        <v>0</v>
      </c>
      <c r="H78" s="58">
        <f>'DATA SF9'!F77</f>
        <v>0</v>
      </c>
      <c r="I78" s="58">
        <f>'DATA SF9'!G77</f>
        <v>0</v>
      </c>
      <c r="J78" s="58">
        <f>'DATA SF9'!H77</f>
        <v>0</v>
      </c>
      <c r="K78" s="58">
        <f>'DATA SF9'!I77</f>
        <v>0</v>
      </c>
      <c r="L78" s="58">
        <f>'DATA SF9'!J77</f>
        <v>0</v>
      </c>
      <c r="M78" s="58">
        <f>'DATA SF9'!K77</f>
        <v>0</v>
      </c>
      <c r="N78" s="58">
        <f>'DATA SF9'!L77</f>
        <v>0</v>
      </c>
      <c r="O78" s="58">
        <f>'DATA SF9'!M77</f>
        <v>0</v>
      </c>
      <c r="P78" s="58">
        <f>'DATA SF9'!N77</f>
        <v>0</v>
      </c>
      <c r="Q78" s="58">
        <f>'DATA SF9'!O77</f>
        <v>0</v>
      </c>
      <c r="R78" s="58">
        <f>'DATA SF9'!P77</f>
        <v>0</v>
      </c>
      <c r="S78" s="58">
        <f>'DATA SF9'!Q77</f>
        <v>0</v>
      </c>
      <c r="T78" s="58">
        <f>'DATA SF9'!R77</f>
        <v>0</v>
      </c>
      <c r="U78" s="58">
        <f>'DATA SF9'!S77</f>
        <v>0</v>
      </c>
      <c r="V78" s="58">
        <f>'DATA SF9'!T77</f>
        <v>0</v>
      </c>
      <c r="W78" s="58">
        <f>'DATA SF9'!U77</f>
        <v>0</v>
      </c>
      <c r="X78" s="58">
        <f>'DATA SF9'!V77</f>
        <v>0</v>
      </c>
      <c r="Y78" s="58">
        <f>'DATA SF9'!W77</f>
        <v>0</v>
      </c>
      <c r="Z78" s="58">
        <f>'DATA SF9'!X77</f>
        <v>0</v>
      </c>
      <c r="AA78" s="58">
        <f>'DATA SF9'!Y77</f>
        <v>0</v>
      </c>
      <c r="AB78" s="58">
        <f>'DATA SF9'!Z77</f>
        <v>0</v>
      </c>
      <c r="AC78" s="58">
        <f>'DATA SF9'!AA77</f>
        <v>0</v>
      </c>
      <c r="AD78" s="58">
        <f>'DATA SF9'!AB77</f>
        <v>0</v>
      </c>
      <c r="AE78" s="58">
        <f>'DATA SF9'!AC77</f>
        <v>0</v>
      </c>
      <c r="AF78" s="58">
        <f>'DATA SF9'!AD77</f>
        <v>0</v>
      </c>
      <c r="AG78" s="58">
        <f>'DATA SF9'!AE77</f>
        <v>0</v>
      </c>
      <c r="AH78" s="58">
        <f>'DATA SF9'!AF77</f>
        <v>0</v>
      </c>
      <c r="AI78" s="58">
        <f>'DATA SF9'!AG77</f>
        <v>0</v>
      </c>
      <c r="AJ78" s="58">
        <f>'DATA SF9'!AH77</f>
        <v>0</v>
      </c>
      <c r="AK78" s="58">
        <f>'DATA SF9'!AI77</f>
        <v>0</v>
      </c>
      <c r="AL78" s="58">
        <f>'DATA SF9'!AJ77</f>
        <v>0</v>
      </c>
      <c r="AM78" s="58">
        <f>'DATA SF9'!AK77</f>
        <v>0</v>
      </c>
      <c r="AN78" s="58">
        <f>'DATA SF9'!AL77</f>
        <v>0</v>
      </c>
      <c r="AO78" s="58">
        <f>'DATA SF9'!AM77</f>
        <v>0</v>
      </c>
      <c r="AP78" s="58">
        <f>'DATA SF9'!AN77</f>
        <v>0</v>
      </c>
      <c r="AQ78" s="58">
        <f>'DATA SF9'!AO77</f>
        <v>0</v>
      </c>
      <c r="AR78" s="58">
        <f>'DATA SF9'!AP77</f>
        <v>0</v>
      </c>
      <c r="AS78" s="58">
        <f>'DATA SF9'!AQ77</f>
        <v>0</v>
      </c>
      <c r="AT78" s="58">
        <f>'DATA SF9'!AR77</f>
        <v>0</v>
      </c>
      <c r="AU78" s="58">
        <f>'DATA SF9'!AS77</f>
        <v>0</v>
      </c>
      <c r="AV78" s="58">
        <f>'DATA SF9'!AT77</f>
        <v>0</v>
      </c>
      <c r="AW78" s="58">
        <f>'DATA SF9'!AU77</f>
        <v>0</v>
      </c>
      <c r="AX78" s="58">
        <f>'DATA SF9'!AV77</f>
        <v>0</v>
      </c>
      <c r="AY78" s="58">
        <f>'DATA SF9'!AW77</f>
        <v>0</v>
      </c>
      <c r="AZ78" s="58">
        <f>'DATA SF9'!AX77</f>
        <v>0</v>
      </c>
      <c r="BA78" s="58">
        <f>'DATA SF9'!AY77</f>
        <v>0</v>
      </c>
      <c r="BB78" s="58">
        <f>'DATA SF9'!AZ77</f>
        <v>0</v>
      </c>
      <c r="BC78" s="58">
        <f>'DATA SF9'!BA77</f>
        <v>0</v>
      </c>
      <c r="BD78" s="58">
        <f>'DATA SF9'!BB77</f>
        <v>0</v>
      </c>
      <c r="BE78" s="58">
        <f>'DATA SF9'!BC77</f>
        <v>0</v>
      </c>
      <c r="BF78" s="58">
        <f>'DATA SF9'!BD77</f>
        <v>0</v>
      </c>
      <c r="BG78" s="58">
        <f>'DATA SF9'!BE77</f>
        <v>0</v>
      </c>
      <c r="BH78" s="58">
        <f>'DATA SF9'!BF77</f>
        <v>0</v>
      </c>
      <c r="BI78" s="58">
        <f>'DATA SF9'!BG77</f>
        <v>0</v>
      </c>
      <c r="BJ78" s="58">
        <f>'DATA SF9'!BH77</f>
        <v>0</v>
      </c>
      <c r="BK78" s="58">
        <f>'DATA SF9'!BI77</f>
        <v>0</v>
      </c>
      <c r="BL78" s="58">
        <f>'DATA SF9'!BJ77</f>
        <v>0</v>
      </c>
      <c r="BM78" s="58">
        <f>'DATA SF9'!BK77</f>
        <v>0</v>
      </c>
      <c r="BN78" s="58">
        <f>'DATA SF9'!BL77</f>
        <v>0</v>
      </c>
      <c r="BO78" s="58">
        <f>'DATA SF9'!BM77</f>
        <v>0</v>
      </c>
      <c r="BP78" s="58">
        <f>'DATA SF9'!BN77</f>
        <v>0</v>
      </c>
      <c r="BQ78" s="58">
        <f>'DATA SF9'!BO77</f>
        <v>0</v>
      </c>
      <c r="BR78" s="58">
        <f>'DATA SF9'!BP77</f>
        <v>0</v>
      </c>
      <c r="BS78" s="58">
        <f>'DATA SF9'!BQ77</f>
        <v>0</v>
      </c>
      <c r="BT78" s="58">
        <f>'DATA SF9'!BR77</f>
        <v>0</v>
      </c>
      <c r="BU78" s="58">
        <f>'DATA SF9'!BS77</f>
        <v>0</v>
      </c>
      <c r="BV78" s="58">
        <f>'DATA SF9'!BT77</f>
        <v>0</v>
      </c>
      <c r="BW78" s="58">
        <f>'DATA SF9'!BU77</f>
        <v>0</v>
      </c>
      <c r="BX78" s="58">
        <f>'DATA SF9'!BV77</f>
        <v>0</v>
      </c>
      <c r="BY78" s="58">
        <f>'DATA SF9'!BW77</f>
        <v>0</v>
      </c>
      <c r="BZ78" s="58">
        <f>'DATA SF9'!BX77</f>
        <v>0</v>
      </c>
      <c r="CA78" s="58">
        <f>'DATA SF9'!BY77</f>
        <v>0</v>
      </c>
      <c r="CB78" s="58">
        <f>'DATA SF9'!BZ77</f>
        <v>0</v>
      </c>
      <c r="CC78" s="58">
        <f>'DATA SF9'!CA77</f>
        <v>0</v>
      </c>
      <c r="CD78" s="58">
        <f>'DATA SF9'!CB77</f>
        <v>0</v>
      </c>
      <c r="CE78" s="58">
        <f>'DATA SF9'!CC77</f>
        <v>0</v>
      </c>
      <c r="CF78" s="58">
        <f>'DATA SF9'!CD77</f>
        <v>0</v>
      </c>
      <c r="CG78" s="58">
        <f>'DATA SF9'!CE77</f>
        <v>0</v>
      </c>
      <c r="CH78" s="58">
        <f>'DATA SF9'!CF77</f>
        <v>0</v>
      </c>
      <c r="CI78" s="58">
        <f>'DATA SF9'!CG77</f>
        <v>0</v>
      </c>
      <c r="CJ78" s="58">
        <f>'DATA SF9'!CH77</f>
        <v>0</v>
      </c>
      <c r="CK78" s="58">
        <f>'DATA SF9'!CI77</f>
        <v>0</v>
      </c>
      <c r="CL78" s="58">
        <f>'DATA SF9'!CJ77</f>
        <v>0</v>
      </c>
      <c r="CM78" s="58">
        <f>'DATA SF9'!CK77</f>
        <v>0</v>
      </c>
      <c r="CN78" s="58">
        <f>'DATA SF9'!CL77</f>
        <v>0</v>
      </c>
      <c r="CO78" s="58">
        <f>'DATA SF9'!CM77</f>
        <v>0</v>
      </c>
      <c r="CP78" s="58">
        <f>'DATA SF9'!CN77</f>
        <v>0</v>
      </c>
      <c r="CQ78" s="58">
        <f>'DATA SF9'!CO77</f>
        <v>0</v>
      </c>
      <c r="CR78" s="58">
        <f>'DATA SF9'!CP77</f>
        <v>0</v>
      </c>
      <c r="CS78" s="58">
        <f>'DATA SF9'!CQ77</f>
        <v>0</v>
      </c>
      <c r="CT78" s="58">
        <f>'DATA SF9'!CR77</f>
        <v>0</v>
      </c>
      <c r="CU78" s="58">
        <f>'DATA SF9'!CS77</f>
        <v>0</v>
      </c>
      <c r="CV78" s="58">
        <f>'DATA SF9'!CT77</f>
        <v>0</v>
      </c>
      <c r="CW78" s="58">
        <f>'DATA SF9'!CU77</f>
        <v>0</v>
      </c>
      <c r="CX78" s="58">
        <f>'DATA SF9'!CV77</f>
        <v>0</v>
      </c>
      <c r="CY78" s="58">
        <f>'DATA SF9'!CW77</f>
        <v>0</v>
      </c>
      <c r="CZ78" s="58">
        <f>'DATA SF9'!CX77</f>
        <v>0</v>
      </c>
      <c r="DA78" s="58">
        <f>'DATA SF9'!CY77</f>
        <v>0</v>
      </c>
      <c r="DB78" s="58">
        <f>'DATA SF9'!CZ77</f>
        <v>0</v>
      </c>
      <c r="DC78" s="58">
        <f>'DATA SF9'!DA77</f>
        <v>0</v>
      </c>
      <c r="DD78" s="58">
        <f>'DATA SF9'!DB77</f>
        <v>0</v>
      </c>
      <c r="DE78" s="58">
        <f>'DATA SF9'!DC77</f>
        <v>0</v>
      </c>
      <c r="DF78" s="58">
        <f>'DATA SF9'!DD77</f>
        <v>0</v>
      </c>
      <c r="DG78" s="58">
        <f>'DATA SF9'!DE77</f>
        <v>0</v>
      </c>
      <c r="DH78" s="58">
        <f>'DATA SF9'!DF77</f>
        <v>0</v>
      </c>
      <c r="DI78" s="58">
        <f>'DATA SF9'!DG77</f>
        <v>0</v>
      </c>
      <c r="DJ78" s="58">
        <f>'DATA SF9'!DH77</f>
        <v>0</v>
      </c>
      <c r="DK78" s="58">
        <f>'DATA SF9'!DI77</f>
        <v>0</v>
      </c>
      <c r="DL78" s="58">
        <f>'DATA SF9'!DJ77</f>
        <v>0</v>
      </c>
      <c r="DM78" s="58">
        <f>'DATA SF9'!DK77</f>
        <v>0</v>
      </c>
      <c r="DN78" s="58">
        <f>'DATA SF9'!DL77</f>
        <v>0</v>
      </c>
      <c r="DO78" s="58">
        <f>'DATA SF9'!DM77</f>
        <v>0</v>
      </c>
      <c r="DP78" s="58">
        <f>'DATA SF9'!DN77</f>
        <v>0</v>
      </c>
      <c r="DQ78" s="58">
        <f>'DATA SF9'!DO77</f>
        <v>0</v>
      </c>
      <c r="DR78" s="58">
        <f>'DATA SF9'!DP77</f>
        <v>0</v>
      </c>
      <c r="DS78" s="58">
        <f>'DATA SF9'!DQ77</f>
        <v>0</v>
      </c>
      <c r="DT78" s="58">
        <f>'DATA SF9'!DR77</f>
        <v>0</v>
      </c>
      <c r="DU78" s="58">
        <f>'DATA SF9'!DS77</f>
        <v>0</v>
      </c>
      <c r="DV78" s="58">
        <f>'DATA SF9'!DT77</f>
        <v>0</v>
      </c>
      <c r="DW78" s="58">
        <f>'DATA SF9'!DU77</f>
        <v>0</v>
      </c>
      <c r="DX78" s="58">
        <f>'DATA SF9'!DV77</f>
        <v>0</v>
      </c>
      <c r="DY78" s="58">
        <f>'DATA SF9'!DW77</f>
        <v>0</v>
      </c>
      <c r="DZ78" s="58">
        <f>'DATA SF9'!DX77</f>
        <v>0</v>
      </c>
      <c r="EA78" s="58">
        <f>'DATA SF9'!DY77</f>
        <v>0</v>
      </c>
      <c r="EB78" s="58">
        <f>'DATA SF9'!DZ77</f>
        <v>0</v>
      </c>
      <c r="EC78" s="58">
        <f>'DATA SF9'!EA77</f>
        <v>0</v>
      </c>
      <c r="ED78" s="58">
        <f>'DATA SF9'!EB77</f>
        <v>0</v>
      </c>
      <c r="EE78" s="58">
        <f>'DATA SF9'!EC77</f>
        <v>0</v>
      </c>
      <c r="EF78" s="58">
        <f>'DATA SF9'!ED77</f>
        <v>0</v>
      </c>
      <c r="EG78" s="58">
        <f>'DATA SF9'!EE77</f>
        <v>0</v>
      </c>
      <c r="EH78" s="58">
        <f>'DATA SF9'!EF77</f>
        <v>0</v>
      </c>
      <c r="EI78" s="58">
        <f>'DATA SF9'!EG77</f>
        <v>0</v>
      </c>
      <c r="EJ78" s="58">
        <f>'DATA SF9'!EH77</f>
        <v>0</v>
      </c>
      <c r="EK78" s="58">
        <f>'DATA SF9'!EI77</f>
        <v>0</v>
      </c>
      <c r="EL78" s="58">
        <f>'DATA SF9'!EJ77</f>
        <v>0</v>
      </c>
      <c r="EM78" s="58">
        <f>'DATA SF9'!EK77</f>
        <v>0</v>
      </c>
      <c r="EN78" s="58">
        <f>'DATA SF9'!EL77</f>
        <v>0</v>
      </c>
      <c r="EO78" s="58">
        <f>'DATA SF9'!EM77</f>
        <v>0</v>
      </c>
      <c r="EP78" s="58">
        <f>'DATA SF9'!EN77</f>
        <v>0</v>
      </c>
      <c r="EQ78" s="58">
        <f>'DATA SF9'!EO77</f>
        <v>0</v>
      </c>
      <c r="ER78" s="58">
        <f>'DATA SF9'!EP77</f>
        <v>0</v>
      </c>
      <c r="ES78" s="58">
        <f>'DATA SF9'!EQ77</f>
        <v>0</v>
      </c>
      <c r="ET78" s="58">
        <f>'DATA SF9'!ER77</f>
        <v>0</v>
      </c>
      <c r="EU78" s="58">
        <f>'DATA SF9'!ES77</f>
        <v>0</v>
      </c>
      <c r="EV78" s="58">
        <f>'DATA SF9'!ET77</f>
        <v>0</v>
      </c>
      <c r="EW78" s="58">
        <f>'DATA SF9'!EU77</f>
        <v>0</v>
      </c>
      <c r="EX78" s="58">
        <f>'DATA SF9'!EV77</f>
        <v>0</v>
      </c>
      <c r="EY78" s="58">
        <f>'DATA SF9'!EW77</f>
        <v>0</v>
      </c>
      <c r="EZ78" s="58">
        <f>'DATA SF9'!EX77</f>
        <v>0</v>
      </c>
      <c r="FA78" s="58">
        <f>'DATA SF9'!EY77</f>
        <v>0</v>
      </c>
      <c r="FB78" s="58">
        <f>'DATA SF9'!EZ77</f>
        <v>0</v>
      </c>
      <c r="FC78" s="58">
        <f>'DATA SF9'!FA77</f>
        <v>0</v>
      </c>
      <c r="FD78" s="58">
        <f>'DATA SF9'!FB77</f>
        <v>0</v>
      </c>
      <c r="FE78" s="58">
        <f>'DATA SF9'!FC77</f>
        <v>0</v>
      </c>
      <c r="FF78" s="58">
        <f>'DATA SF9'!FD77</f>
        <v>0</v>
      </c>
    </row>
    <row r="79" spans="2:162" x14ac:dyDescent="0.35">
      <c r="B79" s="58">
        <f>'DATA SF9'!A78</f>
        <v>0</v>
      </c>
      <c r="C79" s="58">
        <f>'DATA SF9'!A78</f>
        <v>0</v>
      </c>
      <c r="D79" s="58">
        <f>'DATA SF9'!B78</f>
        <v>0</v>
      </c>
      <c r="E79" s="58">
        <f>'DATA SF9'!C78</f>
        <v>0</v>
      </c>
      <c r="F79" s="58" t="str">
        <f>IF('DATA SF9'!D78=0,"",'DATA SF9'!D78)</f>
        <v/>
      </c>
      <c r="G79" s="58">
        <f>'DATA SF9'!E78</f>
        <v>0</v>
      </c>
      <c r="H79" s="58">
        <f>'DATA SF9'!F78</f>
        <v>0</v>
      </c>
      <c r="I79" s="58">
        <f>'DATA SF9'!G78</f>
        <v>0</v>
      </c>
      <c r="J79" s="58">
        <f>'DATA SF9'!H78</f>
        <v>0</v>
      </c>
      <c r="K79" s="58">
        <f>'DATA SF9'!I78</f>
        <v>0</v>
      </c>
      <c r="L79" s="58">
        <f>'DATA SF9'!J78</f>
        <v>0</v>
      </c>
      <c r="M79" s="58">
        <f>'DATA SF9'!K78</f>
        <v>0</v>
      </c>
      <c r="N79" s="58">
        <f>'DATA SF9'!L78</f>
        <v>0</v>
      </c>
      <c r="O79" s="58">
        <f>'DATA SF9'!M78</f>
        <v>0</v>
      </c>
      <c r="P79" s="58">
        <f>'DATA SF9'!N78</f>
        <v>0</v>
      </c>
      <c r="Q79" s="58">
        <f>'DATA SF9'!O78</f>
        <v>0</v>
      </c>
      <c r="R79" s="58">
        <f>'DATA SF9'!P78</f>
        <v>0</v>
      </c>
      <c r="S79" s="58">
        <f>'DATA SF9'!Q78</f>
        <v>0</v>
      </c>
      <c r="T79" s="58">
        <f>'DATA SF9'!R78</f>
        <v>0</v>
      </c>
      <c r="U79" s="58">
        <f>'DATA SF9'!S78</f>
        <v>0</v>
      </c>
      <c r="V79" s="58">
        <f>'DATA SF9'!T78</f>
        <v>0</v>
      </c>
      <c r="W79" s="58">
        <f>'DATA SF9'!U78</f>
        <v>0</v>
      </c>
      <c r="X79" s="58">
        <f>'DATA SF9'!V78</f>
        <v>0</v>
      </c>
      <c r="Y79" s="58">
        <f>'DATA SF9'!W78</f>
        <v>0</v>
      </c>
      <c r="Z79" s="58">
        <f>'DATA SF9'!X78</f>
        <v>0</v>
      </c>
      <c r="AA79" s="58">
        <f>'DATA SF9'!Y78</f>
        <v>0</v>
      </c>
      <c r="AB79" s="58">
        <f>'DATA SF9'!Z78</f>
        <v>0</v>
      </c>
      <c r="AC79" s="58">
        <f>'DATA SF9'!AA78</f>
        <v>0</v>
      </c>
      <c r="AD79" s="58">
        <f>'DATA SF9'!AB78</f>
        <v>0</v>
      </c>
      <c r="AE79" s="58">
        <f>'DATA SF9'!AC78</f>
        <v>0</v>
      </c>
      <c r="AF79" s="58">
        <f>'DATA SF9'!AD78</f>
        <v>0</v>
      </c>
      <c r="AG79" s="58">
        <f>'DATA SF9'!AE78</f>
        <v>0</v>
      </c>
      <c r="AH79" s="58">
        <f>'DATA SF9'!AF78</f>
        <v>0</v>
      </c>
      <c r="AI79" s="58">
        <f>'DATA SF9'!AG78</f>
        <v>0</v>
      </c>
      <c r="AJ79" s="58">
        <f>'DATA SF9'!AH78</f>
        <v>0</v>
      </c>
      <c r="AK79" s="58">
        <f>'DATA SF9'!AI78</f>
        <v>0</v>
      </c>
      <c r="AL79" s="58">
        <f>'DATA SF9'!AJ78</f>
        <v>0</v>
      </c>
      <c r="AM79" s="58">
        <f>'DATA SF9'!AK78</f>
        <v>0</v>
      </c>
      <c r="AN79" s="58">
        <f>'DATA SF9'!AL78</f>
        <v>0</v>
      </c>
      <c r="AO79" s="58">
        <f>'DATA SF9'!AM78</f>
        <v>0</v>
      </c>
      <c r="AP79" s="58">
        <f>'DATA SF9'!AN78</f>
        <v>0</v>
      </c>
      <c r="AQ79" s="58">
        <f>'DATA SF9'!AO78</f>
        <v>0</v>
      </c>
      <c r="AR79" s="58">
        <f>'DATA SF9'!AP78</f>
        <v>0</v>
      </c>
      <c r="AS79" s="58">
        <f>'DATA SF9'!AQ78</f>
        <v>0</v>
      </c>
      <c r="AT79" s="58">
        <f>'DATA SF9'!AR78</f>
        <v>0</v>
      </c>
      <c r="AU79" s="58">
        <f>'DATA SF9'!AS78</f>
        <v>0</v>
      </c>
      <c r="AV79" s="58">
        <f>'DATA SF9'!AT78</f>
        <v>0</v>
      </c>
      <c r="AW79" s="58">
        <f>'DATA SF9'!AU78</f>
        <v>0</v>
      </c>
      <c r="AX79" s="58">
        <f>'DATA SF9'!AV78</f>
        <v>0</v>
      </c>
      <c r="AY79" s="58">
        <f>'DATA SF9'!AW78</f>
        <v>0</v>
      </c>
      <c r="AZ79" s="58">
        <f>'DATA SF9'!AX78</f>
        <v>0</v>
      </c>
      <c r="BA79" s="58">
        <f>'DATA SF9'!AY78</f>
        <v>0</v>
      </c>
      <c r="BB79" s="58">
        <f>'DATA SF9'!AZ78</f>
        <v>0</v>
      </c>
      <c r="BC79" s="58">
        <f>'DATA SF9'!BA78</f>
        <v>0</v>
      </c>
      <c r="BD79" s="58">
        <f>'DATA SF9'!BB78</f>
        <v>0</v>
      </c>
      <c r="BE79" s="58">
        <f>'DATA SF9'!BC78</f>
        <v>0</v>
      </c>
      <c r="BF79" s="58">
        <f>'DATA SF9'!BD78</f>
        <v>0</v>
      </c>
      <c r="BG79" s="58">
        <f>'DATA SF9'!BE78</f>
        <v>0</v>
      </c>
      <c r="BH79" s="58">
        <f>'DATA SF9'!BF78</f>
        <v>0</v>
      </c>
      <c r="BI79" s="58">
        <f>'DATA SF9'!BG78</f>
        <v>0</v>
      </c>
      <c r="BJ79" s="58">
        <f>'DATA SF9'!BH78</f>
        <v>0</v>
      </c>
      <c r="BK79" s="58">
        <f>'DATA SF9'!BI78</f>
        <v>0</v>
      </c>
      <c r="BL79" s="58">
        <f>'DATA SF9'!BJ78</f>
        <v>0</v>
      </c>
      <c r="BM79" s="58">
        <f>'DATA SF9'!BK78</f>
        <v>0</v>
      </c>
      <c r="BN79" s="58">
        <f>'DATA SF9'!BL78</f>
        <v>0</v>
      </c>
      <c r="BO79" s="58">
        <f>'DATA SF9'!BM78</f>
        <v>0</v>
      </c>
      <c r="BP79" s="58">
        <f>'DATA SF9'!BN78</f>
        <v>0</v>
      </c>
      <c r="BQ79" s="58">
        <f>'DATA SF9'!BO78</f>
        <v>0</v>
      </c>
      <c r="BR79" s="58">
        <f>'DATA SF9'!BP78</f>
        <v>0</v>
      </c>
      <c r="BS79" s="58">
        <f>'DATA SF9'!BQ78</f>
        <v>0</v>
      </c>
      <c r="BT79" s="58">
        <f>'DATA SF9'!BR78</f>
        <v>0</v>
      </c>
      <c r="BU79" s="58">
        <f>'DATA SF9'!BS78</f>
        <v>0</v>
      </c>
      <c r="BV79" s="58">
        <f>'DATA SF9'!BT78</f>
        <v>0</v>
      </c>
      <c r="BW79" s="58">
        <f>'DATA SF9'!BU78</f>
        <v>0</v>
      </c>
      <c r="BX79" s="58">
        <f>'DATA SF9'!BV78</f>
        <v>0</v>
      </c>
      <c r="BY79" s="58">
        <f>'DATA SF9'!BW78</f>
        <v>0</v>
      </c>
      <c r="BZ79" s="58">
        <f>'DATA SF9'!BX78</f>
        <v>0</v>
      </c>
      <c r="CA79" s="58">
        <f>'DATA SF9'!BY78</f>
        <v>0</v>
      </c>
      <c r="CB79" s="58">
        <f>'DATA SF9'!BZ78</f>
        <v>0</v>
      </c>
      <c r="CC79" s="58">
        <f>'DATA SF9'!CA78</f>
        <v>0</v>
      </c>
      <c r="CD79" s="58">
        <f>'DATA SF9'!CB78</f>
        <v>0</v>
      </c>
      <c r="CE79" s="58">
        <f>'DATA SF9'!CC78</f>
        <v>0</v>
      </c>
      <c r="CF79" s="58">
        <f>'DATA SF9'!CD78</f>
        <v>0</v>
      </c>
      <c r="CG79" s="58">
        <f>'DATA SF9'!CE78</f>
        <v>0</v>
      </c>
      <c r="CH79" s="58">
        <f>'DATA SF9'!CF78</f>
        <v>0</v>
      </c>
      <c r="CI79" s="58">
        <f>'DATA SF9'!CG78</f>
        <v>0</v>
      </c>
      <c r="CJ79" s="58">
        <f>'DATA SF9'!CH78</f>
        <v>0</v>
      </c>
      <c r="CK79" s="58">
        <f>'DATA SF9'!CI78</f>
        <v>0</v>
      </c>
      <c r="CL79" s="58">
        <f>'DATA SF9'!CJ78</f>
        <v>0</v>
      </c>
      <c r="CM79" s="58">
        <f>'DATA SF9'!CK78</f>
        <v>0</v>
      </c>
      <c r="CN79" s="58">
        <f>'DATA SF9'!CL78</f>
        <v>0</v>
      </c>
      <c r="CO79" s="58">
        <f>'DATA SF9'!CM78</f>
        <v>0</v>
      </c>
      <c r="CP79" s="58">
        <f>'DATA SF9'!CN78</f>
        <v>0</v>
      </c>
      <c r="CQ79" s="58">
        <f>'DATA SF9'!CO78</f>
        <v>0</v>
      </c>
      <c r="CR79" s="58">
        <f>'DATA SF9'!CP78</f>
        <v>0</v>
      </c>
      <c r="CS79" s="58">
        <f>'DATA SF9'!CQ78</f>
        <v>0</v>
      </c>
      <c r="CT79" s="58">
        <f>'DATA SF9'!CR78</f>
        <v>0</v>
      </c>
      <c r="CU79" s="58">
        <f>'DATA SF9'!CS78</f>
        <v>0</v>
      </c>
      <c r="CV79" s="58">
        <f>'DATA SF9'!CT78</f>
        <v>0</v>
      </c>
      <c r="CW79" s="58">
        <f>'DATA SF9'!CU78</f>
        <v>0</v>
      </c>
      <c r="CX79" s="58">
        <f>'DATA SF9'!CV78</f>
        <v>0</v>
      </c>
      <c r="CY79" s="58">
        <f>'DATA SF9'!CW78</f>
        <v>0</v>
      </c>
      <c r="CZ79" s="58">
        <f>'DATA SF9'!CX78</f>
        <v>0</v>
      </c>
      <c r="DA79" s="58">
        <f>'DATA SF9'!CY78</f>
        <v>0</v>
      </c>
      <c r="DB79" s="58">
        <f>'DATA SF9'!CZ78</f>
        <v>0</v>
      </c>
      <c r="DC79" s="58">
        <f>'DATA SF9'!DA78</f>
        <v>0</v>
      </c>
      <c r="DD79" s="58">
        <f>'DATA SF9'!DB78</f>
        <v>0</v>
      </c>
      <c r="DE79" s="58">
        <f>'DATA SF9'!DC78</f>
        <v>0</v>
      </c>
      <c r="DF79" s="58">
        <f>'DATA SF9'!DD78</f>
        <v>0</v>
      </c>
      <c r="DG79" s="58">
        <f>'DATA SF9'!DE78</f>
        <v>0</v>
      </c>
      <c r="DH79" s="58">
        <f>'DATA SF9'!DF78</f>
        <v>0</v>
      </c>
      <c r="DI79" s="58">
        <f>'DATA SF9'!DG78</f>
        <v>0</v>
      </c>
      <c r="DJ79" s="58">
        <f>'DATA SF9'!DH78</f>
        <v>0</v>
      </c>
      <c r="DK79" s="58">
        <f>'DATA SF9'!DI78</f>
        <v>0</v>
      </c>
      <c r="DL79" s="58">
        <f>'DATA SF9'!DJ78</f>
        <v>0</v>
      </c>
      <c r="DM79" s="58">
        <f>'DATA SF9'!DK78</f>
        <v>0</v>
      </c>
      <c r="DN79" s="58">
        <f>'DATA SF9'!DL78</f>
        <v>0</v>
      </c>
      <c r="DO79" s="58">
        <f>'DATA SF9'!DM78</f>
        <v>0</v>
      </c>
      <c r="DP79" s="58">
        <f>'DATA SF9'!DN78</f>
        <v>0</v>
      </c>
      <c r="DQ79" s="58">
        <f>'DATA SF9'!DO78</f>
        <v>0</v>
      </c>
      <c r="DR79" s="58">
        <f>'DATA SF9'!DP78</f>
        <v>0</v>
      </c>
      <c r="DS79" s="58">
        <f>'DATA SF9'!DQ78</f>
        <v>0</v>
      </c>
      <c r="DT79" s="58">
        <f>'DATA SF9'!DR78</f>
        <v>0</v>
      </c>
      <c r="DU79" s="58">
        <f>'DATA SF9'!DS78</f>
        <v>0</v>
      </c>
      <c r="DV79" s="58">
        <f>'DATA SF9'!DT78</f>
        <v>0</v>
      </c>
      <c r="DW79" s="58">
        <f>'DATA SF9'!DU78</f>
        <v>0</v>
      </c>
      <c r="DX79" s="58">
        <f>'DATA SF9'!DV78</f>
        <v>0</v>
      </c>
      <c r="DY79" s="58">
        <f>'DATA SF9'!DW78</f>
        <v>0</v>
      </c>
      <c r="DZ79" s="58">
        <f>'DATA SF9'!DX78</f>
        <v>0</v>
      </c>
      <c r="EA79" s="58">
        <f>'DATA SF9'!DY78</f>
        <v>0</v>
      </c>
      <c r="EB79" s="58">
        <f>'DATA SF9'!DZ78</f>
        <v>0</v>
      </c>
      <c r="EC79" s="58">
        <f>'DATA SF9'!EA78</f>
        <v>0</v>
      </c>
      <c r="ED79" s="58">
        <f>'DATA SF9'!EB78</f>
        <v>0</v>
      </c>
      <c r="EE79" s="58">
        <f>'DATA SF9'!EC78</f>
        <v>0</v>
      </c>
      <c r="EF79" s="58">
        <f>'DATA SF9'!ED78</f>
        <v>0</v>
      </c>
      <c r="EG79" s="58">
        <f>'DATA SF9'!EE78</f>
        <v>0</v>
      </c>
      <c r="EH79" s="58">
        <f>'DATA SF9'!EF78</f>
        <v>0</v>
      </c>
      <c r="EI79" s="58">
        <f>'DATA SF9'!EG78</f>
        <v>0</v>
      </c>
      <c r="EJ79" s="58">
        <f>'DATA SF9'!EH78</f>
        <v>0</v>
      </c>
      <c r="EK79" s="58">
        <f>'DATA SF9'!EI78</f>
        <v>0</v>
      </c>
      <c r="EL79" s="58">
        <f>'DATA SF9'!EJ78</f>
        <v>0</v>
      </c>
      <c r="EM79" s="58">
        <f>'DATA SF9'!EK78</f>
        <v>0</v>
      </c>
      <c r="EN79" s="58">
        <f>'DATA SF9'!EL78</f>
        <v>0</v>
      </c>
      <c r="EO79" s="58">
        <f>'DATA SF9'!EM78</f>
        <v>0</v>
      </c>
      <c r="EP79" s="58">
        <f>'DATA SF9'!EN78</f>
        <v>0</v>
      </c>
      <c r="EQ79" s="58">
        <f>'DATA SF9'!EO78</f>
        <v>0</v>
      </c>
      <c r="ER79" s="58">
        <f>'DATA SF9'!EP78</f>
        <v>0</v>
      </c>
      <c r="ES79" s="58">
        <f>'DATA SF9'!EQ78</f>
        <v>0</v>
      </c>
      <c r="ET79" s="58">
        <f>'DATA SF9'!ER78</f>
        <v>0</v>
      </c>
      <c r="EU79" s="58">
        <f>'DATA SF9'!ES78</f>
        <v>0</v>
      </c>
      <c r="EV79" s="58">
        <f>'DATA SF9'!ET78</f>
        <v>0</v>
      </c>
      <c r="EW79" s="58">
        <f>'DATA SF9'!EU78</f>
        <v>0</v>
      </c>
      <c r="EX79" s="58">
        <f>'DATA SF9'!EV78</f>
        <v>0</v>
      </c>
      <c r="EY79" s="58">
        <f>'DATA SF9'!EW78</f>
        <v>0</v>
      </c>
      <c r="EZ79" s="58">
        <f>'DATA SF9'!EX78</f>
        <v>0</v>
      </c>
      <c r="FA79" s="58">
        <f>'DATA SF9'!EY78</f>
        <v>0</v>
      </c>
      <c r="FB79" s="58">
        <f>'DATA SF9'!EZ78</f>
        <v>0</v>
      </c>
      <c r="FC79" s="58">
        <f>'DATA SF9'!FA78</f>
        <v>0</v>
      </c>
      <c r="FD79" s="58">
        <f>'DATA SF9'!FB78</f>
        <v>0</v>
      </c>
      <c r="FE79" s="58">
        <f>'DATA SF9'!FC78</f>
        <v>0</v>
      </c>
      <c r="FF79" s="58">
        <f>'DATA SF9'!FD78</f>
        <v>0</v>
      </c>
    </row>
    <row r="80" spans="2:162" x14ac:dyDescent="0.35">
      <c r="B80" s="58">
        <f>'DATA SF9'!A79</f>
        <v>0</v>
      </c>
      <c r="C80" s="58">
        <f>'DATA SF9'!A79</f>
        <v>0</v>
      </c>
      <c r="D80" s="58">
        <f>'DATA SF9'!B79</f>
        <v>0</v>
      </c>
      <c r="E80" s="58">
        <f>'DATA SF9'!C79</f>
        <v>0</v>
      </c>
      <c r="F80" s="58" t="str">
        <f>IF('DATA SF9'!D79=0,"",'DATA SF9'!D79)</f>
        <v/>
      </c>
      <c r="G80" s="58">
        <f>'DATA SF9'!E79</f>
        <v>0</v>
      </c>
      <c r="H80" s="58">
        <f>'DATA SF9'!F79</f>
        <v>0</v>
      </c>
      <c r="I80" s="58">
        <f>'DATA SF9'!G79</f>
        <v>0</v>
      </c>
      <c r="J80" s="58">
        <f>'DATA SF9'!H79</f>
        <v>0</v>
      </c>
      <c r="K80" s="58">
        <f>'DATA SF9'!I79</f>
        <v>0</v>
      </c>
      <c r="L80" s="58">
        <f>'DATA SF9'!J79</f>
        <v>0</v>
      </c>
      <c r="M80" s="58">
        <f>'DATA SF9'!K79</f>
        <v>0</v>
      </c>
      <c r="N80" s="58">
        <f>'DATA SF9'!L79</f>
        <v>0</v>
      </c>
      <c r="O80" s="58">
        <f>'DATA SF9'!M79</f>
        <v>0</v>
      </c>
      <c r="P80" s="58">
        <f>'DATA SF9'!N79</f>
        <v>0</v>
      </c>
      <c r="Q80" s="58">
        <f>'DATA SF9'!O79</f>
        <v>0</v>
      </c>
      <c r="R80" s="58">
        <f>'DATA SF9'!P79</f>
        <v>0</v>
      </c>
      <c r="S80" s="58">
        <f>'DATA SF9'!Q79</f>
        <v>0</v>
      </c>
      <c r="T80" s="58">
        <f>'DATA SF9'!R79</f>
        <v>0</v>
      </c>
      <c r="U80" s="58">
        <f>'DATA SF9'!S79</f>
        <v>0</v>
      </c>
      <c r="V80" s="58">
        <f>'DATA SF9'!T79</f>
        <v>0</v>
      </c>
      <c r="W80" s="58">
        <f>'DATA SF9'!U79</f>
        <v>0</v>
      </c>
      <c r="X80" s="58">
        <f>'DATA SF9'!V79</f>
        <v>0</v>
      </c>
      <c r="Y80" s="58">
        <f>'DATA SF9'!W79</f>
        <v>0</v>
      </c>
      <c r="Z80" s="58">
        <f>'DATA SF9'!X79</f>
        <v>0</v>
      </c>
      <c r="AA80" s="58">
        <f>'DATA SF9'!Y79</f>
        <v>0</v>
      </c>
      <c r="AB80" s="58">
        <f>'DATA SF9'!Z79</f>
        <v>0</v>
      </c>
      <c r="AC80" s="58">
        <f>'DATA SF9'!AA79</f>
        <v>0</v>
      </c>
      <c r="AD80" s="58">
        <f>'DATA SF9'!AB79</f>
        <v>0</v>
      </c>
      <c r="AE80" s="58">
        <f>'DATA SF9'!AC79</f>
        <v>0</v>
      </c>
      <c r="AF80" s="58">
        <f>'DATA SF9'!AD79</f>
        <v>0</v>
      </c>
      <c r="AG80" s="58">
        <f>'DATA SF9'!AE79</f>
        <v>0</v>
      </c>
      <c r="AH80" s="58">
        <f>'DATA SF9'!AF79</f>
        <v>0</v>
      </c>
      <c r="AI80" s="58">
        <f>'DATA SF9'!AG79</f>
        <v>0</v>
      </c>
      <c r="AJ80" s="58">
        <f>'DATA SF9'!AH79</f>
        <v>0</v>
      </c>
      <c r="AK80" s="58">
        <f>'DATA SF9'!AI79</f>
        <v>0</v>
      </c>
      <c r="AL80" s="58">
        <f>'DATA SF9'!AJ79</f>
        <v>0</v>
      </c>
      <c r="AM80" s="58">
        <f>'DATA SF9'!AK79</f>
        <v>0</v>
      </c>
      <c r="AN80" s="58">
        <f>'DATA SF9'!AL79</f>
        <v>0</v>
      </c>
      <c r="AO80" s="58">
        <f>'DATA SF9'!AM79</f>
        <v>0</v>
      </c>
      <c r="AP80" s="58">
        <f>'DATA SF9'!AN79</f>
        <v>0</v>
      </c>
      <c r="AQ80" s="58">
        <f>'DATA SF9'!AO79</f>
        <v>0</v>
      </c>
      <c r="AR80" s="58">
        <f>'DATA SF9'!AP79</f>
        <v>0</v>
      </c>
      <c r="AS80" s="58">
        <f>'DATA SF9'!AQ79</f>
        <v>0</v>
      </c>
      <c r="AT80" s="58">
        <f>'DATA SF9'!AR79</f>
        <v>0</v>
      </c>
      <c r="AU80" s="58">
        <f>'DATA SF9'!AS79</f>
        <v>0</v>
      </c>
      <c r="AV80" s="58">
        <f>'DATA SF9'!AT79</f>
        <v>0</v>
      </c>
      <c r="AW80" s="58">
        <f>'DATA SF9'!AU79</f>
        <v>0</v>
      </c>
      <c r="AX80" s="58">
        <f>'DATA SF9'!AV79</f>
        <v>0</v>
      </c>
      <c r="AY80" s="58">
        <f>'DATA SF9'!AW79</f>
        <v>0</v>
      </c>
      <c r="AZ80" s="58">
        <f>'DATA SF9'!AX79</f>
        <v>0</v>
      </c>
      <c r="BA80" s="58">
        <f>'DATA SF9'!AY79</f>
        <v>0</v>
      </c>
      <c r="BB80" s="58">
        <f>'DATA SF9'!AZ79</f>
        <v>0</v>
      </c>
      <c r="BC80" s="58">
        <f>'DATA SF9'!BA79</f>
        <v>0</v>
      </c>
      <c r="BD80" s="58">
        <f>'DATA SF9'!BB79</f>
        <v>0</v>
      </c>
      <c r="BE80" s="58">
        <f>'DATA SF9'!BC79</f>
        <v>0</v>
      </c>
      <c r="BF80" s="58">
        <f>'DATA SF9'!BD79</f>
        <v>0</v>
      </c>
      <c r="BG80" s="58">
        <f>'DATA SF9'!BE79</f>
        <v>0</v>
      </c>
      <c r="BH80" s="58">
        <f>'DATA SF9'!BF79</f>
        <v>0</v>
      </c>
      <c r="BI80" s="58">
        <f>'DATA SF9'!BG79</f>
        <v>0</v>
      </c>
      <c r="BJ80" s="58">
        <f>'DATA SF9'!BH79</f>
        <v>0</v>
      </c>
      <c r="BK80" s="58">
        <f>'DATA SF9'!BI79</f>
        <v>0</v>
      </c>
      <c r="BL80" s="58">
        <f>'DATA SF9'!BJ79</f>
        <v>0</v>
      </c>
      <c r="BM80" s="58">
        <f>'DATA SF9'!BK79</f>
        <v>0</v>
      </c>
      <c r="BN80" s="58">
        <f>'DATA SF9'!BL79</f>
        <v>0</v>
      </c>
      <c r="BO80" s="58">
        <f>'DATA SF9'!BM79</f>
        <v>0</v>
      </c>
      <c r="BP80" s="58">
        <f>'DATA SF9'!BN79</f>
        <v>0</v>
      </c>
      <c r="BQ80" s="58">
        <f>'DATA SF9'!BO79</f>
        <v>0</v>
      </c>
      <c r="BR80" s="58">
        <f>'DATA SF9'!BP79</f>
        <v>0</v>
      </c>
      <c r="BS80" s="58">
        <f>'DATA SF9'!BQ79</f>
        <v>0</v>
      </c>
      <c r="BT80" s="58">
        <f>'DATA SF9'!BR79</f>
        <v>0</v>
      </c>
      <c r="BU80" s="58">
        <f>'DATA SF9'!BS79</f>
        <v>0</v>
      </c>
      <c r="BV80" s="58">
        <f>'DATA SF9'!BT79</f>
        <v>0</v>
      </c>
      <c r="BW80" s="58">
        <f>'DATA SF9'!BU79</f>
        <v>0</v>
      </c>
      <c r="BX80" s="58">
        <f>'DATA SF9'!BV79</f>
        <v>0</v>
      </c>
      <c r="BY80" s="58">
        <f>'DATA SF9'!BW79</f>
        <v>0</v>
      </c>
      <c r="BZ80" s="58">
        <f>'DATA SF9'!BX79</f>
        <v>0</v>
      </c>
      <c r="CA80" s="58">
        <f>'DATA SF9'!BY79</f>
        <v>0</v>
      </c>
      <c r="CB80" s="58">
        <f>'DATA SF9'!BZ79</f>
        <v>0</v>
      </c>
      <c r="CC80" s="58">
        <f>'DATA SF9'!CA79</f>
        <v>0</v>
      </c>
      <c r="CD80" s="58">
        <f>'DATA SF9'!CB79</f>
        <v>0</v>
      </c>
      <c r="CE80" s="58">
        <f>'DATA SF9'!CC79</f>
        <v>0</v>
      </c>
      <c r="CF80" s="58">
        <f>'DATA SF9'!CD79</f>
        <v>0</v>
      </c>
      <c r="CG80" s="58">
        <f>'DATA SF9'!CE79</f>
        <v>0</v>
      </c>
      <c r="CH80" s="58">
        <f>'DATA SF9'!CF79</f>
        <v>0</v>
      </c>
      <c r="CI80" s="58">
        <f>'DATA SF9'!CG79</f>
        <v>0</v>
      </c>
      <c r="CJ80" s="58">
        <f>'DATA SF9'!CH79</f>
        <v>0</v>
      </c>
      <c r="CK80" s="58">
        <f>'DATA SF9'!CI79</f>
        <v>0</v>
      </c>
      <c r="CL80" s="58">
        <f>'DATA SF9'!CJ79</f>
        <v>0</v>
      </c>
      <c r="CM80" s="58">
        <f>'DATA SF9'!CK79</f>
        <v>0</v>
      </c>
      <c r="CN80" s="58">
        <f>'DATA SF9'!CL79</f>
        <v>0</v>
      </c>
      <c r="CO80" s="58">
        <f>'DATA SF9'!CM79</f>
        <v>0</v>
      </c>
      <c r="CP80" s="58">
        <f>'DATA SF9'!CN79</f>
        <v>0</v>
      </c>
      <c r="CQ80" s="58">
        <f>'DATA SF9'!CO79</f>
        <v>0</v>
      </c>
      <c r="CR80" s="58">
        <f>'DATA SF9'!CP79</f>
        <v>0</v>
      </c>
      <c r="CS80" s="58">
        <f>'DATA SF9'!CQ79</f>
        <v>0</v>
      </c>
      <c r="CT80" s="58">
        <f>'DATA SF9'!CR79</f>
        <v>0</v>
      </c>
      <c r="CU80" s="58">
        <f>'DATA SF9'!CS79</f>
        <v>0</v>
      </c>
      <c r="CV80" s="58">
        <f>'DATA SF9'!CT79</f>
        <v>0</v>
      </c>
      <c r="CW80" s="58">
        <f>'DATA SF9'!CU79</f>
        <v>0</v>
      </c>
      <c r="CX80" s="58">
        <f>'DATA SF9'!CV79</f>
        <v>0</v>
      </c>
      <c r="CY80" s="58">
        <f>'DATA SF9'!CW79</f>
        <v>0</v>
      </c>
      <c r="CZ80" s="58">
        <f>'DATA SF9'!CX79</f>
        <v>0</v>
      </c>
      <c r="DA80" s="58">
        <f>'DATA SF9'!CY79</f>
        <v>0</v>
      </c>
      <c r="DB80" s="58">
        <f>'DATA SF9'!CZ79</f>
        <v>0</v>
      </c>
      <c r="DC80" s="58">
        <f>'DATA SF9'!DA79</f>
        <v>0</v>
      </c>
      <c r="DD80" s="58">
        <f>'DATA SF9'!DB79</f>
        <v>0</v>
      </c>
      <c r="DE80" s="58">
        <f>'DATA SF9'!DC79</f>
        <v>0</v>
      </c>
      <c r="DF80" s="58">
        <f>'DATA SF9'!DD79</f>
        <v>0</v>
      </c>
      <c r="DG80" s="58">
        <f>'DATA SF9'!DE79</f>
        <v>0</v>
      </c>
      <c r="DH80" s="58">
        <f>'DATA SF9'!DF79</f>
        <v>0</v>
      </c>
      <c r="DI80" s="58">
        <f>'DATA SF9'!DG79</f>
        <v>0</v>
      </c>
      <c r="DJ80" s="58">
        <f>'DATA SF9'!DH79</f>
        <v>0</v>
      </c>
      <c r="DK80" s="58">
        <f>'DATA SF9'!DI79</f>
        <v>0</v>
      </c>
      <c r="DL80" s="58">
        <f>'DATA SF9'!DJ79</f>
        <v>0</v>
      </c>
      <c r="DM80" s="58">
        <f>'DATA SF9'!DK79</f>
        <v>0</v>
      </c>
      <c r="DN80" s="58">
        <f>'DATA SF9'!DL79</f>
        <v>0</v>
      </c>
      <c r="DO80" s="58">
        <f>'DATA SF9'!DM79</f>
        <v>0</v>
      </c>
      <c r="DP80" s="58">
        <f>'DATA SF9'!DN79</f>
        <v>0</v>
      </c>
      <c r="DQ80" s="58">
        <f>'DATA SF9'!DO79</f>
        <v>0</v>
      </c>
      <c r="DR80" s="58">
        <f>'DATA SF9'!DP79</f>
        <v>0</v>
      </c>
      <c r="DS80" s="58">
        <f>'DATA SF9'!DQ79</f>
        <v>0</v>
      </c>
      <c r="DT80" s="58">
        <f>'DATA SF9'!DR79</f>
        <v>0</v>
      </c>
      <c r="DU80" s="58">
        <f>'DATA SF9'!DS79</f>
        <v>0</v>
      </c>
      <c r="DV80" s="58">
        <f>'DATA SF9'!DT79</f>
        <v>0</v>
      </c>
      <c r="DW80" s="58">
        <f>'DATA SF9'!DU79</f>
        <v>0</v>
      </c>
      <c r="DX80" s="58">
        <f>'DATA SF9'!DV79</f>
        <v>0</v>
      </c>
      <c r="DY80" s="58">
        <f>'DATA SF9'!DW79</f>
        <v>0</v>
      </c>
      <c r="DZ80" s="58">
        <f>'DATA SF9'!DX79</f>
        <v>0</v>
      </c>
      <c r="EA80" s="58">
        <f>'DATA SF9'!DY79</f>
        <v>0</v>
      </c>
      <c r="EB80" s="58">
        <f>'DATA SF9'!DZ79</f>
        <v>0</v>
      </c>
      <c r="EC80" s="58">
        <f>'DATA SF9'!EA79</f>
        <v>0</v>
      </c>
      <c r="ED80" s="58">
        <f>'DATA SF9'!EB79</f>
        <v>0</v>
      </c>
      <c r="EE80" s="58">
        <f>'DATA SF9'!EC79</f>
        <v>0</v>
      </c>
      <c r="EF80" s="58">
        <f>'DATA SF9'!ED79</f>
        <v>0</v>
      </c>
      <c r="EG80" s="58">
        <f>'DATA SF9'!EE79</f>
        <v>0</v>
      </c>
      <c r="EH80" s="58">
        <f>'DATA SF9'!EF79</f>
        <v>0</v>
      </c>
      <c r="EI80" s="58">
        <f>'DATA SF9'!EG79</f>
        <v>0</v>
      </c>
      <c r="EJ80" s="58">
        <f>'DATA SF9'!EH79</f>
        <v>0</v>
      </c>
      <c r="EK80" s="58">
        <f>'DATA SF9'!EI79</f>
        <v>0</v>
      </c>
      <c r="EL80" s="58">
        <f>'DATA SF9'!EJ79</f>
        <v>0</v>
      </c>
      <c r="EM80" s="58">
        <f>'DATA SF9'!EK79</f>
        <v>0</v>
      </c>
      <c r="EN80" s="58">
        <f>'DATA SF9'!EL79</f>
        <v>0</v>
      </c>
      <c r="EO80" s="58">
        <f>'DATA SF9'!EM79</f>
        <v>0</v>
      </c>
      <c r="EP80" s="58">
        <f>'DATA SF9'!EN79</f>
        <v>0</v>
      </c>
      <c r="EQ80" s="58">
        <f>'DATA SF9'!EO79</f>
        <v>0</v>
      </c>
      <c r="ER80" s="58">
        <f>'DATA SF9'!EP79</f>
        <v>0</v>
      </c>
      <c r="ES80" s="58">
        <f>'DATA SF9'!EQ79</f>
        <v>0</v>
      </c>
      <c r="ET80" s="58">
        <f>'DATA SF9'!ER79</f>
        <v>0</v>
      </c>
      <c r="EU80" s="58">
        <f>'DATA SF9'!ES79</f>
        <v>0</v>
      </c>
      <c r="EV80" s="58">
        <f>'DATA SF9'!ET79</f>
        <v>0</v>
      </c>
      <c r="EW80" s="58">
        <f>'DATA SF9'!EU79</f>
        <v>0</v>
      </c>
      <c r="EX80" s="58">
        <f>'DATA SF9'!EV79</f>
        <v>0</v>
      </c>
      <c r="EY80" s="58">
        <f>'DATA SF9'!EW79</f>
        <v>0</v>
      </c>
      <c r="EZ80" s="58">
        <f>'DATA SF9'!EX79</f>
        <v>0</v>
      </c>
      <c r="FA80" s="58">
        <f>'DATA SF9'!EY79</f>
        <v>0</v>
      </c>
      <c r="FB80" s="58">
        <f>'DATA SF9'!EZ79</f>
        <v>0</v>
      </c>
      <c r="FC80" s="58">
        <f>'DATA SF9'!FA79</f>
        <v>0</v>
      </c>
      <c r="FD80" s="58">
        <f>'DATA SF9'!FB79</f>
        <v>0</v>
      </c>
      <c r="FE80" s="58">
        <f>'DATA SF9'!FC79</f>
        <v>0</v>
      </c>
      <c r="FF80" s="58">
        <f>'DATA SF9'!FD79</f>
        <v>0</v>
      </c>
    </row>
    <row r="81" spans="1:162" x14ac:dyDescent="0.35">
      <c r="B81" s="58">
        <f>'DATA SF9'!A80</f>
        <v>0</v>
      </c>
      <c r="C81" s="58">
        <f>'DATA SF9'!A80</f>
        <v>0</v>
      </c>
      <c r="D81" s="58">
        <f>'DATA SF9'!B80</f>
        <v>0</v>
      </c>
      <c r="E81" s="58">
        <f>'DATA SF9'!C80</f>
        <v>0</v>
      </c>
      <c r="F81" s="58" t="str">
        <f>IF('DATA SF9'!D80=0,"",'DATA SF9'!D80)</f>
        <v/>
      </c>
      <c r="G81" s="58">
        <f>'DATA SF9'!E80</f>
        <v>0</v>
      </c>
      <c r="H81" s="58">
        <f>'DATA SF9'!F80</f>
        <v>0</v>
      </c>
      <c r="I81" s="58">
        <f>'DATA SF9'!G80</f>
        <v>0</v>
      </c>
      <c r="J81" s="58">
        <f>'DATA SF9'!H80</f>
        <v>0</v>
      </c>
      <c r="K81" s="58">
        <f>'DATA SF9'!I80</f>
        <v>0</v>
      </c>
      <c r="L81" s="58">
        <f>'DATA SF9'!J80</f>
        <v>0</v>
      </c>
      <c r="M81" s="58">
        <f>'DATA SF9'!K80</f>
        <v>0</v>
      </c>
      <c r="N81" s="58">
        <f>'DATA SF9'!L80</f>
        <v>0</v>
      </c>
      <c r="O81" s="58">
        <f>'DATA SF9'!M80</f>
        <v>0</v>
      </c>
      <c r="P81" s="58">
        <f>'DATA SF9'!N80</f>
        <v>0</v>
      </c>
      <c r="Q81" s="58">
        <f>'DATA SF9'!O80</f>
        <v>0</v>
      </c>
      <c r="R81" s="58">
        <f>'DATA SF9'!P80</f>
        <v>0</v>
      </c>
      <c r="S81" s="58">
        <f>'DATA SF9'!Q80</f>
        <v>0</v>
      </c>
      <c r="T81" s="58">
        <f>'DATA SF9'!R80</f>
        <v>0</v>
      </c>
      <c r="U81" s="58">
        <f>'DATA SF9'!S80</f>
        <v>0</v>
      </c>
      <c r="V81" s="58">
        <f>'DATA SF9'!T80</f>
        <v>0</v>
      </c>
      <c r="W81" s="58">
        <f>'DATA SF9'!U80</f>
        <v>0</v>
      </c>
      <c r="X81" s="58">
        <f>'DATA SF9'!V80</f>
        <v>0</v>
      </c>
      <c r="Y81" s="58">
        <f>'DATA SF9'!W80</f>
        <v>0</v>
      </c>
      <c r="Z81" s="58">
        <f>'DATA SF9'!X80</f>
        <v>0</v>
      </c>
      <c r="AA81" s="58">
        <f>'DATA SF9'!Y80</f>
        <v>0</v>
      </c>
      <c r="AB81" s="58">
        <f>'DATA SF9'!Z80</f>
        <v>0</v>
      </c>
      <c r="AC81" s="58">
        <f>'DATA SF9'!AA80</f>
        <v>0</v>
      </c>
      <c r="AD81" s="58">
        <f>'DATA SF9'!AB80</f>
        <v>0</v>
      </c>
      <c r="AE81" s="58">
        <f>'DATA SF9'!AC80</f>
        <v>0</v>
      </c>
      <c r="AF81" s="58">
        <f>'DATA SF9'!AD80</f>
        <v>0</v>
      </c>
      <c r="AG81" s="58">
        <f>'DATA SF9'!AE80</f>
        <v>0</v>
      </c>
      <c r="AH81" s="58">
        <f>'DATA SF9'!AF80</f>
        <v>0</v>
      </c>
      <c r="AI81" s="58">
        <f>'DATA SF9'!AG80</f>
        <v>0</v>
      </c>
      <c r="AJ81" s="58">
        <f>'DATA SF9'!AH80</f>
        <v>0</v>
      </c>
      <c r="AK81" s="58">
        <f>'DATA SF9'!AI80</f>
        <v>0</v>
      </c>
      <c r="AL81" s="58">
        <f>'DATA SF9'!AJ80</f>
        <v>0</v>
      </c>
      <c r="AM81" s="58">
        <f>'DATA SF9'!AK80</f>
        <v>0</v>
      </c>
      <c r="AN81" s="58">
        <f>'DATA SF9'!AL80</f>
        <v>0</v>
      </c>
      <c r="AO81" s="58">
        <f>'DATA SF9'!AM80</f>
        <v>0</v>
      </c>
      <c r="AP81" s="58">
        <f>'DATA SF9'!AN80</f>
        <v>0</v>
      </c>
      <c r="AQ81" s="58">
        <f>'DATA SF9'!AO80</f>
        <v>0</v>
      </c>
      <c r="AR81" s="58">
        <f>'DATA SF9'!AP80</f>
        <v>0</v>
      </c>
      <c r="AS81" s="58">
        <f>'DATA SF9'!AQ80</f>
        <v>0</v>
      </c>
      <c r="AT81" s="58">
        <f>'DATA SF9'!AR80</f>
        <v>0</v>
      </c>
      <c r="AU81" s="58">
        <f>'DATA SF9'!AS80</f>
        <v>0</v>
      </c>
      <c r="AV81" s="58">
        <f>'DATA SF9'!AT80</f>
        <v>0</v>
      </c>
      <c r="AW81" s="58">
        <f>'DATA SF9'!AU80</f>
        <v>0</v>
      </c>
      <c r="AX81" s="58">
        <f>'DATA SF9'!AV80</f>
        <v>0</v>
      </c>
      <c r="AY81" s="58">
        <f>'DATA SF9'!AW80</f>
        <v>0</v>
      </c>
      <c r="AZ81" s="58">
        <f>'DATA SF9'!AX80</f>
        <v>0</v>
      </c>
      <c r="BA81" s="58">
        <f>'DATA SF9'!AY80</f>
        <v>0</v>
      </c>
      <c r="BB81" s="58">
        <f>'DATA SF9'!AZ80</f>
        <v>0</v>
      </c>
      <c r="BC81" s="58">
        <f>'DATA SF9'!BA80</f>
        <v>0</v>
      </c>
      <c r="BD81" s="58">
        <f>'DATA SF9'!BB80</f>
        <v>0</v>
      </c>
      <c r="BE81" s="58">
        <f>'DATA SF9'!BC80</f>
        <v>0</v>
      </c>
      <c r="BF81" s="58">
        <f>'DATA SF9'!BD80</f>
        <v>0</v>
      </c>
      <c r="BG81" s="58">
        <f>'DATA SF9'!BE80</f>
        <v>0</v>
      </c>
      <c r="BH81" s="58">
        <f>'DATA SF9'!BF80</f>
        <v>0</v>
      </c>
      <c r="BI81" s="58">
        <f>'DATA SF9'!BG80</f>
        <v>0</v>
      </c>
      <c r="BJ81" s="58">
        <f>'DATA SF9'!BH80</f>
        <v>0</v>
      </c>
      <c r="BK81" s="58">
        <f>'DATA SF9'!BI80</f>
        <v>0</v>
      </c>
      <c r="BL81" s="58">
        <f>'DATA SF9'!BJ80</f>
        <v>0</v>
      </c>
      <c r="BM81" s="58">
        <f>'DATA SF9'!BK80</f>
        <v>0</v>
      </c>
      <c r="BN81" s="58">
        <f>'DATA SF9'!BL80</f>
        <v>0</v>
      </c>
      <c r="BO81" s="58">
        <f>'DATA SF9'!BM80</f>
        <v>0</v>
      </c>
      <c r="BP81" s="58">
        <f>'DATA SF9'!BN80</f>
        <v>0</v>
      </c>
      <c r="BQ81" s="58">
        <f>'DATA SF9'!BO80</f>
        <v>0</v>
      </c>
      <c r="BR81" s="58">
        <f>'DATA SF9'!BP80</f>
        <v>0</v>
      </c>
      <c r="BS81" s="58">
        <f>'DATA SF9'!BQ80</f>
        <v>0</v>
      </c>
      <c r="BT81" s="58">
        <f>'DATA SF9'!BR80</f>
        <v>0</v>
      </c>
      <c r="BU81" s="58">
        <f>'DATA SF9'!BS80</f>
        <v>0</v>
      </c>
      <c r="BV81" s="58">
        <f>'DATA SF9'!BT80</f>
        <v>0</v>
      </c>
      <c r="BW81" s="58">
        <f>'DATA SF9'!BU80</f>
        <v>0</v>
      </c>
      <c r="BX81" s="58">
        <f>'DATA SF9'!BV80</f>
        <v>0</v>
      </c>
      <c r="BY81" s="58">
        <f>'DATA SF9'!BW80</f>
        <v>0</v>
      </c>
      <c r="BZ81" s="58">
        <f>'DATA SF9'!BX80</f>
        <v>0</v>
      </c>
      <c r="CA81" s="58">
        <f>'DATA SF9'!BY80</f>
        <v>0</v>
      </c>
      <c r="CB81" s="58">
        <f>'DATA SF9'!BZ80</f>
        <v>0</v>
      </c>
      <c r="CC81" s="58">
        <f>'DATA SF9'!CA80</f>
        <v>0</v>
      </c>
      <c r="CD81" s="58">
        <f>'DATA SF9'!CB80</f>
        <v>0</v>
      </c>
      <c r="CE81" s="58">
        <f>'DATA SF9'!CC80</f>
        <v>0</v>
      </c>
      <c r="CF81" s="58">
        <f>'DATA SF9'!CD80</f>
        <v>0</v>
      </c>
      <c r="CG81" s="58">
        <f>'DATA SF9'!CE80</f>
        <v>0</v>
      </c>
      <c r="CH81" s="58">
        <f>'DATA SF9'!CF80</f>
        <v>0</v>
      </c>
      <c r="CI81" s="58">
        <f>'DATA SF9'!CG80</f>
        <v>0</v>
      </c>
      <c r="CJ81" s="58">
        <f>'DATA SF9'!CH80</f>
        <v>0</v>
      </c>
      <c r="CK81" s="58">
        <f>'DATA SF9'!CI80</f>
        <v>0</v>
      </c>
      <c r="CL81" s="58">
        <f>'DATA SF9'!CJ80</f>
        <v>0</v>
      </c>
      <c r="CM81" s="58">
        <f>'DATA SF9'!CK80</f>
        <v>0</v>
      </c>
      <c r="CN81" s="58">
        <f>'DATA SF9'!CL80</f>
        <v>0</v>
      </c>
      <c r="CO81" s="58">
        <f>'DATA SF9'!CM80</f>
        <v>0</v>
      </c>
      <c r="CP81" s="58">
        <f>'DATA SF9'!CN80</f>
        <v>0</v>
      </c>
      <c r="CQ81" s="58">
        <f>'DATA SF9'!CO80</f>
        <v>0</v>
      </c>
      <c r="CR81" s="58">
        <f>'DATA SF9'!CP80</f>
        <v>0</v>
      </c>
      <c r="CS81" s="58">
        <f>'DATA SF9'!CQ80</f>
        <v>0</v>
      </c>
      <c r="CT81" s="58">
        <f>'DATA SF9'!CR80</f>
        <v>0</v>
      </c>
      <c r="CU81" s="58">
        <f>'DATA SF9'!CS80</f>
        <v>0</v>
      </c>
      <c r="CV81" s="58">
        <f>'DATA SF9'!CT80</f>
        <v>0</v>
      </c>
      <c r="CW81" s="58">
        <f>'DATA SF9'!CU80</f>
        <v>0</v>
      </c>
      <c r="CX81" s="58">
        <f>'DATA SF9'!CV80</f>
        <v>0</v>
      </c>
      <c r="CY81" s="58">
        <f>'DATA SF9'!CW80</f>
        <v>0</v>
      </c>
      <c r="CZ81" s="58">
        <f>'DATA SF9'!CX80</f>
        <v>0</v>
      </c>
      <c r="DA81" s="58">
        <f>'DATA SF9'!CY80</f>
        <v>0</v>
      </c>
      <c r="DB81" s="58">
        <f>'DATA SF9'!CZ80</f>
        <v>0</v>
      </c>
      <c r="DC81" s="58">
        <f>'DATA SF9'!DA80</f>
        <v>0</v>
      </c>
      <c r="DD81" s="58">
        <f>'DATA SF9'!DB80</f>
        <v>0</v>
      </c>
      <c r="DE81" s="58">
        <f>'DATA SF9'!DC80</f>
        <v>0</v>
      </c>
      <c r="DF81" s="58">
        <f>'DATA SF9'!DD80</f>
        <v>0</v>
      </c>
      <c r="DG81" s="58">
        <f>'DATA SF9'!DE80</f>
        <v>0</v>
      </c>
      <c r="DH81" s="58">
        <f>'DATA SF9'!DF80</f>
        <v>0</v>
      </c>
      <c r="DI81" s="58">
        <f>'DATA SF9'!DG80</f>
        <v>0</v>
      </c>
      <c r="DJ81" s="58">
        <f>'DATA SF9'!DH80</f>
        <v>0</v>
      </c>
      <c r="DK81" s="58">
        <f>'DATA SF9'!DI80</f>
        <v>0</v>
      </c>
      <c r="DL81" s="58">
        <f>'DATA SF9'!DJ80</f>
        <v>0</v>
      </c>
      <c r="DM81" s="58">
        <f>'DATA SF9'!DK80</f>
        <v>0</v>
      </c>
      <c r="DN81" s="58">
        <f>'DATA SF9'!DL80</f>
        <v>0</v>
      </c>
      <c r="DO81" s="58">
        <f>'DATA SF9'!DM80</f>
        <v>0</v>
      </c>
      <c r="DP81" s="58">
        <f>'DATA SF9'!DN80</f>
        <v>0</v>
      </c>
      <c r="DQ81" s="58">
        <f>'DATA SF9'!DO80</f>
        <v>0</v>
      </c>
      <c r="DR81" s="58">
        <f>'DATA SF9'!DP80</f>
        <v>0</v>
      </c>
      <c r="DS81" s="58">
        <f>'DATA SF9'!DQ80</f>
        <v>0</v>
      </c>
      <c r="DT81" s="58">
        <f>'DATA SF9'!DR80</f>
        <v>0</v>
      </c>
      <c r="DU81" s="58">
        <f>'DATA SF9'!DS80</f>
        <v>0</v>
      </c>
      <c r="DV81" s="58">
        <f>'DATA SF9'!DT80</f>
        <v>0</v>
      </c>
      <c r="DW81" s="58">
        <f>'DATA SF9'!DU80</f>
        <v>0</v>
      </c>
      <c r="DX81" s="58">
        <f>'DATA SF9'!DV80</f>
        <v>0</v>
      </c>
      <c r="DY81" s="58">
        <f>'DATA SF9'!DW80</f>
        <v>0</v>
      </c>
      <c r="DZ81" s="58">
        <f>'DATA SF9'!DX80</f>
        <v>0</v>
      </c>
      <c r="EA81" s="58">
        <f>'DATA SF9'!DY80</f>
        <v>0</v>
      </c>
      <c r="EB81" s="58">
        <f>'DATA SF9'!DZ80</f>
        <v>0</v>
      </c>
      <c r="EC81" s="58">
        <f>'DATA SF9'!EA80</f>
        <v>0</v>
      </c>
      <c r="ED81" s="58">
        <f>'DATA SF9'!EB80</f>
        <v>0</v>
      </c>
      <c r="EE81" s="58">
        <f>'DATA SF9'!EC80</f>
        <v>0</v>
      </c>
      <c r="EF81" s="58">
        <f>'DATA SF9'!ED80</f>
        <v>0</v>
      </c>
      <c r="EG81" s="58">
        <f>'DATA SF9'!EE80</f>
        <v>0</v>
      </c>
      <c r="EH81" s="58">
        <f>'DATA SF9'!EF80</f>
        <v>0</v>
      </c>
      <c r="EI81" s="58">
        <f>'DATA SF9'!EG80</f>
        <v>0</v>
      </c>
      <c r="EJ81" s="58">
        <f>'DATA SF9'!EH80</f>
        <v>0</v>
      </c>
      <c r="EK81" s="58">
        <f>'DATA SF9'!EI80</f>
        <v>0</v>
      </c>
      <c r="EL81" s="58">
        <f>'DATA SF9'!EJ80</f>
        <v>0</v>
      </c>
      <c r="EM81" s="58">
        <f>'DATA SF9'!EK80</f>
        <v>0</v>
      </c>
      <c r="EN81" s="58">
        <f>'DATA SF9'!EL80</f>
        <v>0</v>
      </c>
      <c r="EO81" s="58">
        <f>'DATA SF9'!EM80</f>
        <v>0</v>
      </c>
      <c r="EP81" s="58">
        <f>'DATA SF9'!EN80</f>
        <v>0</v>
      </c>
      <c r="EQ81" s="58">
        <f>'DATA SF9'!EO80</f>
        <v>0</v>
      </c>
      <c r="ER81" s="58">
        <f>'DATA SF9'!EP80</f>
        <v>0</v>
      </c>
      <c r="ES81" s="58">
        <f>'DATA SF9'!EQ80</f>
        <v>0</v>
      </c>
      <c r="ET81" s="58">
        <f>'DATA SF9'!ER80</f>
        <v>0</v>
      </c>
      <c r="EU81" s="58">
        <f>'DATA SF9'!ES80</f>
        <v>0</v>
      </c>
      <c r="EV81" s="58">
        <f>'DATA SF9'!ET80</f>
        <v>0</v>
      </c>
      <c r="EW81" s="58">
        <f>'DATA SF9'!EU80</f>
        <v>0</v>
      </c>
      <c r="EX81" s="58">
        <f>'DATA SF9'!EV80</f>
        <v>0</v>
      </c>
      <c r="EY81" s="58">
        <f>'DATA SF9'!EW80</f>
        <v>0</v>
      </c>
      <c r="EZ81" s="58">
        <f>'DATA SF9'!EX80</f>
        <v>0</v>
      </c>
      <c r="FA81" s="58">
        <f>'DATA SF9'!EY80</f>
        <v>0</v>
      </c>
      <c r="FB81" s="58">
        <f>'DATA SF9'!EZ80</f>
        <v>0</v>
      </c>
      <c r="FC81" s="58">
        <f>'DATA SF9'!FA80</f>
        <v>0</v>
      </c>
      <c r="FD81" s="58">
        <f>'DATA SF9'!FB80</f>
        <v>0</v>
      </c>
      <c r="FE81" s="58">
        <f>'DATA SF9'!FC80</f>
        <v>0</v>
      </c>
      <c r="FF81" s="58">
        <f>'DATA SF9'!FD80</f>
        <v>0</v>
      </c>
    </row>
    <row r="82" spans="1:162" x14ac:dyDescent="0.35">
      <c r="B82" s="58">
        <f>'DATA SF9'!A81</f>
        <v>0</v>
      </c>
      <c r="C82" s="58">
        <f>'DATA SF9'!A81</f>
        <v>0</v>
      </c>
      <c r="D82" s="58">
        <f>'DATA SF9'!B81</f>
        <v>0</v>
      </c>
      <c r="E82" s="58">
        <f>'DATA SF9'!C81</f>
        <v>0</v>
      </c>
      <c r="F82" s="58" t="str">
        <f>IF('DATA SF9'!D81=0,"",'DATA SF9'!D81)</f>
        <v/>
      </c>
      <c r="G82" s="58">
        <f>'DATA SF9'!E81</f>
        <v>0</v>
      </c>
      <c r="H82" s="58">
        <f>'DATA SF9'!F81</f>
        <v>0</v>
      </c>
      <c r="I82" s="58">
        <f>'DATA SF9'!G81</f>
        <v>0</v>
      </c>
      <c r="J82" s="58">
        <f>'DATA SF9'!H81</f>
        <v>0</v>
      </c>
      <c r="K82" s="58">
        <f>'DATA SF9'!I81</f>
        <v>0</v>
      </c>
      <c r="L82" s="58">
        <f>'DATA SF9'!J81</f>
        <v>0</v>
      </c>
      <c r="M82" s="58">
        <f>'DATA SF9'!K81</f>
        <v>0</v>
      </c>
      <c r="N82" s="58">
        <f>'DATA SF9'!L81</f>
        <v>0</v>
      </c>
      <c r="O82" s="58">
        <f>'DATA SF9'!M81</f>
        <v>0</v>
      </c>
      <c r="P82" s="58">
        <f>'DATA SF9'!N81</f>
        <v>0</v>
      </c>
      <c r="Q82" s="58">
        <f>'DATA SF9'!O81</f>
        <v>0</v>
      </c>
      <c r="R82" s="58">
        <f>'DATA SF9'!P81</f>
        <v>0</v>
      </c>
      <c r="S82" s="58">
        <f>'DATA SF9'!Q81</f>
        <v>0</v>
      </c>
      <c r="T82" s="58">
        <f>'DATA SF9'!R81</f>
        <v>0</v>
      </c>
      <c r="U82" s="58">
        <f>'DATA SF9'!S81</f>
        <v>0</v>
      </c>
      <c r="V82" s="58">
        <f>'DATA SF9'!T81</f>
        <v>0</v>
      </c>
      <c r="W82" s="58">
        <f>'DATA SF9'!U81</f>
        <v>0</v>
      </c>
      <c r="X82" s="58">
        <f>'DATA SF9'!V81</f>
        <v>0</v>
      </c>
      <c r="Y82" s="58">
        <f>'DATA SF9'!W81</f>
        <v>0</v>
      </c>
      <c r="Z82" s="58">
        <f>'DATA SF9'!X81</f>
        <v>0</v>
      </c>
      <c r="AA82" s="58">
        <f>'DATA SF9'!Y81</f>
        <v>0</v>
      </c>
      <c r="AB82" s="58">
        <f>'DATA SF9'!Z81</f>
        <v>0</v>
      </c>
      <c r="AC82" s="58">
        <f>'DATA SF9'!AA81</f>
        <v>0</v>
      </c>
      <c r="AD82" s="58">
        <f>'DATA SF9'!AB81</f>
        <v>0</v>
      </c>
      <c r="AE82" s="58">
        <f>'DATA SF9'!AC81</f>
        <v>0</v>
      </c>
      <c r="AF82" s="58">
        <f>'DATA SF9'!AD81</f>
        <v>0</v>
      </c>
      <c r="AG82" s="58">
        <f>'DATA SF9'!AE81</f>
        <v>0</v>
      </c>
      <c r="AH82" s="58">
        <f>'DATA SF9'!AF81</f>
        <v>0</v>
      </c>
      <c r="AI82" s="58">
        <f>'DATA SF9'!AG81</f>
        <v>0</v>
      </c>
      <c r="AJ82" s="58">
        <f>'DATA SF9'!AH81</f>
        <v>0</v>
      </c>
      <c r="AK82" s="58">
        <f>'DATA SF9'!AI81</f>
        <v>0</v>
      </c>
      <c r="AL82" s="58">
        <f>'DATA SF9'!AJ81</f>
        <v>0</v>
      </c>
      <c r="AM82" s="58">
        <f>'DATA SF9'!AK81</f>
        <v>0</v>
      </c>
      <c r="AN82" s="58">
        <f>'DATA SF9'!AL81</f>
        <v>0</v>
      </c>
      <c r="AO82" s="58">
        <f>'DATA SF9'!AM81</f>
        <v>0</v>
      </c>
      <c r="AP82" s="58">
        <f>'DATA SF9'!AN81</f>
        <v>0</v>
      </c>
      <c r="AQ82" s="58">
        <f>'DATA SF9'!AO81</f>
        <v>0</v>
      </c>
      <c r="AR82" s="58">
        <f>'DATA SF9'!AP81</f>
        <v>0</v>
      </c>
      <c r="AS82" s="58">
        <f>'DATA SF9'!AQ81</f>
        <v>0</v>
      </c>
      <c r="AT82" s="58">
        <f>'DATA SF9'!AR81</f>
        <v>0</v>
      </c>
      <c r="AU82" s="58">
        <f>'DATA SF9'!AS81</f>
        <v>0</v>
      </c>
      <c r="AV82" s="58">
        <f>'DATA SF9'!AT81</f>
        <v>0</v>
      </c>
      <c r="AW82" s="58">
        <f>'DATA SF9'!AU81</f>
        <v>0</v>
      </c>
      <c r="AX82" s="58">
        <f>'DATA SF9'!AV81</f>
        <v>0</v>
      </c>
      <c r="AY82" s="58">
        <f>'DATA SF9'!AW81</f>
        <v>0</v>
      </c>
      <c r="AZ82" s="58">
        <f>'DATA SF9'!AX81</f>
        <v>0</v>
      </c>
      <c r="BA82" s="58">
        <f>'DATA SF9'!AY81</f>
        <v>0</v>
      </c>
      <c r="BB82" s="58">
        <f>'DATA SF9'!AZ81</f>
        <v>0</v>
      </c>
      <c r="BC82" s="58">
        <f>'DATA SF9'!BA81</f>
        <v>0</v>
      </c>
      <c r="BD82" s="58">
        <f>'DATA SF9'!BB81</f>
        <v>0</v>
      </c>
      <c r="BE82" s="58">
        <f>'DATA SF9'!BC81</f>
        <v>0</v>
      </c>
      <c r="BF82" s="58">
        <f>'DATA SF9'!BD81</f>
        <v>0</v>
      </c>
      <c r="BG82" s="58">
        <f>'DATA SF9'!BE81</f>
        <v>0</v>
      </c>
      <c r="BH82" s="58">
        <f>'DATA SF9'!BF81</f>
        <v>0</v>
      </c>
      <c r="BI82" s="58">
        <f>'DATA SF9'!BG81</f>
        <v>0</v>
      </c>
      <c r="BJ82" s="58">
        <f>'DATA SF9'!BH81</f>
        <v>0</v>
      </c>
      <c r="BK82" s="58">
        <f>'DATA SF9'!BI81</f>
        <v>0</v>
      </c>
      <c r="BL82" s="58">
        <f>'DATA SF9'!BJ81</f>
        <v>0</v>
      </c>
      <c r="BM82" s="58">
        <f>'DATA SF9'!BK81</f>
        <v>0</v>
      </c>
      <c r="BN82" s="58">
        <f>'DATA SF9'!BL81</f>
        <v>0</v>
      </c>
      <c r="BO82" s="58">
        <f>'DATA SF9'!BM81</f>
        <v>0</v>
      </c>
      <c r="BP82" s="58">
        <f>'DATA SF9'!BN81</f>
        <v>0</v>
      </c>
      <c r="BQ82" s="58">
        <f>'DATA SF9'!BO81</f>
        <v>0</v>
      </c>
      <c r="BR82" s="58">
        <f>'DATA SF9'!BP81</f>
        <v>0</v>
      </c>
      <c r="BS82" s="58">
        <f>'DATA SF9'!BQ81</f>
        <v>0</v>
      </c>
      <c r="BT82" s="58">
        <f>'DATA SF9'!BR81</f>
        <v>0</v>
      </c>
      <c r="BU82" s="58">
        <f>'DATA SF9'!BS81</f>
        <v>0</v>
      </c>
      <c r="BV82" s="58">
        <f>'DATA SF9'!BT81</f>
        <v>0</v>
      </c>
      <c r="BW82" s="58">
        <f>'DATA SF9'!BU81</f>
        <v>0</v>
      </c>
      <c r="BX82" s="58">
        <f>'DATA SF9'!BV81</f>
        <v>0</v>
      </c>
      <c r="BY82" s="58">
        <f>'DATA SF9'!BW81</f>
        <v>0</v>
      </c>
      <c r="BZ82" s="58">
        <f>'DATA SF9'!BX81</f>
        <v>0</v>
      </c>
      <c r="CA82" s="58">
        <f>'DATA SF9'!BY81</f>
        <v>0</v>
      </c>
      <c r="CB82" s="58">
        <f>'DATA SF9'!BZ81</f>
        <v>0</v>
      </c>
      <c r="CC82" s="58">
        <f>'DATA SF9'!CA81</f>
        <v>0</v>
      </c>
      <c r="CD82" s="58">
        <f>'DATA SF9'!CB81</f>
        <v>0</v>
      </c>
      <c r="CE82" s="58">
        <f>'DATA SF9'!CC81</f>
        <v>0</v>
      </c>
      <c r="CF82" s="58">
        <f>'DATA SF9'!CD81</f>
        <v>0</v>
      </c>
      <c r="CG82" s="58">
        <f>'DATA SF9'!CE81</f>
        <v>0</v>
      </c>
      <c r="CH82" s="58">
        <f>'DATA SF9'!CF81</f>
        <v>0</v>
      </c>
      <c r="CI82" s="58">
        <f>'DATA SF9'!CG81</f>
        <v>0</v>
      </c>
      <c r="CJ82" s="58">
        <f>'DATA SF9'!CH81</f>
        <v>0</v>
      </c>
      <c r="CK82" s="58">
        <f>'DATA SF9'!CI81</f>
        <v>0</v>
      </c>
      <c r="CL82" s="58">
        <f>'DATA SF9'!CJ81</f>
        <v>0</v>
      </c>
      <c r="CM82" s="58">
        <f>'DATA SF9'!CK81</f>
        <v>0</v>
      </c>
      <c r="CN82" s="58">
        <f>'DATA SF9'!CL81</f>
        <v>0</v>
      </c>
      <c r="CO82" s="58">
        <f>'DATA SF9'!CM81</f>
        <v>0</v>
      </c>
      <c r="CP82" s="58">
        <f>'DATA SF9'!CN81</f>
        <v>0</v>
      </c>
      <c r="CQ82" s="58">
        <f>'DATA SF9'!CO81</f>
        <v>0</v>
      </c>
      <c r="CR82" s="58">
        <f>'DATA SF9'!CP81</f>
        <v>0</v>
      </c>
      <c r="CS82" s="58">
        <f>'DATA SF9'!CQ81</f>
        <v>0</v>
      </c>
      <c r="CT82" s="58">
        <f>'DATA SF9'!CR81</f>
        <v>0</v>
      </c>
      <c r="CU82" s="58">
        <f>'DATA SF9'!CS81</f>
        <v>0</v>
      </c>
      <c r="CV82" s="58">
        <f>'DATA SF9'!CT81</f>
        <v>0</v>
      </c>
      <c r="CW82" s="58">
        <f>'DATA SF9'!CU81</f>
        <v>0</v>
      </c>
      <c r="CX82" s="58">
        <f>'DATA SF9'!CV81</f>
        <v>0</v>
      </c>
      <c r="CY82" s="58">
        <f>'DATA SF9'!CW81</f>
        <v>0</v>
      </c>
      <c r="CZ82" s="58">
        <f>'DATA SF9'!CX81</f>
        <v>0</v>
      </c>
      <c r="DA82" s="58">
        <f>'DATA SF9'!CY81</f>
        <v>0</v>
      </c>
      <c r="DB82" s="58">
        <f>'DATA SF9'!CZ81</f>
        <v>0</v>
      </c>
      <c r="DC82" s="58">
        <f>'DATA SF9'!DA81</f>
        <v>0</v>
      </c>
      <c r="DD82" s="58">
        <f>'DATA SF9'!DB81</f>
        <v>0</v>
      </c>
      <c r="DE82" s="58">
        <f>'DATA SF9'!DC81</f>
        <v>0</v>
      </c>
      <c r="DF82" s="58">
        <f>'DATA SF9'!DD81</f>
        <v>0</v>
      </c>
      <c r="DG82" s="58">
        <f>'DATA SF9'!DE81</f>
        <v>0</v>
      </c>
      <c r="DH82" s="58">
        <f>'DATA SF9'!DF81</f>
        <v>0</v>
      </c>
      <c r="DI82" s="58">
        <f>'DATA SF9'!DG81</f>
        <v>0</v>
      </c>
      <c r="DJ82" s="58">
        <f>'DATA SF9'!DH81</f>
        <v>0</v>
      </c>
      <c r="DK82" s="58">
        <f>'DATA SF9'!DI81</f>
        <v>0</v>
      </c>
      <c r="DL82" s="58">
        <f>'DATA SF9'!DJ81</f>
        <v>0</v>
      </c>
      <c r="DM82" s="58">
        <f>'DATA SF9'!DK81</f>
        <v>0</v>
      </c>
      <c r="DN82" s="58">
        <f>'DATA SF9'!DL81</f>
        <v>0</v>
      </c>
      <c r="DO82" s="58">
        <f>'DATA SF9'!DM81</f>
        <v>0</v>
      </c>
      <c r="DP82" s="58">
        <f>'DATA SF9'!DN81</f>
        <v>0</v>
      </c>
      <c r="DQ82" s="58">
        <f>'DATA SF9'!DO81</f>
        <v>0</v>
      </c>
      <c r="DR82" s="58">
        <f>'DATA SF9'!DP81</f>
        <v>0</v>
      </c>
      <c r="DS82" s="58">
        <f>'DATA SF9'!DQ81</f>
        <v>0</v>
      </c>
      <c r="DT82" s="58">
        <f>'DATA SF9'!DR81</f>
        <v>0</v>
      </c>
      <c r="DU82" s="58">
        <f>'DATA SF9'!DS81</f>
        <v>0</v>
      </c>
      <c r="DV82" s="58">
        <f>'DATA SF9'!DT81</f>
        <v>0</v>
      </c>
      <c r="DW82" s="58">
        <f>'DATA SF9'!DU81</f>
        <v>0</v>
      </c>
      <c r="DX82" s="58">
        <f>'DATA SF9'!DV81</f>
        <v>0</v>
      </c>
      <c r="DY82" s="58">
        <f>'DATA SF9'!DW81</f>
        <v>0</v>
      </c>
      <c r="DZ82" s="58">
        <f>'DATA SF9'!DX81</f>
        <v>0</v>
      </c>
      <c r="EA82" s="58">
        <f>'DATA SF9'!DY81</f>
        <v>0</v>
      </c>
      <c r="EB82" s="58">
        <f>'DATA SF9'!DZ81</f>
        <v>0</v>
      </c>
      <c r="EC82" s="58">
        <f>'DATA SF9'!EA81</f>
        <v>0</v>
      </c>
      <c r="ED82" s="58">
        <f>'DATA SF9'!EB81</f>
        <v>0</v>
      </c>
      <c r="EE82" s="58">
        <f>'DATA SF9'!EC81</f>
        <v>0</v>
      </c>
      <c r="EF82" s="58">
        <f>'DATA SF9'!ED81</f>
        <v>0</v>
      </c>
      <c r="EG82" s="58">
        <f>'DATA SF9'!EE81</f>
        <v>0</v>
      </c>
      <c r="EH82" s="58">
        <f>'DATA SF9'!EF81</f>
        <v>0</v>
      </c>
      <c r="EI82" s="58">
        <f>'DATA SF9'!EG81</f>
        <v>0</v>
      </c>
      <c r="EJ82" s="58">
        <f>'DATA SF9'!EH81</f>
        <v>0</v>
      </c>
      <c r="EK82" s="58">
        <f>'DATA SF9'!EI81</f>
        <v>0</v>
      </c>
      <c r="EL82" s="58">
        <f>'DATA SF9'!EJ81</f>
        <v>0</v>
      </c>
      <c r="EM82" s="58">
        <f>'DATA SF9'!EK81</f>
        <v>0</v>
      </c>
      <c r="EN82" s="58">
        <f>'DATA SF9'!EL81</f>
        <v>0</v>
      </c>
      <c r="EO82" s="58">
        <f>'DATA SF9'!EM81</f>
        <v>0</v>
      </c>
      <c r="EP82" s="58">
        <f>'DATA SF9'!EN81</f>
        <v>0</v>
      </c>
      <c r="EQ82" s="58">
        <f>'DATA SF9'!EO81</f>
        <v>0</v>
      </c>
      <c r="ER82" s="58">
        <f>'DATA SF9'!EP81</f>
        <v>0</v>
      </c>
      <c r="ES82" s="58">
        <f>'DATA SF9'!EQ81</f>
        <v>0</v>
      </c>
      <c r="ET82" s="58">
        <f>'DATA SF9'!ER81</f>
        <v>0</v>
      </c>
      <c r="EU82" s="58">
        <f>'DATA SF9'!ES81</f>
        <v>0</v>
      </c>
      <c r="EV82" s="58">
        <f>'DATA SF9'!ET81</f>
        <v>0</v>
      </c>
      <c r="EW82" s="58">
        <f>'DATA SF9'!EU81</f>
        <v>0</v>
      </c>
      <c r="EX82" s="58">
        <f>'DATA SF9'!EV81</f>
        <v>0</v>
      </c>
      <c r="EY82" s="58">
        <f>'DATA SF9'!EW81</f>
        <v>0</v>
      </c>
      <c r="EZ82" s="58">
        <f>'DATA SF9'!EX81</f>
        <v>0</v>
      </c>
      <c r="FA82" s="58">
        <f>'DATA SF9'!EY81</f>
        <v>0</v>
      </c>
      <c r="FB82" s="58">
        <f>'DATA SF9'!EZ81</f>
        <v>0</v>
      </c>
      <c r="FC82" s="58">
        <f>'DATA SF9'!FA81</f>
        <v>0</v>
      </c>
      <c r="FD82" s="58">
        <f>'DATA SF9'!FB81</f>
        <v>0</v>
      </c>
      <c r="FE82" s="58">
        <f>'DATA SF9'!FC81</f>
        <v>0</v>
      </c>
      <c r="FF82" s="58">
        <f>'DATA SF9'!FD81</f>
        <v>0</v>
      </c>
    </row>
    <row r="83" spans="1:162" x14ac:dyDescent="0.35">
      <c r="B83" s="58">
        <f>'DATA SF9'!A82</f>
        <v>0</v>
      </c>
      <c r="C83" s="58">
        <f>'DATA SF9'!A82</f>
        <v>0</v>
      </c>
      <c r="D83" s="58">
        <f>'DATA SF9'!B82</f>
        <v>0</v>
      </c>
      <c r="E83" s="58">
        <f>'DATA SF9'!C82</f>
        <v>0</v>
      </c>
      <c r="F83" s="58" t="str">
        <f>IF('DATA SF9'!D82=0,"",'DATA SF9'!D82)</f>
        <v/>
      </c>
      <c r="G83" s="58">
        <f>'DATA SF9'!E82</f>
        <v>0</v>
      </c>
      <c r="H83" s="58">
        <f>'DATA SF9'!F82</f>
        <v>0</v>
      </c>
      <c r="I83" s="58">
        <f>'DATA SF9'!G82</f>
        <v>0</v>
      </c>
      <c r="J83" s="58">
        <f>'DATA SF9'!H82</f>
        <v>0</v>
      </c>
      <c r="K83" s="58">
        <f>'DATA SF9'!I82</f>
        <v>0</v>
      </c>
      <c r="L83" s="58">
        <f>'DATA SF9'!J82</f>
        <v>0</v>
      </c>
      <c r="M83" s="58">
        <f>'DATA SF9'!K82</f>
        <v>0</v>
      </c>
      <c r="N83" s="58">
        <f>'DATA SF9'!L82</f>
        <v>0</v>
      </c>
      <c r="O83" s="58">
        <f>'DATA SF9'!M82</f>
        <v>0</v>
      </c>
      <c r="P83" s="58">
        <f>'DATA SF9'!N82</f>
        <v>0</v>
      </c>
      <c r="Q83" s="58">
        <f>'DATA SF9'!O82</f>
        <v>0</v>
      </c>
      <c r="R83" s="58">
        <f>'DATA SF9'!P82</f>
        <v>0</v>
      </c>
      <c r="S83" s="58">
        <f>'DATA SF9'!Q82</f>
        <v>0</v>
      </c>
      <c r="T83" s="58">
        <f>'DATA SF9'!R82</f>
        <v>0</v>
      </c>
      <c r="U83" s="58">
        <f>'DATA SF9'!S82</f>
        <v>0</v>
      </c>
      <c r="V83" s="58">
        <f>'DATA SF9'!T82</f>
        <v>0</v>
      </c>
      <c r="W83" s="58">
        <f>'DATA SF9'!U82</f>
        <v>0</v>
      </c>
      <c r="X83" s="58">
        <f>'DATA SF9'!V82</f>
        <v>0</v>
      </c>
      <c r="Y83" s="58">
        <f>'DATA SF9'!W82</f>
        <v>0</v>
      </c>
      <c r="Z83" s="58">
        <f>'DATA SF9'!X82</f>
        <v>0</v>
      </c>
      <c r="AA83" s="58">
        <f>'DATA SF9'!Y82</f>
        <v>0</v>
      </c>
      <c r="AB83" s="58">
        <f>'DATA SF9'!Z82</f>
        <v>0</v>
      </c>
      <c r="AC83" s="58">
        <f>'DATA SF9'!AA82</f>
        <v>0</v>
      </c>
      <c r="AD83" s="58">
        <f>'DATA SF9'!AB82</f>
        <v>0</v>
      </c>
      <c r="AE83" s="58">
        <f>'DATA SF9'!AC82</f>
        <v>0</v>
      </c>
      <c r="AF83" s="58">
        <f>'DATA SF9'!AD82</f>
        <v>0</v>
      </c>
      <c r="AG83" s="58">
        <f>'DATA SF9'!AE82</f>
        <v>0</v>
      </c>
      <c r="AH83" s="58">
        <f>'DATA SF9'!AF82</f>
        <v>0</v>
      </c>
      <c r="AI83" s="58">
        <f>'DATA SF9'!AG82</f>
        <v>0</v>
      </c>
      <c r="AJ83" s="58">
        <f>'DATA SF9'!AH82</f>
        <v>0</v>
      </c>
      <c r="AK83" s="58">
        <f>'DATA SF9'!AI82</f>
        <v>0</v>
      </c>
      <c r="AL83" s="58">
        <f>'DATA SF9'!AJ82</f>
        <v>0</v>
      </c>
      <c r="AM83" s="58">
        <f>'DATA SF9'!AK82</f>
        <v>0</v>
      </c>
      <c r="AN83" s="58">
        <f>'DATA SF9'!AL82</f>
        <v>0</v>
      </c>
      <c r="AO83" s="58">
        <f>'DATA SF9'!AM82</f>
        <v>0</v>
      </c>
      <c r="AP83" s="58">
        <f>'DATA SF9'!AN82</f>
        <v>0</v>
      </c>
      <c r="AQ83" s="58">
        <f>'DATA SF9'!AO82</f>
        <v>0</v>
      </c>
      <c r="AR83" s="58">
        <f>'DATA SF9'!AP82</f>
        <v>0</v>
      </c>
      <c r="AS83" s="58">
        <f>'DATA SF9'!AQ82</f>
        <v>0</v>
      </c>
      <c r="AT83" s="58">
        <f>'DATA SF9'!AR82</f>
        <v>0</v>
      </c>
      <c r="AU83" s="58">
        <f>'DATA SF9'!AS82</f>
        <v>0</v>
      </c>
      <c r="AV83" s="58">
        <f>'DATA SF9'!AT82</f>
        <v>0</v>
      </c>
      <c r="AW83" s="58">
        <f>'DATA SF9'!AU82</f>
        <v>0</v>
      </c>
      <c r="AX83" s="58">
        <f>'DATA SF9'!AV82</f>
        <v>0</v>
      </c>
      <c r="AY83" s="58">
        <f>'DATA SF9'!AW82</f>
        <v>0</v>
      </c>
      <c r="AZ83" s="58">
        <f>'DATA SF9'!AX82</f>
        <v>0</v>
      </c>
      <c r="BA83" s="58">
        <f>'DATA SF9'!AY82</f>
        <v>0</v>
      </c>
      <c r="BB83" s="58">
        <f>'DATA SF9'!AZ82</f>
        <v>0</v>
      </c>
      <c r="BC83" s="58">
        <f>'DATA SF9'!BA82</f>
        <v>0</v>
      </c>
      <c r="BD83" s="58">
        <f>'DATA SF9'!BB82</f>
        <v>0</v>
      </c>
      <c r="BE83" s="58">
        <f>'DATA SF9'!BC82</f>
        <v>0</v>
      </c>
      <c r="BF83" s="58">
        <f>'DATA SF9'!BD82</f>
        <v>0</v>
      </c>
      <c r="BG83" s="58">
        <f>'DATA SF9'!BE82</f>
        <v>0</v>
      </c>
      <c r="BH83" s="58">
        <f>'DATA SF9'!BF82</f>
        <v>0</v>
      </c>
      <c r="BI83" s="58">
        <f>'DATA SF9'!BG82</f>
        <v>0</v>
      </c>
      <c r="BJ83" s="58">
        <f>'DATA SF9'!BH82</f>
        <v>0</v>
      </c>
      <c r="BK83" s="58">
        <f>'DATA SF9'!BI82</f>
        <v>0</v>
      </c>
      <c r="BL83" s="58">
        <f>'DATA SF9'!BJ82</f>
        <v>0</v>
      </c>
      <c r="BM83" s="58">
        <f>'DATA SF9'!BK82</f>
        <v>0</v>
      </c>
      <c r="BN83" s="58">
        <f>'DATA SF9'!BL82</f>
        <v>0</v>
      </c>
      <c r="BO83" s="58">
        <f>'DATA SF9'!BM82</f>
        <v>0</v>
      </c>
      <c r="BP83" s="58">
        <f>'DATA SF9'!BN82</f>
        <v>0</v>
      </c>
      <c r="BQ83" s="58">
        <f>'DATA SF9'!BO82</f>
        <v>0</v>
      </c>
      <c r="BR83" s="58">
        <f>'DATA SF9'!BP82</f>
        <v>0</v>
      </c>
      <c r="BS83" s="58">
        <f>'DATA SF9'!BQ82</f>
        <v>0</v>
      </c>
      <c r="BT83" s="58">
        <f>'DATA SF9'!BR82</f>
        <v>0</v>
      </c>
      <c r="BU83" s="58">
        <f>'DATA SF9'!BS82</f>
        <v>0</v>
      </c>
      <c r="BV83" s="58">
        <f>'DATA SF9'!BT82</f>
        <v>0</v>
      </c>
      <c r="BW83" s="58">
        <f>'DATA SF9'!BU82</f>
        <v>0</v>
      </c>
      <c r="BX83" s="58">
        <f>'DATA SF9'!BV82</f>
        <v>0</v>
      </c>
      <c r="BY83" s="58">
        <f>'DATA SF9'!BW82</f>
        <v>0</v>
      </c>
      <c r="BZ83" s="58">
        <f>'DATA SF9'!BX82</f>
        <v>0</v>
      </c>
      <c r="CA83" s="58">
        <f>'DATA SF9'!BY82</f>
        <v>0</v>
      </c>
      <c r="CB83" s="58">
        <f>'DATA SF9'!BZ82</f>
        <v>0</v>
      </c>
      <c r="CC83" s="58">
        <f>'DATA SF9'!CA82</f>
        <v>0</v>
      </c>
      <c r="CD83" s="58">
        <f>'DATA SF9'!CB82</f>
        <v>0</v>
      </c>
      <c r="CE83" s="58">
        <f>'DATA SF9'!CC82</f>
        <v>0</v>
      </c>
      <c r="CF83" s="58">
        <f>'DATA SF9'!CD82</f>
        <v>0</v>
      </c>
      <c r="CG83" s="58">
        <f>'DATA SF9'!CE82</f>
        <v>0</v>
      </c>
      <c r="CH83" s="58">
        <f>'DATA SF9'!CF82</f>
        <v>0</v>
      </c>
      <c r="CI83" s="58">
        <f>'DATA SF9'!CG82</f>
        <v>0</v>
      </c>
      <c r="CJ83" s="58">
        <f>'DATA SF9'!CH82</f>
        <v>0</v>
      </c>
      <c r="CK83" s="58">
        <f>'DATA SF9'!CI82</f>
        <v>0</v>
      </c>
      <c r="CL83" s="58">
        <f>'DATA SF9'!CJ82</f>
        <v>0</v>
      </c>
      <c r="CM83" s="58">
        <f>'DATA SF9'!CK82</f>
        <v>0</v>
      </c>
      <c r="CN83" s="58">
        <f>'DATA SF9'!CL82</f>
        <v>0</v>
      </c>
      <c r="CO83" s="58">
        <f>'DATA SF9'!CM82</f>
        <v>0</v>
      </c>
      <c r="CP83" s="58">
        <f>'DATA SF9'!CN82</f>
        <v>0</v>
      </c>
      <c r="CQ83" s="58">
        <f>'DATA SF9'!CO82</f>
        <v>0</v>
      </c>
      <c r="CR83" s="58">
        <f>'DATA SF9'!CP82</f>
        <v>0</v>
      </c>
      <c r="CS83" s="58">
        <f>'DATA SF9'!CQ82</f>
        <v>0</v>
      </c>
      <c r="CT83" s="58">
        <f>'DATA SF9'!CR82</f>
        <v>0</v>
      </c>
      <c r="CU83" s="58">
        <f>'DATA SF9'!CS82</f>
        <v>0</v>
      </c>
      <c r="CV83" s="58">
        <f>'DATA SF9'!CT82</f>
        <v>0</v>
      </c>
      <c r="CW83" s="58">
        <f>'DATA SF9'!CU82</f>
        <v>0</v>
      </c>
      <c r="CX83" s="58">
        <f>'DATA SF9'!CV82</f>
        <v>0</v>
      </c>
      <c r="CY83" s="58">
        <f>'DATA SF9'!CW82</f>
        <v>0</v>
      </c>
      <c r="CZ83" s="58">
        <f>'DATA SF9'!CX82</f>
        <v>0</v>
      </c>
      <c r="DA83" s="58">
        <f>'DATA SF9'!CY82</f>
        <v>0</v>
      </c>
      <c r="DB83" s="58">
        <f>'DATA SF9'!CZ82</f>
        <v>0</v>
      </c>
      <c r="DC83" s="58">
        <f>'DATA SF9'!DA82</f>
        <v>0</v>
      </c>
      <c r="DD83" s="58">
        <f>'DATA SF9'!DB82</f>
        <v>0</v>
      </c>
      <c r="DE83" s="58">
        <f>'DATA SF9'!DC82</f>
        <v>0</v>
      </c>
      <c r="DF83" s="58">
        <f>'DATA SF9'!DD82</f>
        <v>0</v>
      </c>
      <c r="DG83" s="58">
        <f>'DATA SF9'!DE82</f>
        <v>0</v>
      </c>
      <c r="DH83" s="58">
        <f>'DATA SF9'!DF82</f>
        <v>0</v>
      </c>
      <c r="DI83" s="58">
        <f>'DATA SF9'!DG82</f>
        <v>0</v>
      </c>
      <c r="DJ83" s="58">
        <f>'DATA SF9'!DH82</f>
        <v>0</v>
      </c>
      <c r="DK83" s="58">
        <f>'DATA SF9'!DI82</f>
        <v>0</v>
      </c>
      <c r="DL83" s="58">
        <f>'DATA SF9'!DJ82</f>
        <v>0</v>
      </c>
      <c r="DM83" s="58">
        <f>'DATA SF9'!DK82</f>
        <v>0</v>
      </c>
      <c r="DN83" s="58">
        <f>'DATA SF9'!DL82</f>
        <v>0</v>
      </c>
      <c r="DO83" s="58">
        <f>'DATA SF9'!DM82</f>
        <v>0</v>
      </c>
      <c r="DP83" s="58">
        <f>'DATA SF9'!DN82</f>
        <v>0</v>
      </c>
      <c r="DQ83" s="58">
        <f>'DATA SF9'!DO82</f>
        <v>0</v>
      </c>
      <c r="DR83" s="58">
        <f>'DATA SF9'!DP82</f>
        <v>0</v>
      </c>
      <c r="DS83" s="58">
        <f>'DATA SF9'!DQ82</f>
        <v>0</v>
      </c>
      <c r="DT83" s="58">
        <f>'DATA SF9'!DR82</f>
        <v>0</v>
      </c>
      <c r="DU83" s="58">
        <f>'DATA SF9'!DS82</f>
        <v>0</v>
      </c>
      <c r="DV83" s="58">
        <f>'DATA SF9'!DT82</f>
        <v>0</v>
      </c>
      <c r="DW83" s="58">
        <f>'DATA SF9'!DU82</f>
        <v>0</v>
      </c>
      <c r="DX83" s="58">
        <f>'DATA SF9'!DV82</f>
        <v>0</v>
      </c>
      <c r="DY83" s="58">
        <f>'DATA SF9'!DW82</f>
        <v>0</v>
      </c>
      <c r="DZ83" s="58">
        <f>'DATA SF9'!DX82</f>
        <v>0</v>
      </c>
      <c r="EA83" s="58">
        <f>'DATA SF9'!DY82</f>
        <v>0</v>
      </c>
      <c r="EB83" s="58">
        <f>'DATA SF9'!DZ82</f>
        <v>0</v>
      </c>
      <c r="EC83" s="58">
        <f>'DATA SF9'!EA82</f>
        <v>0</v>
      </c>
      <c r="ED83" s="58">
        <f>'DATA SF9'!EB82</f>
        <v>0</v>
      </c>
      <c r="EE83" s="58">
        <f>'DATA SF9'!EC82</f>
        <v>0</v>
      </c>
      <c r="EF83" s="58">
        <f>'DATA SF9'!ED82</f>
        <v>0</v>
      </c>
      <c r="EG83" s="58">
        <f>'DATA SF9'!EE82</f>
        <v>0</v>
      </c>
      <c r="EH83" s="58">
        <f>'DATA SF9'!EF82</f>
        <v>0</v>
      </c>
      <c r="EI83" s="58">
        <f>'DATA SF9'!EG82</f>
        <v>0</v>
      </c>
      <c r="EJ83" s="58">
        <f>'DATA SF9'!EH82</f>
        <v>0</v>
      </c>
      <c r="EK83" s="58">
        <f>'DATA SF9'!EI82</f>
        <v>0</v>
      </c>
      <c r="EL83" s="58">
        <f>'DATA SF9'!EJ82</f>
        <v>0</v>
      </c>
      <c r="EM83" s="58">
        <f>'DATA SF9'!EK82</f>
        <v>0</v>
      </c>
      <c r="EN83" s="58">
        <f>'DATA SF9'!EL82</f>
        <v>0</v>
      </c>
      <c r="EO83" s="58">
        <f>'DATA SF9'!EM82</f>
        <v>0</v>
      </c>
      <c r="EP83" s="58">
        <f>'DATA SF9'!EN82</f>
        <v>0</v>
      </c>
      <c r="EQ83" s="58">
        <f>'DATA SF9'!EO82</f>
        <v>0</v>
      </c>
      <c r="ER83" s="58">
        <f>'DATA SF9'!EP82</f>
        <v>0</v>
      </c>
      <c r="ES83" s="58">
        <f>'DATA SF9'!EQ82</f>
        <v>0</v>
      </c>
      <c r="ET83" s="58">
        <f>'DATA SF9'!ER82</f>
        <v>0</v>
      </c>
      <c r="EU83" s="58">
        <f>'DATA SF9'!ES82</f>
        <v>0</v>
      </c>
      <c r="EV83" s="58">
        <f>'DATA SF9'!ET82</f>
        <v>0</v>
      </c>
      <c r="EW83" s="58">
        <f>'DATA SF9'!EU82</f>
        <v>0</v>
      </c>
      <c r="EX83" s="58">
        <f>'DATA SF9'!EV82</f>
        <v>0</v>
      </c>
      <c r="EY83" s="58">
        <f>'DATA SF9'!EW82</f>
        <v>0</v>
      </c>
      <c r="EZ83" s="58">
        <f>'DATA SF9'!EX82</f>
        <v>0</v>
      </c>
      <c r="FA83" s="58">
        <f>'DATA SF9'!EY82</f>
        <v>0</v>
      </c>
      <c r="FB83" s="58">
        <f>'DATA SF9'!EZ82</f>
        <v>0</v>
      </c>
      <c r="FC83" s="58">
        <f>'DATA SF9'!FA82</f>
        <v>0</v>
      </c>
      <c r="FD83" s="58">
        <f>'DATA SF9'!FB82</f>
        <v>0</v>
      </c>
      <c r="FE83" s="58">
        <f>'DATA SF9'!FC82</f>
        <v>0</v>
      </c>
      <c r="FF83" s="58">
        <f>'DATA SF9'!FD82</f>
        <v>0</v>
      </c>
    </row>
    <row r="84" spans="1:162" x14ac:dyDescent="0.35">
      <c r="A84" s="59">
        <f>C84</f>
        <v>0</v>
      </c>
      <c r="B84" s="58">
        <f>VLOOKUP(A84,' F M188'!$R$3:$U$159,4,FALSE)</f>
        <v>0</v>
      </c>
      <c r="C84" s="58">
        <f>'DATA SF9'!A5</f>
        <v>0</v>
      </c>
      <c r="D84" s="58">
        <f>'DATA SF9'!B5</f>
        <v>0</v>
      </c>
      <c r="E84" s="58">
        <f>'DATA SF9'!C5</f>
        <v>0</v>
      </c>
      <c r="F84" s="58" t="str">
        <f>IF('DATA SF9'!D5=0,"",'DATA SF9'!D5)</f>
        <v/>
      </c>
      <c r="G84" s="58">
        <f>'DATA SF9'!E5</f>
        <v>0</v>
      </c>
      <c r="H84" s="58">
        <f>'DATA SF9'!F5</f>
        <v>0</v>
      </c>
      <c r="I84" s="58">
        <f>'DATA SF9'!G5</f>
        <v>0</v>
      </c>
      <c r="J84" s="58">
        <f>'DATA SF9'!H5</f>
        <v>0</v>
      </c>
      <c r="K84" s="58">
        <f>'DATA SF9'!I5</f>
        <v>0</v>
      </c>
      <c r="L84" s="58">
        <f>'DATA SF9'!J5</f>
        <v>0</v>
      </c>
      <c r="M84" s="58">
        <f>'DATA SF9'!K5</f>
        <v>0</v>
      </c>
      <c r="N84" s="58">
        <f>'DATA SF9'!L5</f>
        <v>0</v>
      </c>
      <c r="O84" s="58">
        <f>'DATA SF9'!M5</f>
        <v>0</v>
      </c>
      <c r="P84" s="58">
        <f>'DATA SF9'!N5</f>
        <v>0</v>
      </c>
      <c r="Q84" s="58">
        <f>'DATA SF9'!O5</f>
        <v>0</v>
      </c>
      <c r="R84" s="58">
        <f>'DATA SF9'!P5</f>
        <v>0</v>
      </c>
      <c r="S84" s="58">
        <f>'DATA SF9'!Q5</f>
        <v>0</v>
      </c>
      <c r="T84" s="58">
        <f>'DATA SF9'!R5</f>
        <v>0</v>
      </c>
      <c r="U84" s="58">
        <f>'DATA SF9'!S5</f>
        <v>0</v>
      </c>
      <c r="V84" s="58">
        <f>'DATA SF9'!T5</f>
        <v>0</v>
      </c>
      <c r="W84" s="58">
        <f>'DATA SF9'!U5</f>
        <v>0</v>
      </c>
      <c r="X84" s="58">
        <f>'DATA SF9'!V5</f>
        <v>0</v>
      </c>
      <c r="Y84" s="58">
        <f>'DATA SF9'!W5</f>
        <v>0</v>
      </c>
      <c r="Z84" s="58">
        <f>'DATA SF9'!X5</f>
        <v>0</v>
      </c>
      <c r="AA84" s="58">
        <f>'DATA SF9'!Y5</f>
        <v>0</v>
      </c>
      <c r="AB84" s="58">
        <f>'DATA SF9'!Z5</f>
        <v>0</v>
      </c>
      <c r="AC84" s="58">
        <f>'DATA SF9'!AA5</f>
        <v>0</v>
      </c>
      <c r="AD84" s="58">
        <f>'DATA SF9'!AB5</f>
        <v>0</v>
      </c>
      <c r="AE84" s="58">
        <f>'DATA SF9'!AC5</f>
        <v>0</v>
      </c>
      <c r="AF84" s="58">
        <f>'DATA SF9'!AD5</f>
        <v>0</v>
      </c>
      <c r="AG84" s="58">
        <f>'DATA SF9'!AE5</f>
        <v>0</v>
      </c>
      <c r="AH84" s="58">
        <f>'DATA SF9'!AF5</f>
        <v>0</v>
      </c>
      <c r="AI84" s="58">
        <f>'DATA SF9'!AG5</f>
        <v>0</v>
      </c>
      <c r="AJ84" s="58">
        <f>'DATA SF9'!AH5</f>
        <v>0</v>
      </c>
      <c r="AK84" s="58">
        <f>'DATA SF9'!AI5</f>
        <v>0</v>
      </c>
      <c r="AL84" s="58">
        <f>'DATA SF9'!AJ5</f>
        <v>0</v>
      </c>
      <c r="AM84" s="58">
        <f>'DATA SF9'!AK5</f>
        <v>0</v>
      </c>
      <c r="AN84" s="58">
        <f>'DATA SF9'!AL5</f>
        <v>0</v>
      </c>
      <c r="AO84" s="58">
        <f>'DATA SF9'!AM5</f>
        <v>0</v>
      </c>
      <c r="AP84" s="58">
        <f>'DATA SF9'!AN5</f>
        <v>0</v>
      </c>
      <c r="AQ84" s="58">
        <f>'DATA SF9'!AO5</f>
        <v>0</v>
      </c>
      <c r="AR84" s="58">
        <f>'DATA SF9'!AP5</f>
        <v>0</v>
      </c>
      <c r="AS84" s="58">
        <f>'DATA SF9'!AQ5</f>
        <v>0</v>
      </c>
      <c r="AT84" s="58">
        <f>'DATA SF9'!AR5</f>
        <v>0</v>
      </c>
      <c r="AU84" s="58">
        <f>'DATA SF9'!AS5</f>
        <v>0</v>
      </c>
      <c r="AV84" s="58">
        <f>'DATA SF9'!AT5</f>
        <v>0</v>
      </c>
      <c r="AW84" s="58">
        <f>'DATA SF9'!AU5</f>
        <v>0</v>
      </c>
      <c r="AX84" s="58">
        <f>'DATA SF9'!AV5</f>
        <v>0</v>
      </c>
      <c r="AY84" s="58">
        <f>'DATA SF9'!AW5</f>
        <v>0</v>
      </c>
      <c r="AZ84" s="58">
        <f>'DATA SF9'!AX5</f>
        <v>0</v>
      </c>
      <c r="BA84" s="58">
        <f>'DATA SF9'!AY5</f>
        <v>0</v>
      </c>
      <c r="BB84" s="58">
        <f>'DATA SF9'!AZ5</f>
        <v>0</v>
      </c>
      <c r="BC84" s="58">
        <f>'DATA SF9'!BA5</f>
        <v>0</v>
      </c>
      <c r="BD84" s="58">
        <f>'DATA SF9'!BB5</f>
        <v>0</v>
      </c>
      <c r="BE84" s="58">
        <f>'DATA SF9'!BC5</f>
        <v>0</v>
      </c>
      <c r="BF84" s="58">
        <f>'DATA SF9'!BD5</f>
        <v>0</v>
      </c>
      <c r="BG84" s="58">
        <f>'DATA SF9'!BE5</f>
        <v>0</v>
      </c>
      <c r="BH84" s="58">
        <f>'DATA SF9'!BF5</f>
        <v>0</v>
      </c>
      <c r="BI84" s="58">
        <f>'DATA SF9'!BG5</f>
        <v>0</v>
      </c>
      <c r="BJ84" s="58">
        <f>'DATA SF9'!BH5</f>
        <v>0</v>
      </c>
      <c r="BK84" s="58">
        <f>'DATA SF9'!BI5</f>
        <v>0</v>
      </c>
      <c r="BL84" s="58">
        <f>'DATA SF9'!BJ5</f>
        <v>0</v>
      </c>
      <c r="BM84" s="58">
        <f>'DATA SF9'!BK5</f>
        <v>0</v>
      </c>
      <c r="BN84" s="58">
        <f>'DATA SF9'!BL5</f>
        <v>0</v>
      </c>
      <c r="BO84" s="58">
        <f>'DATA SF9'!BM5</f>
        <v>0</v>
      </c>
      <c r="BP84" s="58">
        <f>'DATA SF9'!BN5</f>
        <v>0</v>
      </c>
      <c r="BQ84" s="58">
        <f>'DATA SF9'!BO5</f>
        <v>0</v>
      </c>
      <c r="BR84" s="58">
        <f>'DATA SF9'!BP5</f>
        <v>0</v>
      </c>
      <c r="BS84" s="58">
        <f>'DATA SF9'!BQ5</f>
        <v>0</v>
      </c>
      <c r="BT84" s="58">
        <f>'DATA SF9'!BR5</f>
        <v>0</v>
      </c>
      <c r="BU84" s="58">
        <f>'DATA SF9'!BS5</f>
        <v>0</v>
      </c>
      <c r="BV84" s="58">
        <f>'DATA SF9'!BT5</f>
        <v>0</v>
      </c>
      <c r="BW84" s="58">
        <f>'DATA SF9'!BU5</f>
        <v>0</v>
      </c>
      <c r="BX84" s="58">
        <f>'DATA SF9'!BV5</f>
        <v>0</v>
      </c>
      <c r="BY84" s="58">
        <f>'DATA SF9'!BW5</f>
        <v>0</v>
      </c>
      <c r="BZ84" s="58">
        <f>'DATA SF9'!BX5</f>
        <v>0</v>
      </c>
      <c r="CA84" s="58">
        <f>'DATA SF9'!BY5</f>
        <v>0</v>
      </c>
      <c r="CB84" s="58">
        <f>'DATA SF9'!BZ5</f>
        <v>0</v>
      </c>
      <c r="CC84" s="58">
        <f>'DATA SF9'!CA5</f>
        <v>0</v>
      </c>
      <c r="CD84" s="58">
        <f>'DATA SF9'!CB5</f>
        <v>0</v>
      </c>
      <c r="CE84" s="58">
        <f>'DATA SF9'!CC5</f>
        <v>0</v>
      </c>
      <c r="CF84" s="58">
        <f>'DATA SF9'!CD5</f>
        <v>0</v>
      </c>
      <c r="CG84" s="58">
        <f>'DATA SF9'!CE5</f>
        <v>0</v>
      </c>
      <c r="CH84" s="58">
        <f>'DATA SF9'!CF5</f>
        <v>0</v>
      </c>
      <c r="CI84" s="58">
        <f>'DATA SF9'!CG5</f>
        <v>0</v>
      </c>
      <c r="CJ84" s="58">
        <f>'DATA SF9'!CH5</f>
        <v>0</v>
      </c>
      <c r="CK84" s="58">
        <f>'DATA SF9'!CI5</f>
        <v>0</v>
      </c>
      <c r="CL84" s="58">
        <f>'DATA SF9'!CJ5</f>
        <v>0</v>
      </c>
      <c r="CM84" s="58">
        <f>'DATA SF9'!CK5</f>
        <v>0</v>
      </c>
      <c r="CN84" s="58">
        <f>'DATA SF9'!CL5</f>
        <v>0</v>
      </c>
      <c r="CO84" s="58">
        <f>'DATA SF9'!CM5</f>
        <v>0</v>
      </c>
      <c r="CP84" s="58">
        <f>'DATA SF9'!CN5</f>
        <v>0</v>
      </c>
      <c r="CQ84" s="58">
        <f>'DATA SF9'!CO5</f>
        <v>0</v>
      </c>
      <c r="CR84" s="58">
        <f>'DATA SF9'!CP5</f>
        <v>0</v>
      </c>
      <c r="CS84" s="58">
        <f>'DATA SF9'!CQ5</f>
        <v>0</v>
      </c>
      <c r="CT84" s="58">
        <f>'DATA SF9'!CR5</f>
        <v>0</v>
      </c>
      <c r="CU84" s="58">
        <f>'DATA SF9'!CS5</f>
        <v>0</v>
      </c>
      <c r="CV84" s="58">
        <f>'DATA SF9'!CT5</f>
        <v>0</v>
      </c>
      <c r="CW84" s="58">
        <f>'DATA SF9'!CU5</f>
        <v>0</v>
      </c>
      <c r="CX84" s="58">
        <f>'DATA SF9'!CV5</f>
        <v>0</v>
      </c>
      <c r="CY84" s="58">
        <f>'DATA SF9'!CW5</f>
        <v>0</v>
      </c>
      <c r="CZ84" s="58">
        <f>'DATA SF9'!CX5</f>
        <v>0</v>
      </c>
      <c r="DA84" s="58">
        <f>'DATA SF9'!CY5</f>
        <v>0</v>
      </c>
      <c r="DB84" s="58">
        <f>'DATA SF9'!CZ5</f>
        <v>0</v>
      </c>
      <c r="DC84" s="58">
        <f>'DATA SF9'!DA5</f>
        <v>0</v>
      </c>
      <c r="DD84" s="58">
        <f>'DATA SF9'!DB5</f>
        <v>0</v>
      </c>
      <c r="DE84" s="58">
        <f>'DATA SF9'!DC5</f>
        <v>0</v>
      </c>
      <c r="DF84" s="58">
        <f>'DATA SF9'!DD5</f>
        <v>0</v>
      </c>
      <c r="DG84" s="58">
        <f>'DATA SF9'!DE5</f>
        <v>0</v>
      </c>
      <c r="DH84" s="58">
        <f>'DATA SF9'!DF5</f>
        <v>0</v>
      </c>
      <c r="DI84" s="58">
        <f>'DATA SF9'!DG5</f>
        <v>0</v>
      </c>
      <c r="DJ84" s="58">
        <f>'DATA SF9'!DH5</f>
        <v>0</v>
      </c>
      <c r="DK84" s="58">
        <f>'DATA SF9'!DI5</f>
        <v>0</v>
      </c>
      <c r="DL84" s="58">
        <f>'DATA SF9'!DJ5</f>
        <v>0</v>
      </c>
      <c r="DM84" s="58">
        <f>'DATA SF9'!DK5</f>
        <v>0</v>
      </c>
      <c r="DN84" s="58">
        <f>'DATA SF9'!DL5</f>
        <v>0</v>
      </c>
      <c r="DO84" s="58">
        <f>'DATA SF9'!DM5</f>
        <v>0</v>
      </c>
      <c r="DP84" s="58">
        <f>'DATA SF9'!DN5</f>
        <v>0</v>
      </c>
      <c r="DQ84" s="58">
        <f>'DATA SF9'!DO5</f>
        <v>0</v>
      </c>
      <c r="DR84" s="58">
        <f>'DATA SF9'!DP5</f>
        <v>0</v>
      </c>
      <c r="DS84" s="58">
        <f>'DATA SF9'!DQ5</f>
        <v>0</v>
      </c>
      <c r="DT84" s="58">
        <f>'DATA SF9'!DR5</f>
        <v>0</v>
      </c>
      <c r="DU84" s="58">
        <f>'DATA SF9'!DS5</f>
        <v>0</v>
      </c>
      <c r="DV84" s="58">
        <f>'DATA SF9'!DT5</f>
        <v>0</v>
      </c>
      <c r="DW84" s="58">
        <f>'DATA SF9'!DU5</f>
        <v>0</v>
      </c>
      <c r="DX84" s="58">
        <f>'DATA SF9'!DV5</f>
        <v>0</v>
      </c>
      <c r="DY84" s="58">
        <f>'DATA SF9'!DW5</f>
        <v>0</v>
      </c>
      <c r="DZ84" s="58">
        <f>'DATA SF9'!DX5</f>
        <v>0</v>
      </c>
      <c r="EA84" s="58">
        <f>'DATA SF9'!DY5</f>
        <v>0</v>
      </c>
      <c r="EB84" s="58">
        <f>'DATA SF9'!DZ5</f>
        <v>0</v>
      </c>
      <c r="EC84" s="58">
        <f>'DATA SF9'!EA5</f>
        <v>0</v>
      </c>
      <c r="ED84" s="58">
        <f>'DATA SF9'!EB5</f>
        <v>0</v>
      </c>
      <c r="EE84" s="58">
        <f>'DATA SF9'!EC5</f>
        <v>0</v>
      </c>
      <c r="EF84" s="58">
        <f>'DATA SF9'!ED5</f>
        <v>0</v>
      </c>
      <c r="EG84" s="58">
        <f>'DATA SF9'!EE5</f>
        <v>0</v>
      </c>
      <c r="EH84" s="58">
        <f>'DATA SF9'!EF5</f>
        <v>0</v>
      </c>
      <c r="EI84" s="58">
        <f>'DATA SF9'!EG5</f>
        <v>0</v>
      </c>
      <c r="EJ84" s="58">
        <f>'DATA SF9'!EH5</f>
        <v>0</v>
      </c>
      <c r="EK84" s="58">
        <f>'DATA SF9'!EI5</f>
        <v>0</v>
      </c>
      <c r="EL84" s="58">
        <f>'DATA SF9'!EJ5</f>
        <v>0</v>
      </c>
      <c r="EM84" s="58">
        <f>'DATA SF9'!EK5</f>
        <v>0</v>
      </c>
      <c r="EN84" s="58">
        <f>'DATA SF9'!EL5</f>
        <v>0</v>
      </c>
      <c r="EO84" s="58">
        <f>'DATA SF9'!EM5</f>
        <v>0</v>
      </c>
      <c r="EP84" s="58">
        <f>'DATA SF9'!EN5</f>
        <v>0</v>
      </c>
      <c r="EQ84" s="58">
        <f>'DATA SF9'!EO5</f>
        <v>0</v>
      </c>
      <c r="ER84" s="58">
        <f>'DATA SF9'!EP5</f>
        <v>0</v>
      </c>
      <c r="ES84" s="58">
        <f>'DATA SF9'!EQ5</f>
        <v>0</v>
      </c>
      <c r="ET84" s="58">
        <f>'DATA SF9'!ER5</f>
        <v>0</v>
      </c>
      <c r="EU84" s="58">
        <f>'DATA SF9'!ES5</f>
        <v>0</v>
      </c>
      <c r="EV84" s="58">
        <f>'DATA SF9'!ET5</f>
        <v>0</v>
      </c>
      <c r="EW84" s="58">
        <f>'DATA SF9'!EU5</f>
        <v>0</v>
      </c>
      <c r="EX84" s="58">
        <f>'DATA SF9'!EV5</f>
        <v>0</v>
      </c>
      <c r="EY84" s="58">
        <f>'DATA SF9'!EW5</f>
        <v>0</v>
      </c>
      <c r="EZ84" s="58">
        <f>'DATA SF9'!EX5</f>
        <v>0</v>
      </c>
      <c r="FA84" s="58">
        <f>'DATA SF9'!EY5</f>
        <v>0</v>
      </c>
      <c r="FB84" s="58">
        <f>'DATA SF9'!EZ5</f>
        <v>0</v>
      </c>
      <c r="FC84" s="58">
        <f>'DATA SF9'!FA5</f>
        <v>0</v>
      </c>
      <c r="FD84" s="58">
        <f>'DATA SF9'!FB5</f>
        <v>0</v>
      </c>
      <c r="FE84" s="58">
        <f>'DATA SF9'!FC5</f>
        <v>0</v>
      </c>
      <c r="FF84" s="58">
        <f>'DATA SF9'!FD5</f>
        <v>0</v>
      </c>
    </row>
    <row r="85" spans="1:162" x14ac:dyDescent="0.35">
      <c r="A85" s="59">
        <f t="shared" ref="A85:A148" si="0">C85</f>
        <v>0</v>
      </c>
      <c r="B85" s="58">
        <f>VLOOKUP(A85,' F M188'!$R$3:$U$159,4,FALSE)</f>
        <v>0</v>
      </c>
      <c r="C85" s="58">
        <f>'DATA SF9'!A6</f>
        <v>0</v>
      </c>
      <c r="D85" s="58">
        <f>'DATA SF9'!B6</f>
        <v>0</v>
      </c>
      <c r="E85" s="58">
        <f>'DATA SF9'!C6</f>
        <v>0</v>
      </c>
      <c r="F85" s="58" t="str">
        <f>IF('DATA SF9'!D6=0,"",'DATA SF9'!D6)</f>
        <v/>
      </c>
      <c r="G85" s="58">
        <f>'DATA SF9'!E6</f>
        <v>0</v>
      </c>
      <c r="H85" s="58">
        <f>'DATA SF9'!F6</f>
        <v>0</v>
      </c>
      <c r="I85" s="58">
        <f>'DATA SF9'!G6</f>
        <v>0</v>
      </c>
      <c r="J85" s="58">
        <f>'DATA SF9'!H6</f>
        <v>0</v>
      </c>
      <c r="K85" s="58">
        <f>'DATA SF9'!I6</f>
        <v>0</v>
      </c>
      <c r="L85" s="58">
        <f>'DATA SF9'!J6</f>
        <v>0</v>
      </c>
      <c r="M85" s="58">
        <f>'DATA SF9'!K6</f>
        <v>0</v>
      </c>
      <c r="N85" s="58">
        <f>'DATA SF9'!L6</f>
        <v>0</v>
      </c>
      <c r="O85" s="58">
        <f>'DATA SF9'!M6</f>
        <v>0</v>
      </c>
      <c r="P85" s="58">
        <f>'DATA SF9'!N6</f>
        <v>0</v>
      </c>
      <c r="Q85" s="58">
        <f>'DATA SF9'!O6</f>
        <v>0</v>
      </c>
      <c r="R85" s="58">
        <f>'DATA SF9'!P6</f>
        <v>0</v>
      </c>
      <c r="S85" s="58">
        <f>'DATA SF9'!Q6</f>
        <v>0</v>
      </c>
      <c r="T85" s="58">
        <f>'DATA SF9'!R6</f>
        <v>0</v>
      </c>
      <c r="U85" s="58">
        <f>'DATA SF9'!S6</f>
        <v>0</v>
      </c>
      <c r="V85" s="58">
        <f>'DATA SF9'!T6</f>
        <v>0</v>
      </c>
      <c r="W85" s="58">
        <f>'DATA SF9'!U6</f>
        <v>0</v>
      </c>
      <c r="X85" s="58">
        <f>'DATA SF9'!V6</f>
        <v>0</v>
      </c>
      <c r="Y85" s="58">
        <f>'DATA SF9'!W6</f>
        <v>0</v>
      </c>
      <c r="Z85" s="58">
        <f>'DATA SF9'!X6</f>
        <v>0</v>
      </c>
      <c r="AA85" s="58">
        <f>'DATA SF9'!Y6</f>
        <v>0</v>
      </c>
      <c r="AB85" s="58">
        <f>'DATA SF9'!Z6</f>
        <v>0</v>
      </c>
      <c r="AC85" s="58">
        <f>'DATA SF9'!AA6</f>
        <v>0</v>
      </c>
      <c r="AD85" s="58">
        <f>'DATA SF9'!AB6</f>
        <v>0</v>
      </c>
      <c r="AE85" s="58">
        <f>'DATA SF9'!AC6</f>
        <v>0</v>
      </c>
      <c r="AF85" s="58">
        <f>'DATA SF9'!AD6</f>
        <v>0</v>
      </c>
      <c r="AG85" s="58">
        <f>'DATA SF9'!AE6</f>
        <v>0</v>
      </c>
      <c r="AH85" s="58">
        <f>'DATA SF9'!AF6</f>
        <v>0</v>
      </c>
      <c r="AI85" s="58">
        <f>'DATA SF9'!AG6</f>
        <v>0</v>
      </c>
      <c r="AJ85" s="58">
        <f>'DATA SF9'!AH6</f>
        <v>0</v>
      </c>
      <c r="AK85" s="58">
        <f>'DATA SF9'!AI6</f>
        <v>0</v>
      </c>
      <c r="AL85" s="58">
        <f>'DATA SF9'!AJ6</f>
        <v>0</v>
      </c>
      <c r="AM85" s="58">
        <f>'DATA SF9'!AK6</f>
        <v>0</v>
      </c>
      <c r="AN85" s="58">
        <f>'DATA SF9'!AL6</f>
        <v>0</v>
      </c>
      <c r="AO85" s="58">
        <f>'DATA SF9'!AM6</f>
        <v>0</v>
      </c>
      <c r="AP85" s="58">
        <f>'DATA SF9'!AN6</f>
        <v>0</v>
      </c>
      <c r="AQ85" s="58">
        <f>'DATA SF9'!AO6</f>
        <v>0</v>
      </c>
      <c r="AR85" s="58">
        <f>'DATA SF9'!AP6</f>
        <v>0</v>
      </c>
      <c r="AS85" s="58">
        <f>'DATA SF9'!AQ6</f>
        <v>0</v>
      </c>
      <c r="AT85" s="58">
        <f>'DATA SF9'!AR6</f>
        <v>0</v>
      </c>
      <c r="AU85" s="58">
        <f>'DATA SF9'!AS6</f>
        <v>0</v>
      </c>
      <c r="AV85" s="58">
        <f>'DATA SF9'!AT6</f>
        <v>0</v>
      </c>
      <c r="AW85" s="58">
        <f>'DATA SF9'!AU6</f>
        <v>0</v>
      </c>
      <c r="AX85" s="58">
        <f>'DATA SF9'!AV6</f>
        <v>0</v>
      </c>
      <c r="AY85" s="58">
        <f>'DATA SF9'!AW6</f>
        <v>0</v>
      </c>
      <c r="AZ85" s="58">
        <f>'DATA SF9'!AX6</f>
        <v>0</v>
      </c>
      <c r="BA85" s="58">
        <f>'DATA SF9'!AY6</f>
        <v>0</v>
      </c>
      <c r="BB85" s="58">
        <f>'DATA SF9'!AZ6</f>
        <v>0</v>
      </c>
      <c r="BC85" s="58">
        <f>'DATA SF9'!BA6</f>
        <v>0</v>
      </c>
      <c r="BD85" s="58">
        <f>'DATA SF9'!BB6</f>
        <v>0</v>
      </c>
      <c r="BE85" s="58">
        <f>'DATA SF9'!BC6</f>
        <v>0</v>
      </c>
      <c r="BF85" s="58">
        <f>'DATA SF9'!BD6</f>
        <v>0</v>
      </c>
      <c r="BG85" s="58">
        <f>'DATA SF9'!BE6</f>
        <v>0</v>
      </c>
      <c r="BH85" s="58">
        <f>'DATA SF9'!BF6</f>
        <v>0</v>
      </c>
      <c r="BI85" s="58">
        <f>'DATA SF9'!BG6</f>
        <v>0</v>
      </c>
      <c r="BJ85" s="58">
        <f>'DATA SF9'!BH6</f>
        <v>0</v>
      </c>
      <c r="BK85" s="58">
        <f>'DATA SF9'!BI6</f>
        <v>0</v>
      </c>
      <c r="BL85" s="58">
        <f>'DATA SF9'!BJ6</f>
        <v>0</v>
      </c>
      <c r="BM85" s="58">
        <f>'DATA SF9'!BK6</f>
        <v>0</v>
      </c>
      <c r="BN85" s="58">
        <f>'DATA SF9'!BL6</f>
        <v>0</v>
      </c>
      <c r="BO85" s="58">
        <f>'DATA SF9'!BM6</f>
        <v>0</v>
      </c>
      <c r="BP85" s="58">
        <f>'DATA SF9'!BN6</f>
        <v>0</v>
      </c>
      <c r="BQ85" s="58">
        <f>'DATA SF9'!BO6</f>
        <v>0</v>
      </c>
      <c r="BR85" s="58">
        <f>'DATA SF9'!BP6</f>
        <v>0</v>
      </c>
      <c r="BS85" s="58">
        <f>'DATA SF9'!BQ6</f>
        <v>0</v>
      </c>
      <c r="BT85" s="58">
        <f>'DATA SF9'!BR6</f>
        <v>0</v>
      </c>
      <c r="BU85" s="58">
        <f>'DATA SF9'!BS6</f>
        <v>0</v>
      </c>
      <c r="BV85" s="58">
        <f>'DATA SF9'!BT6</f>
        <v>0</v>
      </c>
      <c r="BW85" s="58">
        <f>'DATA SF9'!BU6</f>
        <v>0</v>
      </c>
      <c r="BX85" s="58">
        <f>'DATA SF9'!BV6</f>
        <v>0</v>
      </c>
      <c r="BY85" s="58">
        <f>'DATA SF9'!BW6</f>
        <v>0</v>
      </c>
      <c r="BZ85" s="58">
        <f>'DATA SF9'!BX6</f>
        <v>0</v>
      </c>
      <c r="CA85" s="58">
        <f>'DATA SF9'!BY6</f>
        <v>0</v>
      </c>
      <c r="CB85" s="58">
        <f>'DATA SF9'!BZ6</f>
        <v>0</v>
      </c>
      <c r="CC85" s="58">
        <f>'DATA SF9'!CA6</f>
        <v>0</v>
      </c>
      <c r="CD85" s="58">
        <f>'DATA SF9'!CB6</f>
        <v>0</v>
      </c>
      <c r="CE85" s="58">
        <f>'DATA SF9'!CC6</f>
        <v>0</v>
      </c>
      <c r="CF85" s="58">
        <f>'DATA SF9'!CD6</f>
        <v>0</v>
      </c>
      <c r="CG85" s="58">
        <f>'DATA SF9'!CE6</f>
        <v>0</v>
      </c>
      <c r="CH85" s="58">
        <f>'DATA SF9'!CF6</f>
        <v>0</v>
      </c>
      <c r="CI85" s="58">
        <f>'DATA SF9'!CG6</f>
        <v>0</v>
      </c>
      <c r="CJ85" s="58">
        <f>'DATA SF9'!CH6</f>
        <v>0</v>
      </c>
      <c r="CK85" s="58">
        <f>'DATA SF9'!CI6</f>
        <v>0</v>
      </c>
      <c r="CL85" s="58">
        <f>'DATA SF9'!CJ6</f>
        <v>0</v>
      </c>
      <c r="CM85" s="58">
        <f>'DATA SF9'!CK6</f>
        <v>0</v>
      </c>
      <c r="CN85" s="58">
        <f>'DATA SF9'!CL6</f>
        <v>0</v>
      </c>
      <c r="CO85" s="58">
        <f>'DATA SF9'!CM6</f>
        <v>0</v>
      </c>
      <c r="CP85" s="58">
        <f>'DATA SF9'!CN6</f>
        <v>0</v>
      </c>
      <c r="CQ85" s="58">
        <f>'DATA SF9'!CO6</f>
        <v>0</v>
      </c>
      <c r="CR85" s="58">
        <f>'DATA SF9'!CP6</f>
        <v>0</v>
      </c>
      <c r="CS85" s="58">
        <f>'DATA SF9'!CQ6</f>
        <v>0</v>
      </c>
      <c r="CT85" s="58">
        <f>'DATA SF9'!CR6</f>
        <v>0</v>
      </c>
      <c r="CU85" s="58">
        <f>'DATA SF9'!CS6</f>
        <v>0</v>
      </c>
      <c r="CV85" s="58">
        <f>'DATA SF9'!CT6</f>
        <v>0</v>
      </c>
      <c r="CW85" s="58">
        <f>'DATA SF9'!CU6</f>
        <v>0</v>
      </c>
      <c r="CX85" s="58">
        <f>'DATA SF9'!CV6</f>
        <v>0</v>
      </c>
      <c r="CY85" s="58">
        <f>'DATA SF9'!CW6</f>
        <v>0</v>
      </c>
      <c r="CZ85" s="58">
        <f>'DATA SF9'!CX6</f>
        <v>0</v>
      </c>
      <c r="DA85" s="58">
        <f>'DATA SF9'!CY6</f>
        <v>0</v>
      </c>
      <c r="DB85" s="58">
        <f>'DATA SF9'!CZ6</f>
        <v>0</v>
      </c>
      <c r="DC85" s="58">
        <f>'DATA SF9'!DA6</f>
        <v>0</v>
      </c>
      <c r="DD85" s="58">
        <f>'DATA SF9'!DB6</f>
        <v>0</v>
      </c>
      <c r="DE85" s="58">
        <f>'DATA SF9'!DC6</f>
        <v>0</v>
      </c>
      <c r="DF85" s="58">
        <f>'DATA SF9'!DD6</f>
        <v>0</v>
      </c>
      <c r="DG85" s="58">
        <f>'DATA SF9'!DE6</f>
        <v>0</v>
      </c>
      <c r="DH85" s="58">
        <f>'DATA SF9'!DF6</f>
        <v>0</v>
      </c>
      <c r="DI85" s="58">
        <f>'DATA SF9'!DG6</f>
        <v>0</v>
      </c>
      <c r="DJ85" s="58">
        <f>'DATA SF9'!DH6</f>
        <v>0</v>
      </c>
      <c r="DK85" s="58">
        <f>'DATA SF9'!DI6</f>
        <v>0</v>
      </c>
      <c r="DL85" s="58">
        <f>'DATA SF9'!DJ6</f>
        <v>0</v>
      </c>
      <c r="DM85" s="58">
        <f>'DATA SF9'!DK6</f>
        <v>0</v>
      </c>
      <c r="DN85" s="58">
        <f>'DATA SF9'!DL6</f>
        <v>0</v>
      </c>
      <c r="DO85" s="58">
        <f>'DATA SF9'!DM6</f>
        <v>0</v>
      </c>
      <c r="DP85" s="58">
        <f>'DATA SF9'!DN6</f>
        <v>0</v>
      </c>
      <c r="DQ85" s="58">
        <f>'DATA SF9'!DO6</f>
        <v>0</v>
      </c>
      <c r="DR85" s="58">
        <f>'DATA SF9'!DP6</f>
        <v>0</v>
      </c>
      <c r="DS85" s="58">
        <f>'DATA SF9'!DQ6</f>
        <v>0</v>
      </c>
      <c r="DT85" s="58">
        <f>'DATA SF9'!DR6</f>
        <v>0</v>
      </c>
      <c r="DU85" s="58">
        <f>'DATA SF9'!DS6</f>
        <v>0</v>
      </c>
      <c r="DV85" s="58">
        <f>'DATA SF9'!DT6</f>
        <v>0</v>
      </c>
      <c r="DW85" s="58">
        <f>'DATA SF9'!DU6</f>
        <v>0</v>
      </c>
      <c r="DX85" s="58">
        <f>'DATA SF9'!DV6</f>
        <v>0</v>
      </c>
      <c r="DY85" s="58">
        <f>'DATA SF9'!DW6</f>
        <v>0</v>
      </c>
      <c r="DZ85" s="58">
        <f>'DATA SF9'!DX6</f>
        <v>0</v>
      </c>
      <c r="EA85" s="58">
        <f>'DATA SF9'!DY6</f>
        <v>0</v>
      </c>
      <c r="EB85" s="58">
        <f>'DATA SF9'!DZ6</f>
        <v>0</v>
      </c>
      <c r="EC85" s="58">
        <f>'DATA SF9'!EA6</f>
        <v>0</v>
      </c>
      <c r="ED85" s="58">
        <f>'DATA SF9'!EB6</f>
        <v>0</v>
      </c>
      <c r="EE85" s="58">
        <f>'DATA SF9'!EC6</f>
        <v>0</v>
      </c>
      <c r="EF85" s="58">
        <f>'DATA SF9'!ED6</f>
        <v>0</v>
      </c>
      <c r="EG85" s="58">
        <f>'DATA SF9'!EE6</f>
        <v>0</v>
      </c>
      <c r="EH85" s="58">
        <f>'DATA SF9'!EF6</f>
        <v>0</v>
      </c>
      <c r="EI85" s="58">
        <f>'DATA SF9'!EG6</f>
        <v>0</v>
      </c>
      <c r="EJ85" s="58">
        <f>'DATA SF9'!EH6</f>
        <v>0</v>
      </c>
      <c r="EK85" s="58">
        <f>'DATA SF9'!EI6</f>
        <v>0</v>
      </c>
      <c r="EL85" s="58">
        <f>'DATA SF9'!EJ6</f>
        <v>0</v>
      </c>
      <c r="EM85" s="58">
        <f>'DATA SF9'!EK6</f>
        <v>0</v>
      </c>
      <c r="EN85" s="58">
        <f>'DATA SF9'!EL6</f>
        <v>0</v>
      </c>
      <c r="EO85" s="58">
        <f>'DATA SF9'!EM6</f>
        <v>0</v>
      </c>
      <c r="EP85" s="58">
        <f>'DATA SF9'!EN6</f>
        <v>0</v>
      </c>
      <c r="EQ85" s="58">
        <f>'DATA SF9'!EO6</f>
        <v>0</v>
      </c>
      <c r="ER85" s="58">
        <f>'DATA SF9'!EP6</f>
        <v>0</v>
      </c>
      <c r="ES85" s="58">
        <f>'DATA SF9'!EQ6</f>
        <v>0</v>
      </c>
      <c r="ET85" s="58">
        <f>'DATA SF9'!ER6</f>
        <v>0</v>
      </c>
      <c r="EU85" s="58">
        <f>'DATA SF9'!ES6</f>
        <v>0</v>
      </c>
      <c r="EV85" s="58">
        <f>'DATA SF9'!ET6</f>
        <v>0</v>
      </c>
      <c r="EW85" s="58">
        <f>'DATA SF9'!EU6</f>
        <v>0</v>
      </c>
      <c r="EX85" s="58">
        <f>'DATA SF9'!EV6</f>
        <v>0</v>
      </c>
      <c r="EY85" s="58">
        <f>'DATA SF9'!EW6</f>
        <v>0</v>
      </c>
      <c r="EZ85" s="58">
        <f>'DATA SF9'!EX6</f>
        <v>0</v>
      </c>
      <c r="FA85" s="58">
        <f>'DATA SF9'!EY6</f>
        <v>0</v>
      </c>
      <c r="FB85" s="58">
        <f>'DATA SF9'!EZ6</f>
        <v>0</v>
      </c>
      <c r="FC85" s="58">
        <f>'DATA SF9'!FA6</f>
        <v>0</v>
      </c>
      <c r="FD85" s="58">
        <f>'DATA SF9'!FB6</f>
        <v>0</v>
      </c>
      <c r="FE85" s="58">
        <f>'DATA SF9'!FC6</f>
        <v>0</v>
      </c>
      <c r="FF85" s="58">
        <f>'DATA SF9'!FD6</f>
        <v>0</v>
      </c>
    </row>
    <row r="86" spans="1:162" x14ac:dyDescent="0.35">
      <c r="A86" s="59">
        <f t="shared" si="0"/>
        <v>0</v>
      </c>
      <c r="B86" s="58">
        <f>VLOOKUP(A86,' F M188'!$R$3:$U$159,4,FALSE)</f>
        <v>0</v>
      </c>
      <c r="C86" s="58">
        <f>'DATA SF9'!A7</f>
        <v>0</v>
      </c>
      <c r="D86" s="58">
        <f>'DATA SF9'!B7</f>
        <v>0</v>
      </c>
      <c r="E86" s="58">
        <f>'DATA SF9'!C7</f>
        <v>0</v>
      </c>
      <c r="F86" s="58" t="str">
        <f>IF('DATA SF9'!D7=0,"",'DATA SF9'!D7)</f>
        <v/>
      </c>
      <c r="G86" s="58">
        <f>'DATA SF9'!E7</f>
        <v>0</v>
      </c>
      <c r="H86" s="58">
        <f>'DATA SF9'!F7</f>
        <v>0</v>
      </c>
      <c r="I86" s="58">
        <f>'DATA SF9'!G7</f>
        <v>0</v>
      </c>
      <c r="J86" s="58">
        <f>'DATA SF9'!H7</f>
        <v>0</v>
      </c>
      <c r="K86" s="58">
        <f>'DATA SF9'!I7</f>
        <v>0</v>
      </c>
      <c r="L86" s="58">
        <f>'DATA SF9'!J7</f>
        <v>0</v>
      </c>
      <c r="M86" s="58">
        <f>'DATA SF9'!K7</f>
        <v>0</v>
      </c>
      <c r="N86" s="58">
        <f>'DATA SF9'!L7</f>
        <v>0</v>
      </c>
      <c r="O86" s="58">
        <f>'DATA SF9'!M7</f>
        <v>0</v>
      </c>
      <c r="P86" s="58">
        <f>'DATA SF9'!N7</f>
        <v>0</v>
      </c>
      <c r="Q86" s="58">
        <f>'DATA SF9'!O7</f>
        <v>0</v>
      </c>
      <c r="R86" s="58">
        <f>'DATA SF9'!P7</f>
        <v>0</v>
      </c>
      <c r="S86" s="58">
        <f>'DATA SF9'!Q7</f>
        <v>0</v>
      </c>
      <c r="T86" s="58">
        <f>'DATA SF9'!R7</f>
        <v>0</v>
      </c>
      <c r="U86" s="58">
        <f>'DATA SF9'!S7</f>
        <v>0</v>
      </c>
      <c r="V86" s="58">
        <f>'DATA SF9'!T7</f>
        <v>0</v>
      </c>
      <c r="W86" s="58">
        <f>'DATA SF9'!U7</f>
        <v>0</v>
      </c>
      <c r="X86" s="58">
        <f>'DATA SF9'!V7</f>
        <v>0</v>
      </c>
      <c r="Y86" s="58">
        <f>'DATA SF9'!W7</f>
        <v>0</v>
      </c>
      <c r="Z86" s="58">
        <f>'DATA SF9'!X7</f>
        <v>0</v>
      </c>
      <c r="AA86" s="58">
        <f>'DATA SF9'!Y7</f>
        <v>0</v>
      </c>
      <c r="AB86" s="58">
        <f>'DATA SF9'!Z7</f>
        <v>0</v>
      </c>
      <c r="AC86" s="58">
        <f>'DATA SF9'!AA7</f>
        <v>0</v>
      </c>
      <c r="AD86" s="58">
        <f>'DATA SF9'!AB7</f>
        <v>0</v>
      </c>
      <c r="AE86" s="58">
        <f>'DATA SF9'!AC7</f>
        <v>0</v>
      </c>
      <c r="AF86" s="58">
        <f>'DATA SF9'!AD7</f>
        <v>0</v>
      </c>
      <c r="AG86" s="58">
        <f>'DATA SF9'!AE7</f>
        <v>0</v>
      </c>
      <c r="AH86" s="58">
        <f>'DATA SF9'!AF7</f>
        <v>0</v>
      </c>
      <c r="AI86" s="58">
        <f>'DATA SF9'!AG7</f>
        <v>0</v>
      </c>
      <c r="AJ86" s="58">
        <f>'DATA SF9'!AH7</f>
        <v>0</v>
      </c>
      <c r="AK86" s="58">
        <f>'DATA SF9'!AI7</f>
        <v>0</v>
      </c>
      <c r="AL86" s="58">
        <f>'DATA SF9'!AJ7</f>
        <v>0</v>
      </c>
      <c r="AM86" s="58">
        <f>'DATA SF9'!AK7</f>
        <v>0</v>
      </c>
      <c r="AN86" s="58">
        <f>'DATA SF9'!AL7</f>
        <v>0</v>
      </c>
      <c r="AO86" s="58">
        <f>'DATA SF9'!AM7</f>
        <v>0</v>
      </c>
      <c r="AP86" s="58">
        <f>'DATA SF9'!AN7</f>
        <v>0</v>
      </c>
      <c r="AQ86" s="58">
        <f>'DATA SF9'!AO7</f>
        <v>0</v>
      </c>
      <c r="AR86" s="58">
        <f>'DATA SF9'!AP7</f>
        <v>0</v>
      </c>
      <c r="AS86" s="58">
        <f>'DATA SF9'!AQ7</f>
        <v>0</v>
      </c>
      <c r="AT86" s="58">
        <f>'DATA SF9'!AR7</f>
        <v>0</v>
      </c>
      <c r="AU86" s="58">
        <f>'DATA SF9'!AS7</f>
        <v>0</v>
      </c>
      <c r="AV86" s="58">
        <f>'DATA SF9'!AT7</f>
        <v>0</v>
      </c>
      <c r="AW86" s="58">
        <f>'DATA SF9'!AU7</f>
        <v>0</v>
      </c>
      <c r="AX86" s="58">
        <f>'DATA SF9'!AV7</f>
        <v>0</v>
      </c>
      <c r="AY86" s="58">
        <f>'DATA SF9'!AW7</f>
        <v>0</v>
      </c>
      <c r="AZ86" s="58">
        <f>'DATA SF9'!AX7</f>
        <v>0</v>
      </c>
      <c r="BA86" s="58">
        <f>'DATA SF9'!AY7</f>
        <v>0</v>
      </c>
      <c r="BB86" s="58">
        <f>'DATA SF9'!AZ7</f>
        <v>0</v>
      </c>
      <c r="BC86" s="58">
        <f>'DATA SF9'!BA7</f>
        <v>0</v>
      </c>
      <c r="BD86" s="58">
        <f>'DATA SF9'!BB7</f>
        <v>0</v>
      </c>
      <c r="BE86" s="58">
        <f>'DATA SF9'!BC7</f>
        <v>0</v>
      </c>
      <c r="BF86" s="58">
        <f>'DATA SF9'!BD7</f>
        <v>0</v>
      </c>
      <c r="BG86" s="58">
        <f>'DATA SF9'!BE7</f>
        <v>0</v>
      </c>
      <c r="BH86" s="58">
        <f>'DATA SF9'!BF7</f>
        <v>0</v>
      </c>
      <c r="BI86" s="58">
        <f>'DATA SF9'!BG7</f>
        <v>0</v>
      </c>
      <c r="BJ86" s="58">
        <f>'DATA SF9'!BH7</f>
        <v>0</v>
      </c>
      <c r="BK86" s="58">
        <f>'DATA SF9'!BI7</f>
        <v>0</v>
      </c>
      <c r="BL86" s="58">
        <f>'DATA SF9'!BJ7</f>
        <v>0</v>
      </c>
      <c r="BM86" s="58">
        <f>'DATA SF9'!BK7</f>
        <v>0</v>
      </c>
      <c r="BN86" s="58">
        <f>'DATA SF9'!BL7</f>
        <v>0</v>
      </c>
      <c r="BO86" s="58">
        <f>'DATA SF9'!BM7</f>
        <v>0</v>
      </c>
      <c r="BP86" s="58">
        <f>'DATA SF9'!BN7</f>
        <v>0</v>
      </c>
      <c r="BQ86" s="58">
        <f>'DATA SF9'!BO7</f>
        <v>0</v>
      </c>
      <c r="BR86" s="58">
        <f>'DATA SF9'!BP7</f>
        <v>0</v>
      </c>
      <c r="BS86" s="58">
        <f>'DATA SF9'!BQ7</f>
        <v>0</v>
      </c>
      <c r="BT86" s="58">
        <f>'DATA SF9'!BR7</f>
        <v>0</v>
      </c>
      <c r="BU86" s="58">
        <f>'DATA SF9'!BS7</f>
        <v>0</v>
      </c>
      <c r="BV86" s="58">
        <f>'DATA SF9'!BT7</f>
        <v>0</v>
      </c>
      <c r="BW86" s="58">
        <f>'DATA SF9'!BU7</f>
        <v>0</v>
      </c>
      <c r="BX86" s="58">
        <f>'DATA SF9'!BV7</f>
        <v>0</v>
      </c>
      <c r="BY86" s="58">
        <f>'DATA SF9'!BW7</f>
        <v>0</v>
      </c>
      <c r="BZ86" s="58">
        <f>'DATA SF9'!BX7</f>
        <v>0</v>
      </c>
      <c r="CA86" s="58">
        <f>'DATA SF9'!BY7</f>
        <v>0</v>
      </c>
      <c r="CB86" s="58">
        <f>'DATA SF9'!BZ7</f>
        <v>0</v>
      </c>
      <c r="CC86" s="58">
        <f>'DATA SF9'!CA7</f>
        <v>0</v>
      </c>
      <c r="CD86" s="58">
        <f>'DATA SF9'!CB7</f>
        <v>0</v>
      </c>
      <c r="CE86" s="58">
        <f>'DATA SF9'!CC7</f>
        <v>0</v>
      </c>
      <c r="CF86" s="58">
        <f>'DATA SF9'!CD7</f>
        <v>0</v>
      </c>
      <c r="CG86" s="58">
        <f>'DATA SF9'!CE7</f>
        <v>0</v>
      </c>
      <c r="CH86" s="58">
        <f>'DATA SF9'!CF7</f>
        <v>0</v>
      </c>
      <c r="CI86" s="58">
        <f>'DATA SF9'!CG7</f>
        <v>0</v>
      </c>
      <c r="CJ86" s="58">
        <f>'DATA SF9'!CH7</f>
        <v>0</v>
      </c>
      <c r="CK86" s="58">
        <f>'DATA SF9'!CI7</f>
        <v>0</v>
      </c>
      <c r="CL86" s="58">
        <f>'DATA SF9'!CJ7</f>
        <v>0</v>
      </c>
      <c r="CM86" s="58">
        <f>'DATA SF9'!CK7</f>
        <v>0</v>
      </c>
      <c r="CN86" s="58">
        <f>'DATA SF9'!CL7</f>
        <v>0</v>
      </c>
      <c r="CO86" s="58">
        <f>'DATA SF9'!CM7</f>
        <v>0</v>
      </c>
      <c r="CP86" s="58">
        <f>'DATA SF9'!CN7</f>
        <v>0</v>
      </c>
      <c r="CQ86" s="58">
        <f>'DATA SF9'!CO7</f>
        <v>0</v>
      </c>
      <c r="CR86" s="58">
        <f>'DATA SF9'!CP7</f>
        <v>0</v>
      </c>
      <c r="CS86" s="58">
        <f>'DATA SF9'!CQ7</f>
        <v>0</v>
      </c>
      <c r="CT86" s="58">
        <f>'DATA SF9'!CR7</f>
        <v>0</v>
      </c>
      <c r="CU86" s="58">
        <f>'DATA SF9'!CS7</f>
        <v>0</v>
      </c>
      <c r="CV86" s="58">
        <f>'DATA SF9'!CT7</f>
        <v>0</v>
      </c>
      <c r="CW86" s="58">
        <f>'DATA SF9'!CU7</f>
        <v>0</v>
      </c>
      <c r="CX86" s="58">
        <f>'DATA SF9'!CV7</f>
        <v>0</v>
      </c>
      <c r="CY86" s="58">
        <f>'DATA SF9'!CW7</f>
        <v>0</v>
      </c>
      <c r="CZ86" s="58">
        <f>'DATA SF9'!CX7</f>
        <v>0</v>
      </c>
      <c r="DA86" s="58">
        <f>'DATA SF9'!CY7</f>
        <v>0</v>
      </c>
      <c r="DB86" s="58">
        <f>'DATA SF9'!CZ7</f>
        <v>0</v>
      </c>
      <c r="DC86" s="58">
        <f>'DATA SF9'!DA7</f>
        <v>0</v>
      </c>
      <c r="DD86" s="58">
        <f>'DATA SF9'!DB7</f>
        <v>0</v>
      </c>
      <c r="DE86" s="58">
        <f>'DATA SF9'!DC7</f>
        <v>0</v>
      </c>
      <c r="DF86" s="58">
        <f>'DATA SF9'!DD7</f>
        <v>0</v>
      </c>
      <c r="DG86" s="58">
        <f>'DATA SF9'!DE7</f>
        <v>0</v>
      </c>
      <c r="DH86" s="58">
        <f>'DATA SF9'!DF7</f>
        <v>0</v>
      </c>
      <c r="DI86" s="58">
        <f>'DATA SF9'!DG7</f>
        <v>0</v>
      </c>
      <c r="DJ86" s="58">
        <f>'DATA SF9'!DH7</f>
        <v>0</v>
      </c>
      <c r="DK86" s="58">
        <f>'DATA SF9'!DI7</f>
        <v>0</v>
      </c>
      <c r="DL86" s="58">
        <f>'DATA SF9'!DJ7</f>
        <v>0</v>
      </c>
      <c r="DM86" s="58">
        <f>'DATA SF9'!DK7</f>
        <v>0</v>
      </c>
      <c r="DN86" s="58">
        <f>'DATA SF9'!DL7</f>
        <v>0</v>
      </c>
      <c r="DO86" s="58">
        <f>'DATA SF9'!DM7</f>
        <v>0</v>
      </c>
      <c r="DP86" s="58">
        <f>'DATA SF9'!DN7</f>
        <v>0</v>
      </c>
      <c r="DQ86" s="58">
        <f>'DATA SF9'!DO7</f>
        <v>0</v>
      </c>
      <c r="DR86" s="58">
        <f>'DATA SF9'!DP7</f>
        <v>0</v>
      </c>
      <c r="DS86" s="58">
        <f>'DATA SF9'!DQ7</f>
        <v>0</v>
      </c>
      <c r="DT86" s="58">
        <f>'DATA SF9'!DR7</f>
        <v>0</v>
      </c>
      <c r="DU86" s="58">
        <f>'DATA SF9'!DS7</f>
        <v>0</v>
      </c>
      <c r="DV86" s="58">
        <f>'DATA SF9'!DT7</f>
        <v>0</v>
      </c>
      <c r="DW86" s="58">
        <f>'DATA SF9'!DU7</f>
        <v>0</v>
      </c>
      <c r="DX86" s="58">
        <f>'DATA SF9'!DV7</f>
        <v>0</v>
      </c>
      <c r="DY86" s="58">
        <f>'DATA SF9'!DW7</f>
        <v>0</v>
      </c>
      <c r="DZ86" s="58">
        <f>'DATA SF9'!DX7</f>
        <v>0</v>
      </c>
      <c r="EA86" s="58">
        <f>'DATA SF9'!DY7</f>
        <v>0</v>
      </c>
      <c r="EB86" s="58">
        <f>'DATA SF9'!DZ7</f>
        <v>0</v>
      </c>
      <c r="EC86" s="58">
        <f>'DATA SF9'!EA7</f>
        <v>0</v>
      </c>
      <c r="ED86" s="58">
        <f>'DATA SF9'!EB7</f>
        <v>0</v>
      </c>
      <c r="EE86" s="58">
        <f>'DATA SF9'!EC7</f>
        <v>0</v>
      </c>
      <c r="EF86" s="58">
        <f>'DATA SF9'!ED7</f>
        <v>0</v>
      </c>
      <c r="EG86" s="58">
        <f>'DATA SF9'!EE7</f>
        <v>0</v>
      </c>
      <c r="EH86" s="58">
        <f>'DATA SF9'!EF7</f>
        <v>0</v>
      </c>
      <c r="EI86" s="58">
        <f>'DATA SF9'!EG7</f>
        <v>0</v>
      </c>
      <c r="EJ86" s="58">
        <f>'DATA SF9'!EH7</f>
        <v>0</v>
      </c>
      <c r="EK86" s="58">
        <f>'DATA SF9'!EI7</f>
        <v>0</v>
      </c>
      <c r="EL86" s="58">
        <f>'DATA SF9'!EJ7</f>
        <v>0</v>
      </c>
      <c r="EM86" s="58">
        <f>'DATA SF9'!EK7</f>
        <v>0</v>
      </c>
      <c r="EN86" s="58">
        <f>'DATA SF9'!EL7</f>
        <v>0</v>
      </c>
      <c r="EO86" s="58">
        <f>'DATA SF9'!EM7</f>
        <v>0</v>
      </c>
      <c r="EP86" s="58">
        <f>'DATA SF9'!EN7</f>
        <v>0</v>
      </c>
      <c r="EQ86" s="58">
        <f>'DATA SF9'!EO7</f>
        <v>0</v>
      </c>
      <c r="ER86" s="58">
        <f>'DATA SF9'!EP7</f>
        <v>0</v>
      </c>
      <c r="ES86" s="58">
        <f>'DATA SF9'!EQ7</f>
        <v>0</v>
      </c>
      <c r="ET86" s="58">
        <f>'DATA SF9'!ER7</f>
        <v>0</v>
      </c>
      <c r="EU86" s="58">
        <f>'DATA SF9'!ES7</f>
        <v>0</v>
      </c>
      <c r="EV86" s="58">
        <f>'DATA SF9'!ET7</f>
        <v>0</v>
      </c>
      <c r="EW86" s="58">
        <f>'DATA SF9'!EU7</f>
        <v>0</v>
      </c>
      <c r="EX86" s="58">
        <f>'DATA SF9'!EV7</f>
        <v>0</v>
      </c>
      <c r="EY86" s="58">
        <f>'DATA SF9'!EW7</f>
        <v>0</v>
      </c>
      <c r="EZ86" s="58">
        <f>'DATA SF9'!EX7</f>
        <v>0</v>
      </c>
      <c r="FA86" s="58">
        <f>'DATA SF9'!EY7</f>
        <v>0</v>
      </c>
      <c r="FB86" s="58">
        <f>'DATA SF9'!EZ7</f>
        <v>0</v>
      </c>
      <c r="FC86" s="58">
        <f>'DATA SF9'!FA7</f>
        <v>0</v>
      </c>
      <c r="FD86" s="58">
        <f>'DATA SF9'!FB7</f>
        <v>0</v>
      </c>
      <c r="FE86" s="58">
        <f>'DATA SF9'!FC7</f>
        <v>0</v>
      </c>
      <c r="FF86" s="58">
        <f>'DATA SF9'!FD7</f>
        <v>0</v>
      </c>
    </row>
    <row r="87" spans="1:162" x14ac:dyDescent="0.35">
      <c r="A87" s="59">
        <f t="shared" si="0"/>
        <v>0</v>
      </c>
      <c r="B87" s="58">
        <f>VLOOKUP(A87,' F M188'!$R$3:$U$159,4,FALSE)</f>
        <v>0</v>
      </c>
      <c r="C87" s="58">
        <f>'DATA SF9'!A8</f>
        <v>0</v>
      </c>
      <c r="D87" s="58">
        <f>'DATA SF9'!B8</f>
        <v>0</v>
      </c>
      <c r="E87" s="58">
        <f>'DATA SF9'!C8</f>
        <v>0</v>
      </c>
      <c r="F87" s="58" t="str">
        <f>IF('DATA SF9'!D8=0,"",'DATA SF9'!D8)</f>
        <v/>
      </c>
      <c r="G87" s="58">
        <f>'DATA SF9'!E8</f>
        <v>0</v>
      </c>
      <c r="H87" s="58">
        <f>'DATA SF9'!F8</f>
        <v>0</v>
      </c>
      <c r="I87" s="58">
        <f>'DATA SF9'!G8</f>
        <v>0</v>
      </c>
      <c r="J87" s="58">
        <f>'DATA SF9'!H8</f>
        <v>0</v>
      </c>
      <c r="K87" s="58">
        <f>'DATA SF9'!I8</f>
        <v>0</v>
      </c>
      <c r="L87" s="58">
        <f>'DATA SF9'!J8</f>
        <v>0</v>
      </c>
      <c r="M87" s="58">
        <f>'DATA SF9'!K8</f>
        <v>0</v>
      </c>
      <c r="N87" s="58">
        <f>'DATA SF9'!L8</f>
        <v>0</v>
      </c>
      <c r="O87" s="58">
        <f>'DATA SF9'!M8</f>
        <v>0</v>
      </c>
      <c r="P87" s="58">
        <f>'DATA SF9'!N8</f>
        <v>0</v>
      </c>
      <c r="Q87" s="58">
        <f>'DATA SF9'!O8</f>
        <v>0</v>
      </c>
      <c r="R87" s="58">
        <f>'DATA SF9'!P8</f>
        <v>0</v>
      </c>
      <c r="S87" s="58">
        <f>'DATA SF9'!Q8</f>
        <v>0</v>
      </c>
      <c r="T87" s="58">
        <f>'DATA SF9'!R8</f>
        <v>0</v>
      </c>
      <c r="U87" s="58">
        <f>'DATA SF9'!S8</f>
        <v>0</v>
      </c>
      <c r="V87" s="58">
        <f>'DATA SF9'!T8</f>
        <v>0</v>
      </c>
      <c r="W87" s="58">
        <f>'DATA SF9'!U8</f>
        <v>0</v>
      </c>
      <c r="X87" s="58">
        <f>'DATA SF9'!V8</f>
        <v>0</v>
      </c>
      <c r="Y87" s="58">
        <f>'DATA SF9'!W8</f>
        <v>0</v>
      </c>
      <c r="Z87" s="58">
        <f>'DATA SF9'!X8</f>
        <v>0</v>
      </c>
      <c r="AA87" s="58">
        <f>'DATA SF9'!Y8</f>
        <v>0</v>
      </c>
      <c r="AB87" s="58">
        <f>'DATA SF9'!Z8</f>
        <v>0</v>
      </c>
      <c r="AC87" s="58">
        <f>'DATA SF9'!AA8</f>
        <v>0</v>
      </c>
      <c r="AD87" s="58">
        <f>'DATA SF9'!AB8</f>
        <v>0</v>
      </c>
      <c r="AE87" s="58">
        <f>'DATA SF9'!AC8</f>
        <v>0</v>
      </c>
      <c r="AF87" s="58">
        <f>'DATA SF9'!AD8</f>
        <v>0</v>
      </c>
      <c r="AG87" s="58">
        <f>'DATA SF9'!AE8</f>
        <v>0</v>
      </c>
      <c r="AH87" s="58">
        <f>'DATA SF9'!AF8</f>
        <v>0</v>
      </c>
      <c r="AI87" s="58">
        <f>'DATA SF9'!AG8</f>
        <v>0</v>
      </c>
      <c r="AJ87" s="58">
        <f>'DATA SF9'!AH8</f>
        <v>0</v>
      </c>
      <c r="AK87" s="58">
        <f>'DATA SF9'!AI8</f>
        <v>0</v>
      </c>
      <c r="AL87" s="58">
        <f>'DATA SF9'!AJ8</f>
        <v>0</v>
      </c>
      <c r="AM87" s="58">
        <f>'DATA SF9'!AK8</f>
        <v>0</v>
      </c>
      <c r="AN87" s="58">
        <f>'DATA SF9'!AL8</f>
        <v>0</v>
      </c>
      <c r="AO87" s="58">
        <f>'DATA SF9'!AM8</f>
        <v>0</v>
      </c>
      <c r="AP87" s="58">
        <f>'DATA SF9'!AN8</f>
        <v>0</v>
      </c>
      <c r="AQ87" s="58">
        <f>'DATA SF9'!AO8</f>
        <v>0</v>
      </c>
      <c r="AR87" s="58">
        <f>'DATA SF9'!AP8</f>
        <v>0</v>
      </c>
      <c r="AS87" s="58">
        <f>'DATA SF9'!AQ8</f>
        <v>0</v>
      </c>
      <c r="AT87" s="58">
        <f>'DATA SF9'!AR8</f>
        <v>0</v>
      </c>
      <c r="AU87" s="58">
        <f>'DATA SF9'!AS8</f>
        <v>0</v>
      </c>
      <c r="AV87" s="58">
        <f>'DATA SF9'!AT8</f>
        <v>0</v>
      </c>
      <c r="AW87" s="58">
        <f>'DATA SF9'!AU8</f>
        <v>0</v>
      </c>
      <c r="AX87" s="58">
        <f>'DATA SF9'!AV8</f>
        <v>0</v>
      </c>
      <c r="AY87" s="58">
        <f>'DATA SF9'!AW8</f>
        <v>0</v>
      </c>
      <c r="AZ87" s="58">
        <f>'DATA SF9'!AX8</f>
        <v>0</v>
      </c>
      <c r="BA87" s="58">
        <f>'DATA SF9'!AY8</f>
        <v>0</v>
      </c>
      <c r="BB87" s="58">
        <f>'DATA SF9'!AZ8</f>
        <v>0</v>
      </c>
      <c r="BC87" s="58">
        <f>'DATA SF9'!BA8</f>
        <v>0</v>
      </c>
      <c r="BD87" s="58">
        <f>'DATA SF9'!BB8</f>
        <v>0</v>
      </c>
      <c r="BE87" s="58">
        <f>'DATA SF9'!BC8</f>
        <v>0</v>
      </c>
      <c r="BF87" s="58">
        <f>'DATA SF9'!BD8</f>
        <v>0</v>
      </c>
      <c r="BG87" s="58">
        <f>'DATA SF9'!BE8</f>
        <v>0</v>
      </c>
      <c r="BH87" s="58">
        <f>'DATA SF9'!BF8</f>
        <v>0</v>
      </c>
      <c r="BI87" s="58">
        <f>'DATA SF9'!BG8</f>
        <v>0</v>
      </c>
      <c r="BJ87" s="58">
        <f>'DATA SF9'!BH8</f>
        <v>0</v>
      </c>
      <c r="BK87" s="58">
        <f>'DATA SF9'!BI8</f>
        <v>0</v>
      </c>
      <c r="BL87" s="58">
        <f>'DATA SF9'!BJ8</f>
        <v>0</v>
      </c>
      <c r="BM87" s="58">
        <f>'DATA SF9'!BK8</f>
        <v>0</v>
      </c>
      <c r="BN87" s="58">
        <f>'DATA SF9'!BL8</f>
        <v>0</v>
      </c>
      <c r="BO87" s="58">
        <f>'DATA SF9'!BM8</f>
        <v>0</v>
      </c>
      <c r="BP87" s="58">
        <f>'DATA SF9'!BN8</f>
        <v>0</v>
      </c>
      <c r="BQ87" s="58">
        <f>'DATA SF9'!BO8</f>
        <v>0</v>
      </c>
      <c r="BR87" s="58">
        <f>'DATA SF9'!BP8</f>
        <v>0</v>
      </c>
      <c r="BS87" s="58">
        <f>'DATA SF9'!BQ8</f>
        <v>0</v>
      </c>
      <c r="BT87" s="58">
        <f>'DATA SF9'!BR8</f>
        <v>0</v>
      </c>
      <c r="BU87" s="58">
        <f>'DATA SF9'!BS8</f>
        <v>0</v>
      </c>
      <c r="BV87" s="58">
        <f>'DATA SF9'!BT8</f>
        <v>0</v>
      </c>
      <c r="BW87" s="58">
        <f>'DATA SF9'!BU8</f>
        <v>0</v>
      </c>
      <c r="BX87" s="58">
        <f>'DATA SF9'!BV8</f>
        <v>0</v>
      </c>
      <c r="BY87" s="58">
        <f>'DATA SF9'!BW8</f>
        <v>0</v>
      </c>
      <c r="BZ87" s="58">
        <f>'DATA SF9'!BX8</f>
        <v>0</v>
      </c>
      <c r="CA87" s="58">
        <f>'DATA SF9'!BY8</f>
        <v>0</v>
      </c>
      <c r="CB87" s="58">
        <f>'DATA SF9'!BZ8</f>
        <v>0</v>
      </c>
      <c r="CC87" s="58">
        <f>'DATA SF9'!CA8</f>
        <v>0</v>
      </c>
      <c r="CD87" s="58">
        <f>'DATA SF9'!CB8</f>
        <v>0</v>
      </c>
      <c r="CE87" s="58">
        <f>'DATA SF9'!CC8</f>
        <v>0</v>
      </c>
      <c r="CF87" s="58">
        <f>'DATA SF9'!CD8</f>
        <v>0</v>
      </c>
      <c r="CG87" s="58">
        <f>'DATA SF9'!CE8</f>
        <v>0</v>
      </c>
      <c r="CH87" s="58">
        <f>'DATA SF9'!CF8</f>
        <v>0</v>
      </c>
      <c r="CI87" s="58">
        <f>'DATA SF9'!CG8</f>
        <v>0</v>
      </c>
      <c r="CJ87" s="58">
        <f>'DATA SF9'!CH8</f>
        <v>0</v>
      </c>
      <c r="CK87" s="58">
        <f>'DATA SF9'!CI8</f>
        <v>0</v>
      </c>
      <c r="CL87" s="58">
        <f>'DATA SF9'!CJ8</f>
        <v>0</v>
      </c>
      <c r="CM87" s="58">
        <f>'DATA SF9'!CK8</f>
        <v>0</v>
      </c>
      <c r="CN87" s="58">
        <f>'DATA SF9'!CL8</f>
        <v>0</v>
      </c>
      <c r="CO87" s="58">
        <f>'DATA SF9'!CM8</f>
        <v>0</v>
      </c>
      <c r="CP87" s="58">
        <f>'DATA SF9'!CN8</f>
        <v>0</v>
      </c>
      <c r="CQ87" s="58">
        <f>'DATA SF9'!CO8</f>
        <v>0</v>
      </c>
      <c r="CR87" s="58">
        <f>'DATA SF9'!CP8</f>
        <v>0</v>
      </c>
      <c r="CS87" s="58">
        <f>'DATA SF9'!CQ8</f>
        <v>0</v>
      </c>
      <c r="CT87" s="58">
        <f>'DATA SF9'!CR8</f>
        <v>0</v>
      </c>
      <c r="CU87" s="58">
        <f>'DATA SF9'!CS8</f>
        <v>0</v>
      </c>
      <c r="CV87" s="58">
        <f>'DATA SF9'!CT8</f>
        <v>0</v>
      </c>
      <c r="CW87" s="58">
        <f>'DATA SF9'!CU8</f>
        <v>0</v>
      </c>
      <c r="CX87" s="58">
        <f>'DATA SF9'!CV8</f>
        <v>0</v>
      </c>
      <c r="CY87" s="58">
        <f>'DATA SF9'!CW8</f>
        <v>0</v>
      </c>
      <c r="CZ87" s="58">
        <f>'DATA SF9'!CX8</f>
        <v>0</v>
      </c>
      <c r="DA87" s="58">
        <f>'DATA SF9'!CY8</f>
        <v>0</v>
      </c>
      <c r="DB87" s="58">
        <f>'DATA SF9'!CZ8</f>
        <v>0</v>
      </c>
      <c r="DC87" s="58">
        <f>'DATA SF9'!DA8</f>
        <v>0</v>
      </c>
      <c r="DD87" s="58">
        <f>'DATA SF9'!DB8</f>
        <v>0</v>
      </c>
      <c r="DE87" s="58">
        <f>'DATA SF9'!DC8</f>
        <v>0</v>
      </c>
      <c r="DF87" s="58">
        <f>'DATA SF9'!DD8</f>
        <v>0</v>
      </c>
      <c r="DG87" s="58">
        <f>'DATA SF9'!DE8</f>
        <v>0</v>
      </c>
      <c r="DH87" s="58">
        <f>'DATA SF9'!DF8</f>
        <v>0</v>
      </c>
      <c r="DI87" s="58">
        <f>'DATA SF9'!DG8</f>
        <v>0</v>
      </c>
      <c r="DJ87" s="58">
        <f>'DATA SF9'!DH8</f>
        <v>0</v>
      </c>
      <c r="DK87" s="58">
        <f>'DATA SF9'!DI8</f>
        <v>0</v>
      </c>
      <c r="DL87" s="58">
        <f>'DATA SF9'!DJ8</f>
        <v>0</v>
      </c>
      <c r="DM87" s="58">
        <f>'DATA SF9'!DK8</f>
        <v>0</v>
      </c>
      <c r="DN87" s="58">
        <f>'DATA SF9'!DL8</f>
        <v>0</v>
      </c>
      <c r="DO87" s="58">
        <f>'DATA SF9'!DM8</f>
        <v>0</v>
      </c>
      <c r="DP87" s="58">
        <f>'DATA SF9'!DN8</f>
        <v>0</v>
      </c>
      <c r="DQ87" s="58">
        <f>'DATA SF9'!DO8</f>
        <v>0</v>
      </c>
      <c r="DR87" s="58">
        <f>'DATA SF9'!DP8</f>
        <v>0</v>
      </c>
      <c r="DS87" s="58">
        <f>'DATA SF9'!DQ8</f>
        <v>0</v>
      </c>
      <c r="DT87" s="58">
        <f>'DATA SF9'!DR8</f>
        <v>0</v>
      </c>
      <c r="DU87" s="58">
        <f>'DATA SF9'!DS8</f>
        <v>0</v>
      </c>
      <c r="DV87" s="58">
        <f>'DATA SF9'!DT8</f>
        <v>0</v>
      </c>
      <c r="DW87" s="58">
        <f>'DATA SF9'!DU8</f>
        <v>0</v>
      </c>
      <c r="DX87" s="58">
        <f>'DATA SF9'!DV8</f>
        <v>0</v>
      </c>
      <c r="DY87" s="58">
        <f>'DATA SF9'!DW8</f>
        <v>0</v>
      </c>
      <c r="DZ87" s="58">
        <f>'DATA SF9'!DX8</f>
        <v>0</v>
      </c>
      <c r="EA87" s="58">
        <f>'DATA SF9'!DY8</f>
        <v>0</v>
      </c>
      <c r="EB87" s="58">
        <f>'DATA SF9'!DZ8</f>
        <v>0</v>
      </c>
      <c r="EC87" s="58">
        <f>'DATA SF9'!EA8</f>
        <v>0</v>
      </c>
      <c r="ED87" s="58">
        <f>'DATA SF9'!EB8</f>
        <v>0</v>
      </c>
      <c r="EE87" s="58">
        <f>'DATA SF9'!EC8</f>
        <v>0</v>
      </c>
      <c r="EF87" s="58">
        <f>'DATA SF9'!ED8</f>
        <v>0</v>
      </c>
      <c r="EG87" s="58">
        <f>'DATA SF9'!EE8</f>
        <v>0</v>
      </c>
      <c r="EH87" s="58">
        <f>'DATA SF9'!EF8</f>
        <v>0</v>
      </c>
      <c r="EI87" s="58">
        <f>'DATA SF9'!EG8</f>
        <v>0</v>
      </c>
      <c r="EJ87" s="58">
        <f>'DATA SF9'!EH8</f>
        <v>0</v>
      </c>
      <c r="EK87" s="58">
        <f>'DATA SF9'!EI8</f>
        <v>0</v>
      </c>
      <c r="EL87" s="58">
        <f>'DATA SF9'!EJ8</f>
        <v>0</v>
      </c>
      <c r="EM87" s="58">
        <f>'DATA SF9'!EK8</f>
        <v>0</v>
      </c>
      <c r="EN87" s="58">
        <f>'DATA SF9'!EL8</f>
        <v>0</v>
      </c>
      <c r="EO87" s="58">
        <f>'DATA SF9'!EM8</f>
        <v>0</v>
      </c>
      <c r="EP87" s="58">
        <f>'DATA SF9'!EN8</f>
        <v>0</v>
      </c>
      <c r="EQ87" s="58">
        <f>'DATA SF9'!EO8</f>
        <v>0</v>
      </c>
      <c r="ER87" s="58">
        <f>'DATA SF9'!EP8</f>
        <v>0</v>
      </c>
      <c r="ES87" s="58">
        <f>'DATA SF9'!EQ8</f>
        <v>0</v>
      </c>
      <c r="ET87" s="58">
        <f>'DATA SF9'!ER8</f>
        <v>0</v>
      </c>
      <c r="EU87" s="58">
        <f>'DATA SF9'!ES8</f>
        <v>0</v>
      </c>
      <c r="EV87" s="58">
        <f>'DATA SF9'!ET8</f>
        <v>0</v>
      </c>
      <c r="EW87" s="58">
        <f>'DATA SF9'!EU8</f>
        <v>0</v>
      </c>
      <c r="EX87" s="58">
        <f>'DATA SF9'!EV8</f>
        <v>0</v>
      </c>
      <c r="EY87" s="58">
        <f>'DATA SF9'!EW8</f>
        <v>0</v>
      </c>
      <c r="EZ87" s="58">
        <f>'DATA SF9'!EX8</f>
        <v>0</v>
      </c>
      <c r="FA87" s="58">
        <f>'DATA SF9'!EY8</f>
        <v>0</v>
      </c>
      <c r="FB87" s="58">
        <f>'DATA SF9'!EZ8</f>
        <v>0</v>
      </c>
      <c r="FC87" s="58">
        <f>'DATA SF9'!FA8</f>
        <v>0</v>
      </c>
      <c r="FD87" s="58">
        <f>'DATA SF9'!FB8</f>
        <v>0</v>
      </c>
      <c r="FE87" s="58">
        <f>'DATA SF9'!FC8</f>
        <v>0</v>
      </c>
      <c r="FF87" s="58">
        <f>'DATA SF9'!FD8</f>
        <v>0</v>
      </c>
    </row>
    <row r="88" spans="1:162" x14ac:dyDescent="0.35">
      <c r="A88" s="59">
        <f t="shared" si="0"/>
        <v>0</v>
      </c>
      <c r="B88" s="58">
        <f>VLOOKUP(A88,' F M188'!$R$3:$U$159,4,FALSE)</f>
        <v>0</v>
      </c>
      <c r="C88" s="58">
        <f>'DATA SF9'!A9</f>
        <v>0</v>
      </c>
      <c r="D88" s="58">
        <f>'DATA SF9'!B9</f>
        <v>0</v>
      </c>
      <c r="E88" s="58">
        <f>'DATA SF9'!C9</f>
        <v>0</v>
      </c>
      <c r="F88" s="58" t="str">
        <f>IF('DATA SF9'!D9=0,"",'DATA SF9'!D9)</f>
        <v/>
      </c>
      <c r="G88" s="58">
        <f>'DATA SF9'!E9</f>
        <v>0</v>
      </c>
      <c r="H88" s="58">
        <f>'DATA SF9'!F9</f>
        <v>0</v>
      </c>
      <c r="I88" s="58">
        <f>'DATA SF9'!G9</f>
        <v>0</v>
      </c>
      <c r="J88" s="58">
        <f>'DATA SF9'!H9</f>
        <v>0</v>
      </c>
      <c r="K88" s="58">
        <f>'DATA SF9'!I9</f>
        <v>0</v>
      </c>
      <c r="L88" s="58">
        <f>'DATA SF9'!J9</f>
        <v>0</v>
      </c>
      <c r="M88" s="58">
        <f>'DATA SF9'!K9</f>
        <v>0</v>
      </c>
      <c r="N88" s="58">
        <f>'DATA SF9'!L9</f>
        <v>0</v>
      </c>
      <c r="O88" s="58">
        <f>'DATA SF9'!M9</f>
        <v>0</v>
      </c>
      <c r="P88" s="58">
        <f>'DATA SF9'!N9</f>
        <v>0</v>
      </c>
      <c r="Q88" s="58">
        <f>'DATA SF9'!O9</f>
        <v>0</v>
      </c>
      <c r="R88" s="58">
        <f>'DATA SF9'!P9</f>
        <v>0</v>
      </c>
      <c r="S88" s="58">
        <f>'DATA SF9'!Q9</f>
        <v>0</v>
      </c>
      <c r="T88" s="58">
        <f>'DATA SF9'!R9</f>
        <v>0</v>
      </c>
      <c r="U88" s="58">
        <f>'DATA SF9'!S9</f>
        <v>0</v>
      </c>
      <c r="V88" s="58">
        <f>'DATA SF9'!T9</f>
        <v>0</v>
      </c>
      <c r="W88" s="58">
        <f>'DATA SF9'!U9</f>
        <v>0</v>
      </c>
      <c r="X88" s="58">
        <f>'DATA SF9'!V9</f>
        <v>0</v>
      </c>
      <c r="Y88" s="58">
        <f>'DATA SF9'!W9</f>
        <v>0</v>
      </c>
      <c r="Z88" s="58">
        <f>'DATA SF9'!X9</f>
        <v>0</v>
      </c>
      <c r="AA88" s="58">
        <f>'DATA SF9'!Y9</f>
        <v>0</v>
      </c>
      <c r="AB88" s="58">
        <f>'DATA SF9'!Z9</f>
        <v>0</v>
      </c>
      <c r="AC88" s="58">
        <f>'DATA SF9'!AA9</f>
        <v>0</v>
      </c>
      <c r="AD88" s="58">
        <f>'DATA SF9'!AB9</f>
        <v>0</v>
      </c>
      <c r="AE88" s="58">
        <f>'DATA SF9'!AC9</f>
        <v>0</v>
      </c>
      <c r="AF88" s="58">
        <f>'DATA SF9'!AD9</f>
        <v>0</v>
      </c>
      <c r="AG88" s="58">
        <f>'DATA SF9'!AE9</f>
        <v>0</v>
      </c>
      <c r="AH88" s="58">
        <f>'DATA SF9'!AF9</f>
        <v>0</v>
      </c>
      <c r="AI88" s="58">
        <f>'DATA SF9'!AG9</f>
        <v>0</v>
      </c>
      <c r="AJ88" s="58">
        <f>'DATA SF9'!AH9</f>
        <v>0</v>
      </c>
      <c r="AK88" s="58">
        <f>'DATA SF9'!AI9</f>
        <v>0</v>
      </c>
      <c r="AL88" s="58">
        <f>'DATA SF9'!AJ9</f>
        <v>0</v>
      </c>
      <c r="AM88" s="58">
        <f>'DATA SF9'!AK9</f>
        <v>0</v>
      </c>
      <c r="AN88" s="58">
        <f>'DATA SF9'!AL9</f>
        <v>0</v>
      </c>
      <c r="AO88" s="58">
        <f>'DATA SF9'!AM9</f>
        <v>0</v>
      </c>
      <c r="AP88" s="58">
        <f>'DATA SF9'!AN9</f>
        <v>0</v>
      </c>
      <c r="AQ88" s="58">
        <f>'DATA SF9'!AO9</f>
        <v>0</v>
      </c>
      <c r="AR88" s="58">
        <f>'DATA SF9'!AP9</f>
        <v>0</v>
      </c>
      <c r="AS88" s="58">
        <f>'DATA SF9'!AQ9</f>
        <v>0</v>
      </c>
      <c r="AT88" s="58">
        <f>'DATA SF9'!AR9</f>
        <v>0</v>
      </c>
      <c r="AU88" s="58">
        <f>'DATA SF9'!AS9</f>
        <v>0</v>
      </c>
      <c r="AV88" s="58">
        <f>'DATA SF9'!AT9</f>
        <v>0</v>
      </c>
      <c r="AW88" s="58">
        <f>'DATA SF9'!AU9</f>
        <v>0</v>
      </c>
      <c r="AX88" s="58">
        <f>'DATA SF9'!AV9</f>
        <v>0</v>
      </c>
      <c r="AY88" s="58">
        <f>'DATA SF9'!AW9</f>
        <v>0</v>
      </c>
      <c r="AZ88" s="58">
        <f>'DATA SF9'!AX9</f>
        <v>0</v>
      </c>
      <c r="BA88" s="58">
        <f>'DATA SF9'!AY9</f>
        <v>0</v>
      </c>
      <c r="BB88" s="58">
        <f>'DATA SF9'!AZ9</f>
        <v>0</v>
      </c>
      <c r="BC88" s="58">
        <f>'DATA SF9'!BA9</f>
        <v>0</v>
      </c>
      <c r="BD88" s="58">
        <f>'DATA SF9'!BB9</f>
        <v>0</v>
      </c>
      <c r="BE88" s="58">
        <f>'DATA SF9'!BC9</f>
        <v>0</v>
      </c>
      <c r="BF88" s="58">
        <f>'DATA SF9'!BD9</f>
        <v>0</v>
      </c>
      <c r="BG88" s="58">
        <f>'DATA SF9'!BE9</f>
        <v>0</v>
      </c>
      <c r="BH88" s="58">
        <f>'DATA SF9'!BF9</f>
        <v>0</v>
      </c>
      <c r="BI88" s="58">
        <f>'DATA SF9'!BG9</f>
        <v>0</v>
      </c>
      <c r="BJ88" s="58">
        <f>'DATA SF9'!BH9</f>
        <v>0</v>
      </c>
      <c r="BK88" s="58">
        <f>'DATA SF9'!BI9</f>
        <v>0</v>
      </c>
      <c r="BL88" s="58">
        <f>'DATA SF9'!BJ9</f>
        <v>0</v>
      </c>
      <c r="BM88" s="58">
        <f>'DATA SF9'!BK9</f>
        <v>0</v>
      </c>
      <c r="BN88" s="58">
        <f>'DATA SF9'!BL9</f>
        <v>0</v>
      </c>
      <c r="BO88" s="58">
        <f>'DATA SF9'!BM9</f>
        <v>0</v>
      </c>
      <c r="BP88" s="58">
        <f>'DATA SF9'!BN9</f>
        <v>0</v>
      </c>
      <c r="BQ88" s="58">
        <f>'DATA SF9'!BO9</f>
        <v>0</v>
      </c>
      <c r="BR88" s="58">
        <f>'DATA SF9'!BP9</f>
        <v>0</v>
      </c>
      <c r="BS88" s="58">
        <f>'DATA SF9'!BQ9</f>
        <v>0</v>
      </c>
      <c r="BT88" s="58">
        <f>'DATA SF9'!BR9</f>
        <v>0</v>
      </c>
      <c r="BU88" s="58">
        <f>'DATA SF9'!BS9</f>
        <v>0</v>
      </c>
      <c r="BV88" s="58">
        <f>'DATA SF9'!BT9</f>
        <v>0</v>
      </c>
      <c r="BW88" s="58">
        <f>'DATA SF9'!BU9</f>
        <v>0</v>
      </c>
      <c r="BX88" s="58">
        <f>'DATA SF9'!BV9</f>
        <v>0</v>
      </c>
      <c r="BY88" s="58">
        <f>'DATA SF9'!BW9</f>
        <v>0</v>
      </c>
      <c r="BZ88" s="58">
        <f>'DATA SF9'!BX9</f>
        <v>0</v>
      </c>
      <c r="CA88" s="58">
        <f>'DATA SF9'!BY9</f>
        <v>0</v>
      </c>
      <c r="CB88" s="58">
        <f>'DATA SF9'!BZ9</f>
        <v>0</v>
      </c>
      <c r="CC88" s="58">
        <f>'DATA SF9'!CA9</f>
        <v>0</v>
      </c>
      <c r="CD88" s="58">
        <f>'DATA SF9'!CB9</f>
        <v>0</v>
      </c>
      <c r="CE88" s="58">
        <f>'DATA SF9'!CC9</f>
        <v>0</v>
      </c>
      <c r="CF88" s="58">
        <f>'DATA SF9'!CD9</f>
        <v>0</v>
      </c>
      <c r="CG88" s="58">
        <f>'DATA SF9'!CE9</f>
        <v>0</v>
      </c>
      <c r="CH88" s="58">
        <f>'DATA SF9'!CF9</f>
        <v>0</v>
      </c>
      <c r="CI88" s="58">
        <f>'DATA SF9'!CG9</f>
        <v>0</v>
      </c>
      <c r="CJ88" s="58">
        <f>'DATA SF9'!CH9</f>
        <v>0</v>
      </c>
      <c r="CK88" s="58">
        <f>'DATA SF9'!CI9</f>
        <v>0</v>
      </c>
      <c r="CL88" s="58">
        <f>'DATA SF9'!CJ9</f>
        <v>0</v>
      </c>
      <c r="CM88" s="58">
        <f>'DATA SF9'!CK9</f>
        <v>0</v>
      </c>
      <c r="CN88" s="58">
        <f>'DATA SF9'!CL9</f>
        <v>0</v>
      </c>
      <c r="CO88" s="58">
        <f>'DATA SF9'!CM9</f>
        <v>0</v>
      </c>
      <c r="CP88" s="58">
        <f>'DATA SF9'!CN9</f>
        <v>0</v>
      </c>
      <c r="CQ88" s="58">
        <f>'DATA SF9'!CO9</f>
        <v>0</v>
      </c>
      <c r="CR88" s="58">
        <f>'DATA SF9'!CP9</f>
        <v>0</v>
      </c>
      <c r="CS88" s="58">
        <f>'DATA SF9'!CQ9</f>
        <v>0</v>
      </c>
      <c r="CT88" s="58">
        <f>'DATA SF9'!CR9</f>
        <v>0</v>
      </c>
      <c r="CU88" s="58">
        <f>'DATA SF9'!CS9</f>
        <v>0</v>
      </c>
      <c r="CV88" s="58">
        <f>'DATA SF9'!CT9</f>
        <v>0</v>
      </c>
      <c r="CW88" s="58">
        <f>'DATA SF9'!CU9</f>
        <v>0</v>
      </c>
      <c r="CX88" s="58">
        <f>'DATA SF9'!CV9</f>
        <v>0</v>
      </c>
      <c r="CY88" s="58">
        <f>'DATA SF9'!CW9</f>
        <v>0</v>
      </c>
      <c r="CZ88" s="58">
        <f>'DATA SF9'!CX9</f>
        <v>0</v>
      </c>
      <c r="DA88" s="58">
        <f>'DATA SF9'!CY9</f>
        <v>0</v>
      </c>
      <c r="DB88" s="58">
        <f>'DATA SF9'!CZ9</f>
        <v>0</v>
      </c>
      <c r="DC88" s="58">
        <f>'DATA SF9'!DA9</f>
        <v>0</v>
      </c>
      <c r="DD88" s="58">
        <f>'DATA SF9'!DB9</f>
        <v>0</v>
      </c>
      <c r="DE88" s="58">
        <f>'DATA SF9'!DC9</f>
        <v>0</v>
      </c>
      <c r="DF88" s="58">
        <f>'DATA SF9'!DD9</f>
        <v>0</v>
      </c>
      <c r="DG88" s="58">
        <f>'DATA SF9'!DE9</f>
        <v>0</v>
      </c>
      <c r="DH88" s="58">
        <f>'DATA SF9'!DF9</f>
        <v>0</v>
      </c>
      <c r="DI88" s="58">
        <f>'DATA SF9'!DG9</f>
        <v>0</v>
      </c>
      <c r="DJ88" s="58">
        <f>'DATA SF9'!DH9</f>
        <v>0</v>
      </c>
      <c r="DK88" s="58">
        <f>'DATA SF9'!DI9</f>
        <v>0</v>
      </c>
      <c r="DL88" s="58">
        <f>'DATA SF9'!DJ9</f>
        <v>0</v>
      </c>
      <c r="DM88" s="58">
        <f>'DATA SF9'!DK9</f>
        <v>0</v>
      </c>
      <c r="DN88" s="58">
        <f>'DATA SF9'!DL9</f>
        <v>0</v>
      </c>
      <c r="DO88" s="58">
        <f>'DATA SF9'!DM9</f>
        <v>0</v>
      </c>
      <c r="DP88" s="58">
        <f>'DATA SF9'!DN9</f>
        <v>0</v>
      </c>
      <c r="DQ88" s="58">
        <f>'DATA SF9'!DO9</f>
        <v>0</v>
      </c>
      <c r="DR88" s="58">
        <f>'DATA SF9'!DP9</f>
        <v>0</v>
      </c>
      <c r="DS88" s="58">
        <f>'DATA SF9'!DQ9</f>
        <v>0</v>
      </c>
      <c r="DT88" s="58">
        <f>'DATA SF9'!DR9</f>
        <v>0</v>
      </c>
      <c r="DU88" s="58">
        <f>'DATA SF9'!DS9</f>
        <v>0</v>
      </c>
      <c r="DV88" s="58">
        <f>'DATA SF9'!DT9</f>
        <v>0</v>
      </c>
      <c r="DW88" s="58">
        <f>'DATA SF9'!DU9</f>
        <v>0</v>
      </c>
      <c r="DX88" s="58">
        <f>'DATA SF9'!DV9</f>
        <v>0</v>
      </c>
      <c r="DY88" s="58">
        <f>'DATA SF9'!DW9</f>
        <v>0</v>
      </c>
      <c r="DZ88" s="58">
        <f>'DATA SF9'!DX9</f>
        <v>0</v>
      </c>
      <c r="EA88" s="58">
        <f>'DATA SF9'!DY9</f>
        <v>0</v>
      </c>
      <c r="EB88" s="58">
        <f>'DATA SF9'!DZ9</f>
        <v>0</v>
      </c>
      <c r="EC88" s="58">
        <f>'DATA SF9'!EA9</f>
        <v>0</v>
      </c>
      <c r="ED88" s="58">
        <f>'DATA SF9'!EB9</f>
        <v>0</v>
      </c>
      <c r="EE88" s="58">
        <f>'DATA SF9'!EC9</f>
        <v>0</v>
      </c>
      <c r="EF88" s="58">
        <f>'DATA SF9'!ED9</f>
        <v>0</v>
      </c>
      <c r="EG88" s="58">
        <f>'DATA SF9'!EE9</f>
        <v>0</v>
      </c>
      <c r="EH88" s="58">
        <f>'DATA SF9'!EF9</f>
        <v>0</v>
      </c>
      <c r="EI88" s="58">
        <f>'DATA SF9'!EG9</f>
        <v>0</v>
      </c>
      <c r="EJ88" s="58">
        <f>'DATA SF9'!EH9</f>
        <v>0</v>
      </c>
      <c r="EK88" s="58">
        <f>'DATA SF9'!EI9</f>
        <v>0</v>
      </c>
      <c r="EL88" s="58">
        <f>'DATA SF9'!EJ9</f>
        <v>0</v>
      </c>
      <c r="EM88" s="58">
        <f>'DATA SF9'!EK9</f>
        <v>0</v>
      </c>
      <c r="EN88" s="58">
        <f>'DATA SF9'!EL9</f>
        <v>0</v>
      </c>
      <c r="EO88" s="58">
        <f>'DATA SF9'!EM9</f>
        <v>0</v>
      </c>
      <c r="EP88" s="58">
        <f>'DATA SF9'!EN9</f>
        <v>0</v>
      </c>
      <c r="EQ88" s="58">
        <f>'DATA SF9'!EO9</f>
        <v>0</v>
      </c>
      <c r="ER88" s="58">
        <f>'DATA SF9'!EP9</f>
        <v>0</v>
      </c>
      <c r="ES88" s="58">
        <f>'DATA SF9'!EQ9</f>
        <v>0</v>
      </c>
      <c r="ET88" s="58">
        <f>'DATA SF9'!ER9</f>
        <v>0</v>
      </c>
      <c r="EU88" s="58">
        <f>'DATA SF9'!ES9</f>
        <v>0</v>
      </c>
      <c r="EV88" s="58">
        <f>'DATA SF9'!ET9</f>
        <v>0</v>
      </c>
      <c r="EW88" s="58">
        <f>'DATA SF9'!EU9</f>
        <v>0</v>
      </c>
      <c r="EX88" s="58">
        <f>'DATA SF9'!EV9</f>
        <v>0</v>
      </c>
      <c r="EY88" s="58">
        <f>'DATA SF9'!EW9</f>
        <v>0</v>
      </c>
      <c r="EZ88" s="58">
        <f>'DATA SF9'!EX9</f>
        <v>0</v>
      </c>
      <c r="FA88" s="58">
        <f>'DATA SF9'!EY9</f>
        <v>0</v>
      </c>
      <c r="FB88" s="58">
        <f>'DATA SF9'!EZ9</f>
        <v>0</v>
      </c>
      <c r="FC88" s="58">
        <f>'DATA SF9'!FA9</f>
        <v>0</v>
      </c>
      <c r="FD88" s="58">
        <f>'DATA SF9'!FB9</f>
        <v>0</v>
      </c>
      <c r="FE88" s="58">
        <f>'DATA SF9'!FC9</f>
        <v>0</v>
      </c>
      <c r="FF88" s="58">
        <f>'DATA SF9'!FD9</f>
        <v>0</v>
      </c>
    </row>
    <row r="89" spans="1:162" x14ac:dyDescent="0.35">
      <c r="A89" s="59">
        <f t="shared" si="0"/>
        <v>0</v>
      </c>
      <c r="B89" s="58">
        <f>VLOOKUP(A89,' F M188'!$R$3:$U$159,4,FALSE)</f>
        <v>0</v>
      </c>
      <c r="C89" s="58">
        <f>'DATA SF9'!A10</f>
        <v>0</v>
      </c>
      <c r="D89" s="58">
        <f>'DATA SF9'!B10</f>
        <v>0</v>
      </c>
      <c r="E89" s="58">
        <f>'DATA SF9'!C10</f>
        <v>0</v>
      </c>
      <c r="F89" s="58" t="str">
        <f>IF('DATA SF9'!D10=0,"",'DATA SF9'!D10)</f>
        <v/>
      </c>
      <c r="G89" s="58">
        <f>'DATA SF9'!E10</f>
        <v>0</v>
      </c>
      <c r="H89" s="58">
        <f>'DATA SF9'!F10</f>
        <v>0</v>
      </c>
      <c r="I89" s="58">
        <f>'DATA SF9'!G10</f>
        <v>0</v>
      </c>
      <c r="J89" s="58">
        <f>'DATA SF9'!H10</f>
        <v>0</v>
      </c>
      <c r="K89" s="58">
        <f>'DATA SF9'!I10</f>
        <v>0</v>
      </c>
      <c r="L89" s="58">
        <f>'DATA SF9'!J10</f>
        <v>0</v>
      </c>
      <c r="M89" s="58">
        <f>'DATA SF9'!K10</f>
        <v>0</v>
      </c>
      <c r="N89" s="58">
        <f>'DATA SF9'!L10</f>
        <v>0</v>
      </c>
      <c r="O89" s="58">
        <f>'DATA SF9'!M10</f>
        <v>0</v>
      </c>
      <c r="P89" s="58">
        <f>'DATA SF9'!N10</f>
        <v>0</v>
      </c>
      <c r="Q89" s="58">
        <f>'DATA SF9'!O10</f>
        <v>0</v>
      </c>
      <c r="R89" s="58">
        <f>'DATA SF9'!P10</f>
        <v>0</v>
      </c>
      <c r="S89" s="58">
        <f>'DATA SF9'!Q10</f>
        <v>0</v>
      </c>
      <c r="T89" s="58">
        <f>'DATA SF9'!R10</f>
        <v>0</v>
      </c>
      <c r="U89" s="58">
        <f>'DATA SF9'!S10</f>
        <v>0</v>
      </c>
      <c r="V89" s="58">
        <f>'DATA SF9'!T10</f>
        <v>0</v>
      </c>
      <c r="W89" s="58">
        <f>'DATA SF9'!U10</f>
        <v>0</v>
      </c>
      <c r="X89" s="58">
        <f>'DATA SF9'!V10</f>
        <v>0</v>
      </c>
      <c r="Y89" s="58">
        <f>'DATA SF9'!W10</f>
        <v>0</v>
      </c>
      <c r="Z89" s="58">
        <f>'DATA SF9'!X10</f>
        <v>0</v>
      </c>
      <c r="AA89" s="58">
        <f>'DATA SF9'!Y10</f>
        <v>0</v>
      </c>
      <c r="AB89" s="58">
        <f>'DATA SF9'!Z10</f>
        <v>0</v>
      </c>
      <c r="AC89" s="58">
        <f>'DATA SF9'!AA10</f>
        <v>0</v>
      </c>
      <c r="AD89" s="58">
        <f>'DATA SF9'!AB10</f>
        <v>0</v>
      </c>
      <c r="AE89" s="58">
        <f>'DATA SF9'!AC10</f>
        <v>0</v>
      </c>
      <c r="AF89" s="58">
        <f>'DATA SF9'!AD10</f>
        <v>0</v>
      </c>
      <c r="AG89" s="58">
        <f>'DATA SF9'!AE10</f>
        <v>0</v>
      </c>
      <c r="AH89" s="58">
        <f>'DATA SF9'!AF10</f>
        <v>0</v>
      </c>
      <c r="AI89" s="58">
        <f>'DATA SF9'!AG10</f>
        <v>0</v>
      </c>
      <c r="AJ89" s="58">
        <f>'DATA SF9'!AH10</f>
        <v>0</v>
      </c>
      <c r="AK89" s="58">
        <f>'DATA SF9'!AI10</f>
        <v>0</v>
      </c>
      <c r="AL89" s="58">
        <f>'DATA SF9'!AJ10</f>
        <v>0</v>
      </c>
      <c r="AM89" s="58">
        <f>'DATA SF9'!AK10</f>
        <v>0</v>
      </c>
      <c r="AN89" s="58">
        <f>'DATA SF9'!AL10</f>
        <v>0</v>
      </c>
      <c r="AO89" s="58">
        <f>'DATA SF9'!AM10</f>
        <v>0</v>
      </c>
      <c r="AP89" s="58">
        <f>'DATA SF9'!AN10</f>
        <v>0</v>
      </c>
      <c r="AQ89" s="58">
        <f>'DATA SF9'!AO10</f>
        <v>0</v>
      </c>
      <c r="AR89" s="58">
        <f>'DATA SF9'!AP10</f>
        <v>0</v>
      </c>
      <c r="AS89" s="58">
        <f>'DATA SF9'!AQ10</f>
        <v>0</v>
      </c>
      <c r="AT89" s="58">
        <f>'DATA SF9'!AR10</f>
        <v>0</v>
      </c>
      <c r="AU89" s="58">
        <f>'DATA SF9'!AS10</f>
        <v>0</v>
      </c>
      <c r="AV89" s="58">
        <f>'DATA SF9'!AT10</f>
        <v>0</v>
      </c>
      <c r="AW89" s="58">
        <f>'DATA SF9'!AU10</f>
        <v>0</v>
      </c>
      <c r="AX89" s="58">
        <f>'DATA SF9'!AV10</f>
        <v>0</v>
      </c>
      <c r="AY89" s="58">
        <f>'DATA SF9'!AW10</f>
        <v>0</v>
      </c>
      <c r="AZ89" s="58">
        <f>'DATA SF9'!AX10</f>
        <v>0</v>
      </c>
      <c r="BA89" s="58">
        <f>'DATA SF9'!AY10</f>
        <v>0</v>
      </c>
      <c r="BB89" s="58">
        <f>'DATA SF9'!AZ10</f>
        <v>0</v>
      </c>
      <c r="BC89" s="58">
        <f>'DATA SF9'!BA10</f>
        <v>0</v>
      </c>
      <c r="BD89" s="58">
        <f>'DATA SF9'!BB10</f>
        <v>0</v>
      </c>
      <c r="BE89" s="58">
        <f>'DATA SF9'!BC10</f>
        <v>0</v>
      </c>
      <c r="BF89" s="58">
        <f>'DATA SF9'!BD10</f>
        <v>0</v>
      </c>
      <c r="BG89" s="58">
        <f>'DATA SF9'!BE10</f>
        <v>0</v>
      </c>
      <c r="BH89" s="58">
        <f>'DATA SF9'!BF10</f>
        <v>0</v>
      </c>
      <c r="BI89" s="58">
        <f>'DATA SF9'!BG10</f>
        <v>0</v>
      </c>
      <c r="BJ89" s="58">
        <f>'DATA SF9'!BH10</f>
        <v>0</v>
      </c>
      <c r="BK89" s="58">
        <f>'DATA SF9'!BI10</f>
        <v>0</v>
      </c>
      <c r="BL89" s="58">
        <f>'DATA SF9'!BJ10</f>
        <v>0</v>
      </c>
      <c r="BM89" s="58">
        <f>'DATA SF9'!BK10</f>
        <v>0</v>
      </c>
      <c r="BN89" s="58">
        <f>'DATA SF9'!BL10</f>
        <v>0</v>
      </c>
      <c r="BO89" s="58">
        <f>'DATA SF9'!BM10</f>
        <v>0</v>
      </c>
      <c r="BP89" s="58">
        <f>'DATA SF9'!BN10</f>
        <v>0</v>
      </c>
      <c r="BQ89" s="58">
        <f>'DATA SF9'!BO10</f>
        <v>0</v>
      </c>
      <c r="BR89" s="58">
        <f>'DATA SF9'!BP10</f>
        <v>0</v>
      </c>
      <c r="BS89" s="58">
        <f>'DATA SF9'!BQ10</f>
        <v>0</v>
      </c>
      <c r="BT89" s="58">
        <f>'DATA SF9'!BR10</f>
        <v>0</v>
      </c>
      <c r="BU89" s="58">
        <f>'DATA SF9'!BS10</f>
        <v>0</v>
      </c>
      <c r="BV89" s="58">
        <f>'DATA SF9'!BT10</f>
        <v>0</v>
      </c>
      <c r="BW89" s="58">
        <f>'DATA SF9'!BU10</f>
        <v>0</v>
      </c>
      <c r="BX89" s="58">
        <f>'DATA SF9'!BV10</f>
        <v>0</v>
      </c>
      <c r="BY89" s="58">
        <f>'DATA SF9'!BW10</f>
        <v>0</v>
      </c>
      <c r="BZ89" s="58">
        <f>'DATA SF9'!BX10</f>
        <v>0</v>
      </c>
      <c r="CA89" s="58">
        <f>'DATA SF9'!BY10</f>
        <v>0</v>
      </c>
      <c r="CB89" s="58">
        <f>'DATA SF9'!BZ10</f>
        <v>0</v>
      </c>
      <c r="CC89" s="58">
        <f>'DATA SF9'!CA10</f>
        <v>0</v>
      </c>
      <c r="CD89" s="58">
        <f>'DATA SF9'!CB10</f>
        <v>0</v>
      </c>
      <c r="CE89" s="58">
        <f>'DATA SF9'!CC10</f>
        <v>0</v>
      </c>
      <c r="CF89" s="58">
        <f>'DATA SF9'!CD10</f>
        <v>0</v>
      </c>
      <c r="CG89" s="58">
        <f>'DATA SF9'!CE10</f>
        <v>0</v>
      </c>
      <c r="CH89" s="58">
        <f>'DATA SF9'!CF10</f>
        <v>0</v>
      </c>
      <c r="CI89" s="58">
        <f>'DATA SF9'!CG10</f>
        <v>0</v>
      </c>
      <c r="CJ89" s="58">
        <f>'DATA SF9'!CH10</f>
        <v>0</v>
      </c>
      <c r="CK89" s="58">
        <f>'DATA SF9'!CI10</f>
        <v>0</v>
      </c>
      <c r="CL89" s="58">
        <f>'DATA SF9'!CJ10</f>
        <v>0</v>
      </c>
      <c r="CM89" s="58">
        <f>'DATA SF9'!CK10</f>
        <v>0</v>
      </c>
      <c r="CN89" s="58">
        <f>'DATA SF9'!CL10</f>
        <v>0</v>
      </c>
      <c r="CO89" s="58">
        <f>'DATA SF9'!CM10</f>
        <v>0</v>
      </c>
      <c r="CP89" s="58">
        <f>'DATA SF9'!CN10</f>
        <v>0</v>
      </c>
      <c r="CQ89" s="58">
        <f>'DATA SF9'!CO10</f>
        <v>0</v>
      </c>
      <c r="CR89" s="58">
        <f>'DATA SF9'!CP10</f>
        <v>0</v>
      </c>
      <c r="CS89" s="58">
        <f>'DATA SF9'!CQ10</f>
        <v>0</v>
      </c>
      <c r="CT89" s="58">
        <f>'DATA SF9'!CR10</f>
        <v>0</v>
      </c>
      <c r="CU89" s="58">
        <f>'DATA SF9'!CS10</f>
        <v>0</v>
      </c>
      <c r="CV89" s="58">
        <f>'DATA SF9'!CT10</f>
        <v>0</v>
      </c>
      <c r="CW89" s="58">
        <f>'DATA SF9'!CU10</f>
        <v>0</v>
      </c>
      <c r="CX89" s="58">
        <f>'DATA SF9'!CV10</f>
        <v>0</v>
      </c>
      <c r="CY89" s="58">
        <f>'DATA SF9'!CW10</f>
        <v>0</v>
      </c>
      <c r="CZ89" s="58">
        <f>'DATA SF9'!CX10</f>
        <v>0</v>
      </c>
      <c r="DA89" s="58">
        <f>'DATA SF9'!CY10</f>
        <v>0</v>
      </c>
      <c r="DB89" s="58">
        <f>'DATA SF9'!CZ10</f>
        <v>0</v>
      </c>
      <c r="DC89" s="58">
        <f>'DATA SF9'!DA10</f>
        <v>0</v>
      </c>
      <c r="DD89" s="58">
        <f>'DATA SF9'!DB10</f>
        <v>0</v>
      </c>
      <c r="DE89" s="58">
        <f>'DATA SF9'!DC10</f>
        <v>0</v>
      </c>
      <c r="DF89" s="58">
        <f>'DATA SF9'!DD10</f>
        <v>0</v>
      </c>
      <c r="DG89" s="58">
        <f>'DATA SF9'!DE10</f>
        <v>0</v>
      </c>
      <c r="DH89" s="58">
        <f>'DATA SF9'!DF10</f>
        <v>0</v>
      </c>
      <c r="DI89" s="58">
        <f>'DATA SF9'!DG10</f>
        <v>0</v>
      </c>
      <c r="DJ89" s="58">
        <f>'DATA SF9'!DH10</f>
        <v>0</v>
      </c>
      <c r="DK89" s="58">
        <f>'DATA SF9'!DI10</f>
        <v>0</v>
      </c>
      <c r="DL89" s="58">
        <f>'DATA SF9'!DJ10</f>
        <v>0</v>
      </c>
      <c r="DM89" s="58">
        <f>'DATA SF9'!DK10</f>
        <v>0</v>
      </c>
      <c r="DN89" s="58">
        <f>'DATA SF9'!DL10</f>
        <v>0</v>
      </c>
      <c r="DO89" s="58">
        <f>'DATA SF9'!DM10</f>
        <v>0</v>
      </c>
      <c r="DP89" s="58">
        <f>'DATA SF9'!DN10</f>
        <v>0</v>
      </c>
      <c r="DQ89" s="58">
        <f>'DATA SF9'!DO10</f>
        <v>0</v>
      </c>
      <c r="DR89" s="58">
        <f>'DATA SF9'!DP10</f>
        <v>0</v>
      </c>
      <c r="DS89" s="58">
        <f>'DATA SF9'!DQ10</f>
        <v>0</v>
      </c>
      <c r="DT89" s="58">
        <f>'DATA SF9'!DR10</f>
        <v>0</v>
      </c>
      <c r="DU89" s="58">
        <f>'DATA SF9'!DS10</f>
        <v>0</v>
      </c>
      <c r="DV89" s="58">
        <f>'DATA SF9'!DT10</f>
        <v>0</v>
      </c>
      <c r="DW89" s="58">
        <f>'DATA SF9'!DU10</f>
        <v>0</v>
      </c>
      <c r="DX89" s="58">
        <f>'DATA SF9'!DV10</f>
        <v>0</v>
      </c>
      <c r="DY89" s="58">
        <f>'DATA SF9'!DW10</f>
        <v>0</v>
      </c>
      <c r="DZ89" s="58">
        <f>'DATA SF9'!DX10</f>
        <v>0</v>
      </c>
      <c r="EA89" s="58">
        <f>'DATA SF9'!DY10</f>
        <v>0</v>
      </c>
      <c r="EB89" s="58">
        <f>'DATA SF9'!DZ10</f>
        <v>0</v>
      </c>
      <c r="EC89" s="58">
        <f>'DATA SF9'!EA10</f>
        <v>0</v>
      </c>
      <c r="ED89" s="58">
        <f>'DATA SF9'!EB10</f>
        <v>0</v>
      </c>
      <c r="EE89" s="58">
        <f>'DATA SF9'!EC10</f>
        <v>0</v>
      </c>
      <c r="EF89" s="58">
        <f>'DATA SF9'!ED10</f>
        <v>0</v>
      </c>
      <c r="EG89" s="58">
        <f>'DATA SF9'!EE10</f>
        <v>0</v>
      </c>
      <c r="EH89" s="58">
        <f>'DATA SF9'!EF10</f>
        <v>0</v>
      </c>
      <c r="EI89" s="58">
        <f>'DATA SF9'!EG10</f>
        <v>0</v>
      </c>
      <c r="EJ89" s="58">
        <f>'DATA SF9'!EH10</f>
        <v>0</v>
      </c>
      <c r="EK89" s="58">
        <f>'DATA SF9'!EI10</f>
        <v>0</v>
      </c>
      <c r="EL89" s="58">
        <f>'DATA SF9'!EJ10</f>
        <v>0</v>
      </c>
      <c r="EM89" s="58">
        <f>'DATA SF9'!EK10</f>
        <v>0</v>
      </c>
      <c r="EN89" s="58">
        <f>'DATA SF9'!EL10</f>
        <v>0</v>
      </c>
      <c r="EO89" s="58">
        <f>'DATA SF9'!EM10</f>
        <v>0</v>
      </c>
      <c r="EP89" s="58">
        <f>'DATA SF9'!EN10</f>
        <v>0</v>
      </c>
      <c r="EQ89" s="58">
        <f>'DATA SF9'!EO10</f>
        <v>0</v>
      </c>
      <c r="ER89" s="58">
        <f>'DATA SF9'!EP10</f>
        <v>0</v>
      </c>
      <c r="ES89" s="58">
        <f>'DATA SF9'!EQ10</f>
        <v>0</v>
      </c>
      <c r="ET89" s="58">
        <f>'DATA SF9'!ER10</f>
        <v>0</v>
      </c>
      <c r="EU89" s="58">
        <f>'DATA SF9'!ES10</f>
        <v>0</v>
      </c>
      <c r="EV89" s="58">
        <f>'DATA SF9'!ET10</f>
        <v>0</v>
      </c>
      <c r="EW89" s="58">
        <f>'DATA SF9'!EU10</f>
        <v>0</v>
      </c>
      <c r="EX89" s="58">
        <f>'DATA SF9'!EV10</f>
        <v>0</v>
      </c>
      <c r="EY89" s="58">
        <f>'DATA SF9'!EW10</f>
        <v>0</v>
      </c>
      <c r="EZ89" s="58">
        <f>'DATA SF9'!EX10</f>
        <v>0</v>
      </c>
      <c r="FA89" s="58">
        <f>'DATA SF9'!EY10</f>
        <v>0</v>
      </c>
      <c r="FB89" s="58">
        <f>'DATA SF9'!EZ10</f>
        <v>0</v>
      </c>
      <c r="FC89" s="58">
        <f>'DATA SF9'!FA10</f>
        <v>0</v>
      </c>
      <c r="FD89" s="58">
        <f>'DATA SF9'!FB10</f>
        <v>0</v>
      </c>
      <c r="FE89" s="58">
        <f>'DATA SF9'!FC10</f>
        <v>0</v>
      </c>
      <c r="FF89" s="58">
        <f>'DATA SF9'!FD10</f>
        <v>0</v>
      </c>
    </row>
    <row r="90" spans="1:162" x14ac:dyDescent="0.35">
      <c r="A90" s="59">
        <f t="shared" si="0"/>
        <v>0</v>
      </c>
      <c r="B90" s="58">
        <f>VLOOKUP(A90,' F M188'!$R$3:$U$159,4,FALSE)</f>
        <v>0</v>
      </c>
      <c r="C90" s="58">
        <f>'DATA SF9'!A11</f>
        <v>0</v>
      </c>
      <c r="D90" s="58">
        <f>'DATA SF9'!B11</f>
        <v>0</v>
      </c>
      <c r="E90" s="58">
        <f>'DATA SF9'!C11</f>
        <v>0</v>
      </c>
      <c r="F90" s="58" t="str">
        <f>IF('DATA SF9'!D11=0,"",'DATA SF9'!D11)</f>
        <v/>
      </c>
      <c r="G90" s="58">
        <f>'DATA SF9'!E11</f>
        <v>0</v>
      </c>
      <c r="H90" s="58">
        <f>'DATA SF9'!F11</f>
        <v>0</v>
      </c>
      <c r="I90" s="58">
        <f>'DATA SF9'!G11</f>
        <v>0</v>
      </c>
      <c r="J90" s="58">
        <f>'DATA SF9'!H11</f>
        <v>0</v>
      </c>
      <c r="K90" s="58">
        <f>'DATA SF9'!I11</f>
        <v>0</v>
      </c>
      <c r="L90" s="58">
        <f>'DATA SF9'!J11</f>
        <v>0</v>
      </c>
      <c r="M90" s="58">
        <f>'DATA SF9'!K11</f>
        <v>0</v>
      </c>
      <c r="N90" s="58">
        <f>'DATA SF9'!L11</f>
        <v>0</v>
      </c>
      <c r="O90" s="58">
        <f>'DATA SF9'!M11</f>
        <v>0</v>
      </c>
      <c r="P90" s="58">
        <f>'DATA SF9'!N11</f>
        <v>0</v>
      </c>
      <c r="Q90" s="58">
        <f>'DATA SF9'!O11</f>
        <v>0</v>
      </c>
      <c r="R90" s="58">
        <f>'DATA SF9'!P11</f>
        <v>0</v>
      </c>
      <c r="S90" s="58">
        <f>'DATA SF9'!Q11</f>
        <v>0</v>
      </c>
      <c r="T90" s="58">
        <f>'DATA SF9'!R11</f>
        <v>0</v>
      </c>
      <c r="U90" s="58">
        <f>'DATA SF9'!S11</f>
        <v>0</v>
      </c>
      <c r="V90" s="58">
        <f>'DATA SF9'!T11</f>
        <v>0</v>
      </c>
      <c r="W90" s="58">
        <f>'DATA SF9'!U11</f>
        <v>0</v>
      </c>
      <c r="X90" s="58">
        <f>'DATA SF9'!V11</f>
        <v>0</v>
      </c>
      <c r="Y90" s="58">
        <f>'DATA SF9'!W11</f>
        <v>0</v>
      </c>
      <c r="Z90" s="58">
        <f>'DATA SF9'!X11</f>
        <v>0</v>
      </c>
      <c r="AA90" s="58">
        <f>'DATA SF9'!Y11</f>
        <v>0</v>
      </c>
      <c r="AB90" s="58">
        <f>'DATA SF9'!Z11</f>
        <v>0</v>
      </c>
      <c r="AC90" s="58">
        <f>'DATA SF9'!AA11</f>
        <v>0</v>
      </c>
      <c r="AD90" s="58">
        <f>'DATA SF9'!AB11</f>
        <v>0</v>
      </c>
      <c r="AE90" s="58">
        <f>'DATA SF9'!AC11</f>
        <v>0</v>
      </c>
      <c r="AF90" s="58">
        <f>'DATA SF9'!AD11</f>
        <v>0</v>
      </c>
      <c r="AG90" s="58">
        <f>'DATA SF9'!AE11</f>
        <v>0</v>
      </c>
      <c r="AH90" s="58">
        <f>'DATA SF9'!AF11</f>
        <v>0</v>
      </c>
      <c r="AI90" s="58">
        <f>'DATA SF9'!AG11</f>
        <v>0</v>
      </c>
      <c r="AJ90" s="58">
        <f>'DATA SF9'!AH11</f>
        <v>0</v>
      </c>
      <c r="AK90" s="58">
        <f>'DATA SF9'!AI11</f>
        <v>0</v>
      </c>
      <c r="AL90" s="58">
        <f>'DATA SF9'!AJ11</f>
        <v>0</v>
      </c>
      <c r="AM90" s="58">
        <f>'DATA SF9'!AK11</f>
        <v>0</v>
      </c>
      <c r="AN90" s="58">
        <f>'DATA SF9'!AL11</f>
        <v>0</v>
      </c>
      <c r="AO90" s="58">
        <f>'DATA SF9'!AM11</f>
        <v>0</v>
      </c>
      <c r="AP90" s="58">
        <f>'DATA SF9'!AN11</f>
        <v>0</v>
      </c>
      <c r="AQ90" s="58">
        <f>'DATA SF9'!AO11</f>
        <v>0</v>
      </c>
      <c r="AR90" s="58">
        <f>'DATA SF9'!AP11</f>
        <v>0</v>
      </c>
      <c r="AS90" s="58">
        <f>'DATA SF9'!AQ11</f>
        <v>0</v>
      </c>
      <c r="AT90" s="58">
        <f>'DATA SF9'!AR11</f>
        <v>0</v>
      </c>
      <c r="AU90" s="58">
        <f>'DATA SF9'!AS11</f>
        <v>0</v>
      </c>
      <c r="AV90" s="58">
        <f>'DATA SF9'!AT11</f>
        <v>0</v>
      </c>
      <c r="AW90" s="58">
        <f>'DATA SF9'!AU11</f>
        <v>0</v>
      </c>
      <c r="AX90" s="58">
        <f>'DATA SF9'!AV11</f>
        <v>0</v>
      </c>
      <c r="AY90" s="58">
        <f>'DATA SF9'!AW11</f>
        <v>0</v>
      </c>
      <c r="AZ90" s="58">
        <f>'DATA SF9'!AX11</f>
        <v>0</v>
      </c>
      <c r="BA90" s="58">
        <f>'DATA SF9'!AY11</f>
        <v>0</v>
      </c>
      <c r="BB90" s="58">
        <f>'DATA SF9'!AZ11</f>
        <v>0</v>
      </c>
      <c r="BC90" s="58">
        <f>'DATA SF9'!BA11</f>
        <v>0</v>
      </c>
      <c r="BD90" s="58">
        <f>'DATA SF9'!BB11</f>
        <v>0</v>
      </c>
      <c r="BE90" s="58">
        <f>'DATA SF9'!BC11</f>
        <v>0</v>
      </c>
      <c r="BF90" s="58">
        <f>'DATA SF9'!BD11</f>
        <v>0</v>
      </c>
      <c r="BG90" s="58">
        <f>'DATA SF9'!BE11</f>
        <v>0</v>
      </c>
      <c r="BH90" s="58">
        <f>'DATA SF9'!BF11</f>
        <v>0</v>
      </c>
      <c r="BI90" s="58">
        <f>'DATA SF9'!BG11</f>
        <v>0</v>
      </c>
      <c r="BJ90" s="58">
        <f>'DATA SF9'!BH11</f>
        <v>0</v>
      </c>
      <c r="BK90" s="58">
        <f>'DATA SF9'!BI11</f>
        <v>0</v>
      </c>
      <c r="BL90" s="58">
        <f>'DATA SF9'!BJ11</f>
        <v>0</v>
      </c>
      <c r="BM90" s="58">
        <f>'DATA SF9'!BK11</f>
        <v>0</v>
      </c>
      <c r="BN90" s="58">
        <f>'DATA SF9'!BL11</f>
        <v>0</v>
      </c>
      <c r="BO90" s="58">
        <f>'DATA SF9'!BM11</f>
        <v>0</v>
      </c>
      <c r="BP90" s="58">
        <f>'DATA SF9'!BN11</f>
        <v>0</v>
      </c>
      <c r="BQ90" s="58">
        <f>'DATA SF9'!BO11</f>
        <v>0</v>
      </c>
      <c r="BR90" s="58">
        <f>'DATA SF9'!BP11</f>
        <v>0</v>
      </c>
      <c r="BS90" s="58">
        <f>'DATA SF9'!BQ11</f>
        <v>0</v>
      </c>
      <c r="BT90" s="58">
        <f>'DATA SF9'!BR11</f>
        <v>0</v>
      </c>
      <c r="BU90" s="58">
        <f>'DATA SF9'!BS11</f>
        <v>0</v>
      </c>
      <c r="BV90" s="58">
        <f>'DATA SF9'!BT11</f>
        <v>0</v>
      </c>
      <c r="BW90" s="58">
        <f>'DATA SF9'!BU11</f>
        <v>0</v>
      </c>
      <c r="BX90" s="58">
        <f>'DATA SF9'!BV11</f>
        <v>0</v>
      </c>
      <c r="BY90" s="58">
        <f>'DATA SF9'!BW11</f>
        <v>0</v>
      </c>
      <c r="BZ90" s="58">
        <f>'DATA SF9'!BX11</f>
        <v>0</v>
      </c>
      <c r="CA90" s="58">
        <f>'DATA SF9'!BY11</f>
        <v>0</v>
      </c>
      <c r="CB90" s="58">
        <f>'DATA SF9'!BZ11</f>
        <v>0</v>
      </c>
      <c r="CC90" s="58">
        <f>'DATA SF9'!CA11</f>
        <v>0</v>
      </c>
      <c r="CD90" s="58">
        <f>'DATA SF9'!CB11</f>
        <v>0</v>
      </c>
      <c r="CE90" s="58">
        <f>'DATA SF9'!CC11</f>
        <v>0</v>
      </c>
      <c r="CF90" s="58">
        <f>'DATA SF9'!CD11</f>
        <v>0</v>
      </c>
      <c r="CG90" s="58">
        <f>'DATA SF9'!CE11</f>
        <v>0</v>
      </c>
      <c r="CH90" s="58">
        <f>'DATA SF9'!CF11</f>
        <v>0</v>
      </c>
      <c r="CI90" s="58">
        <f>'DATA SF9'!CG11</f>
        <v>0</v>
      </c>
      <c r="CJ90" s="58">
        <f>'DATA SF9'!CH11</f>
        <v>0</v>
      </c>
      <c r="CK90" s="58">
        <f>'DATA SF9'!CI11</f>
        <v>0</v>
      </c>
      <c r="CL90" s="58">
        <f>'DATA SF9'!CJ11</f>
        <v>0</v>
      </c>
      <c r="CM90" s="58">
        <f>'DATA SF9'!CK11</f>
        <v>0</v>
      </c>
      <c r="CN90" s="58">
        <f>'DATA SF9'!CL11</f>
        <v>0</v>
      </c>
      <c r="CO90" s="58">
        <f>'DATA SF9'!CM11</f>
        <v>0</v>
      </c>
      <c r="CP90" s="58">
        <f>'DATA SF9'!CN11</f>
        <v>0</v>
      </c>
      <c r="CQ90" s="58">
        <f>'DATA SF9'!CO11</f>
        <v>0</v>
      </c>
      <c r="CR90" s="58">
        <f>'DATA SF9'!CP11</f>
        <v>0</v>
      </c>
      <c r="CS90" s="58">
        <f>'DATA SF9'!CQ11</f>
        <v>0</v>
      </c>
      <c r="CT90" s="58">
        <f>'DATA SF9'!CR11</f>
        <v>0</v>
      </c>
      <c r="CU90" s="58">
        <f>'DATA SF9'!CS11</f>
        <v>0</v>
      </c>
      <c r="CV90" s="58">
        <f>'DATA SF9'!CT11</f>
        <v>0</v>
      </c>
      <c r="CW90" s="58">
        <f>'DATA SF9'!CU11</f>
        <v>0</v>
      </c>
      <c r="CX90" s="58">
        <f>'DATA SF9'!CV11</f>
        <v>0</v>
      </c>
      <c r="CY90" s="58">
        <f>'DATA SF9'!CW11</f>
        <v>0</v>
      </c>
      <c r="CZ90" s="58">
        <f>'DATA SF9'!CX11</f>
        <v>0</v>
      </c>
      <c r="DA90" s="58">
        <f>'DATA SF9'!CY11</f>
        <v>0</v>
      </c>
      <c r="DB90" s="58">
        <f>'DATA SF9'!CZ11</f>
        <v>0</v>
      </c>
      <c r="DC90" s="58">
        <f>'DATA SF9'!DA11</f>
        <v>0</v>
      </c>
      <c r="DD90" s="58">
        <f>'DATA SF9'!DB11</f>
        <v>0</v>
      </c>
      <c r="DE90" s="58">
        <f>'DATA SF9'!DC11</f>
        <v>0</v>
      </c>
      <c r="DF90" s="58">
        <f>'DATA SF9'!DD11</f>
        <v>0</v>
      </c>
      <c r="DG90" s="58">
        <f>'DATA SF9'!DE11</f>
        <v>0</v>
      </c>
      <c r="DH90" s="58">
        <f>'DATA SF9'!DF11</f>
        <v>0</v>
      </c>
      <c r="DI90" s="58">
        <f>'DATA SF9'!DG11</f>
        <v>0</v>
      </c>
      <c r="DJ90" s="58">
        <f>'DATA SF9'!DH11</f>
        <v>0</v>
      </c>
      <c r="DK90" s="58">
        <f>'DATA SF9'!DI11</f>
        <v>0</v>
      </c>
      <c r="DL90" s="58">
        <f>'DATA SF9'!DJ11</f>
        <v>0</v>
      </c>
      <c r="DM90" s="58">
        <f>'DATA SF9'!DK11</f>
        <v>0</v>
      </c>
      <c r="DN90" s="58">
        <f>'DATA SF9'!DL11</f>
        <v>0</v>
      </c>
      <c r="DO90" s="58">
        <f>'DATA SF9'!DM11</f>
        <v>0</v>
      </c>
      <c r="DP90" s="58">
        <f>'DATA SF9'!DN11</f>
        <v>0</v>
      </c>
      <c r="DQ90" s="58">
        <f>'DATA SF9'!DO11</f>
        <v>0</v>
      </c>
      <c r="DR90" s="58">
        <f>'DATA SF9'!DP11</f>
        <v>0</v>
      </c>
      <c r="DS90" s="58">
        <f>'DATA SF9'!DQ11</f>
        <v>0</v>
      </c>
      <c r="DT90" s="58">
        <f>'DATA SF9'!DR11</f>
        <v>0</v>
      </c>
      <c r="DU90" s="58">
        <f>'DATA SF9'!DS11</f>
        <v>0</v>
      </c>
      <c r="DV90" s="58">
        <f>'DATA SF9'!DT11</f>
        <v>0</v>
      </c>
      <c r="DW90" s="58">
        <f>'DATA SF9'!DU11</f>
        <v>0</v>
      </c>
      <c r="DX90" s="58">
        <f>'DATA SF9'!DV11</f>
        <v>0</v>
      </c>
      <c r="DY90" s="58">
        <f>'DATA SF9'!DW11</f>
        <v>0</v>
      </c>
      <c r="DZ90" s="58">
        <f>'DATA SF9'!DX11</f>
        <v>0</v>
      </c>
      <c r="EA90" s="58">
        <f>'DATA SF9'!DY11</f>
        <v>0</v>
      </c>
      <c r="EB90" s="58">
        <f>'DATA SF9'!DZ11</f>
        <v>0</v>
      </c>
      <c r="EC90" s="58">
        <f>'DATA SF9'!EA11</f>
        <v>0</v>
      </c>
      <c r="ED90" s="58">
        <f>'DATA SF9'!EB11</f>
        <v>0</v>
      </c>
      <c r="EE90" s="58">
        <f>'DATA SF9'!EC11</f>
        <v>0</v>
      </c>
      <c r="EF90" s="58">
        <f>'DATA SF9'!ED11</f>
        <v>0</v>
      </c>
      <c r="EG90" s="58">
        <f>'DATA SF9'!EE11</f>
        <v>0</v>
      </c>
      <c r="EH90" s="58">
        <f>'DATA SF9'!EF11</f>
        <v>0</v>
      </c>
      <c r="EI90" s="58">
        <f>'DATA SF9'!EG11</f>
        <v>0</v>
      </c>
      <c r="EJ90" s="58">
        <f>'DATA SF9'!EH11</f>
        <v>0</v>
      </c>
      <c r="EK90" s="58">
        <f>'DATA SF9'!EI11</f>
        <v>0</v>
      </c>
      <c r="EL90" s="58">
        <f>'DATA SF9'!EJ11</f>
        <v>0</v>
      </c>
      <c r="EM90" s="58">
        <f>'DATA SF9'!EK11</f>
        <v>0</v>
      </c>
      <c r="EN90" s="58">
        <f>'DATA SF9'!EL11</f>
        <v>0</v>
      </c>
      <c r="EO90" s="58">
        <f>'DATA SF9'!EM11</f>
        <v>0</v>
      </c>
      <c r="EP90" s="58">
        <f>'DATA SF9'!EN11</f>
        <v>0</v>
      </c>
      <c r="EQ90" s="58">
        <f>'DATA SF9'!EO11</f>
        <v>0</v>
      </c>
      <c r="ER90" s="58">
        <f>'DATA SF9'!EP11</f>
        <v>0</v>
      </c>
      <c r="ES90" s="58">
        <f>'DATA SF9'!EQ11</f>
        <v>0</v>
      </c>
      <c r="ET90" s="58">
        <f>'DATA SF9'!ER11</f>
        <v>0</v>
      </c>
      <c r="EU90" s="58">
        <f>'DATA SF9'!ES11</f>
        <v>0</v>
      </c>
      <c r="EV90" s="58">
        <f>'DATA SF9'!ET11</f>
        <v>0</v>
      </c>
      <c r="EW90" s="58">
        <f>'DATA SF9'!EU11</f>
        <v>0</v>
      </c>
      <c r="EX90" s="58">
        <f>'DATA SF9'!EV11</f>
        <v>0</v>
      </c>
      <c r="EY90" s="58">
        <f>'DATA SF9'!EW11</f>
        <v>0</v>
      </c>
      <c r="EZ90" s="58">
        <f>'DATA SF9'!EX11</f>
        <v>0</v>
      </c>
      <c r="FA90" s="58">
        <f>'DATA SF9'!EY11</f>
        <v>0</v>
      </c>
      <c r="FB90" s="58">
        <f>'DATA SF9'!EZ11</f>
        <v>0</v>
      </c>
      <c r="FC90" s="58">
        <f>'DATA SF9'!FA11</f>
        <v>0</v>
      </c>
      <c r="FD90" s="58">
        <f>'DATA SF9'!FB11</f>
        <v>0</v>
      </c>
      <c r="FE90" s="58">
        <f>'DATA SF9'!FC11</f>
        <v>0</v>
      </c>
      <c r="FF90" s="58">
        <f>'DATA SF9'!FD11</f>
        <v>0</v>
      </c>
    </row>
    <row r="91" spans="1:162" x14ac:dyDescent="0.35">
      <c r="A91" s="59">
        <f t="shared" si="0"/>
        <v>0</v>
      </c>
      <c r="B91" s="58">
        <f>VLOOKUP(A91,' F M188'!$R$3:$U$159,4,FALSE)</f>
        <v>0</v>
      </c>
      <c r="C91" s="58">
        <f>'DATA SF9'!A12</f>
        <v>0</v>
      </c>
      <c r="D91" s="58">
        <f>'DATA SF9'!B12</f>
        <v>0</v>
      </c>
      <c r="E91" s="58">
        <f>'DATA SF9'!C12</f>
        <v>0</v>
      </c>
      <c r="F91" s="58" t="str">
        <f>IF('DATA SF9'!D12=0,"",'DATA SF9'!D12)</f>
        <v/>
      </c>
      <c r="G91" s="58">
        <f>'DATA SF9'!E12</f>
        <v>0</v>
      </c>
      <c r="H91" s="58">
        <f>'DATA SF9'!F12</f>
        <v>0</v>
      </c>
      <c r="I91" s="58">
        <f>'DATA SF9'!G12</f>
        <v>0</v>
      </c>
      <c r="J91" s="58">
        <f>'DATA SF9'!H12</f>
        <v>0</v>
      </c>
      <c r="K91" s="58">
        <f>'DATA SF9'!I12</f>
        <v>0</v>
      </c>
      <c r="L91" s="58">
        <f>'DATA SF9'!J12</f>
        <v>0</v>
      </c>
      <c r="M91" s="58">
        <f>'DATA SF9'!K12</f>
        <v>0</v>
      </c>
      <c r="N91" s="58">
        <f>'DATA SF9'!L12</f>
        <v>0</v>
      </c>
      <c r="O91" s="58">
        <f>'DATA SF9'!M12</f>
        <v>0</v>
      </c>
      <c r="P91" s="58">
        <f>'DATA SF9'!N12</f>
        <v>0</v>
      </c>
      <c r="Q91" s="58">
        <f>'DATA SF9'!O12</f>
        <v>0</v>
      </c>
      <c r="R91" s="58">
        <f>'DATA SF9'!P12</f>
        <v>0</v>
      </c>
      <c r="S91" s="58">
        <f>'DATA SF9'!Q12</f>
        <v>0</v>
      </c>
      <c r="T91" s="58">
        <f>'DATA SF9'!R12</f>
        <v>0</v>
      </c>
      <c r="U91" s="58">
        <f>'DATA SF9'!S12</f>
        <v>0</v>
      </c>
      <c r="V91" s="58">
        <f>'DATA SF9'!T12</f>
        <v>0</v>
      </c>
      <c r="W91" s="58">
        <f>'DATA SF9'!U12</f>
        <v>0</v>
      </c>
      <c r="X91" s="58">
        <f>'DATA SF9'!V12</f>
        <v>0</v>
      </c>
      <c r="Y91" s="58">
        <f>'DATA SF9'!W12</f>
        <v>0</v>
      </c>
      <c r="Z91" s="58">
        <f>'DATA SF9'!X12</f>
        <v>0</v>
      </c>
      <c r="AA91" s="58">
        <f>'DATA SF9'!Y12</f>
        <v>0</v>
      </c>
      <c r="AB91" s="58">
        <f>'DATA SF9'!Z12</f>
        <v>0</v>
      </c>
      <c r="AC91" s="58">
        <f>'DATA SF9'!AA12</f>
        <v>0</v>
      </c>
      <c r="AD91" s="58">
        <f>'DATA SF9'!AB12</f>
        <v>0</v>
      </c>
      <c r="AE91" s="58">
        <f>'DATA SF9'!AC12</f>
        <v>0</v>
      </c>
      <c r="AF91" s="58">
        <f>'DATA SF9'!AD12</f>
        <v>0</v>
      </c>
      <c r="AG91" s="58">
        <f>'DATA SF9'!AE12</f>
        <v>0</v>
      </c>
      <c r="AH91" s="58">
        <f>'DATA SF9'!AF12</f>
        <v>0</v>
      </c>
      <c r="AI91" s="58">
        <f>'DATA SF9'!AG12</f>
        <v>0</v>
      </c>
      <c r="AJ91" s="58">
        <f>'DATA SF9'!AH12</f>
        <v>0</v>
      </c>
      <c r="AK91" s="58">
        <f>'DATA SF9'!AI12</f>
        <v>0</v>
      </c>
      <c r="AL91" s="58">
        <f>'DATA SF9'!AJ12</f>
        <v>0</v>
      </c>
      <c r="AM91" s="58">
        <f>'DATA SF9'!AK12</f>
        <v>0</v>
      </c>
      <c r="AN91" s="58">
        <f>'DATA SF9'!AL12</f>
        <v>0</v>
      </c>
      <c r="AO91" s="58">
        <f>'DATA SF9'!AM12</f>
        <v>0</v>
      </c>
      <c r="AP91" s="58">
        <f>'DATA SF9'!AN12</f>
        <v>0</v>
      </c>
      <c r="AQ91" s="58">
        <f>'DATA SF9'!AO12</f>
        <v>0</v>
      </c>
      <c r="AR91" s="58">
        <f>'DATA SF9'!AP12</f>
        <v>0</v>
      </c>
      <c r="AS91" s="58">
        <f>'DATA SF9'!AQ12</f>
        <v>0</v>
      </c>
      <c r="AT91" s="58">
        <f>'DATA SF9'!AR12</f>
        <v>0</v>
      </c>
      <c r="AU91" s="58">
        <f>'DATA SF9'!AS12</f>
        <v>0</v>
      </c>
      <c r="AV91" s="58">
        <f>'DATA SF9'!AT12</f>
        <v>0</v>
      </c>
      <c r="AW91" s="58">
        <f>'DATA SF9'!AU12</f>
        <v>0</v>
      </c>
      <c r="AX91" s="58">
        <f>'DATA SF9'!AV12</f>
        <v>0</v>
      </c>
      <c r="AY91" s="58">
        <f>'DATA SF9'!AW12</f>
        <v>0</v>
      </c>
      <c r="AZ91" s="58">
        <f>'DATA SF9'!AX12</f>
        <v>0</v>
      </c>
      <c r="BA91" s="58">
        <f>'DATA SF9'!AY12</f>
        <v>0</v>
      </c>
      <c r="BB91" s="58">
        <f>'DATA SF9'!AZ12</f>
        <v>0</v>
      </c>
      <c r="BC91" s="58">
        <f>'DATA SF9'!BA12</f>
        <v>0</v>
      </c>
      <c r="BD91" s="58">
        <f>'DATA SF9'!BB12</f>
        <v>0</v>
      </c>
      <c r="BE91" s="58">
        <f>'DATA SF9'!BC12</f>
        <v>0</v>
      </c>
      <c r="BF91" s="58">
        <f>'DATA SF9'!BD12</f>
        <v>0</v>
      </c>
      <c r="BG91" s="58">
        <f>'DATA SF9'!BE12</f>
        <v>0</v>
      </c>
      <c r="BH91" s="58">
        <f>'DATA SF9'!BF12</f>
        <v>0</v>
      </c>
      <c r="BI91" s="58">
        <f>'DATA SF9'!BG12</f>
        <v>0</v>
      </c>
      <c r="BJ91" s="58">
        <f>'DATA SF9'!BH12</f>
        <v>0</v>
      </c>
      <c r="BK91" s="58">
        <f>'DATA SF9'!BI12</f>
        <v>0</v>
      </c>
      <c r="BL91" s="58">
        <f>'DATA SF9'!BJ12</f>
        <v>0</v>
      </c>
      <c r="BM91" s="58">
        <f>'DATA SF9'!BK12</f>
        <v>0</v>
      </c>
      <c r="BN91" s="58">
        <f>'DATA SF9'!BL12</f>
        <v>0</v>
      </c>
      <c r="BO91" s="58">
        <f>'DATA SF9'!BM12</f>
        <v>0</v>
      </c>
      <c r="BP91" s="58">
        <f>'DATA SF9'!BN12</f>
        <v>0</v>
      </c>
      <c r="BQ91" s="58">
        <f>'DATA SF9'!BO12</f>
        <v>0</v>
      </c>
      <c r="BR91" s="58">
        <f>'DATA SF9'!BP12</f>
        <v>0</v>
      </c>
      <c r="BS91" s="58">
        <f>'DATA SF9'!BQ12</f>
        <v>0</v>
      </c>
      <c r="BT91" s="58">
        <f>'DATA SF9'!BR12</f>
        <v>0</v>
      </c>
      <c r="BU91" s="58">
        <f>'DATA SF9'!BS12</f>
        <v>0</v>
      </c>
      <c r="BV91" s="58">
        <f>'DATA SF9'!BT12</f>
        <v>0</v>
      </c>
      <c r="BW91" s="58">
        <f>'DATA SF9'!BU12</f>
        <v>0</v>
      </c>
      <c r="BX91" s="58">
        <f>'DATA SF9'!BV12</f>
        <v>0</v>
      </c>
      <c r="BY91" s="58">
        <f>'DATA SF9'!BW12</f>
        <v>0</v>
      </c>
      <c r="BZ91" s="58">
        <f>'DATA SF9'!BX12</f>
        <v>0</v>
      </c>
      <c r="CA91" s="58">
        <f>'DATA SF9'!BY12</f>
        <v>0</v>
      </c>
      <c r="CB91" s="58">
        <f>'DATA SF9'!BZ12</f>
        <v>0</v>
      </c>
      <c r="CC91" s="58">
        <f>'DATA SF9'!CA12</f>
        <v>0</v>
      </c>
      <c r="CD91" s="58">
        <f>'DATA SF9'!CB12</f>
        <v>0</v>
      </c>
      <c r="CE91" s="58">
        <f>'DATA SF9'!CC12</f>
        <v>0</v>
      </c>
      <c r="CF91" s="58">
        <f>'DATA SF9'!CD12</f>
        <v>0</v>
      </c>
      <c r="CG91" s="58">
        <f>'DATA SF9'!CE12</f>
        <v>0</v>
      </c>
      <c r="CH91" s="58">
        <f>'DATA SF9'!CF12</f>
        <v>0</v>
      </c>
      <c r="CI91" s="58">
        <f>'DATA SF9'!CG12</f>
        <v>0</v>
      </c>
      <c r="CJ91" s="58">
        <f>'DATA SF9'!CH12</f>
        <v>0</v>
      </c>
      <c r="CK91" s="58">
        <f>'DATA SF9'!CI12</f>
        <v>0</v>
      </c>
      <c r="CL91" s="58">
        <f>'DATA SF9'!CJ12</f>
        <v>0</v>
      </c>
      <c r="CM91" s="58">
        <f>'DATA SF9'!CK12</f>
        <v>0</v>
      </c>
      <c r="CN91" s="58">
        <f>'DATA SF9'!CL12</f>
        <v>0</v>
      </c>
      <c r="CO91" s="58">
        <f>'DATA SF9'!CM12</f>
        <v>0</v>
      </c>
      <c r="CP91" s="58">
        <f>'DATA SF9'!CN12</f>
        <v>0</v>
      </c>
      <c r="CQ91" s="58">
        <f>'DATA SF9'!CO12</f>
        <v>0</v>
      </c>
      <c r="CR91" s="58">
        <f>'DATA SF9'!CP12</f>
        <v>0</v>
      </c>
      <c r="CS91" s="58">
        <f>'DATA SF9'!CQ12</f>
        <v>0</v>
      </c>
      <c r="CT91" s="58">
        <f>'DATA SF9'!CR12</f>
        <v>0</v>
      </c>
      <c r="CU91" s="58">
        <f>'DATA SF9'!CS12</f>
        <v>0</v>
      </c>
      <c r="CV91" s="58">
        <f>'DATA SF9'!CT12</f>
        <v>0</v>
      </c>
      <c r="CW91" s="58">
        <f>'DATA SF9'!CU12</f>
        <v>0</v>
      </c>
      <c r="CX91" s="58">
        <f>'DATA SF9'!CV12</f>
        <v>0</v>
      </c>
      <c r="CY91" s="58">
        <f>'DATA SF9'!CW12</f>
        <v>0</v>
      </c>
      <c r="CZ91" s="58">
        <f>'DATA SF9'!CX12</f>
        <v>0</v>
      </c>
      <c r="DA91" s="58">
        <f>'DATA SF9'!CY12</f>
        <v>0</v>
      </c>
      <c r="DB91" s="58">
        <f>'DATA SF9'!CZ12</f>
        <v>0</v>
      </c>
      <c r="DC91" s="58">
        <f>'DATA SF9'!DA12</f>
        <v>0</v>
      </c>
      <c r="DD91" s="58">
        <f>'DATA SF9'!DB12</f>
        <v>0</v>
      </c>
      <c r="DE91" s="58">
        <f>'DATA SF9'!DC12</f>
        <v>0</v>
      </c>
      <c r="DF91" s="58">
        <f>'DATA SF9'!DD12</f>
        <v>0</v>
      </c>
      <c r="DG91" s="58">
        <f>'DATA SF9'!DE12</f>
        <v>0</v>
      </c>
      <c r="DH91" s="58">
        <f>'DATA SF9'!DF12</f>
        <v>0</v>
      </c>
      <c r="DI91" s="58">
        <f>'DATA SF9'!DG12</f>
        <v>0</v>
      </c>
      <c r="DJ91" s="58">
        <f>'DATA SF9'!DH12</f>
        <v>0</v>
      </c>
      <c r="DK91" s="58">
        <f>'DATA SF9'!DI12</f>
        <v>0</v>
      </c>
      <c r="DL91" s="58">
        <f>'DATA SF9'!DJ12</f>
        <v>0</v>
      </c>
      <c r="DM91" s="58">
        <f>'DATA SF9'!DK12</f>
        <v>0</v>
      </c>
      <c r="DN91" s="58">
        <f>'DATA SF9'!DL12</f>
        <v>0</v>
      </c>
      <c r="DO91" s="58">
        <f>'DATA SF9'!DM12</f>
        <v>0</v>
      </c>
      <c r="DP91" s="58">
        <f>'DATA SF9'!DN12</f>
        <v>0</v>
      </c>
      <c r="DQ91" s="58">
        <f>'DATA SF9'!DO12</f>
        <v>0</v>
      </c>
      <c r="DR91" s="58">
        <f>'DATA SF9'!DP12</f>
        <v>0</v>
      </c>
      <c r="DS91" s="58">
        <f>'DATA SF9'!DQ12</f>
        <v>0</v>
      </c>
      <c r="DT91" s="58">
        <f>'DATA SF9'!DR12</f>
        <v>0</v>
      </c>
      <c r="DU91" s="58">
        <f>'DATA SF9'!DS12</f>
        <v>0</v>
      </c>
      <c r="DV91" s="58">
        <f>'DATA SF9'!DT12</f>
        <v>0</v>
      </c>
      <c r="DW91" s="58">
        <f>'DATA SF9'!DU12</f>
        <v>0</v>
      </c>
      <c r="DX91" s="58">
        <f>'DATA SF9'!DV12</f>
        <v>0</v>
      </c>
      <c r="DY91" s="58">
        <f>'DATA SF9'!DW12</f>
        <v>0</v>
      </c>
      <c r="DZ91" s="58">
        <f>'DATA SF9'!DX12</f>
        <v>0</v>
      </c>
      <c r="EA91" s="58">
        <f>'DATA SF9'!DY12</f>
        <v>0</v>
      </c>
      <c r="EB91" s="58">
        <f>'DATA SF9'!DZ12</f>
        <v>0</v>
      </c>
      <c r="EC91" s="58">
        <f>'DATA SF9'!EA12</f>
        <v>0</v>
      </c>
      <c r="ED91" s="58">
        <f>'DATA SF9'!EB12</f>
        <v>0</v>
      </c>
      <c r="EE91" s="58">
        <f>'DATA SF9'!EC12</f>
        <v>0</v>
      </c>
      <c r="EF91" s="58">
        <f>'DATA SF9'!ED12</f>
        <v>0</v>
      </c>
      <c r="EG91" s="58">
        <f>'DATA SF9'!EE12</f>
        <v>0</v>
      </c>
      <c r="EH91" s="58">
        <f>'DATA SF9'!EF12</f>
        <v>0</v>
      </c>
      <c r="EI91" s="58">
        <f>'DATA SF9'!EG12</f>
        <v>0</v>
      </c>
      <c r="EJ91" s="58">
        <f>'DATA SF9'!EH12</f>
        <v>0</v>
      </c>
      <c r="EK91" s="58">
        <f>'DATA SF9'!EI12</f>
        <v>0</v>
      </c>
      <c r="EL91" s="58">
        <f>'DATA SF9'!EJ12</f>
        <v>0</v>
      </c>
      <c r="EM91" s="58">
        <f>'DATA SF9'!EK12</f>
        <v>0</v>
      </c>
      <c r="EN91" s="58">
        <f>'DATA SF9'!EL12</f>
        <v>0</v>
      </c>
      <c r="EO91" s="58">
        <f>'DATA SF9'!EM12</f>
        <v>0</v>
      </c>
      <c r="EP91" s="58">
        <f>'DATA SF9'!EN12</f>
        <v>0</v>
      </c>
      <c r="EQ91" s="58">
        <f>'DATA SF9'!EO12</f>
        <v>0</v>
      </c>
      <c r="ER91" s="58">
        <f>'DATA SF9'!EP12</f>
        <v>0</v>
      </c>
      <c r="ES91" s="58">
        <f>'DATA SF9'!EQ12</f>
        <v>0</v>
      </c>
      <c r="ET91" s="58">
        <f>'DATA SF9'!ER12</f>
        <v>0</v>
      </c>
      <c r="EU91" s="58">
        <f>'DATA SF9'!ES12</f>
        <v>0</v>
      </c>
      <c r="EV91" s="58">
        <f>'DATA SF9'!ET12</f>
        <v>0</v>
      </c>
      <c r="EW91" s="58">
        <f>'DATA SF9'!EU12</f>
        <v>0</v>
      </c>
      <c r="EX91" s="58">
        <f>'DATA SF9'!EV12</f>
        <v>0</v>
      </c>
      <c r="EY91" s="58">
        <f>'DATA SF9'!EW12</f>
        <v>0</v>
      </c>
      <c r="EZ91" s="58">
        <f>'DATA SF9'!EX12</f>
        <v>0</v>
      </c>
      <c r="FA91" s="58">
        <f>'DATA SF9'!EY12</f>
        <v>0</v>
      </c>
      <c r="FB91" s="58">
        <f>'DATA SF9'!EZ12</f>
        <v>0</v>
      </c>
      <c r="FC91" s="58">
        <f>'DATA SF9'!FA12</f>
        <v>0</v>
      </c>
      <c r="FD91" s="58">
        <f>'DATA SF9'!FB12</f>
        <v>0</v>
      </c>
      <c r="FE91" s="58">
        <f>'DATA SF9'!FC12</f>
        <v>0</v>
      </c>
      <c r="FF91" s="58">
        <f>'DATA SF9'!FD12</f>
        <v>0</v>
      </c>
    </row>
    <row r="92" spans="1:162" x14ac:dyDescent="0.35">
      <c r="A92" s="59">
        <f t="shared" si="0"/>
        <v>0</v>
      </c>
      <c r="B92" s="58">
        <f>VLOOKUP(A92,' F M188'!$R$3:$U$159,4,FALSE)</f>
        <v>0</v>
      </c>
      <c r="C92" s="58">
        <f>'DATA SF9'!A13</f>
        <v>0</v>
      </c>
      <c r="D92" s="58">
        <f>'DATA SF9'!B13</f>
        <v>0</v>
      </c>
      <c r="E92" s="58">
        <f>'DATA SF9'!C13</f>
        <v>0</v>
      </c>
      <c r="F92" s="58" t="str">
        <f>IF('DATA SF9'!D13=0,"",'DATA SF9'!D13)</f>
        <v/>
      </c>
      <c r="G92" s="58">
        <f>'DATA SF9'!E13</f>
        <v>0</v>
      </c>
      <c r="H92" s="58">
        <f>'DATA SF9'!F13</f>
        <v>0</v>
      </c>
      <c r="I92" s="58">
        <f>'DATA SF9'!G13</f>
        <v>0</v>
      </c>
      <c r="J92" s="58">
        <f>'DATA SF9'!H13</f>
        <v>0</v>
      </c>
      <c r="K92" s="58">
        <f>'DATA SF9'!I13</f>
        <v>0</v>
      </c>
      <c r="L92" s="58">
        <f>'DATA SF9'!J13</f>
        <v>0</v>
      </c>
      <c r="M92" s="58">
        <f>'DATA SF9'!K13</f>
        <v>0</v>
      </c>
      <c r="N92" s="58">
        <f>'DATA SF9'!L13</f>
        <v>0</v>
      </c>
      <c r="O92" s="58">
        <f>'DATA SF9'!M13</f>
        <v>0</v>
      </c>
      <c r="P92" s="58">
        <f>'DATA SF9'!N13</f>
        <v>0</v>
      </c>
      <c r="Q92" s="58">
        <f>'DATA SF9'!O13</f>
        <v>0</v>
      </c>
      <c r="R92" s="58">
        <f>'DATA SF9'!P13</f>
        <v>0</v>
      </c>
      <c r="S92" s="58">
        <f>'DATA SF9'!Q13</f>
        <v>0</v>
      </c>
      <c r="T92" s="58">
        <f>'DATA SF9'!R13</f>
        <v>0</v>
      </c>
      <c r="U92" s="58">
        <f>'DATA SF9'!S13</f>
        <v>0</v>
      </c>
      <c r="V92" s="58">
        <f>'DATA SF9'!T13</f>
        <v>0</v>
      </c>
      <c r="W92" s="58">
        <f>'DATA SF9'!U13</f>
        <v>0</v>
      </c>
      <c r="X92" s="58">
        <f>'DATA SF9'!V13</f>
        <v>0</v>
      </c>
      <c r="Y92" s="58">
        <f>'DATA SF9'!W13</f>
        <v>0</v>
      </c>
      <c r="Z92" s="58">
        <f>'DATA SF9'!X13</f>
        <v>0</v>
      </c>
      <c r="AA92" s="58">
        <f>'DATA SF9'!Y13</f>
        <v>0</v>
      </c>
      <c r="AB92" s="58">
        <f>'DATA SF9'!Z13</f>
        <v>0</v>
      </c>
      <c r="AC92" s="58">
        <f>'DATA SF9'!AA13</f>
        <v>0</v>
      </c>
      <c r="AD92" s="58">
        <f>'DATA SF9'!AB13</f>
        <v>0</v>
      </c>
      <c r="AE92" s="58">
        <f>'DATA SF9'!AC13</f>
        <v>0</v>
      </c>
      <c r="AF92" s="58">
        <f>'DATA SF9'!AD13</f>
        <v>0</v>
      </c>
      <c r="AG92" s="58">
        <f>'DATA SF9'!AE13</f>
        <v>0</v>
      </c>
      <c r="AH92" s="58">
        <f>'DATA SF9'!AF13</f>
        <v>0</v>
      </c>
      <c r="AI92" s="58">
        <f>'DATA SF9'!AG13</f>
        <v>0</v>
      </c>
      <c r="AJ92" s="58">
        <f>'DATA SF9'!AH13</f>
        <v>0</v>
      </c>
      <c r="AK92" s="58">
        <f>'DATA SF9'!AI13</f>
        <v>0</v>
      </c>
      <c r="AL92" s="58">
        <f>'DATA SF9'!AJ13</f>
        <v>0</v>
      </c>
      <c r="AM92" s="58">
        <f>'DATA SF9'!AK13</f>
        <v>0</v>
      </c>
      <c r="AN92" s="58">
        <f>'DATA SF9'!AL13</f>
        <v>0</v>
      </c>
      <c r="AO92" s="58">
        <f>'DATA SF9'!AM13</f>
        <v>0</v>
      </c>
      <c r="AP92" s="58">
        <f>'DATA SF9'!AN13</f>
        <v>0</v>
      </c>
      <c r="AQ92" s="58">
        <f>'DATA SF9'!AO13</f>
        <v>0</v>
      </c>
      <c r="AR92" s="58">
        <f>'DATA SF9'!AP13</f>
        <v>0</v>
      </c>
      <c r="AS92" s="58">
        <f>'DATA SF9'!AQ13</f>
        <v>0</v>
      </c>
      <c r="AT92" s="58">
        <f>'DATA SF9'!AR13</f>
        <v>0</v>
      </c>
      <c r="AU92" s="58">
        <f>'DATA SF9'!AS13</f>
        <v>0</v>
      </c>
      <c r="AV92" s="58">
        <f>'DATA SF9'!AT13</f>
        <v>0</v>
      </c>
      <c r="AW92" s="58">
        <f>'DATA SF9'!AU13</f>
        <v>0</v>
      </c>
      <c r="AX92" s="58">
        <f>'DATA SF9'!AV13</f>
        <v>0</v>
      </c>
      <c r="AY92" s="58">
        <f>'DATA SF9'!AW13</f>
        <v>0</v>
      </c>
      <c r="AZ92" s="58">
        <f>'DATA SF9'!AX13</f>
        <v>0</v>
      </c>
      <c r="BA92" s="58">
        <f>'DATA SF9'!AY13</f>
        <v>0</v>
      </c>
      <c r="BB92" s="58">
        <f>'DATA SF9'!AZ13</f>
        <v>0</v>
      </c>
      <c r="BC92" s="58">
        <f>'DATA SF9'!BA13</f>
        <v>0</v>
      </c>
      <c r="BD92" s="58">
        <f>'DATA SF9'!BB13</f>
        <v>0</v>
      </c>
      <c r="BE92" s="58">
        <f>'DATA SF9'!BC13</f>
        <v>0</v>
      </c>
      <c r="BF92" s="58">
        <f>'DATA SF9'!BD13</f>
        <v>0</v>
      </c>
      <c r="BG92" s="58">
        <f>'DATA SF9'!BE13</f>
        <v>0</v>
      </c>
      <c r="BH92" s="58">
        <f>'DATA SF9'!BF13</f>
        <v>0</v>
      </c>
      <c r="BI92" s="58">
        <f>'DATA SF9'!BG13</f>
        <v>0</v>
      </c>
      <c r="BJ92" s="58">
        <f>'DATA SF9'!BH13</f>
        <v>0</v>
      </c>
      <c r="BK92" s="58">
        <f>'DATA SF9'!BI13</f>
        <v>0</v>
      </c>
      <c r="BL92" s="58">
        <f>'DATA SF9'!BJ13</f>
        <v>0</v>
      </c>
      <c r="BM92" s="58">
        <f>'DATA SF9'!BK13</f>
        <v>0</v>
      </c>
      <c r="BN92" s="58">
        <f>'DATA SF9'!BL13</f>
        <v>0</v>
      </c>
      <c r="BO92" s="58">
        <f>'DATA SF9'!BM13</f>
        <v>0</v>
      </c>
      <c r="BP92" s="58">
        <f>'DATA SF9'!BN13</f>
        <v>0</v>
      </c>
      <c r="BQ92" s="58">
        <f>'DATA SF9'!BO13</f>
        <v>0</v>
      </c>
      <c r="BR92" s="58">
        <f>'DATA SF9'!BP13</f>
        <v>0</v>
      </c>
      <c r="BS92" s="58">
        <f>'DATA SF9'!BQ13</f>
        <v>0</v>
      </c>
      <c r="BT92" s="58">
        <f>'DATA SF9'!BR13</f>
        <v>0</v>
      </c>
      <c r="BU92" s="58">
        <f>'DATA SF9'!BS13</f>
        <v>0</v>
      </c>
      <c r="BV92" s="58">
        <f>'DATA SF9'!BT13</f>
        <v>0</v>
      </c>
      <c r="BW92" s="58">
        <f>'DATA SF9'!BU13</f>
        <v>0</v>
      </c>
      <c r="BX92" s="58">
        <f>'DATA SF9'!BV13</f>
        <v>0</v>
      </c>
      <c r="BY92" s="58">
        <f>'DATA SF9'!BW13</f>
        <v>0</v>
      </c>
      <c r="BZ92" s="58">
        <f>'DATA SF9'!BX13</f>
        <v>0</v>
      </c>
      <c r="CA92" s="58">
        <f>'DATA SF9'!BY13</f>
        <v>0</v>
      </c>
      <c r="CB92" s="58">
        <f>'DATA SF9'!BZ13</f>
        <v>0</v>
      </c>
      <c r="CC92" s="58">
        <f>'DATA SF9'!CA13</f>
        <v>0</v>
      </c>
      <c r="CD92" s="58">
        <f>'DATA SF9'!CB13</f>
        <v>0</v>
      </c>
      <c r="CE92" s="58">
        <f>'DATA SF9'!CC13</f>
        <v>0</v>
      </c>
      <c r="CF92" s="58">
        <f>'DATA SF9'!CD13</f>
        <v>0</v>
      </c>
      <c r="CG92" s="58">
        <f>'DATA SF9'!CE13</f>
        <v>0</v>
      </c>
      <c r="CH92" s="58">
        <f>'DATA SF9'!CF13</f>
        <v>0</v>
      </c>
      <c r="CI92" s="58">
        <f>'DATA SF9'!CG13</f>
        <v>0</v>
      </c>
      <c r="CJ92" s="58">
        <f>'DATA SF9'!CH13</f>
        <v>0</v>
      </c>
      <c r="CK92" s="58">
        <f>'DATA SF9'!CI13</f>
        <v>0</v>
      </c>
      <c r="CL92" s="58">
        <f>'DATA SF9'!CJ13</f>
        <v>0</v>
      </c>
      <c r="CM92" s="58">
        <f>'DATA SF9'!CK13</f>
        <v>0</v>
      </c>
      <c r="CN92" s="58">
        <f>'DATA SF9'!CL13</f>
        <v>0</v>
      </c>
      <c r="CO92" s="58">
        <f>'DATA SF9'!CM13</f>
        <v>0</v>
      </c>
      <c r="CP92" s="58">
        <f>'DATA SF9'!CN13</f>
        <v>0</v>
      </c>
      <c r="CQ92" s="58">
        <f>'DATA SF9'!CO13</f>
        <v>0</v>
      </c>
      <c r="CR92" s="58">
        <f>'DATA SF9'!CP13</f>
        <v>0</v>
      </c>
      <c r="CS92" s="58">
        <f>'DATA SF9'!CQ13</f>
        <v>0</v>
      </c>
      <c r="CT92" s="58">
        <f>'DATA SF9'!CR13</f>
        <v>0</v>
      </c>
      <c r="CU92" s="58">
        <f>'DATA SF9'!CS13</f>
        <v>0</v>
      </c>
      <c r="CV92" s="58">
        <f>'DATA SF9'!CT13</f>
        <v>0</v>
      </c>
      <c r="CW92" s="58">
        <f>'DATA SF9'!CU13</f>
        <v>0</v>
      </c>
      <c r="CX92" s="58">
        <f>'DATA SF9'!CV13</f>
        <v>0</v>
      </c>
      <c r="CY92" s="58">
        <f>'DATA SF9'!CW13</f>
        <v>0</v>
      </c>
      <c r="CZ92" s="58">
        <f>'DATA SF9'!CX13</f>
        <v>0</v>
      </c>
      <c r="DA92" s="58">
        <f>'DATA SF9'!CY13</f>
        <v>0</v>
      </c>
      <c r="DB92" s="58">
        <f>'DATA SF9'!CZ13</f>
        <v>0</v>
      </c>
      <c r="DC92" s="58">
        <f>'DATA SF9'!DA13</f>
        <v>0</v>
      </c>
      <c r="DD92" s="58">
        <f>'DATA SF9'!DB13</f>
        <v>0</v>
      </c>
      <c r="DE92" s="58">
        <f>'DATA SF9'!DC13</f>
        <v>0</v>
      </c>
      <c r="DF92" s="58">
        <f>'DATA SF9'!DD13</f>
        <v>0</v>
      </c>
      <c r="DG92" s="58">
        <f>'DATA SF9'!DE13</f>
        <v>0</v>
      </c>
      <c r="DH92" s="58">
        <f>'DATA SF9'!DF13</f>
        <v>0</v>
      </c>
      <c r="DI92" s="58">
        <f>'DATA SF9'!DG13</f>
        <v>0</v>
      </c>
      <c r="DJ92" s="58">
        <f>'DATA SF9'!DH13</f>
        <v>0</v>
      </c>
      <c r="DK92" s="58">
        <f>'DATA SF9'!DI13</f>
        <v>0</v>
      </c>
      <c r="DL92" s="58">
        <f>'DATA SF9'!DJ13</f>
        <v>0</v>
      </c>
      <c r="DM92" s="58">
        <f>'DATA SF9'!DK13</f>
        <v>0</v>
      </c>
      <c r="DN92" s="58">
        <f>'DATA SF9'!DL13</f>
        <v>0</v>
      </c>
      <c r="DO92" s="58">
        <f>'DATA SF9'!DM13</f>
        <v>0</v>
      </c>
      <c r="DP92" s="58">
        <f>'DATA SF9'!DN13</f>
        <v>0</v>
      </c>
      <c r="DQ92" s="58">
        <f>'DATA SF9'!DO13</f>
        <v>0</v>
      </c>
      <c r="DR92" s="58">
        <f>'DATA SF9'!DP13</f>
        <v>0</v>
      </c>
      <c r="DS92" s="58">
        <f>'DATA SF9'!DQ13</f>
        <v>0</v>
      </c>
      <c r="DT92" s="58">
        <f>'DATA SF9'!DR13</f>
        <v>0</v>
      </c>
      <c r="DU92" s="58">
        <f>'DATA SF9'!DS13</f>
        <v>0</v>
      </c>
      <c r="DV92" s="58">
        <f>'DATA SF9'!DT13</f>
        <v>0</v>
      </c>
      <c r="DW92" s="58">
        <f>'DATA SF9'!DU13</f>
        <v>0</v>
      </c>
      <c r="DX92" s="58">
        <f>'DATA SF9'!DV13</f>
        <v>0</v>
      </c>
      <c r="DY92" s="58">
        <f>'DATA SF9'!DW13</f>
        <v>0</v>
      </c>
      <c r="DZ92" s="58">
        <f>'DATA SF9'!DX13</f>
        <v>0</v>
      </c>
      <c r="EA92" s="58">
        <f>'DATA SF9'!DY13</f>
        <v>0</v>
      </c>
      <c r="EB92" s="58">
        <f>'DATA SF9'!DZ13</f>
        <v>0</v>
      </c>
      <c r="EC92" s="58">
        <f>'DATA SF9'!EA13</f>
        <v>0</v>
      </c>
      <c r="ED92" s="58">
        <f>'DATA SF9'!EB13</f>
        <v>0</v>
      </c>
      <c r="EE92" s="58">
        <f>'DATA SF9'!EC13</f>
        <v>0</v>
      </c>
      <c r="EF92" s="58">
        <f>'DATA SF9'!ED13</f>
        <v>0</v>
      </c>
      <c r="EG92" s="58">
        <f>'DATA SF9'!EE13</f>
        <v>0</v>
      </c>
      <c r="EH92" s="58">
        <f>'DATA SF9'!EF13</f>
        <v>0</v>
      </c>
      <c r="EI92" s="58">
        <f>'DATA SF9'!EG13</f>
        <v>0</v>
      </c>
      <c r="EJ92" s="58">
        <f>'DATA SF9'!EH13</f>
        <v>0</v>
      </c>
      <c r="EK92" s="58">
        <f>'DATA SF9'!EI13</f>
        <v>0</v>
      </c>
      <c r="EL92" s="58">
        <f>'DATA SF9'!EJ13</f>
        <v>0</v>
      </c>
      <c r="EM92" s="58">
        <f>'DATA SF9'!EK13</f>
        <v>0</v>
      </c>
      <c r="EN92" s="58">
        <f>'DATA SF9'!EL13</f>
        <v>0</v>
      </c>
      <c r="EO92" s="58">
        <f>'DATA SF9'!EM13</f>
        <v>0</v>
      </c>
      <c r="EP92" s="58">
        <f>'DATA SF9'!EN13</f>
        <v>0</v>
      </c>
      <c r="EQ92" s="58">
        <f>'DATA SF9'!EO13</f>
        <v>0</v>
      </c>
      <c r="ER92" s="58">
        <f>'DATA SF9'!EP13</f>
        <v>0</v>
      </c>
      <c r="ES92" s="58">
        <f>'DATA SF9'!EQ13</f>
        <v>0</v>
      </c>
      <c r="ET92" s="58">
        <f>'DATA SF9'!ER13</f>
        <v>0</v>
      </c>
      <c r="EU92" s="58">
        <f>'DATA SF9'!ES13</f>
        <v>0</v>
      </c>
      <c r="EV92" s="58">
        <f>'DATA SF9'!ET13</f>
        <v>0</v>
      </c>
      <c r="EW92" s="58">
        <f>'DATA SF9'!EU13</f>
        <v>0</v>
      </c>
      <c r="EX92" s="58">
        <f>'DATA SF9'!EV13</f>
        <v>0</v>
      </c>
      <c r="EY92" s="58">
        <f>'DATA SF9'!EW13</f>
        <v>0</v>
      </c>
      <c r="EZ92" s="58">
        <f>'DATA SF9'!EX13</f>
        <v>0</v>
      </c>
      <c r="FA92" s="58">
        <f>'DATA SF9'!EY13</f>
        <v>0</v>
      </c>
      <c r="FB92" s="58">
        <f>'DATA SF9'!EZ13</f>
        <v>0</v>
      </c>
      <c r="FC92" s="58">
        <f>'DATA SF9'!FA13</f>
        <v>0</v>
      </c>
      <c r="FD92" s="58">
        <f>'DATA SF9'!FB13</f>
        <v>0</v>
      </c>
      <c r="FE92" s="58">
        <f>'DATA SF9'!FC13</f>
        <v>0</v>
      </c>
      <c r="FF92" s="58">
        <f>'DATA SF9'!FD13</f>
        <v>0</v>
      </c>
    </row>
    <row r="93" spans="1:162" x14ac:dyDescent="0.35">
      <c r="A93" s="59">
        <f t="shared" si="0"/>
        <v>0</v>
      </c>
      <c r="B93" s="58">
        <f>VLOOKUP(A93,' F M188'!$R$3:$U$159,4,FALSE)</f>
        <v>0</v>
      </c>
      <c r="C93" s="58">
        <f>'DATA SF9'!A14</f>
        <v>0</v>
      </c>
      <c r="D93" s="58">
        <f>'DATA SF9'!B14</f>
        <v>0</v>
      </c>
      <c r="E93" s="58">
        <f>'DATA SF9'!C14</f>
        <v>0</v>
      </c>
      <c r="F93" s="58" t="str">
        <f>IF('DATA SF9'!D14=0,"",'DATA SF9'!D14)</f>
        <v/>
      </c>
      <c r="G93" s="58">
        <f>'DATA SF9'!E14</f>
        <v>0</v>
      </c>
      <c r="H93" s="58">
        <f>'DATA SF9'!F14</f>
        <v>0</v>
      </c>
      <c r="I93" s="58">
        <f>'DATA SF9'!G14</f>
        <v>0</v>
      </c>
      <c r="J93" s="58">
        <f>'DATA SF9'!H14</f>
        <v>0</v>
      </c>
      <c r="K93" s="58">
        <f>'DATA SF9'!I14</f>
        <v>0</v>
      </c>
      <c r="L93" s="58">
        <f>'DATA SF9'!J14</f>
        <v>0</v>
      </c>
      <c r="M93" s="58">
        <f>'DATA SF9'!K14</f>
        <v>0</v>
      </c>
      <c r="N93" s="58">
        <f>'DATA SF9'!L14</f>
        <v>0</v>
      </c>
      <c r="O93" s="58">
        <f>'DATA SF9'!M14</f>
        <v>0</v>
      </c>
      <c r="P93" s="58">
        <f>'DATA SF9'!N14</f>
        <v>0</v>
      </c>
      <c r="Q93" s="58">
        <f>'DATA SF9'!O14</f>
        <v>0</v>
      </c>
      <c r="R93" s="58">
        <f>'DATA SF9'!P14</f>
        <v>0</v>
      </c>
      <c r="S93" s="58">
        <f>'DATA SF9'!Q14</f>
        <v>0</v>
      </c>
      <c r="T93" s="58">
        <f>'DATA SF9'!R14</f>
        <v>0</v>
      </c>
      <c r="U93" s="58">
        <f>'DATA SF9'!S14</f>
        <v>0</v>
      </c>
      <c r="V93" s="58">
        <f>'DATA SF9'!T14</f>
        <v>0</v>
      </c>
      <c r="W93" s="58">
        <f>'DATA SF9'!U14</f>
        <v>0</v>
      </c>
      <c r="X93" s="58">
        <f>'DATA SF9'!V14</f>
        <v>0</v>
      </c>
      <c r="Y93" s="58">
        <f>'DATA SF9'!W14</f>
        <v>0</v>
      </c>
      <c r="Z93" s="58">
        <f>'DATA SF9'!X14</f>
        <v>0</v>
      </c>
      <c r="AA93" s="58">
        <f>'DATA SF9'!Y14</f>
        <v>0</v>
      </c>
      <c r="AB93" s="58">
        <f>'DATA SF9'!Z14</f>
        <v>0</v>
      </c>
      <c r="AC93" s="58">
        <f>'DATA SF9'!AA14</f>
        <v>0</v>
      </c>
      <c r="AD93" s="58">
        <f>'DATA SF9'!AB14</f>
        <v>0</v>
      </c>
      <c r="AE93" s="58">
        <f>'DATA SF9'!AC14</f>
        <v>0</v>
      </c>
      <c r="AF93" s="58">
        <f>'DATA SF9'!AD14</f>
        <v>0</v>
      </c>
      <c r="AG93" s="58">
        <f>'DATA SF9'!AE14</f>
        <v>0</v>
      </c>
      <c r="AH93" s="58">
        <f>'DATA SF9'!AF14</f>
        <v>0</v>
      </c>
      <c r="AI93" s="58">
        <f>'DATA SF9'!AG14</f>
        <v>0</v>
      </c>
      <c r="AJ93" s="58">
        <f>'DATA SF9'!AH14</f>
        <v>0</v>
      </c>
      <c r="AK93" s="58">
        <f>'DATA SF9'!AI14</f>
        <v>0</v>
      </c>
      <c r="AL93" s="58">
        <f>'DATA SF9'!AJ14</f>
        <v>0</v>
      </c>
      <c r="AM93" s="58">
        <f>'DATA SF9'!AK14</f>
        <v>0</v>
      </c>
      <c r="AN93" s="58">
        <f>'DATA SF9'!AL14</f>
        <v>0</v>
      </c>
      <c r="AO93" s="58">
        <f>'DATA SF9'!AM14</f>
        <v>0</v>
      </c>
      <c r="AP93" s="58">
        <f>'DATA SF9'!AN14</f>
        <v>0</v>
      </c>
      <c r="AQ93" s="58">
        <f>'DATA SF9'!AO14</f>
        <v>0</v>
      </c>
      <c r="AR93" s="58">
        <f>'DATA SF9'!AP14</f>
        <v>0</v>
      </c>
      <c r="AS93" s="58">
        <f>'DATA SF9'!AQ14</f>
        <v>0</v>
      </c>
      <c r="AT93" s="58">
        <f>'DATA SF9'!AR14</f>
        <v>0</v>
      </c>
      <c r="AU93" s="58">
        <f>'DATA SF9'!AS14</f>
        <v>0</v>
      </c>
      <c r="AV93" s="58">
        <f>'DATA SF9'!AT14</f>
        <v>0</v>
      </c>
      <c r="AW93" s="58">
        <f>'DATA SF9'!AU14</f>
        <v>0</v>
      </c>
      <c r="AX93" s="58">
        <f>'DATA SF9'!AV14</f>
        <v>0</v>
      </c>
      <c r="AY93" s="58">
        <f>'DATA SF9'!AW14</f>
        <v>0</v>
      </c>
      <c r="AZ93" s="58">
        <f>'DATA SF9'!AX14</f>
        <v>0</v>
      </c>
      <c r="BA93" s="58">
        <f>'DATA SF9'!AY14</f>
        <v>0</v>
      </c>
      <c r="BB93" s="58">
        <f>'DATA SF9'!AZ14</f>
        <v>0</v>
      </c>
      <c r="BC93" s="58">
        <f>'DATA SF9'!BA14</f>
        <v>0</v>
      </c>
      <c r="BD93" s="58">
        <f>'DATA SF9'!BB14</f>
        <v>0</v>
      </c>
      <c r="BE93" s="58">
        <f>'DATA SF9'!BC14</f>
        <v>0</v>
      </c>
      <c r="BF93" s="58">
        <f>'DATA SF9'!BD14</f>
        <v>0</v>
      </c>
      <c r="BG93" s="58">
        <f>'DATA SF9'!BE14</f>
        <v>0</v>
      </c>
      <c r="BH93" s="58">
        <f>'DATA SF9'!BF14</f>
        <v>0</v>
      </c>
      <c r="BI93" s="58">
        <f>'DATA SF9'!BG14</f>
        <v>0</v>
      </c>
      <c r="BJ93" s="58">
        <f>'DATA SF9'!BH14</f>
        <v>0</v>
      </c>
      <c r="BK93" s="58">
        <f>'DATA SF9'!BI14</f>
        <v>0</v>
      </c>
      <c r="BL93" s="58">
        <f>'DATA SF9'!BJ14</f>
        <v>0</v>
      </c>
      <c r="BM93" s="58">
        <f>'DATA SF9'!BK14</f>
        <v>0</v>
      </c>
      <c r="BN93" s="58">
        <f>'DATA SF9'!BL14</f>
        <v>0</v>
      </c>
      <c r="BO93" s="58">
        <f>'DATA SF9'!BM14</f>
        <v>0</v>
      </c>
      <c r="BP93" s="58">
        <f>'DATA SF9'!BN14</f>
        <v>0</v>
      </c>
      <c r="BQ93" s="58">
        <f>'DATA SF9'!BO14</f>
        <v>0</v>
      </c>
      <c r="BR93" s="58">
        <f>'DATA SF9'!BP14</f>
        <v>0</v>
      </c>
      <c r="BS93" s="58">
        <f>'DATA SF9'!BQ14</f>
        <v>0</v>
      </c>
      <c r="BT93" s="58">
        <f>'DATA SF9'!BR14</f>
        <v>0</v>
      </c>
      <c r="BU93" s="58">
        <f>'DATA SF9'!BS14</f>
        <v>0</v>
      </c>
      <c r="BV93" s="58">
        <f>'DATA SF9'!BT14</f>
        <v>0</v>
      </c>
      <c r="BW93" s="58">
        <f>'DATA SF9'!BU14</f>
        <v>0</v>
      </c>
      <c r="BX93" s="58">
        <f>'DATA SF9'!BV14</f>
        <v>0</v>
      </c>
      <c r="BY93" s="58">
        <f>'DATA SF9'!BW14</f>
        <v>0</v>
      </c>
      <c r="BZ93" s="58">
        <f>'DATA SF9'!BX14</f>
        <v>0</v>
      </c>
      <c r="CA93" s="58">
        <f>'DATA SF9'!BY14</f>
        <v>0</v>
      </c>
      <c r="CB93" s="58">
        <f>'DATA SF9'!BZ14</f>
        <v>0</v>
      </c>
      <c r="CC93" s="58">
        <f>'DATA SF9'!CA14</f>
        <v>0</v>
      </c>
      <c r="CD93" s="58">
        <f>'DATA SF9'!CB14</f>
        <v>0</v>
      </c>
      <c r="CE93" s="58">
        <f>'DATA SF9'!CC14</f>
        <v>0</v>
      </c>
      <c r="CF93" s="58">
        <f>'DATA SF9'!CD14</f>
        <v>0</v>
      </c>
      <c r="CG93" s="58">
        <f>'DATA SF9'!CE14</f>
        <v>0</v>
      </c>
      <c r="CH93" s="58">
        <f>'DATA SF9'!CF14</f>
        <v>0</v>
      </c>
      <c r="CI93" s="58">
        <f>'DATA SF9'!CG14</f>
        <v>0</v>
      </c>
      <c r="CJ93" s="58">
        <f>'DATA SF9'!CH14</f>
        <v>0</v>
      </c>
      <c r="CK93" s="58">
        <f>'DATA SF9'!CI14</f>
        <v>0</v>
      </c>
      <c r="CL93" s="58">
        <f>'DATA SF9'!CJ14</f>
        <v>0</v>
      </c>
      <c r="CM93" s="58">
        <f>'DATA SF9'!CK14</f>
        <v>0</v>
      </c>
      <c r="CN93" s="58">
        <f>'DATA SF9'!CL14</f>
        <v>0</v>
      </c>
      <c r="CO93" s="58">
        <f>'DATA SF9'!CM14</f>
        <v>0</v>
      </c>
      <c r="CP93" s="58">
        <f>'DATA SF9'!CN14</f>
        <v>0</v>
      </c>
      <c r="CQ93" s="58">
        <f>'DATA SF9'!CO14</f>
        <v>0</v>
      </c>
      <c r="CR93" s="58">
        <f>'DATA SF9'!CP14</f>
        <v>0</v>
      </c>
      <c r="CS93" s="58">
        <f>'DATA SF9'!CQ14</f>
        <v>0</v>
      </c>
      <c r="CT93" s="58">
        <f>'DATA SF9'!CR14</f>
        <v>0</v>
      </c>
      <c r="CU93" s="58">
        <f>'DATA SF9'!CS14</f>
        <v>0</v>
      </c>
      <c r="CV93" s="58">
        <f>'DATA SF9'!CT14</f>
        <v>0</v>
      </c>
      <c r="CW93" s="58">
        <f>'DATA SF9'!CU14</f>
        <v>0</v>
      </c>
      <c r="CX93" s="58">
        <f>'DATA SF9'!CV14</f>
        <v>0</v>
      </c>
      <c r="CY93" s="58">
        <f>'DATA SF9'!CW14</f>
        <v>0</v>
      </c>
      <c r="CZ93" s="58">
        <f>'DATA SF9'!CX14</f>
        <v>0</v>
      </c>
      <c r="DA93" s="58">
        <f>'DATA SF9'!CY14</f>
        <v>0</v>
      </c>
      <c r="DB93" s="58">
        <f>'DATA SF9'!CZ14</f>
        <v>0</v>
      </c>
      <c r="DC93" s="58">
        <f>'DATA SF9'!DA14</f>
        <v>0</v>
      </c>
      <c r="DD93" s="58">
        <f>'DATA SF9'!DB14</f>
        <v>0</v>
      </c>
      <c r="DE93" s="58">
        <f>'DATA SF9'!DC14</f>
        <v>0</v>
      </c>
      <c r="DF93" s="58">
        <f>'DATA SF9'!DD14</f>
        <v>0</v>
      </c>
      <c r="DG93" s="58">
        <f>'DATA SF9'!DE14</f>
        <v>0</v>
      </c>
      <c r="DH93" s="58">
        <f>'DATA SF9'!DF14</f>
        <v>0</v>
      </c>
      <c r="DI93" s="58">
        <f>'DATA SF9'!DG14</f>
        <v>0</v>
      </c>
      <c r="DJ93" s="58">
        <f>'DATA SF9'!DH14</f>
        <v>0</v>
      </c>
      <c r="DK93" s="58">
        <f>'DATA SF9'!DI14</f>
        <v>0</v>
      </c>
      <c r="DL93" s="58">
        <f>'DATA SF9'!DJ14</f>
        <v>0</v>
      </c>
      <c r="DM93" s="58">
        <f>'DATA SF9'!DK14</f>
        <v>0</v>
      </c>
      <c r="DN93" s="58">
        <f>'DATA SF9'!DL14</f>
        <v>0</v>
      </c>
      <c r="DO93" s="58">
        <f>'DATA SF9'!DM14</f>
        <v>0</v>
      </c>
      <c r="DP93" s="58">
        <f>'DATA SF9'!DN14</f>
        <v>0</v>
      </c>
      <c r="DQ93" s="58">
        <f>'DATA SF9'!DO14</f>
        <v>0</v>
      </c>
      <c r="DR93" s="58">
        <f>'DATA SF9'!DP14</f>
        <v>0</v>
      </c>
      <c r="DS93" s="58">
        <f>'DATA SF9'!DQ14</f>
        <v>0</v>
      </c>
      <c r="DT93" s="58">
        <f>'DATA SF9'!DR14</f>
        <v>0</v>
      </c>
      <c r="DU93" s="58">
        <f>'DATA SF9'!DS14</f>
        <v>0</v>
      </c>
      <c r="DV93" s="58">
        <f>'DATA SF9'!DT14</f>
        <v>0</v>
      </c>
      <c r="DW93" s="58">
        <f>'DATA SF9'!DU14</f>
        <v>0</v>
      </c>
      <c r="DX93" s="58">
        <f>'DATA SF9'!DV14</f>
        <v>0</v>
      </c>
      <c r="DY93" s="58">
        <f>'DATA SF9'!DW14</f>
        <v>0</v>
      </c>
      <c r="DZ93" s="58">
        <f>'DATA SF9'!DX14</f>
        <v>0</v>
      </c>
      <c r="EA93" s="58">
        <f>'DATA SF9'!DY14</f>
        <v>0</v>
      </c>
      <c r="EB93" s="58">
        <f>'DATA SF9'!DZ14</f>
        <v>0</v>
      </c>
      <c r="EC93" s="58">
        <f>'DATA SF9'!EA14</f>
        <v>0</v>
      </c>
      <c r="ED93" s="58">
        <f>'DATA SF9'!EB14</f>
        <v>0</v>
      </c>
      <c r="EE93" s="58">
        <f>'DATA SF9'!EC14</f>
        <v>0</v>
      </c>
      <c r="EF93" s="58">
        <f>'DATA SF9'!ED14</f>
        <v>0</v>
      </c>
      <c r="EG93" s="58">
        <f>'DATA SF9'!EE14</f>
        <v>0</v>
      </c>
      <c r="EH93" s="58">
        <f>'DATA SF9'!EF14</f>
        <v>0</v>
      </c>
      <c r="EI93" s="58">
        <f>'DATA SF9'!EG14</f>
        <v>0</v>
      </c>
      <c r="EJ93" s="58">
        <f>'DATA SF9'!EH14</f>
        <v>0</v>
      </c>
      <c r="EK93" s="58">
        <f>'DATA SF9'!EI14</f>
        <v>0</v>
      </c>
      <c r="EL93" s="58">
        <f>'DATA SF9'!EJ14</f>
        <v>0</v>
      </c>
      <c r="EM93" s="58">
        <f>'DATA SF9'!EK14</f>
        <v>0</v>
      </c>
      <c r="EN93" s="58">
        <f>'DATA SF9'!EL14</f>
        <v>0</v>
      </c>
      <c r="EO93" s="58">
        <f>'DATA SF9'!EM14</f>
        <v>0</v>
      </c>
      <c r="EP93" s="58">
        <f>'DATA SF9'!EN14</f>
        <v>0</v>
      </c>
      <c r="EQ93" s="58">
        <f>'DATA SF9'!EO14</f>
        <v>0</v>
      </c>
      <c r="ER93" s="58">
        <f>'DATA SF9'!EP14</f>
        <v>0</v>
      </c>
      <c r="ES93" s="58">
        <f>'DATA SF9'!EQ14</f>
        <v>0</v>
      </c>
      <c r="ET93" s="58">
        <f>'DATA SF9'!ER14</f>
        <v>0</v>
      </c>
      <c r="EU93" s="58">
        <f>'DATA SF9'!ES14</f>
        <v>0</v>
      </c>
      <c r="EV93" s="58">
        <f>'DATA SF9'!ET14</f>
        <v>0</v>
      </c>
      <c r="EW93" s="58">
        <f>'DATA SF9'!EU14</f>
        <v>0</v>
      </c>
      <c r="EX93" s="58">
        <f>'DATA SF9'!EV14</f>
        <v>0</v>
      </c>
      <c r="EY93" s="58">
        <f>'DATA SF9'!EW14</f>
        <v>0</v>
      </c>
      <c r="EZ93" s="58">
        <f>'DATA SF9'!EX14</f>
        <v>0</v>
      </c>
      <c r="FA93" s="58">
        <f>'DATA SF9'!EY14</f>
        <v>0</v>
      </c>
      <c r="FB93" s="58">
        <f>'DATA SF9'!EZ14</f>
        <v>0</v>
      </c>
      <c r="FC93" s="58">
        <f>'DATA SF9'!FA14</f>
        <v>0</v>
      </c>
      <c r="FD93" s="58">
        <f>'DATA SF9'!FB14</f>
        <v>0</v>
      </c>
      <c r="FE93" s="58">
        <f>'DATA SF9'!FC14</f>
        <v>0</v>
      </c>
      <c r="FF93" s="58">
        <f>'DATA SF9'!FD14</f>
        <v>0</v>
      </c>
    </row>
    <row r="94" spans="1:162" x14ac:dyDescent="0.35">
      <c r="A94" s="59">
        <f t="shared" si="0"/>
        <v>0</v>
      </c>
      <c r="B94" s="58">
        <f>VLOOKUP(A94,' F M188'!$R$3:$U$159,4,FALSE)</f>
        <v>0</v>
      </c>
      <c r="C94" s="58">
        <f>'DATA SF9'!A15</f>
        <v>0</v>
      </c>
      <c r="D94" s="58">
        <f>'DATA SF9'!B15</f>
        <v>0</v>
      </c>
      <c r="E94" s="58">
        <f>'DATA SF9'!C15</f>
        <v>0</v>
      </c>
      <c r="F94" s="58" t="str">
        <f>IF('DATA SF9'!D15=0,"",'DATA SF9'!D15)</f>
        <v/>
      </c>
      <c r="G94" s="58">
        <f>'DATA SF9'!E15</f>
        <v>0</v>
      </c>
      <c r="H94" s="58">
        <f>'DATA SF9'!F15</f>
        <v>0</v>
      </c>
      <c r="I94" s="58">
        <f>'DATA SF9'!G15</f>
        <v>0</v>
      </c>
      <c r="J94" s="58">
        <f>'DATA SF9'!H15</f>
        <v>0</v>
      </c>
      <c r="K94" s="58">
        <f>'DATA SF9'!I15</f>
        <v>0</v>
      </c>
      <c r="L94" s="58">
        <f>'DATA SF9'!J15</f>
        <v>0</v>
      </c>
      <c r="M94" s="58">
        <f>'DATA SF9'!K15</f>
        <v>0</v>
      </c>
      <c r="N94" s="58">
        <f>'DATA SF9'!L15</f>
        <v>0</v>
      </c>
      <c r="O94" s="58">
        <f>'DATA SF9'!M15</f>
        <v>0</v>
      </c>
      <c r="P94" s="58">
        <f>'DATA SF9'!N15</f>
        <v>0</v>
      </c>
      <c r="Q94" s="58">
        <f>'DATA SF9'!O15</f>
        <v>0</v>
      </c>
      <c r="R94" s="58">
        <f>'DATA SF9'!P15</f>
        <v>0</v>
      </c>
      <c r="S94" s="58">
        <f>'DATA SF9'!Q15</f>
        <v>0</v>
      </c>
      <c r="T94" s="58">
        <f>'DATA SF9'!R15</f>
        <v>0</v>
      </c>
      <c r="U94" s="58">
        <f>'DATA SF9'!S15</f>
        <v>0</v>
      </c>
      <c r="V94" s="58">
        <f>'DATA SF9'!T15</f>
        <v>0</v>
      </c>
      <c r="W94" s="58">
        <f>'DATA SF9'!U15</f>
        <v>0</v>
      </c>
      <c r="X94" s="58">
        <f>'DATA SF9'!V15</f>
        <v>0</v>
      </c>
      <c r="Y94" s="58">
        <f>'DATA SF9'!W15</f>
        <v>0</v>
      </c>
      <c r="Z94" s="58">
        <f>'DATA SF9'!X15</f>
        <v>0</v>
      </c>
      <c r="AA94" s="58">
        <f>'DATA SF9'!Y15</f>
        <v>0</v>
      </c>
      <c r="AB94" s="58">
        <f>'DATA SF9'!Z15</f>
        <v>0</v>
      </c>
      <c r="AC94" s="58">
        <f>'DATA SF9'!AA15</f>
        <v>0</v>
      </c>
      <c r="AD94" s="58">
        <f>'DATA SF9'!AB15</f>
        <v>0</v>
      </c>
      <c r="AE94" s="58">
        <f>'DATA SF9'!AC15</f>
        <v>0</v>
      </c>
      <c r="AF94" s="58">
        <f>'DATA SF9'!AD15</f>
        <v>0</v>
      </c>
      <c r="AG94" s="58">
        <f>'DATA SF9'!AE15</f>
        <v>0</v>
      </c>
      <c r="AH94" s="58">
        <f>'DATA SF9'!AF15</f>
        <v>0</v>
      </c>
      <c r="AI94" s="58">
        <f>'DATA SF9'!AG15</f>
        <v>0</v>
      </c>
      <c r="AJ94" s="58">
        <f>'DATA SF9'!AH15</f>
        <v>0</v>
      </c>
      <c r="AK94" s="58">
        <f>'DATA SF9'!AI15</f>
        <v>0</v>
      </c>
      <c r="AL94" s="58">
        <f>'DATA SF9'!AJ15</f>
        <v>0</v>
      </c>
      <c r="AM94" s="58">
        <f>'DATA SF9'!AK15</f>
        <v>0</v>
      </c>
      <c r="AN94" s="58">
        <f>'DATA SF9'!AL15</f>
        <v>0</v>
      </c>
      <c r="AO94" s="58">
        <f>'DATA SF9'!AM15</f>
        <v>0</v>
      </c>
      <c r="AP94" s="58">
        <f>'DATA SF9'!AN15</f>
        <v>0</v>
      </c>
      <c r="AQ94" s="58">
        <f>'DATA SF9'!AO15</f>
        <v>0</v>
      </c>
      <c r="AR94" s="58">
        <f>'DATA SF9'!AP15</f>
        <v>0</v>
      </c>
      <c r="AS94" s="58">
        <f>'DATA SF9'!AQ15</f>
        <v>0</v>
      </c>
      <c r="AT94" s="58">
        <f>'DATA SF9'!AR15</f>
        <v>0</v>
      </c>
      <c r="AU94" s="58">
        <f>'DATA SF9'!AS15</f>
        <v>0</v>
      </c>
      <c r="AV94" s="58">
        <f>'DATA SF9'!AT15</f>
        <v>0</v>
      </c>
      <c r="AW94" s="58">
        <f>'DATA SF9'!AU15</f>
        <v>0</v>
      </c>
      <c r="AX94" s="58">
        <f>'DATA SF9'!AV15</f>
        <v>0</v>
      </c>
      <c r="AY94" s="58">
        <f>'DATA SF9'!AW15</f>
        <v>0</v>
      </c>
      <c r="AZ94" s="58">
        <f>'DATA SF9'!AX15</f>
        <v>0</v>
      </c>
      <c r="BA94" s="58">
        <f>'DATA SF9'!AY15</f>
        <v>0</v>
      </c>
      <c r="BB94" s="58">
        <f>'DATA SF9'!AZ15</f>
        <v>0</v>
      </c>
      <c r="BC94" s="58">
        <f>'DATA SF9'!BA15</f>
        <v>0</v>
      </c>
      <c r="BD94" s="58">
        <f>'DATA SF9'!BB15</f>
        <v>0</v>
      </c>
      <c r="BE94" s="58">
        <f>'DATA SF9'!BC15</f>
        <v>0</v>
      </c>
      <c r="BF94" s="58">
        <f>'DATA SF9'!BD15</f>
        <v>0</v>
      </c>
      <c r="BG94" s="58">
        <f>'DATA SF9'!BE15</f>
        <v>0</v>
      </c>
      <c r="BH94" s="58">
        <f>'DATA SF9'!BF15</f>
        <v>0</v>
      </c>
      <c r="BI94" s="58">
        <f>'DATA SF9'!BG15</f>
        <v>0</v>
      </c>
      <c r="BJ94" s="58">
        <f>'DATA SF9'!BH15</f>
        <v>0</v>
      </c>
      <c r="BK94" s="58">
        <f>'DATA SF9'!BI15</f>
        <v>0</v>
      </c>
      <c r="BL94" s="58">
        <f>'DATA SF9'!BJ15</f>
        <v>0</v>
      </c>
      <c r="BM94" s="58">
        <f>'DATA SF9'!BK15</f>
        <v>0</v>
      </c>
      <c r="BN94" s="58">
        <f>'DATA SF9'!BL15</f>
        <v>0</v>
      </c>
      <c r="BO94" s="58">
        <f>'DATA SF9'!BM15</f>
        <v>0</v>
      </c>
      <c r="BP94" s="58">
        <f>'DATA SF9'!BN15</f>
        <v>0</v>
      </c>
      <c r="BQ94" s="58">
        <f>'DATA SF9'!BO15</f>
        <v>0</v>
      </c>
      <c r="BR94" s="58">
        <f>'DATA SF9'!BP15</f>
        <v>0</v>
      </c>
      <c r="BS94" s="58">
        <f>'DATA SF9'!BQ15</f>
        <v>0</v>
      </c>
      <c r="BT94" s="58">
        <f>'DATA SF9'!BR15</f>
        <v>0</v>
      </c>
      <c r="BU94" s="58">
        <f>'DATA SF9'!BS15</f>
        <v>0</v>
      </c>
      <c r="BV94" s="58">
        <f>'DATA SF9'!BT15</f>
        <v>0</v>
      </c>
      <c r="BW94" s="58">
        <f>'DATA SF9'!BU15</f>
        <v>0</v>
      </c>
      <c r="BX94" s="58">
        <f>'DATA SF9'!BV15</f>
        <v>0</v>
      </c>
      <c r="BY94" s="58">
        <f>'DATA SF9'!BW15</f>
        <v>0</v>
      </c>
      <c r="BZ94" s="58">
        <f>'DATA SF9'!BX15</f>
        <v>0</v>
      </c>
      <c r="CA94" s="58">
        <f>'DATA SF9'!BY15</f>
        <v>0</v>
      </c>
      <c r="CB94" s="58">
        <f>'DATA SF9'!BZ15</f>
        <v>0</v>
      </c>
      <c r="CC94" s="58">
        <f>'DATA SF9'!CA15</f>
        <v>0</v>
      </c>
      <c r="CD94" s="58">
        <f>'DATA SF9'!CB15</f>
        <v>0</v>
      </c>
      <c r="CE94" s="58">
        <f>'DATA SF9'!CC15</f>
        <v>0</v>
      </c>
      <c r="CF94" s="58">
        <f>'DATA SF9'!CD15</f>
        <v>0</v>
      </c>
      <c r="CG94" s="58">
        <f>'DATA SF9'!CE15</f>
        <v>0</v>
      </c>
      <c r="CH94" s="58">
        <f>'DATA SF9'!CF15</f>
        <v>0</v>
      </c>
      <c r="CI94" s="58">
        <f>'DATA SF9'!CG15</f>
        <v>0</v>
      </c>
      <c r="CJ94" s="58">
        <f>'DATA SF9'!CH15</f>
        <v>0</v>
      </c>
      <c r="CK94" s="58">
        <f>'DATA SF9'!CI15</f>
        <v>0</v>
      </c>
      <c r="CL94" s="58">
        <f>'DATA SF9'!CJ15</f>
        <v>0</v>
      </c>
      <c r="CM94" s="58">
        <f>'DATA SF9'!CK15</f>
        <v>0</v>
      </c>
      <c r="CN94" s="58">
        <f>'DATA SF9'!CL15</f>
        <v>0</v>
      </c>
      <c r="CO94" s="58">
        <f>'DATA SF9'!CM15</f>
        <v>0</v>
      </c>
      <c r="CP94" s="58">
        <f>'DATA SF9'!CN15</f>
        <v>0</v>
      </c>
      <c r="CQ94" s="58">
        <f>'DATA SF9'!CO15</f>
        <v>0</v>
      </c>
      <c r="CR94" s="58">
        <f>'DATA SF9'!CP15</f>
        <v>0</v>
      </c>
      <c r="CS94" s="58">
        <f>'DATA SF9'!CQ15</f>
        <v>0</v>
      </c>
      <c r="CT94" s="58">
        <f>'DATA SF9'!CR15</f>
        <v>0</v>
      </c>
      <c r="CU94" s="58">
        <f>'DATA SF9'!CS15</f>
        <v>0</v>
      </c>
      <c r="CV94" s="58">
        <f>'DATA SF9'!CT15</f>
        <v>0</v>
      </c>
      <c r="CW94" s="58">
        <f>'DATA SF9'!CU15</f>
        <v>0</v>
      </c>
      <c r="CX94" s="58">
        <f>'DATA SF9'!CV15</f>
        <v>0</v>
      </c>
      <c r="CY94" s="58">
        <f>'DATA SF9'!CW15</f>
        <v>0</v>
      </c>
      <c r="CZ94" s="58">
        <f>'DATA SF9'!CX15</f>
        <v>0</v>
      </c>
      <c r="DA94" s="58">
        <f>'DATA SF9'!CY15</f>
        <v>0</v>
      </c>
      <c r="DB94" s="58">
        <f>'DATA SF9'!CZ15</f>
        <v>0</v>
      </c>
      <c r="DC94" s="58">
        <f>'DATA SF9'!DA15</f>
        <v>0</v>
      </c>
      <c r="DD94" s="58">
        <f>'DATA SF9'!DB15</f>
        <v>0</v>
      </c>
      <c r="DE94" s="58">
        <f>'DATA SF9'!DC15</f>
        <v>0</v>
      </c>
      <c r="DF94" s="58">
        <f>'DATA SF9'!DD15</f>
        <v>0</v>
      </c>
      <c r="DG94" s="58">
        <f>'DATA SF9'!DE15</f>
        <v>0</v>
      </c>
      <c r="DH94" s="58">
        <f>'DATA SF9'!DF15</f>
        <v>0</v>
      </c>
      <c r="DI94" s="58">
        <f>'DATA SF9'!DG15</f>
        <v>0</v>
      </c>
      <c r="DJ94" s="58">
        <f>'DATA SF9'!DH15</f>
        <v>0</v>
      </c>
      <c r="DK94" s="58">
        <f>'DATA SF9'!DI15</f>
        <v>0</v>
      </c>
      <c r="DL94" s="58">
        <f>'DATA SF9'!DJ15</f>
        <v>0</v>
      </c>
      <c r="DM94" s="58">
        <f>'DATA SF9'!DK15</f>
        <v>0</v>
      </c>
      <c r="DN94" s="58">
        <f>'DATA SF9'!DL15</f>
        <v>0</v>
      </c>
      <c r="DO94" s="58">
        <f>'DATA SF9'!DM15</f>
        <v>0</v>
      </c>
      <c r="DP94" s="58">
        <f>'DATA SF9'!DN15</f>
        <v>0</v>
      </c>
      <c r="DQ94" s="58">
        <f>'DATA SF9'!DO15</f>
        <v>0</v>
      </c>
      <c r="DR94" s="58">
        <f>'DATA SF9'!DP15</f>
        <v>0</v>
      </c>
      <c r="DS94" s="58">
        <f>'DATA SF9'!DQ15</f>
        <v>0</v>
      </c>
      <c r="DT94" s="58">
        <f>'DATA SF9'!DR15</f>
        <v>0</v>
      </c>
      <c r="DU94" s="58">
        <f>'DATA SF9'!DS15</f>
        <v>0</v>
      </c>
      <c r="DV94" s="58">
        <f>'DATA SF9'!DT15</f>
        <v>0</v>
      </c>
      <c r="DW94" s="58">
        <f>'DATA SF9'!DU15</f>
        <v>0</v>
      </c>
      <c r="DX94" s="58">
        <f>'DATA SF9'!DV15</f>
        <v>0</v>
      </c>
      <c r="DY94" s="58">
        <f>'DATA SF9'!DW15</f>
        <v>0</v>
      </c>
      <c r="DZ94" s="58">
        <f>'DATA SF9'!DX15</f>
        <v>0</v>
      </c>
      <c r="EA94" s="58">
        <f>'DATA SF9'!DY15</f>
        <v>0</v>
      </c>
      <c r="EB94" s="58">
        <f>'DATA SF9'!DZ15</f>
        <v>0</v>
      </c>
      <c r="EC94" s="58">
        <f>'DATA SF9'!EA15</f>
        <v>0</v>
      </c>
      <c r="ED94" s="58">
        <f>'DATA SF9'!EB15</f>
        <v>0</v>
      </c>
      <c r="EE94" s="58">
        <f>'DATA SF9'!EC15</f>
        <v>0</v>
      </c>
      <c r="EF94" s="58">
        <f>'DATA SF9'!ED15</f>
        <v>0</v>
      </c>
      <c r="EG94" s="58">
        <f>'DATA SF9'!EE15</f>
        <v>0</v>
      </c>
      <c r="EH94" s="58">
        <f>'DATA SF9'!EF15</f>
        <v>0</v>
      </c>
      <c r="EI94" s="58">
        <f>'DATA SF9'!EG15</f>
        <v>0</v>
      </c>
      <c r="EJ94" s="58">
        <f>'DATA SF9'!EH15</f>
        <v>0</v>
      </c>
      <c r="EK94" s="58">
        <f>'DATA SF9'!EI15</f>
        <v>0</v>
      </c>
      <c r="EL94" s="58">
        <f>'DATA SF9'!EJ15</f>
        <v>0</v>
      </c>
      <c r="EM94" s="58">
        <f>'DATA SF9'!EK15</f>
        <v>0</v>
      </c>
      <c r="EN94" s="58">
        <f>'DATA SF9'!EL15</f>
        <v>0</v>
      </c>
      <c r="EO94" s="58">
        <f>'DATA SF9'!EM15</f>
        <v>0</v>
      </c>
      <c r="EP94" s="58">
        <f>'DATA SF9'!EN15</f>
        <v>0</v>
      </c>
      <c r="EQ94" s="58">
        <f>'DATA SF9'!EO15</f>
        <v>0</v>
      </c>
      <c r="ER94" s="58">
        <f>'DATA SF9'!EP15</f>
        <v>0</v>
      </c>
      <c r="ES94" s="58">
        <f>'DATA SF9'!EQ15</f>
        <v>0</v>
      </c>
      <c r="ET94" s="58">
        <f>'DATA SF9'!ER15</f>
        <v>0</v>
      </c>
      <c r="EU94" s="58">
        <f>'DATA SF9'!ES15</f>
        <v>0</v>
      </c>
      <c r="EV94" s="58">
        <f>'DATA SF9'!ET15</f>
        <v>0</v>
      </c>
      <c r="EW94" s="58">
        <f>'DATA SF9'!EU15</f>
        <v>0</v>
      </c>
      <c r="EX94" s="58">
        <f>'DATA SF9'!EV15</f>
        <v>0</v>
      </c>
      <c r="EY94" s="58">
        <f>'DATA SF9'!EW15</f>
        <v>0</v>
      </c>
      <c r="EZ94" s="58">
        <f>'DATA SF9'!EX15</f>
        <v>0</v>
      </c>
      <c r="FA94" s="58">
        <f>'DATA SF9'!EY15</f>
        <v>0</v>
      </c>
      <c r="FB94" s="58">
        <f>'DATA SF9'!EZ15</f>
        <v>0</v>
      </c>
      <c r="FC94" s="58">
        <f>'DATA SF9'!FA15</f>
        <v>0</v>
      </c>
      <c r="FD94" s="58">
        <f>'DATA SF9'!FB15</f>
        <v>0</v>
      </c>
      <c r="FE94" s="58">
        <f>'DATA SF9'!FC15</f>
        <v>0</v>
      </c>
      <c r="FF94" s="58">
        <f>'DATA SF9'!FD15</f>
        <v>0</v>
      </c>
    </row>
    <row r="95" spans="1:162" x14ac:dyDescent="0.35">
      <c r="A95" s="59">
        <f t="shared" si="0"/>
        <v>0</v>
      </c>
      <c r="B95" s="58">
        <f>VLOOKUP(A95,' F M188'!$R$3:$U$159,4,FALSE)</f>
        <v>0</v>
      </c>
      <c r="C95" s="58">
        <f>'DATA SF9'!A16</f>
        <v>0</v>
      </c>
      <c r="D95" s="58">
        <f>'DATA SF9'!B16</f>
        <v>0</v>
      </c>
      <c r="E95" s="58">
        <f>'DATA SF9'!C16</f>
        <v>0</v>
      </c>
      <c r="F95" s="58" t="str">
        <f>IF('DATA SF9'!D16=0,"",'DATA SF9'!D16)</f>
        <v/>
      </c>
      <c r="G95" s="58">
        <f>'DATA SF9'!E16</f>
        <v>0</v>
      </c>
      <c r="H95" s="58">
        <f>'DATA SF9'!F16</f>
        <v>0</v>
      </c>
      <c r="I95" s="58">
        <f>'DATA SF9'!G16</f>
        <v>0</v>
      </c>
      <c r="J95" s="58">
        <f>'DATA SF9'!H16</f>
        <v>0</v>
      </c>
      <c r="K95" s="58">
        <f>'DATA SF9'!I16</f>
        <v>0</v>
      </c>
      <c r="L95" s="58">
        <f>'DATA SF9'!J16</f>
        <v>0</v>
      </c>
      <c r="M95" s="58">
        <f>'DATA SF9'!K16</f>
        <v>0</v>
      </c>
      <c r="N95" s="58">
        <f>'DATA SF9'!L16</f>
        <v>0</v>
      </c>
      <c r="O95" s="58">
        <f>'DATA SF9'!M16</f>
        <v>0</v>
      </c>
      <c r="P95" s="58">
        <f>'DATA SF9'!N16</f>
        <v>0</v>
      </c>
      <c r="Q95" s="58">
        <f>'DATA SF9'!O16</f>
        <v>0</v>
      </c>
      <c r="R95" s="58">
        <f>'DATA SF9'!P16</f>
        <v>0</v>
      </c>
      <c r="S95" s="58">
        <f>'DATA SF9'!Q16</f>
        <v>0</v>
      </c>
      <c r="T95" s="58">
        <f>'DATA SF9'!R16</f>
        <v>0</v>
      </c>
      <c r="U95" s="58">
        <f>'DATA SF9'!S16</f>
        <v>0</v>
      </c>
      <c r="V95" s="58">
        <f>'DATA SF9'!T16</f>
        <v>0</v>
      </c>
      <c r="W95" s="58">
        <f>'DATA SF9'!U16</f>
        <v>0</v>
      </c>
      <c r="X95" s="58">
        <f>'DATA SF9'!V16</f>
        <v>0</v>
      </c>
      <c r="Y95" s="58">
        <f>'DATA SF9'!W16</f>
        <v>0</v>
      </c>
      <c r="Z95" s="58">
        <f>'DATA SF9'!X16</f>
        <v>0</v>
      </c>
      <c r="AA95" s="58">
        <f>'DATA SF9'!Y16</f>
        <v>0</v>
      </c>
      <c r="AB95" s="58">
        <f>'DATA SF9'!Z16</f>
        <v>0</v>
      </c>
      <c r="AC95" s="58">
        <f>'DATA SF9'!AA16</f>
        <v>0</v>
      </c>
      <c r="AD95" s="58">
        <f>'DATA SF9'!AB16</f>
        <v>0</v>
      </c>
      <c r="AE95" s="58">
        <f>'DATA SF9'!AC16</f>
        <v>0</v>
      </c>
      <c r="AF95" s="58">
        <f>'DATA SF9'!AD16</f>
        <v>0</v>
      </c>
      <c r="AG95" s="58">
        <f>'DATA SF9'!AE16</f>
        <v>0</v>
      </c>
      <c r="AH95" s="58">
        <f>'DATA SF9'!AF16</f>
        <v>0</v>
      </c>
      <c r="AI95" s="58">
        <f>'DATA SF9'!AG16</f>
        <v>0</v>
      </c>
      <c r="AJ95" s="58">
        <f>'DATA SF9'!AH16</f>
        <v>0</v>
      </c>
      <c r="AK95" s="58">
        <f>'DATA SF9'!AI16</f>
        <v>0</v>
      </c>
      <c r="AL95" s="58">
        <f>'DATA SF9'!AJ16</f>
        <v>0</v>
      </c>
      <c r="AM95" s="58">
        <f>'DATA SF9'!AK16</f>
        <v>0</v>
      </c>
      <c r="AN95" s="58">
        <f>'DATA SF9'!AL16</f>
        <v>0</v>
      </c>
      <c r="AO95" s="58">
        <f>'DATA SF9'!AM16</f>
        <v>0</v>
      </c>
      <c r="AP95" s="58">
        <f>'DATA SF9'!AN16</f>
        <v>0</v>
      </c>
      <c r="AQ95" s="58">
        <f>'DATA SF9'!AO16</f>
        <v>0</v>
      </c>
      <c r="AR95" s="58">
        <f>'DATA SF9'!AP16</f>
        <v>0</v>
      </c>
      <c r="AS95" s="58">
        <f>'DATA SF9'!AQ16</f>
        <v>0</v>
      </c>
      <c r="AT95" s="58">
        <f>'DATA SF9'!AR16</f>
        <v>0</v>
      </c>
      <c r="AU95" s="58">
        <f>'DATA SF9'!AS16</f>
        <v>0</v>
      </c>
      <c r="AV95" s="58">
        <f>'DATA SF9'!AT16</f>
        <v>0</v>
      </c>
      <c r="AW95" s="58">
        <f>'DATA SF9'!AU16</f>
        <v>0</v>
      </c>
      <c r="AX95" s="58">
        <f>'DATA SF9'!AV16</f>
        <v>0</v>
      </c>
      <c r="AY95" s="58">
        <f>'DATA SF9'!AW16</f>
        <v>0</v>
      </c>
      <c r="AZ95" s="58">
        <f>'DATA SF9'!AX16</f>
        <v>0</v>
      </c>
      <c r="BA95" s="58">
        <f>'DATA SF9'!AY16</f>
        <v>0</v>
      </c>
      <c r="BB95" s="58">
        <f>'DATA SF9'!AZ16</f>
        <v>0</v>
      </c>
      <c r="BC95" s="58">
        <f>'DATA SF9'!BA16</f>
        <v>0</v>
      </c>
      <c r="BD95" s="58">
        <f>'DATA SF9'!BB16</f>
        <v>0</v>
      </c>
      <c r="BE95" s="58">
        <f>'DATA SF9'!BC16</f>
        <v>0</v>
      </c>
      <c r="BF95" s="58">
        <f>'DATA SF9'!BD16</f>
        <v>0</v>
      </c>
      <c r="BG95" s="58">
        <f>'DATA SF9'!BE16</f>
        <v>0</v>
      </c>
      <c r="BH95" s="58">
        <f>'DATA SF9'!BF16</f>
        <v>0</v>
      </c>
      <c r="BI95" s="58">
        <f>'DATA SF9'!BG16</f>
        <v>0</v>
      </c>
      <c r="BJ95" s="58">
        <f>'DATA SF9'!BH16</f>
        <v>0</v>
      </c>
      <c r="BK95" s="58">
        <f>'DATA SF9'!BI16</f>
        <v>0</v>
      </c>
      <c r="BL95" s="58">
        <f>'DATA SF9'!BJ16</f>
        <v>0</v>
      </c>
      <c r="BM95" s="58">
        <f>'DATA SF9'!BK16</f>
        <v>0</v>
      </c>
      <c r="BN95" s="58">
        <f>'DATA SF9'!BL16</f>
        <v>0</v>
      </c>
      <c r="BO95" s="58">
        <f>'DATA SF9'!BM16</f>
        <v>0</v>
      </c>
      <c r="BP95" s="58">
        <f>'DATA SF9'!BN16</f>
        <v>0</v>
      </c>
      <c r="BQ95" s="58">
        <f>'DATA SF9'!BO16</f>
        <v>0</v>
      </c>
      <c r="BR95" s="58">
        <f>'DATA SF9'!BP16</f>
        <v>0</v>
      </c>
      <c r="BS95" s="58">
        <f>'DATA SF9'!BQ16</f>
        <v>0</v>
      </c>
      <c r="BT95" s="58">
        <f>'DATA SF9'!BR16</f>
        <v>0</v>
      </c>
      <c r="BU95" s="58">
        <f>'DATA SF9'!BS16</f>
        <v>0</v>
      </c>
      <c r="BV95" s="58">
        <f>'DATA SF9'!BT16</f>
        <v>0</v>
      </c>
      <c r="BW95" s="58">
        <f>'DATA SF9'!BU16</f>
        <v>0</v>
      </c>
      <c r="BX95" s="58">
        <f>'DATA SF9'!BV16</f>
        <v>0</v>
      </c>
      <c r="BY95" s="58">
        <f>'DATA SF9'!BW16</f>
        <v>0</v>
      </c>
      <c r="BZ95" s="58">
        <f>'DATA SF9'!BX16</f>
        <v>0</v>
      </c>
      <c r="CA95" s="58">
        <f>'DATA SF9'!BY16</f>
        <v>0</v>
      </c>
      <c r="CB95" s="58">
        <f>'DATA SF9'!BZ16</f>
        <v>0</v>
      </c>
      <c r="CC95" s="58">
        <f>'DATA SF9'!CA16</f>
        <v>0</v>
      </c>
      <c r="CD95" s="58">
        <f>'DATA SF9'!CB16</f>
        <v>0</v>
      </c>
      <c r="CE95" s="58">
        <f>'DATA SF9'!CC16</f>
        <v>0</v>
      </c>
      <c r="CF95" s="58">
        <f>'DATA SF9'!CD16</f>
        <v>0</v>
      </c>
      <c r="CG95" s="58">
        <f>'DATA SF9'!CE16</f>
        <v>0</v>
      </c>
      <c r="CH95" s="58">
        <f>'DATA SF9'!CF16</f>
        <v>0</v>
      </c>
      <c r="CI95" s="58">
        <f>'DATA SF9'!CG16</f>
        <v>0</v>
      </c>
      <c r="CJ95" s="58">
        <f>'DATA SF9'!CH16</f>
        <v>0</v>
      </c>
      <c r="CK95" s="58">
        <f>'DATA SF9'!CI16</f>
        <v>0</v>
      </c>
      <c r="CL95" s="58">
        <f>'DATA SF9'!CJ16</f>
        <v>0</v>
      </c>
      <c r="CM95" s="58">
        <f>'DATA SF9'!CK16</f>
        <v>0</v>
      </c>
      <c r="CN95" s="58">
        <f>'DATA SF9'!CL16</f>
        <v>0</v>
      </c>
      <c r="CO95" s="58">
        <f>'DATA SF9'!CM16</f>
        <v>0</v>
      </c>
      <c r="CP95" s="58">
        <f>'DATA SF9'!CN16</f>
        <v>0</v>
      </c>
      <c r="CQ95" s="58">
        <f>'DATA SF9'!CO16</f>
        <v>0</v>
      </c>
      <c r="CR95" s="58">
        <f>'DATA SF9'!CP16</f>
        <v>0</v>
      </c>
      <c r="CS95" s="58">
        <f>'DATA SF9'!CQ16</f>
        <v>0</v>
      </c>
      <c r="CT95" s="58">
        <f>'DATA SF9'!CR16</f>
        <v>0</v>
      </c>
      <c r="CU95" s="58">
        <f>'DATA SF9'!CS16</f>
        <v>0</v>
      </c>
      <c r="CV95" s="58">
        <f>'DATA SF9'!CT16</f>
        <v>0</v>
      </c>
      <c r="CW95" s="58">
        <f>'DATA SF9'!CU16</f>
        <v>0</v>
      </c>
      <c r="CX95" s="58">
        <f>'DATA SF9'!CV16</f>
        <v>0</v>
      </c>
      <c r="CY95" s="58">
        <f>'DATA SF9'!CW16</f>
        <v>0</v>
      </c>
      <c r="CZ95" s="58">
        <f>'DATA SF9'!CX16</f>
        <v>0</v>
      </c>
      <c r="DA95" s="58">
        <f>'DATA SF9'!CY16</f>
        <v>0</v>
      </c>
      <c r="DB95" s="58">
        <f>'DATA SF9'!CZ16</f>
        <v>0</v>
      </c>
      <c r="DC95" s="58">
        <f>'DATA SF9'!DA16</f>
        <v>0</v>
      </c>
      <c r="DD95" s="58">
        <f>'DATA SF9'!DB16</f>
        <v>0</v>
      </c>
      <c r="DE95" s="58">
        <f>'DATA SF9'!DC16</f>
        <v>0</v>
      </c>
      <c r="DF95" s="58">
        <f>'DATA SF9'!DD16</f>
        <v>0</v>
      </c>
      <c r="DG95" s="58">
        <f>'DATA SF9'!DE16</f>
        <v>0</v>
      </c>
      <c r="DH95" s="58">
        <f>'DATA SF9'!DF16</f>
        <v>0</v>
      </c>
      <c r="DI95" s="58">
        <f>'DATA SF9'!DG16</f>
        <v>0</v>
      </c>
      <c r="DJ95" s="58">
        <f>'DATA SF9'!DH16</f>
        <v>0</v>
      </c>
      <c r="DK95" s="58">
        <f>'DATA SF9'!DI16</f>
        <v>0</v>
      </c>
      <c r="DL95" s="58">
        <f>'DATA SF9'!DJ16</f>
        <v>0</v>
      </c>
      <c r="DM95" s="58">
        <f>'DATA SF9'!DK16</f>
        <v>0</v>
      </c>
      <c r="DN95" s="58">
        <f>'DATA SF9'!DL16</f>
        <v>0</v>
      </c>
      <c r="DO95" s="58">
        <f>'DATA SF9'!DM16</f>
        <v>0</v>
      </c>
      <c r="DP95" s="58">
        <f>'DATA SF9'!DN16</f>
        <v>0</v>
      </c>
      <c r="DQ95" s="58">
        <f>'DATA SF9'!DO16</f>
        <v>0</v>
      </c>
      <c r="DR95" s="58">
        <f>'DATA SF9'!DP16</f>
        <v>0</v>
      </c>
      <c r="DS95" s="58">
        <f>'DATA SF9'!DQ16</f>
        <v>0</v>
      </c>
      <c r="DT95" s="58">
        <f>'DATA SF9'!DR16</f>
        <v>0</v>
      </c>
      <c r="DU95" s="58">
        <f>'DATA SF9'!DS16</f>
        <v>0</v>
      </c>
      <c r="DV95" s="58">
        <f>'DATA SF9'!DT16</f>
        <v>0</v>
      </c>
      <c r="DW95" s="58">
        <f>'DATA SF9'!DU16</f>
        <v>0</v>
      </c>
      <c r="DX95" s="58">
        <f>'DATA SF9'!DV16</f>
        <v>0</v>
      </c>
      <c r="DY95" s="58">
        <f>'DATA SF9'!DW16</f>
        <v>0</v>
      </c>
      <c r="DZ95" s="58">
        <f>'DATA SF9'!DX16</f>
        <v>0</v>
      </c>
      <c r="EA95" s="58">
        <f>'DATA SF9'!DY16</f>
        <v>0</v>
      </c>
      <c r="EB95" s="58">
        <f>'DATA SF9'!DZ16</f>
        <v>0</v>
      </c>
      <c r="EC95" s="58">
        <f>'DATA SF9'!EA16</f>
        <v>0</v>
      </c>
      <c r="ED95" s="58">
        <f>'DATA SF9'!EB16</f>
        <v>0</v>
      </c>
      <c r="EE95" s="58">
        <f>'DATA SF9'!EC16</f>
        <v>0</v>
      </c>
      <c r="EF95" s="58">
        <f>'DATA SF9'!ED16</f>
        <v>0</v>
      </c>
      <c r="EG95" s="58">
        <f>'DATA SF9'!EE16</f>
        <v>0</v>
      </c>
      <c r="EH95" s="58">
        <f>'DATA SF9'!EF16</f>
        <v>0</v>
      </c>
      <c r="EI95" s="58">
        <f>'DATA SF9'!EG16</f>
        <v>0</v>
      </c>
      <c r="EJ95" s="58">
        <f>'DATA SF9'!EH16</f>
        <v>0</v>
      </c>
      <c r="EK95" s="58">
        <f>'DATA SF9'!EI16</f>
        <v>0</v>
      </c>
      <c r="EL95" s="58">
        <f>'DATA SF9'!EJ16</f>
        <v>0</v>
      </c>
      <c r="EM95" s="58">
        <f>'DATA SF9'!EK16</f>
        <v>0</v>
      </c>
      <c r="EN95" s="58">
        <f>'DATA SF9'!EL16</f>
        <v>0</v>
      </c>
      <c r="EO95" s="58">
        <f>'DATA SF9'!EM16</f>
        <v>0</v>
      </c>
      <c r="EP95" s="58">
        <f>'DATA SF9'!EN16</f>
        <v>0</v>
      </c>
      <c r="EQ95" s="58">
        <f>'DATA SF9'!EO16</f>
        <v>0</v>
      </c>
      <c r="ER95" s="58">
        <f>'DATA SF9'!EP16</f>
        <v>0</v>
      </c>
      <c r="ES95" s="58">
        <f>'DATA SF9'!EQ16</f>
        <v>0</v>
      </c>
      <c r="ET95" s="58">
        <f>'DATA SF9'!ER16</f>
        <v>0</v>
      </c>
      <c r="EU95" s="58">
        <f>'DATA SF9'!ES16</f>
        <v>0</v>
      </c>
      <c r="EV95" s="58">
        <f>'DATA SF9'!ET16</f>
        <v>0</v>
      </c>
      <c r="EW95" s="58">
        <f>'DATA SF9'!EU16</f>
        <v>0</v>
      </c>
      <c r="EX95" s="58">
        <f>'DATA SF9'!EV16</f>
        <v>0</v>
      </c>
      <c r="EY95" s="58">
        <f>'DATA SF9'!EW16</f>
        <v>0</v>
      </c>
      <c r="EZ95" s="58">
        <f>'DATA SF9'!EX16</f>
        <v>0</v>
      </c>
      <c r="FA95" s="58">
        <f>'DATA SF9'!EY16</f>
        <v>0</v>
      </c>
      <c r="FB95" s="58">
        <f>'DATA SF9'!EZ16</f>
        <v>0</v>
      </c>
      <c r="FC95" s="58">
        <f>'DATA SF9'!FA16</f>
        <v>0</v>
      </c>
      <c r="FD95" s="58">
        <f>'DATA SF9'!FB16</f>
        <v>0</v>
      </c>
      <c r="FE95" s="58">
        <f>'DATA SF9'!FC16</f>
        <v>0</v>
      </c>
      <c r="FF95" s="58">
        <f>'DATA SF9'!FD16</f>
        <v>0</v>
      </c>
    </row>
    <row r="96" spans="1:162" x14ac:dyDescent="0.35">
      <c r="A96" s="59">
        <f t="shared" si="0"/>
        <v>0</v>
      </c>
      <c r="B96" s="58">
        <f>VLOOKUP(A96,' F M188'!$R$3:$U$159,4,FALSE)</f>
        <v>0</v>
      </c>
      <c r="C96" s="58">
        <f>'DATA SF9'!A17</f>
        <v>0</v>
      </c>
      <c r="D96" s="58">
        <f>'DATA SF9'!B17</f>
        <v>0</v>
      </c>
      <c r="E96" s="58">
        <f>'DATA SF9'!C17</f>
        <v>0</v>
      </c>
      <c r="F96" s="58" t="str">
        <f>IF('DATA SF9'!D17=0,"",'DATA SF9'!D17)</f>
        <v/>
      </c>
      <c r="G96" s="58">
        <f>'DATA SF9'!E17</f>
        <v>0</v>
      </c>
      <c r="H96" s="58">
        <f>'DATA SF9'!F17</f>
        <v>0</v>
      </c>
      <c r="I96" s="58">
        <f>'DATA SF9'!G17</f>
        <v>0</v>
      </c>
      <c r="J96" s="58">
        <f>'DATA SF9'!H17</f>
        <v>0</v>
      </c>
      <c r="K96" s="58">
        <f>'DATA SF9'!I17</f>
        <v>0</v>
      </c>
      <c r="L96" s="58">
        <f>'DATA SF9'!J17</f>
        <v>0</v>
      </c>
      <c r="M96" s="58">
        <f>'DATA SF9'!K17</f>
        <v>0</v>
      </c>
      <c r="N96" s="58">
        <f>'DATA SF9'!L17</f>
        <v>0</v>
      </c>
      <c r="O96" s="58">
        <f>'DATA SF9'!M17</f>
        <v>0</v>
      </c>
      <c r="P96" s="58">
        <f>'DATA SF9'!N17</f>
        <v>0</v>
      </c>
      <c r="Q96" s="58">
        <f>'DATA SF9'!O17</f>
        <v>0</v>
      </c>
      <c r="R96" s="58">
        <f>'DATA SF9'!P17</f>
        <v>0</v>
      </c>
      <c r="S96" s="58">
        <f>'DATA SF9'!Q17</f>
        <v>0</v>
      </c>
      <c r="T96" s="58">
        <f>'DATA SF9'!R17</f>
        <v>0</v>
      </c>
      <c r="U96" s="58">
        <f>'DATA SF9'!S17</f>
        <v>0</v>
      </c>
      <c r="V96" s="58">
        <f>'DATA SF9'!T17</f>
        <v>0</v>
      </c>
      <c r="W96" s="58">
        <f>'DATA SF9'!U17</f>
        <v>0</v>
      </c>
      <c r="X96" s="58">
        <f>'DATA SF9'!V17</f>
        <v>0</v>
      </c>
      <c r="Y96" s="58">
        <f>'DATA SF9'!W17</f>
        <v>0</v>
      </c>
      <c r="Z96" s="58">
        <f>'DATA SF9'!X17</f>
        <v>0</v>
      </c>
      <c r="AA96" s="58">
        <f>'DATA SF9'!Y17</f>
        <v>0</v>
      </c>
      <c r="AB96" s="58">
        <f>'DATA SF9'!Z17</f>
        <v>0</v>
      </c>
      <c r="AC96" s="58">
        <f>'DATA SF9'!AA17</f>
        <v>0</v>
      </c>
      <c r="AD96" s="58">
        <f>'DATA SF9'!AB17</f>
        <v>0</v>
      </c>
      <c r="AE96" s="58">
        <f>'DATA SF9'!AC17</f>
        <v>0</v>
      </c>
      <c r="AF96" s="58">
        <f>'DATA SF9'!AD17</f>
        <v>0</v>
      </c>
      <c r="AG96" s="58">
        <f>'DATA SF9'!AE17</f>
        <v>0</v>
      </c>
      <c r="AH96" s="58">
        <f>'DATA SF9'!AF17</f>
        <v>0</v>
      </c>
      <c r="AI96" s="58">
        <f>'DATA SF9'!AG17</f>
        <v>0</v>
      </c>
      <c r="AJ96" s="58">
        <f>'DATA SF9'!AH17</f>
        <v>0</v>
      </c>
      <c r="AK96" s="58">
        <f>'DATA SF9'!AI17</f>
        <v>0</v>
      </c>
      <c r="AL96" s="58">
        <f>'DATA SF9'!AJ17</f>
        <v>0</v>
      </c>
      <c r="AM96" s="58">
        <f>'DATA SF9'!AK17</f>
        <v>0</v>
      </c>
      <c r="AN96" s="58">
        <f>'DATA SF9'!AL17</f>
        <v>0</v>
      </c>
      <c r="AO96" s="58">
        <f>'DATA SF9'!AM17</f>
        <v>0</v>
      </c>
      <c r="AP96" s="58">
        <f>'DATA SF9'!AN17</f>
        <v>0</v>
      </c>
      <c r="AQ96" s="58">
        <f>'DATA SF9'!AO17</f>
        <v>0</v>
      </c>
      <c r="AR96" s="58">
        <f>'DATA SF9'!AP17</f>
        <v>0</v>
      </c>
      <c r="AS96" s="58">
        <f>'DATA SF9'!AQ17</f>
        <v>0</v>
      </c>
      <c r="AT96" s="58">
        <f>'DATA SF9'!AR17</f>
        <v>0</v>
      </c>
      <c r="AU96" s="58">
        <f>'DATA SF9'!AS17</f>
        <v>0</v>
      </c>
      <c r="AV96" s="58">
        <f>'DATA SF9'!AT17</f>
        <v>0</v>
      </c>
      <c r="AW96" s="58">
        <f>'DATA SF9'!AU17</f>
        <v>0</v>
      </c>
      <c r="AX96" s="58">
        <f>'DATA SF9'!AV17</f>
        <v>0</v>
      </c>
      <c r="AY96" s="58">
        <f>'DATA SF9'!AW17</f>
        <v>0</v>
      </c>
      <c r="AZ96" s="58">
        <f>'DATA SF9'!AX17</f>
        <v>0</v>
      </c>
      <c r="BA96" s="58">
        <f>'DATA SF9'!AY17</f>
        <v>0</v>
      </c>
      <c r="BB96" s="58">
        <f>'DATA SF9'!AZ17</f>
        <v>0</v>
      </c>
      <c r="BC96" s="58">
        <f>'DATA SF9'!BA17</f>
        <v>0</v>
      </c>
      <c r="BD96" s="58">
        <f>'DATA SF9'!BB17</f>
        <v>0</v>
      </c>
      <c r="BE96" s="58">
        <f>'DATA SF9'!BC17</f>
        <v>0</v>
      </c>
      <c r="BF96" s="58">
        <f>'DATA SF9'!BD17</f>
        <v>0</v>
      </c>
      <c r="BG96" s="58">
        <f>'DATA SF9'!BE17</f>
        <v>0</v>
      </c>
      <c r="BH96" s="58">
        <f>'DATA SF9'!BF17</f>
        <v>0</v>
      </c>
      <c r="BI96" s="58">
        <f>'DATA SF9'!BG17</f>
        <v>0</v>
      </c>
      <c r="BJ96" s="58">
        <f>'DATA SF9'!BH17</f>
        <v>0</v>
      </c>
      <c r="BK96" s="58">
        <f>'DATA SF9'!BI17</f>
        <v>0</v>
      </c>
      <c r="BL96" s="58">
        <f>'DATA SF9'!BJ17</f>
        <v>0</v>
      </c>
      <c r="BM96" s="58">
        <f>'DATA SF9'!BK17</f>
        <v>0</v>
      </c>
      <c r="BN96" s="58">
        <f>'DATA SF9'!BL17</f>
        <v>0</v>
      </c>
      <c r="BO96" s="58">
        <f>'DATA SF9'!BM17</f>
        <v>0</v>
      </c>
      <c r="BP96" s="58">
        <f>'DATA SF9'!BN17</f>
        <v>0</v>
      </c>
      <c r="BQ96" s="58">
        <f>'DATA SF9'!BO17</f>
        <v>0</v>
      </c>
      <c r="BR96" s="58">
        <f>'DATA SF9'!BP17</f>
        <v>0</v>
      </c>
      <c r="BS96" s="58">
        <f>'DATA SF9'!BQ17</f>
        <v>0</v>
      </c>
      <c r="BT96" s="58">
        <f>'DATA SF9'!BR17</f>
        <v>0</v>
      </c>
      <c r="BU96" s="58">
        <f>'DATA SF9'!BS17</f>
        <v>0</v>
      </c>
      <c r="BV96" s="58">
        <f>'DATA SF9'!BT17</f>
        <v>0</v>
      </c>
      <c r="BW96" s="58">
        <f>'DATA SF9'!BU17</f>
        <v>0</v>
      </c>
      <c r="BX96" s="58">
        <f>'DATA SF9'!BV17</f>
        <v>0</v>
      </c>
      <c r="BY96" s="58">
        <f>'DATA SF9'!BW17</f>
        <v>0</v>
      </c>
      <c r="BZ96" s="58">
        <f>'DATA SF9'!BX17</f>
        <v>0</v>
      </c>
      <c r="CA96" s="58">
        <f>'DATA SF9'!BY17</f>
        <v>0</v>
      </c>
      <c r="CB96" s="58">
        <f>'DATA SF9'!BZ17</f>
        <v>0</v>
      </c>
      <c r="CC96" s="58">
        <f>'DATA SF9'!CA17</f>
        <v>0</v>
      </c>
      <c r="CD96" s="58">
        <f>'DATA SF9'!CB17</f>
        <v>0</v>
      </c>
      <c r="CE96" s="58">
        <f>'DATA SF9'!CC17</f>
        <v>0</v>
      </c>
      <c r="CF96" s="58">
        <f>'DATA SF9'!CD17</f>
        <v>0</v>
      </c>
      <c r="CG96" s="58">
        <f>'DATA SF9'!CE17</f>
        <v>0</v>
      </c>
      <c r="CH96" s="58">
        <f>'DATA SF9'!CF17</f>
        <v>0</v>
      </c>
      <c r="CI96" s="58">
        <f>'DATA SF9'!CG17</f>
        <v>0</v>
      </c>
      <c r="CJ96" s="58">
        <f>'DATA SF9'!CH17</f>
        <v>0</v>
      </c>
      <c r="CK96" s="58">
        <f>'DATA SF9'!CI17</f>
        <v>0</v>
      </c>
      <c r="CL96" s="58">
        <f>'DATA SF9'!CJ17</f>
        <v>0</v>
      </c>
      <c r="CM96" s="58">
        <f>'DATA SF9'!CK17</f>
        <v>0</v>
      </c>
      <c r="CN96" s="58">
        <f>'DATA SF9'!CL17</f>
        <v>0</v>
      </c>
      <c r="CO96" s="58">
        <f>'DATA SF9'!CM17</f>
        <v>0</v>
      </c>
      <c r="CP96" s="58">
        <f>'DATA SF9'!CN17</f>
        <v>0</v>
      </c>
      <c r="CQ96" s="58">
        <f>'DATA SF9'!CO17</f>
        <v>0</v>
      </c>
      <c r="CR96" s="58">
        <f>'DATA SF9'!CP17</f>
        <v>0</v>
      </c>
      <c r="CS96" s="58">
        <f>'DATA SF9'!CQ17</f>
        <v>0</v>
      </c>
      <c r="CT96" s="58">
        <f>'DATA SF9'!CR17</f>
        <v>0</v>
      </c>
      <c r="CU96" s="58">
        <f>'DATA SF9'!CS17</f>
        <v>0</v>
      </c>
      <c r="CV96" s="58">
        <f>'DATA SF9'!CT17</f>
        <v>0</v>
      </c>
      <c r="CW96" s="58">
        <f>'DATA SF9'!CU17</f>
        <v>0</v>
      </c>
      <c r="CX96" s="58">
        <f>'DATA SF9'!CV17</f>
        <v>0</v>
      </c>
      <c r="CY96" s="58">
        <f>'DATA SF9'!CW17</f>
        <v>0</v>
      </c>
      <c r="CZ96" s="58">
        <f>'DATA SF9'!CX17</f>
        <v>0</v>
      </c>
      <c r="DA96" s="58">
        <f>'DATA SF9'!CY17</f>
        <v>0</v>
      </c>
      <c r="DB96" s="58">
        <f>'DATA SF9'!CZ17</f>
        <v>0</v>
      </c>
      <c r="DC96" s="58">
        <f>'DATA SF9'!DA17</f>
        <v>0</v>
      </c>
      <c r="DD96" s="58">
        <f>'DATA SF9'!DB17</f>
        <v>0</v>
      </c>
      <c r="DE96" s="58">
        <f>'DATA SF9'!DC17</f>
        <v>0</v>
      </c>
      <c r="DF96" s="58">
        <f>'DATA SF9'!DD17</f>
        <v>0</v>
      </c>
      <c r="DG96" s="58">
        <f>'DATA SF9'!DE17</f>
        <v>0</v>
      </c>
      <c r="DH96" s="58">
        <f>'DATA SF9'!DF17</f>
        <v>0</v>
      </c>
      <c r="DI96" s="58">
        <f>'DATA SF9'!DG17</f>
        <v>0</v>
      </c>
      <c r="DJ96" s="58">
        <f>'DATA SF9'!DH17</f>
        <v>0</v>
      </c>
      <c r="DK96" s="58">
        <f>'DATA SF9'!DI17</f>
        <v>0</v>
      </c>
      <c r="DL96" s="58">
        <f>'DATA SF9'!DJ17</f>
        <v>0</v>
      </c>
      <c r="DM96" s="58">
        <f>'DATA SF9'!DK17</f>
        <v>0</v>
      </c>
      <c r="DN96" s="58">
        <f>'DATA SF9'!DL17</f>
        <v>0</v>
      </c>
      <c r="DO96" s="58">
        <f>'DATA SF9'!DM17</f>
        <v>0</v>
      </c>
      <c r="DP96" s="58">
        <f>'DATA SF9'!DN17</f>
        <v>0</v>
      </c>
      <c r="DQ96" s="58">
        <f>'DATA SF9'!DO17</f>
        <v>0</v>
      </c>
      <c r="DR96" s="58">
        <f>'DATA SF9'!DP17</f>
        <v>0</v>
      </c>
      <c r="DS96" s="58">
        <f>'DATA SF9'!DQ17</f>
        <v>0</v>
      </c>
      <c r="DT96" s="58">
        <f>'DATA SF9'!DR17</f>
        <v>0</v>
      </c>
      <c r="DU96" s="58">
        <f>'DATA SF9'!DS17</f>
        <v>0</v>
      </c>
      <c r="DV96" s="58">
        <f>'DATA SF9'!DT17</f>
        <v>0</v>
      </c>
      <c r="DW96" s="58">
        <f>'DATA SF9'!DU17</f>
        <v>0</v>
      </c>
      <c r="DX96" s="58">
        <f>'DATA SF9'!DV17</f>
        <v>0</v>
      </c>
      <c r="DY96" s="58">
        <f>'DATA SF9'!DW17</f>
        <v>0</v>
      </c>
      <c r="DZ96" s="58">
        <f>'DATA SF9'!DX17</f>
        <v>0</v>
      </c>
      <c r="EA96" s="58">
        <f>'DATA SF9'!DY17</f>
        <v>0</v>
      </c>
      <c r="EB96" s="58">
        <f>'DATA SF9'!DZ17</f>
        <v>0</v>
      </c>
      <c r="EC96" s="58">
        <f>'DATA SF9'!EA17</f>
        <v>0</v>
      </c>
      <c r="ED96" s="58">
        <f>'DATA SF9'!EB17</f>
        <v>0</v>
      </c>
      <c r="EE96" s="58">
        <f>'DATA SF9'!EC17</f>
        <v>0</v>
      </c>
      <c r="EF96" s="58">
        <f>'DATA SF9'!ED17</f>
        <v>0</v>
      </c>
      <c r="EG96" s="58">
        <f>'DATA SF9'!EE17</f>
        <v>0</v>
      </c>
      <c r="EH96" s="58">
        <f>'DATA SF9'!EF17</f>
        <v>0</v>
      </c>
      <c r="EI96" s="58">
        <f>'DATA SF9'!EG17</f>
        <v>0</v>
      </c>
      <c r="EJ96" s="58">
        <f>'DATA SF9'!EH17</f>
        <v>0</v>
      </c>
      <c r="EK96" s="58">
        <f>'DATA SF9'!EI17</f>
        <v>0</v>
      </c>
      <c r="EL96" s="58">
        <f>'DATA SF9'!EJ17</f>
        <v>0</v>
      </c>
      <c r="EM96" s="58">
        <f>'DATA SF9'!EK17</f>
        <v>0</v>
      </c>
      <c r="EN96" s="58">
        <f>'DATA SF9'!EL17</f>
        <v>0</v>
      </c>
      <c r="EO96" s="58">
        <f>'DATA SF9'!EM17</f>
        <v>0</v>
      </c>
      <c r="EP96" s="58">
        <f>'DATA SF9'!EN17</f>
        <v>0</v>
      </c>
      <c r="EQ96" s="58">
        <f>'DATA SF9'!EO17</f>
        <v>0</v>
      </c>
      <c r="ER96" s="58">
        <f>'DATA SF9'!EP17</f>
        <v>0</v>
      </c>
      <c r="ES96" s="58">
        <f>'DATA SF9'!EQ17</f>
        <v>0</v>
      </c>
      <c r="ET96" s="58">
        <f>'DATA SF9'!ER17</f>
        <v>0</v>
      </c>
      <c r="EU96" s="58">
        <f>'DATA SF9'!ES17</f>
        <v>0</v>
      </c>
      <c r="EV96" s="58">
        <f>'DATA SF9'!ET17</f>
        <v>0</v>
      </c>
      <c r="EW96" s="58">
        <f>'DATA SF9'!EU17</f>
        <v>0</v>
      </c>
      <c r="EX96" s="58">
        <f>'DATA SF9'!EV17</f>
        <v>0</v>
      </c>
      <c r="EY96" s="58">
        <f>'DATA SF9'!EW17</f>
        <v>0</v>
      </c>
      <c r="EZ96" s="58">
        <f>'DATA SF9'!EX17</f>
        <v>0</v>
      </c>
      <c r="FA96" s="58">
        <f>'DATA SF9'!EY17</f>
        <v>0</v>
      </c>
      <c r="FB96" s="58">
        <f>'DATA SF9'!EZ17</f>
        <v>0</v>
      </c>
      <c r="FC96" s="58">
        <f>'DATA SF9'!FA17</f>
        <v>0</v>
      </c>
      <c r="FD96" s="58">
        <f>'DATA SF9'!FB17</f>
        <v>0</v>
      </c>
      <c r="FE96" s="58">
        <f>'DATA SF9'!FC17</f>
        <v>0</v>
      </c>
      <c r="FF96" s="58">
        <f>'DATA SF9'!FD17</f>
        <v>0</v>
      </c>
    </row>
    <row r="97" spans="1:162" x14ac:dyDescent="0.35">
      <c r="A97" s="59">
        <f t="shared" si="0"/>
        <v>0</v>
      </c>
      <c r="B97" s="58">
        <f>VLOOKUP(A97,' F M188'!$R$3:$U$159,4,FALSE)</f>
        <v>0</v>
      </c>
      <c r="C97" s="58">
        <f>'DATA SF9'!A18</f>
        <v>0</v>
      </c>
      <c r="D97" s="58">
        <f>'DATA SF9'!B18</f>
        <v>0</v>
      </c>
      <c r="E97" s="58">
        <f>'DATA SF9'!C18</f>
        <v>0</v>
      </c>
      <c r="F97" s="58" t="str">
        <f>IF('DATA SF9'!D18=0,"",'DATA SF9'!D18)</f>
        <v/>
      </c>
      <c r="G97" s="58">
        <f>'DATA SF9'!E18</f>
        <v>0</v>
      </c>
      <c r="H97" s="58">
        <f>'DATA SF9'!F18</f>
        <v>0</v>
      </c>
      <c r="I97" s="58">
        <f>'DATA SF9'!G18</f>
        <v>0</v>
      </c>
      <c r="J97" s="58">
        <f>'DATA SF9'!H18</f>
        <v>0</v>
      </c>
      <c r="K97" s="58">
        <f>'DATA SF9'!I18</f>
        <v>0</v>
      </c>
      <c r="L97" s="58">
        <f>'DATA SF9'!J18</f>
        <v>0</v>
      </c>
      <c r="M97" s="58">
        <f>'DATA SF9'!K18</f>
        <v>0</v>
      </c>
      <c r="N97" s="58">
        <f>'DATA SF9'!L18</f>
        <v>0</v>
      </c>
      <c r="O97" s="58">
        <f>'DATA SF9'!M18</f>
        <v>0</v>
      </c>
      <c r="P97" s="58">
        <f>'DATA SF9'!N18</f>
        <v>0</v>
      </c>
      <c r="Q97" s="58">
        <f>'DATA SF9'!O18</f>
        <v>0</v>
      </c>
      <c r="R97" s="58">
        <f>'DATA SF9'!P18</f>
        <v>0</v>
      </c>
      <c r="S97" s="58">
        <f>'DATA SF9'!Q18</f>
        <v>0</v>
      </c>
      <c r="T97" s="58">
        <f>'DATA SF9'!R18</f>
        <v>0</v>
      </c>
      <c r="U97" s="58">
        <f>'DATA SF9'!S18</f>
        <v>0</v>
      </c>
      <c r="V97" s="58">
        <f>'DATA SF9'!T18</f>
        <v>0</v>
      </c>
      <c r="W97" s="58">
        <f>'DATA SF9'!U18</f>
        <v>0</v>
      </c>
      <c r="X97" s="58">
        <f>'DATA SF9'!V18</f>
        <v>0</v>
      </c>
      <c r="Y97" s="58">
        <f>'DATA SF9'!W18</f>
        <v>0</v>
      </c>
      <c r="Z97" s="58">
        <f>'DATA SF9'!X18</f>
        <v>0</v>
      </c>
      <c r="AA97" s="58">
        <f>'DATA SF9'!Y18</f>
        <v>0</v>
      </c>
      <c r="AB97" s="58">
        <f>'DATA SF9'!Z18</f>
        <v>0</v>
      </c>
      <c r="AC97" s="58">
        <f>'DATA SF9'!AA18</f>
        <v>0</v>
      </c>
      <c r="AD97" s="58">
        <f>'DATA SF9'!AB18</f>
        <v>0</v>
      </c>
      <c r="AE97" s="58">
        <f>'DATA SF9'!AC18</f>
        <v>0</v>
      </c>
      <c r="AF97" s="58">
        <f>'DATA SF9'!AD18</f>
        <v>0</v>
      </c>
      <c r="AG97" s="58">
        <f>'DATA SF9'!AE18</f>
        <v>0</v>
      </c>
      <c r="AH97" s="58">
        <f>'DATA SF9'!AF18</f>
        <v>0</v>
      </c>
      <c r="AI97" s="58">
        <f>'DATA SF9'!AG18</f>
        <v>0</v>
      </c>
      <c r="AJ97" s="58">
        <f>'DATA SF9'!AH18</f>
        <v>0</v>
      </c>
      <c r="AK97" s="58">
        <f>'DATA SF9'!AI18</f>
        <v>0</v>
      </c>
      <c r="AL97" s="58">
        <f>'DATA SF9'!AJ18</f>
        <v>0</v>
      </c>
      <c r="AM97" s="58">
        <f>'DATA SF9'!AK18</f>
        <v>0</v>
      </c>
      <c r="AN97" s="58">
        <f>'DATA SF9'!AL18</f>
        <v>0</v>
      </c>
      <c r="AO97" s="58">
        <f>'DATA SF9'!AM18</f>
        <v>0</v>
      </c>
      <c r="AP97" s="58">
        <f>'DATA SF9'!AN18</f>
        <v>0</v>
      </c>
      <c r="AQ97" s="58">
        <f>'DATA SF9'!AO18</f>
        <v>0</v>
      </c>
      <c r="AR97" s="58">
        <f>'DATA SF9'!AP18</f>
        <v>0</v>
      </c>
      <c r="AS97" s="58">
        <f>'DATA SF9'!AQ18</f>
        <v>0</v>
      </c>
      <c r="AT97" s="58">
        <f>'DATA SF9'!AR18</f>
        <v>0</v>
      </c>
      <c r="AU97" s="58">
        <f>'DATA SF9'!AS18</f>
        <v>0</v>
      </c>
      <c r="AV97" s="58">
        <f>'DATA SF9'!AT18</f>
        <v>0</v>
      </c>
      <c r="AW97" s="58">
        <f>'DATA SF9'!AU18</f>
        <v>0</v>
      </c>
      <c r="AX97" s="58">
        <f>'DATA SF9'!AV18</f>
        <v>0</v>
      </c>
      <c r="AY97" s="58">
        <f>'DATA SF9'!AW18</f>
        <v>0</v>
      </c>
      <c r="AZ97" s="58">
        <f>'DATA SF9'!AX18</f>
        <v>0</v>
      </c>
      <c r="BA97" s="58">
        <f>'DATA SF9'!AY18</f>
        <v>0</v>
      </c>
      <c r="BB97" s="58">
        <f>'DATA SF9'!AZ18</f>
        <v>0</v>
      </c>
      <c r="BC97" s="58">
        <f>'DATA SF9'!BA18</f>
        <v>0</v>
      </c>
      <c r="BD97" s="58">
        <f>'DATA SF9'!BB18</f>
        <v>0</v>
      </c>
      <c r="BE97" s="58">
        <f>'DATA SF9'!BC18</f>
        <v>0</v>
      </c>
      <c r="BF97" s="58">
        <f>'DATA SF9'!BD18</f>
        <v>0</v>
      </c>
      <c r="BG97" s="58">
        <f>'DATA SF9'!BE18</f>
        <v>0</v>
      </c>
      <c r="BH97" s="58">
        <f>'DATA SF9'!BF18</f>
        <v>0</v>
      </c>
      <c r="BI97" s="58">
        <f>'DATA SF9'!BG18</f>
        <v>0</v>
      </c>
      <c r="BJ97" s="58">
        <f>'DATA SF9'!BH18</f>
        <v>0</v>
      </c>
      <c r="BK97" s="58">
        <f>'DATA SF9'!BI18</f>
        <v>0</v>
      </c>
      <c r="BL97" s="58">
        <f>'DATA SF9'!BJ18</f>
        <v>0</v>
      </c>
      <c r="BM97" s="58">
        <f>'DATA SF9'!BK18</f>
        <v>0</v>
      </c>
      <c r="BN97" s="58">
        <f>'DATA SF9'!BL18</f>
        <v>0</v>
      </c>
      <c r="BO97" s="58">
        <f>'DATA SF9'!BM18</f>
        <v>0</v>
      </c>
      <c r="BP97" s="58">
        <f>'DATA SF9'!BN18</f>
        <v>0</v>
      </c>
      <c r="BQ97" s="58">
        <f>'DATA SF9'!BO18</f>
        <v>0</v>
      </c>
      <c r="BR97" s="58">
        <f>'DATA SF9'!BP18</f>
        <v>0</v>
      </c>
      <c r="BS97" s="58">
        <f>'DATA SF9'!BQ18</f>
        <v>0</v>
      </c>
      <c r="BT97" s="58">
        <f>'DATA SF9'!BR18</f>
        <v>0</v>
      </c>
      <c r="BU97" s="58">
        <f>'DATA SF9'!BS18</f>
        <v>0</v>
      </c>
      <c r="BV97" s="58">
        <f>'DATA SF9'!BT18</f>
        <v>0</v>
      </c>
      <c r="BW97" s="58">
        <f>'DATA SF9'!BU18</f>
        <v>0</v>
      </c>
      <c r="BX97" s="58">
        <f>'DATA SF9'!BV18</f>
        <v>0</v>
      </c>
      <c r="BY97" s="58">
        <f>'DATA SF9'!BW18</f>
        <v>0</v>
      </c>
      <c r="BZ97" s="58">
        <f>'DATA SF9'!BX18</f>
        <v>0</v>
      </c>
      <c r="CA97" s="58">
        <f>'DATA SF9'!BY18</f>
        <v>0</v>
      </c>
      <c r="CB97" s="58">
        <f>'DATA SF9'!BZ18</f>
        <v>0</v>
      </c>
      <c r="CC97" s="58">
        <f>'DATA SF9'!CA18</f>
        <v>0</v>
      </c>
      <c r="CD97" s="58">
        <f>'DATA SF9'!CB18</f>
        <v>0</v>
      </c>
      <c r="CE97" s="58">
        <f>'DATA SF9'!CC18</f>
        <v>0</v>
      </c>
      <c r="CF97" s="58">
        <f>'DATA SF9'!CD18</f>
        <v>0</v>
      </c>
      <c r="CG97" s="58">
        <f>'DATA SF9'!CE18</f>
        <v>0</v>
      </c>
      <c r="CH97" s="58">
        <f>'DATA SF9'!CF18</f>
        <v>0</v>
      </c>
      <c r="CI97" s="58">
        <f>'DATA SF9'!CG18</f>
        <v>0</v>
      </c>
      <c r="CJ97" s="58">
        <f>'DATA SF9'!CH18</f>
        <v>0</v>
      </c>
      <c r="CK97" s="58">
        <f>'DATA SF9'!CI18</f>
        <v>0</v>
      </c>
      <c r="CL97" s="58">
        <f>'DATA SF9'!CJ18</f>
        <v>0</v>
      </c>
      <c r="CM97" s="58">
        <f>'DATA SF9'!CK18</f>
        <v>0</v>
      </c>
      <c r="CN97" s="58">
        <f>'DATA SF9'!CL18</f>
        <v>0</v>
      </c>
      <c r="CO97" s="58">
        <f>'DATA SF9'!CM18</f>
        <v>0</v>
      </c>
      <c r="CP97" s="58">
        <f>'DATA SF9'!CN18</f>
        <v>0</v>
      </c>
      <c r="CQ97" s="58">
        <f>'DATA SF9'!CO18</f>
        <v>0</v>
      </c>
      <c r="CR97" s="58">
        <f>'DATA SF9'!CP18</f>
        <v>0</v>
      </c>
      <c r="CS97" s="58">
        <f>'DATA SF9'!CQ18</f>
        <v>0</v>
      </c>
      <c r="CT97" s="58">
        <f>'DATA SF9'!CR18</f>
        <v>0</v>
      </c>
      <c r="CU97" s="58">
        <f>'DATA SF9'!CS18</f>
        <v>0</v>
      </c>
      <c r="CV97" s="58">
        <f>'DATA SF9'!CT18</f>
        <v>0</v>
      </c>
      <c r="CW97" s="58">
        <f>'DATA SF9'!CU18</f>
        <v>0</v>
      </c>
      <c r="CX97" s="58">
        <f>'DATA SF9'!CV18</f>
        <v>0</v>
      </c>
      <c r="CY97" s="58">
        <f>'DATA SF9'!CW18</f>
        <v>0</v>
      </c>
      <c r="CZ97" s="58">
        <f>'DATA SF9'!CX18</f>
        <v>0</v>
      </c>
      <c r="DA97" s="58">
        <f>'DATA SF9'!CY18</f>
        <v>0</v>
      </c>
      <c r="DB97" s="58">
        <f>'DATA SF9'!CZ18</f>
        <v>0</v>
      </c>
      <c r="DC97" s="58">
        <f>'DATA SF9'!DA18</f>
        <v>0</v>
      </c>
      <c r="DD97" s="58">
        <f>'DATA SF9'!DB18</f>
        <v>0</v>
      </c>
      <c r="DE97" s="58">
        <f>'DATA SF9'!DC18</f>
        <v>0</v>
      </c>
      <c r="DF97" s="58">
        <f>'DATA SF9'!DD18</f>
        <v>0</v>
      </c>
      <c r="DG97" s="58">
        <f>'DATA SF9'!DE18</f>
        <v>0</v>
      </c>
      <c r="DH97" s="58">
        <f>'DATA SF9'!DF18</f>
        <v>0</v>
      </c>
      <c r="DI97" s="58">
        <f>'DATA SF9'!DG18</f>
        <v>0</v>
      </c>
      <c r="DJ97" s="58">
        <f>'DATA SF9'!DH18</f>
        <v>0</v>
      </c>
      <c r="DK97" s="58">
        <f>'DATA SF9'!DI18</f>
        <v>0</v>
      </c>
      <c r="DL97" s="58">
        <f>'DATA SF9'!DJ18</f>
        <v>0</v>
      </c>
      <c r="DM97" s="58">
        <f>'DATA SF9'!DK18</f>
        <v>0</v>
      </c>
      <c r="DN97" s="58">
        <f>'DATA SF9'!DL18</f>
        <v>0</v>
      </c>
      <c r="DO97" s="58">
        <f>'DATA SF9'!DM18</f>
        <v>0</v>
      </c>
      <c r="DP97" s="58">
        <f>'DATA SF9'!DN18</f>
        <v>0</v>
      </c>
      <c r="DQ97" s="58">
        <f>'DATA SF9'!DO18</f>
        <v>0</v>
      </c>
      <c r="DR97" s="58">
        <f>'DATA SF9'!DP18</f>
        <v>0</v>
      </c>
      <c r="DS97" s="58">
        <f>'DATA SF9'!DQ18</f>
        <v>0</v>
      </c>
      <c r="DT97" s="58">
        <f>'DATA SF9'!DR18</f>
        <v>0</v>
      </c>
      <c r="DU97" s="58">
        <f>'DATA SF9'!DS18</f>
        <v>0</v>
      </c>
      <c r="DV97" s="58">
        <f>'DATA SF9'!DT18</f>
        <v>0</v>
      </c>
      <c r="DW97" s="58">
        <f>'DATA SF9'!DU18</f>
        <v>0</v>
      </c>
      <c r="DX97" s="58">
        <f>'DATA SF9'!DV18</f>
        <v>0</v>
      </c>
      <c r="DY97" s="58">
        <f>'DATA SF9'!DW18</f>
        <v>0</v>
      </c>
      <c r="DZ97" s="58">
        <f>'DATA SF9'!DX18</f>
        <v>0</v>
      </c>
      <c r="EA97" s="58">
        <f>'DATA SF9'!DY18</f>
        <v>0</v>
      </c>
      <c r="EB97" s="58">
        <f>'DATA SF9'!DZ18</f>
        <v>0</v>
      </c>
      <c r="EC97" s="58">
        <f>'DATA SF9'!EA18</f>
        <v>0</v>
      </c>
      <c r="ED97" s="58">
        <f>'DATA SF9'!EB18</f>
        <v>0</v>
      </c>
      <c r="EE97" s="58">
        <f>'DATA SF9'!EC18</f>
        <v>0</v>
      </c>
      <c r="EF97" s="58">
        <f>'DATA SF9'!ED18</f>
        <v>0</v>
      </c>
      <c r="EG97" s="58">
        <f>'DATA SF9'!EE18</f>
        <v>0</v>
      </c>
      <c r="EH97" s="58">
        <f>'DATA SF9'!EF18</f>
        <v>0</v>
      </c>
      <c r="EI97" s="58">
        <f>'DATA SF9'!EG18</f>
        <v>0</v>
      </c>
      <c r="EJ97" s="58">
        <f>'DATA SF9'!EH18</f>
        <v>0</v>
      </c>
      <c r="EK97" s="58">
        <f>'DATA SF9'!EI18</f>
        <v>0</v>
      </c>
      <c r="EL97" s="58">
        <f>'DATA SF9'!EJ18</f>
        <v>0</v>
      </c>
      <c r="EM97" s="58">
        <f>'DATA SF9'!EK18</f>
        <v>0</v>
      </c>
      <c r="EN97" s="58">
        <f>'DATA SF9'!EL18</f>
        <v>0</v>
      </c>
      <c r="EO97" s="58">
        <f>'DATA SF9'!EM18</f>
        <v>0</v>
      </c>
      <c r="EP97" s="58">
        <f>'DATA SF9'!EN18</f>
        <v>0</v>
      </c>
      <c r="EQ97" s="58">
        <f>'DATA SF9'!EO18</f>
        <v>0</v>
      </c>
      <c r="ER97" s="58">
        <f>'DATA SF9'!EP18</f>
        <v>0</v>
      </c>
      <c r="ES97" s="58">
        <f>'DATA SF9'!EQ18</f>
        <v>0</v>
      </c>
      <c r="ET97" s="58">
        <f>'DATA SF9'!ER18</f>
        <v>0</v>
      </c>
      <c r="EU97" s="58">
        <f>'DATA SF9'!ES18</f>
        <v>0</v>
      </c>
      <c r="EV97" s="58">
        <f>'DATA SF9'!ET18</f>
        <v>0</v>
      </c>
      <c r="EW97" s="58">
        <f>'DATA SF9'!EU18</f>
        <v>0</v>
      </c>
      <c r="EX97" s="58">
        <f>'DATA SF9'!EV18</f>
        <v>0</v>
      </c>
      <c r="EY97" s="58">
        <f>'DATA SF9'!EW18</f>
        <v>0</v>
      </c>
      <c r="EZ97" s="58">
        <f>'DATA SF9'!EX18</f>
        <v>0</v>
      </c>
      <c r="FA97" s="58">
        <f>'DATA SF9'!EY18</f>
        <v>0</v>
      </c>
      <c r="FB97" s="58">
        <f>'DATA SF9'!EZ18</f>
        <v>0</v>
      </c>
      <c r="FC97" s="58">
        <f>'DATA SF9'!FA18</f>
        <v>0</v>
      </c>
      <c r="FD97" s="58">
        <f>'DATA SF9'!FB18</f>
        <v>0</v>
      </c>
      <c r="FE97" s="58">
        <f>'DATA SF9'!FC18</f>
        <v>0</v>
      </c>
      <c r="FF97" s="58">
        <f>'DATA SF9'!FD18</f>
        <v>0</v>
      </c>
    </row>
    <row r="98" spans="1:162" x14ac:dyDescent="0.35">
      <c r="A98" s="59">
        <f t="shared" si="0"/>
        <v>0</v>
      </c>
      <c r="B98" s="58">
        <f>VLOOKUP(A98,' F M188'!$R$3:$U$159,4,FALSE)</f>
        <v>0</v>
      </c>
      <c r="C98" s="58">
        <f>'DATA SF9'!A19</f>
        <v>0</v>
      </c>
      <c r="D98" s="58">
        <f>'DATA SF9'!B19</f>
        <v>0</v>
      </c>
      <c r="E98" s="58">
        <f>'DATA SF9'!C19</f>
        <v>0</v>
      </c>
      <c r="F98" s="58" t="str">
        <f>IF('DATA SF9'!D19=0,"",'DATA SF9'!D19)</f>
        <v/>
      </c>
      <c r="G98" s="58">
        <f>'DATA SF9'!E19</f>
        <v>0</v>
      </c>
      <c r="H98" s="58">
        <f>'DATA SF9'!F19</f>
        <v>0</v>
      </c>
      <c r="I98" s="58">
        <f>'DATA SF9'!G19</f>
        <v>0</v>
      </c>
      <c r="J98" s="58">
        <f>'DATA SF9'!H19</f>
        <v>0</v>
      </c>
      <c r="K98" s="58">
        <f>'DATA SF9'!I19</f>
        <v>0</v>
      </c>
      <c r="L98" s="58">
        <f>'DATA SF9'!J19</f>
        <v>0</v>
      </c>
      <c r="M98" s="58">
        <f>'DATA SF9'!K19</f>
        <v>0</v>
      </c>
      <c r="N98" s="58">
        <f>'DATA SF9'!L19</f>
        <v>0</v>
      </c>
      <c r="O98" s="58">
        <f>'DATA SF9'!M19</f>
        <v>0</v>
      </c>
      <c r="P98" s="58">
        <f>'DATA SF9'!N19</f>
        <v>0</v>
      </c>
      <c r="Q98" s="58">
        <f>'DATA SF9'!O19</f>
        <v>0</v>
      </c>
      <c r="R98" s="58">
        <f>'DATA SF9'!P19</f>
        <v>0</v>
      </c>
      <c r="S98" s="58">
        <f>'DATA SF9'!Q19</f>
        <v>0</v>
      </c>
      <c r="T98" s="58">
        <f>'DATA SF9'!R19</f>
        <v>0</v>
      </c>
      <c r="U98" s="58">
        <f>'DATA SF9'!S19</f>
        <v>0</v>
      </c>
      <c r="V98" s="58">
        <f>'DATA SF9'!T19</f>
        <v>0</v>
      </c>
      <c r="W98" s="58">
        <f>'DATA SF9'!U19</f>
        <v>0</v>
      </c>
      <c r="X98" s="58">
        <f>'DATA SF9'!V19</f>
        <v>0</v>
      </c>
      <c r="Y98" s="58">
        <f>'DATA SF9'!W19</f>
        <v>0</v>
      </c>
      <c r="Z98" s="58">
        <f>'DATA SF9'!X19</f>
        <v>0</v>
      </c>
      <c r="AA98" s="58">
        <f>'DATA SF9'!Y19</f>
        <v>0</v>
      </c>
      <c r="AB98" s="58">
        <f>'DATA SF9'!Z19</f>
        <v>0</v>
      </c>
      <c r="AC98" s="58">
        <f>'DATA SF9'!AA19</f>
        <v>0</v>
      </c>
      <c r="AD98" s="58">
        <f>'DATA SF9'!AB19</f>
        <v>0</v>
      </c>
      <c r="AE98" s="58">
        <f>'DATA SF9'!AC19</f>
        <v>0</v>
      </c>
      <c r="AF98" s="58">
        <f>'DATA SF9'!AD19</f>
        <v>0</v>
      </c>
      <c r="AG98" s="58">
        <f>'DATA SF9'!AE19</f>
        <v>0</v>
      </c>
      <c r="AH98" s="58">
        <f>'DATA SF9'!AF19</f>
        <v>0</v>
      </c>
      <c r="AI98" s="58">
        <f>'DATA SF9'!AG19</f>
        <v>0</v>
      </c>
      <c r="AJ98" s="58">
        <f>'DATA SF9'!AH19</f>
        <v>0</v>
      </c>
      <c r="AK98" s="58">
        <f>'DATA SF9'!AI19</f>
        <v>0</v>
      </c>
      <c r="AL98" s="58">
        <f>'DATA SF9'!AJ19</f>
        <v>0</v>
      </c>
      <c r="AM98" s="58">
        <f>'DATA SF9'!AK19</f>
        <v>0</v>
      </c>
      <c r="AN98" s="58">
        <f>'DATA SF9'!AL19</f>
        <v>0</v>
      </c>
      <c r="AO98" s="58">
        <f>'DATA SF9'!AM19</f>
        <v>0</v>
      </c>
      <c r="AP98" s="58">
        <f>'DATA SF9'!AN19</f>
        <v>0</v>
      </c>
      <c r="AQ98" s="58">
        <f>'DATA SF9'!AO19</f>
        <v>0</v>
      </c>
      <c r="AR98" s="58">
        <f>'DATA SF9'!AP19</f>
        <v>0</v>
      </c>
      <c r="AS98" s="58">
        <f>'DATA SF9'!AQ19</f>
        <v>0</v>
      </c>
      <c r="AT98" s="58">
        <f>'DATA SF9'!AR19</f>
        <v>0</v>
      </c>
      <c r="AU98" s="58">
        <f>'DATA SF9'!AS19</f>
        <v>0</v>
      </c>
      <c r="AV98" s="58">
        <f>'DATA SF9'!AT19</f>
        <v>0</v>
      </c>
      <c r="AW98" s="58">
        <f>'DATA SF9'!AU19</f>
        <v>0</v>
      </c>
      <c r="AX98" s="58">
        <f>'DATA SF9'!AV19</f>
        <v>0</v>
      </c>
      <c r="AY98" s="58">
        <f>'DATA SF9'!AW19</f>
        <v>0</v>
      </c>
      <c r="AZ98" s="58">
        <f>'DATA SF9'!AX19</f>
        <v>0</v>
      </c>
      <c r="BA98" s="58">
        <f>'DATA SF9'!AY19</f>
        <v>0</v>
      </c>
      <c r="BB98" s="58">
        <f>'DATA SF9'!AZ19</f>
        <v>0</v>
      </c>
      <c r="BC98" s="58">
        <f>'DATA SF9'!BA19</f>
        <v>0</v>
      </c>
      <c r="BD98" s="58">
        <f>'DATA SF9'!BB19</f>
        <v>0</v>
      </c>
      <c r="BE98" s="58">
        <f>'DATA SF9'!BC19</f>
        <v>0</v>
      </c>
      <c r="BF98" s="58">
        <f>'DATA SF9'!BD19</f>
        <v>0</v>
      </c>
      <c r="BG98" s="58">
        <f>'DATA SF9'!BE19</f>
        <v>0</v>
      </c>
      <c r="BH98" s="58">
        <f>'DATA SF9'!BF19</f>
        <v>0</v>
      </c>
      <c r="BI98" s="58">
        <f>'DATA SF9'!BG19</f>
        <v>0</v>
      </c>
      <c r="BJ98" s="58">
        <f>'DATA SF9'!BH19</f>
        <v>0</v>
      </c>
      <c r="BK98" s="58">
        <f>'DATA SF9'!BI19</f>
        <v>0</v>
      </c>
      <c r="BL98" s="58">
        <f>'DATA SF9'!BJ19</f>
        <v>0</v>
      </c>
      <c r="BM98" s="58">
        <f>'DATA SF9'!BK19</f>
        <v>0</v>
      </c>
      <c r="BN98" s="58">
        <f>'DATA SF9'!BL19</f>
        <v>0</v>
      </c>
      <c r="BO98" s="58">
        <f>'DATA SF9'!BM19</f>
        <v>0</v>
      </c>
      <c r="BP98" s="58">
        <f>'DATA SF9'!BN19</f>
        <v>0</v>
      </c>
      <c r="BQ98" s="58">
        <f>'DATA SF9'!BO19</f>
        <v>0</v>
      </c>
      <c r="BR98" s="58">
        <f>'DATA SF9'!BP19</f>
        <v>0</v>
      </c>
      <c r="BS98" s="58">
        <f>'DATA SF9'!BQ19</f>
        <v>0</v>
      </c>
      <c r="BT98" s="58">
        <f>'DATA SF9'!BR19</f>
        <v>0</v>
      </c>
      <c r="BU98" s="58">
        <f>'DATA SF9'!BS19</f>
        <v>0</v>
      </c>
      <c r="BV98" s="58">
        <f>'DATA SF9'!BT19</f>
        <v>0</v>
      </c>
      <c r="BW98" s="58">
        <f>'DATA SF9'!BU19</f>
        <v>0</v>
      </c>
      <c r="BX98" s="58">
        <f>'DATA SF9'!BV19</f>
        <v>0</v>
      </c>
      <c r="BY98" s="58">
        <f>'DATA SF9'!BW19</f>
        <v>0</v>
      </c>
      <c r="BZ98" s="58">
        <f>'DATA SF9'!BX19</f>
        <v>0</v>
      </c>
      <c r="CA98" s="58">
        <f>'DATA SF9'!BY19</f>
        <v>0</v>
      </c>
      <c r="CB98" s="58">
        <f>'DATA SF9'!BZ19</f>
        <v>0</v>
      </c>
      <c r="CC98" s="58">
        <f>'DATA SF9'!CA19</f>
        <v>0</v>
      </c>
      <c r="CD98" s="58">
        <f>'DATA SF9'!CB19</f>
        <v>0</v>
      </c>
      <c r="CE98" s="58">
        <f>'DATA SF9'!CC19</f>
        <v>0</v>
      </c>
      <c r="CF98" s="58">
        <f>'DATA SF9'!CD19</f>
        <v>0</v>
      </c>
      <c r="CG98" s="58">
        <f>'DATA SF9'!CE19</f>
        <v>0</v>
      </c>
      <c r="CH98" s="58">
        <f>'DATA SF9'!CF19</f>
        <v>0</v>
      </c>
      <c r="CI98" s="58">
        <f>'DATA SF9'!CG19</f>
        <v>0</v>
      </c>
      <c r="CJ98" s="58">
        <f>'DATA SF9'!CH19</f>
        <v>0</v>
      </c>
      <c r="CK98" s="58">
        <f>'DATA SF9'!CI19</f>
        <v>0</v>
      </c>
      <c r="CL98" s="58">
        <f>'DATA SF9'!CJ19</f>
        <v>0</v>
      </c>
      <c r="CM98" s="58">
        <f>'DATA SF9'!CK19</f>
        <v>0</v>
      </c>
      <c r="CN98" s="58">
        <f>'DATA SF9'!CL19</f>
        <v>0</v>
      </c>
      <c r="CO98" s="58">
        <f>'DATA SF9'!CM19</f>
        <v>0</v>
      </c>
      <c r="CP98" s="58">
        <f>'DATA SF9'!CN19</f>
        <v>0</v>
      </c>
      <c r="CQ98" s="58">
        <f>'DATA SF9'!CO19</f>
        <v>0</v>
      </c>
      <c r="CR98" s="58">
        <f>'DATA SF9'!CP19</f>
        <v>0</v>
      </c>
      <c r="CS98" s="58">
        <f>'DATA SF9'!CQ19</f>
        <v>0</v>
      </c>
      <c r="CT98" s="58">
        <f>'DATA SF9'!CR19</f>
        <v>0</v>
      </c>
      <c r="CU98" s="58">
        <f>'DATA SF9'!CS19</f>
        <v>0</v>
      </c>
      <c r="CV98" s="58">
        <f>'DATA SF9'!CT19</f>
        <v>0</v>
      </c>
      <c r="CW98" s="58">
        <f>'DATA SF9'!CU19</f>
        <v>0</v>
      </c>
      <c r="CX98" s="58">
        <f>'DATA SF9'!CV19</f>
        <v>0</v>
      </c>
      <c r="CY98" s="58">
        <f>'DATA SF9'!CW19</f>
        <v>0</v>
      </c>
      <c r="CZ98" s="58">
        <f>'DATA SF9'!CX19</f>
        <v>0</v>
      </c>
      <c r="DA98" s="58">
        <f>'DATA SF9'!CY19</f>
        <v>0</v>
      </c>
      <c r="DB98" s="58">
        <f>'DATA SF9'!CZ19</f>
        <v>0</v>
      </c>
      <c r="DC98" s="58">
        <f>'DATA SF9'!DA19</f>
        <v>0</v>
      </c>
      <c r="DD98" s="58">
        <f>'DATA SF9'!DB19</f>
        <v>0</v>
      </c>
      <c r="DE98" s="58">
        <f>'DATA SF9'!DC19</f>
        <v>0</v>
      </c>
      <c r="DF98" s="58">
        <f>'DATA SF9'!DD19</f>
        <v>0</v>
      </c>
      <c r="DG98" s="58">
        <f>'DATA SF9'!DE19</f>
        <v>0</v>
      </c>
      <c r="DH98" s="58">
        <f>'DATA SF9'!DF19</f>
        <v>0</v>
      </c>
      <c r="DI98" s="58">
        <f>'DATA SF9'!DG19</f>
        <v>0</v>
      </c>
      <c r="DJ98" s="58">
        <f>'DATA SF9'!DH19</f>
        <v>0</v>
      </c>
      <c r="DK98" s="58">
        <f>'DATA SF9'!DI19</f>
        <v>0</v>
      </c>
      <c r="DL98" s="58">
        <f>'DATA SF9'!DJ19</f>
        <v>0</v>
      </c>
      <c r="DM98" s="58">
        <f>'DATA SF9'!DK19</f>
        <v>0</v>
      </c>
      <c r="DN98" s="58">
        <f>'DATA SF9'!DL19</f>
        <v>0</v>
      </c>
      <c r="DO98" s="58">
        <f>'DATA SF9'!DM19</f>
        <v>0</v>
      </c>
      <c r="DP98" s="58">
        <f>'DATA SF9'!DN19</f>
        <v>0</v>
      </c>
      <c r="DQ98" s="58">
        <f>'DATA SF9'!DO19</f>
        <v>0</v>
      </c>
      <c r="DR98" s="58">
        <f>'DATA SF9'!DP19</f>
        <v>0</v>
      </c>
      <c r="DS98" s="58">
        <f>'DATA SF9'!DQ19</f>
        <v>0</v>
      </c>
      <c r="DT98" s="58">
        <f>'DATA SF9'!DR19</f>
        <v>0</v>
      </c>
      <c r="DU98" s="58">
        <f>'DATA SF9'!DS19</f>
        <v>0</v>
      </c>
      <c r="DV98" s="58">
        <f>'DATA SF9'!DT19</f>
        <v>0</v>
      </c>
      <c r="DW98" s="58">
        <f>'DATA SF9'!DU19</f>
        <v>0</v>
      </c>
      <c r="DX98" s="58">
        <f>'DATA SF9'!DV19</f>
        <v>0</v>
      </c>
      <c r="DY98" s="58">
        <f>'DATA SF9'!DW19</f>
        <v>0</v>
      </c>
      <c r="DZ98" s="58">
        <f>'DATA SF9'!DX19</f>
        <v>0</v>
      </c>
      <c r="EA98" s="58">
        <f>'DATA SF9'!DY19</f>
        <v>0</v>
      </c>
      <c r="EB98" s="58">
        <f>'DATA SF9'!DZ19</f>
        <v>0</v>
      </c>
      <c r="EC98" s="58">
        <f>'DATA SF9'!EA19</f>
        <v>0</v>
      </c>
      <c r="ED98" s="58">
        <f>'DATA SF9'!EB19</f>
        <v>0</v>
      </c>
      <c r="EE98" s="58">
        <f>'DATA SF9'!EC19</f>
        <v>0</v>
      </c>
      <c r="EF98" s="58">
        <f>'DATA SF9'!ED19</f>
        <v>0</v>
      </c>
      <c r="EG98" s="58">
        <f>'DATA SF9'!EE19</f>
        <v>0</v>
      </c>
      <c r="EH98" s="58">
        <f>'DATA SF9'!EF19</f>
        <v>0</v>
      </c>
      <c r="EI98" s="58">
        <f>'DATA SF9'!EG19</f>
        <v>0</v>
      </c>
      <c r="EJ98" s="58">
        <f>'DATA SF9'!EH19</f>
        <v>0</v>
      </c>
      <c r="EK98" s="58">
        <f>'DATA SF9'!EI19</f>
        <v>0</v>
      </c>
      <c r="EL98" s="58">
        <f>'DATA SF9'!EJ19</f>
        <v>0</v>
      </c>
      <c r="EM98" s="58">
        <f>'DATA SF9'!EK19</f>
        <v>0</v>
      </c>
      <c r="EN98" s="58">
        <f>'DATA SF9'!EL19</f>
        <v>0</v>
      </c>
      <c r="EO98" s="58">
        <f>'DATA SF9'!EM19</f>
        <v>0</v>
      </c>
      <c r="EP98" s="58">
        <f>'DATA SF9'!EN19</f>
        <v>0</v>
      </c>
      <c r="EQ98" s="58">
        <f>'DATA SF9'!EO19</f>
        <v>0</v>
      </c>
      <c r="ER98" s="58">
        <f>'DATA SF9'!EP19</f>
        <v>0</v>
      </c>
      <c r="ES98" s="58">
        <f>'DATA SF9'!EQ19</f>
        <v>0</v>
      </c>
      <c r="ET98" s="58">
        <f>'DATA SF9'!ER19</f>
        <v>0</v>
      </c>
      <c r="EU98" s="58">
        <f>'DATA SF9'!ES19</f>
        <v>0</v>
      </c>
      <c r="EV98" s="58">
        <f>'DATA SF9'!ET19</f>
        <v>0</v>
      </c>
      <c r="EW98" s="58">
        <f>'DATA SF9'!EU19</f>
        <v>0</v>
      </c>
      <c r="EX98" s="58">
        <f>'DATA SF9'!EV19</f>
        <v>0</v>
      </c>
      <c r="EY98" s="58">
        <f>'DATA SF9'!EW19</f>
        <v>0</v>
      </c>
      <c r="EZ98" s="58">
        <f>'DATA SF9'!EX19</f>
        <v>0</v>
      </c>
      <c r="FA98" s="58">
        <f>'DATA SF9'!EY19</f>
        <v>0</v>
      </c>
      <c r="FB98" s="58">
        <f>'DATA SF9'!EZ19</f>
        <v>0</v>
      </c>
      <c r="FC98" s="58">
        <f>'DATA SF9'!FA19</f>
        <v>0</v>
      </c>
      <c r="FD98" s="58">
        <f>'DATA SF9'!FB19</f>
        <v>0</v>
      </c>
      <c r="FE98" s="58">
        <f>'DATA SF9'!FC19</f>
        <v>0</v>
      </c>
      <c r="FF98" s="58">
        <f>'DATA SF9'!FD19</f>
        <v>0</v>
      </c>
    </row>
    <row r="99" spans="1:162" x14ac:dyDescent="0.35">
      <c r="A99" s="59">
        <f t="shared" si="0"/>
        <v>0</v>
      </c>
      <c r="B99" s="58">
        <f>VLOOKUP(A99,' F M188'!$R$3:$U$159,4,FALSE)</f>
        <v>0</v>
      </c>
      <c r="C99" s="58">
        <f>'DATA SF9'!A20</f>
        <v>0</v>
      </c>
      <c r="D99" s="58">
        <f>'DATA SF9'!B20</f>
        <v>0</v>
      </c>
      <c r="E99" s="58">
        <f>'DATA SF9'!C20</f>
        <v>0</v>
      </c>
      <c r="F99" s="58" t="str">
        <f>IF('DATA SF9'!D20=0,"",'DATA SF9'!D20)</f>
        <v/>
      </c>
      <c r="G99" s="58">
        <f>'DATA SF9'!E20</f>
        <v>0</v>
      </c>
      <c r="H99" s="58">
        <f>'DATA SF9'!F20</f>
        <v>0</v>
      </c>
      <c r="I99" s="58">
        <f>'DATA SF9'!G20</f>
        <v>0</v>
      </c>
      <c r="J99" s="58">
        <f>'DATA SF9'!H20</f>
        <v>0</v>
      </c>
      <c r="K99" s="58">
        <f>'DATA SF9'!I20</f>
        <v>0</v>
      </c>
      <c r="L99" s="58">
        <f>'DATA SF9'!J20</f>
        <v>0</v>
      </c>
      <c r="M99" s="58">
        <f>'DATA SF9'!K20</f>
        <v>0</v>
      </c>
      <c r="N99" s="58">
        <f>'DATA SF9'!L20</f>
        <v>0</v>
      </c>
      <c r="O99" s="58">
        <f>'DATA SF9'!M20</f>
        <v>0</v>
      </c>
      <c r="P99" s="58">
        <f>'DATA SF9'!N20</f>
        <v>0</v>
      </c>
      <c r="Q99" s="58">
        <f>'DATA SF9'!O20</f>
        <v>0</v>
      </c>
      <c r="R99" s="58">
        <f>'DATA SF9'!P20</f>
        <v>0</v>
      </c>
      <c r="S99" s="58">
        <f>'DATA SF9'!Q20</f>
        <v>0</v>
      </c>
      <c r="T99" s="58">
        <f>'DATA SF9'!R20</f>
        <v>0</v>
      </c>
      <c r="U99" s="58">
        <f>'DATA SF9'!S20</f>
        <v>0</v>
      </c>
      <c r="V99" s="58">
        <f>'DATA SF9'!T20</f>
        <v>0</v>
      </c>
      <c r="W99" s="58">
        <f>'DATA SF9'!U20</f>
        <v>0</v>
      </c>
      <c r="X99" s="58">
        <f>'DATA SF9'!V20</f>
        <v>0</v>
      </c>
      <c r="Y99" s="58">
        <f>'DATA SF9'!W20</f>
        <v>0</v>
      </c>
      <c r="Z99" s="58">
        <f>'DATA SF9'!X20</f>
        <v>0</v>
      </c>
      <c r="AA99" s="58">
        <f>'DATA SF9'!Y20</f>
        <v>0</v>
      </c>
      <c r="AB99" s="58">
        <f>'DATA SF9'!Z20</f>
        <v>0</v>
      </c>
      <c r="AC99" s="58">
        <f>'DATA SF9'!AA20</f>
        <v>0</v>
      </c>
      <c r="AD99" s="58">
        <f>'DATA SF9'!AB20</f>
        <v>0</v>
      </c>
      <c r="AE99" s="58">
        <f>'DATA SF9'!AC20</f>
        <v>0</v>
      </c>
      <c r="AF99" s="58">
        <f>'DATA SF9'!AD20</f>
        <v>0</v>
      </c>
      <c r="AG99" s="58">
        <f>'DATA SF9'!AE20</f>
        <v>0</v>
      </c>
      <c r="AH99" s="58">
        <f>'DATA SF9'!AF20</f>
        <v>0</v>
      </c>
      <c r="AI99" s="58">
        <f>'DATA SF9'!AG20</f>
        <v>0</v>
      </c>
      <c r="AJ99" s="58">
        <f>'DATA SF9'!AH20</f>
        <v>0</v>
      </c>
      <c r="AK99" s="58">
        <f>'DATA SF9'!AI20</f>
        <v>0</v>
      </c>
      <c r="AL99" s="58">
        <f>'DATA SF9'!AJ20</f>
        <v>0</v>
      </c>
      <c r="AM99" s="58">
        <f>'DATA SF9'!AK20</f>
        <v>0</v>
      </c>
      <c r="AN99" s="58">
        <f>'DATA SF9'!AL20</f>
        <v>0</v>
      </c>
      <c r="AO99" s="58">
        <f>'DATA SF9'!AM20</f>
        <v>0</v>
      </c>
      <c r="AP99" s="58">
        <f>'DATA SF9'!AN20</f>
        <v>0</v>
      </c>
      <c r="AQ99" s="58">
        <f>'DATA SF9'!AO20</f>
        <v>0</v>
      </c>
      <c r="AR99" s="58">
        <f>'DATA SF9'!AP20</f>
        <v>0</v>
      </c>
      <c r="AS99" s="58">
        <f>'DATA SF9'!AQ20</f>
        <v>0</v>
      </c>
      <c r="AT99" s="58">
        <f>'DATA SF9'!AR20</f>
        <v>0</v>
      </c>
      <c r="AU99" s="58">
        <f>'DATA SF9'!AS20</f>
        <v>0</v>
      </c>
      <c r="AV99" s="58">
        <f>'DATA SF9'!AT20</f>
        <v>0</v>
      </c>
      <c r="AW99" s="58">
        <f>'DATA SF9'!AU20</f>
        <v>0</v>
      </c>
      <c r="AX99" s="58">
        <f>'DATA SF9'!AV20</f>
        <v>0</v>
      </c>
      <c r="AY99" s="58">
        <f>'DATA SF9'!AW20</f>
        <v>0</v>
      </c>
      <c r="AZ99" s="58">
        <f>'DATA SF9'!AX20</f>
        <v>0</v>
      </c>
      <c r="BA99" s="58">
        <f>'DATA SF9'!AY20</f>
        <v>0</v>
      </c>
      <c r="BB99" s="58">
        <f>'DATA SF9'!AZ20</f>
        <v>0</v>
      </c>
      <c r="BC99" s="58">
        <f>'DATA SF9'!BA20</f>
        <v>0</v>
      </c>
      <c r="BD99" s="58">
        <f>'DATA SF9'!BB20</f>
        <v>0</v>
      </c>
      <c r="BE99" s="58">
        <f>'DATA SF9'!BC20</f>
        <v>0</v>
      </c>
      <c r="BF99" s="58">
        <f>'DATA SF9'!BD20</f>
        <v>0</v>
      </c>
      <c r="BG99" s="58">
        <f>'DATA SF9'!BE20</f>
        <v>0</v>
      </c>
      <c r="BH99" s="58">
        <f>'DATA SF9'!BF20</f>
        <v>0</v>
      </c>
      <c r="BI99" s="58">
        <f>'DATA SF9'!BG20</f>
        <v>0</v>
      </c>
      <c r="BJ99" s="58">
        <f>'DATA SF9'!BH20</f>
        <v>0</v>
      </c>
      <c r="BK99" s="58">
        <f>'DATA SF9'!BI20</f>
        <v>0</v>
      </c>
      <c r="BL99" s="58">
        <f>'DATA SF9'!BJ20</f>
        <v>0</v>
      </c>
      <c r="BM99" s="58">
        <f>'DATA SF9'!BK20</f>
        <v>0</v>
      </c>
      <c r="BN99" s="58">
        <f>'DATA SF9'!BL20</f>
        <v>0</v>
      </c>
      <c r="BO99" s="58">
        <f>'DATA SF9'!BM20</f>
        <v>0</v>
      </c>
      <c r="BP99" s="58">
        <f>'DATA SF9'!BN20</f>
        <v>0</v>
      </c>
      <c r="BQ99" s="58">
        <f>'DATA SF9'!BO20</f>
        <v>0</v>
      </c>
      <c r="BR99" s="58">
        <f>'DATA SF9'!BP20</f>
        <v>0</v>
      </c>
      <c r="BS99" s="58">
        <f>'DATA SF9'!BQ20</f>
        <v>0</v>
      </c>
      <c r="BT99" s="58">
        <f>'DATA SF9'!BR20</f>
        <v>0</v>
      </c>
      <c r="BU99" s="58">
        <f>'DATA SF9'!BS20</f>
        <v>0</v>
      </c>
      <c r="BV99" s="58">
        <f>'DATA SF9'!BT20</f>
        <v>0</v>
      </c>
      <c r="BW99" s="58">
        <f>'DATA SF9'!BU20</f>
        <v>0</v>
      </c>
      <c r="BX99" s="58">
        <f>'DATA SF9'!BV20</f>
        <v>0</v>
      </c>
      <c r="BY99" s="58">
        <f>'DATA SF9'!BW20</f>
        <v>0</v>
      </c>
      <c r="BZ99" s="58">
        <f>'DATA SF9'!BX20</f>
        <v>0</v>
      </c>
      <c r="CA99" s="58">
        <f>'DATA SF9'!BY20</f>
        <v>0</v>
      </c>
      <c r="CB99" s="58">
        <f>'DATA SF9'!BZ20</f>
        <v>0</v>
      </c>
      <c r="CC99" s="58">
        <f>'DATA SF9'!CA20</f>
        <v>0</v>
      </c>
      <c r="CD99" s="58">
        <f>'DATA SF9'!CB20</f>
        <v>0</v>
      </c>
      <c r="CE99" s="58">
        <f>'DATA SF9'!CC20</f>
        <v>0</v>
      </c>
      <c r="CF99" s="58">
        <f>'DATA SF9'!CD20</f>
        <v>0</v>
      </c>
      <c r="CG99" s="58">
        <f>'DATA SF9'!CE20</f>
        <v>0</v>
      </c>
      <c r="CH99" s="58">
        <f>'DATA SF9'!CF20</f>
        <v>0</v>
      </c>
      <c r="CI99" s="58">
        <f>'DATA SF9'!CG20</f>
        <v>0</v>
      </c>
      <c r="CJ99" s="58">
        <f>'DATA SF9'!CH20</f>
        <v>0</v>
      </c>
      <c r="CK99" s="58">
        <f>'DATA SF9'!CI20</f>
        <v>0</v>
      </c>
      <c r="CL99" s="58">
        <f>'DATA SF9'!CJ20</f>
        <v>0</v>
      </c>
      <c r="CM99" s="58">
        <f>'DATA SF9'!CK20</f>
        <v>0</v>
      </c>
      <c r="CN99" s="58">
        <f>'DATA SF9'!CL20</f>
        <v>0</v>
      </c>
      <c r="CO99" s="58">
        <f>'DATA SF9'!CM20</f>
        <v>0</v>
      </c>
      <c r="CP99" s="58">
        <f>'DATA SF9'!CN20</f>
        <v>0</v>
      </c>
      <c r="CQ99" s="58">
        <f>'DATA SF9'!CO20</f>
        <v>0</v>
      </c>
      <c r="CR99" s="58">
        <f>'DATA SF9'!CP20</f>
        <v>0</v>
      </c>
      <c r="CS99" s="58">
        <f>'DATA SF9'!CQ20</f>
        <v>0</v>
      </c>
      <c r="CT99" s="58">
        <f>'DATA SF9'!CR20</f>
        <v>0</v>
      </c>
      <c r="CU99" s="58">
        <f>'DATA SF9'!CS20</f>
        <v>0</v>
      </c>
      <c r="CV99" s="58">
        <f>'DATA SF9'!CT20</f>
        <v>0</v>
      </c>
      <c r="CW99" s="58">
        <f>'DATA SF9'!CU20</f>
        <v>0</v>
      </c>
      <c r="CX99" s="58">
        <f>'DATA SF9'!CV20</f>
        <v>0</v>
      </c>
      <c r="CY99" s="58">
        <f>'DATA SF9'!CW20</f>
        <v>0</v>
      </c>
      <c r="CZ99" s="58">
        <f>'DATA SF9'!CX20</f>
        <v>0</v>
      </c>
      <c r="DA99" s="58">
        <f>'DATA SF9'!CY20</f>
        <v>0</v>
      </c>
      <c r="DB99" s="58">
        <f>'DATA SF9'!CZ20</f>
        <v>0</v>
      </c>
      <c r="DC99" s="58">
        <f>'DATA SF9'!DA20</f>
        <v>0</v>
      </c>
      <c r="DD99" s="58">
        <f>'DATA SF9'!DB20</f>
        <v>0</v>
      </c>
      <c r="DE99" s="58">
        <f>'DATA SF9'!DC20</f>
        <v>0</v>
      </c>
      <c r="DF99" s="58">
        <f>'DATA SF9'!DD20</f>
        <v>0</v>
      </c>
      <c r="DG99" s="58">
        <f>'DATA SF9'!DE20</f>
        <v>0</v>
      </c>
      <c r="DH99" s="58">
        <f>'DATA SF9'!DF20</f>
        <v>0</v>
      </c>
      <c r="DI99" s="58">
        <f>'DATA SF9'!DG20</f>
        <v>0</v>
      </c>
      <c r="DJ99" s="58">
        <f>'DATA SF9'!DH20</f>
        <v>0</v>
      </c>
      <c r="DK99" s="58">
        <f>'DATA SF9'!DI20</f>
        <v>0</v>
      </c>
      <c r="DL99" s="58">
        <f>'DATA SF9'!DJ20</f>
        <v>0</v>
      </c>
      <c r="DM99" s="58">
        <f>'DATA SF9'!DK20</f>
        <v>0</v>
      </c>
      <c r="DN99" s="58">
        <f>'DATA SF9'!DL20</f>
        <v>0</v>
      </c>
      <c r="DO99" s="58">
        <f>'DATA SF9'!DM20</f>
        <v>0</v>
      </c>
      <c r="DP99" s="58">
        <f>'DATA SF9'!DN20</f>
        <v>0</v>
      </c>
      <c r="DQ99" s="58">
        <f>'DATA SF9'!DO20</f>
        <v>0</v>
      </c>
      <c r="DR99" s="58">
        <f>'DATA SF9'!DP20</f>
        <v>0</v>
      </c>
      <c r="DS99" s="58">
        <f>'DATA SF9'!DQ20</f>
        <v>0</v>
      </c>
      <c r="DT99" s="58">
        <f>'DATA SF9'!DR20</f>
        <v>0</v>
      </c>
      <c r="DU99" s="58">
        <f>'DATA SF9'!DS20</f>
        <v>0</v>
      </c>
      <c r="DV99" s="58">
        <f>'DATA SF9'!DT20</f>
        <v>0</v>
      </c>
      <c r="DW99" s="58">
        <f>'DATA SF9'!DU20</f>
        <v>0</v>
      </c>
      <c r="DX99" s="58">
        <f>'DATA SF9'!DV20</f>
        <v>0</v>
      </c>
      <c r="DY99" s="58">
        <f>'DATA SF9'!DW20</f>
        <v>0</v>
      </c>
      <c r="DZ99" s="58">
        <f>'DATA SF9'!DX20</f>
        <v>0</v>
      </c>
      <c r="EA99" s="58">
        <f>'DATA SF9'!DY20</f>
        <v>0</v>
      </c>
      <c r="EB99" s="58">
        <f>'DATA SF9'!DZ20</f>
        <v>0</v>
      </c>
      <c r="EC99" s="58">
        <f>'DATA SF9'!EA20</f>
        <v>0</v>
      </c>
      <c r="ED99" s="58">
        <f>'DATA SF9'!EB20</f>
        <v>0</v>
      </c>
      <c r="EE99" s="58">
        <f>'DATA SF9'!EC20</f>
        <v>0</v>
      </c>
      <c r="EF99" s="58">
        <f>'DATA SF9'!ED20</f>
        <v>0</v>
      </c>
      <c r="EG99" s="58">
        <f>'DATA SF9'!EE20</f>
        <v>0</v>
      </c>
      <c r="EH99" s="58">
        <f>'DATA SF9'!EF20</f>
        <v>0</v>
      </c>
      <c r="EI99" s="58">
        <f>'DATA SF9'!EG20</f>
        <v>0</v>
      </c>
      <c r="EJ99" s="58">
        <f>'DATA SF9'!EH20</f>
        <v>0</v>
      </c>
      <c r="EK99" s="58">
        <f>'DATA SF9'!EI20</f>
        <v>0</v>
      </c>
      <c r="EL99" s="58">
        <f>'DATA SF9'!EJ20</f>
        <v>0</v>
      </c>
      <c r="EM99" s="58">
        <f>'DATA SF9'!EK20</f>
        <v>0</v>
      </c>
      <c r="EN99" s="58">
        <f>'DATA SF9'!EL20</f>
        <v>0</v>
      </c>
      <c r="EO99" s="58">
        <f>'DATA SF9'!EM20</f>
        <v>0</v>
      </c>
      <c r="EP99" s="58">
        <f>'DATA SF9'!EN20</f>
        <v>0</v>
      </c>
      <c r="EQ99" s="58">
        <f>'DATA SF9'!EO20</f>
        <v>0</v>
      </c>
      <c r="ER99" s="58">
        <f>'DATA SF9'!EP20</f>
        <v>0</v>
      </c>
      <c r="ES99" s="58">
        <f>'DATA SF9'!EQ20</f>
        <v>0</v>
      </c>
      <c r="ET99" s="58">
        <f>'DATA SF9'!ER20</f>
        <v>0</v>
      </c>
      <c r="EU99" s="58">
        <f>'DATA SF9'!ES20</f>
        <v>0</v>
      </c>
      <c r="EV99" s="58">
        <f>'DATA SF9'!ET20</f>
        <v>0</v>
      </c>
      <c r="EW99" s="58">
        <f>'DATA SF9'!EU20</f>
        <v>0</v>
      </c>
      <c r="EX99" s="58">
        <f>'DATA SF9'!EV20</f>
        <v>0</v>
      </c>
      <c r="EY99" s="58">
        <f>'DATA SF9'!EW20</f>
        <v>0</v>
      </c>
      <c r="EZ99" s="58">
        <f>'DATA SF9'!EX20</f>
        <v>0</v>
      </c>
      <c r="FA99" s="58">
        <f>'DATA SF9'!EY20</f>
        <v>0</v>
      </c>
      <c r="FB99" s="58">
        <f>'DATA SF9'!EZ20</f>
        <v>0</v>
      </c>
      <c r="FC99" s="58">
        <f>'DATA SF9'!FA20</f>
        <v>0</v>
      </c>
      <c r="FD99" s="58">
        <f>'DATA SF9'!FB20</f>
        <v>0</v>
      </c>
      <c r="FE99" s="58">
        <f>'DATA SF9'!FC20</f>
        <v>0</v>
      </c>
      <c r="FF99" s="58">
        <f>'DATA SF9'!FD20</f>
        <v>0</v>
      </c>
    </row>
    <row r="100" spans="1:162" x14ac:dyDescent="0.35">
      <c r="A100" s="59">
        <f t="shared" si="0"/>
        <v>0</v>
      </c>
      <c r="B100" s="58">
        <f>VLOOKUP(A100,' F M188'!$R$3:$U$159,4,FALSE)</f>
        <v>0</v>
      </c>
      <c r="C100" s="58">
        <f>'DATA SF9'!A21</f>
        <v>0</v>
      </c>
      <c r="D100" s="58">
        <f>'DATA SF9'!B21</f>
        <v>0</v>
      </c>
      <c r="E100" s="58">
        <f>'DATA SF9'!C21</f>
        <v>0</v>
      </c>
      <c r="F100" s="58" t="str">
        <f>IF('DATA SF9'!D21=0,"",'DATA SF9'!D21)</f>
        <v/>
      </c>
      <c r="G100" s="58">
        <f>'DATA SF9'!E21</f>
        <v>0</v>
      </c>
      <c r="H100" s="58">
        <f>'DATA SF9'!F21</f>
        <v>0</v>
      </c>
      <c r="I100" s="58">
        <f>'DATA SF9'!G21</f>
        <v>0</v>
      </c>
      <c r="J100" s="58">
        <f>'DATA SF9'!H21</f>
        <v>0</v>
      </c>
      <c r="K100" s="58">
        <f>'DATA SF9'!I21</f>
        <v>0</v>
      </c>
      <c r="L100" s="58">
        <f>'DATA SF9'!J21</f>
        <v>0</v>
      </c>
      <c r="M100" s="58">
        <f>'DATA SF9'!K21</f>
        <v>0</v>
      </c>
      <c r="N100" s="58">
        <f>'DATA SF9'!L21</f>
        <v>0</v>
      </c>
      <c r="O100" s="58">
        <f>'DATA SF9'!M21</f>
        <v>0</v>
      </c>
      <c r="P100" s="58">
        <f>'DATA SF9'!N21</f>
        <v>0</v>
      </c>
      <c r="Q100" s="58">
        <f>'DATA SF9'!O21</f>
        <v>0</v>
      </c>
      <c r="R100" s="58">
        <f>'DATA SF9'!P21</f>
        <v>0</v>
      </c>
      <c r="S100" s="58">
        <f>'DATA SF9'!Q21</f>
        <v>0</v>
      </c>
      <c r="T100" s="58">
        <f>'DATA SF9'!R21</f>
        <v>0</v>
      </c>
      <c r="U100" s="58">
        <f>'DATA SF9'!S21</f>
        <v>0</v>
      </c>
      <c r="V100" s="58">
        <f>'DATA SF9'!T21</f>
        <v>0</v>
      </c>
      <c r="W100" s="58">
        <f>'DATA SF9'!U21</f>
        <v>0</v>
      </c>
      <c r="X100" s="58">
        <f>'DATA SF9'!V21</f>
        <v>0</v>
      </c>
      <c r="Y100" s="58">
        <f>'DATA SF9'!W21</f>
        <v>0</v>
      </c>
      <c r="Z100" s="58">
        <f>'DATA SF9'!X21</f>
        <v>0</v>
      </c>
      <c r="AA100" s="58">
        <f>'DATA SF9'!Y21</f>
        <v>0</v>
      </c>
      <c r="AB100" s="58">
        <f>'DATA SF9'!Z21</f>
        <v>0</v>
      </c>
      <c r="AC100" s="58">
        <f>'DATA SF9'!AA21</f>
        <v>0</v>
      </c>
      <c r="AD100" s="58">
        <f>'DATA SF9'!AB21</f>
        <v>0</v>
      </c>
      <c r="AE100" s="58">
        <f>'DATA SF9'!AC21</f>
        <v>0</v>
      </c>
      <c r="AF100" s="58">
        <f>'DATA SF9'!AD21</f>
        <v>0</v>
      </c>
      <c r="AG100" s="58">
        <f>'DATA SF9'!AE21</f>
        <v>0</v>
      </c>
      <c r="AH100" s="58">
        <f>'DATA SF9'!AF21</f>
        <v>0</v>
      </c>
      <c r="AI100" s="58">
        <f>'DATA SF9'!AG21</f>
        <v>0</v>
      </c>
      <c r="AJ100" s="58">
        <f>'DATA SF9'!AH21</f>
        <v>0</v>
      </c>
      <c r="AK100" s="58">
        <f>'DATA SF9'!AI21</f>
        <v>0</v>
      </c>
      <c r="AL100" s="58">
        <f>'DATA SF9'!AJ21</f>
        <v>0</v>
      </c>
      <c r="AM100" s="58">
        <f>'DATA SF9'!AK21</f>
        <v>0</v>
      </c>
      <c r="AN100" s="58">
        <f>'DATA SF9'!AL21</f>
        <v>0</v>
      </c>
      <c r="AO100" s="58">
        <f>'DATA SF9'!AM21</f>
        <v>0</v>
      </c>
      <c r="AP100" s="58">
        <f>'DATA SF9'!AN21</f>
        <v>0</v>
      </c>
      <c r="AQ100" s="58">
        <f>'DATA SF9'!AO21</f>
        <v>0</v>
      </c>
      <c r="AR100" s="58">
        <f>'DATA SF9'!AP21</f>
        <v>0</v>
      </c>
      <c r="AS100" s="58">
        <f>'DATA SF9'!AQ21</f>
        <v>0</v>
      </c>
      <c r="AT100" s="58">
        <f>'DATA SF9'!AR21</f>
        <v>0</v>
      </c>
      <c r="AU100" s="58">
        <f>'DATA SF9'!AS21</f>
        <v>0</v>
      </c>
      <c r="AV100" s="58">
        <f>'DATA SF9'!AT21</f>
        <v>0</v>
      </c>
      <c r="AW100" s="58">
        <f>'DATA SF9'!AU21</f>
        <v>0</v>
      </c>
      <c r="AX100" s="58">
        <f>'DATA SF9'!AV21</f>
        <v>0</v>
      </c>
      <c r="AY100" s="58">
        <f>'DATA SF9'!AW21</f>
        <v>0</v>
      </c>
      <c r="AZ100" s="58">
        <f>'DATA SF9'!AX21</f>
        <v>0</v>
      </c>
      <c r="BA100" s="58">
        <f>'DATA SF9'!AY21</f>
        <v>0</v>
      </c>
      <c r="BB100" s="58">
        <f>'DATA SF9'!AZ21</f>
        <v>0</v>
      </c>
      <c r="BC100" s="58">
        <f>'DATA SF9'!BA21</f>
        <v>0</v>
      </c>
      <c r="BD100" s="58">
        <f>'DATA SF9'!BB21</f>
        <v>0</v>
      </c>
      <c r="BE100" s="58">
        <f>'DATA SF9'!BC21</f>
        <v>0</v>
      </c>
      <c r="BF100" s="58">
        <f>'DATA SF9'!BD21</f>
        <v>0</v>
      </c>
      <c r="BG100" s="58">
        <f>'DATA SF9'!BE21</f>
        <v>0</v>
      </c>
      <c r="BH100" s="58">
        <f>'DATA SF9'!BF21</f>
        <v>0</v>
      </c>
      <c r="BI100" s="58">
        <f>'DATA SF9'!BG21</f>
        <v>0</v>
      </c>
      <c r="BJ100" s="58">
        <f>'DATA SF9'!BH21</f>
        <v>0</v>
      </c>
      <c r="BK100" s="58">
        <f>'DATA SF9'!BI21</f>
        <v>0</v>
      </c>
      <c r="BL100" s="58">
        <f>'DATA SF9'!BJ21</f>
        <v>0</v>
      </c>
      <c r="BM100" s="58">
        <f>'DATA SF9'!BK21</f>
        <v>0</v>
      </c>
      <c r="BN100" s="58">
        <f>'DATA SF9'!BL21</f>
        <v>0</v>
      </c>
      <c r="BO100" s="58">
        <f>'DATA SF9'!BM21</f>
        <v>0</v>
      </c>
      <c r="BP100" s="58">
        <f>'DATA SF9'!BN21</f>
        <v>0</v>
      </c>
      <c r="BQ100" s="58">
        <f>'DATA SF9'!BO21</f>
        <v>0</v>
      </c>
      <c r="BR100" s="58">
        <f>'DATA SF9'!BP21</f>
        <v>0</v>
      </c>
      <c r="BS100" s="58">
        <f>'DATA SF9'!BQ21</f>
        <v>0</v>
      </c>
      <c r="BT100" s="58">
        <f>'DATA SF9'!BR21</f>
        <v>0</v>
      </c>
      <c r="BU100" s="58">
        <f>'DATA SF9'!BS21</f>
        <v>0</v>
      </c>
      <c r="BV100" s="58">
        <f>'DATA SF9'!BT21</f>
        <v>0</v>
      </c>
      <c r="BW100" s="58">
        <f>'DATA SF9'!BU21</f>
        <v>0</v>
      </c>
      <c r="BX100" s="58">
        <f>'DATA SF9'!BV21</f>
        <v>0</v>
      </c>
      <c r="BY100" s="58">
        <f>'DATA SF9'!BW21</f>
        <v>0</v>
      </c>
      <c r="BZ100" s="58">
        <f>'DATA SF9'!BX21</f>
        <v>0</v>
      </c>
      <c r="CA100" s="58">
        <f>'DATA SF9'!BY21</f>
        <v>0</v>
      </c>
      <c r="CB100" s="58">
        <f>'DATA SF9'!BZ21</f>
        <v>0</v>
      </c>
      <c r="CC100" s="58">
        <f>'DATA SF9'!CA21</f>
        <v>0</v>
      </c>
      <c r="CD100" s="58">
        <f>'DATA SF9'!CB21</f>
        <v>0</v>
      </c>
      <c r="CE100" s="58">
        <f>'DATA SF9'!CC21</f>
        <v>0</v>
      </c>
      <c r="CF100" s="58">
        <f>'DATA SF9'!CD21</f>
        <v>0</v>
      </c>
      <c r="CG100" s="58">
        <f>'DATA SF9'!CE21</f>
        <v>0</v>
      </c>
      <c r="CH100" s="58">
        <f>'DATA SF9'!CF21</f>
        <v>0</v>
      </c>
      <c r="CI100" s="58">
        <f>'DATA SF9'!CG21</f>
        <v>0</v>
      </c>
      <c r="CJ100" s="58">
        <f>'DATA SF9'!CH21</f>
        <v>0</v>
      </c>
      <c r="CK100" s="58">
        <f>'DATA SF9'!CI21</f>
        <v>0</v>
      </c>
      <c r="CL100" s="58">
        <f>'DATA SF9'!CJ21</f>
        <v>0</v>
      </c>
      <c r="CM100" s="58">
        <f>'DATA SF9'!CK21</f>
        <v>0</v>
      </c>
      <c r="CN100" s="58">
        <f>'DATA SF9'!CL21</f>
        <v>0</v>
      </c>
      <c r="CO100" s="58">
        <f>'DATA SF9'!CM21</f>
        <v>0</v>
      </c>
      <c r="CP100" s="58">
        <f>'DATA SF9'!CN21</f>
        <v>0</v>
      </c>
      <c r="CQ100" s="58">
        <f>'DATA SF9'!CO21</f>
        <v>0</v>
      </c>
      <c r="CR100" s="58">
        <f>'DATA SF9'!CP21</f>
        <v>0</v>
      </c>
      <c r="CS100" s="58">
        <f>'DATA SF9'!CQ21</f>
        <v>0</v>
      </c>
      <c r="CT100" s="58">
        <f>'DATA SF9'!CR21</f>
        <v>0</v>
      </c>
      <c r="CU100" s="58">
        <f>'DATA SF9'!CS21</f>
        <v>0</v>
      </c>
      <c r="CV100" s="58">
        <f>'DATA SF9'!CT21</f>
        <v>0</v>
      </c>
      <c r="CW100" s="58">
        <f>'DATA SF9'!CU21</f>
        <v>0</v>
      </c>
      <c r="CX100" s="58">
        <f>'DATA SF9'!CV21</f>
        <v>0</v>
      </c>
      <c r="CY100" s="58">
        <f>'DATA SF9'!CW21</f>
        <v>0</v>
      </c>
      <c r="CZ100" s="58">
        <f>'DATA SF9'!CX21</f>
        <v>0</v>
      </c>
      <c r="DA100" s="58">
        <f>'DATA SF9'!CY21</f>
        <v>0</v>
      </c>
      <c r="DB100" s="58">
        <f>'DATA SF9'!CZ21</f>
        <v>0</v>
      </c>
      <c r="DC100" s="58">
        <f>'DATA SF9'!DA21</f>
        <v>0</v>
      </c>
      <c r="DD100" s="58">
        <f>'DATA SF9'!DB21</f>
        <v>0</v>
      </c>
      <c r="DE100" s="58">
        <f>'DATA SF9'!DC21</f>
        <v>0</v>
      </c>
      <c r="DF100" s="58">
        <f>'DATA SF9'!DD21</f>
        <v>0</v>
      </c>
      <c r="DG100" s="58">
        <f>'DATA SF9'!DE21</f>
        <v>0</v>
      </c>
      <c r="DH100" s="58">
        <f>'DATA SF9'!DF21</f>
        <v>0</v>
      </c>
      <c r="DI100" s="58">
        <f>'DATA SF9'!DG21</f>
        <v>0</v>
      </c>
      <c r="DJ100" s="58">
        <f>'DATA SF9'!DH21</f>
        <v>0</v>
      </c>
      <c r="DK100" s="58">
        <f>'DATA SF9'!DI21</f>
        <v>0</v>
      </c>
      <c r="DL100" s="58">
        <f>'DATA SF9'!DJ21</f>
        <v>0</v>
      </c>
      <c r="DM100" s="58">
        <f>'DATA SF9'!DK21</f>
        <v>0</v>
      </c>
      <c r="DN100" s="58">
        <f>'DATA SF9'!DL21</f>
        <v>0</v>
      </c>
      <c r="DO100" s="58">
        <f>'DATA SF9'!DM21</f>
        <v>0</v>
      </c>
      <c r="DP100" s="58">
        <f>'DATA SF9'!DN21</f>
        <v>0</v>
      </c>
      <c r="DQ100" s="58">
        <f>'DATA SF9'!DO21</f>
        <v>0</v>
      </c>
      <c r="DR100" s="58">
        <f>'DATA SF9'!DP21</f>
        <v>0</v>
      </c>
      <c r="DS100" s="58">
        <f>'DATA SF9'!DQ21</f>
        <v>0</v>
      </c>
      <c r="DT100" s="58">
        <f>'DATA SF9'!DR21</f>
        <v>0</v>
      </c>
      <c r="DU100" s="58">
        <f>'DATA SF9'!DS21</f>
        <v>0</v>
      </c>
      <c r="DV100" s="58">
        <f>'DATA SF9'!DT21</f>
        <v>0</v>
      </c>
      <c r="DW100" s="58">
        <f>'DATA SF9'!DU21</f>
        <v>0</v>
      </c>
      <c r="DX100" s="58">
        <f>'DATA SF9'!DV21</f>
        <v>0</v>
      </c>
      <c r="DY100" s="58">
        <f>'DATA SF9'!DW21</f>
        <v>0</v>
      </c>
      <c r="DZ100" s="58">
        <f>'DATA SF9'!DX21</f>
        <v>0</v>
      </c>
      <c r="EA100" s="58">
        <f>'DATA SF9'!DY21</f>
        <v>0</v>
      </c>
      <c r="EB100" s="58">
        <f>'DATA SF9'!DZ21</f>
        <v>0</v>
      </c>
      <c r="EC100" s="58">
        <f>'DATA SF9'!EA21</f>
        <v>0</v>
      </c>
      <c r="ED100" s="58">
        <f>'DATA SF9'!EB21</f>
        <v>0</v>
      </c>
      <c r="EE100" s="58">
        <f>'DATA SF9'!EC21</f>
        <v>0</v>
      </c>
      <c r="EF100" s="58">
        <f>'DATA SF9'!ED21</f>
        <v>0</v>
      </c>
      <c r="EG100" s="58">
        <f>'DATA SF9'!EE21</f>
        <v>0</v>
      </c>
      <c r="EH100" s="58">
        <f>'DATA SF9'!EF21</f>
        <v>0</v>
      </c>
      <c r="EI100" s="58">
        <f>'DATA SF9'!EG21</f>
        <v>0</v>
      </c>
      <c r="EJ100" s="58">
        <f>'DATA SF9'!EH21</f>
        <v>0</v>
      </c>
      <c r="EK100" s="58">
        <f>'DATA SF9'!EI21</f>
        <v>0</v>
      </c>
      <c r="EL100" s="58">
        <f>'DATA SF9'!EJ21</f>
        <v>0</v>
      </c>
      <c r="EM100" s="58">
        <f>'DATA SF9'!EK21</f>
        <v>0</v>
      </c>
      <c r="EN100" s="58">
        <f>'DATA SF9'!EL21</f>
        <v>0</v>
      </c>
      <c r="EO100" s="58">
        <f>'DATA SF9'!EM21</f>
        <v>0</v>
      </c>
      <c r="EP100" s="58">
        <f>'DATA SF9'!EN21</f>
        <v>0</v>
      </c>
      <c r="EQ100" s="58">
        <f>'DATA SF9'!EO21</f>
        <v>0</v>
      </c>
      <c r="ER100" s="58">
        <f>'DATA SF9'!EP21</f>
        <v>0</v>
      </c>
      <c r="ES100" s="58">
        <f>'DATA SF9'!EQ21</f>
        <v>0</v>
      </c>
      <c r="ET100" s="58">
        <f>'DATA SF9'!ER21</f>
        <v>0</v>
      </c>
      <c r="EU100" s="58">
        <f>'DATA SF9'!ES21</f>
        <v>0</v>
      </c>
      <c r="EV100" s="58">
        <f>'DATA SF9'!ET21</f>
        <v>0</v>
      </c>
      <c r="EW100" s="58">
        <f>'DATA SF9'!EU21</f>
        <v>0</v>
      </c>
      <c r="EX100" s="58">
        <f>'DATA SF9'!EV21</f>
        <v>0</v>
      </c>
      <c r="EY100" s="58">
        <f>'DATA SF9'!EW21</f>
        <v>0</v>
      </c>
      <c r="EZ100" s="58">
        <f>'DATA SF9'!EX21</f>
        <v>0</v>
      </c>
      <c r="FA100" s="58">
        <f>'DATA SF9'!EY21</f>
        <v>0</v>
      </c>
      <c r="FB100" s="58">
        <f>'DATA SF9'!EZ21</f>
        <v>0</v>
      </c>
      <c r="FC100" s="58">
        <f>'DATA SF9'!FA21</f>
        <v>0</v>
      </c>
      <c r="FD100" s="58">
        <f>'DATA SF9'!FB21</f>
        <v>0</v>
      </c>
      <c r="FE100" s="58">
        <f>'DATA SF9'!FC21</f>
        <v>0</v>
      </c>
      <c r="FF100" s="58">
        <f>'DATA SF9'!FD21</f>
        <v>0</v>
      </c>
    </row>
    <row r="101" spans="1:162" x14ac:dyDescent="0.35">
      <c r="A101" s="59">
        <f t="shared" si="0"/>
        <v>0</v>
      </c>
      <c r="B101" s="58">
        <f>VLOOKUP(A101,' F M188'!$R$3:$U$159,4,FALSE)</f>
        <v>0</v>
      </c>
      <c r="C101" s="58">
        <f>'DATA SF9'!A22</f>
        <v>0</v>
      </c>
      <c r="D101" s="58">
        <f>'DATA SF9'!B22</f>
        <v>0</v>
      </c>
      <c r="E101" s="58">
        <f>'DATA SF9'!C22</f>
        <v>0</v>
      </c>
      <c r="F101" s="58" t="str">
        <f>IF('DATA SF9'!D22=0,"",'DATA SF9'!D22)</f>
        <v/>
      </c>
      <c r="G101" s="58">
        <f>'DATA SF9'!E22</f>
        <v>0</v>
      </c>
      <c r="H101" s="58">
        <f>'DATA SF9'!F22</f>
        <v>0</v>
      </c>
      <c r="I101" s="58">
        <f>'DATA SF9'!G22</f>
        <v>0</v>
      </c>
      <c r="J101" s="58">
        <f>'DATA SF9'!H22</f>
        <v>0</v>
      </c>
      <c r="K101" s="58">
        <f>'DATA SF9'!I22</f>
        <v>0</v>
      </c>
      <c r="L101" s="58">
        <f>'DATA SF9'!J22</f>
        <v>0</v>
      </c>
      <c r="M101" s="58">
        <f>'DATA SF9'!K22</f>
        <v>0</v>
      </c>
      <c r="N101" s="58">
        <f>'DATA SF9'!L22</f>
        <v>0</v>
      </c>
      <c r="O101" s="58">
        <f>'DATA SF9'!M22</f>
        <v>0</v>
      </c>
      <c r="P101" s="58">
        <f>'DATA SF9'!N22</f>
        <v>0</v>
      </c>
      <c r="Q101" s="58">
        <f>'DATA SF9'!O22</f>
        <v>0</v>
      </c>
      <c r="R101" s="58">
        <f>'DATA SF9'!P22</f>
        <v>0</v>
      </c>
      <c r="S101" s="58">
        <f>'DATA SF9'!Q22</f>
        <v>0</v>
      </c>
      <c r="T101" s="58">
        <f>'DATA SF9'!R22</f>
        <v>0</v>
      </c>
      <c r="U101" s="58">
        <f>'DATA SF9'!S22</f>
        <v>0</v>
      </c>
      <c r="V101" s="58">
        <f>'DATA SF9'!T22</f>
        <v>0</v>
      </c>
      <c r="W101" s="58">
        <f>'DATA SF9'!U22</f>
        <v>0</v>
      </c>
      <c r="X101" s="58">
        <f>'DATA SF9'!V22</f>
        <v>0</v>
      </c>
      <c r="Y101" s="58">
        <f>'DATA SF9'!W22</f>
        <v>0</v>
      </c>
      <c r="Z101" s="58">
        <f>'DATA SF9'!X22</f>
        <v>0</v>
      </c>
      <c r="AA101" s="58">
        <f>'DATA SF9'!Y22</f>
        <v>0</v>
      </c>
      <c r="AB101" s="58">
        <f>'DATA SF9'!Z22</f>
        <v>0</v>
      </c>
      <c r="AC101" s="58">
        <f>'DATA SF9'!AA22</f>
        <v>0</v>
      </c>
      <c r="AD101" s="58">
        <f>'DATA SF9'!AB22</f>
        <v>0</v>
      </c>
      <c r="AE101" s="58">
        <f>'DATA SF9'!AC22</f>
        <v>0</v>
      </c>
      <c r="AF101" s="58">
        <f>'DATA SF9'!AD22</f>
        <v>0</v>
      </c>
      <c r="AG101" s="58">
        <f>'DATA SF9'!AE22</f>
        <v>0</v>
      </c>
      <c r="AH101" s="58">
        <f>'DATA SF9'!AF22</f>
        <v>0</v>
      </c>
      <c r="AI101" s="58">
        <f>'DATA SF9'!AG22</f>
        <v>0</v>
      </c>
      <c r="AJ101" s="58">
        <f>'DATA SF9'!AH22</f>
        <v>0</v>
      </c>
      <c r="AK101" s="58">
        <f>'DATA SF9'!AI22</f>
        <v>0</v>
      </c>
      <c r="AL101" s="58">
        <f>'DATA SF9'!AJ22</f>
        <v>0</v>
      </c>
      <c r="AM101" s="58">
        <f>'DATA SF9'!AK22</f>
        <v>0</v>
      </c>
      <c r="AN101" s="58">
        <f>'DATA SF9'!AL22</f>
        <v>0</v>
      </c>
      <c r="AO101" s="58">
        <f>'DATA SF9'!AM22</f>
        <v>0</v>
      </c>
      <c r="AP101" s="58">
        <f>'DATA SF9'!AN22</f>
        <v>0</v>
      </c>
      <c r="AQ101" s="58">
        <f>'DATA SF9'!AO22</f>
        <v>0</v>
      </c>
      <c r="AR101" s="58">
        <f>'DATA SF9'!AP22</f>
        <v>0</v>
      </c>
      <c r="AS101" s="58">
        <f>'DATA SF9'!AQ22</f>
        <v>0</v>
      </c>
      <c r="AT101" s="58">
        <f>'DATA SF9'!AR22</f>
        <v>0</v>
      </c>
      <c r="AU101" s="58">
        <f>'DATA SF9'!AS22</f>
        <v>0</v>
      </c>
      <c r="AV101" s="58">
        <f>'DATA SF9'!AT22</f>
        <v>0</v>
      </c>
      <c r="AW101" s="58">
        <f>'DATA SF9'!AU22</f>
        <v>0</v>
      </c>
      <c r="AX101" s="58">
        <f>'DATA SF9'!AV22</f>
        <v>0</v>
      </c>
      <c r="AY101" s="58">
        <f>'DATA SF9'!AW22</f>
        <v>0</v>
      </c>
      <c r="AZ101" s="58">
        <f>'DATA SF9'!AX22</f>
        <v>0</v>
      </c>
      <c r="BA101" s="58">
        <f>'DATA SF9'!AY22</f>
        <v>0</v>
      </c>
      <c r="BB101" s="58">
        <f>'DATA SF9'!AZ22</f>
        <v>0</v>
      </c>
      <c r="BC101" s="58">
        <f>'DATA SF9'!BA22</f>
        <v>0</v>
      </c>
      <c r="BD101" s="58">
        <f>'DATA SF9'!BB22</f>
        <v>0</v>
      </c>
      <c r="BE101" s="58">
        <f>'DATA SF9'!BC22</f>
        <v>0</v>
      </c>
      <c r="BF101" s="58">
        <f>'DATA SF9'!BD22</f>
        <v>0</v>
      </c>
      <c r="BG101" s="58">
        <f>'DATA SF9'!BE22</f>
        <v>0</v>
      </c>
      <c r="BH101" s="58">
        <f>'DATA SF9'!BF22</f>
        <v>0</v>
      </c>
      <c r="BI101" s="58">
        <f>'DATA SF9'!BG22</f>
        <v>0</v>
      </c>
      <c r="BJ101" s="58">
        <f>'DATA SF9'!BH22</f>
        <v>0</v>
      </c>
      <c r="BK101" s="58">
        <f>'DATA SF9'!BI22</f>
        <v>0</v>
      </c>
      <c r="BL101" s="58">
        <f>'DATA SF9'!BJ22</f>
        <v>0</v>
      </c>
      <c r="BM101" s="58">
        <f>'DATA SF9'!BK22</f>
        <v>0</v>
      </c>
      <c r="BN101" s="58">
        <f>'DATA SF9'!BL22</f>
        <v>0</v>
      </c>
      <c r="BO101" s="58">
        <f>'DATA SF9'!BM22</f>
        <v>0</v>
      </c>
      <c r="BP101" s="58">
        <f>'DATA SF9'!BN22</f>
        <v>0</v>
      </c>
      <c r="BQ101" s="58">
        <f>'DATA SF9'!BO22</f>
        <v>0</v>
      </c>
      <c r="BR101" s="58">
        <f>'DATA SF9'!BP22</f>
        <v>0</v>
      </c>
      <c r="BS101" s="58">
        <f>'DATA SF9'!BQ22</f>
        <v>0</v>
      </c>
      <c r="BT101" s="58">
        <f>'DATA SF9'!BR22</f>
        <v>0</v>
      </c>
      <c r="BU101" s="58">
        <f>'DATA SF9'!BS22</f>
        <v>0</v>
      </c>
      <c r="BV101" s="58">
        <f>'DATA SF9'!BT22</f>
        <v>0</v>
      </c>
      <c r="BW101" s="58">
        <f>'DATA SF9'!BU22</f>
        <v>0</v>
      </c>
      <c r="BX101" s="58">
        <f>'DATA SF9'!BV22</f>
        <v>0</v>
      </c>
      <c r="BY101" s="58">
        <f>'DATA SF9'!BW22</f>
        <v>0</v>
      </c>
      <c r="BZ101" s="58">
        <f>'DATA SF9'!BX22</f>
        <v>0</v>
      </c>
      <c r="CA101" s="58">
        <f>'DATA SF9'!BY22</f>
        <v>0</v>
      </c>
      <c r="CB101" s="58">
        <f>'DATA SF9'!BZ22</f>
        <v>0</v>
      </c>
      <c r="CC101" s="58">
        <f>'DATA SF9'!CA22</f>
        <v>0</v>
      </c>
      <c r="CD101" s="58">
        <f>'DATA SF9'!CB22</f>
        <v>0</v>
      </c>
      <c r="CE101" s="58">
        <f>'DATA SF9'!CC22</f>
        <v>0</v>
      </c>
      <c r="CF101" s="58">
        <f>'DATA SF9'!CD22</f>
        <v>0</v>
      </c>
      <c r="CG101" s="58">
        <f>'DATA SF9'!CE22</f>
        <v>0</v>
      </c>
      <c r="CH101" s="58">
        <f>'DATA SF9'!CF22</f>
        <v>0</v>
      </c>
      <c r="CI101" s="58">
        <f>'DATA SF9'!CG22</f>
        <v>0</v>
      </c>
      <c r="CJ101" s="58">
        <f>'DATA SF9'!CH22</f>
        <v>0</v>
      </c>
      <c r="CK101" s="58">
        <f>'DATA SF9'!CI22</f>
        <v>0</v>
      </c>
      <c r="CL101" s="58">
        <f>'DATA SF9'!CJ22</f>
        <v>0</v>
      </c>
      <c r="CM101" s="58">
        <f>'DATA SF9'!CK22</f>
        <v>0</v>
      </c>
      <c r="CN101" s="58">
        <f>'DATA SF9'!CL22</f>
        <v>0</v>
      </c>
      <c r="CO101" s="58">
        <f>'DATA SF9'!CM22</f>
        <v>0</v>
      </c>
      <c r="CP101" s="58">
        <f>'DATA SF9'!CN22</f>
        <v>0</v>
      </c>
      <c r="CQ101" s="58">
        <f>'DATA SF9'!CO22</f>
        <v>0</v>
      </c>
      <c r="CR101" s="58">
        <f>'DATA SF9'!CP22</f>
        <v>0</v>
      </c>
      <c r="CS101" s="58">
        <f>'DATA SF9'!CQ22</f>
        <v>0</v>
      </c>
      <c r="CT101" s="58">
        <f>'DATA SF9'!CR22</f>
        <v>0</v>
      </c>
      <c r="CU101" s="58">
        <f>'DATA SF9'!CS22</f>
        <v>0</v>
      </c>
      <c r="CV101" s="58">
        <f>'DATA SF9'!CT22</f>
        <v>0</v>
      </c>
      <c r="CW101" s="58">
        <f>'DATA SF9'!CU22</f>
        <v>0</v>
      </c>
      <c r="CX101" s="58">
        <f>'DATA SF9'!CV22</f>
        <v>0</v>
      </c>
      <c r="CY101" s="58">
        <f>'DATA SF9'!CW22</f>
        <v>0</v>
      </c>
      <c r="CZ101" s="58">
        <f>'DATA SF9'!CX22</f>
        <v>0</v>
      </c>
      <c r="DA101" s="58">
        <f>'DATA SF9'!CY22</f>
        <v>0</v>
      </c>
      <c r="DB101" s="58">
        <f>'DATA SF9'!CZ22</f>
        <v>0</v>
      </c>
      <c r="DC101" s="58">
        <f>'DATA SF9'!DA22</f>
        <v>0</v>
      </c>
      <c r="DD101" s="58">
        <f>'DATA SF9'!DB22</f>
        <v>0</v>
      </c>
      <c r="DE101" s="58">
        <f>'DATA SF9'!DC22</f>
        <v>0</v>
      </c>
      <c r="DF101" s="58">
        <f>'DATA SF9'!DD22</f>
        <v>0</v>
      </c>
      <c r="DG101" s="58">
        <f>'DATA SF9'!DE22</f>
        <v>0</v>
      </c>
      <c r="DH101" s="58">
        <f>'DATA SF9'!DF22</f>
        <v>0</v>
      </c>
      <c r="DI101" s="58">
        <f>'DATA SF9'!DG22</f>
        <v>0</v>
      </c>
      <c r="DJ101" s="58">
        <f>'DATA SF9'!DH22</f>
        <v>0</v>
      </c>
      <c r="DK101" s="58">
        <f>'DATA SF9'!DI22</f>
        <v>0</v>
      </c>
      <c r="DL101" s="58">
        <f>'DATA SF9'!DJ22</f>
        <v>0</v>
      </c>
      <c r="DM101" s="58">
        <f>'DATA SF9'!DK22</f>
        <v>0</v>
      </c>
      <c r="DN101" s="58">
        <f>'DATA SF9'!DL22</f>
        <v>0</v>
      </c>
      <c r="DO101" s="58">
        <f>'DATA SF9'!DM22</f>
        <v>0</v>
      </c>
      <c r="DP101" s="58">
        <f>'DATA SF9'!DN22</f>
        <v>0</v>
      </c>
      <c r="DQ101" s="58">
        <f>'DATA SF9'!DO22</f>
        <v>0</v>
      </c>
      <c r="DR101" s="58">
        <f>'DATA SF9'!DP22</f>
        <v>0</v>
      </c>
      <c r="DS101" s="58">
        <f>'DATA SF9'!DQ22</f>
        <v>0</v>
      </c>
      <c r="DT101" s="58">
        <f>'DATA SF9'!DR22</f>
        <v>0</v>
      </c>
      <c r="DU101" s="58">
        <f>'DATA SF9'!DS22</f>
        <v>0</v>
      </c>
      <c r="DV101" s="58">
        <f>'DATA SF9'!DT22</f>
        <v>0</v>
      </c>
      <c r="DW101" s="58">
        <f>'DATA SF9'!DU22</f>
        <v>0</v>
      </c>
      <c r="DX101" s="58">
        <f>'DATA SF9'!DV22</f>
        <v>0</v>
      </c>
      <c r="DY101" s="58">
        <f>'DATA SF9'!DW22</f>
        <v>0</v>
      </c>
      <c r="DZ101" s="58">
        <f>'DATA SF9'!DX22</f>
        <v>0</v>
      </c>
      <c r="EA101" s="58">
        <f>'DATA SF9'!DY22</f>
        <v>0</v>
      </c>
      <c r="EB101" s="58">
        <f>'DATA SF9'!DZ22</f>
        <v>0</v>
      </c>
      <c r="EC101" s="58">
        <f>'DATA SF9'!EA22</f>
        <v>0</v>
      </c>
      <c r="ED101" s="58">
        <f>'DATA SF9'!EB22</f>
        <v>0</v>
      </c>
      <c r="EE101" s="58">
        <f>'DATA SF9'!EC22</f>
        <v>0</v>
      </c>
      <c r="EF101" s="58">
        <f>'DATA SF9'!ED22</f>
        <v>0</v>
      </c>
      <c r="EG101" s="58">
        <f>'DATA SF9'!EE22</f>
        <v>0</v>
      </c>
      <c r="EH101" s="58">
        <f>'DATA SF9'!EF22</f>
        <v>0</v>
      </c>
      <c r="EI101" s="58">
        <f>'DATA SF9'!EG22</f>
        <v>0</v>
      </c>
      <c r="EJ101" s="58">
        <f>'DATA SF9'!EH22</f>
        <v>0</v>
      </c>
      <c r="EK101" s="58">
        <f>'DATA SF9'!EI22</f>
        <v>0</v>
      </c>
      <c r="EL101" s="58">
        <f>'DATA SF9'!EJ22</f>
        <v>0</v>
      </c>
      <c r="EM101" s="58">
        <f>'DATA SF9'!EK22</f>
        <v>0</v>
      </c>
      <c r="EN101" s="58">
        <f>'DATA SF9'!EL22</f>
        <v>0</v>
      </c>
      <c r="EO101" s="58">
        <f>'DATA SF9'!EM22</f>
        <v>0</v>
      </c>
      <c r="EP101" s="58">
        <f>'DATA SF9'!EN22</f>
        <v>0</v>
      </c>
      <c r="EQ101" s="58">
        <f>'DATA SF9'!EO22</f>
        <v>0</v>
      </c>
      <c r="ER101" s="58">
        <f>'DATA SF9'!EP22</f>
        <v>0</v>
      </c>
      <c r="ES101" s="58">
        <f>'DATA SF9'!EQ22</f>
        <v>0</v>
      </c>
      <c r="ET101" s="58">
        <f>'DATA SF9'!ER22</f>
        <v>0</v>
      </c>
      <c r="EU101" s="58">
        <f>'DATA SF9'!ES22</f>
        <v>0</v>
      </c>
      <c r="EV101" s="58">
        <f>'DATA SF9'!ET22</f>
        <v>0</v>
      </c>
      <c r="EW101" s="58">
        <f>'DATA SF9'!EU22</f>
        <v>0</v>
      </c>
      <c r="EX101" s="58">
        <f>'DATA SF9'!EV22</f>
        <v>0</v>
      </c>
      <c r="EY101" s="58">
        <f>'DATA SF9'!EW22</f>
        <v>0</v>
      </c>
      <c r="EZ101" s="58">
        <f>'DATA SF9'!EX22</f>
        <v>0</v>
      </c>
      <c r="FA101" s="58">
        <f>'DATA SF9'!EY22</f>
        <v>0</v>
      </c>
      <c r="FB101" s="58">
        <f>'DATA SF9'!EZ22</f>
        <v>0</v>
      </c>
      <c r="FC101" s="58">
        <f>'DATA SF9'!FA22</f>
        <v>0</v>
      </c>
      <c r="FD101" s="58">
        <f>'DATA SF9'!FB22</f>
        <v>0</v>
      </c>
      <c r="FE101" s="58">
        <f>'DATA SF9'!FC22</f>
        <v>0</v>
      </c>
      <c r="FF101" s="58">
        <f>'DATA SF9'!FD22</f>
        <v>0</v>
      </c>
    </row>
    <row r="102" spans="1:162" x14ac:dyDescent="0.35">
      <c r="A102" s="59">
        <f t="shared" si="0"/>
        <v>0</v>
      </c>
      <c r="B102" s="58">
        <f>VLOOKUP(A102,' F M188'!$R$3:$U$159,4,FALSE)</f>
        <v>0</v>
      </c>
      <c r="C102" s="58">
        <f>'DATA SF9'!A23</f>
        <v>0</v>
      </c>
      <c r="D102" s="58">
        <f>'DATA SF9'!B23</f>
        <v>0</v>
      </c>
      <c r="E102" s="58">
        <f>'DATA SF9'!C23</f>
        <v>0</v>
      </c>
      <c r="F102" s="58" t="str">
        <f>IF('DATA SF9'!D23=0,"",'DATA SF9'!D23)</f>
        <v/>
      </c>
      <c r="G102" s="58">
        <f>'DATA SF9'!E23</f>
        <v>0</v>
      </c>
      <c r="H102" s="58">
        <f>'DATA SF9'!F23</f>
        <v>0</v>
      </c>
      <c r="I102" s="58">
        <f>'DATA SF9'!G23</f>
        <v>0</v>
      </c>
      <c r="J102" s="58">
        <f>'DATA SF9'!H23</f>
        <v>0</v>
      </c>
      <c r="K102" s="58">
        <f>'DATA SF9'!I23</f>
        <v>0</v>
      </c>
      <c r="L102" s="58">
        <f>'DATA SF9'!J23</f>
        <v>0</v>
      </c>
      <c r="M102" s="58">
        <f>'DATA SF9'!K23</f>
        <v>0</v>
      </c>
      <c r="N102" s="58">
        <f>'DATA SF9'!L23</f>
        <v>0</v>
      </c>
      <c r="O102" s="58">
        <f>'DATA SF9'!M23</f>
        <v>0</v>
      </c>
      <c r="P102" s="58">
        <f>'DATA SF9'!N23</f>
        <v>0</v>
      </c>
      <c r="Q102" s="58">
        <f>'DATA SF9'!O23</f>
        <v>0</v>
      </c>
      <c r="R102" s="58">
        <f>'DATA SF9'!P23</f>
        <v>0</v>
      </c>
      <c r="S102" s="58">
        <f>'DATA SF9'!Q23</f>
        <v>0</v>
      </c>
      <c r="T102" s="58">
        <f>'DATA SF9'!R23</f>
        <v>0</v>
      </c>
      <c r="U102" s="58">
        <f>'DATA SF9'!S23</f>
        <v>0</v>
      </c>
      <c r="V102" s="58">
        <f>'DATA SF9'!T23</f>
        <v>0</v>
      </c>
      <c r="W102" s="58">
        <f>'DATA SF9'!U23</f>
        <v>0</v>
      </c>
      <c r="X102" s="58">
        <f>'DATA SF9'!V23</f>
        <v>0</v>
      </c>
      <c r="Y102" s="58">
        <f>'DATA SF9'!W23</f>
        <v>0</v>
      </c>
      <c r="Z102" s="58">
        <f>'DATA SF9'!X23</f>
        <v>0</v>
      </c>
      <c r="AA102" s="58">
        <f>'DATA SF9'!Y23</f>
        <v>0</v>
      </c>
      <c r="AB102" s="58">
        <f>'DATA SF9'!Z23</f>
        <v>0</v>
      </c>
      <c r="AC102" s="58">
        <f>'DATA SF9'!AA23</f>
        <v>0</v>
      </c>
      <c r="AD102" s="58">
        <f>'DATA SF9'!AB23</f>
        <v>0</v>
      </c>
      <c r="AE102" s="58">
        <f>'DATA SF9'!AC23</f>
        <v>0</v>
      </c>
      <c r="AF102" s="58">
        <f>'DATA SF9'!AD23</f>
        <v>0</v>
      </c>
      <c r="AG102" s="58">
        <f>'DATA SF9'!AE23</f>
        <v>0</v>
      </c>
      <c r="AH102" s="58">
        <f>'DATA SF9'!AF23</f>
        <v>0</v>
      </c>
      <c r="AI102" s="58">
        <f>'DATA SF9'!AG23</f>
        <v>0</v>
      </c>
      <c r="AJ102" s="58">
        <f>'DATA SF9'!AH23</f>
        <v>0</v>
      </c>
      <c r="AK102" s="58">
        <f>'DATA SF9'!AI23</f>
        <v>0</v>
      </c>
      <c r="AL102" s="58">
        <f>'DATA SF9'!AJ23</f>
        <v>0</v>
      </c>
      <c r="AM102" s="58">
        <f>'DATA SF9'!AK23</f>
        <v>0</v>
      </c>
      <c r="AN102" s="58">
        <f>'DATA SF9'!AL23</f>
        <v>0</v>
      </c>
      <c r="AO102" s="58">
        <f>'DATA SF9'!AM23</f>
        <v>0</v>
      </c>
      <c r="AP102" s="58">
        <f>'DATA SF9'!AN23</f>
        <v>0</v>
      </c>
      <c r="AQ102" s="58">
        <f>'DATA SF9'!AO23</f>
        <v>0</v>
      </c>
      <c r="AR102" s="58">
        <f>'DATA SF9'!AP23</f>
        <v>0</v>
      </c>
      <c r="AS102" s="58">
        <f>'DATA SF9'!AQ23</f>
        <v>0</v>
      </c>
      <c r="AT102" s="58">
        <f>'DATA SF9'!AR23</f>
        <v>0</v>
      </c>
      <c r="AU102" s="58">
        <f>'DATA SF9'!AS23</f>
        <v>0</v>
      </c>
      <c r="AV102" s="58">
        <f>'DATA SF9'!AT23</f>
        <v>0</v>
      </c>
      <c r="AW102" s="58">
        <f>'DATA SF9'!AU23</f>
        <v>0</v>
      </c>
      <c r="AX102" s="58">
        <f>'DATA SF9'!AV23</f>
        <v>0</v>
      </c>
      <c r="AY102" s="58">
        <f>'DATA SF9'!AW23</f>
        <v>0</v>
      </c>
      <c r="AZ102" s="58">
        <f>'DATA SF9'!AX23</f>
        <v>0</v>
      </c>
      <c r="BA102" s="58">
        <f>'DATA SF9'!AY23</f>
        <v>0</v>
      </c>
      <c r="BB102" s="58">
        <f>'DATA SF9'!AZ23</f>
        <v>0</v>
      </c>
      <c r="BC102" s="58">
        <f>'DATA SF9'!BA23</f>
        <v>0</v>
      </c>
      <c r="BD102" s="58">
        <f>'DATA SF9'!BB23</f>
        <v>0</v>
      </c>
      <c r="BE102" s="58">
        <f>'DATA SF9'!BC23</f>
        <v>0</v>
      </c>
      <c r="BF102" s="58">
        <f>'DATA SF9'!BD23</f>
        <v>0</v>
      </c>
      <c r="BG102" s="58">
        <f>'DATA SF9'!BE23</f>
        <v>0</v>
      </c>
      <c r="BH102" s="58">
        <f>'DATA SF9'!BF23</f>
        <v>0</v>
      </c>
      <c r="BI102" s="58">
        <f>'DATA SF9'!BG23</f>
        <v>0</v>
      </c>
      <c r="BJ102" s="58">
        <f>'DATA SF9'!BH23</f>
        <v>0</v>
      </c>
      <c r="BK102" s="58">
        <f>'DATA SF9'!BI23</f>
        <v>0</v>
      </c>
      <c r="BL102" s="58">
        <f>'DATA SF9'!BJ23</f>
        <v>0</v>
      </c>
      <c r="BM102" s="58">
        <f>'DATA SF9'!BK23</f>
        <v>0</v>
      </c>
      <c r="BN102" s="58">
        <f>'DATA SF9'!BL23</f>
        <v>0</v>
      </c>
      <c r="BO102" s="58">
        <f>'DATA SF9'!BM23</f>
        <v>0</v>
      </c>
      <c r="BP102" s="58">
        <f>'DATA SF9'!BN23</f>
        <v>0</v>
      </c>
      <c r="BQ102" s="58">
        <f>'DATA SF9'!BO23</f>
        <v>0</v>
      </c>
      <c r="BR102" s="58">
        <f>'DATA SF9'!BP23</f>
        <v>0</v>
      </c>
      <c r="BS102" s="58">
        <f>'DATA SF9'!BQ23</f>
        <v>0</v>
      </c>
      <c r="BT102" s="58">
        <f>'DATA SF9'!BR23</f>
        <v>0</v>
      </c>
      <c r="BU102" s="58">
        <f>'DATA SF9'!BS23</f>
        <v>0</v>
      </c>
      <c r="BV102" s="58">
        <f>'DATA SF9'!BT23</f>
        <v>0</v>
      </c>
      <c r="BW102" s="58">
        <f>'DATA SF9'!BU23</f>
        <v>0</v>
      </c>
      <c r="BX102" s="58">
        <f>'DATA SF9'!BV23</f>
        <v>0</v>
      </c>
      <c r="BY102" s="58">
        <f>'DATA SF9'!BW23</f>
        <v>0</v>
      </c>
      <c r="BZ102" s="58">
        <f>'DATA SF9'!BX23</f>
        <v>0</v>
      </c>
      <c r="CA102" s="58">
        <f>'DATA SF9'!BY23</f>
        <v>0</v>
      </c>
      <c r="CB102" s="58">
        <f>'DATA SF9'!BZ23</f>
        <v>0</v>
      </c>
      <c r="CC102" s="58">
        <f>'DATA SF9'!CA23</f>
        <v>0</v>
      </c>
      <c r="CD102" s="58">
        <f>'DATA SF9'!CB23</f>
        <v>0</v>
      </c>
      <c r="CE102" s="58">
        <f>'DATA SF9'!CC23</f>
        <v>0</v>
      </c>
      <c r="CF102" s="58">
        <f>'DATA SF9'!CD23</f>
        <v>0</v>
      </c>
      <c r="CG102" s="58">
        <f>'DATA SF9'!CE23</f>
        <v>0</v>
      </c>
      <c r="CH102" s="58">
        <f>'DATA SF9'!CF23</f>
        <v>0</v>
      </c>
      <c r="CI102" s="58">
        <f>'DATA SF9'!CG23</f>
        <v>0</v>
      </c>
      <c r="CJ102" s="58">
        <f>'DATA SF9'!CH23</f>
        <v>0</v>
      </c>
      <c r="CK102" s="58">
        <f>'DATA SF9'!CI23</f>
        <v>0</v>
      </c>
      <c r="CL102" s="58">
        <f>'DATA SF9'!CJ23</f>
        <v>0</v>
      </c>
      <c r="CM102" s="58">
        <f>'DATA SF9'!CK23</f>
        <v>0</v>
      </c>
      <c r="CN102" s="58">
        <f>'DATA SF9'!CL23</f>
        <v>0</v>
      </c>
      <c r="CO102" s="58">
        <f>'DATA SF9'!CM23</f>
        <v>0</v>
      </c>
      <c r="CP102" s="58">
        <f>'DATA SF9'!CN23</f>
        <v>0</v>
      </c>
      <c r="CQ102" s="58">
        <f>'DATA SF9'!CO23</f>
        <v>0</v>
      </c>
      <c r="CR102" s="58">
        <f>'DATA SF9'!CP23</f>
        <v>0</v>
      </c>
      <c r="CS102" s="58">
        <f>'DATA SF9'!CQ23</f>
        <v>0</v>
      </c>
      <c r="CT102" s="58">
        <f>'DATA SF9'!CR23</f>
        <v>0</v>
      </c>
      <c r="CU102" s="58">
        <f>'DATA SF9'!CS23</f>
        <v>0</v>
      </c>
      <c r="CV102" s="58">
        <f>'DATA SF9'!CT23</f>
        <v>0</v>
      </c>
      <c r="CW102" s="58">
        <f>'DATA SF9'!CU23</f>
        <v>0</v>
      </c>
      <c r="CX102" s="58">
        <f>'DATA SF9'!CV23</f>
        <v>0</v>
      </c>
      <c r="CY102" s="58">
        <f>'DATA SF9'!CW23</f>
        <v>0</v>
      </c>
      <c r="CZ102" s="58">
        <f>'DATA SF9'!CX23</f>
        <v>0</v>
      </c>
      <c r="DA102" s="58">
        <f>'DATA SF9'!CY23</f>
        <v>0</v>
      </c>
      <c r="DB102" s="58">
        <f>'DATA SF9'!CZ23</f>
        <v>0</v>
      </c>
      <c r="DC102" s="58">
        <f>'DATA SF9'!DA23</f>
        <v>0</v>
      </c>
      <c r="DD102" s="58">
        <f>'DATA SF9'!DB23</f>
        <v>0</v>
      </c>
      <c r="DE102" s="58">
        <f>'DATA SF9'!DC23</f>
        <v>0</v>
      </c>
      <c r="DF102" s="58">
        <f>'DATA SF9'!DD23</f>
        <v>0</v>
      </c>
      <c r="DG102" s="58">
        <f>'DATA SF9'!DE23</f>
        <v>0</v>
      </c>
      <c r="DH102" s="58">
        <f>'DATA SF9'!DF23</f>
        <v>0</v>
      </c>
      <c r="DI102" s="58">
        <f>'DATA SF9'!DG23</f>
        <v>0</v>
      </c>
      <c r="DJ102" s="58">
        <f>'DATA SF9'!DH23</f>
        <v>0</v>
      </c>
      <c r="DK102" s="58">
        <f>'DATA SF9'!DI23</f>
        <v>0</v>
      </c>
      <c r="DL102" s="58">
        <f>'DATA SF9'!DJ23</f>
        <v>0</v>
      </c>
      <c r="DM102" s="58">
        <f>'DATA SF9'!DK23</f>
        <v>0</v>
      </c>
      <c r="DN102" s="58">
        <f>'DATA SF9'!DL23</f>
        <v>0</v>
      </c>
      <c r="DO102" s="58">
        <f>'DATA SF9'!DM23</f>
        <v>0</v>
      </c>
      <c r="DP102" s="58">
        <f>'DATA SF9'!DN23</f>
        <v>0</v>
      </c>
      <c r="DQ102" s="58">
        <f>'DATA SF9'!DO23</f>
        <v>0</v>
      </c>
      <c r="DR102" s="58">
        <f>'DATA SF9'!DP23</f>
        <v>0</v>
      </c>
      <c r="DS102" s="58">
        <f>'DATA SF9'!DQ23</f>
        <v>0</v>
      </c>
      <c r="DT102" s="58">
        <f>'DATA SF9'!DR23</f>
        <v>0</v>
      </c>
      <c r="DU102" s="58">
        <f>'DATA SF9'!DS23</f>
        <v>0</v>
      </c>
      <c r="DV102" s="58">
        <f>'DATA SF9'!DT23</f>
        <v>0</v>
      </c>
      <c r="DW102" s="58">
        <f>'DATA SF9'!DU23</f>
        <v>0</v>
      </c>
      <c r="DX102" s="58">
        <f>'DATA SF9'!DV23</f>
        <v>0</v>
      </c>
      <c r="DY102" s="58">
        <f>'DATA SF9'!DW23</f>
        <v>0</v>
      </c>
      <c r="DZ102" s="58">
        <f>'DATA SF9'!DX23</f>
        <v>0</v>
      </c>
      <c r="EA102" s="58">
        <f>'DATA SF9'!DY23</f>
        <v>0</v>
      </c>
      <c r="EB102" s="58">
        <f>'DATA SF9'!DZ23</f>
        <v>0</v>
      </c>
      <c r="EC102" s="58">
        <f>'DATA SF9'!EA23</f>
        <v>0</v>
      </c>
      <c r="ED102" s="58">
        <f>'DATA SF9'!EB23</f>
        <v>0</v>
      </c>
      <c r="EE102" s="58">
        <f>'DATA SF9'!EC23</f>
        <v>0</v>
      </c>
      <c r="EF102" s="58">
        <f>'DATA SF9'!ED23</f>
        <v>0</v>
      </c>
      <c r="EG102" s="58">
        <f>'DATA SF9'!EE23</f>
        <v>0</v>
      </c>
      <c r="EH102" s="58">
        <f>'DATA SF9'!EF23</f>
        <v>0</v>
      </c>
      <c r="EI102" s="58">
        <f>'DATA SF9'!EG23</f>
        <v>0</v>
      </c>
      <c r="EJ102" s="58">
        <f>'DATA SF9'!EH23</f>
        <v>0</v>
      </c>
      <c r="EK102" s="58">
        <f>'DATA SF9'!EI23</f>
        <v>0</v>
      </c>
      <c r="EL102" s="58">
        <f>'DATA SF9'!EJ23</f>
        <v>0</v>
      </c>
      <c r="EM102" s="58">
        <f>'DATA SF9'!EK23</f>
        <v>0</v>
      </c>
      <c r="EN102" s="58">
        <f>'DATA SF9'!EL23</f>
        <v>0</v>
      </c>
      <c r="EO102" s="58">
        <f>'DATA SF9'!EM23</f>
        <v>0</v>
      </c>
      <c r="EP102" s="58">
        <f>'DATA SF9'!EN23</f>
        <v>0</v>
      </c>
      <c r="EQ102" s="58">
        <f>'DATA SF9'!EO23</f>
        <v>0</v>
      </c>
      <c r="ER102" s="58">
        <f>'DATA SF9'!EP23</f>
        <v>0</v>
      </c>
      <c r="ES102" s="58">
        <f>'DATA SF9'!EQ23</f>
        <v>0</v>
      </c>
      <c r="ET102" s="58">
        <f>'DATA SF9'!ER23</f>
        <v>0</v>
      </c>
      <c r="EU102" s="58">
        <f>'DATA SF9'!ES23</f>
        <v>0</v>
      </c>
      <c r="EV102" s="58">
        <f>'DATA SF9'!ET23</f>
        <v>0</v>
      </c>
      <c r="EW102" s="58">
        <f>'DATA SF9'!EU23</f>
        <v>0</v>
      </c>
      <c r="EX102" s="58">
        <f>'DATA SF9'!EV23</f>
        <v>0</v>
      </c>
      <c r="EY102" s="58">
        <f>'DATA SF9'!EW23</f>
        <v>0</v>
      </c>
      <c r="EZ102" s="58">
        <f>'DATA SF9'!EX23</f>
        <v>0</v>
      </c>
      <c r="FA102" s="58">
        <f>'DATA SF9'!EY23</f>
        <v>0</v>
      </c>
      <c r="FB102" s="58">
        <f>'DATA SF9'!EZ23</f>
        <v>0</v>
      </c>
      <c r="FC102" s="58">
        <f>'DATA SF9'!FA23</f>
        <v>0</v>
      </c>
      <c r="FD102" s="58">
        <f>'DATA SF9'!FB23</f>
        <v>0</v>
      </c>
      <c r="FE102" s="58">
        <f>'DATA SF9'!FC23</f>
        <v>0</v>
      </c>
      <c r="FF102" s="58">
        <f>'DATA SF9'!FD23</f>
        <v>0</v>
      </c>
    </row>
    <row r="103" spans="1:162" x14ac:dyDescent="0.35">
      <c r="A103" s="59">
        <f t="shared" si="0"/>
        <v>0</v>
      </c>
      <c r="B103" s="58">
        <f>VLOOKUP(A103,' F M188'!$R$3:$U$159,4,FALSE)</f>
        <v>0</v>
      </c>
      <c r="C103" s="58">
        <f>'DATA SF9'!A24</f>
        <v>0</v>
      </c>
      <c r="D103" s="58">
        <f>'DATA SF9'!B24</f>
        <v>0</v>
      </c>
      <c r="E103" s="58">
        <f>'DATA SF9'!C24</f>
        <v>0</v>
      </c>
      <c r="F103" s="58" t="str">
        <f>IF('DATA SF9'!D24=0,"",'DATA SF9'!D24)</f>
        <v/>
      </c>
      <c r="G103" s="58">
        <f>'DATA SF9'!E24</f>
        <v>0</v>
      </c>
      <c r="H103" s="58">
        <f>'DATA SF9'!F24</f>
        <v>0</v>
      </c>
      <c r="I103" s="58">
        <f>'DATA SF9'!G24</f>
        <v>0</v>
      </c>
      <c r="J103" s="58">
        <f>'DATA SF9'!H24</f>
        <v>0</v>
      </c>
      <c r="K103" s="58">
        <f>'DATA SF9'!I24</f>
        <v>0</v>
      </c>
      <c r="L103" s="58">
        <f>'DATA SF9'!J24</f>
        <v>0</v>
      </c>
      <c r="M103" s="58">
        <f>'DATA SF9'!K24</f>
        <v>0</v>
      </c>
      <c r="N103" s="58">
        <f>'DATA SF9'!L24</f>
        <v>0</v>
      </c>
      <c r="O103" s="58">
        <f>'DATA SF9'!M24</f>
        <v>0</v>
      </c>
      <c r="P103" s="58">
        <f>'DATA SF9'!N24</f>
        <v>0</v>
      </c>
      <c r="Q103" s="58">
        <f>'DATA SF9'!O24</f>
        <v>0</v>
      </c>
      <c r="R103" s="58">
        <f>'DATA SF9'!P24</f>
        <v>0</v>
      </c>
      <c r="S103" s="58">
        <f>'DATA SF9'!Q24</f>
        <v>0</v>
      </c>
      <c r="T103" s="58">
        <f>'DATA SF9'!R24</f>
        <v>0</v>
      </c>
      <c r="U103" s="58">
        <f>'DATA SF9'!S24</f>
        <v>0</v>
      </c>
      <c r="V103" s="58">
        <f>'DATA SF9'!T24</f>
        <v>0</v>
      </c>
      <c r="W103" s="58">
        <f>'DATA SF9'!U24</f>
        <v>0</v>
      </c>
      <c r="X103" s="58">
        <f>'DATA SF9'!V24</f>
        <v>0</v>
      </c>
      <c r="Y103" s="58">
        <f>'DATA SF9'!W24</f>
        <v>0</v>
      </c>
      <c r="Z103" s="58">
        <f>'DATA SF9'!X24</f>
        <v>0</v>
      </c>
      <c r="AA103" s="58">
        <f>'DATA SF9'!Y24</f>
        <v>0</v>
      </c>
      <c r="AB103" s="58">
        <f>'DATA SF9'!Z24</f>
        <v>0</v>
      </c>
      <c r="AC103" s="58">
        <f>'DATA SF9'!AA24</f>
        <v>0</v>
      </c>
      <c r="AD103" s="58">
        <f>'DATA SF9'!AB24</f>
        <v>0</v>
      </c>
      <c r="AE103" s="58">
        <f>'DATA SF9'!AC24</f>
        <v>0</v>
      </c>
      <c r="AF103" s="58">
        <f>'DATA SF9'!AD24</f>
        <v>0</v>
      </c>
      <c r="AG103" s="58">
        <f>'DATA SF9'!AE24</f>
        <v>0</v>
      </c>
      <c r="AH103" s="58">
        <f>'DATA SF9'!AF24</f>
        <v>0</v>
      </c>
      <c r="AI103" s="58">
        <f>'DATA SF9'!AG24</f>
        <v>0</v>
      </c>
      <c r="AJ103" s="58">
        <f>'DATA SF9'!AH24</f>
        <v>0</v>
      </c>
      <c r="AK103" s="58">
        <f>'DATA SF9'!AI24</f>
        <v>0</v>
      </c>
      <c r="AL103" s="58">
        <f>'DATA SF9'!AJ24</f>
        <v>0</v>
      </c>
      <c r="AM103" s="58">
        <f>'DATA SF9'!AK24</f>
        <v>0</v>
      </c>
      <c r="AN103" s="58">
        <f>'DATA SF9'!AL24</f>
        <v>0</v>
      </c>
      <c r="AO103" s="58">
        <f>'DATA SF9'!AM24</f>
        <v>0</v>
      </c>
      <c r="AP103" s="58">
        <f>'DATA SF9'!AN24</f>
        <v>0</v>
      </c>
      <c r="AQ103" s="58">
        <f>'DATA SF9'!AO24</f>
        <v>0</v>
      </c>
      <c r="AR103" s="58">
        <f>'DATA SF9'!AP24</f>
        <v>0</v>
      </c>
      <c r="AS103" s="58">
        <f>'DATA SF9'!AQ24</f>
        <v>0</v>
      </c>
      <c r="AT103" s="58">
        <f>'DATA SF9'!AR24</f>
        <v>0</v>
      </c>
      <c r="AU103" s="58">
        <f>'DATA SF9'!AS24</f>
        <v>0</v>
      </c>
      <c r="AV103" s="58">
        <f>'DATA SF9'!AT24</f>
        <v>0</v>
      </c>
      <c r="AW103" s="58">
        <f>'DATA SF9'!AU24</f>
        <v>0</v>
      </c>
      <c r="AX103" s="58">
        <f>'DATA SF9'!AV24</f>
        <v>0</v>
      </c>
      <c r="AY103" s="58">
        <f>'DATA SF9'!AW24</f>
        <v>0</v>
      </c>
      <c r="AZ103" s="58">
        <f>'DATA SF9'!AX24</f>
        <v>0</v>
      </c>
      <c r="BA103" s="58">
        <f>'DATA SF9'!AY24</f>
        <v>0</v>
      </c>
      <c r="BB103" s="58">
        <f>'DATA SF9'!AZ24</f>
        <v>0</v>
      </c>
      <c r="BC103" s="58">
        <f>'DATA SF9'!BA24</f>
        <v>0</v>
      </c>
      <c r="BD103" s="58">
        <f>'DATA SF9'!BB24</f>
        <v>0</v>
      </c>
      <c r="BE103" s="58">
        <f>'DATA SF9'!BC24</f>
        <v>0</v>
      </c>
      <c r="BF103" s="58">
        <f>'DATA SF9'!BD24</f>
        <v>0</v>
      </c>
      <c r="BG103" s="58">
        <f>'DATA SF9'!BE24</f>
        <v>0</v>
      </c>
      <c r="BH103" s="58">
        <f>'DATA SF9'!BF24</f>
        <v>0</v>
      </c>
      <c r="BI103" s="58">
        <f>'DATA SF9'!BG24</f>
        <v>0</v>
      </c>
      <c r="BJ103" s="58">
        <f>'DATA SF9'!BH24</f>
        <v>0</v>
      </c>
      <c r="BK103" s="58">
        <f>'DATA SF9'!BI24</f>
        <v>0</v>
      </c>
      <c r="BL103" s="58">
        <f>'DATA SF9'!BJ24</f>
        <v>0</v>
      </c>
      <c r="BM103" s="58">
        <f>'DATA SF9'!BK24</f>
        <v>0</v>
      </c>
      <c r="BN103" s="58">
        <f>'DATA SF9'!BL24</f>
        <v>0</v>
      </c>
      <c r="BO103" s="58">
        <f>'DATA SF9'!BM24</f>
        <v>0</v>
      </c>
      <c r="BP103" s="58">
        <f>'DATA SF9'!BN24</f>
        <v>0</v>
      </c>
      <c r="BQ103" s="58">
        <f>'DATA SF9'!BO24</f>
        <v>0</v>
      </c>
      <c r="BR103" s="58">
        <f>'DATA SF9'!BP24</f>
        <v>0</v>
      </c>
      <c r="BS103" s="58">
        <f>'DATA SF9'!BQ24</f>
        <v>0</v>
      </c>
      <c r="BT103" s="58">
        <f>'DATA SF9'!BR24</f>
        <v>0</v>
      </c>
      <c r="BU103" s="58">
        <f>'DATA SF9'!BS24</f>
        <v>0</v>
      </c>
      <c r="BV103" s="58">
        <f>'DATA SF9'!BT24</f>
        <v>0</v>
      </c>
      <c r="BW103" s="58">
        <f>'DATA SF9'!BU24</f>
        <v>0</v>
      </c>
      <c r="BX103" s="58">
        <f>'DATA SF9'!BV24</f>
        <v>0</v>
      </c>
      <c r="BY103" s="58">
        <f>'DATA SF9'!BW24</f>
        <v>0</v>
      </c>
      <c r="BZ103" s="58">
        <f>'DATA SF9'!BX24</f>
        <v>0</v>
      </c>
      <c r="CA103" s="58">
        <f>'DATA SF9'!BY24</f>
        <v>0</v>
      </c>
      <c r="CB103" s="58">
        <f>'DATA SF9'!BZ24</f>
        <v>0</v>
      </c>
      <c r="CC103" s="58">
        <f>'DATA SF9'!CA24</f>
        <v>0</v>
      </c>
      <c r="CD103" s="58">
        <f>'DATA SF9'!CB24</f>
        <v>0</v>
      </c>
      <c r="CE103" s="58">
        <f>'DATA SF9'!CC24</f>
        <v>0</v>
      </c>
      <c r="CF103" s="58">
        <f>'DATA SF9'!CD24</f>
        <v>0</v>
      </c>
      <c r="CG103" s="58">
        <f>'DATA SF9'!CE24</f>
        <v>0</v>
      </c>
      <c r="CH103" s="58">
        <f>'DATA SF9'!CF24</f>
        <v>0</v>
      </c>
      <c r="CI103" s="58">
        <f>'DATA SF9'!CG24</f>
        <v>0</v>
      </c>
      <c r="CJ103" s="58">
        <f>'DATA SF9'!CH24</f>
        <v>0</v>
      </c>
      <c r="CK103" s="58">
        <f>'DATA SF9'!CI24</f>
        <v>0</v>
      </c>
      <c r="CL103" s="58">
        <f>'DATA SF9'!CJ24</f>
        <v>0</v>
      </c>
      <c r="CM103" s="58">
        <f>'DATA SF9'!CK24</f>
        <v>0</v>
      </c>
      <c r="CN103" s="58">
        <f>'DATA SF9'!CL24</f>
        <v>0</v>
      </c>
      <c r="CO103" s="58">
        <f>'DATA SF9'!CM24</f>
        <v>0</v>
      </c>
      <c r="CP103" s="58">
        <f>'DATA SF9'!CN24</f>
        <v>0</v>
      </c>
      <c r="CQ103" s="58">
        <f>'DATA SF9'!CO24</f>
        <v>0</v>
      </c>
      <c r="CR103" s="58">
        <f>'DATA SF9'!CP24</f>
        <v>0</v>
      </c>
      <c r="CS103" s="58">
        <f>'DATA SF9'!CQ24</f>
        <v>0</v>
      </c>
      <c r="CT103" s="58">
        <f>'DATA SF9'!CR24</f>
        <v>0</v>
      </c>
      <c r="CU103" s="58">
        <f>'DATA SF9'!CS24</f>
        <v>0</v>
      </c>
      <c r="CV103" s="58">
        <f>'DATA SF9'!CT24</f>
        <v>0</v>
      </c>
      <c r="CW103" s="58">
        <f>'DATA SF9'!CU24</f>
        <v>0</v>
      </c>
      <c r="CX103" s="58">
        <f>'DATA SF9'!CV24</f>
        <v>0</v>
      </c>
      <c r="CY103" s="58">
        <f>'DATA SF9'!CW24</f>
        <v>0</v>
      </c>
      <c r="CZ103" s="58">
        <f>'DATA SF9'!CX24</f>
        <v>0</v>
      </c>
      <c r="DA103" s="58">
        <f>'DATA SF9'!CY24</f>
        <v>0</v>
      </c>
      <c r="DB103" s="58">
        <f>'DATA SF9'!CZ24</f>
        <v>0</v>
      </c>
      <c r="DC103" s="58">
        <f>'DATA SF9'!DA24</f>
        <v>0</v>
      </c>
      <c r="DD103" s="58">
        <f>'DATA SF9'!DB24</f>
        <v>0</v>
      </c>
      <c r="DE103" s="58">
        <f>'DATA SF9'!DC24</f>
        <v>0</v>
      </c>
      <c r="DF103" s="58">
        <f>'DATA SF9'!DD24</f>
        <v>0</v>
      </c>
      <c r="DG103" s="58">
        <f>'DATA SF9'!DE24</f>
        <v>0</v>
      </c>
      <c r="DH103" s="58">
        <f>'DATA SF9'!DF24</f>
        <v>0</v>
      </c>
      <c r="DI103" s="58">
        <f>'DATA SF9'!DG24</f>
        <v>0</v>
      </c>
      <c r="DJ103" s="58">
        <f>'DATA SF9'!DH24</f>
        <v>0</v>
      </c>
      <c r="DK103" s="58">
        <f>'DATA SF9'!DI24</f>
        <v>0</v>
      </c>
      <c r="DL103" s="58">
        <f>'DATA SF9'!DJ24</f>
        <v>0</v>
      </c>
      <c r="DM103" s="58">
        <f>'DATA SF9'!DK24</f>
        <v>0</v>
      </c>
      <c r="DN103" s="58">
        <f>'DATA SF9'!DL24</f>
        <v>0</v>
      </c>
      <c r="DO103" s="58">
        <f>'DATA SF9'!DM24</f>
        <v>0</v>
      </c>
      <c r="DP103" s="58">
        <f>'DATA SF9'!DN24</f>
        <v>0</v>
      </c>
      <c r="DQ103" s="58">
        <f>'DATA SF9'!DO24</f>
        <v>0</v>
      </c>
      <c r="DR103" s="58">
        <f>'DATA SF9'!DP24</f>
        <v>0</v>
      </c>
      <c r="DS103" s="58">
        <f>'DATA SF9'!DQ24</f>
        <v>0</v>
      </c>
      <c r="DT103" s="58">
        <f>'DATA SF9'!DR24</f>
        <v>0</v>
      </c>
      <c r="DU103" s="58">
        <f>'DATA SF9'!DS24</f>
        <v>0</v>
      </c>
      <c r="DV103" s="58">
        <f>'DATA SF9'!DT24</f>
        <v>0</v>
      </c>
      <c r="DW103" s="58">
        <f>'DATA SF9'!DU24</f>
        <v>0</v>
      </c>
      <c r="DX103" s="58">
        <f>'DATA SF9'!DV24</f>
        <v>0</v>
      </c>
      <c r="DY103" s="58">
        <f>'DATA SF9'!DW24</f>
        <v>0</v>
      </c>
      <c r="DZ103" s="58">
        <f>'DATA SF9'!DX24</f>
        <v>0</v>
      </c>
      <c r="EA103" s="58">
        <f>'DATA SF9'!DY24</f>
        <v>0</v>
      </c>
      <c r="EB103" s="58">
        <f>'DATA SF9'!DZ24</f>
        <v>0</v>
      </c>
      <c r="EC103" s="58">
        <f>'DATA SF9'!EA24</f>
        <v>0</v>
      </c>
      <c r="ED103" s="58">
        <f>'DATA SF9'!EB24</f>
        <v>0</v>
      </c>
      <c r="EE103" s="58">
        <f>'DATA SF9'!EC24</f>
        <v>0</v>
      </c>
      <c r="EF103" s="58">
        <f>'DATA SF9'!ED24</f>
        <v>0</v>
      </c>
      <c r="EG103" s="58">
        <f>'DATA SF9'!EE24</f>
        <v>0</v>
      </c>
      <c r="EH103" s="58">
        <f>'DATA SF9'!EF24</f>
        <v>0</v>
      </c>
      <c r="EI103" s="58">
        <f>'DATA SF9'!EG24</f>
        <v>0</v>
      </c>
      <c r="EJ103" s="58">
        <f>'DATA SF9'!EH24</f>
        <v>0</v>
      </c>
      <c r="EK103" s="58">
        <f>'DATA SF9'!EI24</f>
        <v>0</v>
      </c>
      <c r="EL103" s="58">
        <f>'DATA SF9'!EJ24</f>
        <v>0</v>
      </c>
      <c r="EM103" s="58">
        <f>'DATA SF9'!EK24</f>
        <v>0</v>
      </c>
      <c r="EN103" s="58">
        <f>'DATA SF9'!EL24</f>
        <v>0</v>
      </c>
      <c r="EO103" s="58">
        <f>'DATA SF9'!EM24</f>
        <v>0</v>
      </c>
      <c r="EP103" s="58">
        <f>'DATA SF9'!EN24</f>
        <v>0</v>
      </c>
      <c r="EQ103" s="58">
        <f>'DATA SF9'!EO24</f>
        <v>0</v>
      </c>
      <c r="ER103" s="58">
        <f>'DATA SF9'!EP24</f>
        <v>0</v>
      </c>
      <c r="ES103" s="58">
        <f>'DATA SF9'!EQ24</f>
        <v>0</v>
      </c>
      <c r="ET103" s="58">
        <f>'DATA SF9'!ER24</f>
        <v>0</v>
      </c>
      <c r="EU103" s="58">
        <f>'DATA SF9'!ES24</f>
        <v>0</v>
      </c>
      <c r="EV103" s="58">
        <f>'DATA SF9'!ET24</f>
        <v>0</v>
      </c>
      <c r="EW103" s="58">
        <f>'DATA SF9'!EU24</f>
        <v>0</v>
      </c>
      <c r="EX103" s="58">
        <f>'DATA SF9'!EV24</f>
        <v>0</v>
      </c>
      <c r="EY103" s="58">
        <f>'DATA SF9'!EW24</f>
        <v>0</v>
      </c>
      <c r="EZ103" s="58">
        <f>'DATA SF9'!EX24</f>
        <v>0</v>
      </c>
      <c r="FA103" s="58">
        <f>'DATA SF9'!EY24</f>
        <v>0</v>
      </c>
      <c r="FB103" s="58">
        <f>'DATA SF9'!EZ24</f>
        <v>0</v>
      </c>
      <c r="FC103" s="58">
        <f>'DATA SF9'!FA24</f>
        <v>0</v>
      </c>
      <c r="FD103" s="58">
        <f>'DATA SF9'!FB24</f>
        <v>0</v>
      </c>
      <c r="FE103" s="58">
        <f>'DATA SF9'!FC24</f>
        <v>0</v>
      </c>
      <c r="FF103" s="58">
        <f>'DATA SF9'!FD24</f>
        <v>0</v>
      </c>
    </row>
    <row r="104" spans="1:162" x14ac:dyDescent="0.35">
      <c r="A104" s="59">
        <f t="shared" si="0"/>
        <v>0</v>
      </c>
      <c r="B104" s="58">
        <f>VLOOKUP(A104,' F M188'!$R$3:$U$159,4,FALSE)</f>
        <v>0</v>
      </c>
      <c r="C104" s="58">
        <f>'DATA SF9'!A25</f>
        <v>0</v>
      </c>
      <c r="D104" s="58">
        <f>'DATA SF9'!B25</f>
        <v>0</v>
      </c>
      <c r="E104" s="58">
        <f>'DATA SF9'!C25</f>
        <v>0</v>
      </c>
      <c r="F104" s="58" t="str">
        <f>IF('DATA SF9'!D25=0,"",'DATA SF9'!D25)</f>
        <v/>
      </c>
      <c r="G104" s="58">
        <f>'DATA SF9'!E25</f>
        <v>0</v>
      </c>
      <c r="H104" s="58">
        <f>'DATA SF9'!F25</f>
        <v>0</v>
      </c>
      <c r="I104" s="58">
        <f>'DATA SF9'!G25</f>
        <v>0</v>
      </c>
      <c r="J104" s="58">
        <f>'DATA SF9'!H25</f>
        <v>0</v>
      </c>
      <c r="K104" s="58">
        <f>'DATA SF9'!I25</f>
        <v>0</v>
      </c>
      <c r="L104" s="58">
        <f>'DATA SF9'!J25</f>
        <v>0</v>
      </c>
      <c r="M104" s="58">
        <f>'DATA SF9'!K25</f>
        <v>0</v>
      </c>
      <c r="N104" s="58">
        <f>'DATA SF9'!L25</f>
        <v>0</v>
      </c>
      <c r="O104" s="58">
        <f>'DATA SF9'!M25</f>
        <v>0</v>
      </c>
      <c r="P104" s="58">
        <f>'DATA SF9'!N25</f>
        <v>0</v>
      </c>
      <c r="Q104" s="58">
        <f>'DATA SF9'!O25</f>
        <v>0</v>
      </c>
      <c r="R104" s="58">
        <f>'DATA SF9'!P25</f>
        <v>0</v>
      </c>
      <c r="S104" s="58">
        <f>'DATA SF9'!Q25</f>
        <v>0</v>
      </c>
      <c r="T104" s="58">
        <f>'DATA SF9'!R25</f>
        <v>0</v>
      </c>
      <c r="U104" s="58">
        <f>'DATA SF9'!S25</f>
        <v>0</v>
      </c>
      <c r="V104" s="58">
        <f>'DATA SF9'!T25</f>
        <v>0</v>
      </c>
      <c r="W104" s="58">
        <f>'DATA SF9'!U25</f>
        <v>0</v>
      </c>
      <c r="X104" s="58">
        <f>'DATA SF9'!V25</f>
        <v>0</v>
      </c>
      <c r="Y104" s="58">
        <f>'DATA SF9'!W25</f>
        <v>0</v>
      </c>
      <c r="Z104" s="58">
        <f>'DATA SF9'!X25</f>
        <v>0</v>
      </c>
      <c r="AA104" s="58">
        <f>'DATA SF9'!Y25</f>
        <v>0</v>
      </c>
      <c r="AB104" s="58">
        <f>'DATA SF9'!Z25</f>
        <v>0</v>
      </c>
      <c r="AC104" s="58">
        <f>'DATA SF9'!AA25</f>
        <v>0</v>
      </c>
      <c r="AD104" s="58">
        <f>'DATA SF9'!AB25</f>
        <v>0</v>
      </c>
      <c r="AE104" s="58">
        <f>'DATA SF9'!AC25</f>
        <v>0</v>
      </c>
      <c r="AF104" s="58">
        <f>'DATA SF9'!AD25</f>
        <v>0</v>
      </c>
      <c r="AG104" s="58">
        <f>'DATA SF9'!AE25</f>
        <v>0</v>
      </c>
      <c r="AH104" s="58">
        <f>'DATA SF9'!AF25</f>
        <v>0</v>
      </c>
      <c r="AI104" s="58">
        <f>'DATA SF9'!AG25</f>
        <v>0</v>
      </c>
      <c r="AJ104" s="58">
        <f>'DATA SF9'!AH25</f>
        <v>0</v>
      </c>
      <c r="AK104" s="58">
        <f>'DATA SF9'!AI25</f>
        <v>0</v>
      </c>
      <c r="AL104" s="58">
        <f>'DATA SF9'!AJ25</f>
        <v>0</v>
      </c>
      <c r="AM104" s="58">
        <f>'DATA SF9'!AK25</f>
        <v>0</v>
      </c>
      <c r="AN104" s="58">
        <f>'DATA SF9'!AL25</f>
        <v>0</v>
      </c>
      <c r="AO104" s="58">
        <f>'DATA SF9'!AM25</f>
        <v>0</v>
      </c>
      <c r="AP104" s="58">
        <f>'DATA SF9'!AN25</f>
        <v>0</v>
      </c>
      <c r="AQ104" s="58">
        <f>'DATA SF9'!AO25</f>
        <v>0</v>
      </c>
      <c r="AR104" s="58">
        <f>'DATA SF9'!AP25</f>
        <v>0</v>
      </c>
      <c r="AS104" s="58">
        <f>'DATA SF9'!AQ25</f>
        <v>0</v>
      </c>
      <c r="AT104" s="58">
        <f>'DATA SF9'!AR25</f>
        <v>0</v>
      </c>
      <c r="AU104" s="58">
        <f>'DATA SF9'!AS25</f>
        <v>0</v>
      </c>
      <c r="AV104" s="58">
        <f>'DATA SF9'!AT25</f>
        <v>0</v>
      </c>
      <c r="AW104" s="58">
        <f>'DATA SF9'!AU25</f>
        <v>0</v>
      </c>
      <c r="AX104" s="58">
        <f>'DATA SF9'!AV25</f>
        <v>0</v>
      </c>
      <c r="AY104" s="58">
        <f>'DATA SF9'!AW25</f>
        <v>0</v>
      </c>
      <c r="AZ104" s="58">
        <f>'DATA SF9'!AX25</f>
        <v>0</v>
      </c>
      <c r="BA104" s="58">
        <f>'DATA SF9'!AY25</f>
        <v>0</v>
      </c>
      <c r="BB104" s="58">
        <f>'DATA SF9'!AZ25</f>
        <v>0</v>
      </c>
      <c r="BC104" s="58">
        <f>'DATA SF9'!BA25</f>
        <v>0</v>
      </c>
      <c r="BD104" s="58">
        <f>'DATA SF9'!BB25</f>
        <v>0</v>
      </c>
      <c r="BE104" s="58">
        <f>'DATA SF9'!BC25</f>
        <v>0</v>
      </c>
      <c r="BF104" s="58">
        <f>'DATA SF9'!BD25</f>
        <v>0</v>
      </c>
      <c r="BG104" s="58">
        <f>'DATA SF9'!BE25</f>
        <v>0</v>
      </c>
      <c r="BH104" s="58">
        <f>'DATA SF9'!BF25</f>
        <v>0</v>
      </c>
      <c r="BI104" s="58">
        <f>'DATA SF9'!BG25</f>
        <v>0</v>
      </c>
      <c r="BJ104" s="58">
        <f>'DATA SF9'!BH25</f>
        <v>0</v>
      </c>
      <c r="BK104" s="58">
        <f>'DATA SF9'!BI25</f>
        <v>0</v>
      </c>
      <c r="BL104" s="58">
        <f>'DATA SF9'!BJ25</f>
        <v>0</v>
      </c>
      <c r="BM104" s="58">
        <f>'DATA SF9'!BK25</f>
        <v>0</v>
      </c>
      <c r="BN104" s="58">
        <f>'DATA SF9'!BL25</f>
        <v>0</v>
      </c>
      <c r="BO104" s="58">
        <f>'DATA SF9'!BM25</f>
        <v>0</v>
      </c>
      <c r="BP104" s="58">
        <f>'DATA SF9'!BN25</f>
        <v>0</v>
      </c>
      <c r="BQ104" s="58">
        <f>'DATA SF9'!BO25</f>
        <v>0</v>
      </c>
      <c r="BR104" s="58">
        <f>'DATA SF9'!BP25</f>
        <v>0</v>
      </c>
      <c r="BS104" s="58">
        <f>'DATA SF9'!BQ25</f>
        <v>0</v>
      </c>
      <c r="BT104" s="58">
        <f>'DATA SF9'!BR25</f>
        <v>0</v>
      </c>
      <c r="BU104" s="58">
        <f>'DATA SF9'!BS25</f>
        <v>0</v>
      </c>
      <c r="BV104" s="58">
        <f>'DATA SF9'!BT25</f>
        <v>0</v>
      </c>
      <c r="BW104" s="58">
        <f>'DATA SF9'!BU25</f>
        <v>0</v>
      </c>
      <c r="BX104" s="58">
        <f>'DATA SF9'!BV25</f>
        <v>0</v>
      </c>
      <c r="BY104" s="58">
        <f>'DATA SF9'!BW25</f>
        <v>0</v>
      </c>
      <c r="BZ104" s="58">
        <f>'DATA SF9'!BX25</f>
        <v>0</v>
      </c>
      <c r="CA104" s="58">
        <f>'DATA SF9'!BY25</f>
        <v>0</v>
      </c>
      <c r="CB104" s="58">
        <f>'DATA SF9'!BZ25</f>
        <v>0</v>
      </c>
      <c r="CC104" s="58">
        <f>'DATA SF9'!CA25</f>
        <v>0</v>
      </c>
      <c r="CD104" s="58">
        <f>'DATA SF9'!CB25</f>
        <v>0</v>
      </c>
      <c r="CE104" s="58">
        <f>'DATA SF9'!CC25</f>
        <v>0</v>
      </c>
      <c r="CF104" s="58">
        <f>'DATA SF9'!CD25</f>
        <v>0</v>
      </c>
      <c r="CG104" s="58">
        <f>'DATA SF9'!CE25</f>
        <v>0</v>
      </c>
      <c r="CH104" s="58">
        <f>'DATA SF9'!CF25</f>
        <v>0</v>
      </c>
      <c r="CI104" s="58">
        <f>'DATA SF9'!CG25</f>
        <v>0</v>
      </c>
      <c r="CJ104" s="58">
        <f>'DATA SF9'!CH25</f>
        <v>0</v>
      </c>
      <c r="CK104" s="58">
        <f>'DATA SF9'!CI25</f>
        <v>0</v>
      </c>
      <c r="CL104" s="58">
        <f>'DATA SF9'!CJ25</f>
        <v>0</v>
      </c>
      <c r="CM104" s="58">
        <f>'DATA SF9'!CK25</f>
        <v>0</v>
      </c>
      <c r="CN104" s="58">
        <f>'DATA SF9'!CL25</f>
        <v>0</v>
      </c>
      <c r="CO104" s="58">
        <f>'DATA SF9'!CM25</f>
        <v>0</v>
      </c>
      <c r="CP104" s="58">
        <f>'DATA SF9'!CN25</f>
        <v>0</v>
      </c>
      <c r="CQ104" s="58">
        <f>'DATA SF9'!CO25</f>
        <v>0</v>
      </c>
      <c r="CR104" s="58">
        <f>'DATA SF9'!CP25</f>
        <v>0</v>
      </c>
      <c r="CS104" s="58">
        <f>'DATA SF9'!CQ25</f>
        <v>0</v>
      </c>
      <c r="CT104" s="58">
        <f>'DATA SF9'!CR25</f>
        <v>0</v>
      </c>
      <c r="CU104" s="58">
        <f>'DATA SF9'!CS25</f>
        <v>0</v>
      </c>
      <c r="CV104" s="58">
        <f>'DATA SF9'!CT25</f>
        <v>0</v>
      </c>
      <c r="CW104" s="58">
        <f>'DATA SF9'!CU25</f>
        <v>0</v>
      </c>
      <c r="CX104" s="58">
        <f>'DATA SF9'!CV25</f>
        <v>0</v>
      </c>
      <c r="CY104" s="58">
        <f>'DATA SF9'!CW25</f>
        <v>0</v>
      </c>
      <c r="CZ104" s="58">
        <f>'DATA SF9'!CX25</f>
        <v>0</v>
      </c>
      <c r="DA104" s="58">
        <f>'DATA SF9'!CY25</f>
        <v>0</v>
      </c>
      <c r="DB104" s="58">
        <f>'DATA SF9'!CZ25</f>
        <v>0</v>
      </c>
      <c r="DC104" s="58">
        <f>'DATA SF9'!DA25</f>
        <v>0</v>
      </c>
      <c r="DD104" s="58">
        <f>'DATA SF9'!DB25</f>
        <v>0</v>
      </c>
      <c r="DE104" s="58">
        <f>'DATA SF9'!DC25</f>
        <v>0</v>
      </c>
      <c r="DF104" s="58">
        <f>'DATA SF9'!DD25</f>
        <v>0</v>
      </c>
      <c r="DG104" s="58">
        <f>'DATA SF9'!DE25</f>
        <v>0</v>
      </c>
      <c r="DH104" s="58">
        <f>'DATA SF9'!DF25</f>
        <v>0</v>
      </c>
      <c r="DI104" s="58">
        <f>'DATA SF9'!DG25</f>
        <v>0</v>
      </c>
      <c r="DJ104" s="58">
        <f>'DATA SF9'!DH25</f>
        <v>0</v>
      </c>
      <c r="DK104" s="58">
        <f>'DATA SF9'!DI25</f>
        <v>0</v>
      </c>
      <c r="DL104" s="58">
        <f>'DATA SF9'!DJ25</f>
        <v>0</v>
      </c>
      <c r="DM104" s="58">
        <f>'DATA SF9'!DK25</f>
        <v>0</v>
      </c>
      <c r="DN104" s="58">
        <f>'DATA SF9'!DL25</f>
        <v>0</v>
      </c>
      <c r="DO104" s="58">
        <f>'DATA SF9'!DM25</f>
        <v>0</v>
      </c>
      <c r="DP104" s="58">
        <f>'DATA SF9'!DN25</f>
        <v>0</v>
      </c>
      <c r="DQ104" s="58">
        <f>'DATA SF9'!DO25</f>
        <v>0</v>
      </c>
      <c r="DR104" s="58">
        <f>'DATA SF9'!DP25</f>
        <v>0</v>
      </c>
      <c r="DS104" s="58">
        <f>'DATA SF9'!DQ25</f>
        <v>0</v>
      </c>
      <c r="DT104" s="58">
        <f>'DATA SF9'!DR25</f>
        <v>0</v>
      </c>
      <c r="DU104" s="58">
        <f>'DATA SF9'!DS25</f>
        <v>0</v>
      </c>
      <c r="DV104" s="58">
        <f>'DATA SF9'!DT25</f>
        <v>0</v>
      </c>
      <c r="DW104" s="58">
        <f>'DATA SF9'!DU25</f>
        <v>0</v>
      </c>
      <c r="DX104" s="58">
        <f>'DATA SF9'!DV25</f>
        <v>0</v>
      </c>
      <c r="DY104" s="58">
        <f>'DATA SF9'!DW25</f>
        <v>0</v>
      </c>
      <c r="DZ104" s="58">
        <f>'DATA SF9'!DX25</f>
        <v>0</v>
      </c>
      <c r="EA104" s="58">
        <f>'DATA SF9'!DY25</f>
        <v>0</v>
      </c>
      <c r="EB104" s="58">
        <f>'DATA SF9'!DZ25</f>
        <v>0</v>
      </c>
      <c r="EC104" s="58">
        <f>'DATA SF9'!EA25</f>
        <v>0</v>
      </c>
      <c r="ED104" s="58">
        <f>'DATA SF9'!EB25</f>
        <v>0</v>
      </c>
      <c r="EE104" s="58">
        <f>'DATA SF9'!EC25</f>
        <v>0</v>
      </c>
      <c r="EF104" s="58">
        <f>'DATA SF9'!ED25</f>
        <v>0</v>
      </c>
      <c r="EG104" s="58">
        <f>'DATA SF9'!EE25</f>
        <v>0</v>
      </c>
      <c r="EH104" s="58">
        <f>'DATA SF9'!EF25</f>
        <v>0</v>
      </c>
      <c r="EI104" s="58">
        <f>'DATA SF9'!EG25</f>
        <v>0</v>
      </c>
      <c r="EJ104" s="58">
        <f>'DATA SF9'!EH25</f>
        <v>0</v>
      </c>
      <c r="EK104" s="58">
        <f>'DATA SF9'!EI25</f>
        <v>0</v>
      </c>
      <c r="EL104" s="58">
        <f>'DATA SF9'!EJ25</f>
        <v>0</v>
      </c>
      <c r="EM104" s="58">
        <f>'DATA SF9'!EK25</f>
        <v>0</v>
      </c>
      <c r="EN104" s="58">
        <f>'DATA SF9'!EL25</f>
        <v>0</v>
      </c>
      <c r="EO104" s="58">
        <f>'DATA SF9'!EM25</f>
        <v>0</v>
      </c>
      <c r="EP104" s="58">
        <f>'DATA SF9'!EN25</f>
        <v>0</v>
      </c>
      <c r="EQ104" s="58">
        <f>'DATA SF9'!EO25</f>
        <v>0</v>
      </c>
      <c r="ER104" s="58">
        <f>'DATA SF9'!EP25</f>
        <v>0</v>
      </c>
      <c r="ES104" s="58">
        <f>'DATA SF9'!EQ25</f>
        <v>0</v>
      </c>
      <c r="ET104" s="58">
        <f>'DATA SF9'!ER25</f>
        <v>0</v>
      </c>
      <c r="EU104" s="58">
        <f>'DATA SF9'!ES25</f>
        <v>0</v>
      </c>
      <c r="EV104" s="58">
        <f>'DATA SF9'!ET25</f>
        <v>0</v>
      </c>
      <c r="EW104" s="58">
        <f>'DATA SF9'!EU25</f>
        <v>0</v>
      </c>
      <c r="EX104" s="58">
        <f>'DATA SF9'!EV25</f>
        <v>0</v>
      </c>
      <c r="EY104" s="58">
        <f>'DATA SF9'!EW25</f>
        <v>0</v>
      </c>
      <c r="EZ104" s="58">
        <f>'DATA SF9'!EX25</f>
        <v>0</v>
      </c>
      <c r="FA104" s="58">
        <f>'DATA SF9'!EY25</f>
        <v>0</v>
      </c>
      <c r="FB104" s="58">
        <f>'DATA SF9'!EZ25</f>
        <v>0</v>
      </c>
      <c r="FC104" s="58">
        <f>'DATA SF9'!FA25</f>
        <v>0</v>
      </c>
      <c r="FD104" s="58">
        <f>'DATA SF9'!FB25</f>
        <v>0</v>
      </c>
      <c r="FE104" s="58">
        <f>'DATA SF9'!FC25</f>
        <v>0</v>
      </c>
      <c r="FF104" s="58">
        <f>'DATA SF9'!FD25</f>
        <v>0</v>
      </c>
    </row>
    <row r="105" spans="1:162" x14ac:dyDescent="0.35">
      <c r="A105" s="59">
        <f t="shared" si="0"/>
        <v>0</v>
      </c>
      <c r="B105" s="58">
        <f>VLOOKUP(A105,' F M188'!$R$3:$U$159,4,FALSE)</f>
        <v>0</v>
      </c>
      <c r="C105" s="58">
        <f>'DATA SF9'!A26</f>
        <v>0</v>
      </c>
      <c r="D105" s="58">
        <f>'DATA SF9'!B26</f>
        <v>0</v>
      </c>
      <c r="E105" s="58">
        <f>'DATA SF9'!C26</f>
        <v>0</v>
      </c>
      <c r="F105" s="58" t="str">
        <f>IF('DATA SF9'!D26=0,"",'DATA SF9'!D26)</f>
        <v/>
      </c>
      <c r="G105" s="58">
        <f>'DATA SF9'!E26</f>
        <v>0</v>
      </c>
      <c r="H105" s="58">
        <f>'DATA SF9'!F26</f>
        <v>0</v>
      </c>
      <c r="I105" s="58">
        <f>'DATA SF9'!G26</f>
        <v>0</v>
      </c>
      <c r="J105" s="58">
        <f>'DATA SF9'!H26</f>
        <v>0</v>
      </c>
      <c r="K105" s="58">
        <f>'DATA SF9'!I26</f>
        <v>0</v>
      </c>
      <c r="L105" s="58">
        <f>'DATA SF9'!J26</f>
        <v>0</v>
      </c>
      <c r="M105" s="58">
        <f>'DATA SF9'!K26</f>
        <v>0</v>
      </c>
      <c r="N105" s="58">
        <f>'DATA SF9'!L26</f>
        <v>0</v>
      </c>
      <c r="O105" s="58">
        <f>'DATA SF9'!M26</f>
        <v>0</v>
      </c>
      <c r="P105" s="58">
        <f>'DATA SF9'!N26</f>
        <v>0</v>
      </c>
      <c r="Q105" s="58">
        <f>'DATA SF9'!O26</f>
        <v>0</v>
      </c>
      <c r="R105" s="58">
        <f>'DATA SF9'!P26</f>
        <v>0</v>
      </c>
      <c r="S105" s="58">
        <f>'DATA SF9'!Q26</f>
        <v>0</v>
      </c>
      <c r="T105" s="58">
        <f>'DATA SF9'!R26</f>
        <v>0</v>
      </c>
      <c r="U105" s="58">
        <f>'DATA SF9'!S26</f>
        <v>0</v>
      </c>
      <c r="V105" s="58">
        <f>'DATA SF9'!T26</f>
        <v>0</v>
      </c>
      <c r="W105" s="58">
        <f>'DATA SF9'!U26</f>
        <v>0</v>
      </c>
      <c r="X105" s="58">
        <f>'DATA SF9'!V26</f>
        <v>0</v>
      </c>
      <c r="Y105" s="58">
        <f>'DATA SF9'!W26</f>
        <v>0</v>
      </c>
      <c r="Z105" s="58">
        <f>'DATA SF9'!X26</f>
        <v>0</v>
      </c>
      <c r="AA105" s="58">
        <f>'DATA SF9'!Y26</f>
        <v>0</v>
      </c>
      <c r="AB105" s="58">
        <f>'DATA SF9'!Z26</f>
        <v>0</v>
      </c>
      <c r="AC105" s="58">
        <f>'DATA SF9'!AA26</f>
        <v>0</v>
      </c>
      <c r="AD105" s="58">
        <f>'DATA SF9'!AB26</f>
        <v>0</v>
      </c>
      <c r="AE105" s="58">
        <f>'DATA SF9'!AC26</f>
        <v>0</v>
      </c>
      <c r="AF105" s="58">
        <f>'DATA SF9'!AD26</f>
        <v>0</v>
      </c>
      <c r="AG105" s="58">
        <f>'DATA SF9'!AE26</f>
        <v>0</v>
      </c>
      <c r="AH105" s="58">
        <f>'DATA SF9'!AF26</f>
        <v>0</v>
      </c>
      <c r="AI105" s="58">
        <f>'DATA SF9'!AG26</f>
        <v>0</v>
      </c>
      <c r="AJ105" s="58">
        <f>'DATA SF9'!AH26</f>
        <v>0</v>
      </c>
      <c r="AK105" s="58">
        <f>'DATA SF9'!AI26</f>
        <v>0</v>
      </c>
      <c r="AL105" s="58">
        <f>'DATA SF9'!AJ26</f>
        <v>0</v>
      </c>
      <c r="AM105" s="58">
        <f>'DATA SF9'!AK26</f>
        <v>0</v>
      </c>
      <c r="AN105" s="58">
        <f>'DATA SF9'!AL26</f>
        <v>0</v>
      </c>
      <c r="AO105" s="58">
        <f>'DATA SF9'!AM26</f>
        <v>0</v>
      </c>
      <c r="AP105" s="58">
        <f>'DATA SF9'!AN26</f>
        <v>0</v>
      </c>
      <c r="AQ105" s="58">
        <f>'DATA SF9'!AO26</f>
        <v>0</v>
      </c>
      <c r="AR105" s="58">
        <f>'DATA SF9'!AP26</f>
        <v>0</v>
      </c>
      <c r="AS105" s="58">
        <f>'DATA SF9'!AQ26</f>
        <v>0</v>
      </c>
      <c r="AT105" s="58">
        <f>'DATA SF9'!AR26</f>
        <v>0</v>
      </c>
      <c r="AU105" s="58">
        <f>'DATA SF9'!AS26</f>
        <v>0</v>
      </c>
      <c r="AV105" s="58">
        <f>'DATA SF9'!AT26</f>
        <v>0</v>
      </c>
      <c r="AW105" s="58">
        <f>'DATA SF9'!AU26</f>
        <v>0</v>
      </c>
      <c r="AX105" s="58">
        <f>'DATA SF9'!AV26</f>
        <v>0</v>
      </c>
      <c r="AY105" s="58">
        <f>'DATA SF9'!AW26</f>
        <v>0</v>
      </c>
      <c r="AZ105" s="58">
        <f>'DATA SF9'!AX26</f>
        <v>0</v>
      </c>
      <c r="BA105" s="58">
        <f>'DATA SF9'!AY26</f>
        <v>0</v>
      </c>
      <c r="BB105" s="58">
        <f>'DATA SF9'!AZ26</f>
        <v>0</v>
      </c>
      <c r="BC105" s="58">
        <f>'DATA SF9'!BA26</f>
        <v>0</v>
      </c>
      <c r="BD105" s="58">
        <f>'DATA SF9'!BB26</f>
        <v>0</v>
      </c>
      <c r="BE105" s="58">
        <f>'DATA SF9'!BC26</f>
        <v>0</v>
      </c>
      <c r="BF105" s="58">
        <f>'DATA SF9'!BD26</f>
        <v>0</v>
      </c>
      <c r="BG105" s="58">
        <f>'DATA SF9'!BE26</f>
        <v>0</v>
      </c>
      <c r="BH105" s="58">
        <f>'DATA SF9'!BF26</f>
        <v>0</v>
      </c>
      <c r="BI105" s="58">
        <f>'DATA SF9'!BG26</f>
        <v>0</v>
      </c>
      <c r="BJ105" s="58">
        <f>'DATA SF9'!BH26</f>
        <v>0</v>
      </c>
      <c r="BK105" s="58">
        <f>'DATA SF9'!BI26</f>
        <v>0</v>
      </c>
      <c r="BL105" s="58">
        <f>'DATA SF9'!BJ26</f>
        <v>0</v>
      </c>
      <c r="BM105" s="58">
        <f>'DATA SF9'!BK26</f>
        <v>0</v>
      </c>
      <c r="BN105" s="58">
        <f>'DATA SF9'!BL26</f>
        <v>0</v>
      </c>
      <c r="BO105" s="58">
        <f>'DATA SF9'!BM26</f>
        <v>0</v>
      </c>
      <c r="BP105" s="58">
        <f>'DATA SF9'!BN26</f>
        <v>0</v>
      </c>
      <c r="BQ105" s="58">
        <f>'DATA SF9'!BO26</f>
        <v>0</v>
      </c>
      <c r="BR105" s="58">
        <f>'DATA SF9'!BP26</f>
        <v>0</v>
      </c>
      <c r="BS105" s="58">
        <f>'DATA SF9'!BQ26</f>
        <v>0</v>
      </c>
      <c r="BT105" s="58">
        <f>'DATA SF9'!BR26</f>
        <v>0</v>
      </c>
      <c r="BU105" s="58">
        <f>'DATA SF9'!BS26</f>
        <v>0</v>
      </c>
      <c r="BV105" s="58">
        <f>'DATA SF9'!BT26</f>
        <v>0</v>
      </c>
      <c r="BW105" s="58">
        <f>'DATA SF9'!BU26</f>
        <v>0</v>
      </c>
      <c r="BX105" s="58">
        <f>'DATA SF9'!BV26</f>
        <v>0</v>
      </c>
      <c r="BY105" s="58">
        <f>'DATA SF9'!BW26</f>
        <v>0</v>
      </c>
      <c r="BZ105" s="58">
        <f>'DATA SF9'!BX26</f>
        <v>0</v>
      </c>
      <c r="CA105" s="58">
        <f>'DATA SF9'!BY26</f>
        <v>0</v>
      </c>
      <c r="CB105" s="58">
        <f>'DATA SF9'!BZ26</f>
        <v>0</v>
      </c>
      <c r="CC105" s="58">
        <f>'DATA SF9'!CA26</f>
        <v>0</v>
      </c>
      <c r="CD105" s="58">
        <f>'DATA SF9'!CB26</f>
        <v>0</v>
      </c>
      <c r="CE105" s="58">
        <f>'DATA SF9'!CC26</f>
        <v>0</v>
      </c>
      <c r="CF105" s="58">
        <f>'DATA SF9'!CD26</f>
        <v>0</v>
      </c>
      <c r="CG105" s="58">
        <f>'DATA SF9'!CE26</f>
        <v>0</v>
      </c>
      <c r="CH105" s="58">
        <f>'DATA SF9'!CF26</f>
        <v>0</v>
      </c>
      <c r="CI105" s="58">
        <f>'DATA SF9'!CG26</f>
        <v>0</v>
      </c>
      <c r="CJ105" s="58">
        <f>'DATA SF9'!CH26</f>
        <v>0</v>
      </c>
      <c r="CK105" s="58">
        <f>'DATA SF9'!CI26</f>
        <v>0</v>
      </c>
      <c r="CL105" s="58">
        <f>'DATA SF9'!CJ26</f>
        <v>0</v>
      </c>
      <c r="CM105" s="58">
        <f>'DATA SF9'!CK26</f>
        <v>0</v>
      </c>
      <c r="CN105" s="58">
        <f>'DATA SF9'!CL26</f>
        <v>0</v>
      </c>
      <c r="CO105" s="58">
        <f>'DATA SF9'!CM26</f>
        <v>0</v>
      </c>
      <c r="CP105" s="58">
        <f>'DATA SF9'!CN26</f>
        <v>0</v>
      </c>
      <c r="CQ105" s="58">
        <f>'DATA SF9'!CO26</f>
        <v>0</v>
      </c>
      <c r="CR105" s="58">
        <f>'DATA SF9'!CP26</f>
        <v>0</v>
      </c>
      <c r="CS105" s="58">
        <f>'DATA SF9'!CQ26</f>
        <v>0</v>
      </c>
      <c r="CT105" s="58">
        <f>'DATA SF9'!CR26</f>
        <v>0</v>
      </c>
      <c r="CU105" s="58">
        <f>'DATA SF9'!CS26</f>
        <v>0</v>
      </c>
      <c r="CV105" s="58">
        <f>'DATA SF9'!CT26</f>
        <v>0</v>
      </c>
      <c r="CW105" s="58">
        <f>'DATA SF9'!CU26</f>
        <v>0</v>
      </c>
      <c r="CX105" s="58">
        <f>'DATA SF9'!CV26</f>
        <v>0</v>
      </c>
      <c r="CY105" s="58">
        <f>'DATA SF9'!CW26</f>
        <v>0</v>
      </c>
      <c r="CZ105" s="58">
        <f>'DATA SF9'!CX26</f>
        <v>0</v>
      </c>
      <c r="DA105" s="58">
        <f>'DATA SF9'!CY26</f>
        <v>0</v>
      </c>
      <c r="DB105" s="58">
        <f>'DATA SF9'!CZ26</f>
        <v>0</v>
      </c>
      <c r="DC105" s="58">
        <f>'DATA SF9'!DA26</f>
        <v>0</v>
      </c>
      <c r="DD105" s="58">
        <f>'DATA SF9'!DB26</f>
        <v>0</v>
      </c>
      <c r="DE105" s="58">
        <f>'DATA SF9'!DC26</f>
        <v>0</v>
      </c>
      <c r="DF105" s="58">
        <f>'DATA SF9'!DD26</f>
        <v>0</v>
      </c>
      <c r="DG105" s="58">
        <f>'DATA SF9'!DE26</f>
        <v>0</v>
      </c>
      <c r="DH105" s="58">
        <f>'DATA SF9'!DF26</f>
        <v>0</v>
      </c>
      <c r="DI105" s="58">
        <f>'DATA SF9'!DG26</f>
        <v>0</v>
      </c>
      <c r="DJ105" s="58">
        <f>'DATA SF9'!DH26</f>
        <v>0</v>
      </c>
      <c r="DK105" s="58">
        <f>'DATA SF9'!DI26</f>
        <v>0</v>
      </c>
      <c r="DL105" s="58">
        <f>'DATA SF9'!DJ26</f>
        <v>0</v>
      </c>
      <c r="DM105" s="58">
        <f>'DATA SF9'!DK26</f>
        <v>0</v>
      </c>
      <c r="DN105" s="58">
        <f>'DATA SF9'!DL26</f>
        <v>0</v>
      </c>
      <c r="DO105" s="58">
        <f>'DATA SF9'!DM26</f>
        <v>0</v>
      </c>
      <c r="DP105" s="58">
        <f>'DATA SF9'!DN26</f>
        <v>0</v>
      </c>
      <c r="DQ105" s="58">
        <f>'DATA SF9'!DO26</f>
        <v>0</v>
      </c>
      <c r="DR105" s="58">
        <f>'DATA SF9'!DP26</f>
        <v>0</v>
      </c>
      <c r="DS105" s="58">
        <f>'DATA SF9'!DQ26</f>
        <v>0</v>
      </c>
      <c r="DT105" s="58">
        <f>'DATA SF9'!DR26</f>
        <v>0</v>
      </c>
      <c r="DU105" s="58">
        <f>'DATA SF9'!DS26</f>
        <v>0</v>
      </c>
      <c r="DV105" s="58">
        <f>'DATA SF9'!DT26</f>
        <v>0</v>
      </c>
      <c r="DW105" s="58">
        <f>'DATA SF9'!DU26</f>
        <v>0</v>
      </c>
      <c r="DX105" s="58">
        <f>'DATA SF9'!DV26</f>
        <v>0</v>
      </c>
      <c r="DY105" s="58">
        <f>'DATA SF9'!DW26</f>
        <v>0</v>
      </c>
      <c r="DZ105" s="58">
        <f>'DATA SF9'!DX26</f>
        <v>0</v>
      </c>
      <c r="EA105" s="58">
        <f>'DATA SF9'!DY26</f>
        <v>0</v>
      </c>
      <c r="EB105" s="58">
        <f>'DATA SF9'!DZ26</f>
        <v>0</v>
      </c>
      <c r="EC105" s="58">
        <f>'DATA SF9'!EA26</f>
        <v>0</v>
      </c>
      <c r="ED105" s="58">
        <f>'DATA SF9'!EB26</f>
        <v>0</v>
      </c>
      <c r="EE105" s="58">
        <f>'DATA SF9'!EC26</f>
        <v>0</v>
      </c>
      <c r="EF105" s="58">
        <f>'DATA SF9'!ED26</f>
        <v>0</v>
      </c>
      <c r="EG105" s="58">
        <f>'DATA SF9'!EE26</f>
        <v>0</v>
      </c>
      <c r="EH105" s="58">
        <f>'DATA SF9'!EF26</f>
        <v>0</v>
      </c>
      <c r="EI105" s="58">
        <f>'DATA SF9'!EG26</f>
        <v>0</v>
      </c>
      <c r="EJ105" s="58">
        <f>'DATA SF9'!EH26</f>
        <v>0</v>
      </c>
      <c r="EK105" s="58">
        <f>'DATA SF9'!EI26</f>
        <v>0</v>
      </c>
      <c r="EL105" s="58">
        <f>'DATA SF9'!EJ26</f>
        <v>0</v>
      </c>
      <c r="EM105" s="58">
        <f>'DATA SF9'!EK26</f>
        <v>0</v>
      </c>
      <c r="EN105" s="58">
        <f>'DATA SF9'!EL26</f>
        <v>0</v>
      </c>
      <c r="EO105" s="58">
        <f>'DATA SF9'!EM26</f>
        <v>0</v>
      </c>
      <c r="EP105" s="58">
        <f>'DATA SF9'!EN26</f>
        <v>0</v>
      </c>
      <c r="EQ105" s="58">
        <f>'DATA SF9'!EO26</f>
        <v>0</v>
      </c>
      <c r="ER105" s="58">
        <f>'DATA SF9'!EP26</f>
        <v>0</v>
      </c>
      <c r="ES105" s="58">
        <f>'DATA SF9'!EQ26</f>
        <v>0</v>
      </c>
      <c r="ET105" s="58">
        <f>'DATA SF9'!ER26</f>
        <v>0</v>
      </c>
      <c r="EU105" s="58">
        <f>'DATA SF9'!ES26</f>
        <v>0</v>
      </c>
      <c r="EV105" s="58">
        <f>'DATA SF9'!ET26</f>
        <v>0</v>
      </c>
      <c r="EW105" s="58">
        <f>'DATA SF9'!EU26</f>
        <v>0</v>
      </c>
      <c r="EX105" s="58">
        <f>'DATA SF9'!EV26</f>
        <v>0</v>
      </c>
      <c r="EY105" s="58">
        <f>'DATA SF9'!EW26</f>
        <v>0</v>
      </c>
      <c r="EZ105" s="58">
        <f>'DATA SF9'!EX26</f>
        <v>0</v>
      </c>
      <c r="FA105" s="58">
        <f>'DATA SF9'!EY26</f>
        <v>0</v>
      </c>
      <c r="FB105" s="58">
        <f>'DATA SF9'!EZ26</f>
        <v>0</v>
      </c>
      <c r="FC105" s="58">
        <f>'DATA SF9'!FA26</f>
        <v>0</v>
      </c>
      <c r="FD105" s="58">
        <f>'DATA SF9'!FB26</f>
        <v>0</v>
      </c>
      <c r="FE105" s="58">
        <f>'DATA SF9'!FC26</f>
        <v>0</v>
      </c>
      <c r="FF105" s="58">
        <f>'DATA SF9'!FD26</f>
        <v>0</v>
      </c>
    </row>
    <row r="106" spans="1:162" x14ac:dyDescent="0.35">
      <c r="A106" s="59">
        <f t="shared" si="0"/>
        <v>0</v>
      </c>
      <c r="B106" s="58">
        <f>VLOOKUP(A106,' F M188'!$R$3:$U$159,4,FALSE)</f>
        <v>0</v>
      </c>
      <c r="C106" s="58">
        <f>'DATA SF9'!A27</f>
        <v>0</v>
      </c>
      <c r="D106" s="58">
        <f>'DATA SF9'!B27</f>
        <v>0</v>
      </c>
      <c r="E106" s="58">
        <f>'DATA SF9'!C27</f>
        <v>0</v>
      </c>
      <c r="F106" s="58" t="str">
        <f>IF('DATA SF9'!D27=0,"",'DATA SF9'!D27)</f>
        <v/>
      </c>
      <c r="G106" s="58">
        <f>'DATA SF9'!E27</f>
        <v>0</v>
      </c>
      <c r="H106" s="58">
        <f>'DATA SF9'!F27</f>
        <v>0</v>
      </c>
      <c r="I106" s="58">
        <f>'DATA SF9'!G27</f>
        <v>0</v>
      </c>
      <c r="J106" s="58">
        <f>'DATA SF9'!H27</f>
        <v>0</v>
      </c>
      <c r="K106" s="58">
        <f>'DATA SF9'!I27</f>
        <v>0</v>
      </c>
      <c r="L106" s="58">
        <f>'DATA SF9'!J27</f>
        <v>0</v>
      </c>
      <c r="M106" s="58">
        <f>'DATA SF9'!K27</f>
        <v>0</v>
      </c>
      <c r="N106" s="58">
        <f>'DATA SF9'!L27</f>
        <v>0</v>
      </c>
      <c r="O106" s="58">
        <f>'DATA SF9'!M27</f>
        <v>0</v>
      </c>
      <c r="P106" s="58">
        <f>'DATA SF9'!N27</f>
        <v>0</v>
      </c>
      <c r="Q106" s="58">
        <f>'DATA SF9'!O27</f>
        <v>0</v>
      </c>
      <c r="R106" s="58">
        <f>'DATA SF9'!P27</f>
        <v>0</v>
      </c>
      <c r="S106" s="58">
        <f>'DATA SF9'!Q27</f>
        <v>0</v>
      </c>
      <c r="T106" s="58">
        <f>'DATA SF9'!R27</f>
        <v>0</v>
      </c>
      <c r="U106" s="58">
        <f>'DATA SF9'!S27</f>
        <v>0</v>
      </c>
      <c r="V106" s="58">
        <f>'DATA SF9'!T27</f>
        <v>0</v>
      </c>
      <c r="W106" s="58">
        <f>'DATA SF9'!U27</f>
        <v>0</v>
      </c>
      <c r="X106" s="58">
        <f>'DATA SF9'!V27</f>
        <v>0</v>
      </c>
      <c r="Y106" s="58">
        <f>'DATA SF9'!W27</f>
        <v>0</v>
      </c>
      <c r="Z106" s="58">
        <f>'DATA SF9'!X27</f>
        <v>0</v>
      </c>
      <c r="AA106" s="58">
        <f>'DATA SF9'!Y27</f>
        <v>0</v>
      </c>
      <c r="AB106" s="58">
        <f>'DATA SF9'!Z27</f>
        <v>0</v>
      </c>
      <c r="AC106" s="58">
        <f>'DATA SF9'!AA27</f>
        <v>0</v>
      </c>
      <c r="AD106" s="58">
        <f>'DATA SF9'!AB27</f>
        <v>0</v>
      </c>
      <c r="AE106" s="58">
        <f>'DATA SF9'!AC27</f>
        <v>0</v>
      </c>
      <c r="AF106" s="58">
        <f>'DATA SF9'!AD27</f>
        <v>0</v>
      </c>
      <c r="AG106" s="58">
        <f>'DATA SF9'!AE27</f>
        <v>0</v>
      </c>
      <c r="AH106" s="58">
        <f>'DATA SF9'!AF27</f>
        <v>0</v>
      </c>
      <c r="AI106" s="58">
        <f>'DATA SF9'!AG27</f>
        <v>0</v>
      </c>
      <c r="AJ106" s="58">
        <f>'DATA SF9'!AH27</f>
        <v>0</v>
      </c>
      <c r="AK106" s="58">
        <f>'DATA SF9'!AI27</f>
        <v>0</v>
      </c>
      <c r="AL106" s="58">
        <f>'DATA SF9'!AJ27</f>
        <v>0</v>
      </c>
      <c r="AM106" s="58">
        <f>'DATA SF9'!AK27</f>
        <v>0</v>
      </c>
      <c r="AN106" s="58">
        <f>'DATA SF9'!AL27</f>
        <v>0</v>
      </c>
      <c r="AO106" s="58">
        <f>'DATA SF9'!AM27</f>
        <v>0</v>
      </c>
      <c r="AP106" s="58">
        <f>'DATA SF9'!AN27</f>
        <v>0</v>
      </c>
      <c r="AQ106" s="58">
        <f>'DATA SF9'!AO27</f>
        <v>0</v>
      </c>
      <c r="AR106" s="58">
        <f>'DATA SF9'!AP27</f>
        <v>0</v>
      </c>
      <c r="AS106" s="58">
        <f>'DATA SF9'!AQ27</f>
        <v>0</v>
      </c>
      <c r="AT106" s="58">
        <f>'DATA SF9'!AR27</f>
        <v>0</v>
      </c>
      <c r="AU106" s="58">
        <f>'DATA SF9'!AS27</f>
        <v>0</v>
      </c>
      <c r="AV106" s="58">
        <f>'DATA SF9'!AT27</f>
        <v>0</v>
      </c>
      <c r="AW106" s="58">
        <f>'DATA SF9'!AU27</f>
        <v>0</v>
      </c>
      <c r="AX106" s="58">
        <f>'DATA SF9'!AV27</f>
        <v>0</v>
      </c>
      <c r="AY106" s="58">
        <f>'DATA SF9'!AW27</f>
        <v>0</v>
      </c>
      <c r="AZ106" s="58">
        <f>'DATA SF9'!AX27</f>
        <v>0</v>
      </c>
      <c r="BA106" s="58">
        <f>'DATA SF9'!AY27</f>
        <v>0</v>
      </c>
      <c r="BB106" s="58">
        <f>'DATA SF9'!AZ27</f>
        <v>0</v>
      </c>
      <c r="BC106" s="58">
        <f>'DATA SF9'!BA27</f>
        <v>0</v>
      </c>
      <c r="BD106" s="58">
        <f>'DATA SF9'!BB27</f>
        <v>0</v>
      </c>
      <c r="BE106" s="58">
        <f>'DATA SF9'!BC27</f>
        <v>0</v>
      </c>
      <c r="BF106" s="58">
        <f>'DATA SF9'!BD27</f>
        <v>0</v>
      </c>
      <c r="BG106" s="58">
        <f>'DATA SF9'!BE27</f>
        <v>0</v>
      </c>
      <c r="BH106" s="58">
        <f>'DATA SF9'!BF27</f>
        <v>0</v>
      </c>
      <c r="BI106" s="58">
        <f>'DATA SF9'!BG27</f>
        <v>0</v>
      </c>
      <c r="BJ106" s="58">
        <f>'DATA SF9'!BH27</f>
        <v>0</v>
      </c>
      <c r="BK106" s="58">
        <f>'DATA SF9'!BI27</f>
        <v>0</v>
      </c>
      <c r="BL106" s="58">
        <f>'DATA SF9'!BJ27</f>
        <v>0</v>
      </c>
      <c r="BM106" s="58">
        <f>'DATA SF9'!BK27</f>
        <v>0</v>
      </c>
      <c r="BN106" s="58">
        <f>'DATA SF9'!BL27</f>
        <v>0</v>
      </c>
      <c r="BO106" s="58">
        <f>'DATA SF9'!BM27</f>
        <v>0</v>
      </c>
      <c r="BP106" s="58">
        <f>'DATA SF9'!BN27</f>
        <v>0</v>
      </c>
      <c r="BQ106" s="58">
        <f>'DATA SF9'!BO27</f>
        <v>0</v>
      </c>
      <c r="BR106" s="58">
        <f>'DATA SF9'!BP27</f>
        <v>0</v>
      </c>
      <c r="BS106" s="58">
        <f>'DATA SF9'!BQ27</f>
        <v>0</v>
      </c>
      <c r="BT106" s="58">
        <f>'DATA SF9'!BR27</f>
        <v>0</v>
      </c>
      <c r="BU106" s="58">
        <f>'DATA SF9'!BS27</f>
        <v>0</v>
      </c>
      <c r="BV106" s="58">
        <f>'DATA SF9'!BT27</f>
        <v>0</v>
      </c>
      <c r="BW106" s="58">
        <f>'DATA SF9'!BU27</f>
        <v>0</v>
      </c>
      <c r="BX106" s="58">
        <f>'DATA SF9'!BV27</f>
        <v>0</v>
      </c>
      <c r="BY106" s="58">
        <f>'DATA SF9'!BW27</f>
        <v>0</v>
      </c>
      <c r="BZ106" s="58">
        <f>'DATA SF9'!BX27</f>
        <v>0</v>
      </c>
      <c r="CA106" s="58">
        <f>'DATA SF9'!BY27</f>
        <v>0</v>
      </c>
      <c r="CB106" s="58">
        <f>'DATA SF9'!BZ27</f>
        <v>0</v>
      </c>
      <c r="CC106" s="58">
        <f>'DATA SF9'!CA27</f>
        <v>0</v>
      </c>
      <c r="CD106" s="58">
        <f>'DATA SF9'!CB27</f>
        <v>0</v>
      </c>
      <c r="CE106" s="58">
        <f>'DATA SF9'!CC27</f>
        <v>0</v>
      </c>
      <c r="CF106" s="58">
        <f>'DATA SF9'!CD27</f>
        <v>0</v>
      </c>
      <c r="CG106" s="58">
        <f>'DATA SF9'!CE27</f>
        <v>0</v>
      </c>
      <c r="CH106" s="58">
        <f>'DATA SF9'!CF27</f>
        <v>0</v>
      </c>
      <c r="CI106" s="58">
        <f>'DATA SF9'!CG27</f>
        <v>0</v>
      </c>
      <c r="CJ106" s="58">
        <f>'DATA SF9'!CH27</f>
        <v>0</v>
      </c>
      <c r="CK106" s="58">
        <f>'DATA SF9'!CI27</f>
        <v>0</v>
      </c>
      <c r="CL106" s="58">
        <f>'DATA SF9'!CJ27</f>
        <v>0</v>
      </c>
      <c r="CM106" s="58">
        <f>'DATA SF9'!CK27</f>
        <v>0</v>
      </c>
      <c r="CN106" s="58">
        <f>'DATA SF9'!CL27</f>
        <v>0</v>
      </c>
      <c r="CO106" s="58">
        <f>'DATA SF9'!CM27</f>
        <v>0</v>
      </c>
      <c r="CP106" s="58">
        <f>'DATA SF9'!CN27</f>
        <v>0</v>
      </c>
      <c r="CQ106" s="58">
        <f>'DATA SF9'!CO27</f>
        <v>0</v>
      </c>
      <c r="CR106" s="58">
        <f>'DATA SF9'!CP27</f>
        <v>0</v>
      </c>
      <c r="CS106" s="58">
        <f>'DATA SF9'!CQ27</f>
        <v>0</v>
      </c>
      <c r="CT106" s="58">
        <f>'DATA SF9'!CR27</f>
        <v>0</v>
      </c>
      <c r="CU106" s="58">
        <f>'DATA SF9'!CS27</f>
        <v>0</v>
      </c>
      <c r="CV106" s="58">
        <f>'DATA SF9'!CT27</f>
        <v>0</v>
      </c>
      <c r="CW106" s="58">
        <f>'DATA SF9'!CU27</f>
        <v>0</v>
      </c>
      <c r="CX106" s="58">
        <f>'DATA SF9'!CV27</f>
        <v>0</v>
      </c>
      <c r="CY106" s="58">
        <f>'DATA SF9'!CW27</f>
        <v>0</v>
      </c>
      <c r="CZ106" s="58">
        <f>'DATA SF9'!CX27</f>
        <v>0</v>
      </c>
      <c r="DA106" s="58">
        <f>'DATA SF9'!CY27</f>
        <v>0</v>
      </c>
      <c r="DB106" s="58">
        <f>'DATA SF9'!CZ27</f>
        <v>0</v>
      </c>
      <c r="DC106" s="58">
        <f>'DATA SF9'!DA27</f>
        <v>0</v>
      </c>
      <c r="DD106" s="58">
        <f>'DATA SF9'!DB27</f>
        <v>0</v>
      </c>
      <c r="DE106" s="58">
        <f>'DATA SF9'!DC27</f>
        <v>0</v>
      </c>
      <c r="DF106" s="58">
        <f>'DATA SF9'!DD27</f>
        <v>0</v>
      </c>
      <c r="DG106" s="58">
        <f>'DATA SF9'!DE27</f>
        <v>0</v>
      </c>
      <c r="DH106" s="58">
        <f>'DATA SF9'!DF27</f>
        <v>0</v>
      </c>
      <c r="DI106" s="58">
        <f>'DATA SF9'!DG27</f>
        <v>0</v>
      </c>
      <c r="DJ106" s="58">
        <f>'DATA SF9'!DH27</f>
        <v>0</v>
      </c>
      <c r="DK106" s="58">
        <f>'DATA SF9'!DI27</f>
        <v>0</v>
      </c>
      <c r="DL106" s="58">
        <f>'DATA SF9'!DJ27</f>
        <v>0</v>
      </c>
      <c r="DM106" s="58">
        <f>'DATA SF9'!DK27</f>
        <v>0</v>
      </c>
      <c r="DN106" s="58">
        <f>'DATA SF9'!DL27</f>
        <v>0</v>
      </c>
      <c r="DO106" s="58">
        <f>'DATA SF9'!DM27</f>
        <v>0</v>
      </c>
      <c r="DP106" s="58">
        <f>'DATA SF9'!DN27</f>
        <v>0</v>
      </c>
      <c r="DQ106" s="58">
        <f>'DATA SF9'!DO27</f>
        <v>0</v>
      </c>
      <c r="DR106" s="58">
        <f>'DATA SF9'!DP27</f>
        <v>0</v>
      </c>
      <c r="DS106" s="58">
        <f>'DATA SF9'!DQ27</f>
        <v>0</v>
      </c>
      <c r="DT106" s="58">
        <f>'DATA SF9'!DR27</f>
        <v>0</v>
      </c>
      <c r="DU106" s="58">
        <f>'DATA SF9'!DS27</f>
        <v>0</v>
      </c>
      <c r="DV106" s="58">
        <f>'DATA SF9'!DT27</f>
        <v>0</v>
      </c>
      <c r="DW106" s="58">
        <f>'DATA SF9'!DU27</f>
        <v>0</v>
      </c>
      <c r="DX106" s="58">
        <f>'DATA SF9'!DV27</f>
        <v>0</v>
      </c>
      <c r="DY106" s="58">
        <f>'DATA SF9'!DW27</f>
        <v>0</v>
      </c>
      <c r="DZ106" s="58">
        <f>'DATA SF9'!DX27</f>
        <v>0</v>
      </c>
      <c r="EA106" s="58">
        <f>'DATA SF9'!DY27</f>
        <v>0</v>
      </c>
      <c r="EB106" s="58">
        <f>'DATA SF9'!DZ27</f>
        <v>0</v>
      </c>
      <c r="EC106" s="58">
        <f>'DATA SF9'!EA27</f>
        <v>0</v>
      </c>
      <c r="ED106" s="58">
        <f>'DATA SF9'!EB27</f>
        <v>0</v>
      </c>
      <c r="EE106" s="58">
        <f>'DATA SF9'!EC27</f>
        <v>0</v>
      </c>
      <c r="EF106" s="58">
        <f>'DATA SF9'!ED27</f>
        <v>0</v>
      </c>
      <c r="EG106" s="58">
        <f>'DATA SF9'!EE27</f>
        <v>0</v>
      </c>
      <c r="EH106" s="58">
        <f>'DATA SF9'!EF27</f>
        <v>0</v>
      </c>
      <c r="EI106" s="58">
        <f>'DATA SF9'!EG27</f>
        <v>0</v>
      </c>
      <c r="EJ106" s="58">
        <f>'DATA SF9'!EH27</f>
        <v>0</v>
      </c>
      <c r="EK106" s="58">
        <f>'DATA SF9'!EI27</f>
        <v>0</v>
      </c>
      <c r="EL106" s="58">
        <f>'DATA SF9'!EJ27</f>
        <v>0</v>
      </c>
      <c r="EM106" s="58">
        <f>'DATA SF9'!EK27</f>
        <v>0</v>
      </c>
      <c r="EN106" s="58">
        <f>'DATA SF9'!EL27</f>
        <v>0</v>
      </c>
      <c r="EO106" s="58">
        <f>'DATA SF9'!EM27</f>
        <v>0</v>
      </c>
      <c r="EP106" s="58">
        <f>'DATA SF9'!EN27</f>
        <v>0</v>
      </c>
      <c r="EQ106" s="58">
        <f>'DATA SF9'!EO27</f>
        <v>0</v>
      </c>
      <c r="ER106" s="58">
        <f>'DATA SF9'!EP27</f>
        <v>0</v>
      </c>
      <c r="ES106" s="58">
        <f>'DATA SF9'!EQ27</f>
        <v>0</v>
      </c>
      <c r="ET106" s="58">
        <f>'DATA SF9'!ER27</f>
        <v>0</v>
      </c>
      <c r="EU106" s="58">
        <f>'DATA SF9'!ES27</f>
        <v>0</v>
      </c>
      <c r="EV106" s="58">
        <f>'DATA SF9'!ET27</f>
        <v>0</v>
      </c>
      <c r="EW106" s="58">
        <f>'DATA SF9'!EU27</f>
        <v>0</v>
      </c>
      <c r="EX106" s="58">
        <f>'DATA SF9'!EV27</f>
        <v>0</v>
      </c>
      <c r="EY106" s="58">
        <f>'DATA SF9'!EW27</f>
        <v>0</v>
      </c>
      <c r="EZ106" s="58">
        <f>'DATA SF9'!EX27</f>
        <v>0</v>
      </c>
      <c r="FA106" s="58">
        <f>'DATA SF9'!EY27</f>
        <v>0</v>
      </c>
      <c r="FB106" s="58">
        <f>'DATA SF9'!EZ27</f>
        <v>0</v>
      </c>
      <c r="FC106" s="58">
        <f>'DATA SF9'!FA27</f>
        <v>0</v>
      </c>
      <c r="FD106" s="58">
        <f>'DATA SF9'!FB27</f>
        <v>0</v>
      </c>
      <c r="FE106" s="58">
        <f>'DATA SF9'!FC27</f>
        <v>0</v>
      </c>
      <c r="FF106" s="58">
        <f>'DATA SF9'!FD27</f>
        <v>0</v>
      </c>
    </row>
    <row r="107" spans="1:162" x14ac:dyDescent="0.35">
      <c r="A107" s="59">
        <f t="shared" si="0"/>
        <v>0</v>
      </c>
      <c r="B107" s="58">
        <f>VLOOKUP(A107,' F M188'!$R$3:$U$159,4,FALSE)</f>
        <v>0</v>
      </c>
      <c r="C107" s="58">
        <f>'DATA SF9'!A28</f>
        <v>0</v>
      </c>
      <c r="D107" s="58">
        <f>'DATA SF9'!B28</f>
        <v>0</v>
      </c>
      <c r="E107" s="58">
        <f>'DATA SF9'!C28</f>
        <v>0</v>
      </c>
      <c r="F107" s="58" t="str">
        <f>IF('DATA SF9'!D28=0,"",'DATA SF9'!D28)</f>
        <v/>
      </c>
      <c r="G107" s="58">
        <f>'DATA SF9'!E28</f>
        <v>0</v>
      </c>
      <c r="H107" s="58">
        <f>'DATA SF9'!F28</f>
        <v>0</v>
      </c>
      <c r="I107" s="58">
        <f>'DATA SF9'!G28</f>
        <v>0</v>
      </c>
      <c r="J107" s="58">
        <f>'DATA SF9'!H28</f>
        <v>0</v>
      </c>
      <c r="K107" s="58">
        <f>'DATA SF9'!I28</f>
        <v>0</v>
      </c>
      <c r="L107" s="58">
        <f>'DATA SF9'!J28</f>
        <v>0</v>
      </c>
      <c r="M107" s="58">
        <f>'DATA SF9'!K28</f>
        <v>0</v>
      </c>
      <c r="N107" s="58">
        <f>'DATA SF9'!L28</f>
        <v>0</v>
      </c>
      <c r="O107" s="58">
        <f>'DATA SF9'!M28</f>
        <v>0</v>
      </c>
      <c r="P107" s="58">
        <f>'DATA SF9'!N28</f>
        <v>0</v>
      </c>
      <c r="Q107" s="58">
        <f>'DATA SF9'!O28</f>
        <v>0</v>
      </c>
      <c r="R107" s="58">
        <f>'DATA SF9'!P28</f>
        <v>0</v>
      </c>
      <c r="S107" s="58">
        <f>'DATA SF9'!Q28</f>
        <v>0</v>
      </c>
      <c r="T107" s="58">
        <f>'DATA SF9'!R28</f>
        <v>0</v>
      </c>
      <c r="U107" s="58">
        <f>'DATA SF9'!S28</f>
        <v>0</v>
      </c>
      <c r="V107" s="58">
        <f>'DATA SF9'!T28</f>
        <v>0</v>
      </c>
      <c r="W107" s="58">
        <f>'DATA SF9'!U28</f>
        <v>0</v>
      </c>
      <c r="X107" s="58">
        <f>'DATA SF9'!V28</f>
        <v>0</v>
      </c>
      <c r="Y107" s="58">
        <f>'DATA SF9'!W28</f>
        <v>0</v>
      </c>
      <c r="Z107" s="58">
        <f>'DATA SF9'!X28</f>
        <v>0</v>
      </c>
      <c r="AA107" s="58">
        <f>'DATA SF9'!Y28</f>
        <v>0</v>
      </c>
      <c r="AB107" s="58">
        <f>'DATA SF9'!Z28</f>
        <v>0</v>
      </c>
      <c r="AC107" s="58">
        <f>'DATA SF9'!AA28</f>
        <v>0</v>
      </c>
      <c r="AD107" s="58">
        <f>'DATA SF9'!AB28</f>
        <v>0</v>
      </c>
      <c r="AE107" s="58">
        <f>'DATA SF9'!AC28</f>
        <v>0</v>
      </c>
      <c r="AF107" s="58">
        <f>'DATA SF9'!AD28</f>
        <v>0</v>
      </c>
      <c r="AG107" s="58">
        <f>'DATA SF9'!AE28</f>
        <v>0</v>
      </c>
      <c r="AH107" s="58">
        <f>'DATA SF9'!AF28</f>
        <v>0</v>
      </c>
      <c r="AI107" s="58">
        <f>'DATA SF9'!AG28</f>
        <v>0</v>
      </c>
      <c r="AJ107" s="58">
        <f>'DATA SF9'!AH28</f>
        <v>0</v>
      </c>
      <c r="AK107" s="58">
        <f>'DATA SF9'!AI28</f>
        <v>0</v>
      </c>
      <c r="AL107" s="58">
        <f>'DATA SF9'!AJ28</f>
        <v>0</v>
      </c>
      <c r="AM107" s="58">
        <f>'DATA SF9'!AK28</f>
        <v>0</v>
      </c>
      <c r="AN107" s="58">
        <f>'DATA SF9'!AL28</f>
        <v>0</v>
      </c>
      <c r="AO107" s="58">
        <f>'DATA SF9'!AM28</f>
        <v>0</v>
      </c>
      <c r="AP107" s="58">
        <f>'DATA SF9'!AN28</f>
        <v>0</v>
      </c>
      <c r="AQ107" s="58">
        <f>'DATA SF9'!AO28</f>
        <v>0</v>
      </c>
      <c r="AR107" s="58">
        <f>'DATA SF9'!AP28</f>
        <v>0</v>
      </c>
      <c r="AS107" s="58">
        <f>'DATA SF9'!AQ28</f>
        <v>0</v>
      </c>
      <c r="AT107" s="58">
        <f>'DATA SF9'!AR28</f>
        <v>0</v>
      </c>
      <c r="AU107" s="58">
        <f>'DATA SF9'!AS28</f>
        <v>0</v>
      </c>
      <c r="AV107" s="58">
        <f>'DATA SF9'!AT28</f>
        <v>0</v>
      </c>
      <c r="AW107" s="58">
        <f>'DATA SF9'!AU28</f>
        <v>0</v>
      </c>
      <c r="AX107" s="58">
        <f>'DATA SF9'!AV28</f>
        <v>0</v>
      </c>
      <c r="AY107" s="58">
        <f>'DATA SF9'!AW28</f>
        <v>0</v>
      </c>
      <c r="AZ107" s="58">
        <f>'DATA SF9'!AX28</f>
        <v>0</v>
      </c>
      <c r="BA107" s="58">
        <f>'DATA SF9'!AY28</f>
        <v>0</v>
      </c>
      <c r="BB107" s="58">
        <f>'DATA SF9'!AZ28</f>
        <v>0</v>
      </c>
      <c r="BC107" s="58">
        <f>'DATA SF9'!BA28</f>
        <v>0</v>
      </c>
      <c r="BD107" s="58">
        <f>'DATA SF9'!BB28</f>
        <v>0</v>
      </c>
      <c r="BE107" s="58">
        <f>'DATA SF9'!BC28</f>
        <v>0</v>
      </c>
      <c r="BF107" s="58">
        <f>'DATA SF9'!BD28</f>
        <v>0</v>
      </c>
      <c r="BG107" s="58">
        <f>'DATA SF9'!BE28</f>
        <v>0</v>
      </c>
      <c r="BH107" s="58">
        <f>'DATA SF9'!BF28</f>
        <v>0</v>
      </c>
      <c r="BI107" s="58">
        <f>'DATA SF9'!BG28</f>
        <v>0</v>
      </c>
      <c r="BJ107" s="58">
        <f>'DATA SF9'!BH28</f>
        <v>0</v>
      </c>
      <c r="BK107" s="58">
        <f>'DATA SF9'!BI28</f>
        <v>0</v>
      </c>
      <c r="BL107" s="58">
        <f>'DATA SF9'!BJ28</f>
        <v>0</v>
      </c>
      <c r="BM107" s="58">
        <f>'DATA SF9'!BK28</f>
        <v>0</v>
      </c>
      <c r="BN107" s="58">
        <f>'DATA SF9'!BL28</f>
        <v>0</v>
      </c>
      <c r="BO107" s="58">
        <f>'DATA SF9'!BM28</f>
        <v>0</v>
      </c>
      <c r="BP107" s="58">
        <f>'DATA SF9'!BN28</f>
        <v>0</v>
      </c>
      <c r="BQ107" s="58">
        <f>'DATA SF9'!BO28</f>
        <v>0</v>
      </c>
      <c r="BR107" s="58">
        <f>'DATA SF9'!BP28</f>
        <v>0</v>
      </c>
      <c r="BS107" s="58">
        <f>'DATA SF9'!BQ28</f>
        <v>0</v>
      </c>
      <c r="BT107" s="58">
        <f>'DATA SF9'!BR28</f>
        <v>0</v>
      </c>
      <c r="BU107" s="58">
        <f>'DATA SF9'!BS28</f>
        <v>0</v>
      </c>
      <c r="BV107" s="58">
        <f>'DATA SF9'!BT28</f>
        <v>0</v>
      </c>
      <c r="BW107" s="58">
        <f>'DATA SF9'!BU28</f>
        <v>0</v>
      </c>
      <c r="BX107" s="58">
        <f>'DATA SF9'!BV28</f>
        <v>0</v>
      </c>
      <c r="BY107" s="58">
        <f>'DATA SF9'!BW28</f>
        <v>0</v>
      </c>
      <c r="BZ107" s="58">
        <f>'DATA SF9'!BX28</f>
        <v>0</v>
      </c>
      <c r="CA107" s="58">
        <f>'DATA SF9'!BY28</f>
        <v>0</v>
      </c>
      <c r="CB107" s="58">
        <f>'DATA SF9'!BZ28</f>
        <v>0</v>
      </c>
      <c r="CC107" s="58">
        <f>'DATA SF9'!CA28</f>
        <v>0</v>
      </c>
      <c r="CD107" s="58">
        <f>'DATA SF9'!CB28</f>
        <v>0</v>
      </c>
      <c r="CE107" s="58">
        <f>'DATA SF9'!CC28</f>
        <v>0</v>
      </c>
      <c r="CF107" s="58">
        <f>'DATA SF9'!CD28</f>
        <v>0</v>
      </c>
      <c r="CG107" s="58">
        <f>'DATA SF9'!CE28</f>
        <v>0</v>
      </c>
      <c r="CH107" s="58">
        <f>'DATA SF9'!CF28</f>
        <v>0</v>
      </c>
      <c r="CI107" s="58">
        <f>'DATA SF9'!CG28</f>
        <v>0</v>
      </c>
      <c r="CJ107" s="58">
        <f>'DATA SF9'!CH28</f>
        <v>0</v>
      </c>
      <c r="CK107" s="58">
        <f>'DATA SF9'!CI28</f>
        <v>0</v>
      </c>
      <c r="CL107" s="58">
        <f>'DATA SF9'!CJ28</f>
        <v>0</v>
      </c>
      <c r="CM107" s="58">
        <f>'DATA SF9'!CK28</f>
        <v>0</v>
      </c>
      <c r="CN107" s="58">
        <f>'DATA SF9'!CL28</f>
        <v>0</v>
      </c>
      <c r="CO107" s="58">
        <f>'DATA SF9'!CM28</f>
        <v>0</v>
      </c>
      <c r="CP107" s="58">
        <f>'DATA SF9'!CN28</f>
        <v>0</v>
      </c>
      <c r="CQ107" s="58">
        <f>'DATA SF9'!CO28</f>
        <v>0</v>
      </c>
      <c r="CR107" s="58">
        <f>'DATA SF9'!CP28</f>
        <v>0</v>
      </c>
      <c r="CS107" s="58">
        <f>'DATA SF9'!CQ28</f>
        <v>0</v>
      </c>
      <c r="CT107" s="58">
        <f>'DATA SF9'!CR28</f>
        <v>0</v>
      </c>
      <c r="CU107" s="58">
        <f>'DATA SF9'!CS28</f>
        <v>0</v>
      </c>
      <c r="CV107" s="58">
        <f>'DATA SF9'!CT28</f>
        <v>0</v>
      </c>
      <c r="CW107" s="58">
        <f>'DATA SF9'!CU28</f>
        <v>0</v>
      </c>
      <c r="CX107" s="58">
        <f>'DATA SF9'!CV28</f>
        <v>0</v>
      </c>
      <c r="CY107" s="58">
        <f>'DATA SF9'!CW28</f>
        <v>0</v>
      </c>
      <c r="CZ107" s="58">
        <f>'DATA SF9'!CX28</f>
        <v>0</v>
      </c>
      <c r="DA107" s="58">
        <f>'DATA SF9'!CY28</f>
        <v>0</v>
      </c>
      <c r="DB107" s="58">
        <f>'DATA SF9'!CZ28</f>
        <v>0</v>
      </c>
      <c r="DC107" s="58">
        <f>'DATA SF9'!DA28</f>
        <v>0</v>
      </c>
      <c r="DD107" s="58">
        <f>'DATA SF9'!DB28</f>
        <v>0</v>
      </c>
      <c r="DE107" s="58">
        <f>'DATA SF9'!DC28</f>
        <v>0</v>
      </c>
      <c r="DF107" s="58">
        <f>'DATA SF9'!DD28</f>
        <v>0</v>
      </c>
      <c r="DG107" s="58">
        <f>'DATA SF9'!DE28</f>
        <v>0</v>
      </c>
      <c r="DH107" s="58">
        <f>'DATA SF9'!DF28</f>
        <v>0</v>
      </c>
      <c r="DI107" s="58">
        <f>'DATA SF9'!DG28</f>
        <v>0</v>
      </c>
      <c r="DJ107" s="58">
        <f>'DATA SF9'!DH28</f>
        <v>0</v>
      </c>
      <c r="DK107" s="58">
        <f>'DATA SF9'!DI28</f>
        <v>0</v>
      </c>
      <c r="DL107" s="58">
        <f>'DATA SF9'!DJ28</f>
        <v>0</v>
      </c>
      <c r="DM107" s="58">
        <f>'DATA SF9'!DK28</f>
        <v>0</v>
      </c>
      <c r="DN107" s="58">
        <f>'DATA SF9'!DL28</f>
        <v>0</v>
      </c>
      <c r="DO107" s="58">
        <f>'DATA SF9'!DM28</f>
        <v>0</v>
      </c>
      <c r="DP107" s="58">
        <f>'DATA SF9'!DN28</f>
        <v>0</v>
      </c>
      <c r="DQ107" s="58">
        <f>'DATA SF9'!DO28</f>
        <v>0</v>
      </c>
      <c r="DR107" s="58">
        <f>'DATA SF9'!DP28</f>
        <v>0</v>
      </c>
      <c r="DS107" s="58">
        <f>'DATA SF9'!DQ28</f>
        <v>0</v>
      </c>
      <c r="DT107" s="58">
        <f>'DATA SF9'!DR28</f>
        <v>0</v>
      </c>
      <c r="DU107" s="58">
        <f>'DATA SF9'!DS28</f>
        <v>0</v>
      </c>
      <c r="DV107" s="58">
        <f>'DATA SF9'!DT28</f>
        <v>0</v>
      </c>
      <c r="DW107" s="58">
        <f>'DATA SF9'!DU28</f>
        <v>0</v>
      </c>
      <c r="DX107" s="58">
        <f>'DATA SF9'!DV28</f>
        <v>0</v>
      </c>
      <c r="DY107" s="58">
        <f>'DATA SF9'!DW28</f>
        <v>0</v>
      </c>
      <c r="DZ107" s="58">
        <f>'DATA SF9'!DX28</f>
        <v>0</v>
      </c>
      <c r="EA107" s="58">
        <f>'DATA SF9'!DY28</f>
        <v>0</v>
      </c>
      <c r="EB107" s="58">
        <f>'DATA SF9'!DZ28</f>
        <v>0</v>
      </c>
      <c r="EC107" s="58">
        <f>'DATA SF9'!EA28</f>
        <v>0</v>
      </c>
      <c r="ED107" s="58">
        <f>'DATA SF9'!EB28</f>
        <v>0</v>
      </c>
      <c r="EE107" s="58">
        <f>'DATA SF9'!EC28</f>
        <v>0</v>
      </c>
      <c r="EF107" s="58">
        <f>'DATA SF9'!ED28</f>
        <v>0</v>
      </c>
      <c r="EG107" s="58">
        <f>'DATA SF9'!EE28</f>
        <v>0</v>
      </c>
      <c r="EH107" s="58">
        <f>'DATA SF9'!EF28</f>
        <v>0</v>
      </c>
      <c r="EI107" s="58">
        <f>'DATA SF9'!EG28</f>
        <v>0</v>
      </c>
      <c r="EJ107" s="58">
        <f>'DATA SF9'!EH28</f>
        <v>0</v>
      </c>
      <c r="EK107" s="58">
        <f>'DATA SF9'!EI28</f>
        <v>0</v>
      </c>
      <c r="EL107" s="58">
        <f>'DATA SF9'!EJ28</f>
        <v>0</v>
      </c>
      <c r="EM107" s="58">
        <f>'DATA SF9'!EK28</f>
        <v>0</v>
      </c>
      <c r="EN107" s="58">
        <f>'DATA SF9'!EL28</f>
        <v>0</v>
      </c>
      <c r="EO107" s="58">
        <f>'DATA SF9'!EM28</f>
        <v>0</v>
      </c>
      <c r="EP107" s="58">
        <f>'DATA SF9'!EN28</f>
        <v>0</v>
      </c>
      <c r="EQ107" s="58">
        <f>'DATA SF9'!EO28</f>
        <v>0</v>
      </c>
      <c r="ER107" s="58">
        <f>'DATA SF9'!EP28</f>
        <v>0</v>
      </c>
      <c r="ES107" s="58">
        <f>'DATA SF9'!EQ28</f>
        <v>0</v>
      </c>
      <c r="ET107" s="58">
        <f>'DATA SF9'!ER28</f>
        <v>0</v>
      </c>
      <c r="EU107" s="58">
        <f>'DATA SF9'!ES28</f>
        <v>0</v>
      </c>
      <c r="EV107" s="58">
        <f>'DATA SF9'!ET28</f>
        <v>0</v>
      </c>
      <c r="EW107" s="58">
        <f>'DATA SF9'!EU28</f>
        <v>0</v>
      </c>
      <c r="EX107" s="58">
        <f>'DATA SF9'!EV28</f>
        <v>0</v>
      </c>
      <c r="EY107" s="58">
        <f>'DATA SF9'!EW28</f>
        <v>0</v>
      </c>
      <c r="EZ107" s="58">
        <f>'DATA SF9'!EX28</f>
        <v>0</v>
      </c>
      <c r="FA107" s="58">
        <f>'DATA SF9'!EY28</f>
        <v>0</v>
      </c>
      <c r="FB107" s="58">
        <f>'DATA SF9'!EZ28</f>
        <v>0</v>
      </c>
      <c r="FC107" s="58">
        <f>'DATA SF9'!FA28</f>
        <v>0</v>
      </c>
      <c r="FD107" s="58">
        <f>'DATA SF9'!FB28</f>
        <v>0</v>
      </c>
      <c r="FE107" s="58">
        <f>'DATA SF9'!FC28</f>
        <v>0</v>
      </c>
      <c r="FF107" s="58">
        <f>'DATA SF9'!FD28</f>
        <v>0</v>
      </c>
    </row>
    <row r="108" spans="1:162" x14ac:dyDescent="0.35">
      <c r="A108" s="59">
        <f t="shared" si="0"/>
        <v>0</v>
      </c>
      <c r="B108" s="58">
        <f>VLOOKUP(A108,' F M188'!$R$3:$U$159,4,FALSE)</f>
        <v>0</v>
      </c>
      <c r="C108" s="58">
        <f>'DATA SF9'!A29</f>
        <v>0</v>
      </c>
      <c r="D108" s="58">
        <f>'DATA SF9'!B29</f>
        <v>0</v>
      </c>
      <c r="E108" s="58">
        <f>'DATA SF9'!C29</f>
        <v>0</v>
      </c>
      <c r="F108" s="58" t="str">
        <f>IF('DATA SF9'!D29=0,"",'DATA SF9'!D29)</f>
        <v/>
      </c>
      <c r="G108" s="58">
        <f>'DATA SF9'!E29</f>
        <v>0</v>
      </c>
      <c r="H108" s="58">
        <f>'DATA SF9'!F29</f>
        <v>0</v>
      </c>
      <c r="I108" s="58">
        <f>'DATA SF9'!G29</f>
        <v>0</v>
      </c>
      <c r="J108" s="58">
        <f>'DATA SF9'!H29</f>
        <v>0</v>
      </c>
      <c r="K108" s="58">
        <f>'DATA SF9'!I29</f>
        <v>0</v>
      </c>
      <c r="L108" s="58">
        <f>'DATA SF9'!J29</f>
        <v>0</v>
      </c>
      <c r="M108" s="58">
        <f>'DATA SF9'!K29</f>
        <v>0</v>
      </c>
      <c r="N108" s="58">
        <f>'DATA SF9'!L29</f>
        <v>0</v>
      </c>
      <c r="O108" s="58">
        <f>'DATA SF9'!M29</f>
        <v>0</v>
      </c>
      <c r="P108" s="58">
        <f>'DATA SF9'!N29</f>
        <v>0</v>
      </c>
      <c r="Q108" s="58">
        <f>'DATA SF9'!O29</f>
        <v>0</v>
      </c>
      <c r="R108" s="58">
        <f>'DATA SF9'!P29</f>
        <v>0</v>
      </c>
      <c r="S108" s="58">
        <f>'DATA SF9'!Q29</f>
        <v>0</v>
      </c>
      <c r="T108" s="58">
        <f>'DATA SF9'!R29</f>
        <v>0</v>
      </c>
      <c r="U108" s="58">
        <f>'DATA SF9'!S29</f>
        <v>0</v>
      </c>
      <c r="V108" s="58">
        <f>'DATA SF9'!T29</f>
        <v>0</v>
      </c>
      <c r="W108" s="58">
        <f>'DATA SF9'!U29</f>
        <v>0</v>
      </c>
      <c r="X108" s="58">
        <f>'DATA SF9'!V29</f>
        <v>0</v>
      </c>
      <c r="Y108" s="58">
        <f>'DATA SF9'!W29</f>
        <v>0</v>
      </c>
      <c r="Z108" s="58">
        <f>'DATA SF9'!X29</f>
        <v>0</v>
      </c>
      <c r="AA108" s="58">
        <f>'DATA SF9'!Y29</f>
        <v>0</v>
      </c>
      <c r="AB108" s="58">
        <f>'DATA SF9'!Z29</f>
        <v>0</v>
      </c>
      <c r="AC108" s="58">
        <f>'DATA SF9'!AA29</f>
        <v>0</v>
      </c>
      <c r="AD108" s="58">
        <f>'DATA SF9'!AB29</f>
        <v>0</v>
      </c>
      <c r="AE108" s="58">
        <f>'DATA SF9'!AC29</f>
        <v>0</v>
      </c>
      <c r="AF108" s="58">
        <f>'DATA SF9'!AD29</f>
        <v>0</v>
      </c>
      <c r="AG108" s="58">
        <f>'DATA SF9'!AE29</f>
        <v>0</v>
      </c>
      <c r="AH108" s="58">
        <f>'DATA SF9'!AF29</f>
        <v>0</v>
      </c>
      <c r="AI108" s="58">
        <f>'DATA SF9'!AG29</f>
        <v>0</v>
      </c>
      <c r="AJ108" s="58">
        <f>'DATA SF9'!AH29</f>
        <v>0</v>
      </c>
      <c r="AK108" s="58">
        <f>'DATA SF9'!AI29</f>
        <v>0</v>
      </c>
      <c r="AL108" s="58">
        <f>'DATA SF9'!AJ29</f>
        <v>0</v>
      </c>
      <c r="AM108" s="58">
        <f>'DATA SF9'!AK29</f>
        <v>0</v>
      </c>
      <c r="AN108" s="58">
        <f>'DATA SF9'!AL29</f>
        <v>0</v>
      </c>
      <c r="AO108" s="58">
        <f>'DATA SF9'!AM29</f>
        <v>0</v>
      </c>
      <c r="AP108" s="58">
        <f>'DATA SF9'!AN29</f>
        <v>0</v>
      </c>
      <c r="AQ108" s="58">
        <f>'DATA SF9'!AO29</f>
        <v>0</v>
      </c>
      <c r="AR108" s="58">
        <f>'DATA SF9'!AP29</f>
        <v>0</v>
      </c>
      <c r="AS108" s="58">
        <f>'DATA SF9'!AQ29</f>
        <v>0</v>
      </c>
      <c r="AT108" s="58">
        <f>'DATA SF9'!AR29</f>
        <v>0</v>
      </c>
      <c r="AU108" s="58">
        <f>'DATA SF9'!AS29</f>
        <v>0</v>
      </c>
      <c r="AV108" s="58">
        <f>'DATA SF9'!AT29</f>
        <v>0</v>
      </c>
      <c r="AW108" s="58">
        <f>'DATA SF9'!AU29</f>
        <v>0</v>
      </c>
      <c r="AX108" s="58">
        <f>'DATA SF9'!AV29</f>
        <v>0</v>
      </c>
      <c r="AY108" s="58">
        <f>'DATA SF9'!AW29</f>
        <v>0</v>
      </c>
      <c r="AZ108" s="58">
        <f>'DATA SF9'!AX29</f>
        <v>0</v>
      </c>
      <c r="BA108" s="58">
        <f>'DATA SF9'!AY29</f>
        <v>0</v>
      </c>
      <c r="BB108" s="58">
        <f>'DATA SF9'!AZ29</f>
        <v>0</v>
      </c>
      <c r="BC108" s="58">
        <f>'DATA SF9'!BA29</f>
        <v>0</v>
      </c>
      <c r="BD108" s="58">
        <f>'DATA SF9'!BB29</f>
        <v>0</v>
      </c>
      <c r="BE108" s="58">
        <f>'DATA SF9'!BC29</f>
        <v>0</v>
      </c>
      <c r="BF108" s="58">
        <f>'DATA SF9'!BD29</f>
        <v>0</v>
      </c>
      <c r="BG108" s="58">
        <f>'DATA SF9'!BE29</f>
        <v>0</v>
      </c>
      <c r="BH108" s="58">
        <f>'DATA SF9'!BF29</f>
        <v>0</v>
      </c>
      <c r="BI108" s="58">
        <f>'DATA SF9'!BG29</f>
        <v>0</v>
      </c>
      <c r="BJ108" s="58">
        <f>'DATA SF9'!BH29</f>
        <v>0</v>
      </c>
      <c r="BK108" s="58">
        <f>'DATA SF9'!BI29</f>
        <v>0</v>
      </c>
      <c r="BL108" s="58">
        <f>'DATA SF9'!BJ29</f>
        <v>0</v>
      </c>
      <c r="BM108" s="58">
        <f>'DATA SF9'!BK29</f>
        <v>0</v>
      </c>
      <c r="BN108" s="58">
        <f>'DATA SF9'!BL29</f>
        <v>0</v>
      </c>
      <c r="BO108" s="58">
        <f>'DATA SF9'!BM29</f>
        <v>0</v>
      </c>
      <c r="BP108" s="58">
        <f>'DATA SF9'!BN29</f>
        <v>0</v>
      </c>
      <c r="BQ108" s="58">
        <f>'DATA SF9'!BO29</f>
        <v>0</v>
      </c>
      <c r="BR108" s="58">
        <f>'DATA SF9'!BP29</f>
        <v>0</v>
      </c>
      <c r="BS108" s="58">
        <f>'DATA SF9'!BQ29</f>
        <v>0</v>
      </c>
      <c r="BT108" s="58">
        <f>'DATA SF9'!BR29</f>
        <v>0</v>
      </c>
      <c r="BU108" s="58">
        <f>'DATA SF9'!BS29</f>
        <v>0</v>
      </c>
      <c r="BV108" s="58">
        <f>'DATA SF9'!BT29</f>
        <v>0</v>
      </c>
      <c r="BW108" s="58">
        <f>'DATA SF9'!BU29</f>
        <v>0</v>
      </c>
      <c r="BX108" s="58">
        <f>'DATA SF9'!BV29</f>
        <v>0</v>
      </c>
      <c r="BY108" s="58">
        <f>'DATA SF9'!BW29</f>
        <v>0</v>
      </c>
      <c r="BZ108" s="58">
        <f>'DATA SF9'!BX29</f>
        <v>0</v>
      </c>
      <c r="CA108" s="58">
        <f>'DATA SF9'!BY29</f>
        <v>0</v>
      </c>
      <c r="CB108" s="58">
        <f>'DATA SF9'!BZ29</f>
        <v>0</v>
      </c>
      <c r="CC108" s="58">
        <f>'DATA SF9'!CA29</f>
        <v>0</v>
      </c>
      <c r="CD108" s="58">
        <f>'DATA SF9'!CB29</f>
        <v>0</v>
      </c>
      <c r="CE108" s="58">
        <f>'DATA SF9'!CC29</f>
        <v>0</v>
      </c>
      <c r="CF108" s="58">
        <f>'DATA SF9'!CD29</f>
        <v>0</v>
      </c>
      <c r="CG108" s="58">
        <f>'DATA SF9'!CE29</f>
        <v>0</v>
      </c>
      <c r="CH108" s="58">
        <f>'DATA SF9'!CF29</f>
        <v>0</v>
      </c>
      <c r="CI108" s="58">
        <f>'DATA SF9'!CG29</f>
        <v>0</v>
      </c>
      <c r="CJ108" s="58">
        <f>'DATA SF9'!CH29</f>
        <v>0</v>
      </c>
      <c r="CK108" s="58">
        <f>'DATA SF9'!CI29</f>
        <v>0</v>
      </c>
      <c r="CL108" s="58">
        <f>'DATA SF9'!CJ29</f>
        <v>0</v>
      </c>
      <c r="CM108" s="58">
        <f>'DATA SF9'!CK29</f>
        <v>0</v>
      </c>
      <c r="CN108" s="58">
        <f>'DATA SF9'!CL29</f>
        <v>0</v>
      </c>
      <c r="CO108" s="58">
        <f>'DATA SF9'!CM29</f>
        <v>0</v>
      </c>
      <c r="CP108" s="58">
        <f>'DATA SF9'!CN29</f>
        <v>0</v>
      </c>
      <c r="CQ108" s="58">
        <f>'DATA SF9'!CO29</f>
        <v>0</v>
      </c>
      <c r="CR108" s="58">
        <f>'DATA SF9'!CP29</f>
        <v>0</v>
      </c>
      <c r="CS108" s="58">
        <f>'DATA SF9'!CQ29</f>
        <v>0</v>
      </c>
      <c r="CT108" s="58">
        <f>'DATA SF9'!CR29</f>
        <v>0</v>
      </c>
      <c r="CU108" s="58">
        <f>'DATA SF9'!CS29</f>
        <v>0</v>
      </c>
      <c r="CV108" s="58">
        <f>'DATA SF9'!CT29</f>
        <v>0</v>
      </c>
      <c r="CW108" s="58">
        <f>'DATA SF9'!CU29</f>
        <v>0</v>
      </c>
      <c r="CX108" s="58">
        <f>'DATA SF9'!CV29</f>
        <v>0</v>
      </c>
      <c r="CY108" s="58">
        <f>'DATA SF9'!CW29</f>
        <v>0</v>
      </c>
      <c r="CZ108" s="58">
        <f>'DATA SF9'!CX29</f>
        <v>0</v>
      </c>
      <c r="DA108" s="58">
        <f>'DATA SF9'!CY29</f>
        <v>0</v>
      </c>
      <c r="DB108" s="58">
        <f>'DATA SF9'!CZ29</f>
        <v>0</v>
      </c>
      <c r="DC108" s="58">
        <f>'DATA SF9'!DA29</f>
        <v>0</v>
      </c>
      <c r="DD108" s="58">
        <f>'DATA SF9'!DB29</f>
        <v>0</v>
      </c>
      <c r="DE108" s="58">
        <f>'DATA SF9'!DC29</f>
        <v>0</v>
      </c>
      <c r="DF108" s="58">
        <f>'DATA SF9'!DD29</f>
        <v>0</v>
      </c>
      <c r="DG108" s="58">
        <f>'DATA SF9'!DE29</f>
        <v>0</v>
      </c>
      <c r="DH108" s="58">
        <f>'DATA SF9'!DF29</f>
        <v>0</v>
      </c>
      <c r="DI108" s="58">
        <f>'DATA SF9'!DG29</f>
        <v>0</v>
      </c>
      <c r="DJ108" s="58">
        <f>'DATA SF9'!DH29</f>
        <v>0</v>
      </c>
      <c r="DK108" s="58">
        <f>'DATA SF9'!DI29</f>
        <v>0</v>
      </c>
      <c r="DL108" s="58">
        <f>'DATA SF9'!DJ29</f>
        <v>0</v>
      </c>
      <c r="DM108" s="58">
        <f>'DATA SF9'!DK29</f>
        <v>0</v>
      </c>
      <c r="DN108" s="58">
        <f>'DATA SF9'!DL29</f>
        <v>0</v>
      </c>
      <c r="DO108" s="58">
        <f>'DATA SF9'!DM29</f>
        <v>0</v>
      </c>
      <c r="DP108" s="58">
        <f>'DATA SF9'!DN29</f>
        <v>0</v>
      </c>
      <c r="DQ108" s="58">
        <f>'DATA SF9'!DO29</f>
        <v>0</v>
      </c>
      <c r="DR108" s="58">
        <f>'DATA SF9'!DP29</f>
        <v>0</v>
      </c>
      <c r="DS108" s="58">
        <f>'DATA SF9'!DQ29</f>
        <v>0</v>
      </c>
      <c r="DT108" s="58">
        <f>'DATA SF9'!DR29</f>
        <v>0</v>
      </c>
      <c r="DU108" s="58">
        <f>'DATA SF9'!DS29</f>
        <v>0</v>
      </c>
      <c r="DV108" s="58">
        <f>'DATA SF9'!DT29</f>
        <v>0</v>
      </c>
      <c r="DW108" s="58">
        <f>'DATA SF9'!DU29</f>
        <v>0</v>
      </c>
      <c r="DX108" s="58">
        <f>'DATA SF9'!DV29</f>
        <v>0</v>
      </c>
      <c r="DY108" s="58">
        <f>'DATA SF9'!DW29</f>
        <v>0</v>
      </c>
      <c r="DZ108" s="58">
        <f>'DATA SF9'!DX29</f>
        <v>0</v>
      </c>
      <c r="EA108" s="58">
        <f>'DATA SF9'!DY29</f>
        <v>0</v>
      </c>
      <c r="EB108" s="58">
        <f>'DATA SF9'!DZ29</f>
        <v>0</v>
      </c>
      <c r="EC108" s="58">
        <f>'DATA SF9'!EA29</f>
        <v>0</v>
      </c>
      <c r="ED108" s="58">
        <f>'DATA SF9'!EB29</f>
        <v>0</v>
      </c>
      <c r="EE108" s="58">
        <f>'DATA SF9'!EC29</f>
        <v>0</v>
      </c>
      <c r="EF108" s="58">
        <f>'DATA SF9'!ED29</f>
        <v>0</v>
      </c>
      <c r="EG108" s="58">
        <f>'DATA SF9'!EE29</f>
        <v>0</v>
      </c>
      <c r="EH108" s="58">
        <f>'DATA SF9'!EF29</f>
        <v>0</v>
      </c>
      <c r="EI108" s="58">
        <f>'DATA SF9'!EG29</f>
        <v>0</v>
      </c>
      <c r="EJ108" s="58">
        <f>'DATA SF9'!EH29</f>
        <v>0</v>
      </c>
      <c r="EK108" s="58">
        <f>'DATA SF9'!EI29</f>
        <v>0</v>
      </c>
      <c r="EL108" s="58">
        <f>'DATA SF9'!EJ29</f>
        <v>0</v>
      </c>
      <c r="EM108" s="58">
        <f>'DATA SF9'!EK29</f>
        <v>0</v>
      </c>
      <c r="EN108" s="58">
        <f>'DATA SF9'!EL29</f>
        <v>0</v>
      </c>
      <c r="EO108" s="58">
        <f>'DATA SF9'!EM29</f>
        <v>0</v>
      </c>
      <c r="EP108" s="58">
        <f>'DATA SF9'!EN29</f>
        <v>0</v>
      </c>
      <c r="EQ108" s="58">
        <f>'DATA SF9'!EO29</f>
        <v>0</v>
      </c>
      <c r="ER108" s="58">
        <f>'DATA SF9'!EP29</f>
        <v>0</v>
      </c>
      <c r="ES108" s="58">
        <f>'DATA SF9'!EQ29</f>
        <v>0</v>
      </c>
      <c r="ET108" s="58">
        <f>'DATA SF9'!ER29</f>
        <v>0</v>
      </c>
      <c r="EU108" s="58">
        <f>'DATA SF9'!ES29</f>
        <v>0</v>
      </c>
      <c r="EV108" s="58">
        <f>'DATA SF9'!ET29</f>
        <v>0</v>
      </c>
      <c r="EW108" s="58">
        <f>'DATA SF9'!EU29</f>
        <v>0</v>
      </c>
      <c r="EX108" s="58">
        <f>'DATA SF9'!EV29</f>
        <v>0</v>
      </c>
      <c r="EY108" s="58">
        <f>'DATA SF9'!EW29</f>
        <v>0</v>
      </c>
      <c r="EZ108" s="58">
        <f>'DATA SF9'!EX29</f>
        <v>0</v>
      </c>
      <c r="FA108" s="58">
        <f>'DATA SF9'!EY29</f>
        <v>0</v>
      </c>
      <c r="FB108" s="58">
        <f>'DATA SF9'!EZ29</f>
        <v>0</v>
      </c>
      <c r="FC108" s="58">
        <f>'DATA SF9'!FA29</f>
        <v>0</v>
      </c>
      <c r="FD108" s="58">
        <f>'DATA SF9'!FB29</f>
        <v>0</v>
      </c>
      <c r="FE108" s="58">
        <f>'DATA SF9'!FC29</f>
        <v>0</v>
      </c>
      <c r="FF108" s="58">
        <f>'DATA SF9'!FD29</f>
        <v>0</v>
      </c>
    </row>
    <row r="109" spans="1:162" x14ac:dyDescent="0.35">
      <c r="A109" s="59">
        <f t="shared" si="0"/>
        <v>0</v>
      </c>
      <c r="B109" s="58">
        <f>VLOOKUP(A109,' F M188'!$R$3:$U$159,4,FALSE)</f>
        <v>0</v>
      </c>
      <c r="C109" s="58">
        <f>'DATA SF9'!A30</f>
        <v>0</v>
      </c>
      <c r="D109" s="58">
        <f>'DATA SF9'!B30</f>
        <v>0</v>
      </c>
      <c r="E109" s="58">
        <f>'DATA SF9'!C30</f>
        <v>0</v>
      </c>
      <c r="F109" s="58" t="str">
        <f>IF('DATA SF9'!D30=0,"",'DATA SF9'!D30)</f>
        <v/>
      </c>
      <c r="G109" s="58">
        <f>'DATA SF9'!E30</f>
        <v>0</v>
      </c>
      <c r="H109" s="58">
        <f>'DATA SF9'!F30</f>
        <v>0</v>
      </c>
      <c r="I109" s="58">
        <f>'DATA SF9'!G30</f>
        <v>0</v>
      </c>
      <c r="J109" s="58">
        <f>'DATA SF9'!H30</f>
        <v>0</v>
      </c>
      <c r="K109" s="58">
        <f>'DATA SF9'!I30</f>
        <v>0</v>
      </c>
      <c r="L109" s="58">
        <f>'DATA SF9'!J30</f>
        <v>0</v>
      </c>
      <c r="M109" s="58">
        <f>'DATA SF9'!K30</f>
        <v>0</v>
      </c>
      <c r="N109" s="58">
        <f>'DATA SF9'!L30</f>
        <v>0</v>
      </c>
      <c r="O109" s="58">
        <f>'DATA SF9'!M30</f>
        <v>0</v>
      </c>
      <c r="P109" s="58">
        <f>'DATA SF9'!N30</f>
        <v>0</v>
      </c>
      <c r="Q109" s="58">
        <f>'DATA SF9'!O30</f>
        <v>0</v>
      </c>
      <c r="R109" s="58">
        <f>'DATA SF9'!P30</f>
        <v>0</v>
      </c>
      <c r="S109" s="58">
        <f>'DATA SF9'!Q30</f>
        <v>0</v>
      </c>
      <c r="T109" s="58">
        <f>'DATA SF9'!R30</f>
        <v>0</v>
      </c>
      <c r="U109" s="58">
        <f>'DATA SF9'!S30</f>
        <v>0</v>
      </c>
      <c r="V109" s="58">
        <f>'DATA SF9'!T30</f>
        <v>0</v>
      </c>
      <c r="W109" s="58">
        <f>'DATA SF9'!U30</f>
        <v>0</v>
      </c>
      <c r="X109" s="58">
        <f>'DATA SF9'!V30</f>
        <v>0</v>
      </c>
      <c r="Y109" s="58">
        <f>'DATA SF9'!W30</f>
        <v>0</v>
      </c>
      <c r="Z109" s="58">
        <f>'DATA SF9'!X30</f>
        <v>0</v>
      </c>
      <c r="AA109" s="58">
        <f>'DATA SF9'!Y30</f>
        <v>0</v>
      </c>
      <c r="AB109" s="58">
        <f>'DATA SF9'!Z30</f>
        <v>0</v>
      </c>
      <c r="AC109" s="58">
        <f>'DATA SF9'!AA30</f>
        <v>0</v>
      </c>
      <c r="AD109" s="58">
        <f>'DATA SF9'!AB30</f>
        <v>0</v>
      </c>
      <c r="AE109" s="58">
        <f>'DATA SF9'!AC30</f>
        <v>0</v>
      </c>
      <c r="AF109" s="58">
        <f>'DATA SF9'!AD30</f>
        <v>0</v>
      </c>
      <c r="AG109" s="58">
        <f>'DATA SF9'!AE30</f>
        <v>0</v>
      </c>
      <c r="AH109" s="58">
        <f>'DATA SF9'!AF30</f>
        <v>0</v>
      </c>
      <c r="AI109" s="58">
        <f>'DATA SF9'!AG30</f>
        <v>0</v>
      </c>
      <c r="AJ109" s="58">
        <f>'DATA SF9'!AH30</f>
        <v>0</v>
      </c>
      <c r="AK109" s="58">
        <f>'DATA SF9'!AI30</f>
        <v>0</v>
      </c>
      <c r="AL109" s="58">
        <f>'DATA SF9'!AJ30</f>
        <v>0</v>
      </c>
      <c r="AM109" s="58">
        <f>'DATA SF9'!AK30</f>
        <v>0</v>
      </c>
      <c r="AN109" s="58">
        <f>'DATA SF9'!AL30</f>
        <v>0</v>
      </c>
      <c r="AO109" s="58">
        <f>'DATA SF9'!AM30</f>
        <v>0</v>
      </c>
      <c r="AP109" s="58">
        <f>'DATA SF9'!AN30</f>
        <v>0</v>
      </c>
      <c r="AQ109" s="58">
        <f>'DATA SF9'!AO30</f>
        <v>0</v>
      </c>
      <c r="AR109" s="58">
        <f>'DATA SF9'!AP30</f>
        <v>0</v>
      </c>
      <c r="AS109" s="58">
        <f>'DATA SF9'!AQ30</f>
        <v>0</v>
      </c>
      <c r="AT109" s="58">
        <f>'DATA SF9'!AR30</f>
        <v>0</v>
      </c>
      <c r="AU109" s="58">
        <f>'DATA SF9'!AS30</f>
        <v>0</v>
      </c>
      <c r="AV109" s="58">
        <f>'DATA SF9'!AT30</f>
        <v>0</v>
      </c>
      <c r="AW109" s="58">
        <f>'DATA SF9'!AU30</f>
        <v>0</v>
      </c>
      <c r="AX109" s="58">
        <f>'DATA SF9'!AV30</f>
        <v>0</v>
      </c>
      <c r="AY109" s="58">
        <f>'DATA SF9'!AW30</f>
        <v>0</v>
      </c>
      <c r="AZ109" s="58">
        <f>'DATA SF9'!AX30</f>
        <v>0</v>
      </c>
      <c r="BA109" s="58">
        <f>'DATA SF9'!AY30</f>
        <v>0</v>
      </c>
      <c r="BB109" s="58">
        <f>'DATA SF9'!AZ30</f>
        <v>0</v>
      </c>
      <c r="BC109" s="58">
        <f>'DATA SF9'!BA30</f>
        <v>0</v>
      </c>
      <c r="BD109" s="58">
        <f>'DATA SF9'!BB30</f>
        <v>0</v>
      </c>
      <c r="BE109" s="58">
        <f>'DATA SF9'!BC30</f>
        <v>0</v>
      </c>
      <c r="BF109" s="58">
        <f>'DATA SF9'!BD30</f>
        <v>0</v>
      </c>
      <c r="BG109" s="58">
        <f>'DATA SF9'!BE30</f>
        <v>0</v>
      </c>
      <c r="BH109" s="58">
        <f>'DATA SF9'!BF30</f>
        <v>0</v>
      </c>
      <c r="BI109" s="58">
        <f>'DATA SF9'!BG30</f>
        <v>0</v>
      </c>
      <c r="BJ109" s="58">
        <f>'DATA SF9'!BH30</f>
        <v>0</v>
      </c>
      <c r="BK109" s="58">
        <f>'DATA SF9'!BI30</f>
        <v>0</v>
      </c>
      <c r="BL109" s="58">
        <f>'DATA SF9'!BJ30</f>
        <v>0</v>
      </c>
      <c r="BM109" s="58">
        <f>'DATA SF9'!BK30</f>
        <v>0</v>
      </c>
      <c r="BN109" s="58">
        <f>'DATA SF9'!BL30</f>
        <v>0</v>
      </c>
      <c r="BO109" s="58">
        <f>'DATA SF9'!BM30</f>
        <v>0</v>
      </c>
      <c r="BP109" s="58">
        <f>'DATA SF9'!BN30</f>
        <v>0</v>
      </c>
      <c r="BQ109" s="58">
        <f>'DATA SF9'!BO30</f>
        <v>0</v>
      </c>
      <c r="BR109" s="58">
        <f>'DATA SF9'!BP30</f>
        <v>0</v>
      </c>
      <c r="BS109" s="58">
        <f>'DATA SF9'!BQ30</f>
        <v>0</v>
      </c>
      <c r="BT109" s="58">
        <f>'DATA SF9'!BR30</f>
        <v>0</v>
      </c>
      <c r="BU109" s="58">
        <f>'DATA SF9'!BS30</f>
        <v>0</v>
      </c>
      <c r="BV109" s="58">
        <f>'DATA SF9'!BT30</f>
        <v>0</v>
      </c>
      <c r="BW109" s="58">
        <f>'DATA SF9'!BU30</f>
        <v>0</v>
      </c>
      <c r="BX109" s="58">
        <f>'DATA SF9'!BV30</f>
        <v>0</v>
      </c>
      <c r="BY109" s="58">
        <f>'DATA SF9'!BW30</f>
        <v>0</v>
      </c>
      <c r="BZ109" s="58">
        <f>'DATA SF9'!BX30</f>
        <v>0</v>
      </c>
      <c r="CA109" s="58">
        <f>'DATA SF9'!BY30</f>
        <v>0</v>
      </c>
      <c r="CB109" s="58">
        <f>'DATA SF9'!BZ30</f>
        <v>0</v>
      </c>
      <c r="CC109" s="58">
        <f>'DATA SF9'!CA30</f>
        <v>0</v>
      </c>
      <c r="CD109" s="58">
        <f>'DATA SF9'!CB30</f>
        <v>0</v>
      </c>
      <c r="CE109" s="58">
        <f>'DATA SF9'!CC30</f>
        <v>0</v>
      </c>
      <c r="CF109" s="58">
        <f>'DATA SF9'!CD30</f>
        <v>0</v>
      </c>
      <c r="CG109" s="58">
        <f>'DATA SF9'!CE30</f>
        <v>0</v>
      </c>
      <c r="CH109" s="58">
        <f>'DATA SF9'!CF30</f>
        <v>0</v>
      </c>
      <c r="CI109" s="58">
        <f>'DATA SF9'!CG30</f>
        <v>0</v>
      </c>
      <c r="CJ109" s="58">
        <f>'DATA SF9'!CH30</f>
        <v>0</v>
      </c>
      <c r="CK109" s="58">
        <f>'DATA SF9'!CI30</f>
        <v>0</v>
      </c>
      <c r="CL109" s="58">
        <f>'DATA SF9'!CJ30</f>
        <v>0</v>
      </c>
      <c r="CM109" s="58">
        <f>'DATA SF9'!CK30</f>
        <v>0</v>
      </c>
      <c r="CN109" s="58">
        <f>'DATA SF9'!CL30</f>
        <v>0</v>
      </c>
      <c r="CO109" s="58">
        <f>'DATA SF9'!CM30</f>
        <v>0</v>
      </c>
      <c r="CP109" s="58">
        <f>'DATA SF9'!CN30</f>
        <v>0</v>
      </c>
      <c r="CQ109" s="58">
        <f>'DATA SF9'!CO30</f>
        <v>0</v>
      </c>
      <c r="CR109" s="58">
        <f>'DATA SF9'!CP30</f>
        <v>0</v>
      </c>
      <c r="CS109" s="58">
        <f>'DATA SF9'!CQ30</f>
        <v>0</v>
      </c>
      <c r="CT109" s="58">
        <f>'DATA SF9'!CR30</f>
        <v>0</v>
      </c>
      <c r="CU109" s="58">
        <f>'DATA SF9'!CS30</f>
        <v>0</v>
      </c>
      <c r="CV109" s="58">
        <f>'DATA SF9'!CT30</f>
        <v>0</v>
      </c>
      <c r="CW109" s="58">
        <f>'DATA SF9'!CU30</f>
        <v>0</v>
      </c>
      <c r="CX109" s="58">
        <f>'DATA SF9'!CV30</f>
        <v>0</v>
      </c>
      <c r="CY109" s="58">
        <f>'DATA SF9'!CW30</f>
        <v>0</v>
      </c>
      <c r="CZ109" s="58">
        <f>'DATA SF9'!CX30</f>
        <v>0</v>
      </c>
      <c r="DA109" s="58">
        <f>'DATA SF9'!CY30</f>
        <v>0</v>
      </c>
      <c r="DB109" s="58">
        <f>'DATA SF9'!CZ30</f>
        <v>0</v>
      </c>
      <c r="DC109" s="58">
        <f>'DATA SF9'!DA30</f>
        <v>0</v>
      </c>
      <c r="DD109" s="58">
        <f>'DATA SF9'!DB30</f>
        <v>0</v>
      </c>
      <c r="DE109" s="58">
        <f>'DATA SF9'!DC30</f>
        <v>0</v>
      </c>
      <c r="DF109" s="58">
        <f>'DATA SF9'!DD30</f>
        <v>0</v>
      </c>
      <c r="DG109" s="58">
        <f>'DATA SF9'!DE30</f>
        <v>0</v>
      </c>
      <c r="DH109" s="58">
        <f>'DATA SF9'!DF30</f>
        <v>0</v>
      </c>
      <c r="DI109" s="58">
        <f>'DATA SF9'!DG30</f>
        <v>0</v>
      </c>
      <c r="DJ109" s="58">
        <f>'DATA SF9'!DH30</f>
        <v>0</v>
      </c>
      <c r="DK109" s="58">
        <f>'DATA SF9'!DI30</f>
        <v>0</v>
      </c>
      <c r="DL109" s="58">
        <f>'DATA SF9'!DJ30</f>
        <v>0</v>
      </c>
      <c r="DM109" s="58">
        <f>'DATA SF9'!DK30</f>
        <v>0</v>
      </c>
      <c r="DN109" s="58">
        <f>'DATA SF9'!DL30</f>
        <v>0</v>
      </c>
      <c r="DO109" s="58">
        <f>'DATA SF9'!DM30</f>
        <v>0</v>
      </c>
      <c r="DP109" s="58">
        <f>'DATA SF9'!DN30</f>
        <v>0</v>
      </c>
      <c r="DQ109" s="58">
        <f>'DATA SF9'!DO30</f>
        <v>0</v>
      </c>
      <c r="DR109" s="58">
        <f>'DATA SF9'!DP30</f>
        <v>0</v>
      </c>
      <c r="DS109" s="58">
        <f>'DATA SF9'!DQ30</f>
        <v>0</v>
      </c>
      <c r="DT109" s="58">
        <f>'DATA SF9'!DR30</f>
        <v>0</v>
      </c>
      <c r="DU109" s="58">
        <f>'DATA SF9'!DS30</f>
        <v>0</v>
      </c>
      <c r="DV109" s="58">
        <f>'DATA SF9'!DT30</f>
        <v>0</v>
      </c>
      <c r="DW109" s="58">
        <f>'DATA SF9'!DU30</f>
        <v>0</v>
      </c>
      <c r="DX109" s="58">
        <f>'DATA SF9'!DV30</f>
        <v>0</v>
      </c>
      <c r="DY109" s="58">
        <f>'DATA SF9'!DW30</f>
        <v>0</v>
      </c>
      <c r="DZ109" s="58">
        <f>'DATA SF9'!DX30</f>
        <v>0</v>
      </c>
      <c r="EA109" s="58">
        <f>'DATA SF9'!DY30</f>
        <v>0</v>
      </c>
      <c r="EB109" s="58">
        <f>'DATA SF9'!DZ30</f>
        <v>0</v>
      </c>
      <c r="EC109" s="58">
        <f>'DATA SF9'!EA30</f>
        <v>0</v>
      </c>
      <c r="ED109" s="58">
        <f>'DATA SF9'!EB30</f>
        <v>0</v>
      </c>
      <c r="EE109" s="58">
        <f>'DATA SF9'!EC30</f>
        <v>0</v>
      </c>
      <c r="EF109" s="58">
        <f>'DATA SF9'!ED30</f>
        <v>0</v>
      </c>
      <c r="EG109" s="58">
        <f>'DATA SF9'!EE30</f>
        <v>0</v>
      </c>
      <c r="EH109" s="58">
        <f>'DATA SF9'!EF30</f>
        <v>0</v>
      </c>
      <c r="EI109" s="58">
        <f>'DATA SF9'!EG30</f>
        <v>0</v>
      </c>
      <c r="EJ109" s="58">
        <f>'DATA SF9'!EH30</f>
        <v>0</v>
      </c>
      <c r="EK109" s="58">
        <f>'DATA SF9'!EI30</f>
        <v>0</v>
      </c>
      <c r="EL109" s="58">
        <f>'DATA SF9'!EJ30</f>
        <v>0</v>
      </c>
      <c r="EM109" s="58">
        <f>'DATA SF9'!EK30</f>
        <v>0</v>
      </c>
      <c r="EN109" s="58">
        <f>'DATA SF9'!EL30</f>
        <v>0</v>
      </c>
      <c r="EO109" s="58">
        <f>'DATA SF9'!EM30</f>
        <v>0</v>
      </c>
      <c r="EP109" s="58">
        <f>'DATA SF9'!EN30</f>
        <v>0</v>
      </c>
      <c r="EQ109" s="58">
        <f>'DATA SF9'!EO30</f>
        <v>0</v>
      </c>
      <c r="ER109" s="58">
        <f>'DATA SF9'!EP30</f>
        <v>0</v>
      </c>
      <c r="ES109" s="58">
        <f>'DATA SF9'!EQ30</f>
        <v>0</v>
      </c>
      <c r="ET109" s="58">
        <f>'DATA SF9'!ER30</f>
        <v>0</v>
      </c>
      <c r="EU109" s="58">
        <f>'DATA SF9'!ES30</f>
        <v>0</v>
      </c>
      <c r="EV109" s="58">
        <f>'DATA SF9'!ET30</f>
        <v>0</v>
      </c>
      <c r="EW109" s="58">
        <f>'DATA SF9'!EU30</f>
        <v>0</v>
      </c>
      <c r="EX109" s="58">
        <f>'DATA SF9'!EV30</f>
        <v>0</v>
      </c>
      <c r="EY109" s="58">
        <f>'DATA SF9'!EW30</f>
        <v>0</v>
      </c>
      <c r="EZ109" s="58">
        <f>'DATA SF9'!EX30</f>
        <v>0</v>
      </c>
      <c r="FA109" s="58">
        <f>'DATA SF9'!EY30</f>
        <v>0</v>
      </c>
      <c r="FB109" s="58">
        <f>'DATA SF9'!EZ30</f>
        <v>0</v>
      </c>
      <c r="FC109" s="58">
        <f>'DATA SF9'!FA30</f>
        <v>0</v>
      </c>
      <c r="FD109" s="58">
        <f>'DATA SF9'!FB30</f>
        <v>0</v>
      </c>
      <c r="FE109" s="58">
        <f>'DATA SF9'!FC30</f>
        <v>0</v>
      </c>
      <c r="FF109" s="58">
        <f>'DATA SF9'!FD30</f>
        <v>0</v>
      </c>
    </row>
    <row r="110" spans="1:162" x14ac:dyDescent="0.35">
      <c r="A110" s="59" t="e">
        <f t="shared" si="0"/>
        <v>#REF!</v>
      </c>
      <c r="B110" s="58" t="e">
        <f>VLOOKUP(A110,' F M188'!$R$3:$U$159,4,FALSE)</f>
        <v>#REF!</v>
      </c>
      <c r="C110" s="58" t="e">
        <f>'DATA SF9'!#REF!</f>
        <v>#REF!</v>
      </c>
      <c r="D110" s="58" t="e">
        <f>'DATA SF9'!#REF!</f>
        <v>#REF!</v>
      </c>
      <c r="E110" s="58" t="e">
        <f>'DATA SF9'!#REF!</f>
        <v>#REF!</v>
      </c>
      <c r="F110" s="58"/>
      <c r="G110" s="58" t="e">
        <f>'DATA SF9'!#REF!</f>
        <v>#REF!</v>
      </c>
      <c r="H110" s="58" t="e">
        <f>'DATA SF9'!#REF!</f>
        <v>#REF!</v>
      </c>
      <c r="I110" s="58" t="e">
        <f>'DATA SF9'!#REF!</f>
        <v>#REF!</v>
      </c>
      <c r="J110" s="58" t="e">
        <f>'DATA SF9'!#REF!</f>
        <v>#REF!</v>
      </c>
      <c r="K110" s="58" t="e">
        <f>'DATA SF9'!#REF!</f>
        <v>#REF!</v>
      </c>
      <c r="L110" s="58" t="e">
        <f>'DATA SF9'!#REF!</f>
        <v>#REF!</v>
      </c>
      <c r="M110" s="58" t="e">
        <f>'DATA SF9'!#REF!</f>
        <v>#REF!</v>
      </c>
      <c r="N110" s="58" t="e">
        <f>'DATA SF9'!#REF!</f>
        <v>#REF!</v>
      </c>
      <c r="O110" s="58" t="e">
        <f>'DATA SF9'!#REF!</f>
        <v>#REF!</v>
      </c>
      <c r="P110" s="58" t="e">
        <f>'DATA SF9'!#REF!</f>
        <v>#REF!</v>
      </c>
      <c r="Q110" s="58" t="e">
        <f>'DATA SF9'!#REF!</f>
        <v>#REF!</v>
      </c>
      <c r="R110" s="58" t="e">
        <f>'DATA SF9'!#REF!</f>
        <v>#REF!</v>
      </c>
      <c r="S110" s="58" t="e">
        <f>'DATA SF9'!#REF!</f>
        <v>#REF!</v>
      </c>
      <c r="T110" s="58" t="e">
        <f>'DATA SF9'!#REF!</f>
        <v>#REF!</v>
      </c>
      <c r="U110" s="58" t="e">
        <f>'DATA SF9'!#REF!</f>
        <v>#REF!</v>
      </c>
      <c r="V110" s="58" t="e">
        <f>'DATA SF9'!#REF!</f>
        <v>#REF!</v>
      </c>
      <c r="W110" s="58" t="e">
        <f>'DATA SF9'!#REF!</f>
        <v>#REF!</v>
      </c>
      <c r="X110" s="58" t="e">
        <f>'DATA SF9'!#REF!</f>
        <v>#REF!</v>
      </c>
      <c r="Y110" s="58" t="e">
        <f>'DATA SF9'!#REF!</f>
        <v>#REF!</v>
      </c>
      <c r="Z110" s="58" t="e">
        <f>'DATA SF9'!#REF!</f>
        <v>#REF!</v>
      </c>
      <c r="AA110" s="58" t="e">
        <f>'DATA SF9'!#REF!</f>
        <v>#REF!</v>
      </c>
      <c r="AB110" s="58" t="e">
        <f>'DATA SF9'!#REF!</f>
        <v>#REF!</v>
      </c>
      <c r="AC110" s="58" t="e">
        <f>'DATA SF9'!#REF!</f>
        <v>#REF!</v>
      </c>
      <c r="AD110" s="58" t="e">
        <f>'DATA SF9'!#REF!</f>
        <v>#REF!</v>
      </c>
      <c r="AE110" s="58" t="e">
        <f>'DATA SF9'!#REF!</f>
        <v>#REF!</v>
      </c>
      <c r="AF110" s="58" t="e">
        <f>'DATA SF9'!#REF!</f>
        <v>#REF!</v>
      </c>
      <c r="AG110" s="58" t="e">
        <f>'DATA SF9'!#REF!</f>
        <v>#REF!</v>
      </c>
      <c r="AH110" s="58" t="e">
        <f>'DATA SF9'!#REF!</f>
        <v>#REF!</v>
      </c>
      <c r="AI110" s="58" t="e">
        <f>'DATA SF9'!#REF!</f>
        <v>#REF!</v>
      </c>
      <c r="AJ110" s="58" t="e">
        <f>'DATA SF9'!#REF!</f>
        <v>#REF!</v>
      </c>
      <c r="AK110" s="58" t="e">
        <f>'DATA SF9'!#REF!</f>
        <v>#REF!</v>
      </c>
      <c r="AL110" s="58" t="e">
        <f>'DATA SF9'!#REF!</f>
        <v>#REF!</v>
      </c>
      <c r="AM110" s="58" t="e">
        <f>'DATA SF9'!#REF!</f>
        <v>#REF!</v>
      </c>
      <c r="AN110" s="58" t="e">
        <f>'DATA SF9'!#REF!</f>
        <v>#REF!</v>
      </c>
      <c r="AO110" s="58" t="e">
        <f>'DATA SF9'!#REF!</f>
        <v>#REF!</v>
      </c>
      <c r="AP110" s="58" t="e">
        <f>'DATA SF9'!#REF!</f>
        <v>#REF!</v>
      </c>
      <c r="AQ110" s="58" t="e">
        <f>'DATA SF9'!#REF!</f>
        <v>#REF!</v>
      </c>
      <c r="AR110" s="58" t="e">
        <f>'DATA SF9'!#REF!</f>
        <v>#REF!</v>
      </c>
      <c r="AS110" s="58" t="e">
        <f>'DATA SF9'!#REF!</f>
        <v>#REF!</v>
      </c>
      <c r="AT110" s="58" t="e">
        <f>'DATA SF9'!#REF!</f>
        <v>#REF!</v>
      </c>
      <c r="AU110" s="58" t="e">
        <f>'DATA SF9'!#REF!</f>
        <v>#REF!</v>
      </c>
      <c r="AV110" s="58" t="e">
        <f>'DATA SF9'!#REF!</f>
        <v>#REF!</v>
      </c>
      <c r="AW110" s="58" t="e">
        <f>'DATA SF9'!#REF!</f>
        <v>#REF!</v>
      </c>
      <c r="AX110" s="58" t="e">
        <f>'DATA SF9'!#REF!</f>
        <v>#REF!</v>
      </c>
      <c r="AY110" s="58" t="e">
        <f>'DATA SF9'!#REF!</f>
        <v>#REF!</v>
      </c>
      <c r="AZ110" s="58" t="e">
        <f>'DATA SF9'!#REF!</f>
        <v>#REF!</v>
      </c>
      <c r="BA110" s="58" t="e">
        <f>'DATA SF9'!#REF!</f>
        <v>#REF!</v>
      </c>
      <c r="BB110" s="58" t="e">
        <f>'DATA SF9'!#REF!</f>
        <v>#REF!</v>
      </c>
      <c r="BC110" s="58" t="e">
        <f>'DATA SF9'!#REF!</f>
        <v>#REF!</v>
      </c>
      <c r="BD110" s="58" t="e">
        <f>'DATA SF9'!#REF!</f>
        <v>#REF!</v>
      </c>
      <c r="BE110" s="58" t="e">
        <f>'DATA SF9'!#REF!</f>
        <v>#REF!</v>
      </c>
      <c r="BF110" s="58" t="e">
        <f>'DATA SF9'!#REF!</f>
        <v>#REF!</v>
      </c>
      <c r="BG110" s="58" t="e">
        <f>'DATA SF9'!#REF!</f>
        <v>#REF!</v>
      </c>
      <c r="BH110" s="58" t="e">
        <f>'DATA SF9'!#REF!</f>
        <v>#REF!</v>
      </c>
      <c r="BI110" s="58" t="e">
        <f>'DATA SF9'!#REF!</f>
        <v>#REF!</v>
      </c>
      <c r="BJ110" s="58" t="e">
        <f>'DATA SF9'!#REF!</f>
        <v>#REF!</v>
      </c>
      <c r="BK110" s="58" t="e">
        <f>'DATA SF9'!#REF!</f>
        <v>#REF!</v>
      </c>
      <c r="BL110" s="58" t="e">
        <f>'DATA SF9'!#REF!</f>
        <v>#REF!</v>
      </c>
      <c r="BM110" s="58" t="e">
        <f>'DATA SF9'!#REF!</f>
        <v>#REF!</v>
      </c>
      <c r="BN110" s="58" t="e">
        <f>'DATA SF9'!#REF!</f>
        <v>#REF!</v>
      </c>
      <c r="BO110" s="58" t="e">
        <f>'DATA SF9'!#REF!</f>
        <v>#REF!</v>
      </c>
      <c r="BP110" s="58" t="e">
        <f>'DATA SF9'!#REF!</f>
        <v>#REF!</v>
      </c>
      <c r="BQ110" s="58" t="e">
        <f>'DATA SF9'!#REF!</f>
        <v>#REF!</v>
      </c>
      <c r="BR110" s="58" t="e">
        <f>'DATA SF9'!#REF!</f>
        <v>#REF!</v>
      </c>
      <c r="BS110" s="58" t="e">
        <f>'DATA SF9'!#REF!</f>
        <v>#REF!</v>
      </c>
      <c r="BT110" s="58" t="e">
        <f>'DATA SF9'!#REF!</f>
        <v>#REF!</v>
      </c>
      <c r="BU110" s="58" t="e">
        <f>'DATA SF9'!#REF!</f>
        <v>#REF!</v>
      </c>
      <c r="BV110" s="58" t="e">
        <f>'DATA SF9'!#REF!</f>
        <v>#REF!</v>
      </c>
      <c r="BW110" s="58" t="e">
        <f>'DATA SF9'!#REF!</f>
        <v>#REF!</v>
      </c>
      <c r="BX110" s="58" t="e">
        <f>'DATA SF9'!#REF!</f>
        <v>#REF!</v>
      </c>
      <c r="BY110" s="58" t="e">
        <f>'DATA SF9'!#REF!</f>
        <v>#REF!</v>
      </c>
      <c r="BZ110" s="58" t="e">
        <f>'DATA SF9'!#REF!</f>
        <v>#REF!</v>
      </c>
      <c r="CA110" s="58" t="e">
        <f>'DATA SF9'!#REF!</f>
        <v>#REF!</v>
      </c>
      <c r="CB110" s="58" t="e">
        <f>'DATA SF9'!#REF!</f>
        <v>#REF!</v>
      </c>
      <c r="CC110" s="58" t="e">
        <f>'DATA SF9'!#REF!</f>
        <v>#REF!</v>
      </c>
      <c r="CD110" s="58" t="e">
        <f>'DATA SF9'!#REF!</f>
        <v>#REF!</v>
      </c>
      <c r="CE110" s="58" t="e">
        <f>'DATA SF9'!#REF!</f>
        <v>#REF!</v>
      </c>
      <c r="CF110" s="58" t="e">
        <f>'DATA SF9'!#REF!</f>
        <v>#REF!</v>
      </c>
      <c r="CG110" s="58" t="e">
        <f>'DATA SF9'!#REF!</f>
        <v>#REF!</v>
      </c>
      <c r="CH110" s="58" t="e">
        <f>'DATA SF9'!#REF!</f>
        <v>#REF!</v>
      </c>
      <c r="CI110" s="58" t="e">
        <f>'DATA SF9'!#REF!</f>
        <v>#REF!</v>
      </c>
      <c r="CJ110" s="58" t="e">
        <f>'DATA SF9'!#REF!</f>
        <v>#REF!</v>
      </c>
      <c r="CK110" s="58" t="e">
        <f>'DATA SF9'!#REF!</f>
        <v>#REF!</v>
      </c>
      <c r="CL110" s="58" t="e">
        <f>'DATA SF9'!#REF!</f>
        <v>#REF!</v>
      </c>
      <c r="CM110" s="58" t="e">
        <f>'DATA SF9'!#REF!</f>
        <v>#REF!</v>
      </c>
      <c r="CN110" s="58" t="e">
        <f>'DATA SF9'!#REF!</f>
        <v>#REF!</v>
      </c>
      <c r="CO110" s="58" t="e">
        <f>'DATA SF9'!#REF!</f>
        <v>#REF!</v>
      </c>
      <c r="CP110" s="58" t="e">
        <f>'DATA SF9'!#REF!</f>
        <v>#REF!</v>
      </c>
      <c r="CQ110" s="58" t="e">
        <f>'DATA SF9'!#REF!</f>
        <v>#REF!</v>
      </c>
      <c r="CR110" s="58" t="e">
        <f>'DATA SF9'!#REF!</f>
        <v>#REF!</v>
      </c>
      <c r="CS110" s="58" t="e">
        <f>'DATA SF9'!#REF!</f>
        <v>#REF!</v>
      </c>
      <c r="CT110" s="58" t="e">
        <f>'DATA SF9'!#REF!</f>
        <v>#REF!</v>
      </c>
      <c r="CU110" s="58" t="e">
        <f>'DATA SF9'!#REF!</f>
        <v>#REF!</v>
      </c>
      <c r="CV110" s="58" t="e">
        <f>'DATA SF9'!#REF!</f>
        <v>#REF!</v>
      </c>
      <c r="CW110" s="58" t="e">
        <f>'DATA SF9'!#REF!</f>
        <v>#REF!</v>
      </c>
      <c r="CX110" s="58" t="e">
        <f>'DATA SF9'!#REF!</f>
        <v>#REF!</v>
      </c>
      <c r="CY110" s="58" t="e">
        <f>'DATA SF9'!#REF!</f>
        <v>#REF!</v>
      </c>
      <c r="CZ110" s="58" t="e">
        <f>'DATA SF9'!#REF!</f>
        <v>#REF!</v>
      </c>
      <c r="DA110" s="58" t="e">
        <f>'DATA SF9'!#REF!</f>
        <v>#REF!</v>
      </c>
      <c r="DB110" s="58" t="e">
        <f>'DATA SF9'!#REF!</f>
        <v>#REF!</v>
      </c>
      <c r="DC110" s="58" t="e">
        <f>'DATA SF9'!#REF!</f>
        <v>#REF!</v>
      </c>
      <c r="DD110" s="58" t="e">
        <f>'DATA SF9'!#REF!</f>
        <v>#REF!</v>
      </c>
      <c r="DE110" s="58" t="e">
        <f>'DATA SF9'!#REF!</f>
        <v>#REF!</v>
      </c>
      <c r="DF110" s="58" t="e">
        <f>'DATA SF9'!#REF!</f>
        <v>#REF!</v>
      </c>
      <c r="DG110" s="58" t="e">
        <f>'DATA SF9'!#REF!</f>
        <v>#REF!</v>
      </c>
      <c r="DH110" s="58" t="e">
        <f>'DATA SF9'!#REF!</f>
        <v>#REF!</v>
      </c>
      <c r="DI110" s="58" t="e">
        <f>'DATA SF9'!#REF!</f>
        <v>#REF!</v>
      </c>
      <c r="DJ110" s="58" t="e">
        <f>'DATA SF9'!#REF!</f>
        <v>#REF!</v>
      </c>
      <c r="DK110" s="58" t="e">
        <f>'DATA SF9'!#REF!</f>
        <v>#REF!</v>
      </c>
      <c r="DL110" s="58" t="e">
        <f>'DATA SF9'!#REF!</f>
        <v>#REF!</v>
      </c>
      <c r="DM110" s="58" t="e">
        <f>'DATA SF9'!#REF!</f>
        <v>#REF!</v>
      </c>
      <c r="DN110" s="58" t="e">
        <f>'DATA SF9'!#REF!</f>
        <v>#REF!</v>
      </c>
      <c r="DO110" s="58" t="e">
        <f>'DATA SF9'!#REF!</f>
        <v>#REF!</v>
      </c>
      <c r="DP110" s="58" t="e">
        <f>'DATA SF9'!#REF!</f>
        <v>#REF!</v>
      </c>
      <c r="DQ110" s="58" t="e">
        <f>'DATA SF9'!#REF!</f>
        <v>#REF!</v>
      </c>
      <c r="DR110" s="58" t="e">
        <f>'DATA SF9'!#REF!</f>
        <v>#REF!</v>
      </c>
      <c r="DS110" s="58" t="e">
        <f>'DATA SF9'!#REF!</f>
        <v>#REF!</v>
      </c>
      <c r="DT110" s="58" t="e">
        <f>'DATA SF9'!#REF!</f>
        <v>#REF!</v>
      </c>
      <c r="DU110" s="58" t="e">
        <f>'DATA SF9'!#REF!</f>
        <v>#REF!</v>
      </c>
      <c r="DV110" s="58" t="e">
        <f>'DATA SF9'!#REF!</f>
        <v>#REF!</v>
      </c>
      <c r="DW110" s="58" t="e">
        <f>'DATA SF9'!#REF!</f>
        <v>#REF!</v>
      </c>
      <c r="DX110" s="58" t="e">
        <f>'DATA SF9'!#REF!</f>
        <v>#REF!</v>
      </c>
      <c r="DY110" s="58" t="e">
        <f>'DATA SF9'!#REF!</f>
        <v>#REF!</v>
      </c>
      <c r="DZ110" s="58" t="e">
        <f>'DATA SF9'!#REF!</f>
        <v>#REF!</v>
      </c>
      <c r="EA110" s="58" t="e">
        <f>'DATA SF9'!#REF!</f>
        <v>#REF!</v>
      </c>
      <c r="EB110" s="58" t="e">
        <f>'DATA SF9'!#REF!</f>
        <v>#REF!</v>
      </c>
      <c r="EC110" s="58" t="e">
        <f>'DATA SF9'!#REF!</f>
        <v>#REF!</v>
      </c>
      <c r="ED110" s="58" t="e">
        <f>'DATA SF9'!#REF!</f>
        <v>#REF!</v>
      </c>
      <c r="EE110" s="58" t="e">
        <f>'DATA SF9'!#REF!</f>
        <v>#REF!</v>
      </c>
      <c r="EF110" s="58" t="e">
        <f>'DATA SF9'!#REF!</f>
        <v>#REF!</v>
      </c>
      <c r="EG110" s="58" t="e">
        <f>'DATA SF9'!#REF!</f>
        <v>#REF!</v>
      </c>
      <c r="EH110" s="58" t="e">
        <f>'DATA SF9'!#REF!</f>
        <v>#REF!</v>
      </c>
      <c r="EI110" s="58" t="e">
        <f>'DATA SF9'!#REF!</f>
        <v>#REF!</v>
      </c>
      <c r="EJ110" s="58" t="e">
        <f>'DATA SF9'!#REF!</f>
        <v>#REF!</v>
      </c>
      <c r="EK110" s="58" t="e">
        <f>'DATA SF9'!#REF!</f>
        <v>#REF!</v>
      </c>
      <c r="EL110" s="58" t="e">
        <f>'DATA SF9'!#REF!</f>
        <v>#REF!</v>
      </c>
      <c r="EM110" s="58" t="e">
        <f>'DATA SF9'!#REF!</f>
        <v>#REF!</v>
      </c>
      <c r="EN110" s="58" t="e">
        <f>'DATA SF9'!#REF!</f>
        <v>#REF!</v>
      </c>
      <c r="EO110" s="58" t="e">
        <f>'DATA SF9'!#REF!</f>
        <v>#REF!</v>
      </c>
      <c r="EP110" s="58" t="e">
        <f>'DATA SF9'!#REF!</f>
        <v>#REF!</v>
      </c>
      <c r="EQ110" s="58" t="e">
        <f>'DATA SF9'!#REF!</f>
        <v>#REF!</v>
      </c>
      <c r="ER110" s="58" t="e">
        <f>'DATA SF9'!#REF!</f>
        <v>#REF!</v>
      </c>
      <c r="ES110" s="58" t="e">
        <f>'DATA SF9'!#REF!</f>
        <v>#REF!</v>
      </c>
      <c r="ET110" s="58" t="e">
        <f>'DATA SF9'!#REF!</f>
        <v>#REF!</v>
      </c>
      <c r="EU110" s="58" t="e">
        <f>'DATA SF9'!#REF!</f>
        <v>#REF!</v>
      </c>
      <c r="EV110" s="58" t="e">
        <f>'DATA SF9'!#REF!</f>
        <v>#REF!</v>
      </c>
      <c r="EW110" s="58" t="e">
        <f>'DATA SF9'!#REF!</f>
        <v>#REF!</v>
      </c>
      <c r="EX110" s="58" t="e">
        <f>'DATA SF9'!#REF!</f>
        <v>#REF!</v>
      </c>
      <c r="EY110" s="58" t="e">
        <f>'DATA SF9'!#REF!</f>
        <v>#REF!</v>
      </c>
      <c r="EZ110" s="58" t="e">
        <f>'DATA SF9'!#REF!</f>
        <v>#REF!</v>
      </c>
      <c r="FA110" s="58" t="e">
        <f>'DATA SF9'!#REF!</f>
        <v>#REF!</v>
      </c>
      <c r="FB110" s="58" t="e">
        <f>'DATA SF9'!#REF!</f>
        <v>#REF!</v>
      </c>
      <c r="FC110" s="58" t="e">
        <f>'DATA SF9'!#REF!</f>
        <v>#REF!</v>
      </c>
      <c r="FD110" s="58" t="e">
        <f>'DATA SF9'!#REF!</f>
        <v>#REF!</v>
      </c>
      <c r="FE110" s="58" t="e">
        <f>'DATA SF9'!#REF!</f>
        <v>#REF!</v>
      </c>
      <c r="FF110" s="58" t="e">
        <f>'DATA SF9'!#REF!</f>
        <v>#REF!</v>
      </c>
    </row>
    <row r="111" spans="1:162" x14ac:dyDescent="0.35">
      <c r="A111" s="59" t="e">
        <f t="shared" si="0"/>
        <v>#REF!</v>
      </c>
      <c r="B111" s="58" t="e">
        <f>VLOOKUP(A111,' F M188'!$R$3:$U$159,4,FALSE)</f>
        <v>#REF!</v>
      </c>
      <c r="C111" s="58" t="e">
        <f>'DATA SF9'!#REF!</f>
        <v>#REF!</v>
      </c>
      <c r="D111" s="58" t="e">
        <f>'DATA SF9'!#REF!</f>
        <v>#REF!</v>
      </c>
      <c r="E111" s="58" t="e">
        <f>'DATA SF9'!#REF!</f>
        <v>#REF!</v>
      </c>
      <c r="F111" s="58"/>
      <c r="G111" s="58" t="e">
        <f>'DATA SF9'!#REF!</f>
        <v>#REF!</v>
      </c>
      <c r="H111" s="58" t="e">
        <f>'DATA SF9'!#REF!</f>
        <v>#REF!</v>
      </c>
      <c r="I111" s="58" t="e">
        <f>'DATA SF9'!#REF!</f>
        <v>#REF!</v>
      </c>
      <c r="J111" s="58" t="e">
        <f>'DATA SF9'!#REF!</f>
        <v>#REF!</v>
      </c>
      <c r="K111" s="58" t="e">
        <f>'DATA SF9'!#REF!</f>
        <v>#REF!</v>
      </c>
      <c r="L111" s="58" t="e">
        <f>'DATA SF9'!#REF!</f>
        <v>#REF!</v>
      </c>
      <c r="M111" s="58" t="e">
        <f>'DATA SF9'!#REF!</f>
        <v>#REF!</v>
      </c>
      <c r="N111" s="58" t="e">
        <f>'DATA SF9'!#REF!</f>
        <v>#REF!</v>
      </c>
      <c r="O111" s="58" t="e">
        <f>'DATA SF9'!#REF!</f>
        <v>#REF!</v>
      </c>
      <c r="P111" s="58" t="e">
        <f>'DATA SF9'!#REF!</f>
        <v>#REF!</v>
      </c>
      <c r="Q111" s="58" t="e">
        <f>'DATA SF9'!#REF!</f>
        <v>#REF!</v>
      </c>
      <c r="R111" s="58" t="e">
        <f>'DATA SF9'!#REF!</f>
        <v>#REF!</v>
      </c>
      <c r="S111" s="58" t="e">
        <f>'DATA SF9'!#REF!</f>
        <v>#REF!</v>
      </c>
      <c r="T111" s="58" t="e">
        <f>'DATA SF9'!#REF!</f>
        <v>#REF!</v>
      </c>
      <c r="U111" s="58" t="e">
        <f>'DATA SF9'!#REF!</f>
        <v>#REF!</v>
      </c>
      <c r="V111" s="58" t="e">
        <f>'DATA SF9'!#REF!</f>
        <v>#REF!</v>
      </c>
      <c r="W111" s="58" t="e">
        <f>'DATA SF9'!#REF!</f>
        <v>#REF!</v>
      </c>
      <c r="X111" s="58" t="e">
        <f>'DATA SF9'!#REF!</f>
        <v>#REF!</v>
      </c>
      <c r="Y111" s="58" t="e">
        <f>'DATA SF9'!#REF!</f>
        <v>#REF!</v>
      </c>
      <c r="Z111" s="58" t="e">
        <f>'DATA SF9'!#REF!</f>
        <v>#REF!</v>
      </c>
      <c r="AA111" s="58" t="e">
        <f>'DATA SF9'!#REF!</f>
        <v>#REF!</v>
      </c>
      <c r="AB111" s="58" t="e">
        <f>'DATA SF9'!#REF!</f>
        <v>#REF!</v>
      </c>
      <c r="AC111" s="58" t="e">
        <f>'DATA SF9'!#REF!</f>
        <v>#REF!</v>
      </c>
      <c r="AD111" s="58" t="e">
        <f>'DATA SF9'!#REF!</f>
        <v>#REF!</v>
      </c>
      <c r="AE111" s="58" t="e">
        <f>'DATA SF9'!#REF!</f>
        <v>#REF!</v>
      </c>
      <c r="AF111" s="58" t="e">
        <f>'DATA SF9'!#REF!</f>
        <v>#REF!</v>
      </c>
      <c r="AG111" s="58" t="e">
        <f>'DATA SF9'!#REF!</f>
        <v>#REF!</v>
      </c>
      <c r="AH111" s="58" t="e">
        <f>'DATA SF9'!#REF!</f>
        <v>#REF!</v>
      </c>
      <c r="AI111" s="58" t="e">
        <f>'DATA SF9'!#REF!</f>
        <v>#REF!</v>
      </c>
      <c r="AJ111" s="58" t="e">
        <f>'DATA SF9'!#REF!</f>
        <v>#REF!</v>
      </c>
      <c r="AK111" s="58" t="e">
        <f>'DATA SF9'!#REF!</f>
        <v>#REF!</v>
      </c>
      <c r="AL111" s="58" t="e">
        <f>'DATA SF9'!#REF!</f>
        <v>#REF!</v>
      </c>
      <c r="AM111" s="58" t="e">
        <f>'DATA SF9'!#REF!</f>
        <v>#REF!</v>
      </c>
      <c r="AN111" s="58" t="e">
        <f>'DATA SF9'!#REF!</f>
        <v>#REF!</v>
      </c>
      <c r="AO111" s="58" t="e">
        <f>'DATA SF9'!#REF!</f>
        <v>#REF!</v>
      </c>
      <c r="AP111" s="58" t="e">
        <f>'DATA SF9'!#REF!</f>
        <v>#REF!</v>
      </c>
      <c r="AQ111" s="58" t="e">
        <f>'DATA SF9'!#REF!</f>
        <v>#REF!</v>
      </c>
      <c r="AR111" s="58" t="e">
        <f>'DATA SF9'!#REF!</f>
        <v>#REF!</v>
      </c>
      <c r="AS111" s="58" t="e">
        <f>'DATA SF9'!#REF!</f>
        <v>#REF!</v>
      </c>
      <c r="AT111" s="58" t="e">
        <f>'DATA SF9'!#REF!</f>
        <v>#REF!</v>
      </c>
      <c r="AU111" s="58" t="e">
        <f>'DATA SF9'!#REF!</f>
        <v>#REF!</v>
      </c>
      <c r="AV111" s="58" t="e">
        <f>'DATA SF9'!#REF!</f>
        <v>#REF!</v>
      </c>
      <c r="AW111" s="58" t="e">
        <f>'DATA SF9'!#REF!</f>
        <v>#REF!</v>
      </c>
      <c r="AX111" s="58" t="e">
        <f>'DATA SF9'!#REF!</f>
        <v>#REF!</v>
      </c>
      <c r="AY111" s="58" t="e">
        <f>'DATA SF9'!#REF!</f>
        <v>#REF!</v>
      </c>
      <c r="AZ111" s="58" t="e">
        <f>'DATA SF9'!#REF!</f>
        <v>#REF!</v>
      </c>
      <c r="BA111" s="58" t="e">
        <f>'DATA SF9'!#REF!</f>
        <v>#REF!</v>
      </c>
      <c r="BB111" s="58" t="e">
        <f>'DATA SF9'!#REF!</f>
        <v>#REF!</v>
      </c>
      <c r="BC111" s="58" t="e">
        <f>'DATA SF9'!#REF!</f>
        <v>#REF!</v>
      </c>
      <c r="BD111" s="58" t="e">
        <f>'DATA SF9'!#REF!</f>
        <v>#REF!</v>
      </c>
      <c r="BE111" s="58" t="e">
        <f>'DATA SF9'!#REF!</f>
        <v>#REF!</v>
      </c>
      <c r="BF111" s="58" t="e">
        <f>'DATA SF9'!#REF!</f>
        <v>#REF!</v>
      </c>
      <c r="BG111" s="58" t="e">
        <f>'DATA SF9'!#REF!</f>
        <v>#REF!</v>
      </c>
      <c r="BH111" s="58" t="e">
        <f>'DATA SF9'!#REF!</f>
        <v>#REF!</v>
      </c>
      <c r="BI111" s="58" t="e">
        <f>'DATA SF9'!#REF!</f>
        <v>#REF!</v>
      </c>
      <c r="BJ111" s="58" t="e">
        <f>'DATA SF9'!#REF!</f>
        <v>#REF!</v>
      </c>
      <c r="BK111" s="58" t="e">
        <f>'DATA SF9'!#REF!</f>
        <v>#REF!</v>
      </c>
      <c r="BL111" s="58" t="e">
        <f>'DATA SF9'!#REF!</f>
        <v>#REF!</v>
      </c>
      <c r="BM111" s="58" t="e">
        <f>'DATA SF9'!#REF!</f>
        <v>#REF!</v>
      </c>
      <c r="BN111" s="58" t="e">
        <f>'DATA SF9'!#REF!</f>
        <v>#REF!</v>
      </c>
      <c r="BO111" s="58" t="e">
        <f>'DATA SF9'!#REF!</f>
        <v>#REF!</v>
      </c>
      <c r="BP111" s="58" t="e">
        <f>'DATA SF9'!#REF!</f>
        <v>#REF!</v>
      </c>
      <c r="BQ111" s="58" t="e">
        <f>'DATA SF9'!#REF!</f>
        <v>#REF!</v>
      </c>
      <c r="BR111" s="58" t="e">
        <f>'DATA SF9'!#REF!</f>
        <v>#REF!</v>
      </c>
      <c r="BS111" s="58" t="e">
        <f>'DATA SF9'!#REF!</f>
        <v>#REF!</v>
      </c>
      <c r="BT111" s="58" t="e">
        <f>'DATA SF9'!#REF!</f>
        <v>#REF!</v>
      </c>
      <c r="BU111" s="58" t="e">
        <f>'DATA SF9'!#REF!</f>
        <v>#REF!</v>
      </c>
      <c r="BV111" s="58" t="e">
        <f>'DATA SF9'!#REF!</f>
        <v>#REF!</v>
      </c>
      <c r="BW111" s="58" t="e">
        <f>'DATA SF9'!#REF!</f>
        <v>#REF!</v>
      </c>
      <c r="BX111" s="58" t="e">
        <f>'DATA SF9'!#REF!</f>
        <v>#REF!</v>
      </c>
      <c r="BY111" s="58" t="e">
        <f>'DATA SF9'!#REF!</f>
        <v>#REF!</v>
      </c>
      <c r="BZ111" s="58" t="e">
        <f>'DATA SF9'!#REF!</f>
        <v>#REF!</v>
      </c>
      <c r="CA111" s="58" t="e">
        <f>'DATA SF9'!#REF!</f>
        <v>#REF!</v>
      </c>
      <c r="CB111" s="58" t="e">
        <f>'DATA SF9'!#REF!</f>
        <v>#REF!</v>
      </c>
      <c r="CC111" s="58" t="e">
        <f>'DATA SF9'!#REF!</f>
        <v>#REF!</v>
      </c>
      <c r="CD111" s="58" t="e">
        <f>'DATA SF9'!#REF!</f>
        <v>#REF!</v>
      </c>
      <c r="CE111" s="58" t="e">
        <f>'DATA SF9'!#REF!</f>
        <v>#REF!</v>
      </c>
      <c r="CF111" s="58" t="e">
        <f>'DATA SF9'!#REF!</f>
        <v>#REF!</v>
      </c>
      <c r="CG111" s="58" t="e">
        <f>'DATA SF9'!#REF!</f>
        <v>#REF!</v>
      </c>
      <c r="CH111" s="58" t="e">
        <f>'DATA SF9'!#REF!</f>
        <v>#REF!</v>
      </c>
      <c r="CI111" s="58" t="e">
        <f>'DATA SF9'!#REF!</f>
        <v>#REF!</v>
      </c>
      <c r="CJ111" s="58" t="e">
        <f>'DATA SF9'!#REF!</f>
        <v>#REF!</v>
      </c>
      <c r="CK111" s="58" t="e">
        <f>'DATA SF9'!#REF!</f>
        <v>#REF!</v>
      </c>
      <c r="CL111" s="58" t="e">
        <f>'DATA SF9'!#REF!</f>
        <v>#REF!</v>
      </c>
      <c r="CM111" s="58" t="e">
        <f>'DATA SF9'!#REF!</f>
        <v>#REF!</v>
      </c>
      <c r="CN111" s="58" t="e">
        <f>'DATA SF9'!#REF!</f>
        <v>#REF!</v>
      </c>
      <c r="CO111" s="58" t="e">
        <f>'DATA SF9'!#REF!</f>
        <v>#REF!</v>
      </c>
      <c r="CP111" s="58" t="e">
        <f>'DATA SF9'!#REF!</f>
        <v>#REF!</v>
      </c>
      <c r="CQ111" s="58" t="e">
        <f>'DATA SF9'!#REF!</f>
        <v>#REF!</v>
      </c>
      <c r="CR111" s="58" t="e">
        <f>'DATA SF9'!#REF!</f>
        <v>#REF!</v>
      </c>
      <c r="CS111" s="58" t="e">
        <f>'DATA SF9'!#REF!</f>
        <v>#REF!</v>
      </c>
      <c r="CT111" s="58" t="e">
        <f>'DATA SF9'!#REF!</f>
        <v>#REF!</v>
      </c>
      <c r="CU111" s="58" t="e">
        <f>'DATA SF9'!#REF!</f>
        <v>#REF!</v>
      </c>
      <c r="CV111" s="58" t="e">
        <f>'DATA SF9'!#REF!</f>
        <v>#REF!</v>
      </c>
      <c r="CW111" s="58" t="e">
        <f>'DATA SF9'!#REF!</f>
        <v>#REF!</v>
      </c>
      <c r="CX111" s="58" t="e">
        <f>'DATA SF9'!#REF!</f>
        <v>#REF!</v>
      </c>
      <c r="CY111" s="58" t="e">
        <f>'DATA SF9'!#REF!</f>
        <v>#REF!</v>
      </c>
      <c r="CZ111" s="58" t="e">
        <f>'DATA SF9'!#REF!</f>
        <v>#REF!</v>
      </c>
      <c r="DA111" s="58" t="e">
        <f>'DATA SF9'!#REF!</f>
        <v>#REF!</v>
      </c>
      <c r="DB111" s="58" t="e">
        <f>'DATA SF9'!#REF!</f>
        <v>#REF!</v>
      </c>
      <c r="DC111" s="58" t="e">
        <f>'DATA SF9'!#REF!</f>
        <v>#REF!</v>
      </c>
      <c r="DD111" s="58" t="e">
        <f>'DATA SF9'!#REF!</f>
        <v>#REF!</v>
      </c>
      <c r="DE111" s="58" t="e">
        <f>'DATA SF9'!#REF!</f>
        <v>#REF!</v>
      </c>
      <c r="DF111" s="58" t="e">
        <f>'DATA SF9'!#REF!</f>
        <v>#REF!</v>
      </c>
      <c r="DG111" s="58" t="e">
        <f>'DATA SF9'!#REF!</f>
        <v>#REF!</v>
      </c>
      <c r="DH111" s="58" t="e">
        <f>'DATA SF9'!#REF!</f>
        <v>#REF!</v>
      </c>
      <c r="DI111" s="58" t="e">
        <f>'DATA SF9'!#REF!</f>
        <v>#REF!</v>
      </c>
      <c r="DJ111" s="58" t="e">
        <f>'DATA SF9'!#REF!</f>
        <v>#REF!</v>
      </c>
      <c r="DK111" s="58" t="e">
        <f>'DATA SF9'!#REF!</f>
        <v>#REF!</v>
      </c>
      <c r="DL111" s="58" t="e">
        <f>'DATA SF9'!#REF!</f>
        <v>#REF!</v>
      </c>
      <c r="DM111" s="58" t="e">
        <f>'DATA SF9'!#REF!</f>
        <v>#REF!</v>
      </c>
      <c r="DN111" s="58" t="e">
        <f>'DATA SF9'!#REF!</f>
        <v>#REF!</v>
      </c>
      <c r="DO111" s="58" t="e">
        <f>'DATA SF9'!#REF!</f>
        <v>#REF!</v>
      </c>
      <c r="DP111" s="58" t="e">
        <f>'DATA SF9'!#REF!</f>
        <v>#REF!</v>
      </c>
      <c r="DQ111" s="58" t="e">
        <f>'DATA SF9'!#REF!</f>
        <v>#REF!</v>
      </c>
      <c r="DR111" s="58" t="e">
        <f>'DATA SF9'!#REF!</f>
        <v>#REF!</v>
      </c>
      <c r="DS111" s="58" t="e">
        <f>'DATA SF9'!#REF!</f>
        <v>#REF!</v>
      </c>
      <c r="DT111" s="58" t="e">
        <f>'DATA SF9'!#REF!</f>
        <v>#REF!</v>
      </c>
      <c r="DU111" s="58" t="e">
        <f>'DATA SF9'!#REF!</f>
        <v>#REF!</v>
      </c>
      <c r="DV111" s="58" t="e">
        <f>'DATA SF9'!#REF!</f>
        <v>#REF!</v>
      </c>
      <c r="DW111" s="58" t="e">
        <f>'DATA SF9'!#REF!</f>
        <v>#REF!</v>
      </c>
      <c r="DX111" s="58" t="e">
        <f>'DATA SF9'!#REF!</f>
        <v>#REF!</v>
      </c>
      <c r="DY111" s="58" t="e">
        <f>'DATA SF9'!#REF!</f>
        <v>#REF!</v>
      </c>
      <c r="DZ111" s="58" t="e">
        <f>'DATA SF9'!#REF!</f>
        <v>#REF!</v>
      </c>
      <c r="EA111" s="58" t="e">
        <f>'DATA SF9'!#REF!</f>
        <v>#REF!</v>
      </c>
      <c r="EB111" s="58" t="e">
        <f>'DATA SF9'!#REF!</f>
        <v>#REF!</v>
      </c>
      <c r="EC111" s="58" t="e">
        <f>'DATA SF9'!#REF!</f>
        <v>#REF!</v>
      </c>
      <c r="ED111" s="58" t="e">
        <f>'DATA SF9'!#REF!</f>
        <v>#REF!</v>
      </c>
      <c r="EE111" s="58" t="e">
        <f>'DATA SF9'!#REF!</f>
        <v>#REF!</v>
      </c>
      <c r="EF111" s="58" t="e">
        <f>'DATA SF9'!#REF!</f>
        <v>#REF!</v>
      </c>
      <c r="EG111" s="58" t="e">
        <f>'DATA SF9'!#REF!</f>
        <v>#REF!</v>
      </c>
      <c r="EH111" s="58" t="e">
        <f>'DATA SF9'!#REF!</f>
        <v>#REF!</v>
      </c>
      <c r="EI111" s="58" t="e">
        <f>'DATA SF9'!#REF!</f>
        <v>#REF!</v>
      </c>
      <c r="EJ111" s="58" t="e">
        <f>'DATA SF9'!#REF!</f>
        <v>#REF!</v>
      </c>
      <c r="EK111" s="58" t="e">
        <f>'DATA SF9'!#REF!</f>
        <v>#REF!</v>
      </c>
      <c r="EL111" s="58" t="e">
        <f>'DATA SF9'!#REF!</f>
        <v>#REF!</v>
      </c>
      <c r="EM111" s="58" t="e">
        <f>'DATA SF9'!#REF!</f>
        <v>#REF!</v>
      </c>
      <c r="EN111" s="58" t="e">
        <f>'DATA SF9'!#REF!</f>
        <v>#REF!</v>
      </c>
      <c r="EO111" s="58" t="e">
        <f>'DATA SF9'!#REF!</f>
        <v>#REF!</v>
      </c>
      <c r="EP111" s="58" t="e">
        <f>'DATA SF9'!#REF!</f>
        <v>#REF!</v>
      </c>
      <c r="EQ111" s="58" t="e">
        <f>'DATA SF9'!#REF!</f>
        <v>#REF!</v>
      </c>
      <c r="ER111" s="58" t="e">
        <f>'DATA SF9'!#REF!</f>
        <v>#REF!</v>
      </c>
      <c r="ES111" s="58" t="e">
        <f>'DATA SF9'!#REF!</f>
        <v>#REF!</v>
      </c>
      <c r="ET111" s="58" t="e">
        <f>'DATA SF9'!#REF!</f>
        <v>#REF!</v>
      </c>
      <c r="EU111" s="58" t="e">
        <f>'DATA SF9'!#REF!</f>
        <v>#REF!</v>
      </c>
      <c r="EV111" s="58" t="e">
        <f>'DATA SF9'!#REF!</f>
        <v>#REF!</v>
      </c>
      <c r="EW111" s="58" t="e">
        <f>'DATA SF9'!#REF!</f>
        <v>#REF!</v>
      </c>
      <c r="EX111" s="58" t="e">
        <f>'DATA SF9'!#REF!</f>
        <v>#REF!</v>
      </c>
      <c r="EY111" s="58" t="e">
        <f>'DATA SF9'!#REF!</f>
        <v>#REF!</v>
      </c>
      <c r="EZ111" s="58" t="e">
        <f>'DATA SF9'!#REF!</f>
        <v>#REF!</v>
      </c>
      <c r="FA111" s="58" t="e">
        <f>'DATA SF9'!#REF!</f>
        <v>#REF!</v>
      </c>
      <c r="FB111" s="58" t="e">
        <f>'DATA SF9'!#REF!</f>
        <v>#REF!</v>
      </c>
      <c r="FC111" s="58" t="e">
        <f>'DATA SF9'!#REF!</f>
        <v>#REF!</v>
      </c>
      <c r="FD111" s="58" t="e">
        <f>'DATA SF9'!#REF!</f>
        <v>#REF!</v>
      </c>
      <c r="FE111" s="58" t="e">
        <f>'DATA SF9'!#REF!</f>
        <v>#REF!</v>
      </c>
      <c r="FF111" s="58" t="e">
        <f>'DATA SF9'!#REF!</f>
        <v>#REF!</v>
      </c>
    </row>
    <row r="112" spans="1:162" x14ac:dyDescent="0.35">
      <c r="A112" s="59">
        <f t="shared" si="0"/>
        <v>0</v>
      </c>
      <c r="B112" s="58">
        <f>VLOOKUP(A112,' F M188'!$R$3:$U$159,4,FALSE)</f>
        <v>0</v>
      </c>
      <c r="C112" s="58">
        <f>'DATA SF9'!A31</f>
        <v>0</v>
      </c>
      <c r="D112" s="58">
        <f>'DATA SF9'!B31</f>
        <v>0</v>
      </c>
      <c r="E112" s="58">
        <f>'DATA SF9'!C31</f>
        <v>0</v>
      </c>
      <c r="F112" s="58" t="str">
        <f>IF('DATA SF9'!D31=0,"",'DATA SF9'!D31)</f>
        <v/>
      </c>
      <c r="G112" s="58">
        <f>'DATA SF9'!E31</f>
        <v>0</v>
      </c>
      <c r="H112" s="58">
        <f>'DATA SF9'!F31</f>
        <v>0</v>
      </c>
      <c r="I112" s="58">
        <f>'DATA SF9'!G31</f>
        <v>0</v>
      </c>
      <c r="J112" s="58">
        <f>'DATA SF9'!H31</f>
        <v>0</v>
      </c>
      <c r="K112" s="58">
        <f>'DATA SF9'!I31</f>
        <v>0</v>
      </c>
      <c r="L112" s="58">
        <f>'DATA SF9'!J31</f>
        <v>0</v>
      </c>
      <c r="M112" s="58">
        <f>'DATA SF9'!K31</f>
        <v>0</v>
      </c>
      <c r="N112" s="58">
        <f>'DATA SF9'!L31</f>
        <v>0</v>
      </c>
      <c r="O112" s="58">
        <f>'DATA SF9'!M31</f>
        <v>0</v>
      </c>
      <c r="P112" s="58">
        <f>'DATA SF9'!N31</f>
        <v>0</v>
      </c>
      <c r="Q112" s="58">
        <f>'DATA SF9'!O31</f>
        <v>0</v>
      </c>
      <c r="R112" s="58">
        <f>'DATA SF9'!P31</f>
        <v>0</v>
      </c>
      <c r="S112" s="58">
        <f>'DATA SF9'!Q31</f>
        <v>0</v>
      </c>
      <c r="T112" s="58">
        <f>'DATA SF9'!R31</f>
        <v>0</v>
      </c>
      <c r="U112" s="58">
        <f>'DATA SF9'!S31</f>
        <v>0</v>
      </c>
      <c r="V112" s="58">
        <f>'DATA SF9'!T31</f>
        <v>0</v>
      </c>
      <c r="W112" s="58">
        <f>'DATA SF9'!U31</f>
        <v>0</v>
      </c>
      <c r="X112" s="58">
        <f>'DATA SF9'!V31</f>
        <v>0</v>
      </c>
      <c r="Y112" s="58">
        <f>'DATA SF9'!W31</f>
        <v>0</v>
      </c>
      <c r="Z112" s="58">
        <f>'DATA SF9'!X31</f>
        <v>0</v>
      </c>
      <c r="AA112" s="58">
        <f>'DATA SF9'!Y31</f>
        <v>0</v>
      </c>
      <c r="AB112" s="58">
        <f>'DATA SF9'!Z31</f>
        <v>0</v>
      </c>
      <c r="AC112" s="58">
        <f>'DATA SF9'!AA31</f>
        <v>0</v>
      </c>
      <c r="AD112" s="58">
        <f>'DATA SF9'!AB31</f>
        <v>0</v>
      </c>
      <c r="AE112" s="58">
        <f>'DATA SF9'!AC31</f>
        <v>0</v>
      </c>
      <c r="AF112" s="58">
        <f>'DATA SF9'!AD31</f>
        <v>0</v>
      </c>
      <c r="AG112" s="58">
        <f>'DATA SF9'!AE31</f>
        <v>0</v>
      </c>
      <c r="AH112" s="58">
        <f>'DATA SF9'!AF31</f>
        <v>0</v>
      </c>
      <c r="AI112" s="58">
        <f>'DATA SF9'!AG31</f>
        <v>0</v>
      </c>
      <c r="AJ112" s="58">
        <f>'DATA SF9'!AH31</f>
        <v>0</v>
      </c>
      <c r="AK112" s="58">
        <f>'DATA SF9'!AI31</f>
        <v>0</v>
      </c>
      <c r="AL112" s="58">
        <f>'DATA SF9'!AJ31</f>
        <v>0</v>
      </c>
      <c r="AM112" s="58">
        <f>'DATA SF9'!AK31</f>
        <v>0</v>
      </c>
      <c r="AN112" s="58">
        <f>'DATA SF9'!AL31</f>
        <v>0</v>
      </c>
      <c r="AO112" s="58">
        <f>'DATA SF9'!AM31</f>
        <v>0</v>
      </c>
      <c r="AP112" s="58">
        <f>'DATA SF9'!AN31</f>
        <v>0</v>
      </c>
      <c r="AQ112" s="58">
        <f>'DATA SF9'!AO31</f>
        <v>0</v>
      </c>
      <c r="AR112" s="58">
        <f>'DATA SF9'!AP31</f>
        <v>0</v>
      </c>
      <c r="AS112" s="58">
        <f>'DATA SF9'!AQ31</f>
        <v>0</v>
      </c>
      <c r="AT112" s="58">
        <f>'DATA SF9'!AR31</f>
        <v>0</v>
      </c>
      <c r="AU112" s="58">
        <f>'DATA SF9'!AS31</f>
        <v>0</v>
      </c>
      <c r="AV112" s="58">
        <f>'DATA SF9'!AT31</f>
        <v>0</v>
      </c>
      <c r="AW112" s="58">
        <f>'DATA SF9'!AU31</f>
        <v>0</v>
      </c>
      <c r="AX112" s="58">
        <f>'DATA SF9'!AV31</f>
        <v>0</v>
      </c>
      <c r="AY112" s="58">
        <f>'DATA SF9'!AW31</f>
        <v>0</v>
      </c>
      <c r="AZ112" s="58">
        <f>'DATA SF9'!AX31</f>
        <v>0</v>
      </c>
      <c r="BA112" s="58">
        <f>'DATA SF9'!AY31</f>
        <v>0</v>
      </c>
      <c r="BB112" s="58">
        <f>'DATA SF9'!AZ31</f>
        <v>0</v>
      </c>
      <c r="BC112" s="58">
        <f>'DATA SF9'!BA31</f>
        <v>0</v>
      </c>
      <c r="BD112" s="58">
        <f>'DATA SF9'!BB31</f>
        <v>0</v>
      </c>
      <c r="BE112" s="58">
        <f>'DATA SF9'!BC31</f>
        <v>0</v>
      </c>
      <c r="BF112" s="58">
        <f>'DATA SF9'!BD31</f>
        <v>0</v>
      </c>
      <c r="BG112" s="58">
        <f>'DATA SF9'!BE31</f>
        <v>0</v>
      </c>
      <c r="BH112" s="58">
        <f>'DATA SF9'!BF31</f>
        <v>0</v>
      </c>
      <c r="BI112" s="58">
        <f>'DATA SF9'!BG31</f>
        <v>0</v>
      </c>
      <c r="BJ112" s="58">
        <f>'DATA SF9'!BH31</f>
        <v>0</v>
      </c>
      <c r="BK112" s="58">
        <f>'DATA SF9'!BI31</f>
        <v>0</v>
      </c>
      <c r="BL112" s="58">
        <f>'DATA SF9'!BJ31</f>
        <v>0</v>
      </c>
      <c r="BM112" s="58">
        <f>'DATA SF9'!BK31</f>
        <v>0</v>
      </c>
      <c r="BN112" s="58">
        <f>'DATA SF9'!BL31</f>
        <v>0</v>
      </c>
      <c r="BO112" s="58">
        <f>'DATA SF9'!BM31</f>
        <v>0</v>
      </c>
      <c r="BP112" s="58">
        <f>'DATA SF9'!BN31</f>
        <v>0</v>
      </c>
      <c r="BQ112" s="58">
        <f>'DATA SF9'!BO31</f>
        <v>0</v>
      </c>
      <c r="BR112" s="58">
        <f>'DATA SF9'!BP31</f>
        <v>0</v>
      </c>
      <c r="BS112" s="58">
        <f>'DATA SF9'!BQ31</f>
        <v>0</v>
      </c>
      <c r="BT112" s="58">
        <f>'DATA SF9'!BR31</f>
        <v>0</v>
      </c>
      <c r="BU112" s="58">
        <f>'DATA SF9'!BS31</f>
        <v>0</v>
      </c>
      <c r="BV112" s="58">
        <f>'DATA SF9'!BT31</f>
        <v>0</v>
      </c>
      <c r="BW112" s="58">
        <f>'DATA SF9'!BU31</f>
        <v>0</v>
      </c>
      <c r="BX112" s="58">
        <f>'DATA SF9'!BV31</f>
        <v>0</v>
      </c>
      <c r="BY112" s="58">
        <f>'DATA SF9'!BW31</f>
        <v>0</v>
      </c>
      <c r="BZ112" s="58">
        <f>'DATA SF9'!BX31</f>
        <v>0</v>
      </c>
      <c r="CA112" s="58">
        <f>'DATA SF9'!BY31</f>
        <v>0</v>
      </c>
      <c r="CB112" s="58">
        <f>'DATA SF9'!BZ31</f>
        <v>0</v>
      </c>
      <c r="CC112" s="58">
        <f>'DATA SF9'!CA31</f>
        <v>0</v>
      </c>
      <c r="CD112" s="58">
        <f>'DATA SF9'!CB31</f>
        <v>0</v>
      </c>
      <c r="CE112" s="58">
        <f>'DATA SF9'!CC31</f>
        <v>0</v>
      </c>
      <c r="CF112" s="58">
        <f>'DATA SF9'!CD31</f>
        <v>0</v>
      </c>
      <c r="CG112" s="58">
        <f>'DATA SF9'!CE31</f>
        <v>0</v>
      </c>
      <c r="CH112" s="58">
        <f>'DATA SF9'!CF31</f>
        <v>0</v>
      </c>
      <c r="CI112" s="58">
        <f>'DATA SF9'!CG31</f>
        <v>0</v>
      </c>
      <c r="CJ112" s="58">
        <f>'DATA SF9'!CH31</f>
        <v>0</v>
      </c>
      <c r="CK112" s="58">
        <f>'DATA SF9'!CI31</f>
        <v>0</v>
      </c>
      <c r="CL112" s="58">
        <f>'DATA SF9'!CJ31</f>
        <v>0</v>
      </c>
      <c r="CM112" s="58">
        <f>'DATA SF9'!CK31</f>
        <v>0</v>
      </c>
      <c r="CN112" s="58">
        <f>'DATA SF9'!CL31</f>
        <v>0</v>
      </c>
      <c r="CO112" s="58">
        <f>'DATA SF9'!CM31</f>
        <v>0</v>
      </c>
      <c r="CP112" s="58">
        <f>'DATA SF9'!CN31</f>
        <v>0</v>
      </c>
      <c r="CQ112" s="58">
        <f>'DATA SF9'!CO31</f>
        <v>0</v>
      </c>
      <c r="CR112" s="58">
        <f>'DATA SF9'!CP31</f>
        <v>0</v>
      </c>
      <c r="CS112" s="58">
        <f>'DATA SF9'!CQ31</f>
        <v>0</v>
      </c>
      <c r="CT112" s="58">
        <f>'DATA SF9'!CR31</f>
        <v>0</v>
      </c>
      <c r="CU112" s="58">
        <f>'DATA SF9'!CS31</f>
        <v>0</v>
      </c>
      <c r="CV112" s="58">
        <f>'DATA SF9'!CT31</f>
        <v>0</v>
      </c>
      <c r="CW112" s="58">
        <f>'DATA SF9'!CU31</f>
        <v>0</v>
      </c>
      <c r="CX112" s="58">
        <f>'DATA SF9'!CV31</f>
        <v>0</v>
      </c>
      <c r="CY112" s="58">
        <f>'DATA SF9'!CW31</f>
        <v>0</v>
      </c>
      <c r="CZ112" s="58">
        <f>'DATA SF9'!CX31</f>
        <v>0</v>
      </c>
      <c r="DA112" s="58">
        <f>'DATA SF9'!CY31</f>
        <v>0</v>
      </c>
      <c r="DB112" s="58">
        <f>'DATA SF9'!CZ31</f>
        <v>0</v>
      </c>
      <c r="DC112" s="58">
        <f>'DATA SF9'!DA31</f>
        <v>0</v>
      </c>
      <c r="DD112" s="58">
        <f>'DATA SF9'!DB31</f>
        <v>0</v>
      </c>
      <c r="DE112" s="58">
        <f>'DATA SF9'!DC31</f>
        <v>0</v>
      </c>
      <c r="DF112" s="58">
        <f>'DATA SF9'!DD31</f>
        <v>0</v>
      </c>
      <c r="DG112" s="58">
        <f>'DATA SF9'!DE31</f>
        <v>0</v>
      </c>
      <c r="DH112" s="58">
        <f>'DATA SF9'!DF31</f>
        <v>0</v>
      </c>
      <c r="DI112" s="58">
        <f>'DATA SF9'!DG31</f>
        <v>0</v>
      </c>
      <c r="DJ112" s="58">
        <f>'DATA SF9'!DH31</f>
        <v>0</v>
      </c>
      <c r="DK112" s="58">
        <f>'DATA SF9'!DI31</f>
        <v>0</v>
      </c>
      <c r="DL112" s="58">
        <f>'DATA SF9'!DJ31</f>
        <v>0</v>
      </c>
      <c r="DM112" s="58">
        <f>'DATA SF9'!DK31</f>
        <v>0</v>
      </c>
      <c r="DN112" s="58">
        <f>'DATA SF9'!DL31</f>
        <v>0</v>
      </c>
      <c r="DO112" s="58">
        <f>'DATA SF9'!DM31</f>
        <v>0</v>
      </c>
      <c r="DP112" s="58">
        <f>'DATA SF9'!DN31</f>
        <v>0</v>
      </c>
      <c r="DQ112" s="58">
        <f>'DATA SF9'!DO31</f>
        <v>0</v>
      </c>
      <c r="DR112" s="58">
        <f>'DATA SF9'!DP31</f>
        <v>0</v>
      </c>
      <c r="DS112" s="58">
        <f>'DATA SF9'!DQ31</f>
        <v>0</v>
      </c>
      <c r="DT112" s="58">
        <f>'DATA SF9'!DR31</f>
        <v>0</v>
      </c>
      <c r="DU112" s="58">
        <f>'DATA SF9'!DS31</f>
        <v>0</v>
      </c>
      <c r="DV112" s="58">
        <f>'DATA SF9'!DT31</f>
        <v>0</v>
      </c>
      <c r="DW112" s="58">
        <f>'DATA SF9'!DU31</f>
        <v>0</v>
      </c>
      <c r="DX112" s="58">
        <f>'DATA SF9'!DV31</f>
        <v>0</v>
      </c>
      <c r="DY112" s="58">
        <f>'DATA SF9'!DW31</f>
        <v>0</v>
      </c>
      <c r="DZ112" s="58">
        <f>'DATA SF9'!DX31</f>
        <v>0</v>
      </c>
      <c r="EA112" s="58">
        <f>'DATA SF9'!DY31</f>
        <v>0</v>
      </c>
      <c r="EB112" s="58">
        <f>'DATA SF9'!DZ31</f>
        <v>0</v>
      </c>
      <c r="EC112" s="58">
        <f>'DATA SF9'!EA31</f>
        <v>0</v>
      </c>
      <c r="ED112" s="58">
        <f>'DATA SF9'!EB31</f>
        <v>0</v>
      </c>
      <c r="EE112" s="58">
        <f>'DATA SF9'!EC31</f>
        <v>0</v>
      </c>
      <c r="EF112" s="58">
        <f>'DATA SF9'!ED31</f>
        <v>0</v>
      </c>
      <c r="EG112" s="58">
        <f>'DATA SF9'!EE31</f>
        <v>0</v>
      </c>
      <c r="EH112" s="58">
        <f>'DATA SF9'!EF31</f>
        <v>0</v>
      </c>
      <c r="EI112" s="58">
        <f>'DATA SF9'!EG31</f>
        <v>0</v>
      </c>
      <c r="EJ112" s="58">
        <f>'DATA SF9'!EH31</f>
        <v>0</v>
      </c>
      <c r="EK112" s="58">
        <f>'DATA SF9'!EI31</f>
        <v>0</v>
      </c>
      <c r="EL112" s="58">
        <f>'DATA SF9'!EJ31</f>
        <v>0</v>
      </c>
      <c r="EM112" s="58">
        <f>'DATA SF9'!EK31</f>
        <v>0</v>
      </c>
      <c r="EN112" s="58">
        <f>'DATA SF9'!EL31</f>
        <v>0</v>
      </c>
      <c r="EO112" s="58">
        <f>'DATA SF9'!EM31</f>
        <v>0</v>
      </c>
      <c r="EP112" s="58">
        <f>'DATA SF9'!EN31</f>
        <v>0</v>
      </c>
      <c r="EQ112" s="58">
        <f>'DATA SF9'!EO31</f>
        <v>0</v>
      </c>
      <c r="ER112" s="58">
        <f>'DATA SF9'!EP31</f>
        <v>0</v>
      </c>
      <c r="ES112" s="58">
        <f>'DATA SF9'!EQ31</f>
        <v>0</v>
      </c>
      <c r="ET112" s="58">
        <f>'DATA SF9'!ER31</f>
        <v>0</v>
      </c>
      <c r="EU112" s="58">
        <f>'DATA SF9'!ES31</f>
        <v>0</v>
      </c>
      <c r="EV112" s="58">
        <f>'DATA SF9'!ET31</f>
        <v>0</v>
      </c>
      <c r="EW112" s="58">
        <f>'DATA SF9'!EU31</f>
        <v>0</v>
      </c>
      <c r="EX112" s="58">
        <f>'DATA SF9'!EV31</f>
        <v>0</v>
      </c>
      <c r="EY112" s="58">
        <f>'DATA SF9'!EW31</f>
        <v>0</v>
      </c>
      <c r="EZ112" s="58">
        <f>'DATA SF9'!EX31</f>
        <v>0</v>
      </c>
      <c r="FA112" s="58">
        <f>'DATA SF9'!EY31</f>
        <v>0</v>
      </c>
      <c r="FB112" s="58">
        <f>'DATA SF9'!EZ31</f>
        <v>0</v>
      </c>
      <c r="FC112" s="58">
        <f>'DATA SF9'!FA31</f>
        <v>0</v>
      </c>
      <c r="FD112" s="58">
        <f>'DATA SF9'!FB31</f>
        <v>0</v>
      </c>
      <c r="FE112" s="58">
        <f>'DATA SF9'!FC31</f>
        <v>0</v>
      </c>
      <c r="FF112" s="58">
        <f>'DATA SF9'!FD31</f>
        <v>0</v>
      </c>
    </row>
    <row r="113" spans="1:162" x14ac:dyDescent="0.35">
      <c r="A113" s="59">
        <f t="shared" si="0"/>
        <v>0</v>
      </c>
      <c r="B113" s="58">
        <f>VLOOKUP(A113,' F M188'!$R$3:$U$159,4,FALSE)</f>
        <v>0</v>
      </c>
      <c r="C113" s="58">
        <f>'DATA SF9'!A32</f>
        <v>0</v>
      </c>
      <c r="D113" s="58">
        <f>'DATA SF9'!B32</f>
        <v>0</v>
      </c>
      <c r="E113" s="58">
        <f>'DATA SF9'!C32</f>
        <v>0</v>
      </c>
      <c r="F113" s="58" t="str">
        <f>IF('DATA SF9'!D32=0,"",'DATA SF9'!D32)</f>
        <v/>
      </c>
      <c r="G113" s="58">
        <f>'DATA SF9'!E32</f>
        <v>0</v>
      </c>
      <c r="H113" s="58">
        <f>'DATA SF9'!F32</f>
        <v>0</v>
      </c>
      <c r="I113" s="58">
        <f>'DATA SF9'!G32</f>
        <v>0</v>
      </c>
      <c r="J113" s="58">
        <f>'DATA SF9'!H32</f>
        <v>0</v>
      </c>
      <c r="K113" s="58">
        <f>'DATA SF9'!I32</f>
        <v>0</v>
      </c>
      <c r="L113" s="58">
        <f>'DATA SF9'!J32</f>
        <v>0</v>
      </c>
      <c r="M113" s="58">
        <f>'DATA SF9'!K32</f>
        <v>0</v>
      </c>
      <c r="N113" s="58">
        <f>'DATA SF9'!L32</f>
        <v>0</v>
      </c>
      <c r="O113" s="58">
        <f>'DATA SF9'!M32</f>
        <v>0</v>
      </c>
      <c r="P113" s="58">
        <f>'DATA SF9'!N32</f>
        <v>0</v>
      </c>
      <c r="Q113" s="58">
        <f>'DATA SF9'!O32</f>
        <v>0</v>
      </c>
      <c r="R113" s="58">
        <f>'DATA SF9'!P32</f>
        <v>0</v>
      </c>
      <c r="S113" s="58">
        <f>'DATA SF9'!Q32</f>
        <v>0</v>
      </c>
      <c r="T113" s="58">
        <f>'DATA SF9'!R32</f>
        <v>0</v>
      </c>
      <c r="U113" s="58">
        <f>'DATA SF9'!S32</f>
        <v>0</v>
      </c>
      <c r="V113" s="58">
        <f>'DATA SF9'!T32</f>
        <v>0</v>
      </c>
      <c r="W113" s="58">
        <f>'DATA SF9'!U32</f>
        <v>0</v>
      </c>
      <c r="X113" s="58">
        <f>'DATA SF9'!V32</f>
        <v>0</v>
      </c>
      <c r="Y113" s="58">
        <f>'DATA SF9'!W32</f>
        <v>0</v>
      </c>
      <c r="Z113" s="58">
        <f>'DATA SF9'!X32</f>
        <v>0</v>
      </c>
      <c r="AA113" s="58">
        <f>'DATA SF9'!Y32</f>
        <v>0</v>
      </c>
      <c r="AB113" s="58">
        <f>'DATA SF9'!Z32</f>
        <v>0</v>
      </c>
      <c r="AC113" s="58">
        <f>'DATA SF9'!AA32</f>
        <v>0</v>
      </c>
      <c r="AD113" s="58">
        <f>'DATA SF9'!AB32</f>
        <v>0</v>
      </c>
      <c r="AE113" s="58">
        <f>'DATA SF9'!AC32</f>
        <v>0</v>
      </c>
      <c r="AF113" s="58">
        <f>'DATA SF9'!AD32</f>
        <v>0</v>
      </c>
      <c r="AG113" s="58">
        <f>'DATA SF9'!AE32</f>
        <v>0</v>
      </c>
      <c r="AH113" s="58">
        <f>'DATA SF9'!AF32</f>
        <v>0</v>
      </c>
      <c r="AI113" s="58">
        <f>'DATA SF9'!AG32</f>
        <v>0</v>
      </c>
      <c r="AJ113" s="58">
        <f>'DATA SF9'!AH32</f>
        <v>0</v>
      </c>
      <c r="AK113" s="58">
        <f>'DATA SF9'!AI32</f>
        <v>0</v>
      </c>
      <c r="AL113" s="58">
        <f>'DATA SF9'!AJ32</f>
        <v>0</v>
      </c>
      <c r="AM113" s="58">
        <f>'DATA SF9'!AK32</f>
        <v>0</v>
      </c>
      <c r="AN113" s="58">
        <f>'DATA SF9'!AL32</f>
        <v>0</v>
      </c>
      <c r="AO113" s="58">
        <f>'DATA SF9'!AM32</f>
        <v>0</v>
      </c>
      <c r="AP113" s="58">
        <f>'DATA SF9'!AN32</f>
        <v>0</v>
      </c>
      <c r="AQ113" s="58">
        <f>'DATA SF9'!AO32</f>
        <v>0</v>
      </c>
      <c r="AR113" s="58">
        <f>'DATA SF9'!AP32</f>
        <v>0</v>
      </c>
      <c r="AS113" s="58">
        <f>'DATA SF9'!AQ32</f>
        <v>0</v>
      </c>
      <c r="AT113" s="58">
        <f>'DATA SF9'!AR32</f>
        <v>0</v>
      </c>
      <c r="AU113" s="58">
        <f>'DATA SF9'!AS32</f>
        <v>0</v>
      </c>
      <c r="AV113" s="58">
        <f>'DATA SF9'!AT32</f>
        <v>0</v>
      </c>
      <c r="AW113" s="58">
        <f>'DATA SF9'!AU32</f>
        <v>0</v>
      </c>
      <c r="AX113" s="58">
        <f>'DATA SF9'!AV32</f>
        <v>0</v>
      </c>
      <c r="AY113" s="58">
        <f>'DATA SF9'!AW32</f>
        <v>0</v>
      </c>
      <c r="AZ113" s="58">
        <f>'DATA SF9'!AX32</f>
        <v>0</v>
      </c>
      <c r="BA113" s="58">
        <f>'DATA SF9'!AY32</f>
        <v>0</v>
      </c>
      <c r="BB113" s="58">
        <f>'DATA SF9'!AZ32</f>
        <v>0</v>
      </c>
      <c r="BC113" s="58">
        <f>'DATA SF9'!BA32</f>
        <v>0</v>
      </c>
      <c r="BD113" s="58">
        <f>'DATA SF9'!BB32</f>
        <v>0</v>
      </c>
      <c r="BE113" s="58">
        <f>'DATA SF9'!BC32</f>
        <v>0</v>
      </c>
      <c r="BF113" s="58">
        <f>'DATA SF9'!BD32</f>
        <v>0</v>
      </c>
      <c r="BG113" s="58">
        <f>'DATA SF9'!BE32</f>
        <v>0</v>
      </c>
      <c r="BH113" s="58">
        <f>'DATA SF9'!BF32</f>
        <v>0</v>
      </c>
      <c r="BI113" s="58">
        <f>'DATA SF9'!BG32</f>
        <v>0</v>
      </c>
      <c r="BJ113" s="58">
        <f>'DATA SF9'!BH32</f>
        <v>0</v>
      </c>
      <c r="BK113" s="58">
        <f>'DATA SF9'!BI32</f>
        <v>0</v>
      </c>
      <c r="BL113" s="58">
        <f>'DATA SF9'!BJ32</f>
        <v>0</v>
      </c>
      <c r="BM113" s="58">
        <f>'DATA SF9'!BK32</f>
        <v>0</v>
      </c>
      <c r="BN113" s="58">
        <f>'DATA SF9'!BL32</f>
        <v>0</v>
      </c>
      <c r="BO113" s="58">
        <f>'DATA SF9'!BM32</f>
        <v>0</v>
      </c>
      <c r="BP113" s="58">
        <f>'DATA SF9'!BN32</f>
        <v>0</v>
      </c>
      <c r="BQ113" s="58">
        <f>'DATA SF9'!BO32</f>
        <v>0</v>
      </c>
      <c r="BR113" s="58">
        <f>'DATA SF9'!BP32</f>
        <v>0</v>
      </c>
      <c r="BS113" s="58">
        <f>'DATA SF9'!BQ32</f>
        <v>0</v>
      </c>
      <c r="BT113" s="58">
        <f>'DATA SF9'!BR32</f>
        <v>0</v>
      </c>
      <c r="BU113" s="58">
        <f>'DATA SF9'!BS32</f>
        <v>0</v>
      </c>
      <c r="BV113" s="58">
        <f>'DATA SF9'!BT32</f>
        <v>0</v>
      </c>
      <c r="BW113" s="58">
        <f>'DATA SF9'!BU32</f>
        <v>0</v>
      </c>
      <c r="BX113" s="58">
        <f>'DATA SF9'!BV32</f>
        <v>0</v>
      </c>
      <c r="BY113" s="58">
        <f>'DATA SF9'!BW32</f>
        <v>0</v>
      </c>
      <c r="BZ113" s="58">
        <f>'DATA SF9'!BX32</f>
        <v>0</v>
      </c>
      <c r="CA113" s="58">
        <f>'DATA SF9'!BY32</f>
        <v>0</v>
      </c>
      <c r="CB113" s="58">
        <f>'DATA SF9'!BZ32</f>
        <v>0</v>
      </c>
      <c r="CC113" s="58">
        <f>'DATA SF9'!CA32</f>
        <v>0</v>
      </c>
      <c r="CD113" s="58">
        <f>'DATA SF9'!CB32</f>
        <v>0</v>
      </c>
      <c r="CE113" s="58">
        <f>'DATA SF9'!CC32</f>
        <v>0</v>
      </c>
      <c r="CF113" s="58">
        <f>'DATA SF9'!CD32</f>
        <v>0</v>
      </c>
      <c r="CG113" s="58">
        <f>'DATA SF9'!CE32</f>
        <v>0</v>
      </c>
      <c r="CH113" s="58">
        <f>'DATA SF9'!CF32</f>
        <v>0</v>
      </c>
      <c r="CI113" s="58">
        <f>'DATA SF9'!CG32</f>
        <v>0</v>
      </c>
      <c r="CJ113" s="58">
        <f>'DATA SF9'!CH32</f>
        <v>0</v>
      </c>
      <c r="CK113" s="58">
        <f>'DATA SF9'!CI32</f>
        <v>0</v>
      </c>
      <c r="CL113" s="58">
        <f>'DATA SF9'!CJ32</f>
        <v>0</v>
      </c>
      <c r="CM113" s="58">
        <f>'DATA SF9'!CK32</f>
        <v>0</v>
      </c>
      <c r="CN113" s="58">
        <f>'DATA SF9'!CL32</f>
        <v>0</v>
      </c>
      <c r="CO113" s="58">
        <f>'DATA SF9'!CM32</f>
        <v>0</v>
      </c>
      <c r="CP113" s="58">
        <f>'DATA SF9'!CN32</f>
        <v>0</v>
      </c>
      <c r="CQ113" s="58">
        <f>'DATA SF9'!CO32</f>
        <v>0</v>
      </c>
      <c r="CR113" s="58">
        <f>'DATA SF9'!CP32</f>
        <v>0</v>
      </c>
      <c r="CS113" s="58">
        <f>'DATA SF9'!CQ32</f>
        <v>0</v>
      </c>
      <c r="CT113" s="58">
        <f>'DATA SF9'!CR32</f>
        <v>0</v>
      </c>
      <c r="CU113" s="58">
        <f>'DATA SF9'!CS32</f>
        <v>0</v>
      </c>
      <c r="CV113" s="58">
        <f>'DATA SF9'!CT32</f>
        <v>0</v>
      </c>
      <c r="CW113" s="58">
        <f>'DATA SF9'!CU32</f>
        <v>0</v>
      </c>
      <c r="CX113" s="58">
        <f>'DATA SF9'!CV32</f>
        <v>0</v>
      </c>
      <c r="CY113" s="58">
        <f>'DATA SF9'!CW32</f>
        <v>0</v>
      </c>
      <c r="CZ113" s="58">
        <f>'DATA SF9'!CX32</f>
        <v>0</v>
      </c>
      <c r="DA113" s="58">
        <f>'DATA SF9'!CY32</f>
        <v>0</v>
      </c>
      <c r="DB113" s="58">
        <f>'DATA SF9'!CZ32</f>
        <v>0</v>
      </c>
      <c r="DC113" s="58">
        <f>'DATA SF9'!DA32</f>
        <v>0</v>
      </c>
      <c r="DD113" s="58">
        <f>'DATA SF9'!DB32</f>
        <v>0</v>
      </c>
      <c r="DE113" s="58">
        <f>'DATA SF9'!DC32</f>
        <v>0</v>
      </c>
      <c r="DF113" s="58">
        <f>'DATA SF9'!DD32</f>
        <v>0</v>
      </c>
      <c r="DG113" s="58">
        <f>'DATA SF9'!DE32</f>
        <v>0</v>
      </c>
      <c r="DH113" s="58">
        <f>'DATA SF9'!DF32</f>
        <v>0</v>
      </c>
      <c r="DI113" s="58">
        <f>'DATA SF9'!DG32</f>
        <v>0</v>
      </c>
      <c r="DJ113" s="58">
        <f>'DATA SF9'!DH32</f>
        <v>0</v>
      </c>
      <c r="DK113" s="58">
        <f>'DATA SF9'!DI32</f>
        <v>0</v>
      </c>
      <c r="DL113" s="58">
        <f>'DATA SF9'!DJ32</f>
        <v>0</v>
      </c>
      <c r="DM113" s="58">
        <f>'DATA SF9'!DK32</f>
        <v>0</v>
      </c>
      <c r="DN113" s="58">
        <f>'DATA SF9'!DL32</f>
        <v>0</v>
      </c>
      <c r="DO113" s="58">
        <f>'DATA SF9'!DM32</f>
        <v>0</v>
      </c>
      <c r="DP113" s="58">
        <f>'DATA SF9'!DN32</f>
        <v>0</v>
      </c>
      <c r="DQ113" s="58">
        <f>'DATA SF9'!DO32</f>
        <v>0</v>
      </c>
      <c r="DR113" s="58">
        <f>'DATA SF9'!DP32</f>
        <v>0</v>
      </c>
      <c r="DS113" s="58">
        <f>'DATA SF9'!DQ32</f>
        <v>0</v>
      </c>
      <c r="DT113" s="58">
        <f>'DATA SF9'!DR32</f>
        <v>0</v>
      </c>
      <c r="DU113" s="58">
        <f>'DATA SF9'!DS32</f>
        <v>0</v>
      </c>
      <c r="DV113" s="58">
        <f>'DATA SF9'!DT32</f>
        <v>0</v>
      </c>
      <c r="DW113" s="58">
        <f>'DATA SF9'!DU32</f>
        <v>0</v>
      </c>
      <c r="DX113" s="58">
        <f>'DATA SF9'!DV32</f>
        <v>0</v>
      </c>
      <c r="DY113" s="58">
        <f>'DATA SF9'!DW32</f>
        <v>0</v>
      </c>
      <c r="DZ113" s="58">
        <f>'DATA SF9'!DX32</f>
        <v>0</v>
      </c>
      <c r="EA113" s="58">
        <f>'DATA SF9'!DY32</f>
        <v>0</v>
      </c>
      <c r="EB113" s="58">
        <f>'DATA SF9'!DZ32</f>
        <v>0</v>
      </c>
      <c r="EC113" s="58">
        <f>'DATA SF9'!EA32</f>
        <v>0</v>
      </c>
      <c r="ED113" s="58">
        <f>'DATA SF9'!EB32</f>
        <v>0</v>
      </c>
      <c r="EE113" s="58">
        <f>'DATA SF9'!EC32</f>
        <v>0</v>
      </c>
      <c r="EF113" s="58">
        <f>'DATA SF9'!ED32</f>
        <v>0</v>
      </c>
      <c r="EG113" s="58">
        <f>'DATA SF9'!EE32</f>
        <v>0</v>
      </c>
      <c r="EH113" s="58">
        <f>'DATA SF9'!EF32</f>
        <v>0</v>
      </c>
      <c r="EI113" s="58">
        <f>'DATA SF9'!EG32</f>
        <v>0</v>
      </c>
      <c r="EJ113" s="58">
        <f>'DATA SF9'!EH32</f>
        <v>0</v>
      </c>
      <c r="EK113" s="58">
        <f>'DATA SF9'!EI32</f>
        <v>0</v>
      </c>
      <c r="EL113" s="58">
        <f>'DATA SF9'!EJ32</f>
        <v>0</v>
      </c>
      <c r="EM113" s="58">
        <f>'DATA SF9'!EK32</f>
        <v>0</v>
      </c>
      <c r="EN113" s="58">
        <f>'DATA SF9'!EL32</f>
        <v>0</v>
      </c>
      <c r="EO113" s="58">
        <f>'DATA SF9'!EM32</f>
        <v>0</v>
      </c>
      <c r="EP113" s="58">
        <f>'DATA SF9'!EN32</f>
        <v>0</v>
      </c>
      <c r="EQ113" s="58">
        <f>'DATA SF9'!EO32</f>
        <v>0</v>
      </c>
      <c r="ER113" s="58">
        <f>'DATA SF9'!EP32</f>
        <v>0</v>
      </c>
      <c r="ES113" s="58">
        <f>'DATA SF9'!EQ32</f>
        <v>0</v>
      </c>
      <c r="ET113" s="58">
        <f>'DATA SF9'!ER32</f>
        <v>0</v>
      </c>
      <c r="EU113" s="58">
        <f>'DATA SF9'!ES32</f>
        <v>0</v>
      </c>
      <c r="EV113" s="58">
        <f>'DATA SF9'!ET32</f>
        <v>0</v>
      </c>
      <c r="EW113" s="58">
        <f>'DATA SF9'!EU32</f>
        <v>0</v>
      </c>
      <c r="EX113" s="58">
        <f>'DATA SF9'!EV32</f>
        <v>0</v>
      </c>
      <c r="EY113" s="58">
        <f>'DATA SF9'!EW32</f>
        <v>0</v>
      </c>
      <c r="EZ113" s="58">
        <f>'DATA SF9'!EX32</f>
        <v>0</v>
      </c>
      <c r="FA113" s="58">
        <f>'DATA SF9'!EY32</f>
        <v>0</v>
      </c>
      <c r="FB113" s="58">
        <f>'DATA SF9'!EZ32</f>
        <v>0</v>
      </c>
      <c r="FC113" s="58">
        <f>'DATA SF9'!FA32</f>
        <v>0</v>
      </c>
      <c r="FD113" s="58">
        <f>'DATA SF9'!FB32</f>
        <v>0</v>
      </c>
      <c r="FE113" s="58">
        <f>'DATA SF9'!FC32</f>
        <v>0</v>
      </c>
      <c r="FF113" s="58">
        <f>'DATA SF9'!FD32</f>
        <v>0</v>
      </c>
    </row>
    <row r="114" spans="1:162" x14ac:dyDescent="0.35">
      <c r="A114" s="59">
        <f t="shared" si="0"/>
        <v>0</v>
      </c>
      <c r="B114" s="58">
        <f>VLOOKUP(A114,' F M188'!$R$3:$U$159,4,FALSE)</f>
        <v>0</v>
      </c>
      <c r="C114" s="58">
        <f>'DATA SF9'!A33</f>
        <v>0</v>
      </c>
      <c r="D114" s="58">
        <f>'DATA SF9'!B33</f>
        <v>0</v>
      </c>
      <c r="E114" s="58">
        <f>'DATA SF9'!C33</f>
        <v>0</v>
      </c>
      <c r="F114" s="58" t="str">
        <f>IF('DATA SF9'!D33=0,"",'DATA SF9'!D33)</f>
        <v/>
      </c>
      <c r="G114" s="58">
        <f>'DATA SF9'!E33</f>
        <v>0</v>
      </c>
      <c r="H114" s="58">
        <f>'DATA SF9'!F33</f>
        <v>0</v>
      </c>
      <c r="I114" s="58">
        <f>'DATA SF9'!G33</f>
        <v>0</v>
      </c>
      <c r="J114" s="58">
        <f>'DATA SF9'!H33</f>
        <v>0</v>
      </c>
      <c r="K114" s="58">
        <f>'DATA SF9'!I33</f>
        <v>0</v>
      </c>
      <c r="L114" s="58">
        <f>'DATA SF9'!J33</f>
        <v>0</v>
      </c>
      <c r="M114" s="58">
        <f>'DATA SF9'!K33</f>
        <v>0</v>
      </c>
      <c r="N114" s="58">
        <f>'DATA SF9'!L33</f>
        <v>0</v>
      </c>
      <c r="O114" s="58">
        <f>'DATA SF9'!M33</f>
        <v>0</v>
      </c>
      <c r="P114" s="58">
        <f>'DATA SF9'!N33</f>
        <v>0</v>
      </c>
      <c r="Q114" s="58">
        <f>'DATA SF9'!O33</f>
        <v>0</v>
      </c>
      <c r="R114" s="58">
        <f>'DATA SF9'!P33</f>
        <v>0</v>
      </c>
      <c r="S114" s="58">
        <f>'DATA SF9'!Q33</f>
        <v>0</v>
      </c>
      <c r="T114" s="58">
        <f>'DATA SF9'!R33</f>
        <v>0</v>
      </c>
      <c r="U114" s="58">
        <f>'DATA SF9'!S33</f>
        <v>0</v>
      </c>
      <c r="V114" s="58">
        <f>'DATA SF9'!T33</f>
        <v>0</v>
      </c>
      <c r="W114" s="58">
        <f>'DATA SF9'!U33</f>
        <v>0</v>
      </c>
      <c r="X114" s="58">
        <f>'DATA SF9'!V33</f>
        <v>0</v>
      </c>
      <c r="Y114" s="58">
        <f>'DATA SF9'!W33</f>
        <v>0</v>
      </c>
      <c r="Z114" s="58">
        <f>'DATA SF9'!X33</f>
        <v>0</v>
      </c>
      <c r="AA114" s="58">
        <f>'DATA SF9'!Y33</f>
        <v>0</v>
      </c>
      <c r="AB114" s="58">
        <f>'DATA SF9'!Z33</f>
        <v>0</v>
      </c>
      <c r="AC114" s="58">
        <f>'DATA SF9'!AA33</f>
        <v>0</v>
      </c>
      <c r="AD114" s="58">
        <f>'DATA SF9'!AB33</f>
        <v>0</v>
      </c>
      <c r="AE114" s="58">
        <f>'DATA SF9'!AC33</f>
        <v>0</v>
      </c>
      <c r="AF114" s="58">
        <f>'DATA SF9'!AD33</f>
        <v>0</v>
      </c>
      <c r="AG114" s="58">
        <f>'DATA SF9'!AE33</f>
        <v>0</v>
      </c>
      <c r="AH114" s="58">
        <f>'DATA SF9'!AF33</f>
        <v>0</v>
      </c>
      <c r="AI114" s="58">
        <f>'DATA SF9'!AG33</f>
        <v>0</v>
      </c>
      <c r="AJ114" s="58">
        <f>'DATA SF9'!AH33</f>
        <v>0</v>
      </c>
      <c r="AK114" s="58">
        <f>'DATA SF9'!AI33</f>
        <v>0</v>
      </c>
      <c r="AL114" s="58">
        <f>'DATA SF9'!AJ33</f>
        <v>0</v>
      </c>
      <c r="AM114" s="58">
        <f>'DATA SF9'!AK33</f>
        <v>0</v>
      </c>
      <c r="AN114" s="58">
        <f>'DATA SF9'!AL33</f>
        <v>0</v>
      </c>
      <c r="AO114" s="58">
        <f>'DATA SF9'!AM33</f>
        <v>0</v>
      </c>
      <c r="AP114" s="58">
        <f>'DATA SF9'!AN33</f>
        <v>0</v>
      </c>
      <c r="AQ114" s="58">
        <f>'DATA SF9'!AO33</f>
        <v>0</v>
      </c>
      <c r="AR114" s="58">
        <f>'DATA SF9'!AP33</f>
        <v>0</v>
      </c>
      <c r="AS114" s="58">
        <f>'DATA SF9'!AQ33</f>
        <v>0</v>
      </c>
      <c r="AT114" s="58">
        <f>'DATA SF9'!AR33</f>
        <v>0</v>
      </c>
      <c r="AU114" s="58">
        <f>'DATA SF9'!AS33</f>
        <v>0</v>
      </c>
      <c r="AV114" s="58">
        <f>'DATA SF9'!AT33</f>
        <v>0</v>
      </c>
      <c r="AW114" s="58">
        <f>'DATA SF9'!AU33</f>
        <v>0</v>
      </c>
      <c r="AX114" s="58">
        <f>'DATA SF9'!AV33</f>
        <v>0</v>
      </c>
      <c r="AY114" s="58">
        <f>'DATA SF9'!AW33</f>
        <v>0</v>
      </c>
      <c r="AZ114" s="58">
        <f>'DATA SF9'!AX33</f>
        <v>0</v>
      </c>
      <c r="BA114" s="58">
        <f>'DATA SF9'!AY33</f>
        <v>0</v>
      </c>
      <c r="BB114" s="58">
        <f>'DATA SF9'!AZ33</f>
        <v>0</v>
      </c>
      <c r="BC114" s="58">
        <f>'DATA SF9'!BA33</f>
        <v>0</v>
      </c>
      <c r="BD114" s="58">
        <f>'DATA SF9'!BB33</f>
        <v>0</v>
      </c>
      <c r="BE114" s="58">
        <f>'DATA SF9'!BC33</f>
        <v>0</v>
      </c>
      <c r="BF114" s="58">
        <f>'DATA SF9'!BD33</f>
        <v>0</v>
      </c>
      <c r="BG114" s="58">
        <f>'DATA SF9'!BE33</f>
        <v>0</v>
      </c>
      <c r="BH114" s="58">
        <f>'DATA SF9'!BF33</f>
        <v>0</v>
      </c>
      <c r="BI114" s="58">
        <f>'DATA SF9'!BG33</f>
        <v>0</v>
      </c>
      <c r="BJ114" s="58">
        <f>'DATA SF9'!BH33</f>
        <v>0</v>
      </c>
      <c r="BK114" s="58">
        <f>'DATA SF9'!BI33</f>
        <v>0</v>
      </c>
      <c r="BL114" s="58">
        <f>'DATA SF9'!BJ33</f>
        <v>0</v>
      </c>
      <c r="BM114" s="58">
        <f>'DATA SF9'!BK33</f>
        <v>0</v>
      </c>
      <c r="BN114" s="58">
        <f>'DATA SF9'!BL33</f>
        <v>0</v>
      </c>
      <c r="BO114" s="58">
        <f>'DATA SF9'!BM33</f>
        <v>0</v>
      </c>
      <c r="BP114" s="58">
        <f>'DATA SF9'!BN33</f>
        <v>0</v>
      </c>
      <c r="BQ114" s="58">
        <f>'DATA SF9'!BO33</f>
        <v>0</v>
      </c>
      <c r="BR114" s="58">
        <f>'DATA SF9'!BP33</f>
        <v>0</v>
      </c>
      <c r="BS114" s="58">
        <f>'DATA SF9'!BQ33</f>
        <v>0</v>
      </c>
      <c r="BT114" s="58">
        <f>'DATA SF9'!BR33</f>
        <v>0</v>
      </c>
      <c r="BU114" s="58">
        <f>'DATA SF9'!BS33</f>
        <v>0</v>
      </c>
      <c r="BV114" s="58">
        <f>'DATA SF9'!BT33</f>
        <v>0</v>
      </c>
      <c r="BW114" s="58">
        <f>'DATA SF9'!BU33</f>
        <v>0</v>
      </c>
      <c r="BX114" s="58">
        <f>'DATA SF9'!BV33</f>
        <v>0</v>
      </c>
      <c r="BY114" s="58">
        <f>'DATA SF9'!BW33</f>
        <v>0</v>
      </c>
      <c r="BZ114" s="58">
        <f>'DATA SF9'!BX33</f>
        <v>0</v>
      </c>
      <c r="CA114" s="58">
        <f>'DATA SF9'!BY33</f>
        <v>0</v>
      </c>
      <c r="CB114" s="58">
        <f>'DATA SF9'!BZ33</f>
        <v>0</v>
      </c>
      <c r="CC114" s="58">
        <f>'DATA SF9'!CA33</f>
        <v>0</v>
      </c>
      <c r="CD114" s="58">
        <f>'DATA SF9'!CB33</f>
        <v>0</v>
      </c>
      <c r="CE114" s="58">
        <f>'DATA SF9'!CC33</f>
        <v>0</v>
      </c>
      <c r="CF114" s="58">
        <f>'DATA SF9'!CD33</f>
        <v>0</v>
      </c>
      <c r="CG114" s="58">
        <f>'DATA SF9'!CE33</f>
        <v>0</v>
      </c>
      <c r="CH114" s="58">
        <f>'DATA SF9'!CF33</f>
        <v>0</v>
      </c>
      <c r="CI114" s="58">
        <f>'DATA SF9'!CG33</f>
        <v>0</v>
      </c>
      <c r="CJ114" s="58">
        <f>'DATA SF9'!CH33</f>
        <v>0</v>
      </c>
      <c r="CK114" s="58">
        <f>'DATA SF9'!CI33</f>
        <v>0</v>
      </c>
      <c r="CL114" s="58">
        <f>'DATA SF9'!CJ33</f>
        <v>0</v>
      </c>
      <c r="CM114" s="58">
        <f>'DATA SF9'!CK33</f>
        <v>0</v>
      </c>
      <c r="CN114" s="58">
        <f>'DATA SF9'!CL33</f>
        <v>0</v>
      </c>
      <c r="CO114" s="58">
        <f>'DATA SF9'!CM33</f>
        <v>0</v>
      </c>
      <c r="CP114" s="58">
        <f>'DATA SF9'!CN33</f>
        <v>0</v>
      </c>
      <c r="CQ114" s="58">
        <f>'DATA SF9'!CO33</f>
        <v>0</v>
      </c>
      <c r="CR114" s="58">
        <f>'DATA SF9'!CP33</f>
        <v>0</v>
      </c>
      <c r="CS114" s="58">
        <f>'DATA SF9'!CQ33</f>
        <v>0</v>
      </c>
      <c r="CT114" s="58">
        <f>'DATA SF9'!CR33</f>
        <v>0</v>
      </c>
      <c r="CU114" s="58">
        <f>'DATA SF9'!CS33</f>
        <v>0</v>
      </c>
      <c r="CV114" s="58">
        <f>'DATA SF9'!CT33</f>
        <v>0</v>
      </c>
      <c r="CW114" s="58">
        <f>'DATA SF9'!CU33</f>
        <v>0</v>
      </c>
      <c r="CX114" s="58">
        <f>'DATA SF9'!CV33</f>
        <v>0</v>
      </c>
      <c r="CY114" s="58">
        <f>'DATA SF9'!CW33</f>
        <v>0</v>
      </c>
      <c r="CZ114" s="58">
        <f>'DATA SF9'!CX33</f>
        <v>0</v>
      </c>
      <c r="DA114" s="58">
        <f>'DATA SF9'!CY33</f>
        <v>0</v>
      </c>
      <c r="DB114" s="58">
        <f>'DATA SF9'!CZ33</f>
        <v>0</v>
      </c>
      <c r="DC114" s="58">
        <f>'DATA SF9'!DA33</f>
        <v>0</v>
      </c>
      <c r="DD114" s="58">
        <f>'DATA SF9'!DB33</f>
        <v>0</v>
      </c>
      <c r="DE114" s="58">
        <f>'DATA SF9'!DC33</f>
        <v>0</v>
      </c>
      <c r="DF114" s="58">
        <f>'DATA SF9'!DD33</f>
        <v>0</v>
      </c>
      <c r="DG114" s="58">
        <f>'DATA SF9'!DE33</f>
        <v>0</v>
      </c>
      <c r="DH114" s="58">
        <f>'DATA SF9'!DF33</f>
        <v>0</v>
      </c>
      <c r="DI114" s="58">
        <f>'DATA SF9'!DG33</f>
        <v>0</v>
      </c>
      <c r="DJ114" s="58">
        <f>'DATA SF9'!DH33</f>
        <v>0</v>
      </c>
      <c r="DK114" s="58">
        <f>'DATA SF9'!DI33</f>
        <v>0</v>
      </c>
      <c r="DL114" s="58">
        <f>'DATA SF9'!DJ33</f>
        <v>0</v>
      </c>
      <c r="DM114" s="58">
        <f>'DATA SF9'!DK33</f>
        <v>0</v>
      </c>
      <c r="DN114" s="58">
        <f>'DATA SF9'!DL33</f>
        <v>0</v>
      </c>
      <c r="DO114" s="58">
        <f>'DATA SF9'!DM33</f>
        <v>0</v>
      </c>
      <c r="DP114" s="58">
        <f>'DATA SF9'!DN33</f>
        <v>0</v>
      </c>
      <c r="DQ114" s="58">
        <f>'DATA SF9'!DO33</f>
        <v>0</v>
      </c>
      <c r="DR114" s="58">
        <f>'DATA SF9'!DP33</f>
        <v>0</v>
      </c>
      <c r="DS114" s="58">
        <f>'DATA SF9'!DQ33</f>
        <v>0</v>
      </c>
      <c r="DT114" s="58">
        <f>'DATA SF9'!DR33</f>
        <v>0</v>
      </c>
      <c r="DU114" s="58">
        <f>'DATA SF9'!DS33</f>
        <v>0</v>
      </c>
      <c r="DV114" s="58">
        <f>'DATA SF9'!DT33</f>
        <v>0</v>
      </c>
      <c r="DW114" s="58">
        <f>'DATA SF9'!DU33</f>
        <v>0</v>
      </c>
      <c r="DX114" s="58">
        <f>'DATA SF9'!DV33</f>
        <v>0</v>
      </c>
      <c r="DY114" s="58">
        <f>'DATA SF9'!DW33</f>
        <v>0</v>
      </c>
      <c r="DZ114" s="58">
        <f>'DATA SF9'!DX33</f>
        <v>0</v>
      </c>
      <c r="EA114" s="58">
        <f>'DATA SF9'!DY33</f>
        <v>0</v>
      </c>
      <c r="EB114" s="58">
        <f>'DATA SF9'!DZ33</f>
        <v>0</v>
      </c>
      <c r="EC114" s="58">
        <f>'DATA SF9'!EA33</f>
        <v>0</v>
      </c>
      <c r="ED114" s="58">
        <f>'DATA SF9'!EB33</f>
        <v>0</v>
      </c>
      <c r="EE114" s="58">
        <f>'DATA SF9'!EC33</f>
        <v>0</v>
      </c>
      <c r="EF114" s="58">
        <f>'DATA SF9'!ED33</f>
        <v>0</v>
      </c>
      <c r="EG114" s="58">
        <f>'DATA SF9'!EE33</f>
        <v>0</v>
      </c>
      <c r="EH114" s="58">
        <f>'DATA SF9'!EF33</f>
        <v>0</v>
      </c>
      <c r="EI114" s="58">
        <f>'DATA SF9'!EG33</f>
        <v>0</v>
      </c>
      <c r="EJ114" s="58">
        <f>'DATA SF9'!EH33</f>
        <v>0</v>
      </c>
      <c r="EK114" s="58">
        <f>'DATA SF9'!EI33</f>
        <v>0</v>
      </c>
      <c r="EL114" s="58">
        <f>'DATA SF9'!EJ33</f>
        <v>0</v>
      </c>
      <c r="EM114" s="58">
        <f>'DATA SF9'!EK33</f>
        <v>0</v>
      </c>
      <c r="EN114" s="58">
        <f>'DATA SF9'!EL33</f>
        <v>0</v>
      </c>
      <c r="EO114" s="58">
        <f>'DATA SF9'!EM33</f>
        <v>0</v>
      </c>
      <c r="EP114" s="58">
        <f>'DATA SF9'!EN33</f>
        <v>0</v>
      </c>
      <c r="EQ114" s="58">
        <f>'DATA SF9'!EO33</f>
        <v>0</v>
      </c>
      <c r="ER114" s="58">
        <f>'DATA SF9'!EP33</f>
        <v>0</v>
      </c>
      <c r="ES114" s="58">
        <f>'DATA SF9'!EQ33</f>
        <v>0</v>
      </c>
      <c r="ET114" s="58">
        <f>'DATA SF9'!ER33</f>
        <v>0</v>
      </c>
      <c r="EU114" s="58">
        <f>'DATA SF9'!ES33</f>
        <v>0</v>
      </c>
      <c r="EV114" s="58">
        <f>'DATA SF9'!ET33</f>
        <v>0</v>
      </c>
      <c r="EW114" s="58">
        <f>'DATA SF9'!EU33</f>
        <v>0</v>
      </c>
      <c r="EX114" s="58">
        <f>'DATA SF9'!EV33</f>
        <v>0</v>
      </c>
      <c r="EY114" s="58">
        <f>'DATA SF9'!EW33</f>
        <v>0</v>
      </c>
      <c r="EZ114" s="58">
        <f>'DATA SF9'!EX33</f>
        <v>0</v>
      </c>
      <c r="FA114" s="58">
        <f>'DATA SF9'!EY33</f>
        <v>0</v>
      </c>
      <c r="FB114" s="58">
        <f>'DATA SF9'!EZ33</f>
        <v>0</v>
      </c>
      <c r="FC114" s="58">
        <f>'DATA SF9'!FA33</f>
        <v>0</v>
      </c>
      <c r="FD114" s="58">
        <f>'DATA SF9'!FB33</f>
        <v>0</v>
      </c>
      <c r="FE114" s="58">
        <f>'DATA SF9'!FC33</f>
        <v>0</v>
      </c>
      <c r="FF114" s="58">
        <f>'DATA SF9'!FD33</f>
        <v>0</v>
      </c>
    </row>
    <row r="115" spans="1:162" x14ac:dyDescent="0.35">
      <c r="A115" s="59">
        <f t="shared" si="0"/>
        <v>0</v>
      </c>
      <c r="B115" s="58">
        <f>VLOOKUP(A115,' F M188'!$R$3:$U$159,4,FALSE)</f>
        <v>0</v>
      </c>
      <c r="C115" s="58">
        <f>'DATA SF9'!A34</f>
        <v>0</v>
      </c>
      <c r="D115" s="58">
        <f>'DATA SF9'!B34</f>
        <v>0</v>
      </c>
      <c r="E115" s="58">
        <f>'DATA SF9'!C34</f>
        <v>0</v>
      </c>
      <c r="F115" s="58" t="str">
        <f>IF('DATA SF9'!D34=0,"",'DATA SF9'!D34)</f>
        <v/>
      </c>
      <c r="G115" s="58">
        <f>'DATA SF9'!E34</f>
        <v>0</v>
      </c>
      <c r="H115" s="58">
        <f>'DATA SF9'!F34</f>
        <v>0</v>
      </c>
      <c r="I115" s="58">
        <f>'DATA SF9'!G34</f>
        <v>0</v>
      </c>
      <c r="J115" s="58">
        <f>'DATA SF9'!H34</f>
        <v>0</v>
      </c>
      <c r="K115" s="58">
        <f>'DATA SF9'!I34</f>
        <v>0</v>
      </c>
      <c r="L115" s="58">
        <f>'DATA SF9'!J34</f>
        <v>0</v>
      </c>
      <c r="M115" s="58">
        <f>'DATA SF9'!K34</f>
        <v>0</v>
      </c>
      <c r="N115" s="58">
        <f>'DATA SF9'!L34</f>
        <v>0</v>
      </c>
      <c r="O115" s="58">
        <f>'DATA SF9'!M34</f>
        <v>0</v>
      </c>
      <c r="P115" s="58">
        <f>'DATA SF9'!N34</f>
        <v>0</v>
      </c>
      <c r="Q115" s="58">
        <f>'DATA SF9'!O34</f>
        <v>0</v>
      </c>
      <c r="R115" s="58">
        <f>'DATA SF9'!P34</f>
        <v>0</v>
      </c>
      <c r="S115" s="58">
        <f>'DATA SF9'!Q34</f>
        <v>0</v>
      </c>
      <c r="T115" s="58">
        <f>'DATA SF9'!R34</f>
        <v>0</v>
      </c>
      <c r="U115" s="58">
        <f>'DATA SF9'!S34</f>
        <v>0</v>
      </c>
      <c r="V115" s="58">
        <f>'DATA SF9'!T34</f>
        <v>0</v>
      </c>
      <c r="W115" s="58">
        <f>'DATA SF9'!U34</f>
        <v>0</v>
      </c>
      <c r="X115" s="58">
        <f>'DATA SF9'!V34</f>
        <v>0</v>
      </c>
      <c r="Y115" s="58">
        <f>'DATA SF9'!W34</f>
        <v>0</v>
      </c>
      <c r="Z115" s="58">
        <f>'DATA SF9'!X34</f>
        <v>0</v>
      </c>
      <c r="AA115" s="58">
        <f>'DATA SF9'!Y34</f>
        <v>0</v>
      </c>
      <c r="AB115" s="58">
        <f>'DATA SF9'!Z34</f>
        <v>0</v>
      </c>
      <c r="AC115" s="58">
        <f>'DATA SF9'!AA34</f>
        <v>0</v>
      </c>
      <c r="AD115" s="58">
        <f>'DATA SF9'!AB34</f>
        <v>0</v>
      </c>
      <c r="AE115" s="58">
        <f>'DATA SF9'!AC34</f>
        <v>0</v>
      </c>
      <c r="AF115" s="58">
        <f>'DATA SF9'!AD34</f>
        <v>0</v>
      </c>
      <c r="AG115" s="58">
        <f>'DATA SF9'!AE34</f>
        <v>0</v>
      </c>
      <c r="AH115" s="58">
        <f>'DATA SF9'!AF34</f>
        <v>0</v>
      </c>
      <c r="AI115" s="58">
        <f>'DATA SF9'!AG34</f>
        <v>0</v>
      </c>
      <c r="AJ115" s="58">
        <f>'DATA SF9'!AH34</f>
        <v>0</v>
      </c>
      <c r="AK115" s="58">
        <f>'DATA SF9'!AI34</f>
        <v>0</v>
      </c>
      <c r="AL115" s="58">
        <f>'DATA SF9'!AJ34</f>
        <v>0</v>
      </c>
      <c r="AM115" s="58">
        <f>'DATA SF9'!AK34</f>
        <v>0</v>
      </c>
      <c r="AN115" s="58">
        <f>'DATA SF9'!AL34</f>
        <v>0</v>
      </c>
      <c r="AO115" s="58">
        <f>'DATA SF9'!AM34</f>
        <v>0</v>
      </c>
      <c r="AP115" s="58">
        <f>'DATA SF9'!AN34</f>
        <v>0</v>
      </c>
      <c r="AQ115" s="58">
        <f>'DATA SF9'!AO34</f>
        <v>0</v>
      </c>
      <c r="AR115" s="58">
        <f>'DATA SF9'!AP34</f>
        <v>0</v>
      </c>
      <c r="AS115" s="58">
        <f>'DATA SF9'!AQ34</f>
        <v>0</v>
      </c>
      <c r="AT115" s="58">
        <f>'DATA SF9'!AR34</f>
        <v>0</v>
      </c>
      <c r="AU115" s="58">
        <f>'DATA SF9'!AS34</f>
        <v>0</v>
      </c>
      <c r="AV115" s="58">
        <f>'DATA SF9'!AT34</f>
        <v>0</v>
      </c>
      <c r="AW115" s="58">
        <f>'DATA SF9'!AU34</f>
        <v>0</v>
      </c>
      <c r="AX115" s="58">
        <f>'DATA SF9'!AV34</f>
        <v>0</v>
      </c>
      <c r="AY115" s="58">
        <f>'DATA SF9'!AW34</f>
        <v>0</v>
      </c>
      <c r="AZ115" s="58">
        <f>'DATA SF9'!AX34</f>
        <v>0</v>
      </c>
      <c r="BA115" s="58">
        <f>'DATA SF9'!AY34</f>
        <v>0</v>
      </c>
      <c r="BB115" s="58">
        <f>'DATA SF9'!AZ34</f>
        <v>0</v>
      </c>
      <c r="BC115" s="58">
        <f>'DATA SF9'!BA34</f>
        <v>0</v>
      </c>
      <c r="BD115" s="58">
        <f>'DATA SF9'!BB34</f>
        <v>0</v>
      </c>
      <c r="BE115" s="58">
        <f>'DATA SF9'!BC34</f>
        <v>0</v>
      </c>
      <c r="BF115" s="58">
        <f>'DATA SF9'!BD34</f>
        <v>0</v>
      </c>
      <c r="BG115" s="58">
        <f>'DATA SF9'!BE34</f>
        <v>0</v>
      </c>
      <c r="BH115" s="58">
        <f>'DATA SF9'!BF34</f>
        <v>0</v>
      </c>
      <c r="BI115" s="58">
        <f>'DATA SF9'!BG34</f>
        <v>0</v>
      </c>
      <c r="BJ115" s="58">
        <f>'DATA SF9'!BH34</f>
        <v>0</v>
      </c>
      <c r="BK115" s="58">
        <f>'DATA SF9'!BI34</f>
        <v>0</v>
      </c>
      <c r="BL115" s="58">
        <f>'DATA SF9'!BJ34</f>
        <v>0</v>
      </c>
      <c r="BM115" s="58">
        <f>'DATA SF9'!BK34</f>
        <v>0</v>
      </c>
      <c r="BN115" s="58">
        <f>'DATA SF9'!BL34</f>
        <v>0</v>
      </c>
      <c r="BO115" s="58">
        <f>'DATA SF9'!BM34</f>
        <v>0</v>
      </c>
      <c r="BP115" s="58">
        <f>'DATA SF9'!BN34</f>
        <v>0</v>
      </c>
      <c r="BQ115" s="58">
        <f>'DATA SF9'!BO34</f>
        <v>0</v>
      </c>
      <c r="BR115" s="58">
        <f>'DATA SF9'!BP34</f>
        <v>0</v>
      </c>
      <c r="BS115" s="58">
        <f>'DATA SF9'!BQ34</f>
        <v>0</v>
      </c>
      <c r="BT115" s="58">
        <f>'DATA SF9'!BR34</f>
        <v>0</v>
      </c>
      <c r="BU115" s="58">
        <f>'DATA SF9'!BS34</f>
        <v>0</v>
      </c>
      <c r="BV115" s="58">
        <f>'DATA SF9'!BT34</f>
        <v>0</v>
      </c>
      <c r="BW115" s="58">
        <f>'DATA SF9'!BU34</f>
        <v>0</v>
      </c>
      <c r="BX115" s="58">
        <f>'DATA SF9'!BV34</f>
        <v>0</v>
      </c>
      <c r="BY115" s="58">
        <f>'DATA SF9'!BW34</f>
        <v>0</v>
      </c>
      <c r="BZ115" s="58">
        <f>'DATA SF9'!BX34</f>
        <v>0</v>
      </c>
      <c r="CA115" s="58">
        <f>'DATA SF9'!BY34</f>
        <v>0</v>
      </c>
      <c r="CB115" s="58">
        <f>'DATA SF9'!BZ34</f>
        <v>0</v>
      </c>
      <c r="CC115" s="58">
        <f>'DATA SF9'!CA34</f>
        <v>0</v>
      </c>
      <c r="CD115" s="58">
        <f>'DATA SF9'!CB34</f>
        <v>0</v>
      </c>
      <c r="CE115" s="58">
        <f>'DATA SF9'!CC34</f>
        <v>0</v>
      </c>
      <c r="CF115" s="58">
        <f>'DATA SF9'!CD34</f>
        <v>0</v>
      </c>
      <c r="CG115" s="58">
        <f>'DATA SF9'!CE34</f>
        <v>0</v>
      </c>
      <c r="CH115" s="58">
        <f>'DATA SF9'!CF34</f>
        <v>0</v>
      </c>
      <c r="CI115" s="58">
        <f>'DATA SF9'!CG34</f>
        <v>0</v>
      </c>
      <c r="CJ115" s="58">
        <f>'DATA SF9'!CH34</f>
        <v>0</v>
      </c>
      <c r="CK115" s="58">
        <f>'DATA SF9'!CI34</f>
        <v>0</v>
      </c>
      <c r="CL115" s="58">
        <f>'DATA SF9'!CJ34</f>
        <v>0</v>
      </c>
      <c r="CM115" s="58">
        <f>'DATA SF9'!CK34</f>
        <v>0</v>
      </c>
      <c r="CN115" s="58">
        <f>'DATA SF9'!CL34</f>
        <v>0</v>
      </c>
      <c r="CO115" s="58">
        <f>'DATA SF9'!CM34</f>
        <v>0</v>
      </c>
      <c r="CP115" s="58">
        <f>'DATA SF9'!CN34</f>
        <v>0</v>
      </c>
      <c r="CQ115" s="58">
        <f>'DATA SF9'!CO34</f>
        <v>0</v>
      </c>
      <c r="CR115" s="58">
        <f>'DATA SF9'!CP34</f>
        <v>0</v>
      </c>
      <c r="CS115" s="58">
        <f>'DATA SF9'!CQ34</f>
        <v>0</v>
      </c>
      <c r="CT115" s="58">
        <f>'DATA SF9'!CR34</f>
        <v>0</v>
      </c>
      <c r="CU115" s="58">
        <f>'DATA SF9'!CS34</f>
        <v>0</v>
      </c>
      <c r="CV115" s="58">
        <f>'DATA SF9'!CT34</f>
        <v>0</v>
      </c>
      <c r="CW115" s="58">
        <f>'DATA SF9'!CU34</f>
        <v>0</v>
      </c>
      <c r="CX115" s="58">
        <f>'DATA SF9'!CV34</f>
        <v>0</v>
      </c>
      <c r="CY115" s="58">
        <f>'DATA SF9'!CW34</f>
        <v>0</v>
      </c>
      <c r="CZ115" s="58">
        <f>'DATA SF9'!CX34</f>
        <v>0</v>
      </c>
      <c r="DA115" s="58">
        <f>'DATA SF9'!CY34</f>
        <v>0</v>
      </c>
      <c r="DB115" s="58">
        <f>'DATA SF9'!CZ34</f>
        <v>0</v>
      </c>
      <c r="DC115" s="58">
        <f>'DATA SF9'!DA34</f>
        <v>0</v>
      </c>
      <c r="DD115" s="58">
        <f>'DATA SF9'!DB34</f>
        <v>0</v>
      </c>
      <c r="DE115" s="58">
        <f>'DATA SF9'!DC34</f>
        <v>0</v>
      </c>
      <c r="DF115" s="58">
        <f>'DATA SF9'!DD34</f>
        <v>0</v>
      </c>
      <c r="DG115" s="58">
        <f>'DATA SF9'!DE34</f>
        <v>0</v>
      </c>
      <c r="DH115" s="58">
        <f>'DATA SF9'!DF34</f>
        <v>0</v>
      </c>
      <c r="DI115" s="58">
        <f>'DATA SF9'!DG34</f>
        <v>0</v>
      </c>
      <c r="DJ115" s="58">
        <f>'DATA SF9'!DH34</f>
        <v>0</v>
      </c>
      <c r="DK115" s="58">
        <f>'DATA SF9'!DI34</f>
        <v>0</v>
      </c>
      <c r="DL115" s="58">
        <f>'DATA SF9'!DJ34</f>
        <v>0</v>
      </c>
      <c r="DM115" s="58">
        <f>'DATA SF9'!DK34</f>
        <v>0</v>
      </c>
      <c r="DN115" s="58">
        <f>'DATA SF9'!DL34</f>
        <v>0</v>
      </c>
      <c r="DO115" s="58">
        <f>'DATA SF9'!DM34</f>
        <v>0</v>
      </c>
      <c r="DP115" s="58">
        <f>'DATA SF9'!DN34</f>
        <v>0</v>
      </c>
      <c r="DQ115" s="58">
        <f>'DATA SF9'!DO34</f>
        <v>0</v>
      </c>
      <c r="DR115" s="58">
        <f>'DATA SF9'!DP34</f>
        <v>0</v>
      </c>
      <c r="DS115" s="58">
        <f>'DATA SF9'!DQ34</f>
        <v>0</v>
      </c>
      <c r="DT115" s="58">
        <f>'DATA SF9'!DR34</f>
        <v>0</v>
      </c>
      <c r="DU115" s="58">
        <f>'DATA SF9'!DS34</f>
        <v>0</v>
      </c>
      <c r="DV115" s="58">
        <f>'DATA SF9'!DT34</f>
        <v>0</v>
      </c>
      <c r="DW115" s="58">
        <f>'DATA SF9'!DU34</f>
        <v>0</v>
      </c>
      <c r="DX115" s="58">
        <f>'DATA SF9'!DV34</f>
        <v>0</v>
      </c>
      <c r="DY115" s="58">
        <f>'DATA SF9'!DW34</f>
        <v>0</v>
      </c>
      <c r="DZ115" s="58">
        <f>'DATA SF9'!DX34</f>
        <v>0</v>
      </c>
      <c r="EA115" s="58">
        <f>'DATA SF9'!DY34</f>
        <v>0</v>
      </c>
      <c r="EB115" s="58">
        <f>'DATA SF9'!DZ34</f>
        <v>0</v>
      </c>
      <c r="EC115" s="58">
        <f>'DATA SF9'!EA34</f>
        <v>0</v>
      </c>
      <c r="ED115" s="58">
        <f>'DATA SF9'!EB34</f>
        <v>0</v>
      </c>
      <c r="EE115" s="58">
        <f>'DATA SF9'!EC34</f>
        <v>0</v>
      </c>
      <c r="EF115" s="58">
        <f>'DATA SF9'!ED34</f>
        <v>0</v>
      </c>
      <c r="EG115" s="58">
        <f>'DATA SF9'!EE34</f>
        <v>0</v>
      </c>
      <c r="EH115" s="58">
        <f>'DATA SF9'!EF34</f>
        <v>0</v>
      </c>
      <c r="EI115" s="58">
        <f>'DATA SF9'!EG34</f>
        <v>0</v>
      </c>
      <c r="EJ115" s="58">
        <f>'DATA SF9'!EH34</f>
        <v>0</v>
      </c>
      <c r="EK115" s="58">
        <f>'DATA SF9'!EI34</f>
        <v>0</v>
      </c>
      <c r="EL115" s="58">
        <f>'DATA SF9'!EJ34</f>
        <v>0</v>
      </c>
      <c r="EM115" s="58">
        <f>'DATA SF9'!EK34</f>
        <v>0</v>
      </c>
      <c r="EN115" s="58">
        <f>'DATA SF9'!EL34</f>
        <v>0</v>
      </c>
      <c r="EO115" s="58">
        <f>'DATA SF9'!EM34</f>
        <v>0</v>
      </c>
      <c r="EP115" s="58">
        <f>'DATA SF9'!EN34</f>
        <v>0</v>
      </c>
      <c r="EQ115" s="58">
        <f>'DATA SF9'!EO34</f>
        <v>0</v>
      </c>
      <c r="ER115" s="58">
        <f>'DATA SF9'!EP34</f>
        <v>0</v>
      </c>
      <c r="ES115" s="58">
        <f>'DATA SF9'!EQ34</f>
        <v>0</v>
      </c>
      <c r="ET115" s="58">
        <f>'DATA SF9'!ER34</f>
        <v>0</v>
      </c>
      <c r="EU115" s="58">
        <f>'DATA SF9'!ES34</f>
        <v>0</v>
      </c>
      <c r="EV115" s="58">
        <f>'DATA SF9'!ET34</f>
        <v>0</v>
      </c>
      <c r="EW115" s="58">
        <f>'DATA SF9'!EU34</f>
        <v>0</v>
      </c>
      <c r="EX115" s="58">
        <f>'DATA SF9'!EV34</f>
        <v>0</v>
      </c>
      <c r="EY115" s="58">
        <f>'DATA SF9'!EW34</f>
        <v>0</v>
      </c>
      <c r="EZ115" s="58">
        <f>'DATA SF9'!EX34</f>
        <v>0</v>
      </c>
      <c r="FA115" s="58">
        <f>'DATA SF9'!EY34</f>
        <v>0</v>
      </c>
      <c r="FB115" s="58">
        <f>'DATA SF9'!EZ34</f>
        <v>0</v>
      </c>
      <c r="FC115" s="58">
        <f>'DATA SF9'!FA34</f>
        <v>0</v>
      </c>
      <c r="FD115" s="58">
        <f>'DATA SF9'!FB34</f>
        <v>0</v>
      </c>
      <c r="FE115" s="58">
        <f>'DATA SF9'!FC34</f>
        <v>0</v>
      </c>
      <c r="FF115" s="58">
        <f>'DATA SF9'!FD34</f>
        <v>0</v>
      </c>
    </row>
    <row r="116" spans="1:162" x14ac:dyDescent="0.35">
      <c r="A116" s="59">
        <f t="shared" si="0"/>
        <v>0</v>
      </c>
      <c r="B116" s="58">
        <f>VLOOKUP(A116,' F M188'!$R$3:$U$159,4,FALSE)</f>
        <v>0</v>
      </c>
      <c r="C116" s="58">
        <f>'DATA SF9'!A35</f>
        <v>0</v>
      </c>
      <c r="D116" s="58">
        <f>'DATA SF9'!B35</f>
        <v>0</v>
      </c>
      <c r="E116" s="58">
        <f>'DATA SF9'!C35</f>
        <v>0</v>
      </c>
      <c r="F116" s="58" t="str">
        <f>IF('DATA SF9'!D35=0,"",'DATA SF9'!D35)</f>
        <v/>
      </c>
      <c r="G116" s="58">
        <f>'DATA SF9'!E35</f>
        <v>0</v>
      </c>
      <c r="H116" s="58">
        <f>'DATA SF9'!F35</f>
        <v>0</v>
      </c>
      <c r="I116" s="58">
        <f>'DATA SF9'!G35</f>
        <v>0</v>
      </c>
      <c r="J116" s="58">
        <f>'DATA SF9'!H35</f>
        <v>0</v>
      </c>
      <c r="K116" s="58">
        <f>'DATA SF9'!I35</f>
        <v>0</v>
      </c>
      <c r="L116" s="58">
        <f>'DATA SF9'!J35</f>
        <v>0</v>
      </c>
      <c r="M116" s="58">
        <f>'DATA SF9'!K35</f>
        <v>0</v>
      </c>
      <c r="N116" s="58">
        <f>'DATA SF9'!L35</f>
        <v>0</v>
      </c>
      <c r="O116" s="58">
        <f>'DATA SF9'!M35</f>
        <v>0</v>
      </c>
      <c r="P116" s="58">
        <f>'DATA SF9'!N35</f>
        <v>0</v>
      </c>
      <c r="Q116" s="58">
        <f>'DATA SF9'!O35</f>
        <v>0</v>
      </c>
      <c r="R116" s="58">
        <f>'DATA SF9'!P35</f>
        <v>0</v>
      </c>
      <c r="S116" s="58">
        <f>'DATA SF9'!Q35</f>
        <v>0</v>
      </c>
      <c r="T116" s="58">
        <f>'DATA SF9'!R35</f>
        <v>0</v>
      </c>
      <c r="U116" s="58">
        <f>'DATA SF9'!S35</f>
        <v>0</v>
      </c>
      <c r="V116" s="58">
        <f>'DATA SF9'!T35</f>
        <v>0</v>
      </c>
      <c r="W116" s="58">
        <f>'DATA SF9'!U35</f>
        <v>0</v>
      </c>
      <c r="X116" s="58">
        <f>'DATA SF9'!V35</f>
        <v>0</v>
      </c>
      <c r="Y116" s="58">
        <f>'DATA SF9'!W35</f>
        <v>0</v>
      </c>
      <c r="Z116" s="58">
        <f>'DATA SF9'!X35</f>
        <v>0</v>
      </c>
      <c r="AA116" s="58">
        <f>'DATA SF9'!Y35</f>
        <v>0</v>
      </c>
      <c r="AB116" s="58">
        <f>'DATA SF9'!Z35</f>
        <v>0</v>
      </c>
      <c r="AC116" s="58">
        <f>'DATA SF9'!AA35</f>
        <v>0</v>
      </c>
      <c r="AD116" s="58">
        <f>'DATA SF9'!AB35</f>
        <v>0</v>
      </c>
      <c r="AE116" s="58">
        <f>'DATA SF9'!AC35</f>
        <v>0</v>
      </c>
      <c r="AF116" s="58">
        <f>'DATA SF9'!AD35</f>
        <v>0</v>
      </c>
      <c r="AG116" s="58">
        <f>'DATA SF9'!AE35</f>
        <v>0</v>
      </c>
      <c r="AH116" s="58">
        <f>'DATA SF9'!AF35</f>
        <v>0</v>
      </c>
      <c r="AI116" s="58">
        <f>'DATA SF9'!AG35</f>
        <v>0</v>
      </c>
      <c r="AJ116" s="58">
        <f>'DATA SF9'!AH35</f>
        <v>0</v>
      </c>
      <c r="AK116" s="58">
        <f>'DATA SF9'!AI35</f>
        <v>0</v>
      </c>
      <c r="AL116" s="58">
        <f>'DATA SF9'!AJ35</f>
        <v>0</v>
      </c>
      <c r="AM116" s="58">
        <f>'DATA SF9'!AK35</f>
        <v>0</v>
      </c>
      <c r="AN116" s="58">
        <f>'DATA SF9'!AL35</f>
        <v>0</v>
      </c>
      <c r="AO116" s="58">
        <f>'DATA SF9'!AM35</f>
        <v>0</v>
      </c>
      <c r="AP116" s="58">
        <f>'DATA SF9'!AN35</f>
        <v>0</v>
      </c>
      <c r="AQ116" s="58">
        <f>'DATA SF9'!AO35</f>
        <v>0</v>
      </c>
      <c r="AR116" s="58">
        <f>'DATA SF9'!AP35</f>
        <v>0</v>
      </c>
      <c r="AS116" s="58">
        <f>'DATA SF9'!AQ35</f>
        <v>0</v>
      </c>
      <c r="AT116" s="58">
        <f>'DATA SF9'!AR35</f>
        <v>0</v>
      </c>
      <c r="AU116" s="58">
        <f>'DATA SF9'!AS35</f>
        <v>0</v>
      </c>
      <c r="AV116" s="58">
        <f>'DATA SF9'!AT35</f>
        <v>0</v>
      </c>
      <c r="AW116" s="58">
        <f>'DATA SF9'!AU35</f>
        <v>0</v>
      </c>
      <c r="AX116" s="58">
        <f>'DATA SF9'!AV35</f>
        <v>0</v>
      </c>
      <c r="AY116" s="58">
        <f>'DATA SF9'!AW35</f>
        <v>0</v>
      </c>
      <c r="AZ116" s="58">
        <f>'DATA SF9'!AX35</f>
        <v>0</v>
      </c>
      <c r="BA116" s="58">
        <f>'DATA SF9'!AY35</f>
        <v>0</v>
      </c>
      <c r="BB116" s="58">
        <f>'DATA SF9'!AZ35</f>
        <v>0</v>
      </c>
      <c r="BC116" s="58">
        <f>'DATA SF9'!BA35</f>
        <v>0</v>
      </c>
      <c r="BD116" s="58">
        <f>'DATA SF9'!BB35</f>
        <v>0</v>
      </c>
      <c r="BE116" s="58">
        <f>'DATA SF9'!BC35</f>
        <v>0</v>
      </c>
      <c r="BF116" s="58">
        <f>'DATA SF9'!BD35</f>
        <v>0</v>
      </c>
      <c r="BG116" s="58">
        <f>'DATA SF9'!BE35</f>
        <v>0</v>
      </c>
      <c r="BH116" s="58">
        <f>'DATA SF9'!BF35</f>
        <v>0</v>
      </c>
      <c r="BI116" s="58">
        <f>'DATA SF9'!BG35</f>
        <v>0</v>
      </c>
      <c r="BJ116" s="58">
        <f>'DATA SF9'!BH35</f>
        <v>0</v>
      </c>
      <c r="BK116" s="58">
        <f>'DATA SF9'!BI35</f>
        <v>0</v>
      </c>
      <c r="BL116" s="58">
        <f>'DATA SF9'!BJ35</f>
        <v>0</v>
      </c>
      <c r="BM116" s="58">
        <f>'DATA SF9'!BK35</f>
        <v>0</v>
      </c>
      <c r="BN116" s="58">
        <f>'DATA SF9'!BL35</f>
        <v>0</v>
      </c>
      <c r="BO116" s="58">
        <f>'DATA SF9'!BM35</f>
        <v>0</v>
      </c>
      <c r="BP116" s="58">
        <f>'DATA SF9'!BN35</f>
        <v>0</v>
      </c>
      <c r="BQ116" s="58">
        <f>'DATA SF9'!BO35</f>
        <v>0</v>
      </c>
      <c r="BR116" s="58">
        <f>'DATA SF9'!BP35</f>
        <v>0</v>
      </c>
      <c r="BS116" s="58">
        <f>'DATA SF9'!BQ35</f>
        <v>0</v>
      </c>
      <c r="BT116" s="58">
        <f>'DATA SF9'!BR35</f>
        <v>0</v>
      </c>
      <c r="BU116" s="58">
        <f>'DATA SF9'!BS35</f>
        <v>0</v>
      </c>
      <c r="BV116" s="58">
        <f>'DATA SF9'!BT35</f>
        <v>0</v>
      </c>
      <c r="BW116" s="58">
        <f>'DATA SF9'!BU35</f>
        <v>0</v>
      </c>
      <c r="BX116" s="58">
        <f>'DATA SF9'!BV35</f>
        <v>0</v>
      </c>
      <c r="BY116" s="58">
        <f>'DATA SF9'!BW35</f>
        <v>0</v>
      </c>
      <c r="BZ116" s="58">
        <f>'DATA SF9'!BX35</f>
        <v>0</v>
      </c>
      <c r="CA116" s="58">
        <f>'DATA SF9'!BY35</f>
        <v>0</v>
      </c>
      <c r="CB116" s="58">
        <f>'DATA SF9'!BZ35</f>
        <v>0</v>
      </c>
      <c r="CC116" s="58">
        <f>'DATA SF9'!CA35</f>
        <v>0</v>
      </c>
      <c r="CD116" s="58">
        <f>'DATA SF9'!CB35</f>
        <v>0</v>
      </c>
      <c r="CE116" s="58">
        <f>'DATA SF9'!CC35</f>
        <v>0</v>
      </c>
      <c r="CF116" s="58">
        <f>'DATA SF9'!CD35</f>
        <v>0</v>
      </c>
      <c r="CG116" s="58">
        <f>'DATA SF9'!CE35</f>
        <v>0</v>
      </c>
      <c r="CH116" s="58">
        <f>'DATA SF9'!CF35</f>
        <v>0</v>
      </c>
      <c r="CI116" s="58">
        <f>'DATA SF9'!CG35</f>
        <v>0</v>
      </c>
      <c r="CJ116" s="58">
        <f>'DATA SF9'!CH35</f>
        <v>0</v>
      </c>
      <c r="CK116" s="58">
        <f>'DATA SF9'!CI35</f>
        <v>0</v>
      </c>
      <c r="CL116" s="58">
        <f>'DATA SF9'!CJ35</f>
        <v>0</v>
      </c>
      <c r="CM116" s="58">
        <f>'DATA SF9'!CK35</f>
        <v>0</v>
      </c>
      <c r="CN116" s="58">
        <f>'DATA SF9'!CL35</f>
        <v>0</v>
      </c>
      <c r="CO116" s="58">
        <f>'DATA SF9'!CM35</f>
        <v>0</v>
      </c>
      <c r="CP116" s="58">
        <f>'DATA SF9'!CN35</f>
        <v>0</v>
      </c>
      <c r="CQ116" s="58">
        <f>'DATA SF9'!CO35</f>
        <v>0</v>
      </c>
      <c r="CR116" s="58">
        <f>'DATA SF9'!CP35</f>
        <v>0</v>
      </c>
      <c r="CS116" s="58">
        <f>'DATA SF9'!CQ35</f>
        <v>0</v>
      </c>
      <c r="CT116" s="58">
        <f>'DATA SF9'!CR35</f>
        <v>0</v>
      </c>
      <c r="CU116" s="58">
        <f>'DATA SF9'!CS35</f>
        <v>0</v>
      </c>
      <c r="CV116" s="58">
        <f>'DATA SF9'!CT35</f>
        <v>0</v>
      </c>
      <c r="CW116" s="58">
        <f>'DATA SF9'!CU35</f>
        <v>0</v>
      </c>
      <c r="CX116" s="58">
        <f>'DATA SF9'!CV35</f>
        <v>0</v>
      </c>
      <c r="CY116" s="58">
        <f>'DATA SF9'!CW35</f>
        <v>0</v>
      </c>
      <c r="CZ116" s="58">
        <f>'DATA SF9'!CX35</f>
        <v>0</v>
      </c>
      <c r="DA116" s="58">
        <f>'DATA SF9'!CY35</f>
        <v>0</v>
      </c>
      <c r="DB116" s="58">
        <f>'DATA SF9'!CZ35</f>
        <v>0</v>
      </c>
      <c r="DC116" s="58">
        <f>'DATA SF9'!DA35</f>
        <v>0</v>
      </c>
      <c r="DD116" s="58">
        <f>'DATA SF9'!DB35</f>
        <v>0</v>
      </c>
      <c r="DE116" s="58">
        <f>'DATA SF9'!DC35</f>
        <v>0</v>
      </c>
      <c r="DF116" s="58">
        <f>'DATA SF9'!DD35</f>
        <v>0</v>
      </c>
      <c r="DG116" s="58">
        <f>'DATA SF9'!DE35</f>
        <v>0</v>
      </c>
      <c r="DH116" s="58">
        <f>'DATA SF9'!DF35</f>
        <v>0</v>
      </c>
      <c r="DI116" s="58">
        <f>'DATA SF9'!DG35</f>
        <v>0</v>
      </c>
      <c r="DJ116" s="58">
        <f>'DATA SF9'!DH35</f>
        <v>0</v>
      </c>
      <c r="DK116" s="58">
        <f>'DATA SF9'!DI35</f>
        <v>0</v>
      </c>
      <c r="DL116" s="58">
        <f>'DATA SF9'!DJ35</f>
        <v>0</v>
      </c>
      <c r="DM116" s="58">
        <f>'DATA SF9'!DK35</f>
        <v>0</v>
      </c>
      <c r="DN116" s="58">
        <f>'DATA SF9'!DL35</f>
        <v>0</v>
      </c>
      <c r="DO116" s="58">
        <f>'DATA SF9'!DM35</f>
        <v>0</v>
      </c>
      <c r="DP116" s="58">
        <f>'DATA SF9'!DN35</f>
        <v>0</v>
      </c>
      <c r="DQ116" s="58">
        <f>'DATA SF9'!DO35</f>
        <v>0</v>
      </c>
      <c r="DR116" s="58">
        <f>'DATA SF9'!DP35</f>
        <v>0</v>
      </c>
      <c r="DS116" s="58">
        <f>'DATA SF9'!DQ35</f>
        <v>0</v>
      </c>
      <c r="DT116" s="58">
        <f>'DATA SF9'!DR35</f>
        <v>0</v>
      </c>
      <c r="DU116" s="58">
        <f>'DATA SF9'!DS35</f>
        <v>0</v>
      </c>
      <c r="DV116" s="58">
        <f>'DATA SF9'!DT35</f>
        <v>0</v>
      </c>
      <c r="DW116" s="58">
        <f>'DATA SF9'!DU35</f>
        <v>0</v>
      </c>
      <c r="DX116" s="58">
        <f>'DATA SF9'!DV35</f>
        <v>0</v>
      </c>
      <c r="DY116" s="58">
        <f>'DATA SF9'!DW35</f>
        <v>0</v>
      </c>
      <c r="DZ116" s="58">
        <f>'DATA SF9'!DX35</f>
        <v>0</v>
      </c>
      <c r="EA116" s="58">
        <f>'DATA SF9'!DY35</f>
        <v>0</v>
      </c>
      <c r="EB116" s="58">
        <f>'DATA SF9'!DZ35</f>
        <v>0</v>
      </c>
      <c r="EC116" s="58">
        <f>'DATA SF9'!EA35</f>
        <v>0</v>
      </c>
      <c r="ED116" s="58">
        <f>'DATA SF9'!EB35</f>
        <v>0</v>
      </c>
      <c r="EE116" s="58">
        <f>'DATA SF9'!EC35</f>
        <v>0</v>
      </c>
      <c r="EF116" s="58">
        <f>'DATA SF9'!ED35</f>
        <v>0</v>
      </c>
      <c r="EG116" s="58">
        <f>'DATA SF9'!EE35</f>
        <v>0</v>
      </c>
      <c r="EH116" s="58">
        <f>'DATA SF9'!EF35</f>
        <v>0</v>
      </c>
      <c r="EI116" s="58">
        <f>'DATA SF9'!EG35</f>
        <v>0</v>
      </c>
      <c r="EJ116" s="58">
        <f>'DATA SF9'!EH35</f>
        <v>0</v>
      </c>
      <c r="EK116" s="58">
        <f>'DATA SF9'!EI35</f>
        <v>0</v>
      </c>
      <c r="EL116" s="58">
        <f>'DATA SF9'!EJ35</f>
        <v>0</v>
      </c>
      <c r="EM116" s="58">
        <f>'DATA SF9'!EK35</f>
        <v>0</v>
      </c>
      <c r="EN116" s="58">
        <f>'DATA SF9'!EL35</f>
        <v>0</v>
      </c>
      <c r="EO116" s="58">
        <f>'DATA SF9'!EM35</f>
        <v>0</v>
      </c>
      <c r="EP116" s="58">
        <f>'DATA SF9'!EN35</f>
        <v>0</v>
      </c>
      <c r="EQ116" s="58">
        <f>'DATA SF9'!EO35</f>
        <v>0</v>
      </c>
      <c r="ER116" s="58">
        <f>'DATA SF9'!EP35</f>
        <v>0</v>
      </c>
      <c r="ES116" s="58">
        <f>'DATA SF9'!EQ35</f>
        <v>0</v>
      </c>
      <c r="ET116" s="58">
        <f>'DATA SF9'!ER35</f>
        <v>0</v>
      </c>
      <c r="EU116" s="58">
        <f>'DATA SF9'!ES35</f>
        <v>0</v>
      </c>
      <c r="EV116" s="58">
        <f>'DATA SF9'!ET35</f>
        <v>0</v>
      </c>
      <c r="EW116" s="58">
        <f>'DATA SF9'!EU35</f>
        <v>0</v>
      </c>
      <c r="EX116" s="58">
        <f>'DATA SF9'!EV35</f>
        <v>0</v>
      </c>
      <c r="EY116" s="58">
        <f>'DATA SF9'!EW35</f>
        <v>0</v>
      </c>
      <c r="EZ116" s="58">
        <f>'DATA SF9'!EX35</f>
        <v>0</v>
      </c>
      <c r="FA116" s="58">
        <f>'DATA SF9'!EY35</f>
        <v>0</v>
      </c>
      <c r="FB116" s="58">
        <f>'DATA SF9'!EZ35</f>
        <v>0</v>
      </c>
      <c r="FC116" s="58">
        <f>'DATA SF9'!FA35</f>
        <v>0</v>
      </c>
      <c r="FD116" s="58">
        <f>'DATA SF9'!FB35</f>
        <v>0</v>
      </c>
      <c r="FE116" s="58">
        <f>'DATA SF9'!FC35</f>
        <v>0</v>
      </c>
      <c r="FF116" s="58">
        <f>'DATA SF9'!FD35</f>
        <v>0</v>
      </c>
    </row>
    <row r="117" spans="1:162" x14ac:dyDescent="0.35">
      <c r="A117" s="59">
        <f t="shared" si="0"/>
        <v>0</v>
      </c>
      <c r="B117" s="58">
        <f>VLOOKUP(A117,' F M188'!$R$3:$U$159,4,FALSE)</f>
        <v>0</v>
      </c>
      <c r="C117" s="58">
        <f>'DATA SF9'!A36</f>
        <v>0</v>
      </c>
      <c r="D117" s="58">
        <f>'DATA SF9'!B36</f>
        <v>0</v>
      </c>
      <c r="E117" s="58">
        <f>'DATA SF9'!C36</f>
        <v>0</v>
      </c>
      <c r="F117" s="58" t="str">
        <f>IF('DATA SF9'!D36=0,"",'DATA SF9'!D36)</f>
        <v/>
      </c>
      <c r="G117" s="58">
        <f>'DATA SF9'!E36</f>
        <v>0</v>
      </c>
      <c r="H117" s="58">
        <f>'DATA SF9'!F36</f>
        <v>0</v>
      </c>
      <c r="I117" s="58">
        <f>'DATA SF9'!G36</f>
        <v>0</v>
      </c>
      <c r="J117" s="58">
        <f>'DATA SF9'!H36</f>
        <v>0</v>
      </c>
      <c r="K117" s="58">
        <f>'DATA SF9'!I36</f>
        <v>0</v>
      </c>
      <c r="L117" s="58">
        <f>'DATA SF9'!J36</f>
        <v>0</v>
      </c>
      <c r="M117" s="58">
        <f>'DATA SF9'!K36</f>
        <v>0</v>
      </c>
      <c r="N117" s="58">
        <f>'DATA SF9'!L36</f>
        <v>0</v>
      </c>
      <c r="O117" s="58">
        <f>'DATA SF9'!M36</f>
        <v>0</v>
      </c>
      <c r="P117" s="58">
        <f>'DATA SF9'!N36</f>
        <v>0</v>
      </c>
      <c r="Q117" s="58">
        <f>'DATA SF9'!O36</f>
        <v>0</v>
      </c>
      <c r="R117" s="58">
        <f>'DATA SF9'!P36</f>
        <v>0</v>
      </c>
      <c r="S117" s="58">
        <f>'DATA SF9'!Q36</f>
        <v>0</v>
      </c>
      <c r="T117" s="58">
        <f>'DATA SF9'!R36</f>
        <v>0</v>
      </c>
      <c r="U117" s="58">
        <f>'DATA SF9'!S36</f>
        <v>0</v>
      </c>
      <c r="V117" s="58">
        <f>'DATA SF9'!T36</f>
        <v>0</v>
      </c>
      <c r="W117" s="58">
        <f>'DATA SF9'!U36</f>
        <v>0</v>
      </c>
      <c r="X117" s="58">
        <f>'DATA SF9'!V36</f>
        <v>0</v>
      </c>
      <c r="Y117" s="58">
        <f>'DATA SF9'!W36</f>
        <v>0</v>
      </c>
      <c r="Z117" s="58">
        <f>'DATA SF9'!X36</f>
        <v>0</v>
      </c>
      <c r="AA117" s="58">
        <f>'DATA SF9'!Y36</f>
        <v>0</v>
      </c>
      <c r="AB117" s="58">
        <f>'DATA SF9'!Z36</f>
        <v>0</v>
      </c>
      <c r="AC117" s="58">
        <f>'DATA SF9'!AA36</f>
        <v>0</v>
      </c>
      <c r="AD117" s="58">
        <f>'DATA SF9'!AB36</f>
        <v>0</v>
      </c>
      <c r="AE117" s="58">
        <f>'DATA SF9'!AC36</f>
        <v>0</v>
      </c>
      <c r="AF117" s="58">
        <f>'DATA SF9'!AD36</f>
        <v>0</v>
      </c>
      <c r="AG117" s="58">
        <f>'DATA SF9'!AE36</f>
        <v>0</v>
      </c>
      <c r="AH117" s="58">
        <f>'DATA SF9'!AF36</f>
        <v>0</v>
      </c>
      <c r="AI117" s="58">
        <f>'DATA SF9'!AG36</f>
        <v>0</v>
      </c>
      <c r="AJ117" s="58">
        <f>'DATA SF9'!AH36</f>
        <v>0</v>
      </c>
      <c r="AK117" s="58">
        <f>'DATA SF9'!AI36</f>
        <v>0</v>
      </c>
      <c r="AL117" s="58">
        <f>'DATA SF9'!AJ36</f>
        <v>0</v>
      </c>
      <c r="AM117" s="58">
        <f>'DATA SF9'!AK36</f>
        <v>0</v>
      </c>
      <c r="AN117" s="58">
        <f>'DATA SF9'!AL36</f>
        <v>0</v>
      </c>
      <c r="AO117" s="58">
        <f>'DATA SF9'!AM36</f>
        <v>0</v>
      </c>
      <c r="AP117" s="58">
        <f>'DATA SF9'!AN36</f>
        <v>0</v>
      </c>
      <c r="AQ117" s="58">
        <f>'DATA SF9'!AO36</f>
        <v>0</v>
      </c>
      <c r="AR117" s="58">
        <f>'DATA SF9'!AP36</f>
        <v>0</v>
      </c>
      <c r="AS117" s="58">
        <f>'DATA SF9'!AQ36</f>
        <v>0</v>
      </c>
      <c r="AT117" s="58">
        <f>'DATA SF9'!AR36</f>
        <v>0</v>
      </c>
      <c r="AU117" s="58">
        <f>'DATA SF9'!AS36</f>
        <v>0</v>
      </c>
      <c r="AV117" s="58">
        <f>'DATA SF9'!AT36</f>
        <v>0</v>
      </c>
      <c r="AW117" s="58">
        <f>'DATA SF9'!AU36</f>
        <v>0</v>
      </c>
      <c r="AX117" s="58">
        <f>'DATA SF9'!AV36</f>
        <v>0</v>
      </c>
      <c r="AY117" s="58">
        <f>'DATA SF9'!AW36</f>
        <v>0</v>
      </c>
      <c r="AZ117" s="58">
        <f>'DATA SF9'!AX36</f>
        <v>0</v>
      </c>
      <c r="BA117" s="58">
        <f>'DATA SF9'!AY36</f>
        <v>0</v>
      </c>
      <c r="BB117" s="58">
        <f>'DATA SF9'!AZ36</f>
        <v>0</v>
      </c>
      <c r="BC117" s="58">
        <f>'DATA SF9'!BA36</f>
        <v>0</v>
      </c>
      <c r="BD117" s="58">
        <f>'DATA SF9'!BB36</f>
        <v>0</v>
      </c>
      <c r="BE117" s="58">
        <f>'DATA SF9'!BC36</f>
        <v>0</v>
      </c>
      <c r="BF117" s="58">
        <f>'DATA SF9'!BD36</f>
        <v>0</v>
      </c>
      <c r="BG117" s="58">
        <f>'DATA SF9'!BE36</f>
        <v>0</v>
      </c>
      <c r="BH117" s="58">
        <f>'DATA SF9'!BF36</f>
        <v>0</v>
      </c>
      <c r="BI117" s="58">
        <f>'DATA SF9'!BG36</f>
        <v>0</v>
      </c>
      <c r="BJ117" s="58">
        <f>'DATA SF9'!BH36</f>
        <v>0</v>
      </c>
      <c r="BK117" s="58">
        <f>'DATA SF9'!BI36</f>
        <v>0</v>
      </c>
      <c r="BL117" s="58">
        <f>'DATA SF9'!BJ36</f>
        <v>0</v>
      </c>
      <c r="BM117" s="58">
        <f>'DATA SF9'!BK36</f>
        <v>0</v>
      </c>
      <c r="BN117" s="58">
        <f>'DATA SF9'!BL36</f>
        <v>0</v>
      </c>
      <c r="BO117" s="58">
        <f>'DATA SF9'!BM36</f>
        <v>0</v>
      </c>
      <c r="BP117" s="58">
        <f>'DATA SF9'!BN36</f>
        <v>0</v>
      </c>
      <c r="BQ117" s="58">
        <f>'DATA SF9'!BO36</f>
        <v>0</v>
      </c>
      <c r="BR117" s="58">
        <f>'DATA SF9'!BP36</f>
        <v>0</v>
      </c>
      <c r="BS117" s="58">
        <f>'DATA SF9'!BQ36</f>
        <v>0</v>
      </c>
      <c r="BT117" s="58">
        <f>'DATA SF9'!BR36</f>
        <v>0</v>
      </c>
      <c r="BU117" s="58">
        <f>'DATA SF9'!BS36</f>
        <v>0</v>
      </c>
      <c r="BV117" s="58">
        <f>'DATA SF9'!BT36</f>
        <v>0</v>
      </c>
      <c r="BW117" s="58">
        <f>'DATA SF9'!BU36</f>
        <v>0</v>
      </c>
      <c r="BX117" s="58">
        <f>'DATA SF9'!BV36</f>
        <v>0</v>
      </c>
      <c r="BY117" s="58">
        <f>'DATA SF9'!BW36</f>
        <v>0</v>
      </c>
      <c r="BZ117" s="58">
        <f>'DATA SF9'!BX36</f>
        <v>0</v>
      </c>
      <c r="CA117" s="58">
        <f>'DATA SF9'!BY36</f>
        <v>0</v>
      </c>
      <c r="CB117" s="58">
        <f>'DATA SF9'!BZ36</f>
        <v>0</v>
      </c>
      <c r="CC117" s="58">
        <f>'DATA SF9'!CA36</f>
        <v>0</v>
      </c>
      <c r="CD117" s="58">
        <f>'DATA SF9'!CB36</f>
        <v>0</v>
      </c>
      <c r="CE117" s="58">
        <f>'DATA SF9'!CC36</f>
        <v>0</v>
      </c>
      <c r="CF117" s="58">
        <f>'DATA SF9'!CD36</f>
        <v>0</v>
      </c>
      <c r="CG117" s="58">
        <f>'DATA SF9'!CE36</f>
        <v>0</v>
      </c>
      <c r="CH117" s="58">
        <f>'DATA SF9'!CF36</f>
        <v>0</v>
      </c>
      <c r="CI117" s="58">
        <f>'DATA SF9'!CG36</f>
        <v>0</v>
      </c>
      <c r="CJ117" s="58">
        <f>'DATA SF9'!CH36</f>
        <v>0</v>
      </c>
      <c r="CK117" s="58">
        <f>'DATA SF9'!CI36</f>
        <v>0</v>
      </c>
      <c r="CL117" s="58">
        <f>'DATA SF9'!CJ36</f>
        <v>0</v>
      </c>
      <c r="CM117" s="58">
        <f>'DATA SF9'!CK36</f>
        <v>0</v>
      </c>
      <c r="CN117" s="58">
        <f>'DATA SF9'!CL36</f>
        <v>0</v>
      </c>
      <c r="CO117" s="58">
        <f>'DATA SF9'!CM36</f>
        <v>0</v>
      </c>
      <c r="CP117" s="58">
        <f>'DATA SF9'!CN36</f>
        <v>0</v>
      </c>
      <c r="CQ117" s="58">
        <f>'DATA SF9'!CO36</f>
        <v>0</v>
      </c>
      <c r="CR117" s="58">
        <f>'DATA SF9'!CP36</f>
        <v>0</v>
      </c>
      <c r="CS117" s="58">
        <f>'DATA SF9'!CQ36</f>
        <v>0</v>
      </c>
      <c r="CT117" s="58">
        <f>'DATA SF9'!CR36</f>
        <v>0</v>
      </c>
      <c r="CU117" s="58">
        <f>'DATA SF9'!CS36</f>
        <v>0</v>
      </c>
      <c r="CV117" s="58">
        <f>'DATA SF9'!CT36</f>
        <v>0</v>
      </c>
      <c r="CW117" s="58">
        <f>'DATA SF9'!CU36</f>
        <v>0</v>
      </c>
      <c r="CX117" s="58">
        <f>'DATA SF9'!CV36</f>
        <v>0</v>
      </c>
      <c r="CY117" s="58">
        <f>'DATA SF9'!CW36</f>
        <v>0</v>
      </c>
      <c r="CZ117" s="58">
        <f>'DATA SF9'!CX36</f>
        <v>0</v>
      </c>
      <c r="DA117" s="58">
        <f>'DATA SF9'!CY36</f>
        <v>0</v>
      </c>
      <c r="DB117" s="58">
        <f>'DATA SF9'!CZ36</f>
        <v>0</v>
      </c>
      <c r="DC117" s="58">
        <f>'DATA SF9'!DA36</f>
        <v>0</v>
      </c>
      <c r="DD117" s="58">
        <f>'DATA SF9'!DB36</f>
        <v>0</v>
      </c>
      <c r="DE117" s="58">
        <f>'DATA SF9'!DC36</f>
        <v>0</v>
      </c>
      <c r="DF117" s="58">
        <f>'DATA SF9'!DD36</f>
        <v>0</v>
      </c>
      <c r="DG117" s="58">
        <f>'DATA SF9'!DE36</f>
        <v>0</v>
      </c>
      <c r="DH117" s="58">
        <f>'DATA SF9'!DF36</f>
        <v>0</v>
      </c>
      <c r="DI117" s="58">
        <f>'DATA SF9'!DG36</f>
        <v>0</v>
      </c>
      <c r="DJ117" s="58">
        <f>'DATA SF9'!DH36</f>
        <v>0</v>
      </c>
      <c r="DK117" s="58">
        <f>'DATA SF9'!DI36</f>
        <v>0</v>
      </c>
      <c r="DL117" s="58">
        <f>'DATA SF9'!DJ36</f>
        <v>0</v>
      </c>
      <c r="DM117" s="58">
        <f>'DATA SF9'!DK36</f>
        <v>0</v>
      </c>
      <c r="DN117" s="58">
        <f>'DATA SF9'!DL36</f>
        <v>0</v>
      </c>
      <c r="DO117" s="58">
        <f>'DATA SF9'!DM36</f>
        <v>0</v>
      </c>
      <c r="DP117" s="58">
        <f>'DATA SF9'!DN36</f>
        <v>0</v>
      </c>
      <c r="DQ117" s="58">
        <f>'DATA SF9'!DO36</f>
        <v>0</v>
      </c>
      <c r="DR117" s="58">
        <f>'DATA SF9'!DP36</f>
        <v>0</v>
      </c>
      <c r="DS117" s="58">
        <f>'DATA SF9'!DQ36</f>
        <v>0</v>
      </c>
      <c r="DT117" s="58">
        <f>'DATA SF9'!DR36</f>
        <v>0</v>
      </c>
      <c r="DU117" s="58">
        <f>'DATA SF9'!DS36</f>
        <v>0</v>
      </c>
      <c r="DV117" s="58">
        <f>'DATA SF9'!DT36</f>
        <v>0</v>
      </c>
      <c r="DW117" s="58">
        <f>'DATA SF9'!DU36</f>
        <v>0</v>
      </c>
      <c r="DX117" s="58">
        <f>'DATA SF9'!DV36</f>
        <v>0</v>
      </c>
      <c r="DY117" s="58">
        <f>'DATA SF9'!DW36</f>
        <v>0</v>
      </c>
      <c r="DZ117" s="58">
        <f>'DATA SF9'!DX36</f>
        <v>0</v>
      </c>
      <c r="EA117" s="58">
        <f>'DATA SF9'!DY36</f>
        <v>0</v>
      </c>
      <c r="EB117" s="58">
        <f>'DATA SF9'!DZ36</f>
        <v>0</v>
      </c>
      <c r="EC117" s="58">
        <f>'DATA SF9'!EA36</f>
        <v>0</v>
      </c>
      <c r="ED117" s="58">
        <f>'DATA SF9'!EB36</f>
        <v>0</v>
      </c>
      <c r="EE117" s="58">
        <f>'DATA SF9'!EC36</f>
        <v>0</v>
      </c>
      <c r="EF117" s="58">
        <f>'DATA SF9'!ED36</f>
        <v>0</v>
      </c>
      <c r="EG117" s="58">
        <f>'DATA SF9'!EE36</f>
        <v>0</v>
      </c>
      <c r="EH117" s="58">
        <f>'DATA SF9'!EF36</f>
        <v>0</v>
      </c>
      <c r="EI117" s="58">
        <f>'DATA SF9'!EG36</f>
        <v>0</v>
      </c>
      <c r="EJ117" s="58">
        <f>'DATA SF9'!EH36</f>
        <v>0</v>
      </c>
      <c r="EK117" s="58">
        <f>'DATA SF9'!EI36</f>
        <v>0</v>
      </c>
      <c r="EL117" s="58">
        <f>'DATA SF9'!EJ36</f>
        <v>0</v>
      </c>
      <c r="EM117" s="58">
        <f>'DATA SF9'!EK36</f>
        <v>0</v>
      </c>
      <c r="EN117" s="58">
        <f>'DATA SF9'!EL36</f>
        <v>0</v>
      </c>
      <c r="EO117" s="58">
        <f>'DATA SF9'!EM36</f>
        <v>0</v>
      </c>
      <c r="EP117" s="58">
        <f>'DATA SF9'!EN36</f>
        <v>0</v>
      </c>
      <c r="EQ117" s="58">
        <f>'DATA SF9'!EO36</f>
        <v>0</v>
      </c>
      <c r="ER117" s="58">
        <f>'DATA SF9'!EP36</f>
        <v>0</v>
      </c>
      <c r="ES117" s="58">
        <f>'DATA SF9'!EQ36</f>
        <v>0</v>
      </c>
      <c r="ET117" s="58">
        <f>'DATA SF9'!ER36</f>
        <v>0</v>
      </c>
      <c r="EU117" s="58">
        <f>'DATA SF9'!ES36</f>
        <v>0</v>
      </c>
      <c r="EV117" s="58">
        <f>'DATA SF9'!ET36</f>
        <v>0</v>
      </c>
      <c r="EW117" s="58">
        <f>'DATA SF9'!EU36</f>
        <v>0</v>
      </c>
      <c r="EX117" s="58">
        <f>'DATA SF9'!EV36</f>
        <v>0</v>
      </c>
      <c r="EY117" s="58">
        <f>'DATA SF9'!EW36</f>
        <v>0</v>
      </c>
      <c r="EZ117" s="58">
        <f>'DATA SF9'!EX36</f>
        <v>0</v>
      </c>
      <c r="FA117" s="58">
        <f>'DATA SF9'!EY36</f>
        <v>0</v>
      </c>
      <c r="FB117" s="58">
        <f>'DATA SF9'!EZ36</f>
        <v>0</v>
      </c>
      <c r="FC117" s="58">
        <f>'DATA SF9'!FA36</f>
        <v>0</v>
      </c>
      <c r="FD117" s="58">
        <f>'DATA SF9'!FB36</f>
        <v>0</v>
      </c>
      <c r="FE117" s="58">
        <f>'DATA SF9'!FC36</f>
        <v>0</v>
      </c>
      <c r="FF117" s="58">
        <f>'DATA SF9'!FD36</f>
        <v>0</v>
      </c>
    </row>
    <row r="118" spans="1:162" x14ac:dyDescent="0.35">
      <c r="A118" s="59">
        <f t="shared" si="0"/>
        <v>0</v>
      </c>
      <c r="B118" s="58">
        <f>VLOOKUP(A118,' F M188'!$R$3:$U$159,4,FALSE)</f>
        <v>0</v>
      </c>
      <c r="C118" s="58">
        <f>'DATA SF9'!A37</f>
        <v>0</v>
      </c>
      <c r="D118" s="58">
        <f>'DATA SF9'!B37</f>
        <v>0</v>
      </c>
      <c r="E118" s="58">
        <f>'DATA SF9'!C37</f>
        <v>0</v>
      </c>
      <c r="F118" s="58" t="str">
        <f>IF('DATA SF9'!D37=0,"",'DATA SF9'!D37)</f>
        <v/>
      </c>
      <c r="G118" s="58">
        <f>'DATA SF9'!E37</f>
        <v>0</v>
      </c>
      <c r="H118" s="58">
        <f>'DATA SF9'!F37</f>
        <v>0</v>
      </c>
      <c r="I118" s="58">
        <f>'DATA SF9'!G37</f>
        <v>0</v>
      </c>
      <c r="J118" s="58">
        <f>'DATA SF9'!H37</f>
        <v>0</v>
      </c>
      <c r="K118" s="58">
        <f>'DATA SF9'!I37</f>
        <v>0</v>
      </c>
      <c r="L118" s="58">
        <f>'DATA SF9'!J37</f>
        <v>0</v>
      </c>
      <c r="M118" s="58">
        <f>'DATA SF9'!K37</f>
        <v>0</v>
      </c>
      <c r="N118" s="58">
        <f>'DATA SF9'!L37</f>
        <v>0</v>
      </c>
      <c r="O118" s="58">
        <f>'DATA SF9'!M37</f>
        <v>0</v>
      </c>
      <c r="P118" s="58">
        <f>'DATA SF9'!N37</f>
        <v>0</v>
      </c>
      <c r="Q118" s="58">
        <f>'DATA SF9'!O37</f>
        <v>0</v>
      </c>
      <c r="R118" s="58">
        <f>'DATA SF9'!P37</f>
        <v>0</v>
      </c>
      <c r="S118" s="58">
        <f>'DATA SF9'!Q37</f>
        <v>0</v>
      </c>
      <c r="T118" s="58">
        <f>'DATA SF9'!R37</f>
        <v>0</v>
      </c>
      <c r="U118" s="58">
        <f>'DATA SF9'!S37</f>
        <v>0</v>
      </c>
      <c r="V118" s="58">
        <f>'DATA SF9'!T37</f>
        <v>0</v>
      </c>
      <c r="W118" s="58">
        <f>'DATA SF9'!U37</f>
        <v>0</v>
      </c>
      <c r="X118" s="58">
        <f>'DATA SF9'!V37</f>
        <v>0</v>
      </c>
      <c r="Y118" s="58">
        <f>'DATA SF9'!W37</f>
        <v>0</v>
      </c>
      <c r="Z118" s="58">
        <f>'DATA SF9'!X37</f>
        <v>0</v>
      </c>
      <c r="AA118" s="58">
        <f>'DATA SF9'!Y37</f>
        <v>0</v>
      </c>
      <c r="AB118" s="58">
        <f>'DATA SF9'!Z37</f>
        <v>0</v>
      </c>
      <c r="AC118" s="58">
        <f>'DATA SF9'!AA37</f>
        <v>0</v>
      </c>
      <c r="AD118" s="58">
        <f>'DATA SF9'!AB37</f>
        <v>0</v>
      </c>
      <c r="AE118" s="58">
        <f>'DATA SF9'!AC37</f>
        <v>0</v>
      </c>
      <c r="AF118" s="58">
        <f>'DATA SF9'!AD37</f>
        <v>0</v>
      </c>
      <c r="AG118" s="58">
        <f>'DATA SF9'!AE37</f>
        <v>0</v>
      </c>
      <c r="AH118" s="58">
        <f>'DATA SF9'!AF37</f>
        <v>0</v>
      </c>
      <c r="AI118" s="58">
        <f>'DATA SF9'!AG37</f>
        <v>0</v>
      </c>
      <c r="AJ118" s="58">
        <f>'DATA SF9'!AH37</f>
        <v>0</v>
      </c>
      <c r="AK118" s="58">
        <f>'DATA SF9'!AI37</f>
        <v>0</v>
      </c>
      <c r="AL118" s="58">
        <f>'DATA SF9'!AJ37</f>
        <v>0</v>
      </c>
      <c r="AM118" s="58">
        <f>'DATA SF9'!AK37</f>
        <v>0</v>
      </c>
      <c r="AN118" s="58">
        <f>'DATA SF9'!AL37</f>
        <v>0</v>
      </c>
      <c r="AO118" s="58">
        <f>'DATA SF9'!AM37</f>
        <v>0</v>
      </c>
      <c r="AP118" s="58">
        <f>'DATA SF9'!AN37</f>
        <v>0</v>
      </c>
      <c r="AQ118" s="58">
        <f>'DATA SF9'!AO37</f>
        <v>0</v>
      </c>
      <c r="AR118" s="58">
        <f>'DATA SF9'!AP37</f>
        <v>0</v>
      </c>
      <c r="AS118" s="58">
        <f>'DATA SF9'!AQ37</f>
        <v>0</v>
      </c>
      <c r="AT118" s="58">
        <f>'DATA SF9'!AR37</f>
        <v>0</v>
      </c>
      <c r="AU118" s="58">
        <f>'DATA SF9'!AS37</f>
        <v>0</v>
      </c>
      <c r="AV118" s="58">
        <f>'DATA SF9'!AT37</f>
        <v>0</v>
      </c>
      <c r="AW118" s="58">
        <f>'DATA SF9'!AU37</f>
        <v>0</v>
      </c>
      <c r="AX118" s="58">
        <f>'DATA SF9'!AV37</f>
        <v>0</v>
      </c>
      <c r="AY118" s="58">
        <f>'DATA SF9'!AW37</f>
        <v>0</v>
      </c>
      <c r="AZ118" s="58">
        <f>'DATA SF9'!AX37</f>
        <v>0</v>
      </c>
      <c r="BA118" s="58">
        <f>'DATA SF9'!AY37</f>
        <v>0</v>
      </c>
      <c r="BB118" s="58">
        <f>'DATA SF9'!AZ37</f>
        <v>0</v>
      </c>
      <c r="BC118" s="58">
        <f>'DATA SF9'!BA37</f>
        <v>0</v>
      </c>
      <c r="BD118" s="58">
        <f>'DATA SF9'!BB37</f>
        <v>0</v>
      </c>
      <c r="BE118" s="58">
        <f>'DATA SF9'!BC37</f>
        <v>0</v>
      </c>
      <c r="BF118" s="58">
        <f>'DATA SF9'!BD37</f>
        <v>0</v>
      </c>
      <c r="BG118" s="58">
        <f>'DATA SF9'!BE37</f>
        <v>0</v>
      </c>
      <c r="BH118" s="58">
        <f>'DATA SF9'!BF37</f>
        <v>0</v>
      </c>
      <c r="BI118" s="58">
        <f>'DATA SF9'!BG37</f>
        <v>0</v>
      </c>
      <c r="BJ118" s="58">
        <f>'DATA SF9'!BH37</f>
        <v>0</v>
      </c>
      <c r="BK118" s="58">
        <f>'DATA SF9'!BI37</f>
        <v>0</v>
      </c>
      <c r="BL118" s="58">
        <f>'DATA SF9'!BJ37</f>
        <v>0</v>
      </c>
      <c r="BM118" s="58">
        <f>'DATA SF9'!BK37</f>
        <v>0</v>
      </c>
      <c r="BN118" s="58">
        <f>'DATA SF9'!BL37</f>
        <v>0</v>
      </c>
      <c r="BO118" s="58">
        <f>'DATA SF9'!BM37</f>
        <v>0</v>
      </c>
      <c r="BP118" s="58">
        <f>'DATA SF9'!BN37</f>
        <v>0</v>
      </c>
      <c r="BQ118" s="58">
        <f>'DATA SF9'!BO37</f>
        <v>0</v>
      </c>
      <c r="BR118" s="58">
        <f>'DATA SF9'!BP37</f>
        <v>0</v>
      </c>
      <c r="BS118" s="58">
        <f>'DATA SF9'!BQ37</f>
        <v>0</v>
      </c>
      <c r="BT118" s="58">
        <f>'DATA SF9'!BR37</f>
        <v>0</v>
      </c>
      <c r="BU118" s="58">
        <f>'DATA SF9'!BS37</f>
        <v>0</v>
      </c>
      <c r="BV118" s="58">
        <f>'DATA SF9'!BT37</f>
        <v>0</v>
      </c>
      <c r="BW118" s="58">
        <f>'DATA SF9'!BU37</f>
        <v>0</v>
      </c>
      <c r="BX118" s="58">
        <f>'DATA SF9'!BV37</f>
        <v>0</v>
      </c>
      <c r="BY118" s="58">
        <f>'DATA SF9'!BW37</f>
        <v>0</v>
      </c>
      <c r="BZ118" s="58">
        <f>'DATA SF9'!BX37</f>
        <v>0</v>
      </c>
      <c r="CA118" s="58">
        <f>'DATA SF9'!BY37</f>
        <v>0</v>
      </c>
      <c r="CB118" s="58">
        <f>'DATA SF9'!BZ37</f>
        <v>0</v>
      </c>
      <c r="CC118" s="58">
        <f>'DATA SF9'!CA37</f>
        <v>0</v>
      </c>
      <c r="CD118" s="58">
        <f>'DATA SF9'!CB37</f>
        <v>0</v>
      </c>
      <c r="CE118" s="58">
        <f>'DATA SF9'!CC37</f>
        <v>0</v>
      </c>
      <c r="CF118" s="58">
        <f>'DATA SF9'!CD37</f>
        <v>0</v>
      </c>
      <c r="CG118" s="58">
        <f>'DATA SF9'!CE37</f>
        <v>0</v>
      </c>
      <c r="CH118" s="58">
        <f>'DATA SF9'!CF37</f>
        <v>0</v>
      </c>
      <c r="CI118" s="58">
        <f>'DATA SF9'!CG37</f>
        <v>0</v>
      </c>
      <c r="CJ118" s="58">
        <f>'DATA SF9'!CH37</f>
        <v>0</v>
      </c>
      <c r="CK118" s="58">
        <f>'DATA SF9'!CI37</f>
        <v>0</v>
      </c>
      <c r="CL118" s="58">
        <f>'DATA SF9'!CJ37</f>
        <v>0</v>
      </c>
      <c r="CM118" s="58">
        <f>'DATA SF9'!CK37</f>
        <v>0</v>
      </c>
      <c r="CN118" s="58">
        <f>'DATA SF9'!CL37</f>
        <v>0</v>
      </c>
      <c r="CO118" s="58">
        <f>'DATA SF9'!CM37</f>
        <v>0</v>
      </c>
      <c r="CP118" s="58">
        <f>'DATA SF9'!CN37</f>
        <v>0</v>
      </c>
      <c r="CQ118" s="58">
        <f>'DATA SF9'!CO37</f>
        <v>0</v>
      </c>
      <c r="CR118" s="58">
        <f>'DATA SF9'!CP37</f>
        <v>0</v>
      </c>
      <c r="CS118" s="58">
        <f>'DATA SF9'!CQ37</f>
        <v>0</v>
      </c>
      <c r="CT118" s="58">
        <f>'DATA SF9'!CR37</f>
        <v>0</v>
      </c>
      <c r="CU118" s="58">
        <f>'DATA SF9'!CS37</f>
        <v>0</v>
      </c>
      <c r="CV118" s="58">
        <f>'DATA SF9'!CT37</f>
        <v>0</v>
      </c>
      <c r="CW118" s="58">
        <f>'DATA SF9'!CU37</f>
        <v>0</v>
      </c>
      <c r="CX118" s="58">
        <f>'DATA SF9'!CV37</f>
        <v>0</v>
      </c>
      <c r="CY118" s="58">
        <f>'DATA SF9'!CW37</f>
        <v>0</v>
      </c>
      <c r="CZ118" s="58">
        <f>'DATA SF9'!CX37</f>
        <v>0</v>
      </c>
      <c r="DA118" s="58">
        <f>'DATA SF9'!CY37</f>
        <v>0</v>
      </c>
      <c r="DB118" s="58">
        <f>'DATA SF9'!CZ37</f>
        <v>0</v>
      </c>
      <c r="DC118" s="58">
        <f>'DATA SF9'!DA37</f>
        <v>0</v>
      </c>
      <c r="DD118" s="58">
        <f>'DATA SF9'!DB37</f>
        <v>0</v>
      </c>
      <c r="DE118" s="58">
        <f>'DATA SF9'!DC37</f>
        <v>0</v>
      </c>
      <c r="DF118" s="58">
        <f>'DATA SF9'!DD37</f>
        <v>0</v>
      </c>
      <c r="DG118" s="58">
        <f>'DATA SF9'!DE37</f>
        <v>0</v>
      </c>
      <c r="DH118" s="58">
        <f>'DATA SF9'!DF37</f>
        <v>0</v>
      </c>
      <c r="DI118" s="58">
        <f>'DATA SF9'!DG37</f>
        <v>0</v>
      </c>
      <c r="DJ118" s="58">
        <f>'DATA SF9'!DH37</f>
        <v>0</v>
      </c>
      <c r="DK118" s="58">
        <f>'DATA SF9'!DI37</f>
        <v>0</v>
      </c>
      <c r="DL118" s="58">
        <f>'DATA SF9'!DJ37</f>
        <v>0</v>
      </c>
      <c r="DM118" s="58">
        <f>'DATA SF9'!DK37</f>
        <v>0</v>
      </c>
      <c r="DN118" s="58">
        <f>'DATA SF9'!DL37</f>
        <v>0</v>
      </c>
      <c r="DO118" s="58">
        <f>'DATA SF9'!DM37</f>
        <v>0</v>
      </c>
      <c r="DP118" s="58">
        <f>'DATA SF9'!DN37</f>
        <v>0</v>
      </c>
      <c r="DQ118" s="58">
        <f>'DATA SF9'!DO37</f>
        <v>0</v>
      </c>
      <c r="DR118" s="58">
        <f>'DATA SF9'!DP37</f>
        <v>0</v>
      </c>
      <c r="DS118" s="58">
        <f>'DATA SF9'!DQ37</f>
        <v>0</v>
      </c>
      <c r="DT118" s="58">
        <f>'DATA SF9'!DR37</f>
        <v>0</v>
      </c>
      <c r="DU118" s="58">
        <f>'DATA SF9'!DS37</f>
        <v>0</v>
      </c>
      <c r="DV118" s="58">
        <f>'DATA SF9'!DT37</f>
        <v>0</v>
      </c>
      <c r="DW118" s="58">
        <f>'DATA SF9'!DU37</f>
        <v>0</v>
      </c>
      <c r="DX118" s="58">
        <f>'DATA SF9'!DV37</f>
        <v>0</v>
      </c>
      <c r="DY118" s="58">
        <f>'DATA SF9'!DW37</f>
        <v>0</v>
      </c>
      <c r="DZ118" s="58">
        <f>'DATA SF9'!DX37</f>
        <v>0</v>
      </c>
      <c r="EA118" s="58">
        <f>'DATA SF9'!DY37</f>
        <v>0</v>
      </c>
      <c r="EB118" s="58">
        <f>'DATA SF9'!DZ37</f>
        <v>0</v>
      </c>
      <c r="EC118" s="58">
        <f>'DATA SF9'!EA37</f>
        <v>0</v>
      </c>
      <c r="ED118" s="58">
        <f>'DATA SF9'!EB37</f>
        <v>0</v>
      </c>
      <c r="EE118" s="58">
        <f>'DATA SF9'!EC37</f>
        <v>0</v>
      </c>
      <c r="EF118" s="58">
        <f>'DATA SF9'!ED37</f>
        <v>0</v>
      </c>
      <c r="EG118" s="58">
        <f>'DATA SF9'!EE37</f>
        <v>0</v>
      </c>
      <c r="EH118" s="58">
        <f>'DATA SF9'!EF37</f>
        <v>0</v>
      </c>
      <c r="EI118" s="58">
        <f>'DATA SF9'!EG37</f>
        <v>0</v>
      </c>
      <c r="EJ118" s="58">
        <f>'DATA SF9'!EH37</f>
        <v>0</v>
      </c>
      <c r="EK118" s="58">
        <f>'DATA SF9'!EI37</f>
        <v>0</v>
      </c>
      <c r="EL118" s="58">
        <f>'DATA SF9'!EJ37</f>
        <v>0</v>
      </c>
      <c r="EM118" s="58">
        <f>'DATA SF9'!EK37</f>
        <v>0</v>
      </c>
      <c r="EN118" s="58">
        <f>'DATA SF9'!EL37</f>
        <v>0</v>
      </c>
      <c r="EO118" s="58">
        <f>'DATA SF9'!EM37</f>
        <v>0</v>
      </c>
      <c r="EP118" s="58">
        <f>'DATA SF9'!EN37</f>
        <v>0</v>
      </c>
      <c r="EQ118" s="58">
        <f>'DATA SF9'!EO37</f>
        <v>0</v>
      </c>
      <c r="ER118" s="58">
        <f>'DATA SF9'!EP37</f>
        <v>0</v>
      </c>
      <c r="ES118" s="58">
        <f>'DATA SF9'!EQ37</f>
        <v>0</v>
      </c>
      <c r="ET118" s="58">
        <f>'DATA SF9'!ER37</f>
        <v>0</v>
      </c>
      <c r="EU118" s="58">
        <f>'DATA SF9'!ES37</f>
        <v>0</v>
      </c>
      <c r="EV118" s="58">
        <f>'DATA SF9'!ET37</f>
        <v>0</v>
      </c>
      <c r="EW118" s="58">
        <f>'DATA SF9'!EU37</f>
        <v>0</v>
      </c>
      <c r="EX118" s="58">
        <f>'DATA SF9'!EV37</f>
        <v>0</v>
      </c>
      <c r="EY118" s="58">
        <f>'DATA SF9'!EW37</f>
        <v>0</v>
      </c>
      <c r="EZ118" s="58">
        <f>'DATA SF9'!EX37</f>
        <v>0</v>
      </c>
      <c r="FA118" s="58">
        <f>'DATA SF9'!EY37</f>
        <v>0</v>
      </c>
      <c r="FB118" s="58">
        <f>'DATA SF9'!EZ37</f>
        <v>0</v>
      </c>
      <c r="FC118" s="58">
        <f>'DATA SF9'!FA37</f>
        <v>0</v>
      </c>
      <c r="FD118" s="58">
        <f>'DATA SF9'!FB37</f>
        <v>0</v>
      </c>
      <c r="FE118" s="58">
        <f>'DATA SF9'!FC37</f>
        <v>0</v>
      </c>
      <c r="FF118" s="58">
        <f>'DATA SF9'!FD37</f>
        <v>0</v>
      </c>
    </row>
    <row r="119" spans="1:162" x14ac:dyDescent="0.35">
      <c r="A119" s="59">
        <f t="shared" si="0"/>
        <v>0</v>
      </c>
      <c r="B119" s="58">
        <f>VLOOKUP(A119,' F M188'!$R$3:$U$159,4,FALSE)</f>
        <v>0</v>
      </c>
      <c r="C119" s="58">
        <f>'DATA SF9'!A38</f>
        <v>0</v>
      </c>
      <c r="D119" s="58">
        <f>'DATA SF9'!B38</f>
        <v>0</v>
      </c>
      <c r="E119" s="58">
        <f>'DATA SF9'!C38</f>
        <v>0</v>
      </c>
      <c r="F119" s="58" t="str">
        <f>IF('DATA SF9'!D38=0,"",'DATA SF9'!D38)</f>
        <v/>
      </c>
      <c r="G119" s="58">
        <f>'DATA SF9'!E38</f>
        <v>0</v>
      </c>
      <c r="H119" s="58">
        <f>'DATA SF9'!F38</f>
        <v>0</v>
      </c>
      <c r="I119" s="58">
        <f>'DATA SF9'!G38</f>
        <v>0</v>
      </c>
      <c r="J119" s="58">
        <f>'DATA SF9'!H38</f>
        <v>0</v>
      </c>
      <c r="K119" s="58">
        <f>'DATA SF9'!I38</f>
        <v>0</v>
      </c>
      <c r="L119" s="58">
        <f>'DATA SF9'!J38</f>
        <v>0</v>
      </c>
      <c r="M119" s="58">
        <f>'DATA SF9'!K38</f>
        <v>0</v>
      </c>
      <c r="N119" s="58">
        <f>'DATA SF9'!L38</f>
        <v>0</v>
      </c>
      <c r="O119" s="58">
        <f>'DATA SF9'!M38</f>
        <v>0</v>
      </c>
      <c r="P119" s="58">
        <f>'DATA SF9'!N38</f>
        <v>0</v>
      </c>
      <c r="Q119" s="58">
        <f>'DATA SF9'!O38</f>
        <v>0</v>
      </c>
      <c r="R119" s="58">
        <f>'DATA SF9'!P38</f>
        <v>0</v>
      </c>
      <c r="S119" s="58">
        <f>'DATA SF9'!Q38</f>
        <v>0</v>
      </c>
      <c r="T119" s="58">
        <f>'DATA SF9'!R38</f>
        <v>0</v>
      </c>
      <c r="U119" s="58">
        <f>'DATA SF9'!S38</f>
        <v>0</v>
      </c>
      <c r="V119" s="58">
        <f>'DATA SF9'!T38</f>
        <v>0</v>
      </c>
      <c r="W119" s="58">
        <f>'DATA SF9'!U38</f>
        <v>0</v>
      </c>
      <c r="X119" s="58">
        <f>'DATA SF9'!V38</f>
        <v>0</v>
      </c>
      <c r="Y119" s="58">
        <f>'DATA SF9'!W38</f>
        <v>0</v>
      </c>
      <c r="Z119" s="58">
        <f>'DATA SF9'!X38</f>
        <v>0</v>
      </c>
      <c r="AA119" s="58">
        <f>'DATA SF9'!Y38</f>
        <v>0</v>
      </c>
      <c r="AB119" s="58">
        <f>'DATA SF9'!Z38</f>
        <v>0</v>
      </c>
      <c r="AC119" s="58">
        <f>'DATA SF9'!AA38</f>
        <v>0</v>
      </c>
      <c r="AD119" s="58">
        <f>'DATA SF9'!AB38</f>
        <v>0</v>
      </c>
      <c r="AE119" s="58">
        <f>'DATA SF9'!AC38</f>
        <v>0</v>
      </c>
      <c r="AF119" s="58">
        <f>'DATA SF9'!AD38</f>
        <v>0</v>
      </c>
      <c r="AG119" s="58">
        <f>'DATA SF9'!AE38</f>
        <v>0</v>
      </c>
      <c r="AH119" s="58">
        <f>'DATA SF9'!AF38</f>
        <v>0</v>
      </c>
      <c r="AI119" s="58">
        <f>'DATA SF9'!AG38</f>
        <v>0</v>
      </c>
      <c r="AJ119" s="58">
        <f>'DATA SF9'!AH38</f>
        <v>0</v>
      </c>
      <c r="AK119" s="58">
        <f>'DATA SF9'!AI38</f>
        <v>0</v>
      </c>
      <c r="AL119" s="58">
        <f>'DATA SF9'!AJ38</f>
        <v>0</v>
      </c>
      <c r="AM119" s="58">
        <f>'DATA SF9'!AK38</f>
        <v>0</v>
      </c>
      <c r="AN119" s="58">
        <f>'DATA SF9'!AL38</f>
        <v>0</v>
      </c>
      <c r="AO119" s="58">
        <f>'DATA SF9'!AM38</f>
        <v>0</v>
      </c>
      <c r="AP119" s="58">
        <f>'DATA SF9'!AN38</f>
        <v>0</v>
      </c>
      <c r="AQ119" s="58">
        <f>'DATA SF9'!AO38</f>
        <v>0</v>
      </c>
      <c r="AR119" s="58">
        <f>'DATA SF9'!AP38</f>
        <v>0</v>
      </c>
      <c r="AS119" s="58">
        <f>'DATA SF9'!AQ38</f>
        <v>0</v>
      </c>
      <c r="AT119" s="58">
        <f>'DATA SF9'!AR38</f>
        <v>0</v>
      </c>
      <c r="AU119" s="58">
        <f>'DATA SF9'!AS38</f>
        <v>0</v>
      </c>
      <c r="AV119" s="58">
        <f>'DATA SF9'!AT38</f>
        <v>0</v>
      </c>
      <c r="AW119" s="58">
        <f>'DATA SF9'!AU38</f>
        <v>0</v>
      </c>
      <c r="AX119" s="58">
        <f>'DATA SF9'!AV38</f>
        <v>0</v>
      </c>
      <c r="AY119" s="58">
        <f>'DATA SF9'!AW38</f>
        <v>0</v>
      </c>
      <c r="AZ119" s="58">
        <f>'DATA SF9'!AX38</f>
        <v>0</v>
      </c>
      <c r="BA119" s="58">
        <f>'DATA SF9'!AY38</f>
        <v>0</v>
      </c>
      <c r="BB119" s="58">
        <f>'DATA SF9'!AZ38</f>
        <v>0</v>
      </c>
      <c r="BC119" s="58">
        <f>'DATA SF9'!BA38</f>
        <v>0</v>
      </c>
      <c r="BD119" s="58">
        <f>'DATA SF9'!BB38</f>
        <v>0</v>
      </c>
      <c r="BE119" s="58">
        <f>'DATA SF9'!BC38</f>
        <v>0</v>
      </c>
      <c r="BF119" s="58">
        <f>'DATA SF9'!BD38</f>
        <v>0</v>
      </c>
      <c r="BG119" s="58">
        <f>'DATA SF9'!BE38</f>
        <v>0</v>
      </c>
      <c r="BH119" s="58">
        <f>'DATA SF9'!BF38</f>
        <v>0</v>
      </c>
      <c r="BI119" s="58">
        <f>'DATA SF9'!BG38</f>
        <v>0</v>
      </c>
      <c r="BJ119" s="58">
        <f>'DATA SF9'!BH38</f>
        <v>0</v>
      </c>
      <c r="BK119" s="58">
        <f>'DATA SF9'!BI38</f>
        <v>0</v>
      </c>
      <c r="BL119" s="58">
        <f>'DATA SF9'!BJ38</f>
        <v>0</v>
      </c>
      <c r="BM119" s="58">
        <f>'DATA SF9'!BK38</f>
        <v>0</v>
      </c>
      <c r="BN119" s="58">
        <f>'DATA SF9'!BL38</f>
        <v>0</v>
      </c>
      <c r="BO119" s="58">
        <f>'DATA SF9'!BM38</f>
        <v>0</v>
      </c>
      <c r="BP119" s="58">
        <f>'DATA SF9'!BN38</f>
        <v>0</v>
      </c>
      <c r="BQ119" s="58">
        <f>'DATA SF9'!BO38</f>
        <v>0</v>
      </c>
      <c r="BR119" s="58">
        <f>'DATA SF9'!BP38</f>
        <v>0</v>
      </c>
      <c r="BS119" s="58">
        <f>'DATA SF9'!BQ38</f>
        <v>0</v>
      </c>
      <c r="BT119" s="58">
        <f>'DATA SF9'!BR38</f>
        <v>0</v>
      </c>
      <c r="BU119" s="58">
        <f>'DATA SF9'!BS38</f>
        <v>0</v>
      </c>
      <c r="BV119" s="58">
        <f>'DATA SF9'!BT38</f>
        <v>0</v>
      </c>
      <c r="BW119" s="58">
        <f>'DATA SF9'!BU38</f>
        <v>0</v>
      </c>
      <c r="BX119" s="58">
        <f>'DATA SF9'!BV38</f>
        <v>0</v>
      </c>
      <c r="BY119" s="58">
        <f>'DATA SF9'!BW38</f>
        <v>0</v>
      </c>
      <c r="BZ119" s="58">
        <f>'DATA SF9'!BX38</f>
        <v>0</v>
      </c>
      <c r="CA119" s="58">
        <f>'DATA SF9'!BY38</f>
        <v>0</v>
      </c>
      <c r="CB119" s="58">
        <f>'DATA SF9'!BZ38</f>
        <v>0</v>
      </c>
      <c r="CC119" s="58">
        <f>'DATA SF9'!CA38</f>
        <v>0</v>
      </c>
      <c r="CD119" s="58">
        <f>'DATA SF9'!CB38</f>
        <v>0</v>
      </c>
      <c r="CE119" s="58">
        <f>'DATA SF9'!CC38</f>
        <v>0</v>
      </c>
      <c r="CF119" s="58">
        <f>'DATA SF9'!CD38</f>
        <v>0</v>
      </c>
      <c r="CG119" s="58">
        <f>'DATA SF9'!CE38</f>
        <v>0</v>
      </c>
      <c r="CH119" s="58">
        <f>'DATA SF9'!CF38</f>
        <v>0</v>
      </c>
      <c r="CI119" s="58">
        <f>'DATA SF9'!CG38</f>
        <v>0</v>
      </c>
      <c r="CJ119" s="58">
        <f>'DATA SF9'!CH38</f>
        <v>0</v>
      </c>
      <c r="CK119" s="58">
        <f>'DATA SF9'!CI38</f>
        <v>0</v>
      </c>
      <c r="CL119" s="58">
        <f>'DATA SF9'!CJ38</f>
        <v>0</v>
      </c>
      <c r="CM119" s="58">
        <f>'DATA SF9'!CK38</f>
        <v>0</v>
      </c>
      <c r="CN119" s="58">
        <f>'DATA SF9'!CL38</f>
        <v>0</v>
      </c>
      <c r="CO119" s="58">
        <f>'DATA SF9'!CM38</f>
        <v>0</v>
      </c>
      <c r="CP119" s="58">
        <f>'DATA SF9'!CN38</f>
        <v>0</v>
      </c>
      <c r="CQ119" s="58">
        <f>'DATA SF9'!CO38</f>
        <v>0</v>
      </c>
      <c r="CR119" s="58">
        <f>'DATA SF9'!CP38</f>
        <v>0</v>
      </c>
      <c r="CS119" s="58">
        <f>'DATA SF9'!CQ38</f>
        <v>0</v>
      </c>
      <c r="CT119" s="58">
        <f>'DATA SF9'!CR38</f>
        <v>0</v>
      </c>
      <c r="CU119" s="58">
        <f>'DATA SF9'!CS38</f>
        <v>0</v>
      </c>
      <c r="CV119" s="58">
        <f>'DATA SF9'!CT38</f>
        <v>0</v>
      </c>
      <c r="CW119" s="58">
        <f>'DATA SF9'!CU38</f>
        <v>0</v>
      </c>
      <c r="CX119" s="58">
        <f>'DATA SF9'!CV38</f>
        <v>0</v>
      </c>
      <c r="CY119" s="58">
        <f>'DATA SF9'!CW38</f>
        <v>0</v>
      </c>
      <c r="CZ119" s="58">
        <f>'DATA SF9'!CX38</f>
        <v>0</v>
      </c>
      <c r="DA119" s="58">
        <f>'DATA SF9'!CY38</f>
        <v>0</v>
      </c>
      <c r="DB119" s="58">
        <f>'DATA SF9'!CZ38</f>
        <v>0</v>
      </c>
      <c r="DC119" s="58">
        <f>'DATA SF9'!DA38</f>
        <v>0</v>
      </c>
      <c r="DD119" s="58">
        <f>'DATA SF9'!DB38</f>
        <v>0</v>
      </c>
      <c r="DE119" s="58">
        <f>'DATA SF9'!DC38</f>
        <v>0</v>
      </c>
      <c r="DF119" s="58">
        <f>'DATA SF9'!DD38</f>
        <v>0</v>
      </c>
      <c r="DG119" s="58">
        <f>'DATA SF9'!DE38</f>
        <v>0</v>
      </c>
      <c r="DH119" s="58">
        <f>'DATA SF9'!DF38</f>
        <v>0</v>
      </c>
      <c r="DI119" s="58">
        <f>'DATA SF9'!DG38</f>
        <v>0</v>
      </c>
      <c r="DJ119" s="58">
        <f>'DATA SF9'!DH38</f>
        <v>0</v>
      </c>
      <c r="DK119" s="58">
        <f>'DATA SF9'!DI38</f>
        <v>0</v>
      </c>
      <c r="DL119" s="58">
        <f>'DATA SF9'!DJ38</f>
        <v>0</v>
      </c>
      <c r="DM119" s="58">
        <f>'DATA SF9'!DK38</f>
        <v>0</v>
      </c>
      <c r="DN119" s="58">
        <f>'DATA SF9'!DL38</f>
        <v>0</v>
      </c>
      <c r="DO119" s="58">
        <f>'DATA SF9'!DM38</f>
        <v>0</v>
      </c>
      <c r="DP119" s="58">
        <f>'DATA SF9'!DN38</f>
        <v>0</v>
      </c>
      <c r="DQ119" s="58">
        <f>'DATA SF9'!DO38</f>
        <v>0</v>
      </c>
      <c r="DR119" s="58">
        <f>'DATA SF9'!DP38</f>
        <v>0</v>
      </c>
      <c r="DS119" s="58">
        <f>'DATA SF9'!DQ38</f>
        <v>0</v>
      </c>
      <c r="DT119" s="58">
        <f>'DATA SF9'!DR38</f>
        <v>0</v>
      </c>
      <c r="DU119" s="58">
        <f>'DATA SF9'!DS38</f>
        <v>0</v>
      </c>
      <c r="DV119" s="58">
        <f>'DATA SF9'!DT38</f>
        <v>0</v>
      </c>
      <c r="DW119" s="58">
        <f>'DATA SF9'!DU38</f>
        <v>0</v>
      </c>
      <c r="DX119" s="58">
        <f>'DATA SF9'!DV38</f>
        <v>0</v>
      </c>
      <c r="DY119" s="58">
        <f>'DATA SF9'!DW38</f>
        <v>0</v>
      </c>
      <c r="DZ119" s="58">
        <f>'DATA SF9'!DX38</f>
        <v>0</v>
      </c>
      <c r="EA119" s="58">
        <f>'DATA SF9'!DY38</f>
        <v>0</v>
      </c>
      <c r="EB119" s="58">
        <f>'DATA SF9'!DZ38</f>
        <v>0</v>
      </c>
      <c r="EC119" s="58">
        <f>'DATA SF9'!EA38</f>
        <v>0</v>
      </c>
      <c r="ED119" s="58">
        <f>'DATA SF9'!EB38</f>
        <v>0</v>
      </c>
      <c r="EE119" s="58">
        <f>'DATA SF9'!EC38</f>
        <v>0</v>
      </c>
      <c r="EF119" s="58">
        <f>'DATA SF9'!ED38</f>
        <v>0</v>
      </c>
      <c r="EG119" s="58">
        <f>'DATA SF9'!EE38</f>
        <v>0</v>
      </c>
      <c r="EH119" s="58">
        <f>'DATA SF9'!EF38</f>
        <v>0</v>
      </c>
      <c r="EI119" s="58">
        <f>'DATA SF9'!EG38</f>
        <v>0</v>
      </c>
      <c r="EJ119" s="58">
        <f>'DATA SF9'!EH38</f>
        <v>0</v>
      </c>
      <c r="EK119" s="58">
        <f>'DATA SF9'!EI38</f>
        <v>0</v>
      </c>
      <c r="EL119" s="58">
        <f>'DATA SF9'!EJ38</f>
        <v>0</v>
      </c>
      <c r="EM119" s="58">
        <f>'DATA SF9'!EK38</f>
        <v>0</v>
      </c>
      <c r="EN119" s="58">
        <f>'DATA SF9'!EL38</f>
        <v>0</v>
      </c>
      <c r="EO119" s="58">
        <f>'DATA SF9'!EM38</f>
        <v>0</v>
      </c>
      <c r="EP119" s="58">
        <f>'DATA SF9'!EN38</f>
        <v>0</v>
      </c>
      <c r="EQ119" s="58">
        <f>'DATA SF9'!EO38</f>
        <v>0</v>
      </c>
      <c r="ER119" s="58">
        <f>'DATA SF9'!EP38</f>
        <v>0</v>
      </c>
      <c r="ES119" s="58">
        <f>'DATA SF9'!EQ38</f>
        <v>0</v>
      </c>
      <c r="ET119" s="58">
        <f>'DATA SF9'!ER38</f>
        <v>0</v>
      </c>
      <c r="EU119" s="58">
        <f>'DATA SF9'!ES38</f>
        <v>0</v>
      </c>
      <c r="EV119" s="58">
        <f>'DATA SF9'!ET38</f>
        <v>0</v>
      </c>
      <c r="EW119" s="58">
        <f>'DATA SF9'!EU38</f>
        <v>0</v>
      </c>
      <c r="EX119" s="58">
        <f>'DATA SF9'!EV38</f>
        <v>0</v>
      </c>
      <c r="EY119" s="58">
        <f>'DATA SF9'!EW38</f>
        <v>0</v>
      </c>
      <c r="EZ119" s="58">
        <f>'DATA SF9'!EX38</f>
        <v>0</v>
      </c>
      <c r="FA119" s="58">
        <f>'DATA SF9'!EY38</f>
        <v>0</v>
      </c>
      <c r="FB119" s="58">
        <f>'DATA SF9'!EZ38</f>
        <v>0</v>
      </c>
      <c r="FC119" s="58">
        <f>'DATA SF9'!FA38</f>
        <v>0</v>
      </c>
      <c r="FD119" s="58">
        <f>'DATA SF9'!FB38</f>
        <v>0</v>
      </c>
      <c r="FE119" s="58">
        <f>'DATA SF9'!FC38</f>
        <v>0</v>
      </c>
      <c r="FF119" s="58">
        <f>'DATA SF9'!FD38</f>
        <v>0</v>
      </c>
    </row>
    <row r="120" spans="1:162" x14ac:dyDescent="0.35">
      <c r="A120" s="59">
        <f t="shared" si="0"/>
        <v>0</v>
      </c>
      <c r="B120" s="58">
        <f>VLOOKUP(A120,' F M188'!$R$3:$U$159,4,FALSE)</f>
        <v>0</v>
      </c>
      <c r="C120" s="58">
        <f>'DATA SF9'!A39</f>
        <v>0</v>
      </c>
      <c r="D120" s="58">
        <f>'DATA SF9'!B39</f>
        <v>0</v>
      </c>
      <c r="E120" s="58">
        <f>'DATA SF9'!C39</f>
        <v>0</v>
      </c>
      <c r="F120" s="58" t="str">
        <f>IF('DATA SF9'!D39=0,"",'DATA SF9'!D39)</f>
        <v/>
      </c>
      <c r="G120" s="58">
        <f>'DATA SF9'!E39</f>
        <v>0</v>
      </c>
      <c r="H120" s="58">
        <f>'DATA SF9'!F39</f>
        <v>0</v>
      </c>
      <c r="I120" s="58">
        <f>'DATA SF9'!G39</f>
        <v>0</v>
      </c>
      <c r="J120" s="58">
        <f>'DATA SF9'!H39</f>
        <v>0</v>
      </c>
      <c r="K120" s="58">
        <f>'DATA SF9'!I39</f>
        <v>0</v>
      </c>
      <c r="L120" s="58">
        <f>'DATA SF9'!J39</f>
        <v>0</v>
      </c>
      <c r="M120" s="58">
        <f>'DATA SF9'!K39</f>
        <v>0</v>
      </c>
      <c r="N120" s="58">
        <f>'DATA SF9'!L39</f>
        <v>0</v>
      </c>
      <c r="O120" s="58">
        <f>'DATA SF9'!M39</f>
        <v>0</v>
      </c>
      <c r="P120" s="58">
        <f>'DATA SF9'!N39</f>
        <v>0</v>
      </c>
      <c r="Q120" s="58">
        <f>'DATA SF9'!O39</f>
        <v>0</v>
      </c>
      <c r="R120" s="58">
        <f>'DATA SF9'!P39</f>
        <v>0</v>
      </c>
      <c r="S120" s="58">
        <f>'DATA SF9'!Q39</f>
        <v>0</v>
      </c>
      <c r="T120" s="58">
        <f>'DATA SF9'!R39</f>
        <v>0</v>
      </c>
      <c r="U120" s="58">
        <f>'DATA SF9'!S39</f>
        <v>0</v>
      </c>
      <c r="V120" s="58">
        <f>'DATA SF9'!T39</f>
        <v>0</v>
      </c>
      <c r="W120" s="58">
        <f>'DATA SF9'!U39</f>
        <v>0</v>
      </c>
      <c r="X120" s="58">
        <f>'DATA SF9'!V39</f>
        <v>0</v>
      </c>
      <c r="Y120" s="58">
        <f>'DATA SF9'!W39</f>
        <v>0</v>
      </c>
      <c r="Z120" s="58">
        <f>'DATA SF9'!X39</f>
        <v>0</v>
      </c>
      <c r="AA120" s="58">
        <f>'DATA SF9'!Y39</f>
        <v>0</v>
      </c>
      <c r="AB120" s="58">
        <f>'DATA SF9'!Z39</f>
        <v>0</v>
      </c>
      <c r="AC120" s="58">
        <f>'DATA SF9'!AA39</f>
        <v>0</v>
      </c>
      <c r="AD120" s="58">
        <f>'DATA SF9'!AB39</f>
        <v>0</v>
      </c>
      <c r="AE120" s="58">
        <f>'DATA SF9'!AC39</f>
        <v>0</v>
      </c>
      <c r="AF120" s="58">
        <f>'DATA SF9'!AD39</f>
        <v>0</v>
      </c>
      <c r="AG120" s="58">
        <f>'DATA SF9'!AE39</f>
        <v>0</v>
      </c>
      <c r="AH120" s="58">
        <f>'DATA SF9'!AF39</f>
        <v>0</v>
      </c>
      <c r="AI120" s="58">
        <f>'DATA SF9'!AG39</f>
        <v>0</v>
      </c>
      <c r="AJ120" s="58">
        <f>'DATA SF9'!AH39</f>
        <v>0</v>
      </c>
      <c r="AK120" s="58">
        <f>'DATA SF9'!AI39</f>
        <v>0</v>
      </c>
      <c r="AL120" s="58">
        <f>'DATA SF9'!AJ39</f>
        <v>0</v>
      </c>
      <c r="AM120" s="58">
        <f>'DATA SF9'!AK39</f>
        <v>0</v>
      </c>
      <c r="AN120" s="58">
        <f>'DATA SF9'!AL39</f>
        <v>0</v>
      </c>
      <c r="AO120" s="58">
        <f>'DATA SF9'!AM39</f>
        <v>0</v>
      </c>
      <c r="AP120" s="58">
        <f>'DATA SF9'!AN39</f>
        <v>0</v>
      </c>
      <c r="AQ120" s="58">
        <f>'DATA SF9'!AO39</f>
        <v>0</v>
      </c>
      <c r="AR120" s="58">
        <f>'DATA SF9'!AP39</f>
        <v>0</v>
      </c>
      <c r="AS120" s="58">
        <f>'DATA SF9'!AQ39</f>
        <v>0</v>
      </c>
      <c r="AT120" s="58">
        <f>'DATA SF9'!AR39</f>
        <v>0</v>
      </c>
      <c r="AU120" s="58">
        <f>'DATA SF9'!AS39</f>
        <v>0</v>
      </c>
      <c r="AV120" s="58">
        <f>'DATA SF9'!AT39</f>
        <v>0</v>
      </c>
      <c r="AW120" s="58">
        <f>'DATA SF9'!AU39</f>
        <v>0</v>
      </c>
      <c r="AX120" s="58">
        <f>'DATA SF9'!AV39</f>
        <v>0</v>
      </c>
      <c r="AY120" s="58">
        <f>'DATA SF9'!AW39</f>
        <v>0</v>
      </c>
      <c r="AZ120" s="58">
        <f>'DATA SF9'!AX39</f>
        <v>0</v>
      </c>
      <c r="BA120" s="58">
        <f>'DATA SF9'!AY39</f>
        <v>0</v>
      </c>
      <c r="BB120" s="58">
        <f>'DATA SF9'!AZ39</f>
        <v>0</v>
      </c>
      <c r="BC120" s="58">
        <f>'DATA SF9'!BA39</f>
        <v>0</v>
      </c>
      <c r="BD120" s="58">
        <f>'DATA SF9'!BB39</f>
        <v>0</v>
      </c>
      <c r="BE120" s="58">
        <f>'DATA SF9'!BC39</f>
        <v>0</v>
      </c>
      <c r="BF120" s="58">
        <f>'DATA SF9'!BD39</f>
        <v>0</v>
      </c>
      <c r="BG120" s="58">
        <f>'DATA SF9'!BE39</f>
        <v>0</v>
      </c>
      <c r="BH120" s="58">
        <f>'DATA SF9'!BF39</f>
        <v>0</v>
      </c>
      <c r="BI120" s="58">
        <f>'DATA SF9'!BG39</f>
        <v>0</v>
      </c>
      <c r="BJ120" s="58">
        <f>'DATA SF9'!BH39</f>
        <v>0</v>
      </c>
      <c r="BK120" s="58">
        <f>'DATA SF9'!BI39</f>
        <v>0</v>
      </c>
      <c r="BL120" s="58">
        <f>'DATA SF9'!BJ39</f>
        <v>0</v>
      </c>
      <c r="BM120" s="58">
        <f>'DATA SF9'!BK39</f>
        <v>0</v>
      </c>
      <c r="BN120" s="58">
        <f>'DATA SF9'!BL39</f>
        <v>0</v>
      </c>
      <c r="BO120" s="58">
        <f>'DATA SF9'!BM39</f>
        <v>0</v>
      </c>
      <c r="BP120" s="58">
        <f>'DATA SF9'!BN39</f>
        <v>0</v>
      </c>
      <c r="BQ120" s="58">
        <f>'DATA SF9'!BO39</f>
        <v>0</v>
      </c>
      <c r="BR120" s="58">
        <f>'DATA SF9'!BP39</f>
        <v>0</v>
      </c>
      <c r="BS120" s="58">
        <f>'DATA SF9'!BQ39</f>
        <v>0</v>
      </c>
      <c r="BT120" s="58">
        <f>'DATA SF9'!BR39</f>
        <v>0</v>
      </c>
      <c r="BU120" s="58">
        <f>'DATA SF9'!BS39</f>
        <v>0</v>
      </c>
      <c r="BV120" s="58">
        <f>'DATA SF9'!BT39</f>
        <v>0</v>
      </c>
      <c r="BW120" s="58">
        <f>'DATA SF9'!BU39</f>
        <v>0</v>
      </c>
      <c r="BX120" s="58">
        <f>'DATA SF9'!BV39</f>
        <v>0</v>
      </c>
      <c r="BY120" s="58">
        <f>'DATA SF9'!BW39</f>
        <v>0</v>
      </c>
      <c r="BZ120" s="58">
        <f>'DATA SF9'!BX39</f>
        <v>0</v>
      </c>
      <c r="CA120" s="58">
        <f>'DATA SF9'!BY39</f>
        <v>0</v>
      </c>
      <c r="CB120" s="58">
        <f>'DATA SF9'!BZ39</f>
        <v>0</v>
      </c>
      <c r="CC120" s="58">
        <f>'DATA SF9'!CA39</f>
        <v>0</v>
      </c>
      <c r="CD120" s="58">
        <f>'DATA SF9'!CB39</f>
        <v>0</v>
      </c>
      <c r="CE120" s="58">
        <f>'DATA SF9'!CC39</f>
        <v>0</v>
      </c>
      <c r="CF120" s="58">
        <f>'DATA SF9'!CD39</f>
        <v>0</v>
      </c>
      <c r="CG120" s="58">
        <f>'DATA SF9'!CE39</f>
        <v>0</v>
      </c>
      <c r="CH120" s="58">
        <f>'DATA SF9'!CF39</f>
        <v>0</v>
      </c>
      <c r="CI120" s="58">
        <f>'DATA SF9'!CG39</f>
        <v>0</v>
      </c>
      <c r="CJ120" s="58">
        <f>'DATA SF9'!CH39</f>
        <v>0</v>
      </c>
      <c r="CK120" s="58">
        <f>'DATA SF9'!CI39</f>
        <v>0</v>
      </c>
      <c r="CL120" s="58">
        <f>'DATA SF9'!CJ39</f>
        <v>0</v>
      </c>
      <c r="CM120" s="58">
        <f>'DATA SF9'!CK39</f>
        <v>0</v>
      </c>
      <c r="CN120" s="58">
        <f>'DATA SF9'!CL39</f>
        <v>0</v>
      </c>
      <c r="CO120" s="58">
        <f>'DATA SF9'!CM39</f>
        <v>0</v>
      </c>
      <c r="CP120" s="58">
        <f>'DATA SF9'!CN39</f>
        <v>0</v>
      </c>
      <c r="CQ120" s="58">
        <f>'DATA SF9'!CO39</f>
        <v>0</v>
      </c>
      <c r="CR120" s="58">
        <f>'DATA SF9'!CP39</f>
        <v>0</v>
      </c>
      <c r="CS120" s="58">
        <f>'DATA SF9'!CQ39</f>
        <v>0</v>
      </c>
      <c r="CT120" s="58">
        <f>'DATA SF9'!CR39</f>
        <v>0</v>
      </c>
      <c r="CU120" s="58">
        <f>'DATA SF9'!CS39</f>
        <v>0</v>
      </c>
      <c r="CV120" s="58">
        <f>'DATA SF9'!CT39</f>
        <v>0</v>
      </c>
      <c r="CW120" s="58">
        <f>'DATA SF9'!CU39</f>
        <v>0</v>
      </c>
      <c r="CX120" s="58">
        <f>'DATA SF9'!CV39</f>
        <v>0</v>
      </c>
      <c r="CY120" s="58">
        <f>'DATA SF9'!CW39</f>
        <v>0</v>
      </c>
      <c r="CZ120" s="58">
        <f>'DATA SF9'!CX39</f>
        <v>0</v>
      </c>
      <c r="DA120" s="58">
        <f>'DATA SF9'!CY39</f>
        <v>0</v>
      </c>
      <c r="DB120" s="58">
        <f>'DATA SF9'!CZ39</f>
        <v>0</v>
      </c>
      <c r="DC120" s="58">
        <f>'DATA SF9'!DA39</f>
        <v>0</v>
      </c>
      <c r="DD120" s="58">
        <f>'DATA SF9'!DB39</f>
        <v>0</v>
      </c>
      <c r="DE120" s="58">
        <f>'DATA SF9'!DC39</f>
        <v>0</v>
      </c>
      <c r="DF120" s="58">
        <f>'DATA SF9'!DD39</f>
        <v>0</v>
      </c>
      <c r="DG120" s="58">
        <f>'DATA SF9'!DE39</f>
        <v>0</v>
      </c>
      <c r="DH120" s="58">
        <f>'DATA SF9'!DF39</f>
        <v>0</v>
      </c>
      <c r="DI120" s="58">
        <f>'DATA SF9'!DG39</f>
        <v>0</v>
      </c>
      <c r="DJ120" s="58">
        <f>'DATA SF9'!DH39</f>
        <v>0</v>
      </c>
      <c r="DK120" s="58">
        <f>'DATA SF9'!DI39</f>
        <v>0</v>
      </c>
      <c r="DL120" s="58">
        <f>'DATA SF9'!DJ39</f>
        <v>0</v>
      </c>
      <c r="DM120" s="58">
        <f>'DATA SF9'!DK39</f>
        <v>0</v>
      </c>
      <c r="DN120" s="58">
        <f>'DATA SF9'!DL39</f>
        <v>0</v>
      </c>
      <c r="DO120" s="58">
        <f>'DATA SF9'!DM39</f>
        <v>0</v>
      </c>
      <c r="DP120" s="58">
        <f>'DATA SF9'!DN39</f>
        <v>0</v>
      </c>
      <c r="DQ120" s="58">
        <f>'DATA SF9'!DO39</f>
        <v>0</v>
      </c>
      <c r="DR120" s="58">
        <f>'DATA SF9'!DP39</f>
        <v>0</v>
      </c>
      <c r="DS120" s="58">
        <f>'DATA SF9'!DQ39</f>
        <v>0</v>
      </c>
      <c r="DT120" s="58">
        <f>'DATA SF9'!DR39</f>
        <v>0</v>
      </c>
      <c r="DU120" s="58">
        <f>'DATA SF9'!DS39</f>
        <v>0</v>
      </c>
      <c r="DV120" s="58">
        <f>'DATA SF9'!DT39</f>
        <v>0</v>
      </c>
      <c r="DW120" s="58">
        <f>'DATA SF9'!DU39</f>
        <v>0</v>
      </c>
      <c r="DX120" s="58">
        <f>'DATA SF9'!DV39</f>
        <v>0</v>
      </c>
      <c r="DY120" s="58">
        <f>'DATA SF9'!DW39</f>
        <v>0</v>
      </c>
      <c r="DZ120" s="58">
        <f>'DATA SF9'!DX39</f>
        <v>0</v>
      </c>
      <c r="EA120" s="58">
        <f>'DATA SF9'!DY39</f>
        <v>0</v>
      </c>
      <c r="EB120" s="58">
        <f>'DATA SF9'!DZ39</f>
        <v>0</v>
      </c>
      <c r="EC120" s="58">
        <f>'DATA SF9'!EA39</f>
        <v>0</v>
      </c>
      <c r="ED120" s="58">
        <f>'DATA SF9'!EB39</f>
        <v>0</v>
      </c>
      <c r="EE120" s="58">
        <f>'DATA SF9'!EC39</f>
        <v>0</v>
      </c>
      <c r="EF120" s="58">
        <f>'DATA SF9'!ED39</f>
        <v>0</v>
      </c>
      <c r="EG120" s="58">
        <f>'DATA SF9'!EE39</f>
        <v>0</v>
      </c>
      <c r="EH120" s="58">
        <f>'DATA SF9'!EF39</f>
        <v>0</v>
      </c>
      <c r="EI120" s="58">
        <f>'DATA SF9'!EG39</f>
        <v>0</v>
      </c>
      <c r="EJ120" s="58">
        <f>'DATA SF9'!EH39</f>
        <v>0</v>
      </c>
      <c r="EK120" s="58">
        <f>'DATA SF9'!EI39</f>
        <v>0</v>
      </c>
      <c r="EL120" s="58">
        <f>'DATA SF9'!EJ39</f>
        <v>0</v>
      </c>
      <c r="EM120" s="58">
        <f>'DATA SF9'!EK39</f>
        <v>0</v>
      </c>
      <c r="EN120" s="58">
        <f>'DATA SF9'!EL39</f>
        <v>0</v>
      </c>
      <c r="EO120" s="58">
        <f>'DATA SF9'!EM39</f>
        <v>0</v>
      </c>
      <c r="EP120" s="58">
        <f>'DATA SF9'!EN39</f>
        <v>0</v>
      </c>
      <c r="EQ120" s="58">
        <f>'DATA SF9'!EO39</f>
        <v>0</v>
      </c>
      <c r="ER120" s="58">
        <f>'DATA SF9'!EP39</f>
        <v>0</v>
      </c>
      <c r="ES120" s="58">
        <f>'DATA SF9'!EQ39</f>
        <v>0</v>
      </c>
      <c r="ET120" s="58">
        <f>'DATA SF9'!ER39</f>
        <v>0</v>
      </c>
      <c r="EU120" s="58">
        <f>'DATA SF9'!ES39</f>
        <v>0</v>
      </c>
      <c r="EV120" s="58">
        <f>'DATA SF9'!ET39</f>
        <v>0</v>
      </c>
      <c r="EW120" s="58">
        <f>'DATA SF9'!EU39</f>
        <v>0</v>
      </c>
      <c r="EX120" s="58">
        <f>'DATA SF9'!EV39</f>
        <v>0</v>
      </c>
      <c r="EY120" s="58">
        <f>'DATA SF9'!EW39</f>
        <v>0</v>
      </c>
      <c r="EZ120" s="58">
        <f>'DATA SF9'!EX39</f>
        <v>0</v>
      </c>
      <c r="FA120" s="58">
        <f>'DATA SF9'!EY39</f>
        <v>0</v>
      </c>
      <c r="FB120" s="58">
        <f>'DATA SF9'!EZ39</f>
        <v>0</v>
      </c>
      <c r="FC120" s="58">
        <f>'DATA SF9'!FA39</f>
        <v>0</v>
      </c>
      <c r="FD120" s="58">
        <f>'DATA SF9'!FB39</f>
        <v>0</v>
      </c>
      <c r="FE120" s="58">
        <f>'DATA SF9'!FC39</f>
        <v>0</v>
      </c>
      <c r="FF120" s="58">
        <f>'DATA SF9'!FD39</f>
        <v>0</v>
      </c>
    </row>
    <row r="121" spans="1:162" x14ac:dyDescent="0.35">
      <c r="A121" s="59">
        <f t="shared" si="0"/>
        <v>0</v>
      </c>
      <c r="B121" s="58">
        <f>VLOOKUP(A121,' F M188'!$R$3:$U$159,4,FALSE)</f>
        <v>0</v>
      </c>
      <c r="C121" s="58">
        <f>'DATA SF9'!A40</f>
        <v>0</v>
      </c>
      <c r="D121" s="58">
        <f>'DATA SF9'!B40</f>
        <v>0</v>
      </c>
      <c r="E121" s="58">
        <f>'DATA SF9'!C40</f>
        <v>0</v>
      </c>
      <c r="F121" s="58" t="str">
        <f>IF('DATA SF9'!D40=0,"",'DATA SF9'!D40)</f>
        <v/>
      </c>
      <c r="G121" s="58">
        <f>'DATA SF9'!E40</f>
        <v>0</v>
      </c>
      <c r="H121" s="58">
        <f>'DATA SF9'!F40</f>
        <v>0</v>
      </c>
      <c r="I121" s="58">
        <f>'DATA SF9'!G40</f>
        <v>0</v>
      </c>
      <c r="J121" s="58">
        <f>'DATA SF9'!H40</f>
        <v>0</v>
      </c>
      <c r="K121" s="58">
        <f>'DATA SF9'!I40</f>
        <v>0</v>
      </c>
      <c r="L121" s="58">
        <f>'DATA SF9'!J40</f>
        <v>0</v>
      </c>
      <c r="M121" s="58">
        <f>'DATA SF9'!K40</f>
        <v>0</v>
      </c>
      <c r="N121" s="58">
        <f>'DATA SF9'!L40</f>
        <v>0</v>
      </c>
      <c r="O121" s="58">
        <f>'DATA SF9'!M40</f>
        <v>0</v>
      </c>
      <c r="P121" s="58">
        <f>'DATA SF9'!N40</f>
        <v>0</v>
      </c>
      <c r="Q121" s="58">
        <f>'DATA SF9'!O40</f>
        <v>0</v>
      </c>
      <c r="R121" s="58">
        <f>'DATA SF9'!P40</f>
        <v>0</v>
      </c>
      <c r="S121" s="58">
        <f>'DATA SF9'!Q40</f>
        <v>0</v>
      </c>
      <c r="T121" s="58">
        <f>'DATA SF9'!R40</f>
        <v>0</v>
      </c>
      <c r="U121" s="58">
        <f>'DATA SF9'!S40</f>
        <v>0</v>
      </c>
      <c r="V121" s="58">
        <f>'DATA SF9'!T40</f>
        <v>0</v>
      </c>
      <c r="W121" s="58">
        <f>'DATA SF9'!U40</f>
        <v>0</v>
      </c>
      <c r="X121" s="58">
        <f>'DATA SF9'!V40</f>
        <v>0</v>
      </c>
      <c r="Y121" s="58">
        <f>'DATA SF9'!W40</f>
        <v>0</v>
      </c>
      <c r="Z121" s="58">
        <f>'DATA SF9'!X40</f>
        <v>0</v>
      </c>
      <c r="AA121" s="58">
        <f>'DATA SF9'!Y40</f>
        <v>0</v>
      </c>
      <c r="AB121" s="58">
        <f>'DATA SF9'!Z40</f>
        <v>0</v>
      </c>
      <c r="AC121" s="58">
        <f>'DATA SF9'!AA40</f>
        <v>0</v>
      </c>
      <c r="AD121" s="58">
        <f>'DATA SF9'!AB40</f>
        <v>0</v>
      </c>
      <c r="AE121" s="58">
        <f>'DATA SF9'!AC40</f>
        <v>0</v>
      </c>
      <c r="AF121" s="58">
        <f>'DATA SF9'!AD40</f>
        <v>0</v>
      </c>
      <c r="AG121" s="58">
        <f>'DATA SF9'!AE40</f>
        <v>0</v>
      </c>
      <c r="AH121" s="58">
        <f>'DATA SF9'!AF40</f>
        <v>0</v>
      </c>
      <c r="AI121" s="58">
        <f>'DATA SF9'!AG40</f>
        <v>0</v>
      </c>
      <c r="AJ121" s="58">
        <f>'DATA SF9'!AH40</f>
        <v>0</v>
      </c>
      <c r="AK121" s="58">
        <f>'DATA SF9'!AI40</f>
        <v>0</v>
      </c>
      <c r="AL121" s="58">
        <f>'DATA SF9'!AJ40</f>
        <v>0</v>
      </c>
      <c r="AM121" s="58">
        <f>'DATA SF9'!AK40</f>
        <v>0</v>
      </c>
      <c r="AN121" s="58">
        <f>'DATA SF9'!AL40</f>
        <v>0</v>
      </c>
      <c r="AO121" s="58">
        <f>'DATA SF9'!AM40</f>
        <v>0</v>
      </c>
      <c r="AP121" s="58">
        <f>'DATA SF9'!AN40</f>
        <v>0</v>
      </c>
      <c r="AQ121" s="58">
        <f>'DATA SF9'!AO40</f>
        <v>0</v>
      </c>
      <c r="AR121" s="58">
        <f>'DATA SF9'!AP40</f>
        <v>0</v>
      </c>
      <c r="AS121" s="58">
        <f>'DATA SF9'!AQ40</f>
        <v>0</v>
      </c>
      <c r="AT121" s="58">
        <f>'DATA SF9'!AR40</f>
        <v>0</v>
      </c>
      <c r="AU121" s="58">
        <f>'DATA SF9'!AS40</f>
        <v>0</v>
      </c>
      <c r="AV121" s="58">
        <f>'DATA SF9'!AT40</f>
        <v>0</v>
      </c>
      <c r="AW121" s="58">
        <f>'DATA SF9'!AU40</f>
        <v>0</v>
      </c>
      <c r="AX121" s="58">
        <f>'DATA SF9'!AV40</f>
        <v>0</v>
      </c>
      <c r="AY121" s="58">
        <f>'DATA SF9'!AW40</f>
        <v>0</v>
      </c>
      <c r="AZ121" s="58">
        <f>'DATA SF9'!AX40</f>
        <v>0</v>
      </c>
      <c r="BA121" s="58">
        <f>'DATA SF9'!AY40</f>
        <v>0</v>
      </c>
      <c r="BB121" s="58">
        <f>'DATA SF9'!AZ40</f>
        <v>0</v>
      </c>
      <c r="BC121" s="58">
        <f>'DATA SF9'!BA40</f>
        <v>0</v>
      </c>
      <c r="BD121" s="58">
        <f>'DATA SF9'!BB40</f>
        <v>0</v>
      </c>
      <c r="BE121" s="58">
        <f>'DATA SF9'!BC40</f>
        <v>0</v>
      </c>
      <c r="BF121" s="58">
        <f>'DATA SF9'!BD40</f>
        <v>0</v>
      </c>
      <c r="BG121" s="58">
        <f>'DATA SF9'!BE40</f>
        <v>0</v>
      </c>
      <c r="BH121" s="58">
        <f>'DATA SF9'!BF40</f>
        <v>0</v>
      </c>
      <c r="BI121" s="58">
        <f>'DATA SF9'!BG40</f>
        <v>0</v>
      </c>
      <c r="BJ121" s="58">
        <f>'DATA SF9'!BH40</f>
        <v>0</v>
      </c>
      <c r="BK121" s="58">
        <f>'DATA SF9'!BI40</f>
        <v>0</v>
      </c>
      <c r="BL121" s="58">
        <f>'DATA SF9'!BJ40</f>
        <v>0</v>
      </c>
      <c r="BM121" s="58">
        <f>'DATA SF9'!BK40</f>
        <v>0</v>
      </c>
      <c r="BN121" s="58">
        <f>'DATA SF9'!BL40</f>
        <v>0</v>
      </c>
      <c r="BO121" s="58">
        <f>'DATA SF9'!BM40</f>
        <v>0</v>
      </c>
      <c r="BP121" s="58">
        <f>'DATA SF9'!BN40</f>
        <v>0</v>
      </c>
      <c r="BQ121" s="58">
        <f>'DATA SF9'!BO40</f>
        <v>0</v>
      </c>
      <c r="BR121" s="58">
        <f>'DATA SF9'!BP40</f>
        <v>0</v>
      </c>
      <c r="BS121" s="58">
        <f>'DATA SF9'!BQ40</f>
        <v>0</v>
      </c>
      <c r="BT121" s="58">
        <f>'DATA SF9'!BR40</f>
        <v>0</v>
      </c>
      <c r="BU121" s="58">
        <f>'DATA SF9'!BS40</f>
        <v>0</v>
      </c>
      <c r="BV121" s="58">
        <f>'DATA SF9'!BT40</f>
        <v>0</v>
      </c>
      <c r="BW121" s="58">
        <f>'DATA SF9'!BU40</f>
        <v>0</v>
      </c>
      <c r="BX121" s="58">
        <f>'DATA SF9'!BV40</f>
        <v>0</v>
      </c>
      <c r="BY121" s="58">
        <f>'DATA SF9'!BW40</f>
        <v>0</v>
      </c>
      <c r="BZ121" s="58">
        <f>'DATA SF9'!BX40</f>
        <v>0</v>
      </c>
      <c r="CA121" s="58">
        <f>'DATA SF9'!BY40</f>
        <v>0</v>
      </c>
      <c r="CB121" s="58">
        <f>'DATA SF9'!BZ40</f>
        <v>0</v>
      </c>
      <c r="CC121" s="58">
        <f>'DATA SF9'!CA40</f>
        <v>0</v>
      </c>
      <c r="CD121" s="58">
        <f>'DATA SF9'!CB40</f>
        <v>0</v>
      </c>
      <c r="CE121" s="58">
        <f>'DATA SF9'!CC40</f>
        <v>0</v>
      </c>
      <c r="CF121" s="58">
        <f>'DATA SF9'!CD40</f>
        <v>0</v>
      </c>
      <c r="CG121" s="58">
        <f>'DATA SF9'!CE40</f>
        <v>0</v>
      </c>
      <c r="CH121" s="58">
        <f>'DATA SF9'!CF40</f>
        <v>0</v>
      </c>
      <c r="CI121" s="58">
        <f>'DATA SF9'!CG40</f>
        <v>0</v>
      </c>
      <c r="CJ121" s="58">
        <f>'DATA SF9'!CH40</f>
        <v>0</v>
      </c>
      <c r="CK121" s="58">
        <f>'DATA SF9'!CI40</f>
        <v>0</v>
      </c>
      <c r="CL121" s="58">
        <f>'DATA SF9'!CJ40</f>
        <v>0</v>
      </c>
      <c r="CM121" s="58">
        <f>'DATA SF9'!CK40</f>
        <v>0</v>
      </c>
      <c r="CN121" s="58">
        <f>'DATA SF9'!CL40</f>
        <v>0</v>
      </c>
      <c r="CO121" s="58">
        <f>'DATA SF9'!CM40</f>
        <v>0</v>
      </c>
      <c r="CP121" s="58">
        <f>'DATA SF9'!CN40</f>
        <v>0</v>
      </c>
      <c r="CQ121" s="58">
        <f>'DATA SF9'!CO40</f>
        <v>0</v>
      </c>
      <c r="CR121" s="58">
        <f>'DATA SF9'!CP40</f>
        <v>0</v>
      </c>
      <c r="CS121" s="58">
        <f>'DATA SF9'!CQ40</f>
        <v>0</v>
      </c>
      <c r="CT121" s="58">
        <f>'DATA SF9'!CR40</f>
        <v>0</v>
      </c>
      <c r="CU121" s="58">
        <f>'DATA SF9'!CS40</f>
        <v>0</v>
      </c>
      <c r="CV121" s="58">
        <f>'DATA SF9'!CT40</f>
        <v>0</v>
      </c>
      <c r="CW121" s="58">
        <f>'DATA SF9'!CU40</f>
        <v>0</v>
      </c>
      <c r="CX121" s="58">
        <f>'DATA SF9'!CV40</f>
        <v>0</v>
      </c>
      <c r="CY121" s="58">
        <f>'DATA SF9'!CW40</f>
        <v>0</v>
      </c>
      <c r="CZ121" s="58">
        <f>'DATA SF9'!CX40</f>
        <v>0</v>
      </c>
      <c r="DA121" s="58">
        <f>'DATA SF9'!CY40</f>
        <v>0</v>
      </c>
      <c r="DB121" s="58">
        <f>'DATA SF9'!CZ40</f>
        <v>0</v>
      </c>
      <c r="DC121" s="58">
        <f>'DATA SF9'!DA40</f>
        <v>0</v>
      </c>
      <c r="DD121" s="58">
        <f>'DATA SF9'!DB40</f>
        <v>0</v>
      </c>
      <c r="DE121" s="58">
        <f>'DATA SF9'!DC40</f>
        <v>0</v>
      </c>
      <c r="DF121" s="58">
        <f>'DATA SF9'!DD40</f>
        <v>0</v>
      </c>
      <c r="DG121" s="58">
        <f>'DATA SF9'!DE40</f>
        <v>0</v>
      </c>
      <c r="DH121" s="58">
        <f>'DATA SF9'!DF40</f>
        <v>0</v>
      </c>
      <c r="DI121" s="58">
        <f>'DATA SF9'!DG40</f>
        <v>0</v>
      </c>
      <c r="DJ121" s="58">
        <f>'DATA SF9'!DH40</f>
        <v>0</v>
      </c>
      <c r="DK121" s="58">
        <f>'DATA SF9'!DI40</f>
        <v>0</v>
      </c>
      <c r="DL121" s="58">
        <f>'DATA SF9'!DJ40</f>
        <v>0</v>
      </c>
      <c r="DM121" s="58">
        <f>'DATA SF9'!DK40</f>
        <v>0</v>
      </c>
      <c r="DN121" s="58">
        <f>'DATA SF9'!DL40</f>
        <v>0</v>
      </c>
      <c r="DO121" s="58">
        <f>'DATA SF9'!DM40</f>
        <v>0</v>
      </c>
      <c r="DP121" s="58">
        <f>'DATA SF9'!DN40</f>
        <v>0</v>
      </c>
      <c r="DQ121" s="58">
        <f>'DATA SF9'!DO40</f>
        <v>0</v>
      </c>
      <c r="DR121" s="58">
        <f>'DATA SF9'!DP40</f>
        <v>0</v>
      </c>
      <c r="DS121" s="58">
        <f>'DATA SF9'!DQ40</f>
        <v>0</v>
      </c>
      <c r="DT121" s="58">
        <f>'DATA SF9'!DR40</f>
        <v>0</v>
      </c>
      <c r="DU121" s="58">
        <f>'DATA SF9'!DS40</f>
        <v>0</v>
      </c>
      <c r="DV121" s="58">
        <f>'DATA SF9'!DT40</f>
        <v>0</v>
      </c>
      <c r="DW121" s="58">
        <f>'DATA SF9'!DU40</f>
        <v>0</v>
      </c>
      <c r="DX121" s="58">
        <f>'DATA SF9'!DV40</f>
        <v>0</v>
      </c>
      <c r="DY121" s="58">
        <f>'DATA SF9'!DW40</f>
        <v>0</v>
      </c>
      <c r="DZ121" s="58">
        <f>'DATA SF9'!DX40</f>
        <v>0</v>
      </c>
      <c r="EA121" s="58">
        <f>'DATA SF9'!DY40</f>
        <v>0</v>
      </c>
      <c r="EB121" s="58">
        <f>'DATA SF9'!DZ40</f>
        <v>0</v>
      </c>
      <c r="EC121" s="58">
        <f>'DATA SF9'!EA40</f>
        <v>0</v>
      </c>
      <c r="ED121" s="58">
        <f>'DATA SF9'!EB40</f>
        <v>0</v>
      </c>
      <c r="EE121" s="58">
        <f>'DATA SF9'!EC40</f>
        <v>0</v>
      </c>
      <c r="EF121" s="58">
        <f>'DATA SF9'!ED40</f>
        <v>0</v>
      </c>
      <c r="EG121" s="58">
        <f>'DATA SF9'!EE40</f>
        <v>0</v>
      </c>
      <c r="EH121" s="58">
        <f>'DATA SF9'!EF40</f>
        <v>0</v>
      </c>
      <c r="EI121" s="58">
        <f>'DATA SF9'!EG40</f>
        <v>0</v>
      </c>
      <c r="EJ121" s="58">
        <f>'DATA SF9'!EH40</f>
        <v>0</v>
      </c>
      <c r="EK121" s="58">
        <f>'DATA SF9'!EI40</f>
        <v>0</v>
      </c>
      <c r="EL121" s="58">
        <f>'DATA SF9'!EJ40</f>
        <v>0</v>
      </c>
      <c r="EM121" s="58">
        <f>'DATA SF9'!EK40</f>
        <v>0</v>
      </c>
      <c r="EN121" s="58">
        <f>'DATA SF9'!EL40</f>
        <v>0</v>
      </c>
      <c r="EO121" s="58">
        <f>'DATA SF9'!EM40</f>
        <v>0</v>
      </c>
      <c r="EP121" s="58">
        <f>'DATA SF9'!EN40</f>
        <v>0</v>
      </c>
      <c r="EQ121" s="58">
        <f>'DATA SF9'!EO40</f>
        <v>0</v>
      </c>
      <c r="ER121" s="58">
        <f>'DATA SF9'!EP40</f>
        <v>0</v>
      </c>
      <c r="ES121" s="58">
        <f>'DATA SF9'!EQ40</f>
        <v>0</v>
      </c>
      <c r="ET121" s="58">
        <f>'DATA SF9'!ER40</f>
        <v>0</v>
      </c>
      <c r="EU121" s="58">
        <f>'DATA SF9'!ES40</f>
        <v>0</v>
      </c>
      <c r="EV121" s="58">
        <f>'DATA SF9'!ET40</f>
        <v>0</v>
      </c>
      <c r="EW121" s="58">
        <f>'DATA SF9'!EU40</f>
        <v>0</v>
      </c>
      <c r="EX121" s="58">
        <f>'DATA SF9'!EV40</f>
        <v>0</v>
      </c>
      <c r="EY121" s="58">
        <f>'DATA SF9'!EW40</f>
        <v>0</v>
      </c>
      <c r="EZ121" s="58">
        <f>'DATA SF9'!EX40</f>
        <v>0</v>
      </c>
      <c r="FA121" s="58">
        <f>'DATA SF9'!EY40</f>
        <v>0</v>
      </c>
      <c r="FB121" s="58">
        <f>'DATA SF9'!EZ40</f>
        <v>0</v>
      </c>
      <c r="FC121" s="58">
        <f>'DATA SF9'!FA40</f>
        <v>0</v>
      </c>
      <c r="FD121" s="58">
        <f>'DATA SF9'!FB40</f>
        <v>0</v>
      </c>
      <c r="FE121" s="58">
        <f>'DATA SF9'!FC40</f>
        <v>0</v>
      </c>
      <c r="FF121" s="58">
        <f>'DATA SF9'!FD40</f>
        <v>0</v>
      </c>
    </row>
    <row r="122" spans="1:162" x14ac:dyDescent="0.35">
      <c r="A122" s="59">
        <f t="shared" si="0"/>
        <v>0</v>
      </c>
      <c r="B122" s="58">
        <f>VLOOKUP(A122,' F M188'!$R$3:$U$159,4,FALSE)</f>
        <v>0</v>
      </c>
      <c r="C122" s="58">
        <f>'DATA SF9'!A41</f>
        <v>0</v>
      </c>
      <c r="D122" s="58">
        <f>'DATA SF9'!B41</f>
        <v>0</v>
      </c>
      <c r="E122" s="58">
        <f>'DATA SF9'!C41</f>
        <v>0</v>
      </c>
      <c r="F122" s="58" t="str">
        <f>IF('DATA SF9'!D41=0,"",'DATA SF9'!D41)</f>
        <v/>
      </c>
      <c r="G122" s="58">
        <f>'DATA SF9'!E41</f>
        <v>0</v>
      </c>
      <c r="H122" s="58">
        <f>'DATA SF9'!F41</f>
        <v>0</v>
      </c>
      <c r="I122" s="58">
        <f>'DATA SF9'!G41</f>
        <v>0</v>
      </c>
      <c r="J122" s="58">
        <f>'DATA SF9'!H41</f>
        <v>0</v>
      </c>
      <c r="K122" s="58">
        <f>'DATA SF9'!I41</f>
        <v>0</v>
      </c>
      <c r="L122" s="58">
        <f>'DATA SF9'!J41</f>
        <v>0</v>
      </c>
      <c r="M122" s="58">
        <f>'DATA SF9'!K41</f>
        <v>0</v>
      </c>
      <c r="N122" s="58">
        <f>'DATA SF9'!L41</f>
        <v>0</v>
      </c>
      <c r="O122" s="58">
        <f>'DATA SF9'!M41</f>
        <v>0</v>
      </c>
      <c r="P122" s="58">
        <f>'DATA SF9'!N41</f>
        <v>0</v>
      </c>
      <c r="Q122" s="58">
        <f>'DATA SF9'!O41</f>
        <v>0</v>
      </c>
      <c r="R122" s="58">
        <f>'DATA SF9'!P41</f>
        <v>0</v>
      </c>
      <c r="S122" s="58">
        <f>'DATA SF9'!Q41</f>
        <v>0</v>
      </c>
      <c r="T122" s="58">
        <f>'DATA SF9'!R41</f>
        <v>0</v>
      </c>
      <c r="U122" s="58">
        <f>'DATA SF9'!S41</f>
        <v>0</v>
      </c>
      <c r="V122" s="58">
        <f>'DATA SF9'!T41</f>
        <v>0</v>
      </c>
      <c r="W122" s="58">
        <f>'DATA SF9'!U41</f>
        <v>0</v>
      </c>
      <c r="X122" s="58">
        <f>'DATA SF9'!V41</f>
        <v>0</v>
      </c>
      <c r="Y122" s="58">
        <f>'DATA SF9'!W41</f>
        <v>0</v>
      </c>
      <c r="Z122" s="58">
        <f>'DATA SF9'!X41</f>
        <v>0</v>
      </c>
      <c r="AA122" s="58">
        <f>'DATA SF9'!Y41</f>
        <v>0</v>
      </c>
      <c r="AB122" s="58">
        <f>'DATA SF9'!Z41</f>
        <v>0</v>
      </c>
      <c r="AC122" s="58">
        <f>'DATA SF9'!AA41</f>
        <v>0</v>
      </c>
      <c r="AD122" s="58">
        <f>'DATA SF9'!AB41</f>
        <v>0</v>
      </c>
      <c r="AE122" s="58">
        <f>'DATA SF9'!AC41</f>
        <v>0</v>
      </c>
      <c r="AF122" s="58">
        <f>'DATA SF9'!AD41</f>
        <v>0</v>
      </c>
      <c r="AG122" s="58">
        <f>'DATA SF9'!AE41</f>
        <v>0</v>
      </c>
      <c r="AH122" s="58">
        <f>'DATA SF9'!AF41</f>
        <v>0</v>
      </c>
      <c r="AI122" s="58">
        <f>'DATA SF9'!AG41</f>
        <v>0</v>
      </c>
      <c r="AJ122" s="58">
        <f>'DATA SF9'!AH41</f>
        <v>0</v>
      </c>
      <c r="AK122" s="58">
        <f>'DATA SF9'!AI41</f>
        <v>0</v>
      </c>
      <c r="AL122" s="58">
        <f>'DATA SF9'!AJ41</f>
        <v>0</v>
      </c>
      <c r="AM122" s="58">
        <f>'DATA SF9'!AK41</f>
        <v>0</v>
      </c>
      <c r="AN122" s="58">
        <f>'DATA SF9'!AL41</f>
        <v>0</v>
      </c>
      <c r="AO122" s="58">
        <f>'DATA SF9'!AM41</f>
        <v>0</v>
      </c>
      <c r="AP122" s="58">
        <f>'DATA SF9'!AN41</f>
        <v>0</v>
      </c>
      <c r="AQ122" s="58">
        <f>'DATA SF9'!AO41</f>
        <v>0</v>
      </c>
      <c r="AR122" s="58">
        <f>'DATA SF9'!AP41</f>
        <v>0</v>
      </c>
      <c r="AS122" s="58">
        <f>'DATA SF9'!AQ41</f>
        <v>0</v>
      </c>
      <c r="AT122" s="58">
        <f>'DATA SF9'!AR41</f>
        <v>0</v>
      </c>
      <c r="AU122" s="58">
        <f>'DATA SF9'!AS41</f>
        <v>0</v>
      </c>
      <c r="AV122" s="58">
        <f>'DATA SF9'!AT41</f>
        <v>0</v>
      </c>
      <c r="AW122" s="58">
        <f>'DATA SF9'!AU41</f>
        <v>0</v>
      </c>
      <c r="AX122" s="58">
        <f>'DATA SF9'!AV41</f>
        <v>0</v>
      </c>
      <c r="AY122" s="58">
        <f>'DATA SF9'!AW41</f>
        <v>0</v>
      </c>
      <c r="AZ122" s="58">
        <f>'DATA SF9'!AX41</f>
        <v>0</v>
      </c>
      <c r="BA122" s="58">
        <f>'DATA SF9'!AY41</f>
        <v>0</v>
      </c>
      <c r="BB122" s="58">
        <f>'DATA SF9'!AZ41</f>
        <v>0</v>
      </c>
      <c r="BC122" s="58">
        <f>'DATA SF9'!BA41</f>
        <v>0</v>
      </c>
      <c r="BD122" s="58">
        <f>'DATA SF9'!BB41</f>
        <v>0</v>
      </c>
      <c r="BE122" s="58">
        <f>'DATA SF9'!BC41</f>
        <v>0</v>
      </c>
      <c r="BF122" s="58">
        <f>'DATA SF9'!BD41</f>
        <v>0</v>
      </c>
      <c r="BG122" s="58">
        <f>'DATA SF9'!BE41</f>
        <v>0</v>
      </c>
      <c r="BH122" s="58">
        <f>'DATA SF9'!BF41</f>
        <v>0</v>
      </c>
      <c r="BI122" s="58">
        <f>'DATA SF9'!BG41</f>
        <v>0</v>
      </c>
      <c r="BJ122" s="58">
        <f>'DATA SF9'!BH41</f>
        <v>0</v>
      </c>
      <c r="BK122" s="58">
        <f>'DATA SF9'!BI41</f>
        <v>0</v>
      </c>
      <c r="BL122" s="58">
        <f>'DATA SF9'!BJ41</f>
        <v>0</v>
      </c>
      <c r="BM122" s="58">
        <f>'DATA SF9'!BK41</f>
        <v>0</v>
      </c>
      <c r="BN122" s="58">
        <f>'DATA SF9'!BL41</f>
        <v>0</v>
      </c>
      <c r="BO122" s="58">
        <f>'DATA SF9'!BM41</f>
        <v>0</v>
      </c>
      <c r="BP122" s="58">
        <f>'DATA SF9'!BN41</f>
        <v>0</v>
      </c>
      <c r="BQ122" s="58">
        <f>'DATA SF9'!BO41</f>
        <v>0</v>
      </c>
      <c r="BR122" s="58">
        <f>'DATA SF9'!BP41</f>
        <v>0</v>
      </c>
      <c r="BS122" s="58">
        <f>'DATA SF9'!BQ41</f>
        <v>0</v>
      </c>
      <c r="BT122" s="58">
        <f>'DATA SF9'!BR41</f>
        <v>0</v>
      </c>
      <c r="BU122" s="58">
        <f>'DATA SF9'!BS41</f>
        <v>0</v>
      </c>
      <c r="BV122" s="58">
        <f>'DATA SF9'!BT41</f>
        <v>0</v>
      </c>
      <c r="BW122" s="58">
        <f>'DATA SF9'!BU41</f>
        <v>0</v>
      </c>
      <c r="BX122" s="58">
        <f>'DATA SF9'!BV41</f>
        <v>0</v>
      </c>
      <c r="BY122" s="58">
        <f>'DATA SF9'!BW41</f>
        <v>0</v>
      </c>
      <c r="BZ122" s="58">
        <f>'DATA SF9'!BX41</f>
        <v>0</v>
      </c>
      <c r="CA122" s="58">
        <f>'DATA SF9'!BY41</f>
        <v>0</v>
      </c>
      <c r="CB122" s="58">
        <f>'DATA SF9'!BZ41</f>
        <v>0</v>
      </c>
      <c r="CC122" s="58">
        <f>'DATA SF9'!CA41</f>
        <v>0</v>
      </c>
      <c r="CD122" s="58">
        <f>'DATA SF9'!CB41</f>
        <v>0</v>
      </c>
      <c r="CE122" s="58">
        <f>'DATA SF9'!CC41</f>
        <v>0</v>
      </c>
      <c r="CF122" s="58">
        <f>'DATA SF9'!CD41</f>
        <v>0</v>
      </c>
      <c r="CG122" s="58">
        <f>'DATA SF9'!CE41</f>
        <v>0</v>
      </c>
      <c r="CH122" s="58">
        <f>'DATA SF9'!CF41</f>
        <v>0</v>
      </c>
      <c r="CI122" s="58">
        <f>'DATA SF9'!CG41</f>
        <v>0</v>
      </c>
      <c r="CJ122" s="58">
        <f>'DATA SF9'!CH41</f>
        <v>0</v>
      </c>
      <c r="CK122" s="58">
        <f>'DATA SF9'!CI41</f>
        <v>0</v>
      </c>
      <c r="CL122" s="58">
        <f>'DATA SF9'!CJ41</f>
        <v>0</v>
      </c>
      <c r="CM122" s="58">
        <f>'DATA SF9'!CK41</f>
        <v>0</v>
      </c>
      <c r="CN122" s="58">
        <f>'DATA SF9'!CL41</f>
        <v>0</v>
      </c>
      <c r="CO122" s="58">
        <f>'DATA SF9'!CM41</f>
        <v>0</v>
      </c>
      <c r="CP122" s="58">
        <f>'DATA SF9'!CN41</f>
        <v>0</v>
      </c>
      <c r="CQ122" s="58">
        <f>'DATA SF9'!CO41</f>
        <v>0</v>
      </c>
      <c r="CR122" s="58">
        <f>'DATA SF9'!CP41</f>
        <v>0</v>
      </c>
      <c r="CS122" s="58">
        <f>'DATA SF9'!CQ41</f>
        <v>0</v>
      </c>
      <c r="CT122" s="58">
        <f>'DATA SF9'!CR41</f>
        <v>0</v>
      </c>
      <c r="CU122" s="58">
        <f>'DATA SF9'!CS41</f>
        <v>0</v>
      </c>
      <c r="CV122" s="58">
        <f>'DATA SF9'!CT41</f>
        <v>0</v>
      </c>
      <c r="CW122" s="58">
        <f>'DATA SF9'!CU41</f>
        <v>0</v>
      </c>
      <c r="CX122" s="58">
        <f>'DATA SF9'!CV41</f>
        <v>0</v>
      </c>
      <c r="CY122" s="58">
        <f>'DATA SF9'!CW41</f>
        <v>0</v>
      </c>
      <c r="CZ122" s="58">
        <f>'DATA SF9'!CX41</f>
        <v>0</v>
      </c>
      <c r="DA122" s="58">
        <f>'DATA SF9'!CY41</f>
        <v>0</v>
      </c>
      <c r="DB122" s="58">
        <f>'DATA SF9'!CZ41</f>
        <v>0</v>
      </c>
      <c r="DC122" s="58">
        <f>'DATA SF9'!DA41</f>
        <v>0</v>
      </c>
      <c r="DD122" s="58">
        <f>'DATA SF9'!DB41</f>
        <v>0</v>
      </c>
      <c r="DE122" s="58">
        <f>'DATA SF9'!DC41</f>
        <v>0</v>
      </c>
      <c r="DF122" s="58">
        <f>'DATA SF9'!DD41</f>
        <v>0</v>
      </c>
      <c r="DG122" s="58">
        <f>'DATA SF9'!DE41</f>
        <v>0</v>
      </c>
      <c r="DH122" s="58">
        <f>'DATA SF9'!DF41</f>
        <v>0</v>
      </c>
      <c r="DI122" s="58">
        <f>'DATA SF9'!DG41</f>
        <v>0</v>
      </c>
      <c r="DJ122" s="58">
        <f>'DATA SF9'!DH41</f>
        <v>0</v>
      </c>
      <c r="DK122" s="58">
        <f>'DATA SF9'!DI41</f>
        <v>0</v>
      </c>
      <c r="DL122" s="58">
        <f>'DATA SF9'!DJ41</f>
        <v>0</v>
      </c>
      <c r="DM122" s="58">
        <f>'DATA SF9'!DK41</f>
        <v>0</v>
      </c>
      <c r="DN122" s="58">
        <f>'DATA SF9'!DL41</f>
        <v>0</v>
      </c>
      <c r="DO122" s="58">
        <f>'DATA SF9'!DM41</f>
        <v>0</v>
      </c>
      <c r="DP122" s="58">
        <f>'DATA SF9'!DN41</f>
        <v>0</v>
      </c>
      <c r="DQ122" s="58">
        <f>'DATA SF9'!DO41</f>
        <v>0</v>
      </c>
      <c r="DR122" s="58">
        <f>'DATA SF9'!DP41</f>
        <v>0</v>
      </c>
      <c r="DS122" s="58">
        <f>'DATA SF9'!DQ41</f>
        <v>0</v>
      </c>
      <c r="DT122" s="58">
        <f>'DATA SF9'!DR41</f>
        <v>0</v>
      </c>
      <c r="DU122" s="58">
        <f>'DATA SF9'!DS41</f>
        <v>0</v>
      </c>
      <c r="DV122" s="58">
        <f>'DATA SF9'!DT41</f>
        <v>0</v>
      </c>
      <c r="DW122" s="58">
        <f>'DATA SF9'!DU41</f>
        <v>0</v>
      </c>
      <c r="DX122" s="58">
        <f>'DATA SF9'!DV41</f>
        <v>0</v>
      </c>
      <c r="DY122" s="58">
        <f>'DATA SF9'!DW41</f>
        <v>0</v>
      </c>
      <c r="DZ122" s="58">
        <f>'DATA SF9'!DX41</f>
        <v>0</v>
      </c>
      <c r="EA122" s="58">
        <f>'DATA SF9'!DY41</f>
        <v>0</v>
      </c>
      <c r="EB122" s="58">
        <f>'DATA SF9'!DZ41</f>
        <v>0</v>
      </c>
      <c r="EC122" s="58">
        <f>'DATA SF9'!EA41</f>
        <v>0</v>
      </c>
      <c r="ED122" s="58">
        <f>'DATA SF9'!EB41</f>
        <v>0</v>
      </c>
      <c r="EE122" s="58">
        <f>'DATA SF9'!EC41</f>
        <v>0</v>
      </c>
      <c r="EF122" s="58">
        <f>'DATA SF9'!ED41</f>
        <v>0</v>
      </c>
      <c r="EG122" s="58">
        <f>'DATA SF9'!EE41</f>
        <v>0</v>
      </c>
      <c r="EH122" s="58">
        <f>'DATA SF9'!EF41</f>
        <v>0</v>
      </c>
      <c r="EI122" s="58">
        <f>'DATA SF9'!EG41</f>
        <v>0</v>
      </c>
      <c r="EJ122" s="58">
        <f>'DATA SF9'!EH41</f>
        <v>0</v>
      </c>
      <c r="EK122" s="58">
        <f>'DATA SF9'!EI41</f>
        <v>0</v>
      </c>
      <c r="EL122" s="58">
        <f>'DATA SF9'!EJ41</f>
        <v>0</v>
      </c>
      <c r="EM122" s="58">
        <f>'DATA SF9'!EK41</f>
        <v>0</v>
      </c>
      <c r="EN122" s="58">
        <f>'DATA SF9'!EL41</f>
        <v>0</v>
      </c>
      <c r="EO122" s="58">
        <f>'DATA SF9'!EM41</f>
        <v>0</v>
      </c>
      <c r="EP122" s="58">
        <f>'DATA SF9'!EN41</f>
        <v>0</v>
      </c>
      <c r="EQ122" s="58">
        <f>'DATA SF9'!EO41</f>
        <v>0</v>
      </c>
      <c r="ER122" s="58">
        <f>'DATA SF9'!EP41</f>
        <v>0</v>
      </c>
      <c r="ES122" s="58">
        <f>'DATA SF9'!EQ41</f>
        <v>0</v>
      </c>
      <c r="ET122" s="58">
        <f>'DATA SF9'!ER41</f>
        <v>0</v>
      </c>
      <c r="EU122" s="58">
        <f>'DATA SF9'!ES41</f>
        <v>0</v>
      </c>
      <c r="EV122" s="58">
        <f>'DATA SF9'!ET41</f>
        <v>0</v>
      </c>
      <c r="EW122" s="58">
        <f>'DATA SF9'!EU41</f>
        <v>0</v>
      </c>
      <c r="EX122" s="58">
        <f>'DATA SF9'!EV41</f>
        <v>0</v>
      </c>
      <c r="EY122" s="58">
        <f>'DATA SF9'!EW41</f>
        <v>0</v>
      </c>
      <c r="EZ122" s="58">
        <f>'DATA SF9'!EX41</f>
        <v>0</v>
      </c>
      <c r="FA122" s="58">
        <f>'DATA SF9'!EY41</f>
        <v>0</v>
      </c>
      <c r="FB122" s="58">
        <f>'DATA SF9'!EZ41</f>
        <v>0</v>
      </c>
      <c r="FC122" s="58">
        <f>'DATA SF9'!FA41</f>
        <v>0</v>
      </c>
      <c r="FD122" s="58">
        <f>'DATA SF9'!FB41</f>
        <v>0</v>
      </c>
      <c r="FE122" s="58">
        <f>'DATA SF9'!FC41</f>
        <v>0</v>
      </c>
      <c r="FF122" s="58">
        <f>'DATA SF9'!FD41</f>
        <v>0</v>
      </c>
    </row>
    <row r="123" spans="1:162" x14ac:dyDescent="0.35">
      <c r="A123" s="59">
        <f t="shared" si="0"/>
        <v>0</v>
      </c>
      <c r="B123" s="58">
        <f>VLOOKUP(A123,' F M188'!$R$3:$U$159,4,FALSE)</f>
        <v>0</v>
      </c>
      <c r="C123" s="58">
        <f>'DATA SF9'!A42</f>
        <v>0</v>
      </c>
      <c r="D123" s="58">
        <f>'DATA SF9'!B42</f>
        <v>0</v>
      </c>
      <c r="E123" s="58">
        <f>'DATA SF9'!C42</f>
        <v>0</v>
      </c>
      <c r="F123" s="58" t="str">
        <f>IF('DATA SF9'!D42=0,"",'DATA SF9'!D42)</f>
        <v/>
      </c>
      <c r="G123" s="58">
        <f>'DATA SF9'!E42</f>
        <v>0</v>
      </c>
      <c r="H123" s="58">
        <f>'DATA SF9'!F42</f>
        <v>0</v>
      </c>
      <c r="I123" s="58">
        <f>'DATA SF9'!G42</f>
        <v>0</v>
      </c>
      <c r="J123" s="58">
        <f>'DATA SF9'!H42</f>
        <v>0</v>
      </c>
      <c r="K123" s="58">
        <f>'DATA SF9'!I42</f>
        <v>0</v>
      </c>
      <c r="L123" s="58">
        <f>'DATA SF9'!J42</f>
        <v>0</v>
      </c>
      <c r="M123" s="58">
        <f>'DATA SF9'!K42</f>
        <v>0</v>
      </c>
      <c r="N123" s="58">
        <f>'DATA SF9'!L42</f>
        <v>0</v>
      </c>
      <c r="O123" s="58">
        <f>'DATA SF9'!M42</f>
        <v>0</v>
      </c>
      <c r="P123" s="58">
        <f>'DATA SF9'!N42</f>
        <v>0</v>
      </c>
      <c r="Q123" s="58">
        <f>'DATA SF9'!O42</f>
        <v>0</v>
      </c>
      <c r="R123" s="58">
        <f>'DATA SF9'!P42</f>
        <v>0</v>
      </c>
      <c r="S123" s="58">
        <f>'DATA SF9'!Q42</f>
        <v>0</v>
      </c>
      <c r="T123" s="58">
        <f>'DATA SF9'!R42</f>
        <v>0</v>
      </c>
      <c r="U123" s="58">
        <f>'DATA SF9'!S42</f>
        <v>0</v>
      </c>
      <c r="V123" s="58">
        <f>'DATA SF9'!T42</f>
        <v>0</v>
      </c>
      <c r="W123" s="58">
        <f>'DATA SF9'!U42</f>
        <v>0</v>
      </c>
      <c r="X123" s="58">
        <f>'DATA SF9'!V42</f>
        <v>0</v>
      </c>
      <c r="Y123" s="58">
        <f>'DATA SF9'!W42</f>
        <v>0</v>
      </c>
      <c r="Z123" s="58">
        <f>'DATA SF9'!X42</f>
        <v>0</v>
      </c>
      <c r="AA123" s="58">
        <f>'DATA SF9'!Y42</f>
        <v>0</v>
      </c>
      <c r="AB123" s="58">
        <f>'DATA SF9'!Z42</f>
        <v>0</v>
      </c>
      <c r="AC123" s="58">
        <f>'DATA SF9'!AA42</f>
        <v>0</v>
      </c>
      <c r="AD123" s="58">
        <f>'DATA SF9'!AB42</f>
        <v>0</v>
      </c>
      <c r="AE123" s="58">
        <f>'DATA SF9'!AC42</f>
        <v>0</v>
      </c>
      <c r="AF123" s="58">
        <f>'DATA SF9'!AD42</f>
        <v>0</v>
      </c>
      <c r="AG123" s="58">
        <f>'DATA SF9'!AE42</f>
        <v>0</v>
      </c>
      <c r="AH123" s="58">
        <f>'DATA SF9'!AF42</f>
        <v>0</v>
      </c>
      <c r="AI123" s="58">
        <f>'DATA SF9'!AG42</f>
        <v>0</v>
      </c>
      <c r="AJ123" s="58">
        <f>'DATA SF9'!AH42</f>
        <v>0</v>
      </c>
      <c r="AK123" s="58">
        <f>'DATA SF9'!AI42</f>
        <v>0</v>
      </c>
      <c r="AL123" s="58">
        <f>'DATA SF9'!AJ42</f>
        <v>0</v>
      </c>
      <c r="AM123" s="58">
        <f>'DATA SF9'!AK42</f>
        <v>0</v>
      </c>
      <c r="AN123" s="58">
        <f>'DATA SF9'!AL42</f>
        <v>0</v>
      </c>
      <c r="AO123" s="58">
        <f>'DATA SF9'!AM42</f>
        <v>0</v>
      </c>
      <c r="AP123" s="58">
        <f>'DATA SF9'!AN42</f>
        <v>0</v>
      </c>
      <c r="AQ123" s="58">
        <f>'DATA SF9'!AO42</f>
        <v>0</v>
      </c>
      <c r="AR123" s="58">
        <f>'DATA SF9'!AP42</f>
        <v>0</v>
      </c>
      <c r="AS123" s="58">
        <f>'DATA SF9'!AQ42</f>
        <v>0</v>
      </c>
      <c r="AT123" s="58">
        <f>'DATA SF9'!AR42</f>
        <v>0</v>
      </c>
      <c r="AU123" s="58">
        <f>'DATA SF9'!AS42</f>
        <v>0</v>
      </c>
      <c r="AV123" s="58">
        <f>'DATA SF9'!AT42</f>
        <v>0</v>
      </c>
      <c r="AW123" s="58">
        <f>'DATA SF9'!AU42</f>
        <v>0</v>
      </c>
      <c r="AX123" s="58">
        <f>'DATA SF9'!AV42</f>
        <v>0</v>
      </c>
      <c r="AY123" s="58">
        <f>'DATA SF9'!AW42</f>
        <v>0</v>
      </c>
      <c r="AZ123" s="58">
        <f>'DATA SF9'!AX42</f>
        <v>0</v>
      </c>
      <c r="BA123" s="58">
        <f>'DATA SF9'!AY42</f>
        <v>0</v>
      </c>
      <c r="BB123" s="58">
        <f>'DATA SF9'!AZ42</f>
        <v>0</v>
      </c>
      <c r="BC123" s="58">
        <f>'DATA SF9'!BA42</f>
        <v>0</v>
      </c>
      <c r="BD123" s="58">
        <f>'DATA SF9'!BB42</f>
        <v>0</v>
      </c>
      <c r="BE123" s="58">
        <f>'DATA SF9'!BC42</f>
        <v>0</v>
      </c>
      <c r="BF123" s="58">
        <f>'DATA SF9'!BD42</f>
        <v>0</v>
      </c>
      <c r="BG123" s="58">
        <f>'DATA SF9'!BE42</f>
        <v>0</v>
      </c>
      <c r="BH123" s="58">
        <f>'DATA SF9'!BF42</f>
        <v>0</v>
      </c>
      <c r="BI123" s="58">
        <f>'DATA SF9'!BG42</f>
        <v>0</v>
      </c>
      <c r="BJ123" s="58">
        <f>'DATA SF9'!BH42</f>
        <v>0</v>
      </c>
      <c r="BK123" s="58">
        <f>'DATA SF9'!BI42</f>
        <v>0</v>
      </c>
      <c r="BL123" s="58">
        <f>'DATA SF9'!BJ42</f>
        <v>0</v>
      </c>
      <c r="BM123" s="58">
        <f>'DATA SF9'!BK42</f>
        <v>0</v>
      </c>
      <c r="BN123" s="58">
        <f>'DATA SF9'!BL42</f>
        <v>0</v>
      </c>
      <c r="BO123" s="58">
        <f>'DATA SF9'!BM42</f>
        <v>0</v>
      </c>
      <c r="BP123" s="58">
        <f>'DATA SF9'!BN42</f>
        <v>0</v>
      </c>
      <c r="BQ123" s="58">
        <f>'DATA SF9'!BO42</f>
        <v>0</v>
      </c>
      <c r="BR123" s="58">
        <f>'DATA SF9'!BP42</f>
        <v>0</v>
      </c>
      <c r="BS123" s="58">
        <f>'DATA SF9'!BQ42</f>
        <v>0</v>
      </c>
      <c r="BT123" s="58">
        <f>'DATA SF9'!BR42</f>
        <v>0</v>
      </c>
      <c r="BU123" s="58">
        <f>'DATA SF9'!BS42</f>
        <v>0</v>
      </c>
      <c r="BV123" s="58">
        <f>'DATA SF9'!BT42</f>
        <v>0</v>
      </c>
      <c r="BW123" s="58">
        <f>'DATA SF9'!BU42</f>
        <v>0</v>
      </c>
      <c r="BX123" s="58">
        <f>'DATA SF9'!BV42</f>
        <v>0</v>
      </c>
      <c r="BY123" s="58">
        <f>'DATA SF9'!BW42</f>
        <v>0</v>
      </c>
      <c r="BZ123" s="58">
        <f>'DATA SF9'!BX42</f>
        <v>0</v>
      </c>
      <c r="CA123" s="58">
        <f>'DATA SF9'!BY42</f>
        <v>0</v>
      </c>
      <c r="CB123" s="58">
        <f>'DATA SF9'!BZ42</f>
        <v>0</v>
      </c>
      <c r="CC123" s="58">
        <f>'DATA SF9'!CA42</f>
        <v>0</v>
      </c>
      <c r="CD123" s="58">
        <f>'DATA SF9'!CB42</f>
        <v>0</v>
      </c>
      <c r="CE123" s="58">
        <f>'DATA SF9'!CC42</f>
        <v>0</v>
      </c>
      <c r="CF123" s="58">
        <f>'DATA SF9'!CD42</f>
        <v>0</v>
      </c>
      <c r="CG123" s="58">
        <f>'DATA SF9'!CE42</f>
        <v>0</v>
      </c>
      <c r="CH123" s="58">
        <f>'DATA SF9'!CF42</f>
        <v>0</v>
      </c>
      <c r="CI123" s="58">
        <f>'DATA SF9'!CG42</f>
        <v>0</v>
      </c>
      <c r="CJ123" s="58">
        <f>'DATA SF9'!CH42</f>
        <v>0</v>
      </c>
      <c r="CK123" s="58">
        <f>'DATA SF9'!CI42</f>
        <v>0</v>
      </c>
      <c r="CL123" s="58">
        <f>'DATA SF9'!CJ42</f>
        <v>0</v>
      </c>
      <c r="CM123" s="58">
        <f>'DATA SF9'!CK42</f>
        <v>0</v>
      </c>
      <c r="CN123" s="58">
        <f>'DATA SF9'!CL42</f>
        <v>0</v>
      </c>
      <c r="CO123" s="58">
        <f>'DATA SF9'!CM42</f>
        <v>0</v>
      </c>
      <c r="CP123" s="58">
        <f>'DATA SF9'!CN42</f>
        <v>0</v>
      </c>
      <c r="CQ123" s="58">
        <f>'DATA SF9'!CO42</f>
        <v>0</v>
      </c>
      <c r="CR123" s="58">
        <f>'DATA SF9'!CP42</f>
        <v>0</v>
      </c>
      <c r="CS123" s="58">
        <f>'DATA SF9'!CQ42</f>
        <v>0</v>
      </c>
      <c r="CT123" s="58">
        <f>'DATA SF9'!CR42</f>
        <v>0</v>
      </c>
      <c r="CU123" s="58">
        <f>'DATA SF9'!CS42</f>
        <v>0</v>
      </c>
      <c r="CV123" s="58">
        <f>'DATA SF9'!CT42</f>
        <v>0</v>
      </c>
      <c r="CW123" s="58">
        <f>'DATA SF9'!CU42</f>
        <v>0</v>
      </c>
      <c r="CX123" s="58">
        <f>'DATA SF9'!CV42</f>
        <v>0</v>
      </c>
      <c r="CY123" s="58">
        <f>'DATA SF9'!CW42</f>
        <v>0</v>
      </c>
      <c r="CZ123" s="58">
        <f>'DATA SF9'!CX42</f>
        <v>0</v>
      </c>
      <c r="DA123" s="58">
        <f>'DATA SF9'!CY42</f>
        <v>0</v>
      </c>
      <c r="DB123" s="58">
        <f>'DATA SF9'!CZ42</f>
        <v>0</v>
      </c>
      <c r="DC123" s="58">
        <f>'DATA SF9'!DA42</f>
        <v>0</v>
      </c>
      <c r="DD123" s="58">
        <f>'DATA SF9'!DB42</f>
        <v>0</v>
      </c>
      <c r="DE123" s="58">
        <f>'DATA SF9'!DC42</f>
        <v>0</v>
      </c>
      <c r="DF123" s="58">
        <f>'DATA SF9'!DD42</f>
        <v>0</v>
      </c>
      <c r="DG123" s="58">
        <f>'DATA SF9'!DE42</f>
        <v>0</v>
      </c>
      <c r="DH123" s="58">
        <f>'DATA SF9'!DF42</f>
        <v>0</v>
      </c>
      <c r="DI123" s="58">
        <f>'DATA SF9'!DG42</f>
        <v>0</v>
      </c>
      <c r="DJ123" s="58">
        <f>'DATA SF9'!DH42</f>
        <v>0</v>
      </c>
      <c r="DK123" s="58">
        <f>'DATA SF9'!DI42</f>
        <v>0</v>
      </c>
      <c r="DL123" s="58">
        <f>'DATA SF9'!DJ42</f>
        <v>0</v>
      </c>
      <c r="DM123" s="58">
        <f>'DATA SF9'!DK42</f>
        <v>0</v>
      </c>
      <c r="DN123" s="58">
        <f>'DATA SF9'!DL42</f>
        <v>0</v>
      </c>
      <c r="DO123" s="58">
        <f>'DATA SF9'!DM42</f>
        <v>0</v>
      </c>
      <c r="DP123" s="58">
        <f>'DATA SF9'!DN42</f>
        <v>0</v>
      </c>
      <c r="DQ123" s="58">
        <f>'DATA SF9'!DO42</f>
        <v>0</v>
      </c>
      <c r="DR123" s="58">
        <f>'DATA SF9'!DP42</f>
        <v>0</v>
      </c>
      <c r="DS123" s="58">
        <f>'DATA SF9'!DQ42</f>
        <v>0</v>
      </c>
      <c r="DT123" s="58">
        <f>'DATA SF9'!DR42</f>
        <v>0</v>
      </c>
      <c r="DU123" s="58">
        <f>'DATA SF9'!DS42</f>
        <v>0</v>
      </c>
      <c r="DV123" s="58">
        <f>'DATA SF9'!DT42</f>
        <v>0</v>
      </c>
      <c r="DW123" s="58">
        <f>'DATA SF9'!DU42</f>
        <v>0</v>
      </c>
      <c r="DX123" s="58">
        <f>'DATA SF9'!DV42</f>
        <v>0</v>
      </c>
      <c r="DY123" s="58">
        <f>'DATA SF9'!DW42</f>
        <v>0</v>
      </c>
      <c r="DZ123" s="58">
        <f>'DATA SF9'!DX42</f>
        <v>0</v>
      </c>
      <c r="EA123" s="58">
        <f>'DATA SF9'!DY42</f>
        <v>0</v>
      </c>
      <c r="EB123" s="58">
        <f>'DATA SF9'!DZ42</f>
        <v>0</v>
      </c>
      <c r="EC123" s="58">
        <f>'DATA SF9'!EA42</f>
        <v>0</v>
      </c>
      <c r="ED123" s="58">
        <f>'DATA SF9'!EB42</f>
        <v>0</v>
      </c>
      <c r="EE123" s="58">
        <f>'DATA SF9'!EC42</f>
        <v>0</v>
      </c>
      <c r="EF123" s="58">
        <f>'DATA SF9'!ED42</f>
        <v>0</v>
      </c>
      <c r="EG123" s="58">
        <f>'DATA SF9'!EE42</f>
        <v>0</v>
      </c>
      <c r="EH123" s="58">
        <f>'DATA SF9'!EF42</f>
        <v>0</v>
      </c>
      <c r="EI123" s="58">
        <f>'DATA SF9'!EG42</f>
        <v>0</v>
      </c>
      <c r="EJ123" s="58">
        <f>'DATA SF9'!EH42</f>
        <v>0</v>
      </c>
      <c r="EK123" s="58">
        <f>'DATA SF9'!EI42</f>
        <v>0</v>
      </c>
      <c r="EL123" s="58">
        <f>'DATA SF9'!EJ42</f>
        <v>0</v>
      </c>
      <c r="EM123" s="58">
        <f>'DATA SF9'!EK42</f>
        <v>0</v>
      </c>
      <c r="EN123" s="58">
        <f>'DATA SF9'!EL42</f>
        <v>0</v>
      </c>
      <c r="EO123" s="58">
        <f>'DATA SF9'!EM42</f>
        <v>0</v>
      </c>
      <c r="EP123" s="58">
        <f>'DATA SF9'!EN42</f>
        <v>0</v>
      </c>
      <c r="EQ123" s="58">
        <f>'DATA SF9'!EO42</f>
        <v>0</v>
      </c>
      <c r="ER123" s="58">
        <f>'DATA SF9'!EP42</f>
        <v>0</v>
      </c>
      <c r="ES123" s="58">
        <f>'DATA SF9'!EQ42</f>
        <v>0</v>
      </c>
      <c r="ET123" s="58">
        <f>'DATA SF9'!ER42</f>
        <v>0</v>
      </c>
      <c r="EU123" s="58">
        <f>'DATA SF9'!ES42</f>
        <v>0</v>
      </c>
      <c r="EV123" s="58">
        <f>'DATA SF9'!ET42</f>
        <v>0</v>
      </c>
      <c r="EW123" s="58">
        <f>'DATA SF9'!EU42</f>
        <v>0</v>
      </c>
      <c r="EX123" s="58">
        <f>'DATA SF9'!EV42</f>
        <v>0</v>
      </c>
      <c r="EY123" s="58">
        <f>'DATA SF9'!EW42</f>
        <v>0</v>
      </c>
      <c r="EZ123" s="58">
        <f>'DATA SF9'!EX42</f>
        <v>0</v>
      </c>
      <c r="FA123" s="58">
        <f>'DATA SF9'!EY42</f>
        <v>0</v>
      </c>
      <c r="FB123" s="58">
        <f>'DATA SF9'!EZ42</f>
        <v>0</v>
      </c>
      <c r="FC123" s="58">
        <f>'DATA SF9'!FA42</f>
        <v>0</v>
      </c>
      <c r="FD123" s="58">
        <f>'DATA SF9'!FB42</f>
        <v>0</v>
      </c>
      <c r="FE123" s="58">
        <f>'DATA SF9'!FC42</f>
        <v>0</v>
      </c>
      <c r="FF123" s="58">
        <f>'DATA SF9'!FD42</f>
        <v>0</v>
      </c>
    </row>
    <row r="124" spans="1:162" x14ac:dyDescent="0.35">
      <c r="A124" s="59">
        <f t="shared" si="0"/>
        <v>0</v>
      </c>
      <c r="B124" s="58">
        <f>VLOOKUP(A124,' F M188'!$R$3:$U$159,4,FALSE)</f>
        <v>0</v>
      </c>
      <c r="C124" s="58">
        <f>'DATA SF9'!A43</f>
        <v>0</v>
      </c>
      <c r="D124" s="58">
        <f>'DATA SF9'!B43</f>
        <v>0</v>
      </c>
      <c r="E124" s="58">
        <f>'DATA SF9'!C43</f>
        <v>0</v>
      </c>
      <c r="F124" s="58" t="str">
        <f>IF('DATA SF9'!D43=0,"",'DATA SF9'!D43)</f>
        <v/>
      </c>
      <c r="G124" s="58">
        <f>'DATA SF9'!E43</f>
        <v>0</v>
      </c>
      <c r="H124" s="58">
        <f>'DATA SF9'!F43</f>
        <v>0</v>
      </c>
      <c r="I124" s="58">
        <f>'DATA SF9'!G43</f>
        <v>0</v>
      </c>
      <c r="J124" s="58">
        <f>'DATA SF9'!H43</f>
        <v>0</v>
      </c>
      <c r="K124" s="58">
        <f>'DATA SF9'!I43</f>
        <v>0</v>
      </c>
      <c r="L124" s="58">
        <f>'DATA SF9'!J43</f>
        <v>0</v>
      </c>
      <c r="M124" s="58">
        <f>'DATA SF9'!K43</f>
        <v>0</v>
      </c>
      <c r="N124" s="58">
        <f>'DATA SF9'!L43</f>
        <v>0</v>
      </c>
      <c r="O124" s="58">
        <f>'DATA SF9'!M43</f>
        <v>0</v>
      </c>
      <c r="P124" s="58">
        <f>'DATA SF9'!N43</f>
        <v>0</v>
      </c>
      <c r="Q124" s="58">
        <f>'DATA SF9'!O43</f>
        <v>0</v>
      </c>
      <c r="R124" s="58">
        <f>'DATA SF9'!P43</f>
        <v>0</v>
      </c>
      <c r="S124" s="58">
        <f>'DATA SF9'!Q43</f>
        <v>0</v>
      </c>
      <c r="T124" s="58">
        <f>'DATA SF9'!R43</f>
        <v>0</v>
      </c>
      <c r="U124" s="58">
        <f>'DATA SF9'!S43</f>
        <v>0</v>
      </c>
      <c r="V124" s="58">
        <f>'DATA SF9'!T43</f>
        <v>0</v>
      </c>
      <c r="W124" s="58">
        <f>'DATA SF9'!U43</f>
        <v>0</v>
      </c>
      <c r="X124" s="58">
        <f>'DATA SF9'!V43</f>
        <v>0</v>
      </c>
      <c r="Y124" s="58">
        <f>'DATA SF9'!W43</f>
        <v>0</v>
      </c>
      <c r="Z124" s="58">
        <f>'DATA SF9'!X43</f>
        <v>0</v>
      </c>
      <c r="AA124" s="58">
        <f>'DATA SF9'!Y43</f>
        <v>0</v>
      </c>
      <c r="AB124" s="58">
        <f>'DATA SF9'!Z43</f>
        <v>0</v>
      </c>
      <c r="AC124" s="58">
        <f>'DATA SF9'!AA43</f>
        <v>0</v>
      </c>
      <c r="AD124" s="58">
        <f>'DATA SF9'!AB43</f>
        <v>0</v>
      </c>
      <c r="AE124" s="58">
        <f>'DATA SF9'!AC43</f>
        <v>0</v>
      </c>
      <c r="AF124" s="58">
        <f>'DATA SF9'!AD43</f>
        <v>0</v>
      </c>
      <c r="AG124" s="58">
        <f>'DATA SF9'!AE43</f>
        <v>0</v>
      </c>
      <c r="AH124" s="58">
        <f>'DATA SF9'!AF43</f>
        <v>0</v>
      </c>
      <c r="AI124" s="58">
        <f>'DATA SF9'!AG43</f>
        <v>0</v>
      </c>
      <c r="AJ124" s="58">
        <f>'DATA SF9'!AH43</f>
        <v>0</v>
      </c>
      <c r="AK124" s="58">
        <f>'DATA SF9'!AI43</f>
        <v>0</v>
      </c>
      <c r="AL124" s="58">
        <f>'DATA SF9'!AJ43</f>
        <v>0</v>
      </c>
      <c r="AM124" s="58">
        <f>'DATA SF9'!AK43</f>
        <v>0</v>
      </c>
      <c r="AN124" s="58">
        <f>'DATA SF9'!AL43</f>
        <v>0</v>
      </c>
      <c r="AO124" s="58">
        <f>'DATA SF9'!AM43</f>
        <v>0</v>
      </c>
      <c r="AP124" s="58">
        <f>'DATA SF9'!AN43</f>
        <v>0</v>
      </c>
      <c r="AQ124" s="58">
        <f>'DATA SF9'!AO43</f>
        <v>0</v>
      </c>
      <c r="AR124" s="58">
        <f>'DATA SF9'!AP43</f>
        <v>0</v>
      </c>
      <c r="AS124" s="58">
        <f>'DATA SF9'!AQ43</f>
        <v>0</v>
      </c>
      <c r="AT124" s="58">
        <f>'DATA SF9'!AR43</f>
        <v>0</v>
      </c>
      <c r="AU124" s="58">
        <f>'DATA SF9'!AS43</f>
        <v>0</v>
      </c>
      <c r="AV124" s="58">
        <f>'DATA SF9'!AT43</f>
        <v>0</v>
      </c>
      <c r="AW124" s="58">
        <f>'DATA SF9'!AU43</f>
        <v>0</v>
      </c>
      <c r="AX124" s="58">
        <f>'DATA SF9'!AV43</f>
        <v>0</v>
      </c>
      <c r="AY124" s="58">
        <f>'DATA SF9'!AW43</f>
        <v>0</v>
      </c>
      <c r="AZ124" s="58">
        <f>'DATA SF9'!AX43</f>
        <v>0</v>
      </c>
      <c r="BA124" s="58">
        <f>'DATA SF9'!AY43</f>
        <v>0</v>
      </c>
      <c r="BB124" s="58">
        <f>'DATA SF9'!AZ43</f>
        <v>0</v>
      </c>
      <c r="BC124" s="58">
        <f>'DATA SF9'!BA43</f>
        <v>0</v>
      </c>
      <c r="BD124" s="58">
        <f>'DATA SF9'!BB43</f>
        <v>0</v>
      </c>
      <c r="BE124" s="58">
        <f>'DATA SF9'!BC43</f>
        <v>0</v>
      </c>
      <c r="BF124" s="58">
        <f>'DATA SF9'!BD43</f>
        <v>0</v>
      </c>
      <c r="BG124" s="58">
        <f>'DATA SF9'!BE43</f>
        <v>0</v>
      </c>
      <c r="BH124" s="58">
        <f>'DATA SF9'!BF43</f>
        <v>0</v>
      </c>
      <c r="BI124" s="58">
        <f>'DATA SF9'!BG43</f>
        <v>0</v>
      </c>
      <c r="BJ124" s="58">
        <f>'DATA SF9'!BH43</f>
        <v>0</v>
      </c>
      <c r="BK124" s="58">
        <f>'DATA SF9'!BI43</f>
        <v>0</v>
      </c>
      <c r="BL124" s="58">
        <f>'DATA SF9'!BJ43</f>
        <v>0</v>
      </c>
      <c r="BM124" s="58">
        <f>'DATA SF9'!BK43</f>
        <v>0</v>
      </c>
      <c r="BN124" s="58">
        <f>'DATA SF9'!BL43</f>
        <v>0</v>
      </c>
      <c r="BO124" s="58">
        <f>'DATA SF9'!BM43</f>
        <v>0</v>
      </c>
      <c r="BP124" s="58">
        <f>'DATA SF9'!BN43</f>
        <v>0</v>
      </c>
      <c r="BQ124" s="58">
        <f>'DATA SF9'!BO43</f>
        <v>0</v>
      </c>
      <c r="BR124" s="58">
        <f>'DATA SF9'!BP43</f>
        <v>0</v>
      </c>
      <c r="BS124" s="58">
        <f>'DATA SF9'!BQ43</f>
        <v>0</v>
      </c>
      <c r="BT124" s="58">
        <f>'DATA SF9'!BR43</f>
        <v>0</v>
      </c>
      <c r="BU124" s="58">
        <f>'DATA SF9'!BS43</f>
        <v>0</v>
      </c>
      <c r="BV124" s="58">
        <f>'DATA SF9'!BT43</f>
        <v>0</v>
      </c>
      <c r="BW124" s="58">
        <f>'DATA SF9'!BU43</f>
        <v>0</v>
      </c>
      <c r="BX124" s="58">
        <f>'DATA SF9'!BV43</f>
        <v>0</v>
      </c>
      <c r="BY124" s="58">
        <f>'DATA SF9'!BW43</f>
        <v>0</v>
      </c>
      <c r="BZ124" s="58">
        <f>'DATA SF9'!BX43</f>
        <v>0</v>
      </c>
      <c r="CA124" s="58">
        <f>'DATA SF9'!BY43</f>
        <v>0</v>
      </c>
      <c r="CB124" s="58">
        <f>'DATA SF9'!BZ43</f>
        <v>0</v>
      </c>
      <c r="CC124" s="58">
        <f>'DATA SF9'!CA43</f>
        <v>0</v>
      </c>
      <c r="CD124" s="58">
        <f>'DATA SF9'!CB43</f>
        <v>0</v>
      </c>
      <c r="CE124" s="58">
        <f>'DATA SF9'!CC43</f>
        <v>0</v>
      </c>
      <c r="CF124" s="58">
        <f>'DATA SF9'!CD43</f>
        <v>0</v>
      </c>
      <c r="CG124" s="58">
        <f>'DATA SF9'!CE43</f>
        <v>0</v>
      </c>
      <c r="CH124" s="58">
        <f>'DATA SF9'!CF43</f>
        <v>0</v>
      </c>
      <c r="CI124" s="58">
        <f>'DATA SF9'!CG43</f>
        <v>0</v>
      </c>
      <c r="CJ124" s="58">
        <f>'DATA SF9'!CH43</f>
        <v>0</v>
      </c>
      <c r="CK124" s="58">
        <f>'DATA SF9'!CI43</f>
        <v>0</v>
      </c>
      <c r="CL124" s="58">
        <f>'DATA SF9'!CJ43</f>
        <v>0</v>
      </c>
      <c r="CM124" s="58">
        <f>'DATA SF9'!CK43</f>
        <v>0</v>
      </c>
      <c r="CN124" s="58">
        <f>'DATA SF9'!CL43</f>
        <v>0</v>
      </c>
      <c r="CO124" s="58">
        <f>'DATA SF9'!CM43</f>
        <v>0</v>
      </c>
      <c r="CP124" s="58">
        <f>'DATA SF9'!CN43</f>
        <v>0</v>
      </c>
      <c r="CQ124" s="58">
        <f>'DATA SF9'!CO43</f>
        <v>0</v>
      </c>
      <c r="CR124" s="58">
        <f>'DATA SF9'!CP43</f>
        <v>0</v>
      </c>
      <c r="CS124" s="58">
        <f>'DATA SF9'!CQ43</f>
        <v>0</v>
      </c>
      <c r="CT124" s="58">
        <f>'DATA SF9'!CR43</f>
        <v>0</v>
      </c>
      <c r="CU124" s="58">
        <f>'DATA SF9'!CS43</f>
        <v>0</v>
      </c>
      <c r="CV124" s="58">
        <f>'DATA SF9'!CT43</f>
        <v>0</v>
      </c>
      <c r="CW124" s="58">
        <f>'DATA SF9'!CU43</f>
        <v>0</v>
      </c>
      <c r="CX124" s="58">
        <f>'DATA SF9'!CV43</f>
        <v>0</v>
      </c>
      <c r="CY124" s="58">
        <f>'DATA SF9'!CW43</f>
        <v>0</v>
      </c>
      <c r="CZ124" s="58">
        <f>'DATA SF9'!CX43</f>
        <v>0</v>
      </c>
      <c r="DA124" s="58">
        <f>'DATA SF9'!CY43</f>
        <v>0</v>
      </c>
      <c r="DB124" s="58">
        <f>'DATA SF9'!CZ43</f>
        <v>0</v>
      </c>
      <c r="DC124" s="58">
        <f>'DATA SF9'!DA43</f>
        <v>0</v>
      </c>
      <c r="DD124" s="58">
        <f>'DATA SF9'!DB43</f>
        <v>0</v>
      </c>
      <c r="DE124" s="58">
        <f>'DATA SF9'!DC43</f>
        <v>0</v>
      </c>
      <c r="DF124" s="58">
        <f>'DATA SF9'!DD43</f>
        <v>0</v>
      </c>
      <c r="DG124" s="58">
        <f>'DATA SF9'!DE43</f>
        <v>0</v>
      </c>
      <c r="DH124" s="58">
        <f>'DATA SF9'!DF43</f>
        <v>0</v>
      </c>
      <c r="DI124" s="58">
        <f>'DATA SF9'!DG43</f>
        <v>0</v>
      </c>
      <c r="DJ124" s="58">
        <f>'DATA SF9'!DH43</f>
        <v>0</v>
      </c>
      <c r="DK124" s="58">
        <f>'DATA SF9'!DI43</f>
        <v>0</v>
      </c>
      <c r="DL124" s="58">
        <f>'DATA SF9'!DJ43</f>
        <v>0</v>
      </c>
      <c r="DM124" s="58">
        <f>'DATA SF9'!DK43</f>
        <v>0</v>
      </c>
      <c r="DN124" s="58">
        <f>'DATA SF9'!DL43</f>
        <v>0</v>
      </c>
      <c r="DO124" s="58">
        <f>'DATA SF9'!DM43</f>
        <v>0</v>
      </c>
      <c r="DP124" s="58">
        <f>'DATA SF9'!DN43</f>
        <v>0</v>
      </c>
      <c r="DQ124" s="58">
        <f>'DATA SF9'!DO43</f>
        <v>0</v>
      </c>
      <c r="DR124" s="58">
        <f>'DATA SF9'!DP43</f>
        <v>0</v>
      </c>
      <c r="DS124" s="58">
        <f>'DATA SF9'!DQ43</f>
        <v>0</v>
      </c>
      <c r="DT124" s="58">
        <f>'DATA SF9'!DR43</f>
        <v>0</v>
      </c>
      <c r="DU124" s="58">
        <f>'DATA SF9'!DS43</f>
        <v>0</v>
      </c>
      <c r="DV124" s="58">
        <f>'DATA SF9'!DT43</f>
        <v>0</v>
      </c>
      <c r="DW124" s="58">
        <f>'DATA SF9'!DU43</f>
        <v>0</v>
      </c>
      <c r="DX124" s="58">
        <f>'DATA SF9'!DV43</f>
        <v>0</v>
      </c>
      <c r="DY124" s="58">
        <f>'DATA SF9'!DW43</f>
        <v>0</v>
      </c>
      <c r="DZ124" s="58">
        <f>'DATA SF9'!DX43</f>
        <v>0</v>
      </c>
      <c r="EA124" s="58">
        <f>'DATA SF9'!DY43</f>
        <v>0</v>
      </c>
      <c r="EB124" s="58">
        <f>'DATA SF9'!DZ43</f>
        <v>0</v>
      </c>
      <c r="EC124" s="58">
        <f>'DATA SF9'!EA43</f>
        <v>0</v>
      </c>
      <c r="ED124" s="58">
        <f>'DATA SF9'!EB43</f>
        <v>0</v>
      </c>
      <c r="EE124" s="58">
        <f>'DATA SF9'!EC43</f>
        <v>0</v>
      </c>
      <c r="EF124" s="58">
        <f>'DATA SF9'!ED43</f>
        <v>0</v>
      </c>
      <c r="EG124" s="58">
        <f>'DATA SF9'!EE43</f>
        <v>0</v>
      </c>
      <c r="EH124" s="58">
        <f>'DATA SF9'!EF43</f>
        <v>0</v>
      </c>
      <c r="EI124" s="58">
        <f>'DATA SF9'!EG43</f>
        <v>0</v>
      </c>
      <c r="EJ124" s="58">
        <f>'DATA SF9'!EH43</f>
        <v>0</v>
      </c>
      <c r="EK124" s="58">
        <f>'DATA SF9'!EI43</f>
        <v>0</v>
      </c>
      <c r="EL124" s="58">
        <f>'DATA SF9'!EJ43</f>
        <v>0</v>
      </c>
      <c r="EM124" s="58">
        <f>'DATA SF9'!EK43</f>
        <v>0</v>
      </c>
      <c r="EN124" s="58">
        <f>'DATA SF9'!EL43</f>
        <v>0</v>
      </c>
      <c r="EO124" s="58">
        <f>'DATA SF9'!EM43</f>
        <v>0</v>
      </c>
      <c r="EP124" s="58">
        <f>'DATA SF9'!EN43</f>
        <v>0</v>
      </c>
      <c r="EQ124" s="58">
        <f>'DATA SF9'!EO43</f>
        <v>0</v>
      </c>
      <c r="ER124" s="58">
        <f>'DATA SF9'!EP43</f>
        <v>0</v>
      </c>
      <c r="ES124" s="58">
        <f>'DATA SF9'!EQ43</f>
        <v>0</v>
      </c>
      <c r="ET124" s="58">
        <f>'DATA SF9'!ER43</f>
        <v>0</v>
      </c>
      <c r="EU124" s="58">
        <f>'DATA SF9'!ES43</f>
        <v>0</v>
      </c>
      <c r="EV124" s="58">
        <f>'DATA SF9'!ET43</f>
        <v>0</v>
      </c>
      <c r="EW124" s="58">
        <f>'DATA SF9'!EU43</f>
        <v>0</v>
      </c>
      <c r="EX124" s="58">
        <f>'DATA SF9'!EV43</f>
        <v>0</v>
      </c>
      <c r="EY124" s="58">
        <f>'DATA SF9'!EW43</f>
        <v>0</v>
      </c>
      <c r="EZ124" s="58">
        <f>'DATA SF9'!EX43</f>
        <v>0</v>
      </c>
      <c r="FA124" s="58">
        <f>'DATA SF9'!EY43</f>
        <v>0</v>
      </c>
      <c r="FB124" s="58">
        <f>'DATA SF9'!EZ43</f>
        <v>0</v>
      </c>
      <c r="FC124" s="58">
        <f>'DATA SF9'!FA43</f>
        <v>0</v>
      </c>
      <c r="FD124" s="58">
        <f>'DATA SF9'!FB43</f>
        <v>0</v>
      </c>
      <c r="FE124" s="58">
        <f>'DATA SF9'!FC43</f>
        <v>0</v>
      </c>
      <c r="FF124" s="58">
        <f>'DATA SF9'!FD43</f>
        <v>0</v>
      </c>
    </row>
    <row r="125" spans="1:162" x14ac:dyDescent="0.35">
      <c r="A125" s="59">
        <f t="shared" si="0"/>
        <v>0</v>
      </c>
      <c r="B125" s="58">
        <f>VLOOKUP(A125,' F M188'!$R$3:$U$159,4,FALSE)</f>
        <v>0</v>
      </c>
      <c r="C125" s="58">
        <f>'DATA SF9'!A44</f>
        <v>0</v>
      </c>
      <c r="D125" s="58">
        <f>'DATA SF9'!B44</f>
        <v>0</v>
      </c>
      <c r="E125" s="58">
        <f>'DATA SF9'!C44</f>
        <v>0</v>
      </c>
      <c r="F125" s="58" t="str">
        <f>IF('DATA SF9'!D44=0,"",'DATA SF9'!D44)</f>
        <v/>
      </c>
      <c r="G125" s="58">
        <f>'DATA SF9'!E44</f>
        <v>0</v>
      </c>
      <c r="H125" s="58">
        <f>'DATA SF9'!F44</f>
        <v>0</v>
      </c>
      <c r="I125" s="58">
        <f>'DATA SF9'!G44</f>
        <v>0</v>
      </c>
      <c r="J125" s="58">
        <f>'DATA SF9'!H44</f>
        <v>0</v>
      </c>
      <c r="K125" s="58">
        <f>'DATA SF9'!I44</f>
        <v>0</v>
      </c>
      <c r="L125" s="58">
        <f>'DATA SF9'!J44</f>
        <v>0</v>
      </c>
      <c r="M125" s="58">
        <f>'DATA SF9'!K44</f>
        <v>0</v>
      </c>
      <c r="N125" s="58">
        <f>'DATA SF9'!L44</f>
        <v>0</v>
      </c>
      <c r="O125" s="58">
        <f>'DATA SF9'!M44</f>
        <v>0</v>
      </c>
      <c r="P125" s="58">
        <f>'DATA SF9'!N44</f>
        <v>0</v>
      </c>
      <c r="Q125" s="58">
        <f>'DATA SF9'!O44</f>
        <v>0</v>
      </c>
      <c r="R125" s="58">
        <f>'DATA SF9'!P44</f>
        <v>0</v>
      </c>
      <c r="S125" s="58">
        <f>'DATA SF9'!Q44</f>
        <v>0</v>
      </c>
      <c r="T125" s="58">
        <f>'DATA SF9'!R44</f>
        <v>0</v>
      </c>
      <c r="U125" s="58">
        <f>'DATA SF9'!S44</f>
        <v>0</v>
      </c>
      <c r="V125" s="58">
        <f>'DATA SF9'!T44</f>
        <v>0</v>
      </c>
      <c r="W125" s="58">
        <f>'DATA SF9'!U44</f>
        <v>0</v>
      </c>
      <c r="X125" s="58">
        <f>'DATA SF9'!V44</f>
        <v>0</v>
      </c>
      <c r="Y125" s="58">
        <f>'DATA SF9'!W44</f>
        <v>0</v>
      </c>
      <c r="Z125" s="58">
        <f>'DATA SF9'!X44</f>
        <v>0</v>
      </c>
      <c r="AA125" s="58">
        <f>'DATA SF9'!Y44</f>
        <v>0</v>
      </c>
      <c r="AB125" s="58">
        <f>'DATA SF9'!Z44</f>
        <v>0</v>
      </c>
      <c r="AC125" s="58">
        <f>'DATA SF9'!AA44</f>
        <v>0</v>
      </c>
      <c r="AD125" s="58">
        <f>'DATA SF9'!AB44</f>
        <v>0</v>
      </c>
      <c r="AE125" s="58">
        <f>'DATA SF9'!AC44</f>
        <v>0</v>
      </c>
      <c r="AF125" s="58">
        <f>'DATA SF9'!AD44</f>
        <v>0</v>
      </c>
      <c r="AG125" s="58">
        <f>'DATA SF9'!AE44</f>
        <v>0</v>
      </c>
      <c r="AH125" s="58">
        <f>'DATA SF9'!AF44</f>
        <v>0</v>
      </c>
      <c r="AI125" s="58">
        <f>'DATA SF9'!AG44</f>
        <v>0</v>
      </c>
      <c r="AJ125" s="58">
        <f>'DATA SF9'!AH44</f>
        <v>0</v>
      </c>
      <c r="AK125" s="58">
        <f>'DATA SF9'!AI44</f>
        <v>0</v>
      </c>
      <c r="AL125" s="58">
        <f>'DATA SF9'!AJ44</f>
        <v>0</v>
      </c>
      <c r="AM125" s="58">
        <f>'DATA SF9'!AK44</f>
        <v>0</v>
      </c>
      <c r="AN125" s="58">
        <f>'DATA SF9'!AL44</f>
        <v>0</v>
      </c>
      <c r="AO125" s="58">
        <f>'DATA SF9'!AM44</f>
        <v>0</v>
      </c>
      <c r="AP125" s="58">
        <f>'DATA SF9'!AN44</f>
        <v>0</v>
      </c>
      <c r="AQ125" s="58">
        <f>'DATA SF9'!AO44</f>
        <v>0</v>
      </c>
      <c r="AR125" s="58">
        <f>'DATA SF9'!AP44</f>
        <v>0</v>
      </c>
      <c r="AS125" s="58">
        <f>'DATA SF9'!AQ44</f>
        <v>0</v>
      </c>
      <c r="AT125" s="58">
        <f>'DATA SF9'!AR44</f>
        <v>0</v>
      </c>
      <c r="AU125" s="58">
        <f>'DATA SF9'!AS44</f>
        <v>0</v>
      </c>
      <c r="AV125" s="58">
        <f>'DATA SF9'!AT44</f>
        <v>0</v>
      </c>
      <c r="AW125" s="58">
        <f>'DATA SF9'!AU44</f>
        <v>0</v>
      </c>
      <c r="AX125" s="58">
        <f>'DATA SF9'!AV44</f>
        <v>0</v>
      </c>
      <c r="AY125" s="58">
        <f>'DATA SF9'!AW44</f>
        <v>0</v>
      </c>
      <c r="AZ125" s="58">
        <f>'DATA SF9'!AX44</f>
        <v>0</v>
      </c>
      <c r="BA125" s="58">
        <f>'DATA SF9'!AY44</f>
        <v>0</v>
      </c>
      <c r="BB125" s="58">
        <f>'DATA SF9'!AZ44</f>
        <v>0</v>
      </c>
      <c r="BC125" s="58">
        <f>'DATA SF9'!BA44</f>
        <v>0</v>
      </c>
      <c r="BD125" s="58">
        <f>'DATA SF9'!BB44</f>
        <v>0</v>
      </c>
      <c r="BE125" s="58">
        <f>'DATA SF9'!BC44</f>
        <v>0</v>
      </c>
      <c r="BF125" s="58">
        <f>'DATA SF9'!BD44</f>
        <v>0</v>
      </c>
      <c r="BG125" s="58">
        <f>'DATA SF9'!BE44</f>
        <v>0</v>
      </c>
      <c r="BH125" s="58">
        <f>'DATA SF9'!BF44</f>
        <v>0</v>
      </c>
      <c r="BI125" s="58">
        <f>'DATA SF9'!BG44</f>
        <v>0</v>
      </c>
      <c r="BJ125" s="58">
        <f>'DATA SF9'!BH44</f>
        <v>0</v>
      </c>
      <c r="BK125" s="58">
        <f>'DATA SF9'!BI44</f>
        <v>0</v>
      </c>
      <c r="BL125" s="58">
        <f>'DATA SF9'!BJ44</f>
        <v>0</v>
      </c>
      <c r="BM125" s="58">
        <f>'DATA SF9'!BK44</f>
        <v>0</v>
      </c>
      <c r="BN125" s="58">
        <f>'DATA SF9'!BL44</f>
        <v>0</v>
      </c>
      <c r="BO125" s="58">
        <f>'DATA SF9'!BM44</f>
        <v>0</v>
      </c>
      <c r="BP125" s="58">
        <f>'DATA SF9'!BN44</f>
        <v>0</v>
      </c>
      <c r="BQ125" s="58">
        <f>'DATA SF9'!BO44</f>
        <v>0</v>
      </c>
      <c r="BR125" s="58">
        <f>'DATA SF9'!BP44</f>
        <v>0</v>
      </c>
      <c r="BS125" s="58">
        <f>'DATA SF9'!BQ44</f>
        <v>0</v>
      </c>
      <c r="BT125" s="58">
        <f>'DATA SF9'!BR44</f>
        <v>0</v>
      </c>
      <c r="BU125" s="58">
        <f>'DATA SF9'!BS44</f>
        <v>0</v>
      </c>
      <c r="BV125" s="58">
        <f>'DATA SF9'!BT44</f>
        <v>0</v>
      </c>
      <c r="BW125" s="58">
        <f>'DATA SF9'!BU44</f>
        <v>0</v>
      </c>
      <c r="BX125" s="58">
        <f>'DATA SF9'!BV44</f>
        <v>0</v>
      </c>
      <c r="BY125" s="58">
        <f>'DATA SF9'!BW44</f>
        <v>0</v>
      </c>
      <c r="BZ125" s="58">
        <f>'DATA SF9'!BX44</f>
        <v>0</v>
      </c>
      <c r="CA125" s="58">
        <f>'DATA SF9'!BY44</f>
        <v>0</v>
      </c>
      <c r="CB125" s="58">
        <f>'DATA SF9'!BZ44</f>
        <v>0</v>
      </c>
      <c r="CC125" s="58">
        <f>'DATA SF9'!CA44</f>
        <v>0</v>
      </c>
      <c r="CD125" s="58">
        <f>'DATA SF9'!CB44</f>
        <v>0</v>
      </c>
      <c r="CE125" s="58">
        <f>'DATA SF9'!CC44</f>
        <v>0</v>
      </c>
      <c r="CF125" s="58">
        <f>'DATA SF9'!CD44</f>
        <v>0</v>
      </c>
      <c r="CG125" s="58">
        <f>'DATA SF9'!CE44</f>
        <v>0</v>
      </c>
      <c r="CH125" s="58">
        <f>'DATA SF9'!CF44</f>
        <v>0</v>
      </c>
      <c r="CI125" s="58">
        <f>'DATA SF9'!CG44</f>
        <v>0</v>
      </c>
      <c r="CJ125" s="58">
        <f>'DATA SF9'!CH44</f>
        <v>0</v>
      </c>
      <c r="CK125" s="58">
        <f>'DATA SF9'!CI44</f>
        <v>0</v>
      </c>
      <c r="CL125" s="58">
        <f>'DATA SF9'!CJ44</f>
        <v>0</v>
      </c>
      <c r="CM125" s="58">
        <f>'DATA SF9'!CK44</f>
        <v>0</v>
      </c>
      <c r="CN125" s="58">
        <f>'DATA SF9'!CL44</f>
        <v>0</v>
      </c>
      <c r="CO125" s="58">
        <f>'DATA SF9'!CM44</f>
        <v>0</v>
      </c>
      <c r="CP125" s="58">
        <f>'DATA SF9'!CN44</f>
        <v>0</v>
      </c>
      <c r="CQ125" s="58">
        <f>'DATA SF9'!CO44</f>
        <v>0</v>
      </c>
      <c r="CR125" s="58">
        <f>'DATA SF9'!CP44</f>
        <v>0</v>
      </c>
      <c r="CS125" s="58">
        <f>'DATA SF9'!CQ44</f>
        <v>0</v>
      </c>
      <c r="CT125" s="58">
        <f>'DATA SF9'!CR44</f>
        <v>0</v>
      </c>
      <c r="CU125" s="58">
        <f>'DATA SF9'!CS44</f>
        <v>0</v>
      </c>
      <c r="CV125" s="58">
        <f>'DATA SF9'!CT44</f>
        <v>0</v>
      </c>
      <c r="CW125" s="58">
        <f>'DATA SF9'!CU44</f>
        <v>0</v>
      </c>
      <c r="CX125" s="58">
        <f>'DATA SF9'!CV44</f>
        <v>0</v>
      </c>
      <c r="CY125" s="58">
        <f>'DATA SF9'!CW44</f>
        <v>0</v>
      </c>
      <c r="CZ125" s="58">
        <f>'DATA SF9'!CX44</f>
        <v>0</v>
      </c>
      <c r="DA125" s="58">
        <f>'DATA SF9'!CY44</f>
        <v>0</v>
      </c>
      <c r="DB125" s="58">
        <f>'DATA SF9'!CZ44</f>
        <v>0</v>
      </c>
      <c r="DC125" s="58">
        <f>'DATA SF9'!DA44</f>
        <v>0</v>
      </c>
      <c r="DD125" s="58">
        <f>'DATA SF9'!DB44</f>
        <v>0</v>
      </c>
      <c r="DE125" s="58">
        <f>'DATA SF9'!DC44</f>
        <v>0</v>
      </c>
      <c r="DF125" s="58">
        <f>'DATA SF9'!DD44</f>
        <v>0</v>
      </c>
      <c r="DG125" s="58">
        <f>'DATA SF9'!DE44</f>
        <v>0</v>
      </c>
      <c r="DH125" s="58">
        <f>'DATA SF9'!DF44</f>
        <v>0</v>
      </c>
      <c r="DI125" s="58">
        <f>'DATA SF9'!DG44</f>
        <v>0</v>
      </c>
      <c r="DJ125" s="58">
        <f>'DATA SF9'!DH44</f>
        <v>0</v>
      </c>
      <c r="DK125" s="58">
        <f>'DATA SF9'!DI44</f>
        <v>0</v>
      </c>
      <c r="DL125" s="58">
        <f>'DATA SF9'!DJ44</f>
        <v>0</v>
      </c>
      <c r="DM125" s="58">
        <f>'DATA SF9'!DK44</f>
        <v>0</v>
      </c>
      <c r="DN125" s="58">
        <f>'DATA SF9'!DL44</f>
        <v>0</v>
      </c>
      <c r="DO125" s="58">
        <f>'DATA SF9'!DM44</f>
        <v>0</v>
      </c>
      <c r="DP125" s="58">
        <f>'DATA SF9'!DN44</f>
        <v>0</v>
      </c>
      <c r="DQ125" s="58">
        <f>'DATA SF9'!DO44</f>
        <v>0</v>
      </c>
      <c r="DR125" s="58">
        <f>'DATA SF9'!DP44</f>
        <v>0</v>
      </c>
      <c r="DS125" s="58">
        <f>'DATA SF9'!DQ44</f>
        <v>0</v>
      </c>
      <c r="DT125" s="58">
        <f>'DATA SF9'!DR44</f>
        <v>0</v>
      </c>
      <c r="DU125" s="58">
        <f>'DATA SF9'!DS44</f>
        <v>0</v>
      </c>
      <c r="DV125" s="58">
        <f>'DATA SF9'!DT44</f>
        <v>0</v>
      </c>
      <c r="DW125" s="58">
        <f>'DATA SF9'!DU44</f>
        <v>0</v>
      </c>
      <c r="DX125" s="58">
        <f>'DATA SF9'!DV44</f>
        <v>0</v>
      </c>
      <c r="DY125" s="58">
        <f>'DATA SF9'!DW44</f>
        <v>0</v>
      </c>
      <c r="DZ125" s="58">
        <f>'DATA SF9'!DX44</f>
        <v>0</v>
      </c>
      <c r="EA125" s="58">
        <f>'DATA SF9'!DY44</f>
        <v>0</v>
      </c>
      <c r="EB125" s="58">
        <f>'DATA SF9'!DZ44</f>
        <v>0</v>
      </c>
      <c r="EC125" s="58">
        <f>'DATA SF9'!EA44</f>
        <v>0</v>
      </c>
      <c r="ED125" s="58">
        <f>'DATA SF9'!EB44</f>
        <v>0</v>
      </c>
      <c r="EE125" s="58">
        <f>'DATA SF9'!EC44</f>
        <v>0</v>
      </c>
      <c r="EF125" s="58">
        <f>'DATA SF9'!ED44</f>
        <v>0</v>
      </c>
      <c r="EG125" s="58">
        <f>'DATA SF9'!EE44</f>
        <v>0</v>
      </c>
      <c r="EH125" s="58">
        <f>'DATA SF9'!EF44</f>
        <v>0</v>
      </c>
      <c r="EI125" s="58">
        <f>'DATA SF9'!EG44</f>
        <v>0</v>
      </c>
      <c r="EJ125" s="58">
        <f>'DATA SF9'!EH44</f>
        <v>0</v>
      </c>
      <c r="EK125" s="58">
        <f>'DATA SF9'!EI44</f>
        <v>0</v>
      </c>
      <c r="EL125" s="58">
        <f>'DATA SF9'!EJ44</f>
        <v>0</v>
      </c>
      <c r="EM125" s="58">
        <f>'DATA SF9'!EK44</f>
        <v>0</v>
      </c>
      <c r="EN125" s="58">
        <f>'DATA SF9'!EL44</f>
        <v>0</v>
      </c>
      <c r="EO125" s="58">
        <f>'DATA SF9'!EM44</f>
        <v>0</v>
      </c>
      <c r="EP125" s="58">
        <f>'DATA SF9'!EN44</f>
        <v>0</v>
      </c>
      <c r="EQ125" s="58">
        <f>'DATA SF9'!EO44</f>
        <v>0</v>
      </c>
      <c r="ER125" s="58">
        <f>'DATA SF9'!EP44</f>
        <v>0</v>
      </c>
      <c r="ES125" s="58">
        <f>'DATA SF9'!EQ44</f>
        <v>0</v>
      </c>
      <c r="ET125" s="58">
        <f>'DATA SF9'!ER44</f>
        <v>0</v>
      </c>
      <c r="EU125" s="58">
        <f>'DATA SF9'!ES44</f>
        <v>0</v>
      </c>
      <c r="EV125" s="58">
        <f>'DATA SF9'!ET44</f>
        <v>0</v>
      </c>
      <c r="EW125" s="58">
        <f>'DATA SF9'!EU44</f>
        <v>0</v>
      </c>
      <c r="EX125" s="58">
        <f>'DATA SF9'!EV44</f>
        <v>0</v>
      </c>
      <c r="EY125" s="58">
        <f>'DATA SF9'!EW44</f>
        <v>0</v>
      </c>
      <c r="EZ125" s="58">
        <f>'DATA SF9'!EX44</f>
        <v>0</v>
      </c>
      <c r="FA125" s="58">
        <f>'DATA SF9'!EY44</f>
        <v>0</v>
      </c>
      <c r="FB125" s="58">
        <f>'DATA SF9'!EZ44</f>
        <v>0</v>
      </c>
      <c r="FC125" s="58">
        <f>'DATA SF9'!FA44</f>
        <v>0</v>
      </c>
      <c r="FD125" s="58">
        <f>'DATA SF9'!FB44</f>
        <v>0</v>
      </c>
      <c r="FE125" s="58">
        <f>'DATA SF9'!FC44</f>
        <v>0</v>
      </c>
      <c r="FF125" s="58">
        <f>'DATA SF9'!FD44</f>
        <v>0</v>
      </c>
    </row>
    <row r="126" spans="1:162" x14ac:dyDescent="0.35">
      <c r="A126" s="59">
        <f t="shared" si="0"/>
        <v>0</v>
      </c>
      <c r="B126" s="58">
        <f>VLOOKUP(A126,' F M188'!$R$3:$U$159,4,FALSE)</f>
        <v>0</v>
      </c>
      <c r="C126" s="58">
        <f>'DATA SF9'!A45</f>
        <v>0</v>
      </c>
      <c r="D126" s="58">
        <f>'DATA SF9'!B45</f>
        <v>0</v>
      </c>
      <c r="E126" s="58">
        <f>'DATA SF9'!C45</f>
        <v>0</v>
      </c>
      <c r="F126" s="58" t="str">
        <f>IF('DATA SF9'!D45=0,"",'DATA SF9'!D45)</f>
        <v/>
      </c>
      <c r="G126" s="58">
        <f>'DATA SF9'!E45</f>
        <v>0</v>
      </c>
      <c r="H126" s="58">
        <f>'DATA SF9'!F45</f>
        <v>0</v>
      </c>
      <c r="I126" s="58">
        <f>'DATA SF9'!G45</f>
        <v>0</v>
      </c>
      <c r="J126" s="58">
        <f>'DATA SF9'!H45</f>
        <v>0</v>
      </c>
      <c r="K126" s="58">
        <f>'DATA SF9'!I45</f>
        <v>0</v>
      </c>
      <c r="L126" s="58">
        <f>'DATA SF9'!J45</f>
        <v>0</v>
      </c>
      <c r="M126" s="58">
        <f>'DATA SF9'!K45</f>
        <v>0</v>
      </c>
      <c r="N126" s="58">
        <f>'DATA SF9'!L45</f>
        <v>0</v>
      </c>
      <c r="O126" s="58">
        <f>'DATA SF9'!M45</f>
        <v>0</v>
      </c>
      <c r="P126" s="58">
        <f>'DATA SF9'!N45</f>
        <v>0</v>
      </c>
      <c r="Q126" s="58">
        <f>'DATA SF9'!O45</f>
        <v>0</v>
      </c>
      <c r="R126" s="58">
        <f>'DATA SF9'!P45</f>
        <v>0</v>
      </c>
      <c r="S126" s="58">
        <f>'DATA SF9'!Q45</f>
        <v>0</v>
      </c>
      <c r="T126" s="58">
        <f>'DATA SF9'!R45</f>
        <v>0</v>
      </c>
      <c r="U126" s="58">
        <f>'DATA SF9'!S45</f>
        <v>0</v>
      </c>
      <c r="V126" s="58">
        <f>'DATA SF9'!T45</f>
        <v>0</v>
      </c>
      <c r="W126" s="58">
        <f>'DATA SF9'!U45</f>
        <v>0</v>
      </c>
      <c r="X126" s="58">
        <f>'DATA SF9'!V45</f>
        <v>0</v>
      </c>
      <c r="Y126" s="58">
        <f>'DATA SF9'!W45</f>
        <v>0</v>
      </c>
      <c r="Z126" s="58">
        <f>'DATA SF9'!X45</f>
        <v>0</v>
      </c>
      <c r="AA126" s="58">
        <f>'DATA SF9'!Y45</f>
        <v>0</v>
      </c>
      <c r="AB126" s="58">
        <f>'DATA SF9'!Z45</f>
        <v>0</v>
      </c>
      <c r="AC126" s="58">
        <f>'DATA SF9'!AA45</f>
        <v>0</v>
      </c>
      <c r="AD126" s="58">
        <f>'DATA SF9'!AB45</f>
        <v>0</v>
      </c>
      <c r="AE126" s="58">
        <f>'DATA SF9'!AC45</f>
        <v>0</v>
      </c>
      <c r="AF126" s="58">
        <f>'DATA SF9'!AD45</f>
        <v>0</v>
      </c>
      <c r="AG126" s="58">
        <f>'DATA SF9'!AE45</f>
        <v>0</v>
      </c>
      <c r="AH126" s="58">
        <f>'DATA SF9'!AF45</f>
        <v>0</v>
      </c>
      <c r="AI126" s="58">
        <f>'DATA SF9'!AG45</f>
        <v>0</v>
      </c>
      <c r="AJ126" s="58">
        <f>'DATA SF9'!AH45</f>
        <v>0</v>
      </c>
      <c r="AK126" s="58">
        <f>'DATA SF9'!AI45</f>
        <v>0</v>
      </c>
      <c r="AL126" s="58">
        <f>'DATA SF9'!AJ45</f>
        <v>0</v>
      </c>
      <c r="AM126" s="58">
        <f>'DATA SF9'!AK45</f>
        <v>0</v>
      </c>
      <c r="AN126" s="58">
        <f>'DATA SF9'!AL45</f>
        <v>0</v>
      </c>
      <c r="AO126" s="58">
        <f>'DATA SF9'!AM45</f>
        <v>0</v>
      </c>
      <c r="AP126" s="58">
        <f>'DATA SF9'!AN45</f>
        <v>0</v>
      </c>
      <c r="AQ126" s="58">
        <f>'DATA SF9'!AO45</f>
        <v>0</v>
      </c>
      <c r="AR126" s="58">
        <f>'DATA SF9'!AP45</f>
        <v>0</v>
      </c>
      <c r="AS126" s="58">
        <f>'DATA SF9'!AQ45</f>
        <v>0</v>
      </c>
      <c r="AT126" s="58">
        <f>'DATA SF9'!AR45</f>
        <v>0</v>
      </c>
      <c r="AU126" s="58">
        <f>'DATA SF9'!AS45</f>
        <v>0</v>
      </c>
      <c r="AV126" s="58">
        <f>'DATA SF9'!AT45</f>
        <v>0</v>
      </c>
      <c r="AW126" s="58">
        <f>'DATA SF9'!AU45</f>
        <v>0</v>
      </c>
      <c r="AX126" s="58">
        <f>'DATA SF9'!AV45</f>
        <v>0</v>
      </c>
      <c r="AY126" s="58">
        <f>'DATA SF9'!AW45</f>
        <v>0</v>
      </c>
      <c r="AZ126" s="58">
        <f>'DATA SF9'!AX45</f>
        <v>0</v>
      </c>
      <c r="BA126" s="58">
        <f>'DATA SF9'!AY45</f>
        <v>0</v>
      </c>
      <c r="BB126" s="58">
        <f>'DATA SF9'!AZ45</f>
        <v>0</v>
      </c>
      <c r="BC126" s="58">
        <f>'DATA SF9'!BA45</f>
        <v>0</v>
      </c>
      <c r="BD126" s="58">
        <f>'DATA SF9'!BB45</f>
        <v>0</v>
      </c>
      <c r="BE126" s="58">
        <f>'DATA SF9'!BC45</f>
        <v>0</v>
      </c>
      <c r="BF126" s="58">
        <f>'DATA SF9'!BD45</f>
        <v>0</v>
      </c>
      <c r="BG126" s="58">
        <f>'DATA SF9'!BE45</f>
        <v>0</v>
      </c>
      <c r="BH126" s="58">
        <f>'DATA SF9'!BF45</f>
        <v>0</v>
      </c>
      <c r="BI126" s="58">
        <f>'DATA SF9'!BG45</f>
        <v>0</v>
      </c>
      <c r="BJ126" s="58">
        <f>'DATA SF9'!BH45</f>
        <v>0</v>
      </c>
      <c r="BK126" s="58">
        <f>'DATA SF9'!BI45</f>
        <v>0</v>
      </c>
      <c r="BL126" s="58">
        <f>'DATA SF9'!BJ45</f>
        <v>0</v>
      </c>
      <c r="BM126" s="58">
        <f>'DATA SF9'!BK45</f>
        <v>0</v>
      </c>
      <c r="BN126" s="58">
        <f>'DATA SF9'!BL45</f>
        <v>0</v>
      </c>
      <c r="BO126" s="58">
        <f>'DATA SF9'!BM45</f>
        <v>0</v>
      </c>
      <c r="BP126" s="58">
        <f>'DATA SF9'!BN45</f>
        <v>0</v>
      </c>
      <c r="BQ126" s="58">
        <f>'DATA SF9'!BO45</f>
        <v>0</v>
      </c>
      <c r="BR126" s="58">
        <f>'DATA SF9'!BP45</f>
        <v>0</v>
      </c>
      <c r="BS126" s="58">
        <f>'DATA SF9'!BQ45</f>
        <v>0</v>
      </c>
      <c r="BT126" s="58">
        <f>'DATA SF9'!BR45</f>
        <v>0</v>
      </c>
      <c r="BU126" s="58">
        <f>'DATA SF9'!BS45</f>
        <v>0</v>
      </c>
      <c r="BV126" s="58">
        <f>'DATA SF9'!BT45</f>
        <v>0</v>
      </c>
      <c r="BW126" s="58">
        <f>'DATA SF9'!BU45</f>
        <v>0</v>
      </c>
      <c r="BX126" s="58">
        <f>'DATA SF9'!BV45</f>
        <v>0</v>
      </c>
      <c r="BY126" s="58">
        <f>'DATA SF9'!BW45</f>
        <v>0</v>
      </c>
      <c r="BZ126" s="58">
        <f>'DATA SF9'!BX45</f>
        <v>0</v>
      </c>
      <c r="CA126" s="58">
        <f>'DATA SF9'!BY45</f>
        <v>0</v>
      </c>
      <c r="CB126" s="58">
        <f>'DATA SF9'!BZ45</f>
        <v>0</v>
      </c>
      <c r="CC126" s="58">
        <f>'DATA SF9'!CA45</f>
        <v>0</v>
      </c>
      <c r="CD126" s="58">
        <f>'DATA SF9'!CB45</f>
        <v>0</v>
      </c>
      <c r="CE126" s="58">
        <f>'DATA SF9'!CC45</f>
        <v>0</v>
      </c>
      <c r="CF126" s="58">
        <f>'DATA SF9'!CD45</f>
        <v>0</v>
      </c>
      <c r="CG126" s="58">
        <f>'DATA SF9'!CE45</f>
        <v>0</v>
      </c>
      <c r="CH126" s="58">
        <f>'DATA SF9'!CF45</f>
        <v>0</v>
      </c>
      <c r="CI126" s="58">
        <f>'DATA SF9'!CG45</f>
        <v>0</v>
      </c>
      <c r="CJ126" s="58">
        <f>'DATA SF9'!CH45</f>
        <v>0</v>
      </c>
      <c r="CK126" s="58">
        <f>'DATA SF9'!CI45</f>
        <v>0</v>
      </c>
      <c r="CL126" s="58">
        <f>'DATA SF9'!CJ45</f>
        <v>0</v>
      </c>
      <c r="CM126" s="58">
        <f>'DATA SF9'!CK45</f>
        <v>0</v>
      </c>
      <c r="CN126" s="58">
        <f>'DATA SF9'!CL45</f>
        <v>0</v>
      </c>
      <c r="CO126" s="58">
        <f>'DATA SF9'!CM45</f>
        <v>0</v>
      </c>
      <c r="CP126" s="58">
        <f>'DATA SF9'!CN45</f>
        <v>0</v>
      </c>
      <c r="CQ126" s="58">
        <f>'DATA SF9'!CO45</f>
        <v>0</v>
      </c>
      <c r="CR126" s="58">
        <f>'DATA SF9'!CP45</f>
        <v>0</v>
      </c>
      <c r="CS126" s="58">
        <f>'DATA SF9'!CQ45</f>
        <v>0</v>
      </c>
      <c r="CT126" s="58">
        <f>'DATA SF9'!CR45</f>
        <v>0</v>
      </c>
      <c r="CU126" s="58">
        <f>'DATA SF9'!CS45</f>
        <v>0</v>
      </c>
      <c r="CV126" s="58">
        <f>'DATA SF9'!CT45</f>
        <v>0</v>
      </c>
      <c r="CW126" s="58">
        <f>'DATA SF9'!CU45</f>
        <v>0</v>
      </c>
      <c r="CX126" s="58">
        <f>'DATA SF9'!CV45</f>
        <v>0</v>
      </c>
      <c r="CY126" s="58">
        <f>'DATA SF9'!CW45</f>
        <v>0</v>
      </c>
      <c r="CZ126" s="58">
        <f>'DATA SF9'!CX45</f>
        <v>0</v>
      </c>
      <c r="DA126" s="58">
        <f>'DATA SF9'!CY45</f>
        <v>0</v>
      </c>
      <c r="DB126" s="58">
        <f>'DATA SF9'!CZ45</f>
        <v>0</v>
      </c>
      <c r="DC126" s="58">
        <f>'DATA SF9'!DA45</f>
        <v>0</v>
      </c>
      <c r="DD126" s="58">
        <f>'DATA SF9'!DB45</f>
        <v>0</v>
      </c>
      <c r="DE126" s="58">
        <f>'DATA SF9'!DC45</f>
        <v>0</v>
      </c>
      <c r="DF126" s="58">
        <f>'DATA SF9'!DD45</f>
        <v>0</v>
      </c>
      <c r="DG126" s="58">
        <f>'DATA SF9'!DE45</f>
        <v>0</v>
      </c>
      <c r="DH126" s="58">
        <f>'DATA SF9'!DF45</f>
        <v>0</v>
      </c>
      <c r="DI126" s="58">
        <f>'DATA SF9'!DG45</f>
        <v>0</v>
      </c>
      <c r="DJ126" s="58">
        <f>'DATA SF9'!DH45</f>
        <v>0</v>
      </c>
      <c r="DK126" s="58">
        <f>'DATA SF9'!DI45</f>
        <v>0</v>
      </c>
      <c r="DL126" s="58">
        <f>'DATA SF9'!DJ45</f>
        <v>0</v>
      </c>
      <c r="DM126" s="58">
        <f>'DATA SF9'!DK45</f>
        <v>0</v>
      </c>
      <c r="DN126" s="58">
        <f>'DATA SF9'!DL45</f>
        <v>0</v>
      </c>
      <c r="DO126" s="58">
        <f>'DATA SF9'!DM45</f>
        <v>0</v>
      </c>
      <c r="DP126" s="58">
        <f>'DATA SF9'!DN45</f>
        <v>0</v>
      </c>
      <c r="DQ126" s="58">
        <f>'DATA SF9'!DO45</f>
        <v>0</v>
      </c>
      <c r="DR126" s="58">
        <f>'DATA SF9'!DP45</f>
        <v>0</v>
      </c>
      <c r="DS126" s="58">
        <f>'DATA SF9'!DQ45</f>
        <v>0</v>
      </c>
      <c r="DT126" s="58">
        <f>'DATA SF9'!DR45</f>
        <v>0</v>
      </c>
      <c r="DU126" s="58">
        <f>'DATA SF9'!DS45</f>
        <v>0</v>
      </c>
      <c r="DV126" s="58">
        <f>'DATA SF9'!DT45</f>
        <v>0</v>
      </c>
      <c r="DW126" s="58">
        <f>'DATA SF9'!DU45</f>
        <v>0</v>
      </c>
      <c r="DX126" s="58">
        <f>'DATA SF9'!DV45</f>
        <v>0</v>
      </c>
      <c r="DY126" s="58">
        <f>'DATA SF9'!DW45</f>
        <v>0</v>
      </c>
      <c r="DZ126" s="58">
        <f>'DATA SF9'!DX45</f>
        <v>0</v>
      </c>
      <c r="EA126" s="58">
        <f>'DATA SF9'!DY45</f>
        <v>0</v>
      </c>
      <c r="EB126" s="58">
        <f>'DATA SF9'!DZ45</f>
        <v>0</v>
      </c>
      <c r="EC126" s="58">
        <f>'DATA SF9'!EA45</f>
        <v>0</v>
      </c>
      <c r="ED126" s="58">
        <f>'DATA SF9'!EB45</f>
        <v>0</v>
      </c>
      <c r="EE126" s="58">
        <f>'DATA SF9'!EC45</f>
        <v>0</v>
      </c>
      <c r="EF126" s="58">
        <f>'DATA SF9'!ED45</f>
        <v>0</v>
      </c>
      <c r="EG126" s="58">
        <f>'DATA SF9'!EE45</f>
        <v>0</v>
      </c>
      <c r="EH126" s="58">
        <f>'DATA SF9'!EF45</f>
        <v>0</v>
      </c>
      <c r="EI126" s="58">
        <f>'DATA SF9'!EG45</f>
        <v>0</v>
      </c>
      <c r="EJ126" s="58">
        <f>'DATA SF9'!EH45</f>
        <v>0</v>
      </c>
      <c r="EK126" s="58">
        <f>'DATA SF9'!EI45</f>
        <v>0</v>
      </c>
      <c r="EL126" s="58">
        <f>'DATA SF9'!EJ45</f>
        <v>0</v>
      </c>
      <c r="EM126" s="58">
        <f>'DATA SF9'!EK45</f>
        <v>0</v>
      </c>
      <c r="EN126" s="58">
        <f>'DATA SF9'!EL45</f>
        <v>0</v>
      </c>
      <c r="EO126" s="58">
        <f>'DATA SF9'!EM45</f>
        <v>0</v>
      </c>
      <c r="EP126" s="58">
        <f>'DATA SF9'!EN45</f>
        <v>0</v>
      </c>
      <c r="EQ126" s="58">
        <f>'DATA SF9'!EO45</f>
        <v>0</v>
      </c>
      <c r="ER126" s="58">
        <f>'DATA SF9'!EP45</f>
        <v>0</v>
      </c>
      <c r="ES126" s="58">
        <f>'DATA SF9'!EQ45</f>
        <v>0</v>
      </c>
      <c r="ET126" s="58">
        <f>'DATA SF9'!ER45</f>
        <v>0</v>
      </c>
      <c r="EU126" s="58">
        <f>'DATA SF9'!ES45</f>
        <v>0</v>
      </c>
      <c r="EV126" s="58">
        <f>'DATA SF9'!ET45</f>
        <v>0</v>
      </c>
      <c r="EW126" s="58">
        <f>'DATA SF9'!EU45</f>
        <v>0</v>
      </c>
      <c r="EX126" s="58">
        <f>'DATA SF9'!EV45</f>
        <v>0</v>
      </c>
      <c r="EY126" s="58">
        <f>'DATA SF9'!EW45</f>
        <v>0</v>
      </c>
      <c r="EZ126" s="58">
        <f>'DATA SF9'!EX45</f>
        <v>0</v>
      </c>
      <c r="FA126" s="58">
        <f>'DATA SF9'!EY45</f>
        <v>0</v>
      </c>
      <c r="FB126" s="58">
        <f>'DATA SF9'!EZ45</f>
        <v>0</v>
      </c>
      <c r="FC126" s="58">
        <f>'DATA SF9'!FA45</f>
        <v>0</v>
      </c>
      <c r="FD126" s="58">
        <f>'DATA SF9'!FB45</f>
        <v>0</v>
      </c>
      <c r="FE126" s="58">
        <f>'DATA SF9'!FC45</f>
        <v>0</v>
      </c>
      <c r="FF126" s="58">
        <f>'DATA SF9'!FD45</f>
        <v>0</v>
      </c>
    </row>
    <row r="127" spans="1:162" x14ac:dyDescent="0.35">
      <c r="A127" s="59">
        <f t="shared" si="0"/>
        <v>0</v>
      </c>
      <c r="B127" s="58">
        <f>VLOOKUP(A127,' F M188'!$R$3:$U$159,4,FALSE)</f>
        <v>0</v>
      </c>
      <c r="C127" s="58">
        <f>'DATA SF9'!A46</f>
        <v>0</v>
      </c>
      <c r="D127" s="58">
        <f>'DATA SF9'!B46</f>
        <v>0</v>
      </c>
      <c r="E127" s="58">
        <f>'DATA SF9'!C46</f>
        <v>0</v>
      </c>
      <c r="F127" s="58" t="str">
        <f>IF('DATA SF9'!D46=0,"",'DATA SF9'!D46)</f>
        <v/>
      </c>
      <c r="G127" s="58">
        <f>'DATA SF9'!E46</f>
        <v>0</v>
      </c>
      <c r="H127" s="58">
        <f>'DATA SF9'!F46</f>
        <v>0</v>
      </c>
      <c r="I127" s="58">
        <f>'DATA SF9'!G46</f>
        <v>0</v>
      </c>
      <c r="J127" s="58">
        <f>'DATA SF9'!H46</f>
        <v>0</v>
      </c>
      <c r="K127" s="58">
        <f>'DATA SF9'!I46</f>
        <v>0</v>
      </c>
      <c r="L127" s="58">
        <f>'DATA SF9'!J46</f>
        <v>0</v>
      </c>
      <c r="M127" s="58">
        <f>'DATA SF9'!K46</f>
        <v>0</v>
      </c>
      <c r="N127" s="58">
        <f>'DATA SF9'!L46</f>
        <v>0</v>
      </c>
      <c r="O127" s="58">
        <f>'DATA SF9'!M46</f>
        <v>0</v>
      </c>
      <c r="P127" s="58">
        <f>'DATA SF9'!N46</f>
        <v>0</v>
      </c>
      <c r="Q127" s="58">
        <f>'DATA SF9'!O46</f>
        <v>0</v>
      </c>
      <c r="R127" s="58">
        <f>'DATA SF9'!P46</f>
        <v>0</v>
      </c>
      <c r="S127" s="58">
        <f>'DATA SF9'!Q46</f>
        <v>0</v>
      </c>
      <c r="T127" s="58">
        <f>'DATA SF9'!R46</f>
        <v>0</v>
      </c>
      <c r="U127" s="58">
        <f>'DATA SF9'!S46</f>
        <v>0</v>
      </c>
      <c r="V127" s="58">
        <f>'DATA SF9'!T46</f>
        <v>0</v>
      </c>
      <c r="W127" s="58">
        <f>'DATA SF9'!U46</f>
        <v>0</v>
      </c>
      <c r="X127" s="58">
        <f>'DATA SF9'!V46</f>
        <v>0</v>
      </c>
      <c r="Y127" s="58">
        <f>'DATA SF9'!W46</f>
        <v>0</v>
      </c>
      <c r="Z127" s="58">
        <f>'DATA SF9'!X46</f>
        <v>0</v>
      </c>
      <c r="AA127" s="58">
        <f>'DATA SF9'!Y46</f>
        <v>0</v>
      </c>
      <c r="AB127" s="58">
        <f>'DATA SF9'!Z46</f>
        <v>0</v>
      </c>
      <c r="AC127" s="58">
        <f>'DATA SF9'!AA46</f>
        <v>0</v>
      </c>
      <c r="AD127" s="58">
        <f>'DATA SF9'!AB46</f>
        <v>0</v>
      </c>
      <c r="AE127" s="58">
        <f>'DATA SF9'!AC46</f>
        <v>0</v>
      </c>
      <c r="AF127" s="58">
        <f>'DATA SF9'!AD46</f>
        <v>0</v>
      </c>
      <c r="AG127" s="58">
        <f>'DATA SF9'!AE46</f>
        <v>0</v>
      </c>
      <c r="AH127" s="58">
        <f>'DATA SF9'!AF46</f>
        <v>0</v>
      </c>
      <c r="AI127" s="58">
        <f>'DATA SF9'!AG46</f>
        <v>0</v>
      </c>
      <c r="AJ127" s="58">
        <f>'DATA SF9'!AH46</f>
        <v>0</v>
      </c>
      <c r="AK127" s="58">
        <f>'DATA SF9'!AI46</f>
        <v>0</v>
      </c>
      <c r="AL127" s="58">
        <f>'DATA SF9'!AJ46</f>
        <v>0</v>
      </c>
      <c r="AM127" s="58">
        <f>'DATA SF9'!AK46</f>
        <v>0</v>
      </c>
      <c r="AN127" s="58">
        <f>'DATA SF9'!AL46</f>
        <v>0</v>
      </c>
      <c r="AO127" s="58">
        <f>'DATA SF9'!AM46</f>
        <v>0</v>
      </c>
      <c r="AP127" s="58">
        <f>'DATA SF9'!AN46</f>
        <v>0</v>
      </c>
      <c r="AQ127" s="58">
        <f>'DATA SF9'!AO46</f>
        <v>0</v>
      </c>
      <c r="AR127" s="58">
        <f>'DATA SF9'!AP46</f>
        <v>0</v>
      </c>
      <c r="AS127" s="58">
        <f>'DATA SF9'!AQ46</f>
        <v>0</v>
      </c>
      <c r="AT127" s="58">
        <f>'DATA SF9'!AR46</f>
        <v>0</v>
      </c>
      <c r="AU127" s="58">
        <f>'DATA SF9'!AS46</f>
        <v>0</v>
      </c>
      <c r="AV127" s="58">
        <f>'DATA SF9'!AT46</f>
        <v>0</v>
      </c>
      <c r="AW127" s="58">
        <f>'DATA SF9'!AU46</f>
        <v>0</v>
      </c>
      <c r="AX127" s="58">
        <f>'DATA SF9'!AV46</f>
        <v>0</v>
      </c>
      <c r="AY127" s="58">
        <f>'DATA SF9'!AW46</f>
        <v>0</v>
      </c>
      <c r="AZ127" s="58">
        <f>'DATA SF9'!AX46</f>
        <v>0</v>
      </c>
      <c r="BA127" s="58">
        <f>'DATA SF9'!AY46</f>
        <v>0</v>
      </c>
      <c r="BB127" s="58">
        <f>'DATA SF9'!AZ46</f>
        <v>0</v>
      </c>
      <c r="BC127" s="58">
        <f>'DATA SF9'!BA46</f>
        <v>0</v>
      </c>
      <c r="BD127" s="58">
        <f>'DATA SF9'!BB46</f>
        <v>0</v>
      </c>
      <c r="BE127" s="58">
        <f>'DATA SF9'!BC46</f>
        <v>0</v>
      </c>
      <c r="BF127" s="58">
        <f>'DATA SF9'!BD46</f>
        <v>0</v>
      </c>
      <c r="BG127" s="58">
        <f>'DATA SF9'!BE46</f>
        <v>0</v>
      </c>
      <c r="BH127" s="58">
        <f>'DATA SF9'!BF46</f>
        <v>0</v>
      </c>
      <c r="BI127" s="58">
        <f>'DATA SF9'!BG46</f>
        <v>0</v>
      </c>
      <c r="BJ127" s="58">
        <f>'DATA SF9'!BH46</f>
        <v>0</v>
      </c>
      <c r="BK127" s="58">
        <f>'DATA SF9'!BI46</f>
        <v>0</v>
      </c>
      <c r="BL127" s="58">
        <f>'DATA SF9'!BJ46</f>
        <v>0</v>
      </c>
      <c r="BM127" s="58">
        <f>'DATA SF9'!BK46</f>
        <v>0</v>
      </c>
      <c r="BN127" s="58">
        <f>'DATA SF9'!BL46</f>
        <v>0</v>
      </c>
      <c r="BO127" s="58">
        <f>'DATA SF9'!BM46</f>
        <v>0</v>
      </c>
      <c r="BP127" s="58">
        <f>'DATA SF9'!BN46</f>
        <v>0</v>
      </c>
      <c r="BQ127" s="58">
        <f>'DATA SF9'!BO46</f>
        <v>0</v>
      </c>
      <c r="BR127" s="58">
        <f>'DATA SF9'!BP46</f>
        <v>0</v>
      </c>
      <c r="BS127" s="58">
        <f>'DATA SF9'!BQ46</f>
        <v>0</v>
      </c>
      <c r="BT127" s="58">
        <f>'DATA SF9'!BR46</f>
        <v>0</v>
      </c>
      <c r="BU127" s="58">
        <f>'DATA SF9'!BS46</f>
        <v>0</v>
      </c>
      <c r="BV127" s="58">
        <f>'DATA SF9'!BT46</f>
        <v>0</v>
      </c>
      <c r="BW127" s="58">
        <f>'DATA SF9'!BU46</f>
        <v>0</v>
      </c>
      <c r="BX127" s="58">
        <f>'DATA SF9'!BV46</f>
        <v>0</v>
      </c>
      <c r="BY127" s="58">
        <f>'DATA SF9'!BW46</f>
        <v>0</v>
      </c>
      <c r="BZ127" s="58">
        <f>'DATA SF9'!BX46</f>
        <v>0</v>
      </c>
      <c r="CA127" s="58">
        <f>'DATA SF9'!BY46</f>
        <v>0</v>
      </c>
      <c r="CB127" s="58">
        <f>'DATA SF9'!BZ46</f>
        <v>0</v>
      </c>
      <c r="CC127" s="58">
        <f>'DATA SF9'!CA46</f>
        <v>0</v>
      </c>
      <c r="CD127" s="58">
        <f>'DATA SF9'!CB46</f>
        <v>0</v>
      </c>
      <c r="CE127" s="58">
        <f>'DATA SF9'!CC46</f>
        <v>0</v>
      </c>
      <c r="CF127" s="58">
        <f>'DATA SF9'!CD46</f>
        <v>0</v>
      </c>
      <c r="CG127" s="58">
        <f>'DATA SF9'!CE46</f>
        <v>0</v>
      </c>
      <c r="CH127" s="58">
        <f>'DATA SF9'!CF46</f>
        <v>0</v>
      </c>
      <c r="CI127" s="58">
        <f>'DATA SF9'!CG46</f>
        <v>0</v>
      </c>
      <c r="CJ127" s="58">
        <f>'DATA SF9'!CH46</f>
        <v>0</v>
      </c>
      <c r="CK127" s="58">
        <f>'DATA SF9'!CI46</f>
        <v>0</v>
      </c>
      <c r="CL127" s="58">
        <f>'DATA SF9'!CJ46</f>
        <v>0</v>
      </c>
      <c r="CM127" s="58">
        <f>'DATA SF9'!CK46</f>
        <v>0</v>
      </c>
      <c r="CN127" s="58">
        <f>'DATA SF9'!CL46</f>
        <v>0</v>
      </c>
      <c r="CO127" s="58">
        <f>'DATA SF9'!CM46</f>
        <v>0</v>
      </c>
      <c r="CP127" s="58">
        <f>'DATA SF9'!CN46</f>
        <v>0</v>
      </c>
      <c r="CQ127" s="58">
        <f>'DATA SF9'!CO46</f>
        <v>0</v>
      </c>
      <c r="CR127" s="58">
        <f>'DATA SF9'!CP46</f>
        <v>0</v>
      </c>
      <c r="CS127" s="58">
        <f>'DATA SF9'!CQ46</f>
        <v>0</v>
      </c>
      <c r="CT127" s="58">
        <f>'DATA SF9'!CR46</f>
        <v>0</v>
      </c>
      <c r="CU127" s="58">
        <f>'DATA SF9'!CS46</f>
        <v>0</v>
      </c>
      <c r="CV127" s="58">
        <f>'DATA SF9'!CT46</f>
        <v>0</v>
      </c>
      <c r="CW127" s="58">
        <f>'DATA SF9'!CU46</f>
        <v>0</v>
      </c>
      <c r="CX127" s="58">
        <f>'DATA SF9'!CV46</f>
        <v>0</v>
      </c>
      <c r="CY127" s="58">
        <f>'DATA SF9'!CW46</f>
        <v>0</v>
      </c>
      <c r="CZ127" s="58">
        <f>'DATA SF9'!CX46</f>
        <v>0</v>
      </c>
      <c r="DA127" s="58">
        <f>'DATA SF9'!CY46</f>
        <v>0</v>
      </c>
      <c r="DB127" s="58">
        <f>'DATA SF9'!CZ46</f>
        <v>0</v>
      </c>
      <c r="DC127" s="58">
        <f>'DATA SF9'!DA46</f>
        <v>0</v>
      </c>
      <c r="DD127" s="58">
        <f>'DATA SF9'!DB46</f>
        <v>0</v>
      </c>
      <c r="DE127" s="58">
        <f>'DATA SF9'!DC46</f>
        <v>0</v>
      </c>
      <c r="DF127" s="58">
        <f>'DATA SF9'!DD46</f>
        <v>0</v>
      </c>
      <c r="DG127" s="58">
        <f>'DATA SF9'!DE46</f>
        <v>0</v>
      </c>
      <c r="DH127" s="58">
        <f>'DATA SF9'!DF46</f>
        <v>0</v>
      </c>
      <c r="DI127" s="58">
        <f>'DATA SF9'!DG46</f>
        <v>0</v>
      </c>
      <c r="DJ127" s="58">
        <f>'DATA SF9'!DH46</f>
        <v>0</v>
      </c>
      <c r="DK127" s="58">
        <f>'DATA SF9'!DI46</f>
        <v>0</v>
      </c>
      <c r="DL127" s="58">
        <f>'DATA SF9'!DJ46</f>
        <v>0</v>
      </c>
      <c r="DM127" s="58">
        <f>'DATA SF9'!DK46</f>
        <v>0</v>
      </c>
      <c r="DN127" s="58">
        <f>'DATA SF9'!DL46</f>
        <v>0</v>
      </c>
      <c r="DO127" s="58">
        <f>'DATA SF9'!DM46</f>
        <v>0</v>
      </c>
      <c r="DP127" s="58">
        <f>'DATA SF9'!DN46</f>
        <v>0</v>
      </c>
      <c r="DQ127" s="58">
        <f>'DATA SF9'!DO46</f>
        <v>0</v>
      </c>
      <c r="DR127" s="58">
        <f>'DATA SF9'!DP46</f>
        <v>0</v>
      </c>
      <c r="DS127" s="58">
        <f>'DATA SF9'!DQ46</f>
        <v>0</v>
      </c>
      <c r="DT127" s="58">
        <f>'DATA SF9'!DR46</f>
        <v>0</v>
      </c>
      <c r="DU127" s="58">
        <f>'DATA SF9'!DS46</f>
        <v>0</v>
      </c>
      <c r="DV127" s="58">
        <f>'DATA SF9'!DT46</f>
        <v>0</v>
      </c>
      <c r="DW127" s="58">
        <f>'DATA SF9'!DU46</f>
        <v>0</v>
      </c>
      <c r="DX127" s="58">
        <f>'DATA SF9'!DV46</f>
        <v>0</v>
      </c>
      <c r="DY127" s="58">
        <f>'DATA SF9'!DW46</f>
        <v>0</v>
      </c>
      <c r="DZ127" s="58">
        <f>'DATA SF9'!DX46</f>
        <v>0</v>
      </c>
      <c r="EA127" s="58">
        <f>'DATA SF9'!DY46</f>
        <v>0</v>
      </c>
      <c r="EB127" s="58">
        <f>'DATA SF9'!DZ46</f>
        <v>0</v>
      </c>
      <c r="EC127" s="58">
        <f>'DATA SF9'!EA46</f>
        <v>0</v>
      </c>
      <c r="ED127" s="58">
        <f>'DATA SF9'!EB46</f>
        <v>0</v>
      </c>
      <c r="EE127" s="58">
        <f>'DATA SF9'!EC46</f>
        <v>0</v>
      </c>
      <c r="EF127" s="58">
        <f>'DATA SF9'!ED46</f>
        <v>0</v>
      </c>
      <c r="EG127" s="58">
        <f>'DATA SF9'!EE46</f>
        <v>0</v>
      </c>
      <c r="EH127" s="58">
        <f>'DATA SF9'!EF46</f>
        <v>0</v>
      </c>
      <c r="EI127" s="58">
        <f>'DATA SF9'!EG46</f>
        <v>0</v>
      </c>
      <c r="EJ127" s="58">
        <f>'DATA SF9'!EH46</f>
        <v>0</v>
      </c>
      <c r="EK127" s="58">
        <f>'DATA SF9'!EI46</f>
        <v>0</v>
      </c>
      <c r="EL127" s="58">
        <f>'DATA SF9'!EJ46</f>
        <v>0</v>
      </c>
      <c r="EM127" s="58">
        <f>'DATA SF9'!EK46</f>
        <v>0</v>
      </c>
      <c r="EN127" s="58">
        <f>'DATA SF9'!EL46</f>
        <v>0</v>
      </c>
      <c r="EO127" s="58">
        <f>'DATA SF9'!EM46</f>
        <v>0</v>
      </c>
      <c r="EP127" s="58">
        <f>'DATA SF9'!EN46</f>
        <v>0</v>
      </c>
      <c r="EQ127" s="58">
        <f>'DATA SF9'!EO46</f>
        <v>0</v>
      </c>
      <c r="ER127" s="58">
        <f>'DATA SF9'!EP46</f>
        <v>0</v>
      </c>
      <c r="ES127" s="58">
        <f>'DATA SF9'!EQ46</f>
        <v>0</v>
      </c>
      <c r="ET127" s="58">
        <f>'DATA SF9'!ER46</f>
        <v>0</v>
      </c>
      <c r="EU127" s="58">
        <f>'DATA SF9'!ES46</f>
        <v>0</v>
      </c>
      <c r="EV127" s="58">
        <f>'DATA SF9'!ET46</f>
        <v>0</v>
      </c>
      <c r="EW127" s="58">
        <f>'DATA SF9'!EU46</f>
        <v>0</v>
      </c>
      <c r="EX127" s="58">
        <f>'DATA SF9'!EV46</f>
        <v>0</v>
      </c>
      <c r="EY127" s="58">
        <f>'DATA SF9'!EW46</f>
        <v>0</v>
      </c>
      <c r="EZ127" s="58">
        <f>'DATA SF9'!EX46</f>
        <v>0</v>
      </c>
      <c r="FA127" s="58">
        <f>'DATA SF9'!EY46</f>
        <v>0</v>
      </c>
      <c r="FB127" s="58">
        <f>'DATA SF9'!EZ46</f>
        <v>0</v>
      </c>
      <c r="FC127" s="58">
        <f>'DATA SF9'!FA46</f>
        <v>0</v>
      </c>
      <c r="FD127" s="58">
        <f>'DATA SF9'!FB46</f>
        <v>0</v>
      </c>
      <c r="FE127" s="58">
        <f>'DATA SF9'!FC46</f>
        <v>0</v>
      </c>
      <c r="FF127" s="58">
        <f>'DATA SF9'!FD46</f>
        <v>0</v>
      </c>
    </row>
    <row r="128" spans="1:162" x14ac:dyDescent="0.35">
      <c r="A128" s="59">
        <f t="shared" si="0"/>
        <v>0</v>
      </c>
      <c r="B128" s="58">
        <f>VLOOKUP(A128,' F M188'!$R$3:$U$159,4,FALSE)</f>
        <v>0</v>
      </c>
      <c r="C128" s="58">
        <f>'DATA SF9'!A47</f>
        <v>0</v>
      </c>
      <c r="D128" s="58">
        <f>'DATA SF9'!B47</f>
        <v>0</v>
      </c>
      <c r="E128" s="58">
        <f>'DATA SF9'!C47</f>
        <v>0</v>
      </c>
      <c r="F128" s="58" t="str">
        <f>IF('DATA SF9'!D47=0,"",'DATA SF9'!D47)</f>
        <v/>
      </c>
      <c r="G128" s="58">
        <f>'DATA SF9'!E47</f>
        <v>0</v>
      </c>
      <c r="H128" s="58">
        <f>'DATA SF9'!F47</f>
        <v>0</v>
      </c>
      <c r="I128" s="58">
        <f>'DATA SF9'!G47</f>
        <v>0</v>
      </c>
      <c r="J128" s="58">
        <f>'DATA SF9'!H47</f>
        <v>0</v>
      </c>
      <c r="K128" s="58">
        <f>'DATA SF9'!I47</f>
        <v>0</v>
      </c>
      <c r="L128" s="58">
        <f>'DATA SF9'!J47</f>
        <v>0</v>
      </c>
      <c r="M128" s="58">
        <f>'DATA SF9'!K47</f>
        <v>0</v>
      </c>
      <c r="N128" s="58">
        <f>'DATA SF9'!L47</f>
        <v>0</v>
      </c>
      <c r="O128" s="58">
        <f>'DATA SF9'!M47</f>
        <v>0</v>
      </c>
      <c r="P128" s="58">
        <f>'DATA SF9'!N47</f>
        <v>0</v>
      </c>
      <c r="Q128" s="58">
        <f>'DATA SF9'!O47</f>
        <v>0</v>
      </c>
      <c r="R128" s="58">
        <f>'DATA SF9'!P47</f>
        <v>0</v>
      </c>
      <c r="S128" s="58">
        <f>'DATA SF9'!Q47</f>
        <v>0</v>
      </c>
      <c r="T128" s="58">
        <f>'DATA SF9'!R47</f>
        <v>0</v>
      </c>
      <c r="U128" s="58">
        <f>'DATA SF9'!S47</f>
        <v>0</v>
      </c>
      <c r="V128" s="58">
        <f>'DATA SF9'!T47</f>
        <v>0</v>
      </c>
      <c r="W128" s="58">
        <f>'DATA SF9'!U47</f>
        <v>0</v>
      </c>
      <c r="X128" s="58">
        <f>'DATA SF9'!V47</f>
        <v>0</v>
      </c>
      <c r="Y128" s="58">
        <f>'DATA SF9'!W47</f>
        <v>0</v>
      </c>
      <c r="Z128" s="58">
        <f>'DATA SF9'!X47</f>
        <v>0</v>
      </c>
      <c r="AA128" s="58">
        <f>'DATA SF9'!Y47</f>
        <v>0</v>
      </c>
      <c r="AB128" s="58">
        <f>'DATA SF9'!Z47</f>
        <v>0</v>
      </c>
      <c r="AC128" s="58">
        <f>'DATA SF9'!AA47</f>
        <v>0</v>
      </c>
      <c r="AD128" s="58">
        <f>'DATA SF9'!AB47</f>
        <v>0</v>
      </c>
      <c r="AE128" s="58">
        <f>'DATA SF9'!AC47</f>
        <v>0</v>
      </c>
      <c r="AF128" s="58">
        <f>'DATA SF9'!AD47</f>
        <v>0</v>
      </c>
      <c r="AG128" s="58">
        <f>'DATA SF9'!AE47</f>
        <v>0</v>
      </c>
      <c r="AH128" s="58">
        <f>'DATA SF9'!AF47</f>
        <v>0</v>
      </c>
      <c r="AI128" s="58">
        <f>'DATA SF9'!AG47</f>
        <v>0</v>
      </c>
      <c r="AJ128" s="58">
        <f>'DATA SF9'!AH47</f>
        <v>0</v>
      </c>
      <c r="AK128" s="58">
        <f>'DATA SF9'!AI47</f>
        <v>0</v>
      </c>
      <c r="AL128" s="58">
        <f>'DATA SF9'!AJ47</f>
        <v>0</v>
      </c>
      <c r="AM128" s="58">
        <f>'DATA SF9'!AK47</f>
        <v>0</v>
      </c>
      <c r="AN128" s="58">
        <f>'DATA SF9'!AL47</f>
        <v>0</v>
      </c>
      <c r="AO128" s="58">
        <f>'DATA SF9'!AM47</f>
        <v>0</v>
      </c>
      <c r="AP128" s="58">
        <f>'DATA SF9'!AN47</f>
        <v>0</v>
      </c>
      <c r="AQ128" s="58">
        <f>'DATA SF9'!AO47</f>
        <v>0</v>
      </c>
      <c r="AR128" s="58">
        <f>'DATA SF9'!AP47</f>
        <v>0</v>
      </c>
      <c r="AS128" s="58">
        <f>'DATA SF9'!AQ47</f>
        <v>0</v>
      </c>
      <c r="AT128" s="58">
        <f>'DATA SF9'!AR47</f>
        <v>0</v>
      </c>
      <c r="AU128" s="58">
        <f>'DATA SF9'!AS47</f>
        <v>0</v>
      </c>
      <c r="AV128" s="58">
        <f>'DATA SF9'!AT47</f>
        <v>0</v>
      </c>
      <c r="AW128" s="58">
        <f>'DATA SF9'!AU47</f>
        <v>0</v>
      </c>
      <c r="AX128" s="58">
        <f>'DATA SF9'!AV47</f>
        <v>0</v>
      </c>
      <c r="AY128" s="58">
        <f>'DATA SF9'!AW47</f>
        <v>0</v>
      </c>
      <c r="AZ128" s="58">
        <f>'DATA SF9'!AX47</f>
        <v>0</v>
      </c>
      <c r="BA128" s="58">
        <f>'DATA SF9'!AY47</f>
        <v>0</v>
      </c>
      <c r="BB128" s="58">
        <f>'DATA SF9'!AZ47</f>
        <v>0</v>
      </c>
      <c r="BC128" s="58">
        <f>'DATA SF9'!BA47</f>
        <v>0</v>
      </c>
      <c r="BD128" s="58">
        <f>'DATA SF9'!BB47</f>
        <v>0</v>
      </c>
      <c r="BE128" s="58">
        <f>'DATA SF9'!BC47</f>
        <v>0</v>
      </c>
      <c r="BF128" s="58">
        <f>'DATA SF9'!BD47</f>
        <v>0</v>
      </c>
      <c r="BG128" s="58">
        <f>'DATA SF9'!BE47</f>
        <v>0</v>
      </c>
      <c r="BH128" s="58">
        <f>'DATA SF9'!BF47</f>
        <v>0</v>
      </c>
      <c r="BI128" s="58">
        <f>'DATA SF9'!BG47</f>
        <v>0</v>
      </c>
      <c r="BJ128" s="58">
        <f>'DATA SF9'!BH47</f>
        <v>0</v>
      </c>
      <c r="BK128" s="58">
        <f>'DATA SF9'!BI47</f>
        <v>0</v>
      </c>
      <c r="BL128" s="58">
        <f>'DATA SF9'!BJ47</f>
        <v>0</v>
      </c>
      <c r="BM128" s="58">
        <f>'DATA SF9'!BK47</f>
        <v>0</v>
      </c>
      <c r="BN128" s="58">
        <f>'DATA SF9'!BL47</f>
        <v>0</v>
      </c>
      <c r="BO128" s="58">
        <f>'DATA SF9'!BM47</f>
        <v>0</v>
      </c>
      <c r="BP128" s="58">
        <f>'DATA SF9'!BN47</f>
        <v>0</v>
      </c>
      <c r="BQ128" s="58">
        <f>'DATA SF9'!BO47</f>
        <v>0</v>
      </c>
      <c r="BR128" s="58">
        <f>'DATA SF9'!BP47</f>
        <v>0</v>
      </c>
      <c r="BS128" s="58">
        <f>'DATA SF9'!BQ47</f>
        <v>0</v>
      </c>
      <c r="BT128" s="58">
        <f>'DATA SF9'!BR47</f>
        <v>0</v>
      </c>
      <c r="BU128" s="58">
        <f>'DATA SF9'!BS47</f>
        <v>0</v>
      </c>
      <c r="BV128" s="58">
        <f>'DATA SF9'!BT47</f>
        <v>0</v>
      </c>
      <c r="BW128" s="58">
        <f>'DATA SF9'!BU47</f>
        <v>0</v>
      </c>
      <c r="BX128" s="58">
        <f>'DATA SF9'!BV47</f>
        <v>0</v>
      </c>
      <c r="BY128" s="58">
        <f>'DATA SF9'!BW47</f>
        <v>0</v>
      </c>
      <c r="BZ128" s="58">
        <f>'DATA SF9'!BX47</f>
        <v>0</v>
      </c>
      <c r="CA128" s="58">
        <f>'DATA SF9'!BY47</f>
        <v>0</v>
      </c>
      <c r="CB128" s="58">
        <f>'DATA SF9'!BZ47</f>
        <v>0</v>
      </c>
      <c r="CC128" s="58">
        <f>'DATA SF9'!CA47</f>
        <v>0</v>
      </c>
      <c r="CD128" s="58">
        <f>'DATA SF9'!CB47</f>
        <v>0</v>
      </c>
      <c r="CE128" s="58">
        <f>'DATA SF9'!CC47</f>
        <v>0</v>
      </c>
      <c r="CF128" s="58">
        <f>'DATA SF9'!CD47</f>
        <v>0</v>
      </c>
      <c r="CG128" s="58">
        <f>'DATA SF9'!CE47</f>
        <v>0</v>
      </c>
      <c r="CH128" s="58">
        <f>'DATA SF9'!CF47</f>
        <v>0</v>
      </c>
      <c r="CI128" s="58">
        <f>'DATA SF9'!CG47</f>
        <v>0</v>
      </c>
      <c r="CJ128" s="58">
        <f>'DATA SF9'!CH47</f>
        <v>0</v>
      </c>
      <c r="CK128" s="58">
        <f>'DATA SF9'!CI47</f>
        <v>0</v>
      </c>
      <c r="CL128" s="58">
        <f>'DATA SF9'!CJ47</f>
        <v>0</v>
      </c>
      <c r="CM128" s="58">
        <f>'DATA SF9'!CK47</f>
        <v>0</v>
      </c>
      <c r="CN128" s="58">
        <f>'DATA SF9'!CL47</f>
        <v>0</v>
      </c>
      <c r="CO128" s="58">
        <f>'DATA SF9'!CM47</f>
        <v>0</v>
      </c>
      <c r="CP128" s="58">
        <f>'DATA SF9'!CN47</f>
        <v>0</v>
      </c>
      <c r="CQ128" s="58">
        <f>'DATA SF9'!CO47</f>
        <v>0</v>
      </c>
      <c r="CR128" s="58">
        <f>'DATA SF9'!CP47</f>
        <v>0</v>
      </c>
      <c r="CS128" s="58">
        <f>'DATA SF9'!CQ47</f>
        <v>0</v>
      </c>
      <c r="CT128" s="58">
        <f>'DATA SF9'!CR47</f>
        <v>0</v>
      </c>
      <c r="CU128" s="58">
        <f>'DATA SF9'!CS47</f>
        <v>0</v>
      </c>
      <c r="CV128" s="58">
        <f>'DATA SF9'!CT47</f>
        <v>0</v>
      </c>
      <c r="CW128" s="58">
        <f>'DATA SF9'!CU47</f>
        <v>0</v>
      </c>
      <c r="CX128" s="58">
        <f>'DATA SF9'!CV47</f>
        <v>0</v>
      </c>
      <c r="CY128" s="58">
        <f>'DATA SF9'!CW47</f>
        <v>0</v>
      </c>
      <c r="CZ128" s="58">
        <f>'DATA SF9'!CX47</f>
        <v>0</v>
      </c>
      <c r="DA128" s="58">
        <f>'DATA SF9'!CY47</f>
        <v>0</v>
      </c>
      <c r="DB128" s="58">
        <f>'DATA SF9'!CZ47</f>
        <v>0</v>
      </c>
      <c r="DC128" s="58">
        <f>'DATA SF9'!DA47</f>
        <v>0</v>
      </c>
      <c r="DD128" s="58">
        <f>'DATA SF9'!DB47</f>
        <v>0</v>
      </c>
      <c r="DE128" s="58">
        <f>'DATA SF9'!DC47</f>
        <v>0</v>
      </c>
      <c r="DF128" s="58">
        <f>'DATA SF9'!DD47</f>
        <v>0</v>
      </c>
      <c r="DG128" s="58">
        <f>'DATA SF9'!DE47</f>
        <v>0</v>
      </c>
      <c r="DH128" s="58">
        <f>'DATA SF9'!DF47</f>
        <v>0</v>
      </c>
      <c r="DI128" s="58">
        <f>'DATA SF9'!DG47</f>
        <v>0</v>
      </c>
      <c r="DJ128" s="58">
        <f>'DATA SF9'!DH47</f>
        <v>0</v>
      </c>
      <c r="DK128" s="58">
        <f>'DATA SF9'!DI47</f>
        <v>0</v>
      </c>
      <c r="DL128" s="58">
        <f>'DATA SF9'!DJ47</f>
        <v>0</v>
      </c>
      <c r="DM128" s="58">
        <f>'DATA SF9'!DK47</f>
        <v>0</v>
      </c>
      <c r="DN128" s="58">
        <f>'DATA SF9'!DL47</f>
        <v>0</v>
      </c>
      <c r="DO128" s="58">
        <f>'DATA SF9'!DM47</f>
        <v>0</v>
      </c>
      <c r="DP128" s="58">
        <f>'DATA SF9'!DN47</f>
        <v>0</v>
      </c>
      <c r="DQ128" s="58">
        <f>'DATA SF9'!DO47</f>
        <v>0</v>
      </c>
      <c r="DR128" s="58">
        <f>'DATA SF9'!DP47</f>
        <v>0</v>
      </c>
      <c r="DS128" s="58">
        <f>'DATA SF9'!DQ47</f>
        <v>0</v>
      </c>
      <c r="DT128" s="58">
        <f>'DATA SF9'!DR47</f>
        <v>0</v>
      </c>
      <c r="DU128" s="58">
        <f>'DATA SF9'!DS47</f>
        <v>0</v>
      </c>
      <c r="DV128" s="58">
        <f>'DATA SF9'!DT47</f>
        <v>0</v>
      </c>
      <c r="DW128" s="58">
        <f>'DATA SF9'!DU47</f>
        <v>0</v>
      </c>
      <c r="DX128" s="58">
        <f>'DATA SF9'!DV47</f>
        <v>0</v>
      </c>
      <c r="DY128" s="58">
        <f>'DATA SF9'!DW47</f>
        <v>0</v>
      </c>
      <c r="DZ128" s="58">
        <f>'DATA SF9'!DX47</f>
        <v>0</v>
      </c>
      <c r="EA128" s="58">
        <f>'DATA SF9'!DY47</f>
        <v>0</v>
      </c>
      <c r="EB128" s="58">
        <f>'DATA SF9'!DZ47</f>
        <v>0</v>
      </c>
      <c r="EC128" s="58">
        <f>'DATA SF9'!EA47</f>
        <v>0</v>
      </c>
      <c r="ED128" s="58">
        <f>'DATA SF9'!EB47</f>
        <v>0</v>
      </c>
      <c r="EE128" s="58">
        <f>'DATA SF9'!EC47</f>
        <v>0</v>
      </c>
      <c r="EF128" s="58">
        <f>'DATA SF9'!ED47</f>
        <v>0</v>
      </c>
      <c r="EG128" s="58">
        <f>'DATA SF9'!EE47</f>
        <v>0</v>
      </c>
      <c r="EH128" s="58">
        <f>'DATA SF9'!EF47</f>
        <v>0</v>
      </c>
      <c r="EI128" s="58">
        <f>'DATA SF9'!EG47</f>
        <v>0</v>
      </c>
      <c r="EJ128" s="58">
        <f>'DATA SF9'!EH47</f>
        <v>0</v>
      </c>
      <c r="EK128" s="58">
        <f>'DATA SF9'!EI47</f>
        <v>0</v>
      </c>
      <c r="EL128" s="58">
        <f>'DATA SF9'!EJ47</f>
        <v>0</v>
      </c>
      <c r="EM128" s="58">
        <f>'DATA SF9'!EK47</f>
        <v>0</v>
      </c>
      <c r="EN128" s="58">
        <f>'DATA SF9'!EL47</f>
        <v>0</v>
      </c>
      <c r="EO128" s="58">
        <f>'DATA SF9'!EM47</f>
        <v>0</v>
      </c>
      <c r="EP128" s="58">
        <f>'DATA SF9'!EN47</f>
        <v>0</v>
      </c>
      <c r="EQ128" s="58">
        <f>'DATA SF9'!EO47</f>
        <v>0</v>
      </c>
      <c r="ER128" s="58">
        <f>'DATA SF9'!EP47</f>
        <v>0</v>
      </c>
      <c r="ES128" s="58">
        <f>'DATA SF9'!EQ47</f>
        <v>0</v>
      </c>
      <c r="ET128" s="58">
        <f>'DATA SF9'!ER47</f>
        <v>0</v>
      </c>
      <c r="EU128" s="58">
        <f>'DATA SF9'!ES47</f>
        <v>0</v>
      </c>
      <c r="EV128" s="58">
        <f>'DATA SF9'!ET47</f>
        <v>0</v>
      </c>
      <c r="EW128" s="58">
        <f>'DATA SF9'!EU47</f>
        <v>0</v>
      </c>
      <c r="EX128" s="58">
        <f>'DATA SF9'!EV47</f>
        <v>0</v>
      </c>
      <c r="EY128" s="58">
        <f>'DATA SF9'!EW47</f>
        <v>0</v>
      </c>
      <c r="EZ128" s="58">
        <f>'DATA SF9'!EX47</f>
        <v>0</v>
      </c>
      <c r="FA128" s="58">
        <f>'DATA SF9'!EY47</f>
        <v>0</v>
      </c>
      <c r="FB128" s="58">
        <f>'DATA SF9'!EZ47</f>
        <v>0</v>
      </c>
      <c r="FC128" s="58">
        <f>'DATA SF9'!FA47</f>
        <v>0</v>
      </c>
      <c r="FD128" s="58">
        <f>'DATA SF9'!FB47</f>
        <v>0</v>
      </c>
      <c r="FE128" s="58">
        <f>'DATA SF9'!FC47</f>
        <v>0</v>
      </c>
      <c r="FF128" s="58">
        <f>'DATA SF9'!FD47</f>
        <v>0</v>
      </c>
    </row>
    <row r="129" spans="1:162" x14ac:dyDescent="0.35">
      <c r="A129" s="59">
        <f t="shared" si="0"/>
        <v>0</v>
      </c>
      <c r="B129" s="58">
        <f>VLOOKUP(A129,' F M188'!$R$3:$U$159,4,FALSE)</f>
        <v>0</v>
      </c>
      <c r="C129" s="58">
        <f>'DATA SF9'!A48</f>
        <v>0</v>
      </c>
      <c r="D129" s="58">
        <f>'DATA SF9'!B48</f>
        <v>0</v>
      </c>
      <c r="E129" s="58">
        <f>'DATA SF9'!C48</f>
        <v>0</v>
      </c>
      <c r="F129" s="58" t="str">
        <f>IF('DATA SF9'!D48=0,"",'DATA SF9'!D48)</f>
        <v/>
      </c>
      <c r="G129" s="58">
        <f>'DATA SF9'!E48</f>
        <v>0</v>
      </c>
      <c r="H129" s="58">
        <f>'DATA SF9'!F48</f>
        <v>0</v>
      </c>
      <c r="I129" s="58">
        <f>'DATA SF9'!G48</f>
        <v>0</v>
      </c>
      <c r="J129" s="58">
        <f>'DATA SF9'!H48</f>
        <v>0</v>
      </c>
      <c r="K129" s="58">
        <f>'DATA SF9'!I48</f>
        <v>0</v>
      </c>
      <c r="L129" s="58">
        <f>'DATA SF9'!J48</f>
        <v>0</v>
      </c>
      <c r="M129" s="58">
        <f>'DATA SF9'!K48</f>
        <v>0</v>
      </c>
      <c r="N129" s="58">
        <f>'DATA SF9'!L48</f>
        <v>0</v>
      </c>
      <c r="O129" s="58">
        <f>'DATA SF9'!M48</f>
        <v>0</v>
      </c>
      <c r="P129" s="58">
        <f>'DATA SF9'!N48</f>
        <v>0</v>
      </c>
      <c r="Q129" s="58">
        <f>'DATA SF9'!O48</f>
        <v>0</v>
      </c>
      <c r="R129" s="58">
        <f>'DATA SF9'!P48</f>
        <v>0</v>
      </c>
      <c r="S129" s="58">
        <f>'DATA SF9'!Q48</f>
        <v>0</v>
      </c>
      <c r="T129" s="58">
        <f>'DATA SF9'!R48</f>
        <v>0</v>
      </c>
      <c r="U129" s="58">
        <f>'DATA SF9'!S48</f>
        <v>0</v>
      </c>
      <c r="V129" s="58">
        <f>'DATA SF9'!T48</f>
        <v>0</v>
      </c>
      <c r="W129" s="58">
        <f>'DATA SF9'!U48</f>
        <v>0</v>
      </c>
      <c r="X129" s="58">
        <f>'DATA SF9'!V48</f>
        <v>0</v>
      </c>
      <c r="Y129" s="58">
        <f>'DATA SF9'!W48</f>
        <v>0</v>
      </c>
      <c r="Z129" s="58">
        <f>'DATA SF9'!X48</f>
        <v>0</v>
      </c>
      <c r="AA129" s="58">
        <f>'DATA SF9'!Y48</f>
        <v>0</v>
      </c>
      <c r="AB129" s="58">
        <f>'DATA SF9'!Z48</f>
        <v>0</v>
      </c>
      <c r="AC129" s="58">
        <f>'DATA SF9'!AA48</f>
        <v>0</v>
      </c>
      <c r="AD129" s="58">
        <f>'DATA SF9'!AB48</f>
        <v>0</v>
      </c>
      <c r="AE129" s="58">
        <f>'DATA SF9'!AC48</f>
        <v>0</v>
      </c>
      <c r="AF129" s="58">
        <f>'DATA SF9'!AD48</f>
        <v>0</v>
      </c>
      <c r="AG129" s="58">
        <f>'DATA SF9'!AE48</f>
        <v>0</v>
      </c>
      <c r="AH129" s="58">
        <f>'DATA SF9'!AF48</f>
        <v>0</v>
      </c>
      <c r="AI129" s="58">
        <f>'DATA SF9'!AG48</f>
        <v>0</v>
      </c>
      <c r="AJ129" s="58">
        <f>'DATA SF9'!AH48</f>
        <v>0</v>
      </c>
      <c r="AK129" s="58">
        <f>'DATA SF9'!AI48</f>
        <v>0</v>
      </c>
      <c r="AL129" s="58">
        <f>'DATA SF9'!AJ48</f>
        <v>0</v>
      </c>
      <c r="AM129" s="58">
        <f>'DATA SF9'!AK48</f>
        <v>0</v>
      </c>
      <c r="AN129" s="58">
        <f>'DATA SF9'!AL48</f>
        <v>0</v>
      </c>
      <c r="AO129" s="58">
        <f>'DATA SF9'!AM48</f>
        <v>0</v>
      </c>
      <c r="AP129" s="58">
        <f>'DATA SF9'!AN48</f>
        <v>0</v>
      </c>
      <c r="AQ129" s="58">
        <f>'DATA SF9'!AO48</f>
        <v>0</v>
      </c>
      <c r="AR129" s="58">
        <f>'DATA SF9'!AP48</f>
        <v>0</v>
      </c>
      <c r="AS129" s="58">
        <f>'DATA SF9'!AQ48</f>
        <v>0</v>
      </c>
      <c r="AT129" s="58">
        <f>'DATA SF9'!AR48</f>
        <v>0</v>
      </c>
      <c r="AU129" s="58">
        <f>'DATA SF9'!AS48</f>
        <v>0</v>
      </c>
      <c r="AV129" s="58">
        <f>'DATA SF9'!AT48</f>
        <v>0</v>
      </c>
      <c r="AW129" s="58">
        <f>'DATA SF9'!AU48</f>
        <v>0</v>
      </c>
      <c r="AX129" s="58">
        <f>'DATA SF9'!AV48</f>
        <v>0</v>
      </c>
      <c r="AY129" s="58">
        <f>'DATA SF9'!AW48</f>
        <v>0</v>
      </c>
      <c r="AZ129" s="58">
        <f>'DATA SF9'!AX48</f>
        <v>0</v>
      </c>
      <c r="BA129" s="58">
        <f>'DATA SF9'!AY48</f>
        <v>0</v>
      </c>
      <c r="BB129" s="58">
        <f>'DATA SF9'!AZ48</f>
        <v>0</v>
      </c>
      <c r="BC129" s="58">
        <f>'DATA SF9'!BA48</f>
        <v>0</v>
      </c>
      <c r="BD129" s="58">
        <f>'DATA SF9'!BB48</f>
        <v>0</v>
      </c>
      <c r="BE129" s="58">
        <f>'DATA SF9'!BC48</f>
        <v>0</v>
      </c>
      <c r="BF129" s="58">
        <f>'DATA SF9'!BD48</f>
        <v>0</v>
      </c>
      <c r="BG129" s="58">
        <f>'DATA SF9'!BE48</f>
        <v>0</v>
      </c>
      <c r="BH129" s="58">
        <f>'DATA SF9'!BF48</f>
        <v>0</v>
      </c>
      <c r="BI129" s="58">
        <f>'DATA SF9'!BG48</f>
        <v>0</v>
      </c>
      <c r="BJ129" s="58">
        <f>'DATA SF9'!BH48</f>
        <v>0</v>
      </c>
      <c r="BK129" s="58">
        <f>'DATA SF9'!BI48</f>
        <v>0</v>
      </c>
      <c r="BL129" s="58">
        <f>'DATA SF9'!BJ48</f>
        <v>0</v>
      </c>
      <c r="BM129" s="58">
        <f>'DATA SF9'!BK48</f>
        <v>0</v>
      </c>
      <c r="BN129" s="58">
        <f>'DATA SF9'!BL48</f>
        <v>0</v>
      </c>
      <c r="BO129" s="58">
        <f>'DATA SF9'!BM48</f>
        <v>0</v>
      </c>
      <c r="BP129" s="58">
        <f>'DATA SF9'!BN48</f>
        <v>0</v>
      </c>
      <c r="BQ129" s="58">
        <f>'DATA SF9'!BO48</f>
        <v>0</v>
      </c>
      <c r="BR129" s="58">
        <f>'DATA SF9'!BP48</f>
        <v>0</v>
      </c>
      <c r="BS129" s="58">
        <f>'DATA SF9'!BQ48</f>
        <v>0</v>
      </c>
      <c r="BT129" s="58">
        <f>'DATA SF9'!BR48</f>
        <v>0</v>
      </c>
      <c r="BU129" s="58">
        <f>'DATA SF9'!BS48</f>
        <v>0</v>
      </c>
      <c r="BV129" s="58">
        <f>'DATA SF9'!BT48</f>
        <v>0</v>
      </c>
      <c r="BW129" s="58">
        <f>'DATA SF9'!BU48</f>
        <v>0</v>
      </c>
      <c r="BX129" s="58">
        <f>'DATA SF9'!BV48</f>
        <v>0</v>
      </c>
      <c r="BY129" s="58">
        <f>'DATA SF9'!BW48</f>
        <v>0</v>
      </c>
      <c r="BZ129" s="58">
        <f>'DATA SF9'!BX48</f>
        <v>0</v>
      </c>
      <c r="CA129" s="58">
        <f>'DATA SF9'!BY48</f>
        <v>0</v>
      </c>
      <c r="CB129" s="58">
        <f>'DATA SF9'!BZ48</f>
        <v>0</v>
      </c>
      <c r="CC129" s="58">
        <f>'DATA SF9'!CA48</f>
        <v>0</v>
      </c>
      <c r="CD129" s="58">
        <f>'DATA SF9'!CB48</f>
        <v>0</v>
      </c>
      <c r="CE129" s="58">
        <f>'DATA SF9'!CC48</f>
        <v>0</v>
      </c>
      <c r="CF129" s="58">
        <f>'DATA SF9'!CD48</f>
        <v>0</v>
      </c>
      <c r="CG129" s="58">
        <f>'DATA SF9'!CE48</f>
        <v>0</v>
      </c>
      <c r="CH129" s="58">
        <f>'DATA SF9'!CF48</f>
        <v>0</v>
      </c>
      <c r="CI129" s="58">
        <f>'DATA SF9'!CG48</f>
        <v>0</v>
      </c>
      <c r="CJ129" s="58">
        <f>'DATA SF9'!CH48</f>
        <v>0</v>
      </c>
      <c r="CK129" s="58">
        <f>'DATA SF9'!CI48</f>
        <v>0</v>
      </c>
      <c r="CL129" s="58">
        <f>'DATA SF9'!CJ48</f>
        <v>0</v>
      </c>
      <c r="CM129" s="58">
        <f>'DATA SF9'!CK48</f>
        <v>0</v>
      </c>
      <c r="CN129" s="58">
        <f>'DATA SF9'!CL48</f>
        <v>0</v>
      </c>
      <c r="CO129" s="58">
        <f>'DATA SF9'!CM48</f>
        <v>0</v>
      </c>
      <c r="CP129" s="58">
        <f>'DATA SF9'!CN48</f>
        <v>0</v>
      </c>
      <c r="CQ129" s="58">
        <f>'DATA SF9'!CO48</f>
        <v>0</v>
      </c>
      <c r="CR129" s="58">
        <f>'DATA SF9'!CP48</f>
        <v>0</v>
      </c>
      <c r="CS129" s="58">
        <f>'DATA SF9'!CQ48</f>
        <v>0</v>
      </c>
      <c r="CT129" s="58">
        <f>'DATA SF9'!CR48</f>
        <v>0</v>
      </c>
      <c r="CU129" s="58">
        <f>'DATA SF9'!CS48</f>
        <v>0</v>
      </c>
      <c r="CV129" s="58">
        <f>'DATA SF9'!CT48</f>
        <v>0</v>
      </c>
      <c r="CW129" s="58">
        <f>'DATA SF9'!CU48</f>
        <v>0</v>
      </c>
      <c r="CX129" s="58">
        <f>'DATA SF9'!CV48</f>
        <v>0</v>
      </c>
      <c r="CY129" s="58">
        <f>'DATA SF9'!CW48</f>
        <v>0</v>
      </c>
      <c r="CZ129" s="58">
        <f>'DATA SF9'!CX48</f>
        <v>0</v>
      </c>
      <c r="DA129" s="58">
        <f>'DATA SF9'!CY48</f>
        <v>0</v>
      </c>
      <c r="DB129" s="58">
        <f>'DATA SF9'!CZ48</f>
        <v>0</v>
      </c>
      <c r="DC129" s="58">
        <f>'DATA SF9'!DA48</f>
        <v>0</v>
      </c>
      <c r="DD129" s="58">
        <f>'DATA SF9'!DB48</f>
        <v>0</v>
      </c>
      <c r="DE129" s="58">
        <f>'DATA SF9'!DC48</f>
        <v>0</v>
      </c>
      <c r="DF129" s="58">
        <f>'DATA SF9'!DD48</f>
        <v>0</v>
      </c>
      <c r="DG129" s="58">
        <f>'DATA SF9'!DE48</f>
        <v>0</v>
      </c>
      <c r="DH129" s="58">
        <f>'DATA SF9'!DF48</f>
        <v>0</v>
      </c>
      <c r="DI129" s="58">
        <f>'DATA SF9'!DG48</f>
        <v>0</v>
      </c>
      <c r="DJ129" s="58">
        <f>'DATA SF9'!DH48</f>
        <v>0</v>
      </c>
      <c r="DK129" s="58">
        <f>'DATA SF9'!DI48</f>
        <v>0</v>
      </c>
      <c r="DL129" s="58">
        <f>'DATA SF9'!DJ48</f>
        <v>0</v>
      </c>
      <c r="DM129" s="58">
        <f>'DATA SF9'!DK48</f>
        <v>0</v>
      </c>
      <c r="DN129" s="58">
        <f>'DATA SF9'!DL48</f>
        <v>0</v>
      </c>
      <c r="DO129" s="58">
        <f>'DATA SF9'!DM48</f>
        <v>0</v>
      </c>
      <c r="DP129" s="58">
        <f>'DATA SF9'!DN48</f>
        <v>0</v>
      </c>
      <c r="DQ129" s="58">
        <f>'DATA SF9'!DO48</f>
        <v>0</v>
      </c>
      <c r="DR129" s="58">
        <f>'DATA SF9'!DP48</f>
        <v>0</v>
      </c>
      <c r="DS129" s="58">
        <f>'DATA SF9'!DQ48</f>
        <v>0</v>
      </c>
      <c r="DT129" s="58">
        <f>'DATA SF9'!DR48</f>
        <v>0</v>
      </c>
      <c r="DU129" s="58">
        <f>'DATA SF9'!DS48</f>
        <v>0</v>
      </c>
      <c r="DV129" s="58">
        <f>'DATA SF9'!DT48</f>
        <v>0</v>
      </c>
      <c r="DW129" s="58">
        <f>'DATA SF9'!DU48</f>
        <v>0</v>
      </c>
      <c r="DX129" s="58">
        <f>'DATA SF9'!DV48</f>
        <v>0</v>
      </c>
      <c r="DY129" s="58">
        <f>'DATA SF9'!DW48</f>
        <v>0</v>
      </c>
      <c r="DZ129" s="58">
        <f>'DATA SF9'!DX48</f>
        <v>0</v>
      </c>
      <c r="EA129" s="58">
        <f>'DATA SF9'!DY48</f>
        <v>0</v>
      </c>
      <c r="EB129" s="58">
        <f>'DATA SF9'!DZ48</f>
        <v>0</v>
      </c>
      <c r="EC129" s="58">
        <f>'DATA SF9'!EA48</f>
        <v>0</v>
      </c>
      <c r="ED129" s="58">
        <f>'DATA SF9'!EB48</f>
        <v>0</v>
      </c>
      <c r="EE129" s="58">
        <f>'DATA SF9'!EC48</f>
        <v>0</v>
      </c>
      <c r="EF129" s="58">
        <f>'DATA SF9'!ED48</f>
        <v>0</v>
      </c>
      <c r="EG129" s="58">
        <f>'DATA SF9'!EE48</f>
        <v>0</v>
      </c>
      <c r="EH129" s="58">
        <f>'DATA SF9'!EF48</f>
        <v>0</v>
      </c>
      <c r="EI129" s="58">
        <f>'DATA SF9'!EG48</f>
        <v>0</v>
      </c>
      <c r="EJ129" s="58">
        <f>'DATA SF9'!EH48</f>
        <v>0</v>
      </c>
      <c r="EK129" s="58">
        <f>'DATA SF9'!EI48</f>
        <v>0</v>
      </c>
      <c r="EL129" s="58">
        <f>'DATA SF9'!EJ48</f>
        <v>0</v>
      </c>
      <c r="EM129" s="58">
        <f>'DATA SF9'!EK48</f>
        <v>0</v>
      </c>
      <c r="EN129" s="58">
        <f>'DATA SF9'!EL48</f>
        <v>0</v>
      </c>
      <c r="EO129" s="58">
        <f>'DATA SF9'!EM48</f>
        <v>0</v>
      </c>
      <c r="EP129" s="58">
        <f>'DATA SF9'!EN48</f>
        <v>0</v>
      </c>
      <c r="EQ129" s="58">
        <f>'DATA SF9'!EO48</f>
        <v>0</v>
      </c>
      <c r="ER129" s="58">
        <f>'DATA SF9'!EP48</f>
        <v>0</v>
      </c>
      <c r="ES129" s="58">
        <f>'DATA SF9'!EQ48</f>
        <v>0</v>
      </c>
      <c r="ET129" s="58">
        <f>'DATA SF9'!ER48</f>
        <v>0</v>
      </c>
      <c r="EU129" s="58">
        <f>'DATA SF9'!ES48</f>
        <v>0</v>
      </c>
      <c r="EV129" s="58">
        <f>'DATA SF9'!ET48</f>
        <v>0</v>
      </c>
      <c r="EW129" s="58">
        <f>'DATA SF9'!EU48</f>
        <v>0</v>
      </c>
      <c r="EX129" s="58">
        <f>'DATA SF9'!EV48</f>
        <v>0</v>
      </c>
      <c r="EY129" s="58">
        <f>'DATA SF9'!EW48</f>
        <v>0</v>
      </c>
      <c r="EZ129" s="58">
        <f>'DATA SF9'!EX48</f>
        <v>0</v>
      </c>
      <c r="FA129" s="58">
        <f>'DATA SF9'!EY48</f>
        <v>0</v>
      </c>
      <c r="FB129" s="58">
        <f>'DATA SF9'!EZ48</f>
        <v>0</v>
      </c>
      <c r="FC129" s="58">
        <f>'DATA SF9'!FA48</f>
        <v>0</v>
      </c>
      <c r="FD129" s="58">
        <f>'DATA SF9'!FB48</f>
        <v>0</v>
      </c>
      <c r="FE129" s="58">
        <f>'DATA SF9'!FC48</f>
        <v>0</v>
      </c>
      <c r="FF129" s="58">
        <f>'DATA SF9'!FD48</f>
        <v>0</v>
      </c>
    </row>
    <row r="130" spans="1:162" x14ac:dyDescent="0.35">
      <c r="A130" s="59">
        <f t="shared" si="0"/>
        <v>0</v>
      </c>
      <c r="B130" s="58">
        <f>VLOOKUP(A130,' F M188'!$R$3:$U$159,4,FALSE)</f>
        <v>0</v>
      </c>
      <c r="C130" s="58">
        <f>'DATA SF9'!A49</f>
        <v>0</v>
      </c>
      <c r="D130" s="58">
        <f>'DATA SF9'!B49</f>
        <v>0</v>
      </c>
      <c r="E130" s="58">
        <f>'DATA SF9'!C49</f>
        <v>0</v>
      </c>
      <c r="F130" s="58" t="str">
        <f>IF('DATA SF9'!D49=0,"",'DATA SF9'!D49)</f>
        <v/>
      </c>
      <c r="G130" s="58">
        <f>'DATA SF9'!E49</f>
        <v>0</v>
      </c>
      <c r="H130" s="58">
        <f>'DATA SF9'!F49</f>
        <v>0</v>
      </c>
      <c r="I130" s="58">
        <f>'DATA SF9'!G49</f>
        <v>0</v>
      </c>
      <c r="J130" s="58">
        <f>'DATA SF9'!H49</f>
        <v>0</v>
      </c>
      <c r="K130" s="58">
        <f>'DATA SF9'!I49</f>
        <v>0</v>
      </c>
      <c r="L130" s="58">
        <f>'DATA SF9'!J49</f>
        <v>0</v>
      </c>
      <c r="M130" s="58">
        <f>'DATA SF9'!K49</f>
        <v>0</v>
      </c>
      <c r="N130" s="58">
        <f>'DATA SF9'!L49</f>
        <v>0</v>
      </c>
      <c r="O130" s="58">
        <f>'DATA SF9'!M49</f>
        <v>0</v>
      </c>
      <c r="P130" s="58">
        <f>'DATA SF9'!N49</f>
        <v>0</v>
      </c>
      <c r="Q130" s="58">
        <f>'DATA SF9'!O49</f>
        <v>0</v>
      </c>
      <c r="R130" s="58">
        <f>'DATA SF9'!P49</f>
        <v>0</v>
      </c>
      <c r="S130" s="58">
        <f>'DATA SF9'!Q49</f>
        <v>0</v>
      </c>
      <c r="T130" s="58">
        <f>'DATA SF9'!R49</f>
        <v>0</v>
      </c>
      <c r="U130" s="58">
        <f>'DATA SF9'!S49</f>
        <v>0</v>
      </c>
      <c r="V130" s="58">
        <f>'DATA SF9'!T49</f>
        <v>0</v>
      </c>
      <c r="W130" s="58">
        <f>'DATA SF9'!U49</f>
        <v>0</v>
      </c>
      <c r="X130" s="58">
        <f>'DATA SF9'!V49</f>
        <v>0</v>
      </c>
      <c r="Y130" s="58">
        <f>'DATA SF9'!W49</f>
        <v>0</v>
      </c>
      <c r="Z130" s="58">
        <f>'DATA SF9'!X49</f>
        <v>0</v>
      </c>
      <c r="AA130" s="58">
        <f>'DATA SF9'!Y49</f>
        <v>0</v>
      </c>
      <c r="AB130" s="58">
        <f>'DATA SF9'!Z49</f>
        <v>0</v>
      </c>
      <c r="AC130" s="58">
        <f>'DATA SF9'!AA49</f>
        <v>0</v>
      </c>
      <c r="AD130" s="58">
        <f>'DATA SF9'!AB49</f>
        <v>0</v>
      </c>
      <c r="AE130" s="58">
        <f>'DATA SF9'!AC49</f>
        <v>0</v>
      </c>
      <c r="AF130" s="58">
        <f>'DATA SF9'!AD49</f>
        <v>0</v>
      </c>
      <c r="AG130" s="58">
        <f>'DATA SF9'!AE49</f>
        <v>0</v>
      </c>
      <c r="AH130" s="58">
        <f>'DATA SF9'!AF49</f>
        <v>0</v>
      </c>
      <c r="AI130" s="58">
        <f>'DATA SF9'!AG49</f>
        <v>0</v>
      </c>
      <c r="AJ130" s="58">
        <f>'DATA SF9'!AH49</f>
        <v>0</v>
      </c>
      <c r="AK130" s="58">
        <f>'DATA SF9'!AI49</f>
        <v>0</v>
      </c>
      <c r="AL130" s="58">
        <f>'DATA SF9'!AJ49</f>
        <v>0</v>
      </c>
      <c r="AM130" s="58">
        <f>'DATA SF9'!AK49</f>
        <v>0</v>
      </c>
      <c r="AN130" s="58">
        <f>'DATA SF9'!AL49</f>
        <v>0</v>
      </c>
      <c r="AO130" s="58">
        <f>'DATA SF9'!AM49</f>
        <v>0</v>
      </c>
      <c r="AP130" s="58">
        <f>'DATA SF9'!AN49</f>
        <v>0</v>
      </c>
      <c r="AQ130" s="58">
        <f>'DATA SF9'!AO49</f>
        <v>0</v>
      </c>
      <c r="AR130" s="58">
        <f>'DATA SF9'!AP49</f>
        <v>0</v>
      </c>
      <c r="AS130" s="58">
        <f>'DATA SF9'!AQ49</f>
        <v>0</v>
      </c>
      <c r="AT130" s="58">
        <f>'DATA SF9'!AR49</f>
        <v>0</v>
      </c>
      <c r="AU130" s="58">
        <f>'DATA SF9'!AS49</f>
        <v>0</v>
      </c>
      <c r="AV130" s="58">
        <f>'DATA SF9'!AT49</f>
        <v>0</v>
      </c>
      <c r="AW130" s="58">
        <f>'DATA SF9'!AU49</f>
        <v>0</v>
      </c>
      <c r="AX130" s="58">
        <f>'DATA SF9'!AV49</f>
        <v>0</v>
      </c>
      <c r="AY130" s="58">
        <f>'DATA SF9'!AW49</f>
        <v>0</v>
      </c>
      <c r="AZ130" s="58">
        <f>'DATA SF9'!AX49</f>
        <v>0</v>
      </c>
      <c r="BA130" s="58">
        <f>'DATA SF9'!AY49</f>
        <v>0</v>
      </c>
      <c r="BB130" s="58">
        <f>'DATA SF9'!AZ49</f>
        <v>0</v>
      </c>
      <c r="BC130" s="58">
        <f>'DATA SF9'!BA49</f>
        <v>0</v>
      </c>
      <c r="BD130" s="58">
        <f>'DATA SF9'!BB49</f>
        <v>0</v>
      </c>
      <c r="BE130" s="58">
        <f>'DATA SF9'!BC49</f>
        <v>0</v>
      </c>
      <c r="BF130" s="58">
        <f>'DATA SF9'!BD49</f>
        <v>0</v>
      </c>
      <c r="BG130" s="58">
        <f>'DATA SF9'!BE49</f>
        <v>0</v>
      </c>
      <c r="BH130" s="58">
        <f>'DATA SF9'!BF49</f>
        <v>0</v>
      </c>
      <c r="BI130" s="58">
        <f>'DATA SF9'!BG49</f>
        <v>0</v>
      </c>
      <c r="BJ130" s="58">
        <f>'DATA SF9'!BH49</f>
        <v>0</v>
      </c>
      <c r="BK130" s="58">
        <f>'DATA SF9'!BI49</f>
        <v>0</v>
      </c>
      <c r="BL130" s="58">
        <f>'DATA SF9'!BJ49</f>
        <v>0</v>
      </c>
      <c r="BM130" s="58">
        <f>'DATA SF9'!BK49</f>
        <v>0</v>
      </c>
      <c r="BN130" s="58">
        <f>'DATA SF9'!BL49</f>
        <v>0</v>
      </c>
      <c r="BO130" s="58">
        <f>'DATA SF9'!BM49</f>
        <v>0</v>
      </c>
      <c r="BP130" s="58">
        <f>'DATA SF9'!BN49</f>
        <v>0</v>
      </c>
      <c r="BQ130" s="58">
        <f>'DATA SF9'!BO49</f>
        <v>0</v>
      </c>
      <c r="BR130" s="58">
        <f>'DATA SF9'!BP49</f>
        <v>0</v>
      </c>
      <c r="BS130" s="58">
        <f>'DATA SF9'!BQ49</f>
        <v>0</v>
      </c>
      <c r="BT130" s="58">
        <f>'DATA SF9'!BR49</f>
        <v>0</v>
      </c>
      <c r="BU130" s="58">
        <f>'DATA SF9'!BS49</f>
        <v>0</v>
      </c>
      <c r="BV130" s="58">
        <f>'DATA SF9'!BT49</f>
        <v>0</v>
      </c>
      <c r="BW130" s="58">
        <f>'DATA SF9'!BU49</f>
        <v>0</v>
      </c>
      <c r="BX130" s="58">
        <f>'DATA SF9'!BV49</f>
        <v>0</v>
      </c>
      <c r="BY130" s="58">
        <f>'DATA SF9'!BW49</f>
        <v>0</v>
      </c>
      <c r="BZ130" s="58">
        <f>'DATA SF9'!BX49</f>
        <v>0</v>
      </c>
      <c r="CA130" s="58">
        <f>'DATA SF9'!BY49</f>
        <v>0</v>
      </c>
      <c r="CB130" s="58">
        <f>'DATA SF9'!BZ49</f>
        <v>0</v>
      </c>
      <c r="CC130" s="58">
        <f>'DATA SF9'!CA49</f>
        <v>0</v>
      </c>
      <c r="CD130" s="58">
        <f>'DATA SF9'!CB49</f>
        <v>0</v>
      </c>
      <c r="CE130" s="58">
        <f>'DATA SF9'!CC49</f>
        <v>0</v>
      </c>
      <c r="CF130" s="58">
        <f>'DATA SF9'!CD49</f>
        <v>0</v>
      </c>
      <c r="CG130" s="58">
        <f>'DATA SF9'!CE49</f>
        <v>0</v>
      </c>
      <c r="CH130" s="58">
        <f>'DATA SF9'!CF49</f>
        <v>0</v>
      </c>
      <c r="CI130" s="58">
        <f>'DATA SF9'!CG49</f>
        <v>0</v>
      </c>
      <c r="CJ130" s="58">
        <f>'DATA SF9'!CH49</f>
        <v>0</v>
      </c>
      <c r="CK130" s="58">
        <f>'DATA SF9'!CI49</f>
        <v>0</v>
      </c>
      <c r="CL130" s="58">
        <f>'DATA SF9'!CJ49</f>
        <v>0</v>
      </c>
      <c r="CM130" s="58">
        <f>'DATA SF9'!CK49</f>
        <v>0</v>
      </c>
      <c r="CN130" s="58">
        <f>'DATA SF9'!CL49</f>
        <v>0</v>
      </c>
      <c r="CO130" s="58">
        <f>'DATA SF9'!CM49</f>
        <v>0</v>
      </c>
      <c r="CP130" s="58">
        <f>'DATA SF9'!CN49</f>
        <v>0</v>
      </c>
      <c r="CQ130" s="58">
        <f>'DATA SF9'!CO49</f>
        <v>0</v>
      </c>
      <c r="CR130" s="58">
        <f>'DATA SF9'!CP49</f>
        <v>0</v>
      </c>
      <c r="CS130" s="58">
        <f>'DATA SF9'!CQ49</f>
        <v>0</v>
      </c>
      <c r="CT130" s="58">
        <f>'DATA SF9'!CR49</f>
        <v>0</v>
      </c>
      <c r="CU130" s="58">
        <f>'DATA SF9'!CS49</f>
        <v>0</v>
      </c>
      <c r="CV130" s="58">
        <f>'DATA SF9'!CT49</f>
        <v>0</v>
      </c>
      <c r="CW130" s="58">
        <f>'DATA SF9'!CU49</f>
        <v>0</v>
      </c>
      <c r="CX130" s="58">
        <f>'DATA SF9'!CV49</f>
        <v>0</v>
      </c>
      <c r="CY130" s="58">
        <f>'DATA SF9'!CW49</f>
        <v>0</v>
      </c>
      <c r="CZ130" s="58">
        <f>'DATA SF9'!CX49</f>
        <v>0</v>
      </c>
      <c r="DA130" s="58">
        <f>'DATA SF9'!CY49</f>
        <v>0</v>
      </c>
      <c r="DB130" s="58">
        <f>'DATA SF9'!CZ49</f>
        <v>0</v>
      </c>
      <c r="DC130" s="58">
        <f>'DATA SF9'!DA49</f>
        <v>0</v>
      </c>
      <c r="DD130" s="58">
        <f>'DATA SF9'!DB49</f>
        <v>0</v>
      </c>
      <c r="DE130" s="58">
        <f>'DATA SF9'!DC49</f>
        <v>0</v>
      </c>
      <c r="DF130" s="58">
        <f>'DATA SF9'!DD49</f>
        <v>0</v>
      </c>
      <c r="DG130" s="58">
        <f>'DATA SF9'!DE49</f>
        <v>0</v>
      </c>
      <c r="DH130" s="58">
        <f>'DATA SF9'!DF49</f>
        <v>0</v>
      </c>
      <c r="DI130" s="58">
        <f>'DATA SF9'!DG49</f>
        <v>0</v>
      </c>
      <c r="DJ130" s="58">
        <f>'DATA SF9'!DH49</f>
        <v>0</v>
      </c>
      <c r="DK130" s="58">
        <f>'DATA SF9'!DI49</f>
        <v>0</v>
      </c>
      <c r="DL130" s="58">
        <f>'DATA SF9'!DJ49</f>
        <v>0</v>
      </c>
      <c r="DM130" s="58">
        <f>'DATA SF9'!DK49</f>
        <v>0</v>
      </c>
      <c r="DN130" s="58">
        <f>'DATA SF9'!DL49</f>
        <v>0</v>
      </c>
      <c r="DO130" s="58">
        <f>'DATA SF9'!DM49</f>
        <v>0</v>
      </c>
      <c r="DP130" s="58">
        <f>'DATA SF9'!DN49</f>
        <v>0</v>
      </c>
      <c r="DQ130" s="58">
        <f>'DATA SF9'!DO49</f>
        <v>0</v>
      </c>
      <c r="DR130" s="58">
        <f>'DATA SF9'!DP49</f>
        <v>0</v>
      </c>
      <c r="DS130" s="58">
        <f>'DATA SF9'!DQ49</f>
        <v>0</v>
      </c>
      <c r="DT130" s="58">
        <f>'DATA SF9'!DR49</f>
        <v>0</v>
      </c>
      <c r="DU130" s="58">
        <f>'DATA SF9'!DS49</f>
        <v>0</v>
      </c>
      <c r="DV130" s="58">
        <f>'DATA SF9'!DT49</f>
        <v>0</v>
      </c>
      <c r="DW130" s="58">
        <f>'DATA SF9'!DU49</f>
        <v>0</v>
      </c>
      <c r="DX130" s="58">
        <f>'DATA SF9'!DV49</f>
        <v>0</v>
      </c>
      <c r="DY130" s="58">
        <f>'DATA SF9'!DW49</f>
        <v>0</v>
      </c>
      <c r="DZ130" s="58">
        <f>'DATA SF9'!DX49</f>
        <v>0</v>
      </c>
      <c r="EA130" s="58">
        <f>'DATA SF9'!DY49</f>
        <v>0</v>
      </c>
      <c r="EB130" s="58">
        <f>'DATA SF9'!DZ49</f>
        <v>0</v>
      </c>
      <c r="EC130" s="58">
        <f>'DATA SF9'!EA49</f>
        <v>0</v>
      </c>
      <c r="ED130" s="58">
        <f>'DATA SF9'!EB49</f>
        <v>0</v>
      </c>
      <c r="EE130" s="58">
        <f>'DATA SF9'!EC49</f>
        <v>0</v>
      </c>
      <c r="EF130" s="58">
        <f>'DATA SF9'!ED49</f>
        <v>0</v>
      </c>
      <c r="EG130" s="58">
        <f>'DATA SF9'!EE49</f>
        <v>0</v>
      </c>
      <c r="EH130" s="58">
        <f>'DATA SF9'!EF49</f>
        <v>0</v>
      </c>
      <c r="EI130" s="58">
        <f>'DATA SF9'!EG49</f>
        <v>0</v>
      </c>
      <c r="EJ130" s="58">
        <f>'DATA SF9'!EH49</f>
        <v>0</v>
      </c>
      <c r="EK130" s="58">
        <f>'DATA SF9'!EI49</f>
        <v>0</v>
      </c>
      <c r="EL130" s="58">
        <f>'DATA SF9'!EJ49</f>
        <v>0</v>
      </c>
      <c r="EM130" s="58">
        <f>'DATA SF9'!EK49</f>
        <v>0</v>
      </c>
      <c r="EN130" s="58">
        <f>'DATA SF9'!EL49</f>
        <v>0</v>
      </c>
      <c r="EO130" s="58">
        <f>'DATA SF9'!EM49</f>
        <v>0</v>
      </c>
      <c r="EP130" s="58">
        <f>'DATA SF9'!EN49</f>
        <v>0</v>
      </c>
      <c r="EQ130" s="58">
        <f>'DATA SF9'!EO49</f>
        <v>0</v>
      </c>
      <c r="ER130" s="58">
        <f>'DATA SF9'!EP49</f>
        <v>0</v>
      </c>
      <c r="ES130" s="58">
        <f>'DATA SF9'!EQ49</f>
        <v>0</v>
      </c>
      <c r="ET130" s="58">
        <f>'DATA SF9'!ER49</f>
        <v>0</v>
      </c>
      <c r="EU130" s="58">
        <f>'DATA SF9'!ES49</f>
        <v>0</v>
      </c>
      <c r="EV130" s="58">
        <f>'DATA SF9'!ET49</f>
        <v>0</v>
      </c>
      <c r="EW130" s="58">
        <f>'DATA SF9'!EU49</f>
        <v>0</v>
      </c>
      <c r="EX130" s="58">
        <f>'DATA SF9'!EV49</f>
        <v>0</v>
      </c>
      <c r="EY130" s="58">
        <f>'DATA SF9'!EW49</f>
        <v>0</v>
      </c>
      <c r="EZ130" s="58">
        <f>'DATA SF9'!EX49</f>
        <v>0</v>
      </c>
      <c r="FA130" s="58">
        <f>'DATA SF9'!EY49</f>
        <v>0</v>
      </c>
      <c r="FB130" s="58">
        <f>'DATA SF9'!EZ49</f>
        <v>0</v>
      </c>
      <c r="FC130" s="58">
        <f>'DATA SF9'!FA49</f>
        <v>0</v>
      </c>
      <c r="FD130" s="58">
        <f>'DATA SF9'!FB49</f>
        <v>0</v>
      </c>
      <c r="FE130" s="58">
        <f>'DATA SF9'!FC49</f>
        <v>0</v>
      </c>
      <c r="FF130" s="58">
        <f>'DATA SF9'!FD49</f>
        <v>0</v>
      </c>
    </row>
    <row r="131" spans="1:162" x14ac:dyDescent="0.35">
      <c r="A131" s="59">
        <f t="shared" si="0"/>
        <v>0</v>
      </c>
      <c r="B131" s="58">
        <f>VLOOKUP(A131,' F M188'!$R$3:$U$159,4,FALSE)</f>
        <v>0</v>
      </c>
      <c r="C131" s="58">
        <f>'DATA SF9'!A50</f>
        <v>0</v>
      </c>
      <c r="D131" s="58">
        <f>'DATA SF9'!B50</f>
        <v>0</v>
      </c>
      <c r="E131" s="58">
        <f>'DATA SF9'!C50</f>
        <v>0</v>
      </c>
      <c r="F131" s="58" t="str">
        <f>IF('DATA SF9'!D50=0,"",'DATA SF9'!D50)</f>
        <v/>
      </c>
      <c r="G131" s="58">
        <f>'DATA SF9'!E50</f>
        <v>0</v>
      </c>
      <c r="H131" s="58">
        <f>'DATA SF9'!F50</f>
        <v>0</v>
      </c>
      <c r="I131" s="58">
        <f>'DATA SF9'!G50</f>
        <v>0</v>
      </c>
      <c r="J131" s="58">
        <f>'DATA SF9'!H50</f>
        <v>0</v>
      </c>
      <c r="K131" s="58">
        <f>'DATA SF9'!I50</f>
        <v>0</v>
      </c>
      <c r="L131" s="58">
        <f>'DATA SF9'!J50</f>
        <v>0</v>
      </c>
      <c r="M131" s="58">
        <f>'DATA SF9'!K50</f>
        <v>0</v>
      </c>
      <c r="N131" s="58">
        <f>'DATA SF9'!L50</f>
        <v>0</v>
      </c>
      <c r="O131" s="58">
        <f>'DATA SF9'!M50</f>
        <v>0</v>
      </c>
      <c r="P131" s="58">
        <f>'DATA SF9'!N50</f>
        <v>0</v>
      </c>
      <c r="Q131" s="58">
        <f>'DATA SF9'!O50</f>
        <v>0</v>
      </c>
      <c r="R131" s="58">
        <f>'DATA SF9'!P50</f>
        <v>0</v>
      </c>
      <c r="S131" s="58">
        <f>'DATA SF9'!Q50</f>
        <v>0</v>
      </c>
      <c r="T131" s="58">
        <f>'DATA SF9'!R50</f>
        <v>0</v>
      </c>
      <c r="U131" s="58">
        <f>'DATA SF9'!S50</f>
        <v>0</v>
      </c>
      <c r="V131" s="58">
        <f>'DATA SF9'!T50</f>
        <v>0</v>
      </c>
      <c r="W131" s="58">
        <f>'DATA SF9'!U50</f>
        <v>0</v>
      </c>
      <c r="X131" s="58">
        <f>'DATA SF9'!V50</f>
        <v>0</v>
      </c>
      <c r="Y131" s="58">
        <f>'DATA SF9'!W50</f>
        <v>0</v>
      </c>
      <c r="Z131" s="58">
        <f>'DATA SF9'!X50</f>
        <v>0</v>
      </c>
      <c r="AA131" s="58">
        <f>'DATA SF9'!Y50</f>
        <v>0</v>
      </c>
      <c r="AB131" s="58">
        <f>'DATA SF9'!Z50</f>
        <v>0</v>
      </c>
      <c r="AC131" s="58">
        <f>'DATA SF9'!AA50</f>
        <v>0</v>
      </c>
      <c r="AD131" s="58">
        <f>'DATA SF9'!AB50</f>
        <v>0</v>
      </c>
      <c r="AE131" s="58">
        <f>'DATA SF9'!AC50</f>
        <v>0</v>
      </c>
      <c r="AF131" s="58">
        <f>'DATA SF9'!AD50</f>
        <v>0</v>
      </c>
      <c r="AG131" s="58">
        <f>'DATA SF9'!AE50</f>
        <v>0</v>
      </c>
      <c r="AH131" s="58">
        <f>'DATA SF9'!AF50</f>
        <v>0</v>
      </c>
      <c r="AI131" s="58">
        <f>'DATA SF9'!AG50</f>
        <v>0</v>
      </c>
      <c r="AJ131" s="58">
        <f>'DATA SF9'!AH50</f>
        <v>0</v>
      </c>
      <c r="AK131" s="58">
        <f>'DATA SF9'!AI50</f>
        <v>0</v>
      </c>
      <c r="AL131" s="58">
        <f>'DATA SF9'!AJ50</f>
        <v>0</v>
      </c>
      <c r="AM131" s="58">
        <f>'DATA SF9'!AK50</f>
        <v>0</v>
      </c>
      <c r="AN131" s="58">
        <f>'DATA SF9'!AL50</f>
        <v>0</v>
      </c>
      <c r="AO131" s="58">
        <f>'DATA SF9'!AM50</f>
        <v>0</v>
      </c>
      <c r="AP131" s="58">
        <f>'DATA SF9'!AN50</f>
        <v>0</v>
      </c>
      <c r="AQ131" s="58">
        <f>'DATA SF9'!AO50</f>
        <v>0</v>
      </c>
      <c r="AR131" s="58">
        <f>'DATA SF9'!AP50</f>
        <v>0</v>
      </c>
      <c r="AS131" s="58">
        <f>'DATA SF9'!AQ50</f>
        <v>0</v>
      </c>
      <c r="AT131" s="58">
        <f>'DATA SF9'!AR50</f>
        <v>0</v>
      </c>
      <c r="AU131" s="58">
        <f>'DATA SF9'!AS50</f>
        <v>0</v>
      </c>
      <c r="AV131" s="58">
        <f>'DATA SF9'!AT50</f>
        <v>0</v>
      </c>
      <c r="AW131" s="58">
        <f>'DATA SF9'!AU50</f>
        <v>0</v>
      </c>
      <c r="AX131" s="58">
        <f>'DATA SF9'!AV50</f>
        <v>0</v>
      </c>
      <c r="AY131" s="58">
        <f>'DATA SF9'!AW50</f>
        <v>0</v>
      </c>
      <c r="AZ131" s="58">
        <f>'DATA SF9'!AX50</f>
        <v>0</v>
      </c>
      <c r="BA131" s="58">
        <f>'DATA SF9'!AY50</f>
        <v>0</v>
      </c>
      <c r="BB131" s="58">
        <f>'DATA SF9'!AZ50</f>
        <v>0</v>
      </c>
      <c r="BC131" s="58">
        <f>'DATA SF9'!BA50</f>
        <v>0</v>
      </c>
      <c r="BD131" s="58">
        <f>'DATA SF9'!BB50</f>
        <v>0</v>
      </c>
      <c r="BE131" s="58">
        <f>'DATA SF9'!BC50</f>
        <v>0</v>
      </c>
      <c r="BF131" s="58">
        <f>'DATA SF9'!BD50</f>
        <v>0</v>
      </c>
      <c r="BG131" s="58">
        <f>'DATA SF9'!BE50</f>
        <v>0</v>
      </c>
      <c r="BH131" s="58">
        <f>'DATA SF9'!BF50</f>
        <v>0</v>
      </c>
      <c r="BI131" s="58">
        <f>'DATA SF9'!BG50</f>
        <v>0</v>
      </c>
      <c r="BJ131" s="58">
        <f>'DATA SF9'!BH50</f>
        <v>0</v>
      </c>
      <c r="BK131" s="58">
        <f>'DATA SF9'!BI50</f>
        <v>0</v>
      </c>
      <c r="BL131" s="58">
        <f>'DATA SF9'!BJ50</f>
        <v>0</v>
      </c>
      <c r="BM131" s="58">
        <f>'DATA SF9'!BK50</f>
        <v>0</v>
      </c>
      <c r="BN131" s="58">
        <f>'DATA SF9'!BL50</f>
        <v>0</v>
      </c>
      <c r="BO131" s="58">
        <f>'DATA SF9'!BM50</f>
        <v>0</v>
      </c>
      <c r="BP131" s="58">
        <f>'DATA SF9'!BN50</f>
        <v>0</v>
      </c>
      <c r="BQ131" s="58">
        <f>'DATA SF9'!BO50</f>
        <v>0</v>
      </c>
      <c r="BR131" s="58">
        <f>'DATA SF9'!BP50</f>
        <v>0</v>
      </c>
      <c r="BS131" s="58">
        <f>'DATA SF9'!BQ50</f>
        <v>0</v>
      </c>
      <c r="BT131" s="58">
        <f>'DATA SF9'!BR50</f>
        <v>0</v>
      </c>
      <c r="BU131" s="58">
        <f>'DATA SF9'!BS50</f>
        <v>0</v>
      </c>
      <c r="BV131" s="58">
        <f>'DATA SF9'!BT50</f>
        <v>0</v>
      </c>
      <c r="BW131" s="58">
        <f>'DATA SF9'!BU50</f>
        <v>0</v>
      </c>
      <c r="BX131" s="58">
        <f>'DATA SF9'!BV50</f>
        <v>0</v>
      </c>
      <c r="BY131" s="58">
        <f>'DATA SF9'!BW50</f>
        <v>0</v>
      </c>
      <c r="BZ131" s="58">
        <f>'DATA SF9'!BX50</f>
        <v>0</v>
      </c>
      <c r="CA131" s="58">
        <f>'DATA SF9'!BY50</f>
        <v>0</v>
      </c>
      <c r="CB131" s="58">
        <f>'DATA SF9'!BZ50</f>
        <v>0</v>
      </c>
      <c r="CC131" s="58">
        <f>'DATA SF9'!CA50</f>
        <v>0</v>
      </c>
      <c r="CD131" s="58">
        <f>'DATA SF9'!CB50</f>
        <v>0</v>
      </c>
      <c r="CE131" s="58">
        <f>'DATA SF9'!CC50</f>
        <v>0</v>
      </c>
      <c r="CF131" s="58">
        <f>'DATA SF9'!CD50</f>
        <v>0</v>
      </c>
      <c r="CG131" s="58">
        <f>'DATA SF9'!CE50</f>
        <v>0</v>
      </c>
      <c r="CH131" s="58">
        <f>'DATA SF9'!CF50</f>
        <v>0</v>
      </c>
      <c r="CI131" s="58">
        <f>'DATA SF9'!CG50</f>
        <v>0</v>
      </c>
      <c r="CJ131" s="58">
        <f>'DATA SF9'!CH50</f>
        <v>0</v>
      </c>
      <c r="CK131" s="58">
        <f>'DATA SF9'!CI50</f>
        <v>0</v>
      </c>
      <c r="CL131" s="58">
        <f>'DATA SF9'!CJ50</f>
        <v>0</v>
      </c>
      <c r="CM131" s="58">
        <f>'DATA SF9'!CK50</f>
        <v>0</v>
      </c>
      <c r="CN131" s="58">
        <f>'DATA SF9'!CL50</f>
        <v>0</v>
      </c>
      <c r="CO131" s="58">
        <f>'DATA SF9'!CM50</f>
        <v>0</v>
      </c>
      <c r="CP131" s="58">
        <f>'DATA SF9'!CN50</f>
        <v>0</v>
      </c>
      <c r="CQ131" s="58">
        <f>'DATA SF9'!CO50</f>
        <v>0</v>
      </c>
      <c r="CR131" s="58">
        <f>'DATA SF9'!CP50</f>
        <v>0</v>
      </c>
      <c r="CS131" s="58">
        <f>'DATA SF9'!CQ50</f>
        <v>0</v>
      </c>
      <c r="CT131" s="58">
        <f>'DATA SF9'!CR50</f>
        <v>0</v>
      </c>
      <c r="CU131" s="58">
        <f>'DATA SF9'!CS50</f>
        <v>0</v>
      </c>
      <c r="CV131" s="58">
        <f>'DATA SF9'!CT50</f>
        <v>0</v>
      </c>
      <c r="CW131" s="58">
        <f>'DATA SF9'!CU50</f>
        <v>0</v>
      </c>
      <c r="CX131" s="58">
        <f>'DATA SF9'!CV50</f>
        <v>0</v>
      </c>
      <c r="CY131" s="58">
        <f>'DATA SF9'!CW50</f>
        <v>0</v>
      </c>
      <c r="CZ131" s="58">
        <f>'DATA SF9'!CX50</f>
        <v>0</v>
      </c>
      <c r="DA131" s="58">
        <f>'DATA SF9'!CY50</f>
        <v>0</v>
      </c>
      <c r="DB131" s="58">
        <f>'DATA SF9'!CZ50</f>
        <v>0</v>
      </c>
      <c r="DC131" s="58">
        <f>'DATA SF9'!DA50</f>
        <v>0</v>
      </c>
      <c r="DD131" s="58">
        <f>'DATA SF9'!DB50</f>
        <v>0</v>
      </c>
      <c r="DE131" s="58">
        <f>'DATA SF9'!DC50</f>
        <v>0</v>
      </c>
      <c r="DF131" s="58">
        <f>'DATA SF9'!DD50</f>
        <v>0</v>
      </c>
      <c r="DG131" s="58">
        <f>'DATA SF9'!DE50</f>
        <v>0</v>
      </c>
      <c r="DH131" s="58">
        <f>'DATA SF9'!DF50</f>
        <v>0</v>
      </c>
      <c r="DI131" s="58">
        <f>'DATA SF9'!DG50</f>
        <v>0</v>
      </c>
      <c r="DJ131" s="58">
        <f>'DATA SF9'!DH50</f>
        <v>0</v>
      </c>
      <c r="DK131" s="58">
        <f>'DATA SF9'!DI50</f>
        <v>0</v>
      </c>
      <c r="DL131" s="58">
        <f>'DATA SF9'!DJ50</f>
        <v>0</v>
      </c>
      <c r="DM131" s="58">
        <f>'DATA SF9'!DK50</f>
        <v>0</v>
      </c>
      <c r="DN131" s="58">
        <f>'DATA SF9'!DL50</f>
        <v>0</v>
      </c>
      <c r="DO131" s="58">
        <f>'DATA SF9'!DM50</f>
        <v>0</v>
      </c>
      <c r="DP131" s="58">
        <f>'DATA SF9'!DN50</f>
        <v>0</v>
      </c>
      <c r="DQ131" s="58">
        <f>'DATA SF9'!DO50</f>
        <v>0</v>
      </c>
      <c r="DR131" s="58">
        <f>'DATA SF9'!DP50</f>
        <v>0</v>
      </c>
      <c r="DS131" s="58">
        <f>'DATA SF9'!DQ50</f>
        <v>0</v>
      </c>
      <c r="DT131" s="58">
        <f>'DATA SF9'!DR50</f>
        <v>0</v>
      </c>
      <c r="DU131" s="58">
        <f>'DATA SF9'!DS50</f>
        <v>0</v>
      </c>
      <c r="DV131" s="58">
        <f>'DATA SF9'!DT50</f>
        <v>0</v>
      </c>
      <c r="DW131" s="58">
        <f>'DATA SF9'!DU50</f>
        <v>0</v>
      </c>
      <c r="DX131" s="58">
        <f>'DATA SF9'!DV50</f>
        <v>0</v>
      </c>
      <c r="DY131" s="58">
        <f>'DATA SF9'!DW50</f>
        <v>0</v>
      </c>
      <c r="DZ131" s="58">
        <f>'DATA SF9'!DX50</f>
        <v>0</v>
      </c>
      <c r="EA131" s="58">
        <f>'DATA SF9'!DY50</f>
        <v>0</v>
      </c>
      <c r="EB131" s="58">
        <f>'DATA SF9'!DZ50</f>
        <v>0</v>
      </c>
      <c r="EC131" s="58">
        <f>'DATA SF9'!EA50</f>
        <v>0</v>
      </c>
      <c r="ED131" s="58">
        <f>'DATA SF9'!EB50</f>
        <v>0</v>
      </c>
      <c r="EE131" s="58">
        <f>'DATA SF9'!EC50</f>
        <v>0</v>
      </c>
      <c r="EF131" s="58">
        <f>'DATA SF9'!ED50</f>
        <v>0</v>
      </c>
      <c r="EG131" s="58">
        <f>'DATA SF9'!EE50</f>
        <v>0</v>
      </c>
      <c r="EH131" s="58">
        <f>'DATA SF9'!EF50</f>
        <v>0</v>
      </c>
      <c r="EI131" s="58">
        <f>'DATA SF9'!EG50</f>
        <v>0</v>
      </c>
      <c r="EJ131" s="58">
        <f>'DATA SF9'!EH50</f>
        <v>0</v>
      </c>
      <c r="EK131" s="58">
        <f>'DATA SF9'!EI50</f>
        <v>0</v>
      </c>
      <c r="EL131" s="58">
        <f>'DATA SF9'!EJ50</f>
        <v>0</v>
      </c>
      <c r="EM131" s="58">
        <f>'DATA SF9'!EK50</f>
        <v>0</v>
      </c>
      <c r="EN131" s="58">
        <f>'DATA SF9'!EL50</f>
        <v>0</v>
      </c>
      <c r="EO131" s="58">
        <f>'DATA SF9'!EM50</f>
        <v>0</v>
      </c>
      <c r="EP131" s="58">
        <f>'DATA SF9'!EN50</f>
        <v>0</v>
      </c>
      <c r="EQ131" s="58">
        <f>'DATA SF9'!EO50</f>
        <v>0</v>
      </c>
      <c r="ER131" s="58">
        <f>'DATA SF9'!EP50</f>
        <v>0</v>
      </c>
      <c r="ES131" s="58">
        <f>'DATA SF9'!EQ50</f>
        <v>0</v>
      </c>
      <c r="ET131" s="58">
        <f>'DATA SF9'!ER50</f>
        <v>0</v>
      </c>
      <c r="EU131" s="58">
        <f>'DATA SF9'!ES50</f>
        <v>0</v>
      </c>
      <c r="EV131" s="58">
        <f>'DATA SF9'!ET50</f>
        <v>0</v>
      </c>
      <c r="EW131" s="58">
        <f>'DATA SF9'!EU50</f>
        <v>0</v>
      </c>
      <c r="EX131" s="58">
        <f>'DATA SF9'!EV50</f>
        <v>0</v>
      </c>
      <c r="EY131" s="58">
        <f>'DATA SF9'!EW50</f>
        <v>0</v>
      </c>
      <c r="EZ131" s="58">
        <f>'DATA SF9'!EX50</f>
        <v>0</v>
      </c>
      <c r="FA131" s="58">
        <f>'DATA SF9'!EY50</f>
        <v>0</v>
      </c>
      <c r="FB131" s="58">
        <f>'DATA SF9'!EZ50</f>
        <v>0</v>
      </c>
      <c r="FC131" s="58">
        <f>'DATA SF9'!FA50</f>
        <v>0</v>
      </c>
      <c r="FD131" s="58">
        <f>'DATA SF9'!FB50</f>
        <v>0</v>
      </c>
      <c r="FE131" s="58">
        <f>'DATA SF9'!FC50</f>
        <v>0</v>
      </c>
      <c r="FF131" s="58">
        <f>'DATA SF9'!FD50</f>
        <v>0</v>
      </c>
    </row>
    <row r="132" spans="1:162" x14ac:dyDescent="0.35">
      <c r="A132" s="59">
        <f t="shared" si="0"/>
        <v>0</v>
      </c>
      <c r="B132" s="58">
        <f>VLOOKUP(A132,' F M188'!$R$3:$U$159,4,FALSE)</f>
        <v>0</v>
      </c>
      <c r="C132" s="58">
        <f>'DATA SF9'!A51</f>
        <v>0</v>
      </c>
      <c r="D132" s="58">
        <f>'DATA SF9'!B51</f>
        <v>0</v>
      </c>
      <c r="E132" s="58">
        <f>'DATA SF9'!C51</f>
        <v>0</v>
      </c>
      <c r="F132" s="58" t="str">
        <f>IF('DATA SF9'!D51=0,"",'DATA SF9'!D51)</f>
        <v/>
      </c>
      <c r="G132" s="58">
        <f>'DATA SF9'!E51</f>
        <v>0</v>
      </c>
      <c r="H132" s="58">
        <f>'DATA SF9'!F51</f>
        <v>0</v>
      </c>
      <c r="I132" s="58">
        <f>'DATA SF9'!G51</f>
        <v>0</v>
      </c>
      <c r="J132" s="58">
        <f>'DATA SF9'!H51</f>
        <v>0</v>
      </c>
      <c r="K132" s="58">
        <f>'DATA SF9'!I51</f>
        <v>0</v>
      </c>
      <c r="L132" s="58">
        <f>'DATA SF9'!J51</f>
        <v>0</v>
      </c>
      <c r="M132" s="58">
        <f>'DATA SF9'!K51</f>
        <v>0</v>
      </c>
      <c r="N132" s="58">
        <f>'DATA SF9'!L51</f>
        <v>0</v>
      </c>
      <c r="O132" s="58">
        <f>'DATA SF9'!M51</f>
        <v>0</v>
      </c>
      <c r="P132" s="58">
        <f>'DATA SF9'!N51</f>
        <v>0</v>
      </c>
      <c r="Q132" s="58">
        <f>'DATA SF9'!O51</f>
        <v>0</v>
      </c>
      <c r="R132" s="58">
        <f>'DATA SF9'!P51</f>
        <v>0</v>
      </c>
      <c r="S132" s="58">
        <f>'DATA SF9'!Q51</f>
        <v>0</v>
      </c>
      <c r="T132" s="58">
        <f>'DATA SF9'!R51</f>
        <v>0</v>
      </c>
      <c r="U132" s="58">
        <f>'DATA SF9'!S51</f>
        <v>0</v>
      </c>
      <c r="V132" s="58">
        <f>'DATA SF9'!T51</f>
        <v>0</v>
      </c>
      <c r="W132" s="58">
        <f>'DATA SF9'!U51</f>
        <v>0</v>
      </c>
      <c r="X132" s="58">
        <f>'DATA SF9'!V51</f>
        <v>0</v>
      </c>
      <c r="Y132" s="58">
        <f>'DATA SF9'!W51</f>
        <v>0</v>
      </c>
      <c r="Z132" s="58">
        <f>'DATA SF9'!X51</f>
        <v>0</v>
      </c>
      <c r="AA132" s="58">
        <f>'DATA SF9'!Y51</f>
        <v>0</v>
      </c>
      <c r="AB132" s="58">
        <f>'DATA SF9'!Z51</f>
        <v>0</v>
      </c>
      <c r="AC132" s="58">
        <f>'DATA SF9'!AA51</f>
        <v>0</v>
      </c>
      <c r="AD132" s="58">
        <f>'DATA SF9'!AB51</f>
        <v>0</v>
      </c>
      <c r="AE132" s="58">
        <f>'DATA SF9'!AC51</f>
        <v>0</v>
      </c>
      <c r="AF132" s="58">
        <f>'DATA SF9'!AD51</f>
        <v>0</v>
      </c>
      <c r="AG132" s="58">
        <f>'DATA SF9'!AE51</f>
        <v>0</v>
      </c>
      <c r="AH132" s="58">
        <f>'DATA SF9'!AF51</f>
        <v>0</v>
      </c>
      <c r="AI132" s="58">
        <f>'DATA SF9'!AG51</f>
        <v>0</v>
      </c>
      <c r="AJ132" s="58">
        <f>'DATA SF9'!AH51</f>
        <v>0</v>
      </c>
      <c r="AK132" s="58">
        <f>'DATA SF9'!AI51</f>
        <v>0</v>
      </c>
      <c r="AL132" s="58">
        <f>'DATA SF9'!AJ51</f>
        <v>0</v>
      </c>
      <c r="AM132" s="58">
        <f>'DATA SF9'!AK51</f>
        <v>0</v>
      </c>
      <c r="AN132" s="58">
        <f>'DATA SF9'!AL51</f>
        <v>0</v>
      </c>
      <c r="AO132" s="58">
        <f>'DATA SF9'!AM51</f>
        <v>0</v>
      </c>
      <c r="AP132" s="58">
        <f>'DATA SF9'!AN51</f>
        <v>0</v>
      </c>
      <c r="AQ132" s="58">
        <f>'DATA SF9'!AO51</f>
        <v>0</v>
      </c>
      <c r="AR132" s="58">
        <f>'DATA SF9'!AP51</f>
        <v>0</v>
      </c>
      <c r="AS132" s="58">
        <f>'DATA SF9'!AQ51</f>
        <v>0</v>
      </c>
      <c r="AT132" s="58">
        <f>'DATA SF9'!AR51</f>
        <v>0</v>
      </c>
      <c r="AU132" s="58">
        <f>'DATA SF9'!AS51</f>
        <v>0</v>
      </c>
      <c r="AV132" s="58">
        <f>'DATA SF9'!AT51</f>
        <v>0</v>
      </c>
      <c r="AW132" s="58">
        <f>'DATA SF9'!AU51</f>
        <v>0</v>
      </c>
      <c r="AX132" s="58">
        <f>'DATA SF9'!AV51</f>
        <v>0</v>
      </c>
      <c r="AY132" s="58">
        <f>'DATA SF9'!AW51</f>
        <v>0</v>
      </c>
      <c r="AZ132" s="58">
        <f>'DATA SF9'!AX51</f>
        <v>0</v>
      </c>
      <c r="BA132" s="58">
        <f>'DATA SF9'!AY51</f>
        <v>0</v>
      </c>
      <c r="BB132" s="58">
        <f>'DATA SF9'!AZ51</f>
        <v>0</v>
      </c>
      <c r="BC132" s="58">
        <f>'DATA SF9'!BA51</f>
        <v>0</v>
      </c>
      <c r="BD132" s="58">
        <f>'DATA SF9'!BB51</f>
        <v>0</v>
      </c>
      <c r="BE132" s="58">
        <f>'DATA SF9'!BC51</f>
        <v>0</v>
      </c>
      <c r="BF132" s="58">
        <f>'DATA SF9'!BD51</f>
        <v>0</v>
      </c>
      <c r="BG132" s="58">
        <f>'DATA SF9'!BE51</f>
        <v>0</v>
      </c>
      <c r="BH132" s="58">
        <f>'DATA SF9'!BF51</f>
        <v>0</v>
      </c>
      <c r="BI132" s="58">
        <f>'DATA SF9'!BG51</f>
        <v>0</v>
      </c>
      <c r="BJ132" s="58">
        <f>'DATA SF9'!BH51</f>
        <v>0</v>
      </c>
      <c r="BK132" s="58">
        <f>'DATA SF9'!BI51</f>
        <v>0</v>
      </c>
      <c r="BL132" s="58">
        <f>'DATA SF9'!BJ51</f>
        <v>0</v>
      </c>
      <c r="BM132" s="58">
        <f>'DATA SF9'!BK51</f>
        <v>0</v>
      </c>
      <c r="BN132" s="58">
        <f>'DATA SF9'!BL51</f>
        <v>0</v>
      </c>
      <c r="BO132" s="58">
        <f>'DATA SF9'!BM51</f>
        <v>0</v>
      </c>
      <c r="BP132" s="58">
        <f>'DATA SF9'!BN51</f>
        <v>0</v>
      </c>
      <c r="BQ132" s="58">
        <f>'DATA SF9'!BO51</f>
        <v>0</v>
      </c>
      <c r="BR132" s="58">
        <f>'DATA SF9'!BP51</f>
        <v>0</v>
      </c>
      <c r="BS132" s="58">
        <f>'DATA SF9'!BQ51</f>
        <v>0</v>
      </c>
      <c r="BT132" s="58">
        <f>'DATA SF9'!BR51</f>
        <v>0</v>
      </c>
      <c r="BU132" s="58">
        <f>'DATA SF9'!BS51</f>
        <v>0</v>
      </c>
      <c r="BV132" s="58">
        <f>'DATA SF9'!BT51</f>
        <v>0</v>
      </c>
      <c r="BW132" s="58">
        <f>'DATA SF9'!BU51</f>
        <v>0</v>
      </c>
      <c r="BX132" s="58">
        <f>'DATA SF9'!BV51</f>
        <v>0</v>
      </c>
      <c r="BY132" s="58">
        <f>'DATA SF9'!BW51</f>
        <v>0</v>
      </c>
      <c r="BZ132" s="58">
        <f>'DATA SF9'!BX51</f>
        <v>0</v>
      </c>
      <c r="CA132" s="58">
        <f>'DATA SF9'!BY51</f>
        <v>0</v>
      </c>
      <c r="CB132" s="58">
        <f>'DATA SF9'!BZ51</f>
        <v>0</v>
      </c>
      <c r="CC132" s="58">
        <f>'DATA SF9'!CA51</f>
        <v>0</v>
      </c>
      <c r="CD132" s="58">
        <f>'DATA SF9'!CB51</f>
        <v>0</v>
      </c>
      <c r="CE132" s="58">
        <f>'DATA SF9'!CC51</f>
        <v>0</v>
      </c>
      <c r="CF132" s="58">
        <f>'DATA SF9'!CD51</f>
        <v>0</v>
      </c>
      <c r="CG132" s="58">
        <f>'DATA SF9'!CE51</f>
        <v>0</v>
      </c>
      <c r="CH132" s="58">
        <f>'DATA SF9'!CF51</f>
        <v>0</v>
      </c>
      <c r="CI132" s="58">
        <f>'DATA SF9'!CG51</f>
        <v>0</v>
      </c>
      <c r="CJ132" s="58">
        <f>'DATA SF9'!CH51</f>
        <v>0</v>
      </c>
      <c r="CK132" s="58">
        <f>'DATA SF9'!CI51</f>
        <v>0</v>
      </c>
      <c r="CL132" s="58">
        <f>'DATA SF9'!CJ51</f>
        <v>0</v>
      </c>
      <c r="CM132" s="58">
        <f>'DATA SF9'!CK51</f>
        <v>0</v>
      </c>
      <c r="CN132" s="58">
        <f>'DATA SF9'!CL51</f>
        <v>0</v>
      </c>
      <c r="CO132" s="58">
        <f>'DATA SF9'!CM51</f>
        <v>0</v>
      </c>
      <c r="CP132" s="58">
        <f>'DATA SF9'!CN51</f>
        <v>0</v>
      </c>
      <c r="CQ132" s="58">
        <f>'DATA SF9'!CO51</f>
        <v>0</v>
      </c>
      <c r="CR132" s="58">
        <f>'DATA SF9'!CP51</f>
        <v>0</v>
      </c>
      <c r="CS132" s="58">
        <f>'DATA SF9'!CQ51</f>
        <v>0</v>
      </c>
      <c r="CT132" s="58">
        <f>'DATA SF9'!CR51</f>
        <v>0</v>
      </c>
      <c r="CU132" s="58">
        <f>'DATA SF9'!CS51</f>
        <v>0</v>
      </c>
      <c r="CV132" s="58">
        <f>'DATA SF9'!CT51</f>
        <v>0</v>
      </c>
      <c r="CW132" s="58">
        <f>'DATA SF9'!CU51</f>
        <v>0</v>
      </c>
      <c r="CX132" s="58">
        <f>'DATA SF9'!CV51</f>
        <v>0</v>
      </c>
      <c r="CY132" s="58">
        <f>'DATA SF9'!CW51</f>
        <v>0</v>
      </c>
      <c r="CZ132" s="58">
        <f>'DATA SF9'!CX51</f>
        <v>0</v>
      </c>
      <c r="DA132" s="58">
        <f>'DATA SF9'!CY51</f>
        <v>0</v>
      </c>
      <c r="DB132" s="58">
        <f>'DATA SF9'!CZ51</f>
        <v>0</v>
      </c>
      <c r="DC132" s="58">
        <f>'DATA SF9'!DA51</f>
        <v>0</v>
      </c>
      <c r="DD132" s="58">
        <f>'DATA SF9'!DB51</f>
        <v>0</v>
      </c>
      <c r="DE132" s="58">
        <f>'DATA SF9'!DC51</f>
        <v>0</v>
      </c>
      <c r="DF132" s="58">
        <f>'DATA SF9'!DD51</f>
        <v>0</v>
      </c>
      <c r="DG132" s="58">
        <f>'DATA SF9'!DE51</f>
        <v>0</v>
      </c>
      <c r="DH132" s="58">
        <f>'DATA SF9'!DF51</f>
        <v>0</v>
      </c>
      <c r="DI132" s="58">
        <f>'DATA SF9'!DG51</f>
        <v>0</v>
      </c>
      <c r="DJ132" s="58">
        <f>'DATA SF9'!DH51</f>
        <v>0</v>
      </c>
      <c r="DK132" s="58">
        <f>'DATA SF9'!DI51</f>
        <v>0</v>
      </c>
      <c r="DL132" s="58">
        <f>'DATA SF9'!DJ51</f>
        <v>0</v>
      </c>
      <c r="DM132" s="58">
        <f>'DATA SF9'!DK51</f>
        <v>0</v>
      </c>
      <c r="DN132" s="58">
        <f>'DATA SF9'!DL51</f>
        <v>0</v>
      </c>
      <c r="DO132" s="58">
        <f>'DATA SF9'!DM51</f>
        <v>0</v>
      </c>
      <c r="DP132" s="58">
        <f>'DATA SF9'!DN51</f>
        <v>0</v>
      </c>
      <c r="DQ132" s="58">
        <f>'DATA SF9'!DO51</f>
        <v>0</v>
      </c>
      <c r="DR132" s="58">
        <f>'DATA SF9'!DP51</f>
        <v>0</v>
      </c>
      <c r="DS132" s="58">
        <f>'DATA SF9'!DQ51</f>
        <v>0</v>
      </c>
      <c r="DT132" s="58">
        <f>'DATA SF9'!DR51</f>
        <v>0</v>
      </c>
      <c r="DU132" s="58">
        <f>'DATA SF9'!DS51</f>
        <v>0</v>
      </c>
      <c r="DV132" s="58">
        <f>'DATA SF9'!DT51</f>
        <v>0</v>
      </c>
      <c r="DW132" s="58">
        <f>'DATA SF9'!DU51</f>
        <v>0</v>
      </c>
      <c r="DX132" s="58">
        <f>'DATA SF9'!DV51</f>
        <v>0</v>
      </c>
      <c r="DY132" s="58">
        <f>'DATA SF9'!DW51</f>
        <v>0</v>
      </c>
      <c r="DZ132" s="58">
        <f>'DATA SF9'!DX51</f>
        <v>0</v>
      </c>
      <c r="EA132" s="58">
        <f>'DATA SF9'!DY51</f>
        <v>0</v>
      </c>
      <c r="EB132" s="58">
        <f>'DATA SF9'!DZ51</f>
        <v>0</v>
      </c>
      <c r="EC132" s="58">
        <f>'DATA SF9'!EA51</f>
        <v>0</v>
      </c>
      <c r="ED132" s="58">
        <f>'DATA SF9'!EB51</f>
        <v>0</v>
      </c>
      <c r="EE132" s="58">
        <f>'DATA SF9'!EC51</f>
        <v>0</v>
      </c>
      <c r="EF132" s="58">
        <f>'DATA SF9'!ED51</f>
        <v>0</v>
      </c>
      <c r="EG132" s="58">
        <f>'DATA SF9'!EE51</f>
        <v>0</v>
      </c>
      <c r="EH132" s="58">
        <f>'DATA SF9'!EF51</f>
        <v>0</v>
      </c>
      <c r="EI132" s="58">
        <f>'DATA SF9'!EG51</f>
        <v>0</v>
      </c>
      <c r="EJ132" s="58">
        <f>'DATA SF9'!EH51</f>
        <v>0</v>
      </c>
      <c r="EK132" s="58">
        <f>'DATA SF9'!EI51</f>
        <v>0</v>
      </c>
      <c r="EL132" s="58">
        <f>'DATA SF9'!EJ51</f>
        <v>0</v>
      </c>
      <c r="EM132" s="58">
        <f>'DATA SF9'!EK51</f>
        <v>0</v>
      </c>
      <c r="EN132" s="58">
        <f>'DATA SF9'!EL51</f>
        <v>0</v>
      </c>
      <c r="EO132" s="58">
        <f>'DATA SF9'!EM51</f>
        <v>0</v>
      </c>
      <c r="EP132" s="58">
        <f>'DATA SF9'!EN51</f>
        <v>0</v>
      </c>
      <c r="EQ132" s="58">
        <f>'DATA SF9'!EO51</f>
        <v>0</v>
      </c>
      <c r="ER132" s="58">
        <f>'DATA SF9'!EP51</f>
        <v>0</v>
      </c>
      <c r="ES132" s="58">
        <f>'DATA SF9'!EQ51</f>
        <v>0</v>
      </c>
      <c r="ET132" s="58">
        <f>'DATA SF9'!ER51</f>
        <v>0</v>
      </c>
      <c r="EU132" s="58">
        <f>'DATA SF9'!ES51</f>
        <v>0</v>
      </c>
      <c r="EV132" s="58">
        <f>'DATA SF9'!ET51</f>
        <v>0</v>
      </c>
      <c r="EW132" s="58">
        <f>'DATA SF9'!EU51</f>
        <v>0</v>
      </c>
      <c r="EX132" s="58">
        <f>'DATA SF9'!EV51</f>
        <v>0</v>
      </c>
      <c r="EY132" s="58">
        <f>'DATA SF9'!EW51</f>
        <v>0</v>
      </c>
      <c r="EZ132" s="58">
        <f>'DATA SF9'!EX51</f>
        <v>0</v>
      </c>
      <c r="FA132" s="58">
        <f>'DATA SF9'!EY51</f>
        <v>0</v>
      </c>
      <c r="FB132" s="58">
        <f>'DATA SF9'!EZ51</f>
        <v>0</v>
      </c>
      <c r="FC132" s="58">
        <f>'DATA SF9'!FA51</f>
        <v>0</v>
      </c>
      <c r="FD132" s="58">
        <f>'DATA SF9'!FB51</f>
        <v>0</v>
      </c>
      <c r="FE132" s="58">
        <f>'DATA SF9'!FC51</f>
        <v>0</v>
      </c>
      <c r="FF132" s="58">
        <f>'DATA SF9'!FD51</f>
        <v>0</v>
      </c>
    </row>
    <row r="133" spans="1:162" x14ac:dyDescent="0.35">
      <c r="A133" s="59">
        <f t="shared" si="0"/>
        <v>0</v>
      </c>
      <c r="B133" s="58">
        <f>VLOOKUP(A133,' F M188'!$R$3:$U$159,4,FALSE)</f>
        <v>0</v>
      </c>
      <c r="C133" s="58">
        <f>'DATA SF9'!A52</f>
        <v>0</v>
      </c>
      <c r="D133" s="58">
        <f>'DATA SF9'!B52</f>
        <v>0</v>
      </c>
      <c r="E133" s="58">
        <f>'DATA SF9'!C52</f>
        <v>0</v>
      </c>
      <c r="F133" s="58" t="str">
        <f>IF('DATA SF9'!D52=0,"",'DATA SF9'!D52)</f>
        <v/>
      </c>
      <c r="G133" s="58">
        <f>'DATA SF9'!E52</f>
        <v>0</v>
      </c>
      <c r="H133" s="58">
        <f>'DATA SF9'!F52</f>
        <v>0</v>
      </c>
      <c r="I133" s="58">
        <f>'DATA SF9'!G52</f>
        <v>0</v>
      </c>
      <c r="J133" s="58">
        <f>'DATA SF9'!H52</f>
        <v>0</v>
      </c>
      <c r="K133" s="58">
        <f>'DATA SF9'!I52</f>
        <v>0</v>
      </c>
      <c r="L133" s="58">
        <f>'DATA SF9'!J52</f>
        <v>0</v>
      </c>
      <c r="M133" s="58">
        <f>'DATA SF9'!K52</f>
        <v>0</v>
      </c>
      <c r="N133" s="58">
        <f>'DATA SF9'!L52</f>
        <v>0</v>
      </c>
      <c r="O133" s="58">
        <f>'DATA SF9'!M52</f>
        <v>0</v>
      </c>
      <c r="P133" s="58">
        <f>'DATA SF9'!N52</f>
        <v>0</v>
      </c>
      <c r="Q133" s="58">
        <f>'DATA SF9'!O52</f>
        <v>0</v>
      </c>
      <c r="R133" s="58">
        <f>'DATA SF9'!P52</f>
        <v>0</v>
      </c>
      <c r="S133" s="58">
        <f>'DATA SF9'!Q52</f>
        <v>0</v>
      </c>
      <c r="T133" s="58">
        <f>'DATA SF9'!R52</f>
        <v>0</v>
      </c>
      <c r="U133" s="58">
        <f>'DATA SF9'!S52</f>
        <v>0</v>
      </c>
      <c r="V133" s="58">
        <f>'DATA SF9'!T52</f>
        <v>0</v>
      </c>
      <c r="W133" s="58">
        <f>'DATA SF9'!U52</f>
        <v>0</v>
      </c>
      <c r="X133" s="58">
        <f>'DATA SF9'!V52</f>
        <v>0</v>
      </c>
      <c r="Y133" s="58">
        <f>'DATA SF9'!W52</f>
        <v>0</v>
      </c>
      <c r="Z133" s="58">
        <f>'DATA SF9'!X52</f>
        <v>0</v>
      </c>
      <c r="AA133" s="58">
        <f>'DATA SF9'!Y52</f>
        <v>0</v>
      </c>
      <c r="AB133" s="58">
        <f>'DATA SF9'!Z52</f>
        <v>0</v>
      </c>
      <c r="AC133" s="58">
        <f>'DATA SF9'!AA52</f>
        <v>0</v>
      </c>
      <c r="AD133" s="58">
        <f>'DATA SF9'!AB52</f>
        <v>0</v>
      </c>
      <c r="AE133" s="58">
        <f>'DATA SF9'!AC52</f>
        <v>0</v>
      </c>
      <c r="AF133" s="58">
        <f>'DATA SF9'!AD52</f>
        <v>0</v>
      </c>
      <c r="AG133" s="58">
        <f>'DATA SF9'!AE52</f>
        <v>0</v>
      </c>
      <c r="AH133" s="58">
        <f>'DATA SF9'!AF52</f>
        <v>0</v>
      </c>
      <c r="AI133" s="58">
        <f>'DATA SF9'!AG52</f>
        <v>0</v>
      </c>
      <c r="AJ133" s="58">
        <f>'DATA SF9'!AH52</f>
        <v>0</v>
      </c>
      <c r="AK133" s="58">
        <f>'DATA SF9'!AI52</f>
        <v>0</v>
      </c>
      <c r="AL133" s="58">
        <f>'DATA SF9'!AJ52</f>
        <v>0</v>
      </c>
      <c r="AM133" s="58">
        <f>'DATA SF9'!AK52</f>
        <v>0</v>
      </c>
      <c r="AN133" s="58">
        <f>'DATA SF9'!AL52</f>
        <v>0</v>
      </c>
      <c r="AO133" s="58">
        <f>'DATA SF9'!AM52</f>
        <v>0</v>
      </c>
      <c r="AP133" s="58">
        <f>'DATA SF9'!AN52</f>
        <v>0</v>
      </c>
      <c r="AQ133" s="58">
        <f>'DATA SF9'!AO52</f>
        <v>0</v>
      </c>
      <c r="AR133" s="58">
        <f>'DATA SF9'!AP52</f>
        <v>0</v>
      </c>
      <c r="AS133" s="58">
        <f>'DATA SF9'!AQ52</f>
        <v>0</v>
      </c>
      <c r="AT133" s="58">
        <f>'DATA SF9'!AR52</f>
        <v>0</v>
      </c>
      <c r="AU133" s="58">
        <f>'DATA SF9'!AS52</f>
        <v>0</v>
      </c>
      <c r="AV133" s="58">
        <f>'DATA SF9'!AT52</f>
        <v>0</v>
      </c>
      <c r="AW133" s="58">
        <f>'DATA SF9'!AU52</f>
        <v>0</v>
      </c>
      <c r="AX133" s="58">
        <f>'DATA SF9'!AV52</f>
        <v>0</v>
      </c>
      <c r="AY133" s="58">
        <f>'DATA SF9'!AW52</f>
        <v>0</v>
      </c>
      <c r="AZ133" s="58">
        <f>'DATA SF9'!AX52</f>
        <v>0</v>
      </c>
      <c r="BA133" s="58">
        <f>'DATA SF9'!AY52</f>
        <v>0</v>
      </c>
      <c r="BB133" s="58">
        <f>'DATA SF9'!AZ52</f>
        <v>0</v>
      </c>
      <c r="BC133" s="58">
        <f>'DATA SF9'!BA52</f>
        <v>0</v>
      </c>
      <c r="BD133" s="58">
        <f>'DATA SF9'!BB52</f>
        <v>0</v>
      </c>
      <c r="BE133" s="58">
        <f>'DATA SF9'!BC52</f>
        <v>0</v>
      </c>
      <c r="BF133" s="58">
        <f>'DATA SF9'!BD52</f>
        <v>0</v>
      </c>
      <c r="BG133" s="58">
        <f>'DATA SF9'!BE52</f>
        <v>0</v>
      </c>
      <c r="BH133" s="58">
        <f>'DATA SF9'!BF52</f>
        <v>0</v>
      </c>
      <c r="BI133" s="58">
        <f>'DATA SF9'!BG52</f>
        <v>0</v>
      </c>
      <c r="BJ133" s="58">
        <f>'DATA SF9'!BH52</f>
        <v>0</v>
      </c>
      <c r="BK133" s="58">
        <f>'DATA SF9'!BI52</f>
        <v>0</v>
      </c>
      <c r="BL133" s="58">
        <f>'DATA SF9'!BJ52</f>
        <v>0</v>
      </c>
      <c r="BM133" s="58">
        <f>'DATA SF9'!BK52</f>
        <v>0</v>
      </c>
      <c r="BN133" s="58">
        <f>'DATA SF9'!BL52</f>
        <v>0</v>
      </c>
      <c r="BO133" s="58">
        <f>'DATA SF9'!BM52</f>
        <v>0</v>
      </c>
      <c r="BP133" s="58">
        <f>'DATA SF9'!BN52</f>
        <v>0</v>
      </c>
      <c r="BQ133" s="58">
        <f>'DATA SF9'!BO52</f>
        <v>0</v>
      </c>
      <c r="BR133" s="58">
        <f>'DATA SF9'!BP52</f>
        <v>0</v>
      </c>
      <c r="BS133" s="58">
        <f>'DATA SF9'!BQ52</f>
        <v>0</v>
      </c>
      <c r="BT133" s="58">
        <f>'DATA SF9'!BR52</f>
        <v>0</v>
      </c>
      <c r="BU133" s="58">
        <f>'DATA SF9'!BS52</f>
        <v>0</v>
      </c>
      <c r="BV133" s="58">
        <f>'DATA SF9'!BT52</f>
        <v>0</v>
      </c>
      <c r="BW133" s="58">
        <f>'DATA SF9'!BU52</f>
        <v>0</v>
      </c>
      <c r="BX133" s="58">
        <f>'DATA SF9'!BV52</f>
        <v>0</v>
      </c>
      <c r="BY133" s="58">
        <f>'DATA SF9'!BW52</f>
        <v>0</v>
      </c>
      <c r="BZ133" s="58">
        <f>'DATA SF9'!BX52</f>
        <v>0</v>
      </c>
      <c r="CA133" s="58">
        <f>'DATA SF9'!BY52</f>
        <v>0</v>
      </c>
      <c r="CB133" s="58">
        <f>'DATA SF9'!BZ52</f>
        <v>0</v>
      </c>
      <c r="CC133" s="58">
        <f>'DATA SF9'!CA52</f>
        <v>0</v>
      </c>
      <c r="CD133" s="58">
        <f>'DATA SF9'!CB52</f>
        <v>0</v>
      </c>
      <c r="CE133" s="58">
        <f>'DATA SF9'!CC52</f>
        <v>0</v>
      </c>
      <c r="CF133" s="58">
        <f>'DATA SF9'!CD52</f>
        <v>0</v>
      </c>
      <c r="CG133" s="58">
        <f>'DATA SF9'!CE52</f>
        <v>0</v>
      </c>
      <c r="CH133" s="58">
        <f>'DATA SF9'!CF52</f>
        <v>0</v>
      </c>
      <c r="CI133" s="58">
        <f>'DATA SF9'!CG52</f>
        <v>0</v>
      </c>
      <c r="CJ133" s="58">
        <f>'DATA SF9'!CH52</f>
        <v>0</v>
      </c>
      <c r="CK133" s="58">
        <f>'DATA SF9'!CI52</f>
        <v>0</v>
      </c>
      <c r="CL133" s="58">
        <f>'DATA SF9'!CJ52</f>
        <v>0</v>
      </c>
      <c r="CM133" s="58">
        <f>'DATA SF9'!CK52</f>
        <v>0</v>
      </c>
      <c r="CN133" s="58">
        <f>'DATA SF9'!CL52</f>
        <v>0</v>
      </c>
      <c r="CO133" s="58">
        <f>'DATA SF9'!CM52</f>
        <v>0</v>
      </c>
      <c r="CP133" s="58">
        <f>'DATA SF9'!CN52</f>
        <v>0</v>
      </c>
      <c r="CQ133" s="58">
        <f>'DATA SF9'!CO52</f>
        <v>0</v>
      </c>
      <c r="CR133" s="58">
        <f>'DATA SF9'!CP52</f>
        <v>0</v>
      </c>
      <c r="CS133" s="58">
        <f>'DATA SF9'!CQ52</f>
        <v>0</v>
      </c>
      <c r="CT133" s="58">
        <f>'DATA SF9'!CR52</f>
        <v>0</v>
      </c>
      <c r="CU133" s="58">
        <f>'DATA SF9'!CS52</f>
        <v>0</v>
      </c>
      <c r="CV133" s="58">
        <f>'DATA SF9'!CT52</f>
        <v>0</v>
      </c>
      <c r="CW133" s="58">
        <f>'DATA SF9'!CU52</f>
        <v>0</v>
      </c>
      <c r="CX133" s="58">
        <f>'DATA SF9'!CV52</f>
        <v>0</v>
      </c>
      <c r="CY133" s="58">
        <f>'DATA SF9'!CW52</f>
        <v>0</v>
      </c>
      <c r="CZ133" s="58">
        <f>'DATA SF9'!CX52</f>
        <v>0</v>
      </c>
      <c r="DA133" s="58">
        <f>'DATA SF9'!CY52</f>
        <v>0</v>
      </c>
      <c r="DB133" s="58">
        <f>'DATA SF9'!CZ52</f>
        <v>0</v>
      </c>
      <c r="DC133" s="58">
        <f>'DATA SF9'!DA52</f>
        <v>0</v>
      </c>
      <c r="DD133" s="58">
        <f>'DATA SF9'!DB52</f>
        <v>0</v>
      </c>
      <c r="DE133" s="58">
        <f>'DATA SF9'!DC52</f>
        <v>0</v>
      </c>
      <c r="DF133" s="58">
        <f>'DATA SF9'!DD52</f>
        <v>0</v>
      </c>
      <c r="DG133" s="58">
        <f>'DATA SF9'!DE52</f>
        <v>0</v>
      </c>
      <c r="DH133" s="58">
        <f>'DATA SF9'!DF52</f>
        <v>0</v>
      </c>
      <c r="DI133" s="58">
        <f>'DATA SF9'!DG52</f>
        <v>0</v>
      </c>
      <c r="DJ133" s="58">
        <f>'DATA SF9'!DH52</f>
        <v>0</v>
      </c>
      <c r="DK133" s="58">
        <f>'DATA SF9'!DI52</f>
        <v>0</v>
      </c>
      <c r="DL133" s="58">
        <f>'DATA SF9'!DJ52</f>
        <v>0</v>
      </c>
      <c r="DM133" s="58">
        <f>'DATA SF9'!DK52</f>
        <v>0</v>
      </c>
      <c r="DN133" s="58">
        <f>'DATA SF9'!DL52</f>
        <v>0</v>
      </c>
      <c r="DO133" s="58">
        <f>'DATA SF9'!DM52</f>
        <v>0</v>
      </c>
      <c r="DP133" s="58">
        <f>'DATA SF9'!DN52</f>
        <v>0</v>
      </c>
      <c r="DQ133" s="58">
        <f>'DATA SF9'!DO52</f>
        <v>0</v>
      </c>
      <c r="DR133" s="58">
        <f>'DATA SF9'!DP52</f>
        <v>0</v>
      </c>
      <c r="DS133" s="58">
        <f>'DATA SF9'!DQ52</f>
        <v>0</v>
      </c>
      <c r="DT133" s="58">
        <f>'DATA SF9'!DR52</f>
        <v>0</v>
      </c>
      <c r="DU133" s="58">
        <f>'DATA SF9'!DS52</f>
        <v>0</v>
      </c>
      <c r="DV133" s="58">
        <f>'DATA SF9'!DT52</f>
        <v>0</v>
      </c>
      <c r="DW133" s="58">
        <f>'DATA SF9'!DU52</f>
        <v>0</v>
      </c>
      <c r="DX133" s="58">
        <f>'DATA SF9'!DV52</f>
        <v>0</v>
      </c>
      <c r="DY133" s="58">
        <f>'DATA SF9'!DW52</f>
        <v>0</v>
      </c>
      <c r="DZ133" s="58">
        <f>'DATA SF9'!DX52</f>
        <v>0</v>
      </c>
      <c r="EA133" s="58">
        <f>'DATA SF9'!DY52</f>
        <v>0</v>
      </c>
      <c r="EB133" s="58">
        <f>'DATA SF9'!DZ52</f>
        <v>0</v>
      </c>
      <c r="EC133" s="58">
        <f>'DATA SF9'!EA52</f>
        <v>0</v>
      </c>
      <c r="ED133" s="58">
        <f>'DATA SF9'!EB52</f>
        <v>0</v>
      </c>
      <c r="EE133" s="58">
        <f>'DATA SF9'!EC52</f>
        <v>0</v>
      </c>
      <c r="EF133" s="58">
        <f>'DATA SF9'!ED52</f>
        <v>0</v>
      </c>
      <c r="EG133" s="58">
        <f>'DATA SF9'!EE52</f>
        <v>0</v>
      </c>
      <c r="EH133" s="58">
        <f>'DATA SF9'!EF52</f>
        <v>0</v>
      </c>
      <c r="EI133" s="58">
        <f>'DATA SF9'!EG52</f>
        <v>0</v>
      </c>
      <c r="EJ133" s="58">
        <f>'DATA SF9'!EH52</f>
        <v>0</v>
      </c>
      <c r="EK133" s="58">
        <f>'DATA SF9'!EI52</f>
        <v>0</v>
      </c>
      <c r="EL133" s="58">
        <f>'DATA SF9'!EJ52</f>
        <v>0</v>
      </c>
      <c r="EM133" s="58">
        <f>'DATA SF9'!EK52</f>
        <v>0</v>
      </c>
      <c r="EN133" s="58">
        <f>'DATA SF9'!EL52</f>
        <v>0</v>
      </c>
      <c r="EO133" s="58">
        <f>'DATA SF9'!EM52</f>
        <v>0</v>
      </c>
      <c r="EP133" s="58">
        <f>'DATA SF9'!EN52</f>
        <v>0</v>
      </c>
      <c r="EQ133" s="58">
        <f>'DATA SF9'!EO52</f>
        <v>0</v>
      </c>
      <c r="ER133" s="58">
        <f>'DATA SF9'!EP52</f>
        <v>0</v>
      </c>
      <c r="ES133" s="58">
        <f>'DATA SF9'!EQ52</f>
        <v>0</v>
      </c>
      <c r="ET133" s="58">
        <f>'DATA SF9'!ER52</f>
        <v>0</v>
      </c>
      <c r="EU133" s="58">
        <f>'DATA SF9'!ES52</f>
        <v>0</v>
      </c>
      <c r="EV133" s="58">
        <f>'DATA SF9'!ET52</f>
        <v>0</v>
      </c>
      <c r="EW133" s="58">
        <f>'DATA SF9'!EU52</f>
        <v>0</v>
      </c>
      <c r="EX133" s="58">
        <f>'DATA SF9'!EV52</f>
        <v>0</v>
      </c>
      <c r="EY133" s="58">
        <f>'DATA SF9'!EW52</f>
        <v>0</v>
      </c>
      <c r="EZ133" s="58">
        <f>'DATA SF9'!EX52</f>
        <v>0</v>
      </c>
      <c r="FA133" s="58">
        <f>'DATA SF9'!EY52</f>
        <v>0</v>
      </c>
      <c r="FB133" s="58">
        <f>'DATA SF9'!EZ52</f>
        <v>0</v>
      </c>
      <c r="FC133" s="58">
        <f>'DATA SF9'!FA52</f>
        <v>0</v>
      </c>
      <c r="FD133" s="58">
        <f>'DATA SF9'!FB52</f>
        <v>0</v>
      </c>
      <c r="FE133" s="58">
        <f>'DATA SF9'!FC52</f>
        <v>0</v>
      </c>
      <c r="FF133" s="58">
        <f>'DATA SF9'!FD52</f>
        <v>0</v>
      </c>
    </row>
    <row r="134" spans="1:162" x14ac:dyDescent="0.35">
      <c r="A134" s="59">
        <f t="shared" si="0"/>
        <v>0</v>
      </c>
      <c r="B134" s="58">
        <f>VLOOKUP(A134,' F M188'!$R$3:$U$159,4,FALSE)</f>
        <v>0</v>
      </c>
      <c r="C134" s="58">
        <f>'DATA SF9'!A53</f>
        <v>0</v>
      </c>
      <c r="D134" s="58">
        <f>'DATA SF9'!B53</f>
        <v>0</v>
      </c>
      <c r="E134" s="58">
        <f>'DATA SF9'!C53</f>
        <v>0</v>
      </c>
      <c r="F134" s="58" t="str">
        <f>IF('DATA SF9'!D53=0,"",'DATA SF9'!D53)</f>
        <v/>
      </c>
      <c r="G134" s="58">
        <f>'DATA SF9'!E53</f>
        <v>0</v>
      </c>
      <c r="H134" s="58">
        <f>'DATA SF9'!F53</f>
        <v>0</v>
      </c>
      <c r="I134" s="58">
        <f>'DATA SF9'!G53</f>
        <v>0</v>
      </c>
      <c r="J134" s="58">
        <f>'DATA SF9'!H53</f>
        <v>0</v>
      </c>
      <c r="K134" s="58">
        <f>'DATA SF9'!I53</f>
        <v>0</v>
      </c>
      <c r="L134" s="58">
        <f>'DATA SF9'!J53</f>
        <v>0</v>
      </c>
      <c r="M134" s="58">
        <f>'DATA SF9'!K53</f>
        <v>0</v>
      </c>
      <c r="N134" s="58">
        <f>'DATA SF9'!L53</f>
        <v>0</v>
      </c>
      <c r="O134" s="58">
        <f>'DATA SF9'!M53</f>
        <v>0</v>
      </c>
      <c r="P134" s="58">
        <f>'DATA SF9'!N53</f>
        <v>0</v>
      </c>
      <c r="Q134" s="58">
        <f>'DATA SF9'!O53</f>
        <v>0</v>
      </c>
      <c r="R134" s="58">
        <f>'DATA SF9'!P53</f>
        <v>0</v>
      </c>
      <c r="S134" s="58">
        <f>'DATA SF9'!Q53</f>
        <v>0</v>
      </c>
      <c r="T134" s="58">
        <f>'DATA SF9'!R53</f>
        <v>0</v>
      </c>
      <c r="U134" s="58">
        <f>'DATA SF9'!S53</f>
        <v>0</v>
      </c>
      <c r="V134" s="58">
        <f>'DATA SF9'!T53</f>
        <v>0</v>
      </c>
      <c r="W134" s="58">
        <f>'DATA SF9'!U53</f>
        <v>0</v>
      </c>
      <c r="X134" s="58">
        <f>'DATA SF9'!V53</f>
        <v>0</v>
      </c>
      <c r="Y134" s="58">
        <f>'DATA SF9'!W53</f>
        <v>0</v>
      </c>
      <c r="Z134" s="58">
        <f>'DATA SF9'!X53</f>
        <v>0</v>
      </c>
      <c r="AA134" s="58">
        <f>'DATA SF9'!Y53</f>
        <v>0</v>
      </c>
      <c r="AB134" s="58">
        <f>'DATA SF9'!Z53</f>
        <v>0</v>
      </c>
      <c r="AC134" s="58">
        <f>'DATA SF9'!AA53</f>
        <v>0</v>
      </c>
      <c r="AD134" s="58">
        <f>'DATA SF9'!AB53</f>
        <v>0</v>
      </c>
      <c r="AE134" s="58">
        <f>'DATA SF9'!AC53</f>
        <v>0</v>
      </c>
      <c r="AF134" s="58">
        <f>'DATA SF9'!AD53</f>
        <v>0</v>
      </c>
      <c r="AG134" s="58">
        <f>'DATA SF9'!AE53</f>
        <v>0</v>
      </c>
      <c r="AH134" s="58">
        <f>'DATA SF9'!AF53</f>
        <v>0</v>
      </c>
      <c r="AI134" s="58">
        <f>'DATA SF9'!AG53</f>
        <v>0</v>
      </c>
      <c r="AJ134" s="58">
        <f>'DATA SF9'!AH53</f>
        <v>0</v>
      </c>
      <c r="AK134" s="58">
        <f>'DATA SF9'!AI53</f>
        <v>0</v>
      </c>
      <c r="AL134" s="58">
        <f>'DATA SF9'!AJ53</f>
        <v>0</v>
      </c>
      <c r="AM134" s="58">
        <f>'DATA SF9'!AK53</f>
        <v>0</v>
      </c>
      <c r="AN134" s="58">
        <f>'DATA SF9'!AL53</f>
        <v>0</v>
      </c>
      <c r="AO134" s="58">
        <f>'DATA SF9'!AM53</f>
        <v>0</v>
      </c>
      <c r="AP134" s="58">
        <f>'DATA SF9'!AN53</f>
        <v>0</v>
      </c>
      <c r="AQ134" s="58">
        <f>'DATA SF9'!AO53</f>
        <v>0</v>
      </c>
      <c r="AR134" s="58">
        <f>'DATA SF9'!AP53</f>
        <v>0</v>
      </c>
      <c r="AS134" s="58">
        <f>'DATA SF9'!AQ53</f>
        <v>0</v>
      </c>
      <c r="AT134" s="58">
        <f>'DATA SF9'!AR53</f>
        <v>0</v>
      </c>
      <c r="AU134" s="58">
        <f>'DATA SF9'!AS53</f>
        <v>0</v>
      </c>
      <c r="AV134" s="58">
        <f>'DATA SF9'!AT53</f>
        <v>0</v>
      </c>
      <c r="AW134" s="58">
        <f>'DATA SF9'!AU53</f>
        <v>0</v>
      </c>
      <c r="AX134" s="58">
        <f>'DATA SF9'!AV53</f>
        <v>0</v>
      </c>
      <c r="AY134" s="58">
        <f>'DATA SF9'!AW53</f>
        <v>0</v>
      </c>
      <c r="AZ134" s="58">
        <f>'DATA SF9'!AX53</f>
        <v>0</v>
      </c>
      <c r="BA134" s="58">
        <f>'DATA SF9'!AY53</f>
        <v>0</v>
      </c>
      <c r="BB134" s="58">
        <f>'DATA SF9'!AZ53</f>
        <v>0</v>
      </c>
      <c r="BC134" s="58">
        <f>'DATA SF9'!BA53</f>
        <v>0</v>
      </c>
      <c r="BD134" s="58">
        <f>'DATA SF9'!BB53</f>
        <v>0</v>
      </c>
      <c r="BE134" s="58">
        <f>'DATA SF9'!BC53</f>
        <v>0</v>
      </c>
      <c r="BF134" s="58">
        <f>'DATA SF9'!BD53</f>
        <v>0</v>
      </c>
      <c r="BG134" s="58">
        <f>'DATA SF9'!BE53</f>
        <v>0</v>
      </c>
      <c r="BH134" s="58">
        <f>'DATA SF9'!BF53</f>
        <v>0</v>
      </c>
      <c r="BI134" s="58">
        <f>'DATA SF9'!BG53</f>
        <v>0</v>
      </c>
      <c r="BJ134" s="58">
        <f>'DATA SF9'!BH53</f>
        <v>0</v>
      </c>
      <c r="BK134" s="58">
        <f>'DATA SF9'!BI53</f>
        <v>0</v>
      </c>
      <c r="BL134" s="58">
        <f>'DATA SF9'!BJ53</f>
        <v>0</v>
      </c>
      <c r="BM134" s="58">
        <f>'DATA SF9'!BK53</f>
        <v>0</v>
      </c>
      <c r="BN134" s="58">
        <f>'DATA SF9'!BL53</f>
        <v>0</v>
      </c>
      <c r="BO134" s="58">
        <f>'DATA SF9'!BM53</f>
        <v>0</v>
      </c>
      <c r="BP134" s="58">
        <f>'DATA SF9'!BN53</f>
        <v>0</v>
      </c>
      <c r="BQ134" s="58">
        <f>'DATA SF9'!BO53</f>
        <v>0</v>
      </c>
      <c r="BR134" s="58">
        <f>'DATA SF9'!BP53</f>
        <v>0</v>
      </c>
      <c r="BS134" s="58">
        <f>'DATA SF9'!BQ53</f>
        <v>0</v>
      </c>
      <c r="BT134" s="58">
        <f>'DATA SF9'!BR53</f>
        <v>0</v>
      </c>
      <c r="BU134" s="58">
        <f>'DATA SF9'!BS53</f>
        <v>0</v>
      </c>
      <c r="BV134" s="58">
        <f>'DATA SF9'!BT53</f>
        <v>0</v>
      </c>
      <c r="BW134" s="58">
        <f>'DATA SF9'!BU53</f>
        <v>0</v>
      </c>
      <c r="BX134" s="58">
        <f>'DATA SF9'!BV53</f>
        <v>0</v>
      </c>
      <c r="BY134" s="58">
        <f>'DATA SF9'!BW53</f>
        <v>0</v>
      </c>
      <c r="BZ134" s="58">
        <f>'DATA SF9'!BX53</f>
        <v>0</v>
      </c>
      <c r="CA134" s="58">
        <f>'DATA SF9'!BY53</f>
        <v>0</v>
      </c>
      <c r="CB134" s="58">
        <f>'DATA SF9'!BZ53</f>
        <v>0</v>
      </c>
      <c r="CC134" s="58">
        <f>'DATA SF9'!CA53</f>
        <v>0</v>
      </c>
      <c r="CD134" s="58">
        <f>'DATA SF9'!CB53</f>
        <v>0</v>
      </c>
      <c r="CE134" s="58">
        <f>'DATA SF9'!CC53</f>
        <v>0</v>
      </c>
      <c r="CF134" s="58">
        <f>'DATA SF9'!CD53</f>
        <v>0</v>
      </c>
      <c r="CG134" s="58">
        <f>'DATA SF9'!CE53</f>
        <v>0</v>
      </c>
      <c r="CH134" s="58">
        <f>'DATA SF9'!CF53</f>
        <v>0</v>
      </c>
      <c r="CI134" s="58">
        <f>'DATA SF9'!CG53</f>
        <v>0</v>
      </c>
      <c r="CJ134" s="58">
        <f>'DATA SF9'!CH53</f>
        <v>0</v>
      </c>
      <c r="CK134" s="58">
        <f>'DATA SF9'!CI53</f>
        <v>0</v>
      </c>
      <c r="CL134" s="58">
        <f>'DATA SF9'!CJ53</f>
        <v>0</v>
      </c>
      <c r="CM134" s="58">
        <f>'DATA SF9'!CK53</f>
        <v>0</v>
      </c>
      <c r="CN134" s="58">
        <f>'DATA SF9'!CL53</f>
        <v>0</v>
      </c>
      <c r="CO134" s="58">
        <f>'DATA SF9'!CM53</f>
        <v>0</v>
      </c>
      <c r="CP134" s="58">
        <f>'DATA SF9'!CN53</f>
        <v>0</v>
      </c>
      <c r="CQ134" s="58">
        <f>'DATA SF9'!CO53</f>
        <v>0</v>
      </c>
      <c r="CR134" s="58">
        <f>'DATA SF9'!CP53</f>
        <v>0</v>
      </c>
      <c r="CS134" s="58">
        <f>'DATA SF9'!CQ53</f>
        <v>0</v>
      </c>
      <c r="CT134" s="58">
        <f>'DATA SF9'!CR53</f>
        <v>0</v>
      </c>
      <c r="CU134" s="58">
        <f>'DATA SF9'!CS53</f>
        <v>0</v>
      </c>
      <c r="CV134" s="58">
        <f>'DATA SF9'!CT53</f>
        <v>0</v>
      </c>
      <c r="CW134" s="58">
        <f>'DATA SF9'!CU53</f>
        <v>0</v>
      </c>
      <c r="CX134" s="58">
        <f>'DATA SF9'!CV53</f>
        <v>0</v>
      </c>
      <c r="CY134" s="58">
        <f>'DATA SF9'!CW53</f>
        <v>0</v>
      </c>
      <c r="CZ134" s="58">
        <f>'DATA SF9'!CX53</f>
        <v>0</v>
      </c>
      <c r="DA134" s="58">
        <f>'DATA SF9'!CY53</f>
        <v>0</v>
      </c>
      <c r="DB134" s="58">
        <f>'DATA SF9'!CZ53</f>
        <v>0</v>
      </c>
      <c r="DC134" s="58">
        <f>'DATA SF9'!DA53</f>
        <v>0</v>
      </c>
      <c r="DD134" s="58">
        <f>'DATA SF9'!DB53</f>
        <v>0</v>
      </c>
      <c r="DE134" s="58">
        <f>'DATA SF9'!DC53</f>
        <v>0</v>
      </c>
      <c r="DF134" s="58">
        <f>'DATA SF9'!DD53</f>
        <v>0</v>
      </c>
      <c r="DG134" s="58">
        <f>'DATA SF9'!DE53</f>
        <v>0</v>
      </c>
      <c r="DH134" s="58">
        <f>'DATA SF9'!DF53</f>
        <v>0</v>
      </c>
      <c r="DI134" s="58">
        <f>'DATA SF9'!DG53</f>
        <v>0</v>
      </c>
      <c r="DJ134" s="58">
        <f>'DATA SF9'!DH53</f>
        <v>0</v>
      </c>
      <c r="DK134" s="58">
        <f>'DATA SF9'!DI53</f>
        <v>0</v>
      </c>
      <c r="DL134" s="58">
        <f>'DATA SF9'!DJ53</f>
        <v>0</v>
      </c>
      <c r="DM134" s="58">
        <f>'DATA SF9'!DK53</f>
        <v>0</v>
      </c>
      <c r="DN134" s="58">
        <f>'DATA SF9'!DL53</f>
        <v>0</v>
      </c>
      <c r="DO134" s="58">
        <f>'DATA SF9'!DM53</f>
        <v>0</v>
      </c>
      <c r="DP134" s="58">
        <f>'DATA SF9'!DN53</f>
        <v>0</v>
      </c>
      <c r="DQ134" s="58">
        <f>'DATA SF9'!DO53</f>
        <v>0</v>
      </c>
      <c r="DR134" s="58">
        <f>'DATA SF9'!DP53</f>
        <v>0</v>
      </c>
      <c r="DS134" s="58">
        <f>'DATA SF9'!DQ53</f>
        <v>0</v>
      </c>
      <c r="DT134" s="58">
        <f>'DATA SF9'!DR53</f>
        <v>0</v>
      </c>
      <c r="DU134" s="58">
        <f>'DATA SF9'!DS53</f>
        <v>0</v>
      </c>
      <c r="DV134" s="58">
        <f>'DATA SF9'!DT53</f>
        <v>0</v>
      </c>
      <c r="DW134" s="58">
        <f>'DATA SF9'!DU53</f>
        <v>0</v>
      </c>
      <c r="DX134" s="58">
        <f>'DATA SF9'!DV53</f>
        <v>0</v>
      </c>
      <c r="DY134" s="58">
        <f>'DATA SF9'!DW53</f>
        <v>0</v>
      </c>
      <c r="DZ134" s="58">
        <f>'DATA SF9'!DX53</f>
        <v>0</v>
      </c>
      <c r="EA134" s="58">
        <f>'DATA SF9'!DY53</f>
        <v>0</v>
      </c>
      <c r="EB134" s="58">
        <f>'DATA SF9'!DZ53</f>
        <v>0</v>
      </c>
      <c r="EC134" s="58">
        <f>'DATA SF9'!EA53</f>
        <v>0</v>
      </c>
      <c r="ED134" s="58">
        <f>'DATA SF9'!EB53</f>
        <v>0</v>
      </c>
      <c r="EE134" s="58">
        <f>'DATA SF9'!EC53</f>
        <v>0</v>
      </c>
      <c r="EF134" s="58">
        <f>'DATA SF9'!ED53</f>
        <v>0</v>
      </c>
      <c r="EG134" s="58">
        <f>'DATA SF9'!EE53</f>
        <v>0</v>
      </c>
      <c r="EH134" s="58">
        <f>'DATA SF9'!EF53</f>
        <v>0</v>
      </c>
      <c r="EI134" s="58">
        <f>'DATA SF9'!EG53</f>
        <v>0</v>
      </c>
      <c r="EJ134" s="58">
        <f>'DATA SF9'!EH53</f>
        <v>0</v>
      </c>
      <c r="EK134" s="58">
        <f>'DATA SF9'!EI53</f>
        <v>0</v>
      </c>
      <c r="EL134" s="58">
        <f>'DATA SF9'!EJ53</f>
        <v>0</v>
      </c>
      <c r="EM134" s="58">
        <f>'DATA SF9'!EK53</f>
        <v>0</v>
      </c>
      <c r="EN134" s="58">
        <f>'DATA SF9'!EL53</f>
        <v>0</v>
      </c>
      <c r="EO134" s="58">
        <f>'DATA SF9'!EM53</f>
        <v>0</v>
      </c>
      <c r="EP134" s="58">
        <f>'DATA SF9'!EN53</f>
        <v>0</v>
      </c>
      <c r="EQ134" s="58">
        <f>'DATA SF9'!EO53</f>
        <v>0</v>
      </c>
      <c r="ER134" s="58">
        <f>'DATA SF9'!EP53</f>
        <v>0</v>
      </c>
      <c r="ES134" s="58">
        <f>'DATA SF9'!EQ53</f>
        <v>0</v>
      </c>
      <c r="ET134" s="58">
        <f>'DATA SF9'!ER53</f>
        <v>0</v>
      </c>
      <c r="EU134" s="58">
        <f>'DATA SF9'!ES53</f>
        <v>0</v>
      </c>
      <c r="EV134" s="58">
        <f>'DATA SF9'!ET53</f>
        <v>0</v>
      </c>
      <c r="EW134" s="58">
        <f>'DATA SF9'!EU53</f>
        <v>0</v>
      </c>
      <c r="EX134" s="58">
        <f>'DATA SF9'!EV53</f>
        <v>0</v>
      </c>
      <c r="EY134" s="58">
        <f>'DATA SF9'!EW53</f>
        <v>0</v>
      </c>
      <c r="EZ134" s="58">
        <f>'DATA SF9'!EX53</f>
        <v>0</v>
      </c>
      <c r="FA134" s="58">
        <f>'DATA SF9'!EY53</f>
        <v>0</v>
      </c>
      <c r="FB134" s="58">
        <f>'DATA SF9'!EZ53</f>
        <v>0</v>
      </c>
      <c r="FC134" s="58">
        <f>'DATA SF9'!FA53</f>
        <v>0</v>
      </c>
      <c r="FD134" s="58">
        <f>'DATA SF9'!FB53</f>
        <v>0</v>
      </c>
      <c r="FE134" s="58">
        <f>'DATA SF9'!FC53</f>
        <v>0</v>
      </c>
      <c r="FF134" s="58">
        <f>'DATA SF9'!FD53</f>
        <v>0</v>
      </c>
    </row>
    <row r="135" spans="1:162" x14ac:dyDescent="0.35">
      <c r="A135" s="59">
        <f t="shared" si="0"/>
        <v>0</v>
      </c>
      <c r="B135" s="58">
        <f>VLOOKUP(A135,' F M188'!$R$3:$U$159,4,FALSE)</f>
        <v>0</v>
      </c>
      <c r="C135" s="58">
        <f>'DATA SF9'!A54</f>
        <v>0</v>
      </c>
      <c r="D135" s="58">
        <f>'DATA SF9'!B54</f>
        <v>0</v>
      </c>
      <c r="E135" s="58">
        <f>'DATA SF9'!C54</f>
        <v>0</v>
      </c>
      <c r="F135" s="58" t="str">
        <f>IF('DATA SF9'!D54=0,"",'DATA SF9'!D54)</f>
        <v/>
      </c>
      <c r="G135" s="58">
        <f>'DATA SF9'!E54</f>
        <v>0</v>
      </c>
      <c r="H135" s="58">
        <f>'DATA SF9'!F54</f>
        <v>0</v>
      </c>
      <c r="I135" s="58">
        <f>'DATA SF9'!G54</f>
        <v>0</v>
      </c>
      <c r="J135" s="58">
        <f>'DATA SF9'!H54</f>
        <v>0</v>
      </c>
      <c r="K135" s="58">
        <f>'DATA SF9'!I54</f>
        <v>0</v>
      </c>
      <c r="L135" s="58">
        <f>'DATA SF9'!J54</f>
        <v>0</v>
      </c>
      <c r="M135" s="58">
        <f>'DATA SF9'!K54</f>
        <v>0</v>
      </c>
      <c r="N135" s="58">
        <f>'DATA SF9'!L54</f>
        <v>0</v>
      </c>
      <c r="O135" s="58">
        <f>'DATA SF9'!M54</f>
        <v>0</v>
      </c>
      <c r="P135" s="58">
        <f>'DATA SF9'!N54</f>
        <v>0</v>
      </c>
      <c r="Q135" s="58">
        <f>'DATA SF9'!O54</f>
        <v>0</v>
      </c>
      <c r="R135" s="58">
        <f>'DATA SF9'!P54</f>
        <v>0</v>
      </c>
      <c r="S135" s="58">
        <f>'DATA SF9'!Q54</f>
        <v>0</v>
      </c>
      <c r="T135" s="58">
        <f>'DATA SF9'!R54</f>
        <v>0</v>
      </c>
      <c r="U135" s="58">
        <f>'DATA SF9'!S54</f>
        <v>0</v>
      </c>
      <c r="V135" s="58">
        <f>'DATA SF9'!T54</f>
        <v>0</v>
      </c>
      <c r="W135" s="58">
        <f>'DATA SF9'!U54</f>
        <v>0</v>
      </c>
      <c r="X135" s="58">
        <f>'DATA SF9'!V54</f>
        <v>0</v>
      </c>
      <c r="Y135" s="58">
        <f>'DATA SF9'!W54</f>
        <v>0</v>
      </c>
      <c r="Z135" s="58">
        <f>'DATA SF9'!X54</f>
        <v>0</v>
      </c>
      <c r="AA135" s="58">
        <f>'DATA SF9'!Y54</f>
        <v>0</v>
      </c>
      <c r="AB135" s="58">
        <f>'DATA SF9'!Z54</f>
        <v>0</v>
      </c>
      <c r="AC135" s="58">
        <f>'DATA SF9'!AA54</f>
        <v>0</v>
      </c>
      <c r="AD135" s="58">
        <f>'DATA SF9'!AB54</f>
        <v>0</v>
      </c>
      <c r="AE135" s="58">
        <f>'DATA SF9'!AC54</f>
        <v>0</v>
      </c>
      <c r="AF135" s="58">
        <f>'DATA SF9'!AD54</f>
        <v>0</v>
      </c>
      <c r="AG135" s="58">
        <f>'DATA SF9'!AE54</f>
        <v>0</v>
      </c>
      <c r="AH135" s="58">
        <f>'DATA SF9'!AF54</f>
        <v>0</v>
      </c>
      <c r="AI135" s="58">
        <f>'DATA SF9'!AG54</f>
        <v>0</v>
      </c>
      <c r="AJ135" s="58">
        <f>'DATA SF9'!AH54</f>
        <v>0</v>
      </c>
      <c r="AK135" s="58">
        <f>'DATA SF9'!AI54</f>
        <v>0</v>
      </c>
      <c r="AL135" s="58">
        <f>'DATA SF9'!AJ54</f>
        <v>0</v>
      </c>
      <c r="AM135" s="58">
        <f>'DATA SF9'!AK54</f>
        <v>0</v>
      </c>
      <c r="AN135" s="58">
        <f>'DATA SF9'!AL54</f>
        <v>0</v>
      </c>
      <c r="AO135" s="58">
        <f>'DATA SF9'!AM54</f>
        <v>0</v>
      </c>
      <c r="AP135" s="58">
        <f>'DATA SF9'!AN54</f>
        <v>0</v>
      </c>
      <c r="AQ135" s="58">
        <f>'DATA SF9'!AO54</f>
        <v>0</v>
      </c>
      <c r="AR135" s="58">
        <f>'DATA SF9'!AP54</f>
        <v>0</v>
      </c>
      <c r="AS135" s="58">
        <f>'DATA SF9'!AQ54</f>
        <v>0</v>
      </c>
      <c r="AT135" s="58">
        <f>'DATA SF9'!AR54</f>
        <v>0</v>
      </c>
      <c r="AU135" s="58">
        <f>'DATA SF9'!AS54</f>
        <v>0</v>
      </c>
      <c r="AV135" s="58">
        <f>'DATA SF9'!AT54</f>
        <v>0</v>
      </c>
      <c r="AW135" s="58">
        <f>'DATA SF9'!AU54</f>
        <v>0</v>
      </c>
      <c r="AX135" s="58">
        <f>'DATA SF9'!AV54</f>
        <v>0</v>
      </c>
      <c r="AY135" s="58">
        <f>'DATA SF9'!AW54</f>
        <v>0</v>
      </c>
      <c r="AZ135" s="58">
        <f>'DATA SF9'!AX54</f>
        <v>0</v>
      </c>
      <c r="BA135" s="58">
        <f>'DATA SF9'!AY54</f>
        <v>0</v>
      </c>
      <c r="BB135" s="58">
        <f>'DATA SF9'!AZ54</f>
        <v>0</v>
      </c>
      <c r="BC135" s="58">
        <f>'DATA SF9'!BA54</f>
        <v>0</v>
      </c>
      <c r="BD135" s="58">
        <f>'DATA SF9'!BB54</f>
        <v>0</v>
      </c>
      <c r="BE135" s="58">
        <f>'DATA SF9'!BC54</f>
        <v>0</v>
      </c>
      <c r="BF135" s="58">
        <f>'DATA SF9'!BD54</f>
        <v>0</v>
      </c>
      <c r="BG135" s="58">
        <f>'DATA SF9'!BE54</f>
        <v>0</v>
      </c>
      <c r="BH135" s="58">
        <f>'DATA SF9'!BF54</f>
        <v>0</v>
      </c>
      <c r="BI135" s="58">
        <f>'DATA SF9'!BG54</f>
        <v>0</v>
      </c>
      <c r="BJ135" s="58">
        <f>'DATA SF9'!BH54</f>
        <v>0</v>
      </c>
      <c r="BK135" s="58">
        <f>'DATA SF9'!BI54</f>
        <v>0</v>
      </c>
      <c r="BL135" s="58">
        <f>'DATA SF9'!BJ54</f>
        <v>0</v>
      </c>
      <c r="BM135" s="58">
        <f>'DATA SF9'!BK54</f>
        <v>0</v>
      </c>
      <c r="BN135" s="58">
        <f>'DATA SF9'!BL54</f>
        <v>0</v>
      </c>
      <c r="BO135" s="58">
        <f>'DATA SF9'!BM54</f>
        <v>0</v>
      </c>
      <c r="BP135" s="58">
        <f>'DATA SF9'!BN54</f>
        <v>0</v>
      </c>
      <c r="BQ135" s="58">
        <f>'DATA SF9'!BO54</f>
        <v>0</v>
      </c>
      <c r="BR135" s="58">
        <f>'DATA SF9'!BP54</f>
        <v>0</v>
      </c>
      <c r="BS135" s="58">
        <f>'DATA SF9'!BQ54</f>
        <v>0</v>
      </c>
      <c r="BT135" s="58">
        <f>'DATA SF9'!BR54</f>
        <v>0</v>
      </c>
      <c r="BU135" s="58">
        <f>'DATA SF9'!BS54</f>
        <v>0</v>
      </c>
      <c r="BV135" s="58">
        <f>'DATA SF9'!BT54</f>
        <v>0</v>
      </c>
      <c r="BW135" s="58">
        <f>'DATA SF9'!BU54</f>
        <v>0</v>
      </c>
      <c r="BX135" s="58">
        <f>'DATA SF9'!BV54</f>
        <v>0</v>
      </c>
      <c r="BY135" s="58">
        <f>'DATA SF9'!BW54</f>
        <v>0</v>
      </c>
      <c r="BZ135" s="58">
        <f>'DATA SF9'!BX54</f>
        <v>0</v>
      </c>
      <c r="CA135" s="58">
        <f>'DATA SF9'!BY54</f>
        <v>0</v>
      </c>
      <c r="CB135" s="58">
        <f>'DATA SF9'!BZ54</f>
        <v>0</v>
      </c>
      <c r="CC135" s="58">
        <f>'DATA SF9'!CA54</f>
        <v>0</v>
      </c>
      <c r="CD135" s="58">
        <f>'DATA SF9'!CB54</f>
        <v>0</v>
      </c>
      <c r="CE135" s="58">
        <f>'DATA SF9'!CC54</f>
        <v>0</v>
      </c>
      <c r="CF135" s="58">
        <f>'DATA SF9'!CD54</f>
        <v>0</v>
      </c>
      <c r="CG135" s="58">
        <f>'DATA SF9'!CE54</f>
        <v>0</v>
      </c>
      <c r="CH135" s="58">
        <f>'DATA SF9'!CF54</f>
        <v>0</v>
      </c>
      <c r="CI135" s="58">
        <f>'DATA SF9'!CG54</f>
        <v>0</v>
      </c>
      <c r="CJ135" s="58">
        <f>'DATA SF9'!CH54</f>
        <v>0</v>
      </c>
      <c r="CK135" s="58">
        <f>'DATA SF9'!CI54</f>
        <v>0</v>
      </c>
      <c r="CL135" s="58">
        <f>'DATA SF9'!CJ54</f>
        <v>0</v>
      </c>
      <c r="CM135" s="58">
        <f>'DATA SF9'!CK54</f>
        <v>0</v>
      </c>
      <c r="CN135" s="58">
        <f>'DATA SF9'!CL54</f>
        <v>0</v>
      </c>
      <c r="CO135" s="58">
        <f>'DATA SF9'!CM54</f>
        <v>0</v>
      </c>
      <c r="CP135" s="58">
        <f>'DATA SF9'!CN54</f>
        <v>0</v>
      </c>
      <c r="CQ135" s="58">
        <f>'DATA SF9'!CO54</f>
        <v>0</v>
      </c>
      <c r="CR135" s="58">
        <f>'DATA SF9'!CP54</f>
        <v>0</v>
      </c>
      <c r="CS135" s="58">
        <f>'DATA SF9'!CQ54</f>
        <v>0</v>
      </c>
      <c r="CT135" s="58">
        <f>'DATA SF9'!CR54</f>
        <v>0</v>
      </c>
      <c r="CU135" s="58">
        <f>'DATA SF9'!CS54</f>
        <v>0</v>
      </c>
      <c r="CV135" s="58">
        <f>'DATA SF9'!CT54</f>
        <v>0</v>
      </c>
      <c r="CW135" s="58">
        <f>'DATA SF9'!CU54</f>
        <v>0</v>
      </c>
      <c r="CX135" s="58">
        <f>'DATA SF9'!CV54</f>
        <v>0</v>
      </c>
      <c r="CY135" s="58">
        <f>'DATA SF9'!CW54</f>
        <v>0</v>
      </c>
      <c r="CZ135" s="58">
        <f>'DATA SF9'!CX54</f>
        <v>0</v>
      </c>
      <c r="DA135" s="58">
        <f>'DATA SF9'!CY54</f>
        <v>0</v>
      </c>
      <c r="DB135" s="58">
        <f>'DATA SF9'!CZ54</f>
        <v>0</v>
      </c>
      <c r="DC135" s="58">
        <f>'DATA SF9'!DA54</f>
        <v>0</v>
      </c>
      <c r="DD135" s="58">
        <f>'DATA SF9'!DB54</f>
        <v>0</v>
      </c>
      <c r="DE135" s="58">
        <f>'DATA SF9'!DC54</f>
        <v>0</v>
      </c>
      <c r="DF135" s="58">
        <f>'DATA SF9'!DD54</f>
        <v>0</v>
      </c>
      <c r="DG135" s="58">
        <f>'DATA SF9'!DE54</f>
        <v>0</v>
      </c>
      <c r="DH135" s="58">
        <f>'DATA SF9'!DF54</f>
        <v>0</v>
      </c>
      <c r="DI135" s="58">
        <f>'DATA SF9'!DG54</f>
        <v>0</v>
      </c>
      <c r="DJ135" s="58">
        <f>'DATA SF9'!DH54</f>
        <v>0</v>
      </c>
      <c r="DK135" s="58">
        <f>'DATA SF9'!DI54</f>
        <v>0</v>
      </c>
      <c r="DL135" s="58">
        <f>'DATA SF9'!DJ54</f>
        <v>0</v>
      </c>
      <c r="DM135" s="58">
        <f>'DATA SF9'!DK54</f>
        <v>0</v>
      </c>
      <c r="DN135" s="58">
        <f>'DATA SF9'!DL54</f>
        <v>0</v>
      </c>
      <c r="DO135" s="58">
        <f>'DATA SF9'!DM54</f>
        <v>0</v>
      </c>
      <c r="DP135" s="58">
        <f>'DATA SF9'!DN54</f>
        <v>0</v>
      </c>
      <c r="DQ135" s="58">
        <f>'DATA SF9'!DO54</f>
        <v>0</v>
      </c>
      <c r="DR135" s="58">
        <f>'DATA SF9'!DP54</f>
        <v>0</v>
      </c>
      <c r="DS135" s="58">
        <f>'DATA SF9'!DQ54</f>
        <v>0</v>
      </c>
      <c r="DT135" s="58">
        <f>'DATA SF9'!DR54</f>
        <v>0</v>
      </c>
      <c r="DU135" s="58">
        <f>'DATA SF9'!DS54</f>
        <v>0</v>
      </c>
      <c r="DV135" s="58">
        <f>'DATA SF9'!DT54</f>
        <v>0</v>
      </c>
      <c r="DW135" s="58">
        <f>'DATA SF9'!DU54</f>
        <v>0</v>
      </c>
      <c r="DX135" s="58">
        <f>'DATA SF9'!DV54</f>
        <v>0</v>
      </c>
      <c r="DY135" s="58">
        <f>'DATA SF9'!DW54</f>
        <v>0</v>
      </c>
      <c r="DZ135" s="58">
        <f>'DATA SF9'!DX54</f>
        <v>0</v>
      </c>
      <c r="EA135" s="58">
        <f>'DATA SF9'!DY54</f>
        <v>0</v>
      </c>
      <c r="EB135" s="58">
        <f>'DATA SF9'!DZ54</f>
        <v>0</v>
      </c>
      <c r="EC135" s="58">
        <f>'DATA SF9'!EA54</f>
        <v>0</v>
      </c>
      <c r="ED135" s="58">
        <f>'DATA SF9'!EB54</f>
        <v>0</v>
      </c>
      <c r="EE135" s="58">
        <f>'DATA SF9'!EC54</f>
        <v>0</v>
      </c>
      <c r="EF135" s="58">
        <f>'DATA SF9'!ED54</f>
        <v>0</v>
      </c>
      <c r="EG135" s="58">
        <f>'DATA SF9'!EE54</f>
        <v>0</v>
      </c>
      <c r="EH135" s="58">
        <f>'DATA SF9'!EF54</f>
        <v>0</v>
      </c>
      <c r="EI135" s="58">
        <f>'DATA SF9'!EG54</f>
        <v>0</v>
      </c>
      <c r="EJ135" s="58">
        <f>'DATA SF9'!EH54</f>
        <v>0</v>
      </c>
      <c r="EK135" s="58">
        <f>'DATA SF9'!EI54</f>
        <v>0</v>
      </c>
      <c r="EL135" s="58">
        <f>'DATA SF9'!EJ54</f>
        <v>0</v>
      </c>
      <c r="EM135" s="58">
        <f>'DATA SF9'!EK54</f>
        <v>0</v>
      </c>
      <c r="EN135" s="58">
        <f>'DATA SF9'!EL54</f>
        <v>0</v>
      </c>
      <c r="EO135" s="58">
        <f>'DATA SF9'!EM54</f>
        <v>0</v>
      </c>
      <c r="EP135" s="58">
        <f>'DATA SF9'!EN54</f>
        <v>0</v>
      </c>
      <c r="EQ135" s="58">
        <f>'DATA SF9'!EO54</f>
        <v>0</v>
      </c>
      <c r="ER135" s="58">
        <f>'DATA SF9'!EP54</f>
        <v>0</v>
      </c>
      <c r="ES135" s="58">
        <f>'DATA SF9'!EQ54</f>
        <v>0</v>
      </c>
      <c r="ET135" s="58">
        <f>'DATA SF9'!ER54</f>
        <v>0</v>
      </c>
      <c r="EU135" s="58">
        <f>'DATA SF9'!ES54</f>
        <v>0</v>
      </c>
      <c r="EV135" s="58">
        <f>'DATA SF9'!ET54</f>
        <v>0</v>
      </c>
      <c r="EW135" s="58">
        <f>'DATA SF9'!EU54</f>
        <v>0</v>
      </c>
      <c r="EX135" s="58">
        <f>'DATA SF9'!EV54</f>
        <v>0</v>
      </c>
      <c r="EY135" s="58">
        <f>'DATA SF9'!EW54</f>
        <v>0</v>
      </c>
      <c r="EZ135" s="58">
        <f>'DATA SF9'!EX54</f>
        <v>0</v>
      </c>
      <c r="FA135" s="58">
        <f>'DATA SF9'!EY54</f>
        <v>0</v>
      </c>
      <c r="FB135" s="58">
        <f>'DATA SF9'!EZ54</f>
        <v>0</v>
      </c>
      <c r="FC135" s="58">
        <f>'DATA SF9'!FA54</f>
        <v>0</v>
      </c>
      <c r="FD135" s="58">
        <f>'DATA SF9'!FB54</f>
        <v>0</v>
      </c>
      <c r="FE135" s="58">
        <f>'DATA SF9'!FC54</f>
        <v>0</v>
      </c>
      <c r="FF135" s="58">
        <f>'DATA SF9'!FD54</f>
        <v>0</v>
      </c>
    </row>
    <row r="136" spans="1:162" x14ac:dyDescent="0.35">
      <c r="A136" s="59">
        <f t="shared" si="0"/>
        <v>0</v>
      </c>
      <c r="B136" s="58">
        <f>VLOOKUP(A136,' F M188'!$R$3:$U$159,4,FALSE)</f>
        <v>0</v>
      </c>
      <c r="C136" s="58">
        <f>'DATA SF9'!A55</f>
        <v>0</v>
      </c>
      <c r="D136" s="58">
        <f>'DATA SF9'!B55</f>
        <v>0</v>
      </c>
      <c r="E136" s="58">
        <f>'DATA SF9'!C55</f>
        <v>0</v>
      </c>
      <c r="F136" s="58" t="str">
        <f>IF('DATA SF9'!D55=0,"",'DATA SF9'!D55)</f>
        <v/>
      </c>
      <c r="G136" s="58">
        <f>'DATA SF9'!E55</f>
        <v>0</v>
      </c>
      <c r="H136" s="58">
        <f>'DATA SF9'!F55</f>
        <v>0</v>
      </c>
      <c r="I136" s="58">
        <f>'DATA SF9'!G55</f>
        <v>0</v>
      </c>
      <c r="J136" s="58">
        <f>'DATA SF9'!H55</f>
        <v>0</v>
      </c>
      <c r="K136" s="58">
        <f>'DATA SF9'!I55</f>
        <v>0</v>
      </c>
      <c r="L136" s="58">
        <f>'DATA SF9'!J55</f>
        <v>0</v>
      </c>
      <c r="M136" s="58">
        <f>'DATA SF9'!K55</f>
        <v>0</v>
      </c>
      <c r="N136" s="58">
        <f>'DATA SF9'!L55</f>
        <v>0</v>
      </c>
      <c r="O136" s="58">
        <f>'DATA SF9'!M55</f>
        <v>0</v>
      </c>
      <c r="P136" s="58">
        <f>'DATA SF9'!N55</f>
        <v>0</v>
      </c>
      <c r="Q136" s="58">
        <f>'DATA SF9'!O55</f>
        <v>0</v>
      </c>
      <c r="R136" s="58">
        <f>'DATA SF9'!P55</f>
        <v>0</v>
      </c>
      <c r="S136" s="58">
        <f>'DATA SF9'!Q55</f>
        <v>0</v>
      </c>
      <c r="T136" s="58">
        <f>'DATA SF9'!R55</f>
        <v>0</v>
      </c>
      <c r="U136" s="58">
        <f>'DATA SF9'!S55</f>
        <v>0</v>
      </c>
      <c r="V136" s="58">
        <f>'DATA SF9'!T55</f>
        <v>0</v>
      </c>
      <c r="W136" s="58">
        <f>'DATA SF9'!U55</f>
        <v>0</v>
      </c>
      <c r="X136" s="58">
        <f>'DATA SF9'!V55</f>
        <v>0</v>
      </c>
      <c r="Y136" s="58">
        <f>'DATA SF9'!W55</f>
        <v>0</v>
      </c>
      <c r="Z136" s="58">
        <f>'DATA SF9'!X55</f>
        <v>0</v>
      </c>
      <c r="AA136" s="58">
        <f>'DATA SF9'!Y55</f>
        <v>0</v>
      </c>
      <c r="AB136" s="58">
        <f>'DATA SF9'!Z55</f>
        <v>0</v>
      </c>
      <c r="AC136" s="58">
        <f>'DATA SF9'!AA55</f>
        <v>0</v>
      </c>
      <c r="AD136" s="58">
        <f>'DATA SF9'!AB55</f>
        <v>0</v>
      </c>
      <c r="AE136" s="58">
        <f>'DATA SF9'!AC55</f>
        <v>0</v>
      </c>
      <c r="AF136" s="58">
        <f>'DATA SF9'!AD55</f>
        <v>0</v>
      </c>
      <c r="AG136" s="58">
        <f>'DATA SF9'!AE55</f>
        <v>0</v>
      </c>
      <c r="AH136" s="58">
        <f>'DATA SF9'!AF55</f>
        <v>0</v>
      </c>
      <c r="AI136" s="58">
        <f>'DATA SF9'!AG55</f>
        <v>0</v>
      </c>
      <c r="AJ136" s="58">
        <f>'DATA SF9'!AH55</f>
        <v>0</v>
      </c>
      <c r="AK136" s="58">
        <f>'DATA SF9'!AI55</f>
        <v>0</v>
      </c>
      <c r="AL136" s="58">
        <f>'DATA SF9'!AJ55</f>
        <v>0</v>
      </c>
      <c r="AM136" s="58">
        <f>'DATA SF9'!AK55</f>
        <v>0</v>
      </c>
      <c r="AN136" s="58">
        <f>'DATA SF9'!AL55</f>
        <v>0</v>
      </c>
      <c r="AO136" s="58">
        <f>'DATA SF9'!AM55</f>
        <v>0</v>
      </c>
      <c r="AP136" s="58">
        <f>'DATA SF9'!AN55</f>
        <v>0</v>
      </c>
      <c r="AQ136" s="58">
        <f>'DATA SF9'!AO55</f>
        <v>0</v>
      </c>
      <c r="AR136" s="58">
        <f>'DATA SF9'!AP55</f>
        <v>0</v>
      </c>
      <c r="AS136" s="58">
        <f>'DATA SF9'!AQ55</f>
        <v>0</v>
      </c>
      <c r="AT136" s="58">
        <f>'DATA SF9'!AR55</f>
        <v>0</v>
      </c>
      <c r="AU136" s="58">
        <f>'DATA SF9'!AS55</f>
        <v>0</v>
      </c>
      <c r="AV136" s="58">
        <f>'DATA SF9'!AT55</f>
        <v>0</v>
      </c>
      <c r="AW136" s="58">
        <f>'DATA SF9'!AU55</f>
        <v>0</v>
      </c>
      <c r="AX136" s="58">
        <f>'DATA SF9'!AV55</f>
        <v>0</v>
      </c>
      <c r="AY136" s="58">
        <f>'DATA SF9'!AW55</f>
        <v>0</v>
      </c>
      <c r="AZ136" s="58">
        <f>'DATA SF9'!AX55</f>
        <v>0</v>
      </c>
      <c r="BA136" s="58">
        <f>'DATA SF9'!AY55</f>
        <v>0</v>
      </c>
      <c r="BB136" s="58">
        <f>'DATA SF9'!AZ55</f>
        <v>0</v>
      </c>
      <c r="BC136" s="58">
        <f>'DATA SF9'!BA55</f>
        <v>0</v>
      </c>
      <c r="BD136" s="58">
        <f>'DATA SF9'!BB55</f>
        <v>0</v>
      </c>
      <c r="BE136" s="58">
        <f>'DATA SF9'!BC55</f>
        <v>0</v>
      </c>
      <c r="BF136" s="58">
        <f>'DATA SF9'!BD55</f>
        <v>0</v>
      </c>
      <c r="BG136" s="58">
        <f>'DATA SF9'!BE55</f>
        <v>0</v>
      </c>
      <c r="BH136" s="58">
        <f>'DATA SF9'!BF55</f>
        <v>0</v>
      </c>
      <c r="BI136" s="58">
        <f>'DATA SF9'!BG55</f>
        <v>0</v>
      </c>
      <c r="BJ136" s="58">
        <f>'DATA SF9'!BH55</f>
        <v>0</v>
      </c>
      <c r="BK136" s="58">
        <f>'DATA SF9'!BI55</f>
        <v>0</v>
      </c>
      <c r="BL136" s="58">
        <f>'DATA SF9'!BJ55</f>
        <v>0</v>
      </c>
      <c r="BM136" s="58">
        <f>'DATA SF9'!BK55</f>
        <v>0</v>
      </c>
      <c r="BN136" s="58">
        <f>'DATA SF9'!BL55</f>
        <v>0</v>
      </c>
      <c r="BO136" s="58">
        <f>'DATA SF9'!BM55</f>
        <v>0</v>
      </c>
      <c r="BP136" s="58">
        <f>'DATA SF9'!BN55</f>
        <v>0</v>
      </c>
      <c r="BQ136" s="58">
        <f>'DATA SF9'!BO55</f>
        <v>0</v>
      </c>
      <c r="BR136" s="58">
        <f>'DATA SF9'!BP55</f>
        <v>0</v>
      </c>
      <c r="BS136" s="58">
        <f>'DATA SF9'!BQ55</f>
        <v>0</v>
      </c>
      <c r="BT136" s="58">
        <f>'DATA SF9'!BR55</f>
        <v>0</v>
      </c>
      <c r="BU136" s="58">
        <f>'DATA SF9'!BS55</f>
        <v>0</v>
      </c>
      <c r="BV136" s="58">
        <f>'DATA SF9'!BT55</f>
        <v>0</v>
      </c>
      <c r="BW136" s="58">
        <f>'DATA SF9'!BU55</f>
        <v>0</v>
      </c>
      <c r="BX136" s="58">
        <f>'DATA SF9'!BV55</f>
        <v>0</v>
      </c>
      <c r="BY136" s="58">
        <f>'DATA SF9'!BW55</f>
        <v>0</v>
      </c>
      <c r="BZ136" s="58">
        <f>'DATA SF9'!BX55</f>
        <v>0</v>
      </c>
      <c r="CA136" s="58">
        <f>'DATA SF9'!BY55</f>
        <v>0</v>
      </c>
      <c r="CB136" s="58">
        <f>'DATA SF9'!BZ55</f>
        <v>0</v>
      </c>
      <c r="CC136" s="58">
        <f>'DATA SF9'!CA55</f>
        <v>0</v>
      </c>
      <c r="CD136" s="58">
        <f>'DATA SF9'!CB55</f>
        <v>0</v>
      </c>
      <c r="CE136" s="58">
        <f>'DATA SF9'!CC55</f>
        <v>0</v>
      </c>
      <c r="CF136" s="58">
        <f>'DATA SF9'!CD55</f>
        <v>0</v>
      </c>
      <c r="CG136" s="58">
        <f>'DATA SF9'!CE55</f>
        <v>0</v>
      </c>
      <c r="CH136" s="58">
        <f>'DATA SF9'!CF55</f>
        <v>0</v>
      </c>
      <c r="CI136" s="58">
        <f>'DATA SF9'!CG55</f>
        <v>0</v>
      </c>
      <c r="CJ136" s="58">
        <f>'DATA SF9'!CH55</f>
        <v>0</v>
      </c>
      <c r="CK136" s="58">
        <f>'DATA SF9'!CI55</f>
        <v>0</v>
      </c>
      <c r="CL136" s="58">
        <f>'DATA SF9'!CJ55</f>
        <v>0</v>
      </c>
      <c r="CM136" s="58">
        <f>'DATA SF9'!CK55</f>
        <v>0</v>
      </c>
      <c r="CN136" s="58">
        <f>'DATA SF9'!CL55</f>
        <v>0</v>
      </c>
      <c r="CO136" s="58">
        <f>'DATA SF9'!CM55</f>
        <v>0</v>
      </c>
      <c r="CP136" s="58">
        <f>'DATA SF9'!CN55</f>
        <v>0</v>
      </c>
      <c r="CQ136" s="58">
        <f>'DATA SF9'!CO55</f>
        <v>0</v>
      </c>
      <c r="CR136" s="58">
        <f>'DATA SF9'!CP55</f>
        <v>0</v>
      </c>
      <c r="CS136" s="58">
        <f>'DATA SF9'!CQ55</f>
        <v>0</v>
      </c>
      <c r="CT136" s="58">
        <f>'DATA SF9'!CR55</f>
        <v>0</v>
      </c>
      <c r="CU136" s="58">
        <f>'DATA SF9'!CS55</f>
        <v>0</v>
      </c>
      <c r="CV136" s="58">
        <f>'DATA SF9'!CT55</f>
        <v>0</v>
      </c>
      <c r="CW136" s="58">
        <f>'DATA SF9'!CU55</f>
        <v>0</v>
      </c>
      <c r="CX136" s="58">
        <f>'DATA SF9'!CV55</f>
        <v>0</v>
      </c>
      <c r="CY136" s="58">
        <f>'DATA SF9'!CW55</f>
        <v>0</v>
      </c>
      <c r="CZ136" s="58">
        <f>'DATA SF9'!CX55</f>
        <v>0</v>
      </c>
      <c r="DA136" s="58">
        <f>'DATA SF9'!CY55</f>
        <v>0</v>
      </c>
      <c r="DB136" s="58">
        <f>'DATA SF9'!CZ55</f>
        <v>0</v>
      </c>
      <c r="DC136" s="58">
        <f>'DATA SF9'!DA55</f>
        <v>0</v>
      </c>
      <c r="DD136" s="58">
        <f>'DATA SF9'!DB55</f>
        <v>0</v>
      </c>
      <c r="DE136" s="58">
        <f>'DATA SF9'!DC55</f>
        <v>0</v>
      </c>
      <c r="DF136" s="58">
        <f>'DATA SF9'!DD55</f>
        <v>0</v>
      </c>
      <c r="DG136" s="58">
        <f>'DATA SF9'!DE55</f>
        <v>0</v>
      </c>
      <c r="DH136" s="58">
        <f>'DATA SF9'!DF55</f>
        <v>0</v>
      </c>
      <c r="DI136" s="58">
        <f>'DATA SF9'!DG55</f>
        <v>0</v>
      </c>
      <c r="DJ136" s="58">
        <f>'DATA SF9'!DH55</f>
        <v>0</v>
      </c>
      <c r="DK136" s="58">
        <f>'DATA SF9'!DI55</f>
        <v>0</v>
      </c>
      <c r="DL136" s="58">
        <f>'DATA SF9'!DJ55</f>
        <v>0</v>
      </c>
      <c r="DM136" s="58">
        <f>'DATA SF9'!DK55</f>
        <v>0</v>
      </c>
      <c r="DN136" s="58">
        <f>'DATA SF9'!DL55</f>
        <v>0</v>
      </c>
      <c r="DO136" s="58">
        <f>'DATA SF9'!DM55</f>
        <v>0</v>
      </c>
      <c r="DP136" s="58">
        <f>'DATA SF9'!DN55</f>
        <v>0</v>
      </c>
      <c r="DQ136" s="58">
        <f>'DATA SF9'!DO55</f>
        <v>0</v>
      </c>
      <c r="DR136" s="58">
        <f>'DATA SF9'!DP55</f>
        <v>0</v>
      </c>
      <c r="DS136" s="58">
        <f>'DATA SF9'!DQ55</f>
        <v>0</v>
      </c>
      <c r="DT136" s="58">
        <f>'DATA SF9'!DR55</f>
        <v>0</v>
      </c>
      <c r="DU136" s="58">
        <f>'DATA SF9'!DS55</f>
        <v>0</v>
      </c>
      <c r="DV136" s="58">
        <f>'DATA SF9'!DT55</f>
        <v>0</v>
      </c>
      <c r="DW136" s="58">
        <f>'DATA SF9'!DU55</f>
        <v>0</v>
      </c>
      <c r="DX136" s="58">
        <f>'DATA SF9'!DV55</f>
        <v>0</v>
      </c>
      <c r="DY136" s="58">
        <f>'DATA SF9'!DW55</f>
        <v>0</v>
      </c>
      <c r="DZ136" s="58">
        <f>'DATA SF9'!DX55</f>
        <v>0</v>
      </c>
      <c r="EA136" s="58">
        <f>'DATA SF9'!DY55</f>
        <v>0</v>
      </c>
      <c r="EB136" s="58">
        <f>'DATA SF9'!DZ55</f>
        <v>0</v>
      </c>
      <c r="EC136" s="58">
        <f>'DATA SF9'!EA55</f>
        <v>0</v>
      </c>
      <c r="ED136" s="58">
        <f>'DATA SF9'!EB55</f>
        <v>0</v>
      </c>
      <c r="EE136" s="58">
        <f>'DATA SF9'!EC55</f>
        <v>0</v>
      </c>
      <c r="EF136" s="58">
        <f>'DATA SF9'!ED55</f>
        <v>0</v>
      </c>
      <c r="EG136" s="58">
        <f>'DATA SF9'!EE55</f>
        <v>0</v>
      </c>
      <c r="EH136" s="58">
        <f>'DATA SF9'!EF55</f>
        <v>0</v>
      </c>
      <c r="EI136" s="58">
        <f>'DATA SF9'!EG55</f>
        <v>0</v>
      </c>
      <c r="EJ136" s="58">
        <f>'DATA SF9'!EH55</f>
        <v>0</v>
      </c>
      <c r="EK136" s="58">
        <f>'DATA SF9'!EI55</f>
        <v>0</v>
      </c>
      <c r="EL136" s="58">
        <f>'DATA SF9'!EJ55</f>
        <v>0</v>
      </c>
      <c r="EM136" s="58">
        <f>'DATA SF9'!EK55</f>
        <v>0</v>
      </c>
      <c r="EN136" s="58">
        <f>'DATA SF9'!EL55</f>
        <v>0</v>
      </c>
      <c r="EO136" s="58">
        <f>'DATA SF9'!EM55</f>
        <v>0</v>
      </c>
      <c r="EP136" s="58">
        <f>'DATA SF9'!EN55</f>
        <v>0</v>
      </c>
      <c r="EQ136" s="58">
        <f>'DATA SF9'!EO55</f>
        <v>0</v>
      </c>
      <c r="ER136" s="58">
        <f>'DATA SF9'!EP55</f>
        <v>0</v>
      </c>
      <c r="ES136" s="58">
        <f>'DATA SF9'!EQ55</f>
        <v>0</v>
      </c>
      <c r="ET136" s="58">
        <f>'DATA SF9'!ER55</f>
        <v>0</v>
      </c>
      <c r="EU136" s="58">
        <f>'DATA SF9'!ES55</f>
        <v>0</v>
      </c>
      <c r="EV136" s="58">
        <f>'DATA SF9'!ET55</f>
        <v>0</v>
      </c>
      <c r="EW136" s="58">
        <f>'DATA SF9'!EU55</f>
        <v>0</v>
      </c>
      <c r="EX136" s="58">
        <f>'DATA SF9'!EV55</f>
        <v>0</v>
      </c>
      <c r="EY136" s="58">
        <f>'DATA SF9'!EW55</f>
        <v>0</v>
      </c>
      <c r="EZ136" s="58">
        <f>'DATA SF9'!EX55</f>
        <v>0</v>
      </c>
      <c r="FA136" s="58">
        <f>'DATA SF9'!EY55</f>
        <v>0</v>
      </c>
      <c r="FB136" s="58">
        <f>'DATA SF9'!EZ55</f>
        <v>0</v>
      </c>
      <c r="FC136" s="58">
        <f>'DATA SF9'!FA55</f>
        <v>0</v>
      </c>
      <c r="FD136" s="58">
        <f>'DATA SF9'!FB55</f>
        <v>0</v>
      </c>
      <c r="FE136" s="58">
        <f>'DATA SF9'!FC55</f>
        <v>0</v>
      </c>
      <c r="FF136" s="58">
        <f>'DATA SF9'!FD55</f>
        <v>0</v>
      </c>
    </row>
    <row r="137" spans="1:162" x14ac:dyDescent="0.35">
      <c r="A137" s="59">
        <f t="shared" si="0"/>
        <v>0</v>
      </c>
      <c r="B137" s="58">
        <f>VLOOKUP(A137,' F M188'!$R$3:$U$159,4,FALSE)</f>
        <v>0</v>
      </c>
      <c r="C137" s="58">
        <f>'DATA SF9'!A56</f>
        <v>0</v>
      </c>
      <c r="D137" s="58">
        <f>'DATA SF9'!B56</f>
        <v>0</v>
      </c>
      <c r="E137" s="58">
        <f>'DATA SF9'!C56</f>
        <v>0</v>
      </c>
      <c r="F137" s="58" t="str">
        <f>IF('DATA SF9'!D56=0,"",'DATA SF9'!D56)</f>
        <v/>
      </c>
      <c r="G137" s="58">
        <f>'DATA SF9'!E56</f>
        <v>0</v>
      </c>
      <c r="H137" s="58">
        <f>'DATA SF9'!F56</f>
        <v>0</v>
      </c>
      <c r="I137" s="58">
        <f>'DATA SF9'!G56</f>
        <v>0</v>
      </c>
      <c r="J137" s="58">
        <f>'DATA SF9'!H56</f>
        <v>0</v>
      </c>
      <c r="K137" s="58">
        <f>'DATA SF9'!I56</f>
        <v>0</v>
      </c>
      <c r="L137" s="58">
        <f>'DATA SF9'!J56</f>
        <v>0</v>
      </c>
      <c r="M137" s="58">
        <f>'DATA SF9'!K56</f>
        <v>0</v>
      </c>
      <c r="N137" s="58">
        <f>'DATA SF9'!L56</f>
        <v>0</v>
      </c>
      <c r="O137" s="58">
        <f>'DATA SF9'!M56</f>
        <v>0</v>
      </c>
      <c r="P137" s="58">
        <f>'DATA SF9'!N56</f>
        <v>0</v>
      </c>
      <c r="Q137" s="58">
        <f>'DATA SF9'!O56</f>
        <v>0</v>
      </c>
      <c r="R137" s="58">
        <f>'DATA SF9'!P56</f>
        <v>0</v>
      </c>
      <c r="S137" s="58">
        <f>'DATA SF9'!Q56</f>
        <v>0</v>
      </c>
      <c r="T137" s="58">
        <f>'DATA SF9'!R56</f>
        <v>0</v>
      </c>
      <c r="U137" s="58">
        <f>'DATA SF9'!S56</f>
        <v>0</v>
      </c>
      <c r="V137" s="58">
        <f>'DATA SF9'!T56</f>
        <v>0</v>
      </c>
      <c r="W137" s="58">
        <f>'DATA SF9'!U56</f>
        <v>0</v>
      </c>
      <c r="X137" s="58">
        <f>'DATA SF9'!V56</f>
        <v>0</v>
      </c>
      <c r="Y137" s="58">
        <f>'DATA SF9'!W56</f>
        <v>0</v>
      </c>
      <c r="Z137" s="58">
        <f>'DATA SF9'!X56</f>
        <v>0</v>
      </c>
      <c r="AA137" s="58">
        <f>'DATA SF9'!Y56</f>
        <v>0</v>
      </c>
      <c r="AB137" s="58">
        <f>'DATA SF9'!Z56</f>
        <v>0</v>
      </c>
      <c r="AC137" s="58">
        <f>'DATA SF9'!AA56</f>
        <v>0</v>
      </c>
      <c r="AD137" s="58">
        <f>'DATA SF9'!AB56</f>
        <v>0</v>
      </c>
      <c r="AE137" s="58">
        <f>'DATA SF9'!AC56</f>
        <v>0</v>
      </c>
      <c r="AF137" s="58">
        <f>'DATA SF9'!AD56</f>
        <v>0</v>
      </c>
      <c r="AG137" s="58">
        <f>'DATA SF9'!AE56</f>
        <v>0</v>
      </c>
      <c r="AH137" s="58">
        <f>'DATA SF9'!AF56</f>
        <v>0</v>
      </c>
      <c r="AI137" s="58">
        <f>'DATA SF9'!AG56</f>
        <v>0</v>
      </c>
      <c r="AJ137" s="58">
        <f>'DATA SF9'!AH56</f>
        <v>0</v>
      </c>
      <c r="AK137" s="58">
        <f>'DATA SF9'!AI56</f>
        <v>0</v>
      </c>
      <c r="AL137" s="58">
        <f>'DATA SF9'!AJ56</f>
        <v>0</v>
      </c>
      <c r="AM137" s="58">
        <f>'DATA SF9'!AK56</f>
        <v>0</v>
      </c>
      <c r="AN137" s="58">
        <f>'DATA SF9'!AL56</f>
        <v>0</v>
      </c>
      <c r="AO137" s="58">
        <f>'DATA SF9'!AM56</f>
        <v>0</v>
      </c>
      <c r="AP137" s="58">
        <f>'DATA SF9'!AN56</f>
        <v>0</v>
      </c>
      <c r="AQ137" s="58">
        <f>'DATA SF9'!AO56</f>
        <v>0</v>
      </c>
      <c r="AR137" s="58">
        <f>'DATA SF9'!AP56</f>
        <v>0</v>
      </c>
      <c r="AS137" s="58">
        <f>'DATA SF9'!AQ56</f>
        <v>0</v>
      </c>
      <c r="AT137" s="58">
        <f>'DATA SF9'!AR56</f>
        <v>0</v>
      </c>
      <c r="AU137" s="58">
        <f>'DATA SF9'!AS56</f>
        <v>0</v>
      </c>
      <c r="AV137" s="58">
        <f>'DATA SF9'!AT56</f>
        <v>0</v>
      </c>
      <c r="AW137" s="58">
        <f>'DATA SF9'!AU56</f>
        <v>0</v>
      </c>
      <c r="AX137" s="58">
        <f>'DATA SF9'!AV56</f>
        <v>0</v>
      </c>
      <c r="AY137" s="58">
        <f>'DATA SF9'!AW56</f>
        <v>0</v>
      </c>
      <c r="AZ137" s="58">
        <f>'DATA SF9'!AX56</f>
        <v>0</v>
      </c>
      <c r="BA137" s="58">
        <f>'DATA SF9'!AY56</f>
        <v>0</v>
      </c>
      <c r="BB137" s="58">
        <f>'DATA SF9'!AZ56</f>
        <v>0</v>
      </c>
      <c r="BC137" s="58">
        <f>'DATA SF9'!BA56</f>
        <v>0</v>
      </c>
      <c r="BD137" s="58">
        <f>'DATA SF9'!BB56</f>
        <v>0</v>
      </c>
      <c r="BE137" s="58">
        <f>'DATA SF9'!BC56</f>
        <v>0</v>
      </c>
      <c r="BF137" s="58">
        <f>'DATA SF9'!BD56</f>
        <v>0</v>
      </c>
      <c r="BG137" s="58">
        <f>'DATA SF9'!BE56</f>
        <v>0</v>
      </c>
      <c r="BH137" s="58">
        <f>'DATA SF9'!BF56</f>
        <v>0</v>
      </c>
      <c r="BI137" s="58">
        <f>'DATA SF9'!BG56</f>
        <v>0</v>
      </c>
      <c r="BJ137" s="58">
        <f>'DATA SF9'!BH56</f>
        <v>0</v>
      </c>
      <c r="BK137" s="58">
        <f>'DATA SF9'!BI56</f>
        <v>0</v>
      </c>
      <c r="BL137" s="58">
        <f>'DATA SF9'!BJ56</f>
        <v>0</v>
      </c>
      <c r="BM137" s="58">
        <f>'DATA SF9'!BK56</f>
        <v>0</v>
      </c>
      <c r="BN137" s="58">
        <f>'DATA SF9'!BL56</f>
        <v>0</v>
      </c>
      <c r="BO137" s="58">
        <f>'DATA SF9'!BM56</f>
        <v>0</v>
      </c>
      <c r="BP137" s="58">
        <f>'DATA SF9'!BN56</f>
        <v>0</v>
      </c>
      <c r="BQ137" s="58">
        <f>'DATA SF9'!BO56</f>
        <v>0</v>
      </c>
      <c r="BR137" s="58">
        <f>'DATA SF9'!BP56</f>
        <v>0</v>
      </c>
      <c r="BS137" s="58">
        <f>'DATA SF9'!BQ56</f>
        <v>0</v>
      </c>
      <c r="BT137" s="58">
        <f>'DATA SF9'!BR56</f>
        <v>0</v>
      </c>
      <c r="BU137" s="58">
        <f>'DATA SF9'!BS56</f>
        <v>0</v>
      </c>
      <c r="BV137" s="58">
        <f>'DATA SF9'!BT56</f>
        <v>0</v>
      </c>
      <c r="BW137" s="58">
        <f>'DATA SF9'!BU56</f>
        <v>0</v>
      </c>
      <c r="BX137" s="58">
        <f>'DATA SF9'!BV56</f>
        <v>0</v>
      </c>
      <c r="BY137" s="58">
        <f>'DATA SF9'!BW56</f>
        <v>0</v>
      </c>
      <c r="BZ137" s="58">
        <f>'DATA SF9'!BX56</f>
        <v>0</v>
      </c>
      <c r="CA137" s="58">
        <f>'DATA SF9'!BY56</f>
        <v>0</v>
      </c>
      <c r="CB137" s="58">
        <f>'DATA SF9'!BZ56</f>
        <v>0</v>
      </c>
      <c r="CC137" s="58">
        <f>'DATA SF9'!CA56</f>
        <v>0</v>
      </c>
      <c r="CD137" s="58">
        <f>'DATA SF9'!CB56</f>
        <v>0</v>
      </c>
      <c r="CE137" s="58">
        <f>'DATA SF9'!CC56</f>
        <v>0</v>
      </c>
      <c r="CF137" s="58">
        <f>'DATA SF9'!CD56</f>
        <v>0</v>
      </c>
      <c r="CG137" s="58">
        <f>'DATA SF9'!CE56</f>
        <v>0</v>
      </c>
      <c r="CH137" s="58">
        <f>'DATA SF9'!CF56</f>
        <v>0</v>
      </c>
      <c r="CI137" s="58">
        <f>'DATA SF9'!CG56</f>
        <v>0</v>
      </c>
      <c r="CJ137" s="58">
        <f>'DATA SF9'!CH56</f>
        <v>0</v>
      </c>
      <c r="CK137" s="58">
        <f>'DATA SF9'!CI56</f>
        <v>0</v>
      </c>
      <c r="CL137" s="58">
        <f>'DATA SF9'!CJ56</f>
        <v>0</v>
      </c>
      <c r="CM137" s="58">
        <f>'DATA SF9'!CK56</f>
        <v>0</v>
      </c>
      <c r="CN137" s="58">
        <f>'DATA SF9'!CL56</f>
        <v>0</v>
      </c>
      <c r="CO137" s="58">
        <f>'DATA SF9'!CM56</f>
        <v>0</v>
      </c>
      <c r="CP137" s="58">
        <f>'DATA SF9'!CN56</f>
        <v>0</v>
      </c>
      <c r="CQ137" s="58">
        <f>'DATA SF9'!CO56</f>
        <v>0</v>
      </c>
      <c r="CR137" s="58">
        <f>'DATA SF9'!CP56</f>
        <v>0</v>
      </c>
      <c r="CS137" s="58">
        <f>'DATA SF9'!CQ56</f>
        <v>0</v>
      </c>
      <c r="CT137" s="58">
        <f>'DATA SF9'!CR56</f>
        <v>0</v>
      </c>
      <c r="CU137" s="58">
        <f>'DATA SF9'!CS56</f>
        <v>0</v>
      </c>
      <c r="CV137" s="58">
        <f>'DATA SF9'!CT56</f>
        <v>0</v>
      </c>
      <c r="CW137" s="58">
        <f>'DATA SF9'!CU56</f>
        <v>0</v>
      </c>
      <c r="CX137" s="58">
        <f>'DATA SF9'!CV56</f>
        <v>0</v>
      </c>
      <c r="CY137" s="58">
        <f>'DATA SF9'!CW56</f>
        <v>0</v>
      </c>
      <c r="CZ137" s="58">
        <f>'DATA SF9'!CX56</f>
        <v>0</v>
      </c>
      <c r="DA137" s="58">
        <f>'DATA SF9'!CY56</f>
        <v>0</v>
      </c>
      <c r="DB137" s="58">
        <f>'DATA SF9'!CZ56</f>
        <v>0</v>
      </c>
      <c r="DC137" s="58">
        <f>'DATA SF9'!DA56</f>
        <v>0</v>
      </c>
      <c r="DD137" s="58">
        <f>'DATA SF9'!DB56</f>
        <v>0</v>
      </c>
      <c r="DE137" s="58">
        <f>'DATA SF9'!DC56</f>
        <v>0</v>
      </c>
      <c r="DF137" s="58">
        <f>'DATA SF9'!DD56</f>
        <v>0</v>
      </c>
      <c r="DG137" s="58">
        <f>'DATA SF9'!DE56</f>
        <v>0</v>
      </c>
      <c r="DH137" s="58">
        <f>'DATA SF9'!DF56</f>
        <v>0</v>
      </c>
      <c r="DI137" s="58">
        <f>'DATA SF9'!DG56</f>
        <v>0</v>
      </c>
      <c r="DJ137" s="58">
        <f>'DATA SF9'!DH56</f>
        <v>0</v>
      </c>
      <c r="DK137" s="58">
        <f>'DATA SF9'!DI56</f>
        <v>0</v>
      </c>
      <c r="DL137" s="58">
        <f>'DATA SF9'!DJ56</f>
        <v>0</v>
      </c>
      <c r="DM137" s="58">
        <f>'DATA SF9'!DK56</f>
        <v>0</v>
      </c>
      <c r="DN137" s="58">
        <f>'DATA SF9'!DL56</f>
        <v>0</v>
      </c>
      <c r="DO137" s="58">
        <f>'DATA SF9'!DM56</f>
        <v>0</v>
      </c>
      <c r="DP137" s="58">
        <f>'DATA SF9'!DN56</f>
        <v>0</v>
      </c>
      <c r="DQ137" s="58">
        <f>'DATA SF9'!DO56</f>
        <v>0</v>
      </c>
      <c r="DR137" s="58">
        <f>'DATA SF9'!DP56</f>
        <v>0</v>
      </c>
      <c r="DS137" s="58">
        <f>'DATA SF9'!DQ56</f>
        <v>0</v>
      </c>
      <c r="DT137" s="58">
        <f>'DATA SF9'!DR56</f>
        <v>0</v>
      </c>
      <c r="DU137" s="58">
        <f>'DATA SF9'!DS56</f>
        <v>0</v>
      </c>
      <c r="DV137" s="58">
        <f>'DATA SF9'!DT56</f>
        <v>0</v>
      </c>
      <c r="DW137" s="58">
        <f>'DATA SF9'!DU56</f>
        <v>0</v>
      </c>
      <c r="DX137" s="58">
        <f>'DATA SF9'!DV56</f>
        <v>0</v>
      </c>
      <c r="DY137" s="58">
        <f>'DATA SF9'!DW56</f>
        <v>0</v>
      </c>
      <c r="DZ137" s="58">
        <f>'DATA SF9'!DX56</f>
        <v>0</v>
      </c>
      <c r="EA137" s="58">
        <f>'DATA SF9'!DY56</f>
        <v>0</v>
      </c>
      <c r="EB137" s="58">
        <f>'DATA SF9'!DZ56</f>
        <v>0</v>
      </c>
      <c r="EC137" s="58">
        <f>'DATA SF9'!EA56</f>
        <v>0</v>
      </c>
      <c r="ED137" s="58">
        <f>'DATA SF9'!EB56</f>
        <v>0</v>
      </c>
      <c r="EE137" s="58">
        <f>'DATA SF9'!EC56</f>
        <v>0</v>
      </c>
      <c r="EF137" s="58">
        <f>'DATA SF9'!ED56</f>
        <v>0</v>
      </c>
      <c r="EG137" s="58">
        <f>'DATA SF9'!EE56</f>
        <v>0</v>
      </c>
      <c r="EH137" s="58">
        <f>'DATA SF9'!EF56</f>
        <v>0</v>
      </c>
      <c r="EI137" s="58">
        <f>'DATA SF9'!EG56</f>
        <v>0</v>
      </c>
      <c r="EJ137" s="58">
        <f>'DATA SF9'!EH56</f>
        <v>0</v>
      </c>
      <c r="EK137" s="58">
        <f>'DATA SF9'!EI56</f>
        <v>0</v>
      </c>
      <c r="EL137" s="58">
        <f>'DATA SF9'!EJ56</f>
        <v>0</v>
      </c>
      <c r="EM137" s="58">
        <f>'DATA SF9'!EK56</f>
        <v>0</v>
      </c>
      <c r="EN137" s="58">
        <f>'DATA SF9'!EL56</f>
        <v>0</v>
      </c>
      <c r="EO137" s="58">
        <f>'DATA SF9'!EM56</f>
        <v>0</v>
      </c>
      <c r="EP137" s="58">
        <f>'DATA SF9'!EN56</f>
        <v>0</v>
      </c>
      <c r="EQ137" s="58">
        <f>'DATA SF9'!EO56</f>
        <v>0</v>
      </c>
      <c r="ER137" s="58">
        <f>'DATA SF9'!EP56</f>
        <v>0</v>
      </c>
      <c r="ES137" s="58">
        <f>'DATA SF9'!EQ56</f>
        <v>0</v>
      </c>
      <c r="ET137" s="58">
        <f>'DATA SF9'!ER56</f>
        <v>0</v>
      </c>
      <c r="EU137" s="58">
        <f>'DATA SF9'!ES56</f>
        <v>0</v>
      </c>
      <c r="EV137" s="58">
        <f>'DATA SF9'!ET56</f>
        <v>0</v>
      </c>
      <c r="EW137" s="58">
        <f>'DATA SF9'!EU56</f>
        <v>0</v>
      </c>
      <c r="EX137" s="58">
        <f>'DATA SF9'!EV56</f>
        <v>0</v>
      </c>
      <c r="EY137" s="58">
        <f>'DATA SF9'!EW56</f>
        <v>0</v>
      </c>
      <c r="EZ137" s="58">
        <f>'DATA SF9'!EX56</f>
        <v>0</v>
      </c>
      <c r="FA137" s="58">
        <f>'DATA SF9'!EY56</f>
        <v>0</v>
      </c>
      <c r="FB137" s="58">
        <f>'DATA SF9'!EZ56</f>
        <v>0</v>
      </c>
      <c r="FC137" s="58">
        <f>'DATA SF9'!FA56</f>
        <v>0</v>
      </c>
      <c r="FD137" s="58">
        <f>'DATA SF9'!FB56</f>
        <v>0</v>
      </c>
      <c r="FE137" s="58">
        <f>'DATA SF9'!FC56</f>
        <v>0</v>
      </c>
      <c r="FF137" s="58">
        <f>'DATA SF9'!FD56</f>
        <v>0</v>
      </c>
    </row>
    <row r="138" spans="1:162" x14ac:dyDescent="0.35">
      <c r="A138" s="59">
        <f t="shared" si="0"/>
        <v>0</v>
      </c>
      <c r="B138" s="58">
        <f>VLOOKUP(A138,' F M188'!$R$3:$U$159,4,FALSE)</f>
        <v>0</v>
      </c>
      <c r="C138" s="58">
        <f>'DATA SF9'!A57</f>
        <v>0</v>
      </c>
      <c r="D138" s="58">
        <f>'DATA SF9'!B57</f>
        <v>0</v>
      </c>
      <c r="E138" s="58">
        <f>'DATA SF9'!C57</f>
        <v>0</v>
      </c>
      <c r="F138" s="58" t="str">
        <f>IF('DATA SF9'!D57=0,"",'DATA SF9'!D57)</f>
        <v/>
      </c>
      <c r="G138" s="58">
        <f>'DATA SF9'!E57</f>
        <v>0</v>
      </c>
      <c r="H138" s="58">
        <f>'DATA SF9'!F57</f>
        <v>0</v>
      </c>
      <c r="I138" s="58">
        <f>'DATA SF9'!G57</f>
        <v>0</v>
      </c>
      <c r="J138" s="58">
        <f>'DATA SF9'!H57</f>
        <v>0</v>
      </c>
      <c r="K138" s="58">
        <f>'DATA SF9'!I57</f>
        <v>0</v>
      </c>
      <c r="L138" s="58">
        <f>'DATA SF9'!J57</f>
        <v>0</v>
      </c>
      <c r="M138" s="58">
        <f>'DATA SF9'!K57</f>
        <v>0</v>
      </c>
      <c r="N138" s="58">
        <f>'DATA SF9'!L57</f>
        <v>0</v>
      </c>
      <c r="O138" s="58">
        <f>'DATA SF9'!M57</f>
        <v>0</v>
      </c>
      <c r="P138" s="58">
        <f>'DATA SF9'!N57</f>
        <v>0</v>
      </c>
      <c r="Q138" s="58">
        <f>'DATA SF9'!O57</f>
        <v>0</v>
      </c>
      <c r="R138" s="58">
        <f>'DATA SF9'!P57</f>
        <v>0</v>
      </c>
      <c r="S138" s="58">
        <f>'DATA SF9'!Q57</f>
        <v>0</v>
      </c>
      <c r="T138" s="58">
        <f>'DATA SF9'!R57</f>
        <v>0</v>
      </c>
      <c r="U138" s="58">
        <f>'DATA SF9'!S57</f>
        <v>0</v>
      </c>
      <c r="V138" s="58">
        <f>'DATA SF9'!T57</f>
        <v>0</v>
      </c>
      <c r="W138" s="58">
        <f>'DATA SF9'!U57</f>
        <v>0</v>
      </c>
      <c r="X138" s="58">
        <f>'DATA SF9'!V57</f>
        <v>0</v>
      </c>
      <c r="Y138" s="58">
        <f>'DATA SF9'!W57</f>
        <v>0</v>
      </c>
      <c r="Z138" s="58">
        <f>'DATA SF9'!X57</f>
        <v>0</v>
      </c>
      <c r="AA138" s="58">
        <f>'DATA SF9'!Y57</f>
        <v>0</v>
      </c>
      <c r="AB138" s="58">
        <f>'DATA SF9'!Z57</f>
        <v>0</v>
      </c>
      <c r="AC138" s="58">
        <f>'DATA SF9'!AA57</f>
        <v>0</v>
      </c>
      <c r="AD138" s="58">
        <f>'DATA SF9'!AB57</f>
        <v>0</v>
      </c>
      <c r="AE138" s="58">
        <f>'DATA SF9'!AC57</f>
        <v>0</v>
      </c>
      <c r="AF138" s="58">
        <f>'DATA SF9'!AD57</f>
        <v>0</v>
      </c>
      <c r="AG138" s="58">
        <f>'DATA SF9'!AE57</f>
        <v>0</v>
      </c>
      <c r="AH138" s="58">
        <f>'DATA SF9'!AF57</f>
        <v>0</v>
      </c>
      <c r="AI138" s="58">
        <f>'DATA SF9'!AG57</f>
        <v>0</v>
      </c>
      <c r="AJ138" s="58">
        <f>'DATA SF9'!AH57</f>
        <v>0</v>
      </c>
      <c r="AK138" s="58">
        <f>'DATA SF9'!AI57</f>
        <v>0</v>
      </c>
      <c r="AL138" s="58">
        <f>'DATA SF9'!AJ57</f>
        <v>0</v>
      </c>
      <c r="AM138" s="58">
        <f>'DATA SF9'!AK57</f>
        <v>0</v>
      </c>
      <c r="AN138" s="58">
        <f>'DATA SF9'!AL57</f>
        <v>0</v>
      </c>
      <c r="AO138" s="58">
        <f>'DATA SF9'!AM57</f>
        <v>0</v>
      </c>
      <c r="AP138" s="58">
        <f>'DATA SF9'!AN57</f>
        <v>0</v>
      </c>
      <c r="AQ138" s="58">
        <f>'DATA SF9'!AO57</f>
        <v>0</v>
      </c>
      <c r="AR138" s="58">
        <f>'DATA SF9'!AP57</f>
        <v>0</v>
      </c>
      <c r="AS138" s="58">
        <f>'DATA SF9'!AQ57</f>
        <v>0</v>
      </c>
      <c r="AT138" s="58">
        <f>'DATA SF9'!AR57</f>
        <v>0</v>
      </c>
      <c r="AU138" s="58">
        <f>'DATA SF9'!AS57</f>
        <v>0</v>
      </c>
      <c r="AV138" s="58">
        <f>'DATA SF9'!AT57</f>
        <v>0</v>
      </c>
      <c r="AW138" s="58">
        <f>'DATA SF9'!AU57</f>
        <v>0</v>
      </c>
      <c r="AX138" s="58">
        <f>'DATA SF9'!AV57</f>
        <v>0</v>
      </c>
      <c r="AY138" s="58">
        <f>'DATA SF9'!AW57</f>
        <v>0</v>
      </c>
      <c r="AZ138" s="58">
        <f>'DATA SF9'!AX57</f>
        <v>0</v>
      </c>
      <c r="BA138" s="58">
        <f>'DATA SF9'!AY57</f>
        <v>0</v>
      </c>
      <c r="BB138" s="58">
        <f>'DATA SF9'!AZ57</f>
        <v>0</v>
      </c>
      <c r="BC138" s="58">
        <f>'DATA SF9'!BA57</f>
        <v>0</v>
      </c>
      <c r="BD138" s="58">
        <f>'DATA SF9'!BB57</f>
        <v>0</v>
      </c>
      <c r="BE138" s="58">
        <f>'DATA SF9'!BC57</f>
        <v>0</v>
      </c>
      <c r="BF138" s="58">
        <f>'DATA SF9'!BD57</f>
        <v>0</v>
      </c>
      <c r="BG138" s="58">
        <f>'DATA SF9'!BE57</f>
        <v>0</v>
      </c>
      <c r="BH138" s="58">
        <f>'DATA SF9'!BF57</f>
        <v>0</v>
      </c>
      <c r="BI138" s="58">
        <f>'DATA SF9'!BG57</f>
        <v>0</v>
      </c>
      <c r="BJ138" s="58">
        <f>'DATA SF9'!BH57</f>
        <v>0</v>
      </c>
      <c r="BK138" s="58">
        <f>'DATA SF9'!BI57</f>
        <v>0</v>
      </c>
      <c r="BL138" s="58">
        <f>'DATA SF9'!BJ57</f>
        <v>0</v>
      </c>
      <c r="BM138" s="58">
        <f>'DATA SF9'!BK57</f>
        <v>0</v>
      </c>
      <c r="BN138" s="58">
        <f>'DATA SF9'!BL57</f>
        <v>0</v>
      </c>
      <c r="BO138" s="58">
        <f>'DATA SF9'!BM57</f>
        <v>0</v>
      </c>
      <c r="BP138" s="58">
        <f>'DATA SF9'!BN57</f>
        <v>0</v>
      </c>
      <c r="BQ138" s="58">
        <f>'DATA SF9'!BO57</f>
        <v>0</v>
      </c>
      <c r="BR138" s="58">
        <f>'DATA SF9'!BP57</f>
        <v>0</v>
      </c>
      <c r="BS138" s="58">
        <f>'DATA SF9'!BQ57</f>
        <v>0</v>
      </c>
      <c r="BT138" s="58">
        <f>'DATA SF9'!BR57</f>
        <v>0</v>
      </c>
      <c r="BU138" s="58">
        <f>'DATA SF9'!BS57</f>
        <v>0</v>
      </c>
      <c r="BV138" s="58">
        <f>'DATA SF9'!BT57</f>
        <v>0</v>
      </c>
      <c r="BW138" s="58">
        <f>'DATA SF9'!BU57</f>
        <v>0</v>
      </c>
      <c r="BX138" s="58">
        <f>'DATA SF9'!BV57</f>
        <v>0</v>
      </c>
      <c r="BY138" s="58">
        <f>'DATA SF9'!BW57</f>
        <v>0</v>
      </c>
      <c r="BZ138" s="58">
        <f>'DATA SF9'!BX57</f>
        <v>0</v>
      </c>
      <c r="CA138" s="58">
        <f>'DATA SF9'!BY57</f>
        <v>0</v>
      </c>
      <c r="CB138" s="58">
        <f>'DATA SF9'!BZ57</f>
        <v>0</v>
      </c>
      <c r="CC138" s="58">
        <f>'DATA SF9'!CA57</f>
        <v>0</v>
      </c>
      <c r="CD138" s="58">
        <f>'DATA SF9'!CB57</f>
        <v>0</v>
      </c>
      <c r="CE138" s="58">
        <f>'DATA SF9'!CC57</f>
        <v>0</v>
      </c>
      <c r="CF138" s="58">
        <f>'DATA SF9'!CD57</f>
        <v>0</v>
      </c>
      <c r="CG138" s="58">
        <f>'DATA SF9'!CE57</f>
        <v>0</v>
      </c>
      <c r="CH138" s="58">
        <f>'DATA SF9'!CF57</f>
        <v>0</v>
      </c>
      <c r="CI138" s="58">
        <f>'DATA SF9'!CG57</f>
        <v>0</v>
      </c>
      <c r="CJ138" s="58">
        <f>'DATA SF9'!CH57</f>
        <v>0</v>
      </c>
      <c r="CK138" s="58">
        <f>'DATA SF9'!CI57</f>
        <v>0</v>
      </c>
      <c r="CL138" s="58">
        <f>'DATA SF9'!CJ57</f>
        <v>0</v>
      </c>
      <c r="CM138" s="58">
        <f>'DATA SF9'!CK57</f>
        <v>0</v>
      </c>
      <c r="CN138" s="58">
        <f>'DATA SF9'!CL57</f>
        <v>0</v>
      </c>
      <c r="CO138" s="58">
        <f>'DATA SF9'!CM57</f>
        <v>0</v>
      </c>
      <c r="CP138" s="58">
        <f>'DATA SF9'!CN57</f>
        <v>0</v>
      </c>
      <c r="CQ138" s="58">
        <f>'DATA SF9'!CO57</f>
        <v>0</v>
      </c>
      <c r="CR138" s="58">
        <f>'DATA SF9'!CP57</f>
        <v>0</v>
      </c>
      <c r="CS138" s="58">
        <f>'DATA SF9'!CQ57</f>
        <v>0</v>
      </c>
      <c r="CT138" s="58">
        <f>'DATA SF9'!CR57</f>
        <v>0</v>
      </c>
      <c r="CU138" s="58">
        <f>'DATA SF9'!CS57</f>
        <v>0</v>
      </c>
      <c r="CV138" s="58">
        <f>'DATA SF9'!CT57</f>
        <v>0</v>
      </c>
      <c r="CW138" s="58">
        <f>'DATA SF9'!CU57</f>
        <v>0</v>
      </c>
      <c r="CX138" s="58">
        <f>'DATA SF9'!CV57</f>
        <v>0</v>
      </c>
      <c r="CY138" s="58">
        <f>'DATA SF9'!CW57</f>
        <v>0</v>
      </c>
      <c r="CZ138" s="58">
        <f>'DATA SF9'!CX57</f>
        <v>0</v>
      </c>
      <c r="DA138" s="58">
        <f>'DATA SF9'!CY57</f>
        <v>0</v>
      </c>
      <c r="DB138" s="58">
        <f>'DATA SF9'!CZ57</f>
        <v>0</v>
      </c>
      <c r="DC138" s="58">
        <f>'DATA SF9'!DA57</f>
        <v>0</v>
      </c>
      <c r="DD138" s="58">
        <f>'DATA SF9'!DB57</f>
        <v>0</v>
      </c>
      <c r="DE138" s="58">
        <f>'DATA SF9'!DC57</f>
        <v>0</v>
      </c>
      <c r="DF138" s="58">
        <f>'DATA SF9'!DD57</f>
        <v>0</v>
      </c>
      <c r="DG138" s="58">
        <f>'DATA SF9'!DE57</f>
        <v>0</v>
      </c>
      <c r="DH138" s="58">
        <f>'DATA SF9'!DF57</f>
        <v>0</v>
      </c>
      <c r="DI138" s="58">
        <f>'DATA SF9'!DG57</f>
        <v>0</v>
      </c>
      <c r="DJ138" s="58">
        <f>'DATA SF9'!DH57</f>
        <v>0</v>
      </c>
      <c r="DK138" s="58">
        <f>'DATA SF9'!DI57</f>
        <v>0</v>
      </c>
      <c r="DL138" s="58">
        <f>'DATA SF9'!DJ57</f>
        <v>0</v>
      </c>
      <c r="DM138" s="58">
        <f>'DATA SF9'!DK57</f>
        <v>0</v>
      </c>
      <c r="DN138" s="58">
        <f>'DATA SF9'!DL57</f>
        <v>0</v>
      </c>
      <c r="DO138" s="58">
        <f>'DATA SF9'!DM57</f>
        <v>0</v>
      </c>
      <c r="DP138" s="58">
        <f>'DATA SF9'!DN57</f>
        <v>0</v>
      </c>
      <c r="DQ138" s="58">
        <f>'DATA SF9'!DO57</f>
        <v>0</v>
      </c>
      <c r="DR138" s="58">
        <f>'DATA SF9'!DP57</f>
        <v>0</v>
      </c>
      <c r="DS138" s="58">
        <f>'DATA SF9'!DQ57</f>
        <v>0</v>
      </c>
      <c r="DT138" s="58">
        <f>'DATA SF9'!DR57</f>
        <v>0</v>
      </c>
      <c r="DU138" s="58">
        <f>'DATA SF9'!DS57</f>
        <v>0</v>
      </c>
      <c r="DV138" s="58">
        <f>'DATA SF9'!DT57</f>
        <v>0</v>
      </c>
      <c r="DW138" s="58">
        <f>'DATA SF9'!DU57</f>
        <v>0</v>
      </c>
      <c r="DX138" s="58">
        <f>'DATA SF9'!DV57</f>
        <v>0</v>
      </c>
      <c r="DY138" s="58">
        <f>'DATA SF9'!DW57</f>
        <v>0</v>
      </c>
      <c r="DZ138" s="58">
        <f>'DATA SF9'!DX57</f>
        <v>0</v>
      </c>
      <c r="EA138" s="58">
        <f>'DATA SF9'!DY57</f>
        <v>0</v>
      </c>
      <c r="EB138" s="58">
        <f>'DATA SF9'!DZ57</f>
        <v>0</v>
      </c>
      <c r="EC138" s="58">
        <f>'DATA SF9'!EA57</f>
        <v>0</v>
      </c>
      <c r="ED138" s="58">
        <f>'DATA SF9'!EB57</f>
        <v>0</v>
      </c>
      <c r="EE138" s="58">
        <f>'DATA SF9'!EC57</f>
        <v>0</v>
      </c>
      <c r="EF138" s="58">
        <f>'DATA SF9'!ED57</f>
        <v>0</v>
      </c>
      <c r="EG138" s="58">
        <f>'DATA SF9'!EE57</f>
        <v>0</v>
      </c>
      <c r="EH138" s="58">
        <f>'DATA SF9'!EF57</f>
        <v>0</v>
      </c>
      <c r="EI138" s="58">
        <f>'DATA SF9'!EG57</f>
        <v>0</v>
      </c>
      <c r="EJ138" s="58">
        <f>'DATA SF9'!EH57</f>
        <v>0</v>
      </c>
      <c r="EK138" s="58">
        <f>'DATA SF9'!EI57</f>
        <v>0</v>
      </c>
      <c r="EL138" s="58">
        <f>'DATA SF9'!EJ57</f>
        <v>0</v>
      </c>
      <c r="EM138" s="58">
        <f>'DATA SF9'!EK57</f>
        <v>0</v>
      </c>
      <c r="EN138" s="58">
        <f>'DATA SF9'!EL57</f>
        <v>0</v>
      </c>
      <c r="EO138" s="58">
        <f>'DATA SF9'!EM57</f>
        <v>0</v>
      </c>
      <c r="EP138" s="58">
        <f>'DATA SF9'!EN57</f>
        <v>0</v>
      </c>
      <c r="EQ138" s="58">
        <f>'DATA SF9'!EO57</f>
        <v>0</v>
      </c>
      <c r="ER138" s="58">
        <f>'DATA SF9'!EP57</f>
        <v>0</v>
      </c>
      <c r="ES138" s="58">
        <f>'DATA SF9'!EQ57</f>
        <v>0</v>
      </c>
      <c r="ET138" s="58">
        <f>'DATA SF9'!ER57</f>
        <v>0</v>
      </c>
      <c r="EU138" s="58">
        <f>'DATA SF9'!ES57</f>
        <v>0</v>
      </c>
      <c r="EV138" s="58">
        <f>'DATA SF9'!ET57</f>
        <v>0</v>
      </c>
      <c r="EW138" s="58">
        <f>'DATA SF9'!EU57</f>
        <v>0</v>
      </c>
      <c r="EX138" s="58">
        <f>'DATA SF9'!EV57</f>
        <v>0</v>
      </c>
      <c r="EY138" s="58">
        <f>'DATA SF9'!EW57</f>
        <v>0</v>
      </c>
      <c r="EZ138" s="58">
        <f>'DATA SF9'!EX57</f>
        <v>0</v>
      </c>
      <c r="FA138" s="58">
        <f>'DATA SF9'!EY57</f>
        <v>0</v>
      </c>
      <c r="FB138" s="58">
        <f>'DATA SF9'!EZ57</f>
        <v>0</v>
      </c>
      <c r="FC138" s="58">
        <f>'DATA SF9'!FA57</f>
        <v>0</v>
      </c>
      <c r="FD138" s="58">
        <f>'DATA SF9'!FB57</f>
        <v>0</v>
      </c>
      <c r="FE138" s="58">
        <f>'DATA SF9'!FC57</f>
        <v>0</v>
      </c>
      <c r="FF138" s="58">
        <f>'DATA SF9'!FD57</f>
        <v>0</v>
      </c>
    </row>
    <row r="139" spans="1:162" x14ac:dyDescent="0.35">
      <c r="A139" s="59">
        <f t="shared" si="0"/>
        <v>0</v>
      </c>
      <c r="B139" s="58">
        <f>VLOOKUP(A139,' F M188'!$R$3:$U$159,4,FALSE)</f>
        <v>0</v>
      </c>
      <c r="C139" s="58">
        <f>'DATA SF9'!A58</f>
        <v>0</v>
      </c>
      <c r="D139" s="58">
        <f>'DATA SF9'!B58</f>
        <v>0</v>
      </c>
      <c r="E139" s="58">
        <f>'DATA SF9'!C58</f>
        <v>0</v>
      </c>
      <c r="F139" s="58" t="str">
        <f>IF('DATA SF9'!D58=0,"",'DATA SF9'!D58)</f>
        <v/>
      </c>
      <c r="G139" s="58">
        <f>'DATA SF9'!E58</f>
        <v>0</v>
      </c>
      <c r="H139" s="58">
        <f>'DATA SF9'!F58</f>
        <v>0</v>
      </c>
      <c r="I139" s="58">
        <f>'DATA SF9'!G58</f>
        <v>0</v>
      </c>
      <c r="J139" s="58">
        <f>'DATA SF9'!H58</f>
        <v>0</v>
      </c>
      <c r="K139" s="58">
        <f>'DATA SF9'!I58</f>
        <v>0</v>
      </c>
      <c r="L139" s="58">
        <f>'DATA SF9'!J58</f>
        <v>0</v>
      </c>
      <c r="M139" s="58">
        <f>'DATA SF9'!K58</f>
        <v>0</v>
      </c>
      <c r="N139" s="58">
        <f>'DATA SF9'!L58</f>
        <v>0</v>
      </c>
      <c r="O139" s="58">
        <f>'DATA SF9'!M58</f>
        <v>0</v>
      </c>
      <c r="P139" s="58">
        <f>'DATA SF9'!N58</f>
        <v>0</v>
      </c>
      <c r="Q139" s="58">
        <f>'DATA SF9'!O58</f>
        <v>0</v>
      </c>
      <c r="R139" s="58">
        <f>'DATA SF9'!P58</f>
        <v>0</v>
      </c>
      <c r="S139" s="58">
        <f>'DATA SF9'!Q58</f>
        <v>0</v>
      </c>
      <c r="T139" s="58">
        <f>'DATA SF9'!R58</f>
        <v>0</v>
      </c>
      <c r="U139" s="58">
        <f>'DATA SF9'!S58</f>
        <v>0</v>
      </c>
      <c r="V139" s="58">
        <f>'DATA SF9'!T58</f>
        <v>0</v>
      </c>
      <c r="W139" s="58">
        <f>'DATA SF9'!U58</f>
        <v>0</v>
      </c>
      <c r="X139" s="58">
        <f>'DATA SF9'!V58</f>
        <v>0</v>
      </c>
      <c r="Y139" s="58">
        <f>'DATA SF9'!W58</f>
        <v>0</v>
      </c>
      <c r="Z139" s="58">
        <f>'DATA SF9'!X58</f>
        <v>0</v>
      </c>
      <c r="AA139" s="58">
        <f>'DATA SF9'!Y58</f>
        <v>0</v>
      </c>
      <c r="AB139" s="58">
        <f>'DATA SF9'!Z58</f>
        <v>0</v>
      </c>
      <c r="AC139" s="58">
        <f>'DATA SF9'!AA58</f>
        <v>0</v>
      </c>
      <c r="AD139" s="58">
        <f>'DATA SF9'!AB58</f>
        <v>0</v>
      </c>
      <c r="AE139" s="58">
        <f>'DATA SF9'!AC58</f>
        <v>0</v>
      </c>
      <c r="AF139" s="58">
        <f>'DATA SF9'!AD58</f>
        <v>0</v>
      </c>
      <c r="AG139" s="58">
        <f>'DATA SF9'!AE58</f>
        <v>0</v>
      </c>
      <c r="AH139" s="58">
        <f>'DATA SF9'!AF58</f>
        <v>0</v>
      </c>
      <c r="AI139" s="58">
        <f>'DATA SF9'!AG58</f>
        <v>0</v>
      </c>
      <c r="AJ139" s="58">
        <f>'DATA SF9'!AH58</f>
        <v>0</v>
      </c>
      <c r="AK139" s="58">
        <f>'DATA SF9'!AI58</f>
        <v>0</v>
      </c>
      <c r="AL139" s="58">
        <f>'DATA SF9'!AJ58</f>
        <v>0</v>
      </c>
      <c r="AM139" s="58">
        <f>'DATA SF9'!AK58</f>
        <v>0</v>
      </c>
      <c r="AN139" s="58">
        <f>'DATA SF9'!AL58</f>
        <v>0</v>
      </c>
      <c r="AO139" s="58">
        <f>'DATA SF9'!AM58</f>
        <v>0</v>
      </c>
      <c r="AP139" s="58">
        <f>'DATA SF9'!AN58</f>
        <v>0</v>
      </c>
      <c r="AQ139" s="58">
        <f>'DATA SF9'!AO58</f>
        <v>0</v>
      </c>
      <c r="AR139" s="58">
        <f>'DATA SF9'!AP58</f>
        <v>0</v>
      </c>
      <c r="AS139" s="58">
        <f>'DATA SF9'!AQ58</f>
        <v>0</v>
      </c>
      <c r="AT139" s="58">
        <f>'DATA SF9'!AR58</f>
        <v>0</v>
      </c>
      <c r="AU139" s="58">
        <f>'DATA SF9'!AS58</f>
        <v>0</v>
      </c>
      <c r="AV139" s="58">
        <f>'DATA SF9'!AT58</f>
        <v>0</v>
      </c>
      <c r="AW139" s="58">
        <f>'DATA SF9'!AU58</f>
        <v>0</v>
      </c>
      <c r="AX139" s="58">
        <f>'DATA SF9'!AV58</f>
        <v>0</v>
      </c>
      <c r="AY139" s="58">
        <f>'DATA SF9'!AW58</f>
        <v>0</v>
      </c>
      <c r="AZ139" s="58">
        <f>'DATA SF9'!AX58</f>
        <v>0</v>
      </c>
      <c r="BA139" s="58">
        <f>'DATA SF9'!AY58</f>
        <v>0</v>
      </c>
      <c r="BB139" s="58">
        <f>'DATA SF9'!AZ58</f>
        <v>0</v>
      </c>
      <c r="BC139" s="58">
        <f>'DATA SF9'!BA58</f>
        <v>0</v>
      </c>
      <c r="BD139" s="58">
        <f>'DATA SF9'!BB58</f>
        <v>0</v>
      </c>
      <c r="BE139" s="58">
        <f>'DATA SF9'!BC58</f>
        <v>0</v>
      </c>
      <c r="BF139" s="58">
        <f>'DATA SF9'!BD58</f>
        <v>0</v>
      </c>
      <c r="BG139" s="58">
        <f>'DATA SF9'!BE58</f>
        <v>0</v>
      </c>
      <c r="BH139" s="58">
        <f>'DATA SF9'!BF58</f>
        <v>0</v>
      </c>
      <c r="BI139" s="58">
        <f>'DATA SF9'!BG58</f>
        <v>0</v>
      </c>
      <c r="BJ139" s="58">
        <f>'DATA SF9'!BH58</f>
        <v>0</v>
      </c>
      <c r="BK139" s="58">
        <f>'DATA SF9'!BI58</f>
        <v>0</v>
      </c>
      <c r="BL139" s="58">
        <f>'DATA SF9'!BJ58</f>
        <v>0</v>
      </c>
      <c r="BM139" s="58">
        <f>'DATA SF9'!BK58</f>
        <v>0</v>
      </c>
      <c r="BN139" s="58">
        <f>'DATA SF9'!BL58</f>
        <v>0</v>
      </c>
      <c r="BO139" s="58">
        <f>'DATA SF9'!BM58</f>
        <v>0</v>
      </c>
      <c r="BP139" s="58">
        <f>'DATA SF9'!BN58</f>
        <v>0</v>
      </c>
      <c r="BQ139" s="58">
        <f>'DATA SF9'!BO58</f>
        <v>0</v>
      </c>
      <c r="BR139" s="58">
        <f>'DATA SF9'!BP58</f>
        <v>0</v>
      </c>
      <c r="BS139" s="58">
        <f>'DATA SF9'!BQ58</f>
        <v>0</v>
      </c>
      <c r="BT139" s="58">
        <f>'DATA SF9'!BR58</f>
        <v>0</v>
      </c>
      <c r="BU139" s="58">
        <f>'DATA SF9'!BS58</f>
        <v>0</v>
      </c>
      <c r="BV139" s="58">
        <f>'DATA SF9'!BT58</f>
        <v>0</v>
      </c>
      <c r="BW139" s="58">
        <f>'DATA SF9'!BU58</f>
        <v>0</v>
      </c>
      <c r="BX139" s="58">
        <f>'DATA SF9'!BV58</f>
        <v>0</v>
      </c>
      <c r="BY139" s="58">
        <f>'DATA SF9'!BW58</f>
        <v>0</v>
      </c>
      <c r="BZ139" s="58">
        <f>'DATA SF9'!BX58</f>
        <v>0</v>
      </c>
      <c r="CA139" s="58">
        <f>'DATA SF9'!BY58</f>
        <v>0</v>
      </c>
      <c r="CB139" s="58">
        <f>'DATA SF9'!BZ58</f>
        <v>0</v>
      </c>
      <c r="CC139" s="58">
        <f>'DATA SF9'!CA58</f>
        <v>0</v>
      </c>
      <c r="CD139" s="58">
        <f>'DATA SF9'!CB58</f>
        <v>0</v>
      </c>
      <c r="CE139" s="58">
        <f>'DATA SF9'!CC58</f>
        <v>0</v>
      </c>
      <c r="CF139" s="58">
        <f>'DATA SF9'!CD58</f>
        <v>0</v>
      </c>
      <c r="CG139" s="58">
        <f>'DATA SF9'!CE58</f>
        <v>0</v>
      </c>
      <c r="CH139" s="58">
        <f>'DATA SF9'!CF58</f>
        <v>0</v>
      </c>
      <c r="CI139" s="58">
        <f>'DATA SF9'!CG58</f>
        <v>0</v>
      </c>
      <c r="CJ139" s="58">
        <f>'DATA SF9'!CH58</f>
        <v>0</v>
      </c>
      <c r="CK139" s="58">
        <f>'DATA SF9'!CI58</f>
        <v>0</v>
      </c>
      <c r="CL139" s="58">
        <f>'DATA SF9'!CJ58</f>
        <v>0</v>
      </c>
      <c r="CM139" s="58">
        <f>'DATA SF9'!CK58</f>
        <v>0</v>
      </c>
      <c r="CN139" s="58">
        <f>'DATA SF9'!CL58</f>
        <v>0</v>
      </c>
      <c r="CO139" s="58">
        <f>'DATA SF9'!CM58</f>
        <v>0</v>
      </c>
      <c r="CP139" s="58">
        <f>'DATA SF9'!CN58</f>
        <v>0</v>
      </c>
      <c r="CQ139" s="58">
        <f>'DATA SF9'!CO58</f>
        <v>0</v>
      </c>
      <c r="CR139" s="58">
        <f>'DATA SF9'!CP58</f>
        <v>0</v>
      </c>
      <c r="CS139" s="58">
        <f>'DATA SF9'!CQ58</f>
        <v>0</v>
      </c>
      <c r="CT139" s="58">
        <f>'DATA SF9'!CR58</f>
        <v>0</v>
      </c>
      <c r="CU139" s="58">
        <f>'DATA SF9'!CS58</f>
        <v>0</v>
      </c>
      <c r="CV139" s="58">
        <f>'DATA SF9'!CT58</f>
        <v>0</v>
      </c>
      <c r="CW139" s="58">
        <f>'DATA SF9'!CU58</f>
        <v>0</v>
      </c>
      <c r="CX139" s="58">
        <f>'DATA SF9'!CV58</f>
        <v>0</v>
      </c>
      <c r="CY139" s="58">
        <f>'DATA SF9'!CW58</f>
        <v>0</v>
      </c>
      <c r="CZ139" s="58">
        <f>'DATA SF9'!CX58</f>
        <v>0</v>
      </c>
      <c r="DA139" s="58">
        <f>'DATA SF9'!CY58</f>
        <v>0</v>
      </c>
      <c r="DB139" s="58">
        <f>'DATA SF9'!CZ58</f>
        <v>0</v>
      </c>
      <c r="DC139" s="58">
        <f>'DATA SF9'!DA58</f>
        <v>0</v>
      </c>
      <c r="DD139" s="58">
        <f>'DATA SF9'!DB58</f>
        <v>0</v>
      </c>
      <c r="DE139" s="58">
        <f>'DATA SF9'!DC58</f>
        <v>0</v>
      </c>
      <c r="DF139" s="58">
        <f>'DATA SF9'!DD58</f>
        <v>0</v>
      </c>
      <c r="DG139" s="58">
        <f>'DATA SF9'!DE58</f>
        <v>0</v>
      </c>
      <c r="DH139" s="58">
        <f>'DATA SF9'!DF58</f>
        <v>0</v>
      </c>
      <c r="DI139" s="58">
        <f>'DATA SF9'!DG58</f>
        <v>0</v>
      </c>
      <c r="DJ139" s="58">
        <f>'DATA SF9'!DH58</f>
        <v>0</v>
      </c>
      <c r="DK139" s="58">
        <f>'DATA SF9'!DI58</f>
        <v>0</v>
      </c>
      <c r="DL139" s="58">
        <f>'DATA SF9'!DJ58</f>
        <v>0</v>
      </c>
      <c r="DM139" s="58">
        <f>'DATA SF9'!DK58</f>
        <v>0</v>
      </c>
      <c r="DN139" s="58">
        <f>'DATA SF9'!DL58</f>
        <v>0</v>
      </c>
      <c r="DO139" s="58">
        <f>'DATA SF9'!DM58</f>
        <v>0</v>
      </c>
      <c r="DP139" s="58">
        <f>'DATA SF9'!DN58</f>
        <v>0</v>
      </c>
      <c r="DQ139" s="58">
        <f>'DATA SF9'!DO58</f>
        <v>0</v>
      </c>
      <c r="DR139" s="58">
        <f>'DATA SF9'!DP58</f>
        <v>0</v>
      </c>
      <c r="DS139" s="58">
        <f>'DATA SF9'!DQ58</f>
        <v>0</v>
      </c>
      <c r="DT139" s="58">
        <f>'DATA SF9'!DR58</f>
        <v>0</v>
      </c>
      <c r="DU139" s="58">
        <f>'DATA SF9'!DS58</f>
        <v>0</v>
      </c>
      <c r="DV139" s="58">
        <f>'DATA SF9'!DT58</f>
        <v>0</v>
      </c>
      <c r="DW139" s="58">
        <f>'DATA SF9'!DU58</f>
        <v>0</v>
      </c>
      <c r="DX139" s="58">
        <f>'DATA SF9'!DV58</f>
        <v>0</v>
      </c>
      <c r="DY139" s="58">
        <f>'DATA SF9'!DW58</f>
        <v>0</v>
      </c>
      <c r="DZ139" s="58">
        <f>'DATA SF9'!DX58</f>
        <v>0</v>
      </c>
      <c r="EA139" s="58">
        <f>'DATA SF9'!DY58</f>
        <v>0</v>
      </c>
      <c r="EB139" s="58">
        <f>'DATA SF9'!DZ58</f>
        <v>0</v>
      </c>
      <c r="EC139" s="58">
        <f>'DATA SF9'!EA58</f>
        <v>0</v>
      </c>
      <c r="ED139" s="58">
        <f>'DATA SF9'!EB58</f>
        <v>0</v>
      </c>
      <c r="EE139" s="58">
        <f>'DATA SF9'!EC58</f>
        <v>0</v>
      </c>
      <c r="EF139" s="58">
        <f>'DATA SF9'!ED58</f>
        <v>0</v>
      </c>
      <c r="EG139" s="58">
        <f>'DATA SF9'!EE58</f>
        <v>0</v>
      </c>
      <c r="EH139" s="58">
        <f>'DATA SF9'!EF58</f>
        <v>0</v>
      </c>
      <c r="EI139" s="58">
        <f>'DATA SF9'!EG58</f>
        <v>0</v>
      </c>
      <c r="EJ139" s="58">
        <f>'DATA SF9'!EH58</f>
        <v>0</v>
      </c>
      <c r="EK139" s="58">
        <f>'DATA SF9'!EI58</f>
        <v>0</v>
      </c>
      <c r="EL139" s="58">
        <f>'DATA SF9'!EJ58</f>
        <v>0</v>
      </c>
      <c r="EM139" s="58">
        <f>'DATA SF9'!EK58</f>
        <v>0</v>
      </c>
      <c r="EN139" s="58">
        <f>'DATA SF9'!EL58</f>
        <v>0</v>
      </c>
      <c r="EO139" s="58">
        <f>'DATA SF9'!EM58</f>
        <v>0</v>
      </c>
      <c r="EP139" s="58">
        <f>'DATA SF9'!EN58</f>
        <v>0</v>
      </c>
      <c r="EQ139" s="58">
        <f>'DATA SF9'!EO58</f>
        <v>0</v>
      </c>
      <c r="ER139" s="58">
        <f>'DATA SF9'!EP58</f>
        <v>0</v>
      </c>
      <c r="ES139" s="58">
        <f>'DATA SF9'!EQ58</f>
        <v>0</v>
      </c>
      <c r="ET139" s="58">
        <f>'DATA SF9'!ER58</f>
        <v>0</v>
      </c>
      <c r="EU139" s="58">
        <f>'DATA SF9'!ES58</f>
        <v>0</v>
      </c>
      <c r="EV139" s="58">
        <f>'DATA SF9'!ET58</f>
        <v>0</v>
      </c>
      <c r="EW139" s="58">
        <f>'DATA SF9'!EU58</f>
        <v>0</v>
      </c>
      <c r="EX139" s="58">
        <f>'DATA SF9'!EV58</f>
        <v>0</v>
      </c>
      <c r="EY139" s="58">
        <f>'DATA SF9'!EW58</f>
        <v>0</v>
      </c>
      <c r="EZ139" s="58">
        <f>'DATA SF9'!EX58</f>
        <v>0</v>
      </c>
      <c r="FA139" s="58">
        <f>'DATA SF9'!EY58</f>
        <v>0</v>
      </c>
      <c r="FB139" s="58">
        <f>'DATA SF9'!EZ58</f>
        <v>0</v>
      </c>
      <c r="FC139" s="58">
        <f>'DATA SF9'!FA58</f>
        <v>0</v>
      </c>
      <c r="FD139" s="58">
        <f>'DATA SF9'!FB58</f>
        <v>0</v>
      </c>
      <c r="FE139" s="58">
        <f>'DATA SF9'!FC58</f>
        <v>0</v>
      </c>
      <c r="FF139" s="58">
        <f>'DATA SF9'!FD58</f>
        <v>0</v>
      </c>
    </row>
    <row r="140" spans="1:162" x14ac:dyDescent="0.35">
      <c r="A140" s="59">
        <f t="shared" si="0"/>
        <v>0</v>
      </c>
      <c r="B140" s="58">
        <f>VLOOKUP(A140,' F M188'!$R$3:$U$159,4,FALSE)</f>
        <v>0</v>
      </c>
      <c r="C140" s="58">
        <f>'DATA SF9'!A59</f>
        <v>0</v>
      </c>
      <c r="D140" s="58">
        <f>'DATA SF9'!B59</f>
        <v>0</v>
      </c>
      <c r="E140" s="58">
        <f>'DATA SF9'!C59</f>
        <v>0</v>
      </c>
      <c r="F140" s="58" t="str">
        <f>IF('DATA SF9'!D59=0,"",'DATA SF9'!D59)</f>
        <v/>
      </c>
      <c r="G140" s="58">
        <f>'DATA SF9'!E59</f>
        <v>0</v>
      </c>
      <c r="H140" s="58">
        <f>'DATA SF9'!F59</f>
        <v>0</v>
      </c>
      <c r="I140" s="58">
        <f>'DATA SF9'!G59</f>
        <v>0</v>
      </c>
      <c r="J140" s="58">
        <f>'DATA SF9'!H59</f>
        <v>0</v>
      </c>
      <c r="K140" s="58">
        <f>'DATA SF9'!I59</f>
        <v>0</v>
      </c>
      <c r="L140" s="58">
        <f>'DATA SF9'!J59</f>
        <v>0</v>
      </c>
      <c r="M140" s="58">
        <f>'DATA SF9'!K59</f>
        <v>0</v>
      </c>
      <c r="N140" s="58">
        <f>'DATA SF9'!L59</f>
        <v>0</v>
      </c>
      <c r="O140" s="58">
        <f>'DATA SF9'!M59</f>
        <v>0</v>
      </c>
      <c r="P140" s="58">
        <f>'DATA SF9'!N59</f>
        <v>0</v>
      </c>
      <c r="Q140" s="58">
        <f>'DATA SF9'!O59</f>
        <v>0</v>
      </c>
      <c r="R140" s="58">
        <f>'DATA SF9'!P59</f>
        <v>0</v>
      </c>
      <c r="S140" s="58">
        <f>'DATA SF9'!Q59</f>
        <v>0</v>
      </c>
      <c r="T140" s="58">
        <f>'DATA SF9'!R59</f>
        <v>0</v>
      </c>
      <c r="U140" s="58">
        <f>'DATA SF9'!S59</f>
        <v>0</v>
      </c>
      <c r="V140" s="58">
        <f>'DATA SF9'!T59</f>
        <v>0</v>
      </c>
      <c r="W140" s="58">
        <f>'DATA SF9'!U59</f>
        <v>0</v>
      </c>
      <c r="X140" s="58">
        <f>'DATA SF9'!V59</f>
        <v>0</v>
      </c>
      <c r="Y140" s="58">
        <f>'DATA SF9'!W59</f>
        <v>0</v>
      </c>
      <c r="Z140" s="58">
        <f>'DATA SF9'!X59</f>
        <v>0</v>
      </c>
      <c r="AA140" s="58">
        <f>'DATA SF9'!Y59</f>
        <v>0</v>
      </c>
      <c r="AB140" s="58">
        <f>'DATA SF9'!Z59</f>
        <v>0</v>
      </c>
      <c r="AC140" s="58">
        <f>'DATA SF9'!AA59</f>
        <v>0</v>
      </c>
      <c r="AD140" s="58">
        <f>'DATA SF9'!AB59</f>
        <v>0</v>
      </c>
      <c r="AE140" s="58">
        <f>'DATA SF9'!AC59</f>
        <v>0</v>
      </c>
      <c r="AF140" s="58">
        <f>'DATA SF9'!AD59</f>
        <v>0</v>
      </c>
      <c r="AG140" s="58">
        <f>'DATA SF9'!AE59</f>
        <v>0</v>
      </c>
      <c r="AH140" s="58">
        <f>'DATA SF9'!AF59</f>
        <v>0</v>
      </c>
      <c r="AI140" s="58">
        <f>'DATA SF9'!AG59</f>
        <v>0</v>
      </c>
      <c r="AJ140" s="58">
        <f>'DATA SF9'!AH59</f>
        <v>0</v>
      </c>
      <c r="AK140" s="58">
        <f>'DATA SF9'!AI59</f>
        <v>0</v>
      </c>
      <c r="AL140" s="58">
        <f>'DATA SF9'!AJ59</f>
        <v>0</v>
      </c>
      <c r="AM140" s="58">
        <f>'DATA SF9'!AK59</f>
        <v>0</v>
      </c>
      <c r="AN140" s="58">
        <f>'DATA SF9'!AL59</f>
        <v>0</v>
      </c>
      <c r="AO140" s="58">
        <f>'DATA SF9'!AM59</f>
        <v>0</v>
      </c>
      <c r="AP140" s="58">
        <f>'DATA SF9'!AN59</f>
        <v>0</v>
      </c>
      <c r="AQ140" s="58">
        <f>'DATA SF9'!AO59</f>
        <v>0</v>
      </c>
      <c r="AR140" s="58">
        <f>'DATA SF9'!AP59</f>
        <v>0</v>
      </c>
      <c r="AS140" s="58">
        <f>'DATA SF9'!AQ59</f>
        <v>0</v>
      </c>
      <c r="AT140" s="58">
        <f>'DATA SF9'!AR59</f>
        <v>0</v>
      </c>
      <c r="AU140" s="58">
        <f>'DATA SF9'!AS59</f>
        <v>0</v>
      </c>
      <c r="AV140" s="58">
        <f>'DATA SF9'!AT59</f>
        <v>0</v>
      </c>
      <c r="AW140" s="58">
        <f>'DATA SF9'!AU59</f>
        <v>0</v>
      </c>
      <c r="AX140" s="58">
        <f>'DATA SF9'!AV59</f>
        <v>0</v>
      </c>
      <c r="AY140" s="58">
        <f>'DATA SF9'!AW59</f>
        <v>0</v>
      </c>
      <c r="AZ140" s="58">
        <f>'DATA SF9'!AX59</f>
        <v>0</v>
      </c>
      <c r="BA140" s="58">
        <f>'DATA SF9'!AY59</f>
        <v>0</v>
      </c>
      <c r="BB140" s="58">
        <f>'DATA SF9'!AZ59</f>
        <v>0</v>
      </c>
      <c r="BC140" s="58">
        <f>'DATA SF9'!BA59</f>
        <v>0</v>
      </c>
      <c r="BD140" s="58">
        <f>'DATA SF9'!BB59</f>
        <v>0</v>
      </c>
      <c r="BE140" s="58">
        <f>'DATA SF9'!BC59</f>
        <v>0</v>
      </c>
      <c r="BF140" s="58">
        <f>'DATA SF9'!BD59</f>
        <v>0</v>
      </c>
      <c r="BG140" s="58">
        <f>'DATA SF9'!BE59</f>
        <v>0</v>
      </c>
      <c r="BH140" s="58">
        <f>'DATA SF9'!BF59</f>
        <v>0</v>
      </c>
      <c r="BI140" s="58">
        <f>'DATA SF9'!BG59</f>
        <v>0</v>
      </c>
      <c r="BJ140" s="58">
        <f>'DATA SF9'!BH59</f>
        <v>0</v>
      </c>
      <c r="BK140" s="58">
        <f>'DATA SF9'!BI59</f>
        <v>0</v>
      </c>
      <c r="BL140" s="58">
        <f>'DATA SF9'!BJ59</f>
        <v>0</v>
      </c>
      <c r="BM140" s="58">
        <f>'DATA SF9'!BK59</f>
        <v>0</v>
      </c>
      <c r="BN140" s="58">
        <f>'DATA SF9'!BL59</f>
        <v>0</v>
      </c>
      <c r="BO140" s="58">
        <f>'DATA SF9'!BM59</f>
        <v>0</v>
      </c>
      <c r="BP140" s="58">
        <f>'DATA SF9'!BN59</f>
        <v>0</v>
      </c>
      <c r="BQ140" s="58">
        <f>'DATA SF9'!BO59</f>
        <v>0</v>
      </c>
      <c r="BR140" s="58">
        <f>'DATA SF9'!BP59</f>
        <v>0</v>
      </c>
      <c r="BS140" s="58">
        <f>'DATA SF9'!BQ59</f>
        <v>0</v>
      </c>
      <c r="BT140" s="58">
        <f>'DATA SF9'!BR59</f>
        <v>0</v>
      </c>
      <c r="BU140" s="58">
        <f>'DATA SF9'!BS59</f>
        <v>0</v>
      </c>
      <c r="BV140" s="58">
        <f>'DATA SF9'!BT59</f>
        <v>0</v>
      </c>
      <c r="BW140" s="58">
        <f>'DATA SF9'!BU59</f>
        <v>0</v>
      </c>
      <c r="BX140" s="58">
        <f>'DATA SF9'!BV59</f>
        <v>0</v>
      </c>
      <c r="BY140" s="58">
        <f>'DATA SF9'!BW59</f>
        <v>0</v>
      </c>
      <c r="BZ140" s="58">
        <f>'DATA SF9'!BX59</f>
        <v>0</v>
      </c>
      <c r="CA140" s="58">
        <f>'DATA SF9'!BY59</f>
        <v>0</v>
      </c>
      <c r="CB140" s="58">
        <f>'DATA SF9'!BZ59</f>
        <v>0</v>
      </c>
      <c r="CC140" s="58">
        <f>'DATA SF9'!CA59</f>
        <v>0</v>
      </c>
      <c r="CD140" s="58">
        <f>'DATA SF9'!CB59</f>
        <v>0</v>
      </c>
      <c r="CE140" s="58">
        <f>'DATA SF9'!CC59</f>
        <v>0</v>
      </c>
      <c r="CF140" s="58">
        <f>'DATA SF9'!CD59</f>
        <v>0</v>
      </c>
      <c r="CG140" s="58">
        <f>'DATA SF9'!CE59</f>
        <v>0</v>
      </c>
      <c r="CH140" s="58">
        <f>'DATA SF9'!CF59</f>
        <v>0</v>
      </c>
      <c r="CI140" s="58">
        <f>'DATA SF9'!CG59</f>
        <v>0</v>
      </c>
      <c r="CJ140" s="58">
        <f>'DATA SF9'!CH59</f>
        <v>0</v>
      </c>
      <c r="CK140" s="58">
        <f>'DATA SF9'!CI59</f>
        <v>0</v>
      </c>
      <c r="CL140" s="58">
        <f>'DATA SF9'!CJ59</f>
        <v>0</v>
      </c>
      <c r="CM140" s="58">
        <f>'DATA SF9'!CK59</f>
        <v>0</v>
      </c>
      <c r="CN140" s="58">
        <f>'DATA SF9'!CL59</f>
        <v>0</v>
      </c>
      <c r="CO140" s="58">
        <f>'DATA SF9'!CM59</f>
        <v>0</v>
      </c>
      <c r="CP140" s="58">
        <f>'DATA SF9'!CN59</f>
        <v>0</v>
      </c>
      <c r="CQ140" s="58">
        <f>'DATA SF9'!CO59</f>
        <v>0</v>
      </c>
      <c r="CR140" s="58">
        <f>'DATA SF9'!CP59</f>
        <v>0</v>
      </c>
      <c r="CS140" s="58">
        <f>'DATA SF9'!CQ59</f>
        <v>0</v>
      </c>
      <c r="CT140" s="58">
        <f>'DATA SF9'!CR59</f>
        <v>0</v>
      </c>
      <c r="CU140" s="58">
        <f>'DATA SF9'!CS59</f>
        <v>0</v>
      </c>
      <c r="CV140" s="58">
        <f>'DATA SF9'!CT59</f>
        <v>0</v>
      </c>
      <c r="CW140" s="58">
        <f>'DATA SF9'!CU59</f>
        <v>0</v>
      </c>
      <c r="CX140" s="58">
        <f>'DATA SF9'!CV59</f>
        <v>0</v>
      </c>
      <c r="CY140" s="58">
        <f>'DATA SF9'!CW59</f>
        <v>0</v>
      </c>
      <c r="CZ140" s="58">
        <f>'DATA SF9'!CX59</f>
        <v>0</v>
      </c>
      <c r="DA140" s="58">
        <f>'DATA SF9'!CY59</f>
        <v>0</v>
      </c>
      <c r="DB140" s="58">
        <f>'DATA SF9'!CZ59</f>
        <v>0</v>
      </c>
      <c r="DC140" s="58">
        <f>'DATA SF9'!DA59</f>
        <v>0</v>
      </c>
      <c r="DD140" s="58">
        <f>'DATA SF9'!DB59</f>
        <v>0</v>
      </c>
      <c r="DE140" s="58">
        <f>'DATA SF9'!DC59</f>
        <v>0</v>
      </c>
      <c r="DF140" s="58">
        <f>'DATA SF9'!DD59</f>
        <v>0</v>
      </c>
      <c r="DG140" s="58">
        <f>'DATA SF9'!DE59</f>
        <v>0</v>
      </c>
      <c r="DH140" s="58">
        <f>'DATA SF9'!DF59</f>
        <v>0</v>
      </c>
      <c r="DI140" s="58">
        <f>'DATA SF9'!DG59</f>
        <v>0</v>
      </c>
      <c r="DJ140" s="58">
        <f>'DATA SF9'!DH59</f>
        <v>0</v>
      </c>
      <c r="DK140" s="58">
        <f>'DATA SF9'!DI59</f>
        <v>0</v>
      </c>
      <c r="DL140" s="58">
        <f>'DATA SF9'!DJ59</f>
        <v>0</v>
      </c>
      <c r="DM140" s="58">
        <f>'DATA SF9'!DK59</f>
        <v>0</v>
      </c>
      <c r="DN140" s="58">
        <f>'DATA SF9'!DL59</f>
        <v>0</v>
      </c>
      <c r="DO140" s="58">
        <f>'DATA SF9'!DM59</f>
        <v>0</v>
      </c>
      <c r="DP140" s="58">
        <f>'DATA SF9'!DN59</f>
        <v>0</v>
      </c>
      <c r="DQ140" s="58">
        <f>'DATA SF9'!DO59</f>
        <v>0</v>
      </c>
      <c r="DR140" s="58">
        <f>'DATA SF9'!DP59</f>
        <v>0</v>
      </c>
      <c r="DS140" s="58">
        <f>'DATA SF9'!DQ59</f>
        <v>0</v>
      </c>
      <c r="DT140" s="58">
        <f>'DATA SF9'!DR59</f>
        <v>0</v>
      </c>
      <c r="DU140" s="58">
        <f>'DATA SF9'!DS59</f>
        <v>0</v>
      </c>
      <c r="DV140" s="58">
        <f>'DATA SF9'!DT59</f>
        <v>0</v>
      </c>
      <c r="DW140" s="58">
        <f>'DATA SF9'!DU59</f>
        <v>0</v>
      </c>
      <c r="DX140" s="58">
        <f>'DATA SF9'!DV59</f>
        <v>0</v>
      </c>
      <c r="DY140" s="58">
        <f>'DATA SF9'!DW59</f>
        <v>0</v>
      </c>
      <c r="DZ140" s="58">
        <f>'DATA SF9'!DX59</f>
        <v>0</v>
      </c>
      <c r="EA140" s="58">
        <f>'DATA SF9'!DY59</f>
        <v>0</v>
      </c>
      <c r="EB140" s="58">
        <f>'DATA SF9'!DZ59</f>
        <v>0</v>
      </c>
      <c r="EC140" s="58">
        <f>'DATA SF9'!EA59</f>
        <v>0</v>
      </c>
      <c r="ED140" s="58">
        <f>'DATA SF9'!EB59</f>
        <v>0</v>
      </c>
      <c r="EE140" s="58">
        <f>'DATA SF9'!EC59</f>
        <v>0</v>
      </c>
      <c r="EF140" s="58">
        <f>'DATA SF9'!ED59</f>
        <v>0</v>
      </c>
      <c r="EG140" s="58">
        <f>'DATA SF9'!EE59</f>
        <v>0</v>
      </c>
      <c r="EH140" s="58">
        <f>'DATA SF9'!EF59</f>
        <v>0</v>
      </c>
      <c r="EI140" s="58">
        <f>'DATA SF9'!EG59</f>
        <v>0</v>
      </c>
      <c r="EJ140" s="58">
        <f>'DATA SF9'!EH59</f>
        <v>0</v>
      </c>
      <c r="EK140" s="58">
        <f>'DATA SF9'!EI59</f>
        <v>0</v>
      </c>
      <c r="EL140" s="58">
        <f>'DATA SF9'!EJ59</f>
        <v>0</v>
      </c>
      <c r="EM140" s="58">
        <f>'DATA SF9'!EK59</f>
        <v>0</v>
      </c>
      <c r="EN140" s="58">
        <f>'DATA SF9'!EL59</f>
        <v>0</v>
      </c>
      <c r="EO140" s="58">
        <f>'DATA SF9'!EM59</f>
        <v>0</v>
      </c>
      <c r="EP140" s="58">
        <f>'DATA SF9'!EN59</f>
        <v>0</v>
      </c>
      <c r="EQ140" s="58">
        <f>'DATA SF9'!EO59</f>
        <v>0</v>
      </c>
      <c r="ER140" s="58">
        <f>'DATA SF9'!EP59</f>
        <v>0</v>
      </c>
      <c r="ES140" s="58">
        <f>'DATA SF9'!EQ59</f>
        <v>0</v>
      </c>
      <c r="ET140" s="58">
        <f>'DATA SF9'!ER59</f>
        <v>0</v>
      </c>
      <c r="EU140" s="58">
        <f>'DATA SF9'!ES59</f>
        <v>0</v>
      </c>
      <c r="EV140" s="58">
        <f>'DATA SF9'!ET59</f>
        <v>0</v>
      </c>
      <c r="EW140" s="58">
        <f>'DATA SF9'!EU59</f>
        <v>0</v>
      </c>
      <c r="EX140" s="58">
        <f>'DATA SF9'!EV59</f>
        <v>0</v>
      </c>
      <c r="EY140" s="58">
        <f>'DATA SF9'!EW59</f>
        <v>0</v>
      </c>
      <c r="EZ140" s="58">
        <f>'DATA SF9'!EX59</f>
        <v>0</v>
      </c>
      <c r="FA140" s="58">
        <f>'DATA SF9'!EY59</f>
        <v>0</v>
      </c>
      <c r="FB140" s="58">
        <f>'DATA SF9'!EZ59</f>
        <v>0</v>
      </c>
      <c r="FC140" s="58">
        <f>'DATA SF9'!FA59</f>
        <v>0</v>
      </c>
      <c r="FD140" s="58">
        <f>'DATA SF9'!FB59</f>
        <v>0</v>
      </c>
      <c r="FE140" s="58">
        <f>'DATA SF9'!FC59</f>
        <v>0</v>
      </c>
      <c r="FF140" s="58">
        <f>'DATA SF9'!FD59</f>
        <v>0</v>
      </c>
    </row>
    <row r="141" spans="1:162" x14ac:dyDescent="0.35">
      <c r="A141" s="59">
        <f t="shared" si="0"/>
        <v>0</v>
      </c>
      <c r="B141" s="58">
        <f>VLOOKUP(A141,' F M188'!$R$3:$U$159,4,FALSE)</f>
        <v>0</v>
      </c>
      <c r="C141" s="58">
        <f>'DATA SF9'!A60</f>
        <v>0</v>
      </c>
      <c r="D141" s="58">
        <f>'DATA SF9'!B60</f>
        <v>0</v>
      </c>
      <c r="E141" s="58">
        <f>'DATA SF9'!C60</f>
        <v>0</v>
      </c>
      <c r="F141" s="58" t="str">
        <f>IF('DATA SF9'!D60=0,"",'DATA SF9'!D60)</f>
        <v/>
      </c>
      <c r="G141" s="58">
        <f>'DATA SF9'!E60</f>
        <v>0</v>
      </c>
      <c r="H141" s="58">
        <f>'DATA SF9'!F60</f>
        <v>0</v>
      </c>
      <c r="I141" s="58">
        <f>'DATA SF9'!G60</f>
        <v>0</v>
      </c>
      <c r="J141" s="58">
        <f>'DATA SF9'!H60</f>
        <v>0</v>
      </c>
      <c r="K141" s="58">
        <f>'DATA SF9'!I60</f>
        <v>0</v>
      </c>
      <c r="L141" s="58">
        <f>'DATA SF9'!J60</f>
        <v>0</v>
      </c>
      <c r="M141" s="58">
        <f>'DATA SF9'!K60</f>
        <v>0</v>
      </c>
      <c r="N141" s="58">
        <f>'DATA SF9'!L60</f>
        <v>0</v>
      </c>
      <c r="O141" s="58">
        <f>'DATA SF9'!M60</f>
        <v>0</v>
      </c>
      <c r="P141" s="58">
        <f>'DATA SF9'!N60</f>
        <v>0</v>
      </c>
      <c r="Q141" s="58">
        <f>'DATA SF9'!O60</f>
        <v>0</v>
      </c>
      <c r="R141" s="58">
        <f>'DATA SF9'!P60</f>
        <v>0</v>
      </c>
      <c r="S141" s="58">
        <f>'DATA SF9'!Q60</f>
        <v>0</v>
      </c>
      <c r="T141" s="58">
        <f>'DATA SF9'!R60</f>
        <v>0</v>
      </c>
      <c r="U141" s="58">
        <f>'DATA SF9'!S60</f>
        <v>0</v>
      </c>
      <c r="V141" s="58">
        <f>'DATA SF9'!T60</f>
        <v>0</v>
      </c>
      <c r="W141" s="58">
        <f>'DATA SF9'!U60</f>
        <v>0</v>
      </c>
      <c r="X141" s="58">
        <f>'DATA SF9'!V60</f>
        <v>0</v>
      </c>
      <c r="Y141" s="58">
        <f>'DATA SF9'!W60</f>
        <v>0</v>
      </c>
      <c r="Z141" s="58">
        <f>'DATA SF9'!X60</f>
        <v>0</v>
      </c>
      <c r="AA141" s="58">
        <f>'DATA SF9'!Y60</f>
        <v>0</v>
      </c>
      <c r="AB141" s="58">
        <f>'DATA SF9'!Z60</f>
        <v>0</v>
      </c>
      <c r="AC141" s="58">
        <f>'DATA SF9'!AA60</f>
        <v>0</v>
      </c>
      <c r="AD141" s="58">
        <f>'DATA SF9'!AB60</f>
        <v>0</v>
      </c>
      <c r="AE141" s="58">
        <f>'DATA SF9'!AC60</f>
        <v>0</v>
      </c>
      <c r="AF141" s="58">
        <f>'DATA SF9'!AD60</f>
        <v>0</v>
      </c>
      <c r="AG141" s="58">
        <f>'DATA SF9'!AE60</f>
        <v>0</v>
      </c>
      <c r="AH141" s="58">
        <f>'DATA SF9'!AF60</f>
        <v>0</v>
      </c>
      <c r="AI141" s="58">
        <f>'DATA SF9'!AG60</f>
        <v>0</v>
      </c>
      <c r="AJ141" s="58">
        <f>'DATA SF9'!AH60</f>
        <v>0</v>
      </c>
      <c r="AK141" s="58">
        <f>'DATA SF9'!AI60</f>
        <v>0</v>
      </c>
      <c r="AL141" s="58">
        <f>'DATA SF9'!AJ60</f>
        <v>0</v>
      </c>
      <c r="AM141" s="58">
        <f>'DATA SF9'!AK60</f>
        <v>0</v>
      </c>
      <c r="AN141" s="58">
        <f>'DATA SF9'!AL60</f>
        <v>0</v>
      </c>
      <c r="AO141" s="58">
        <f>'DATA SF9'!AM60</f>
        <v>0</v>
      </c>
      <c r="AP141" s="58">
        <f>'DATA SF9'!AN60</f>
        <v>0</v>
      </c>
      <c r="AQ141" s="58">
        <f>'DATA SF9'!AO60</f>
        <v>0</v>
      </c>
      <c r="AR141" s="58">
        <f>'DATA SF9'!AP60</f>
        <v>0</v>
      </c>
      <c r="AS141" s="58">
        <f>'DATA SF9'!AQ60</f>
        <v>0</v>
      </c>
      <c r="AT141" s="58">
        <f>'DATA SF9'!AR60</f>
        <v>0</v>
      </c>
      <c r="AU141" s="58">
        <f>'DATA SF9'!AS60</f>
        <v>0</v>
      </c>
      <c r="AV141" s="58">
        <f>'DATA SF9'!AT60</f>
        <v>0</v>
      </c>
      <c r="AW141" s="58">
        <f>'DATA SF9'!AU60</f>
        <v>0</v>
      </c>
      <c r="AX141" s="58">
        <f>'DATA SF9'!AV60</f>
        <v>0</v>
      </c>
      <c r="AY141" s="58">
        <f>'DATA SF9'!AW60</f>
        <v>0</v>
      </c>
      <c r="AZ141" s="58">
        <f>'DATA SF9'!AX60</f>
        <v>0</v>
      </c>
      <c r="BA141" s="58">
        <f>'DATA SF9'!AY60</f>
        <v>0</v>
      </c>
      <c r="BB141" s="58">
        <f>'DATA SF9'!AZ60</f>
        <v>0</v>
      </c>
      <c r="BC141" s="58">
        <f>'DATA SF9'!BA60</f>
        <v>0</v>
      </c>
      <c r="BD141" s="58">
        <f>'DATA SF9'!BB60</f>
        <v>0</v>
      </c>
      <c r="BE141" s="58">
        <f>'DATA SF9'!BC60</f>
        <v>0</v>
      </c>
      <c r="BF141" s="58">
        <f>'DATA SF9'!BD60</f>
        <v>0</v>
      </c>
      <c r="BG141" s="58">
        <f>'DATA SF9'!BE60</f>
        <v>0</v>
      </c>
      <c r="BH141" s="58">
        <f>'DATA SF9'!BF60</f>
        <v>0</v>
      </c>
      <c r="BI141" s="58">
        <f>'DATA SF9'!BG60</f>
        <v>0</v>
      </c>
      <c r="BJ141" s="58">
        <f>'DATA SF9'!BH60</f>
        <v>0</v>
      </c>
      <c r="BK141" s="58">
        <f>'DATA SF9'!BI60</f>
        <v>0</v>
      </c>
      <c r="BL141" s="58">
        <f>'DATA SF9'!BJ60</f>
        <v>0</v>
      </c>
      <c r="BM141" s="58">
        <f>'DATA SF9'!BK60</f>
        <v>0</v>
      </c>
      <c r="BN141" s="58">
        <f>'DATA SF9'!BL60</f>
        <v>0</v>
      </c>
      <c r="BO141" s="58">
        <f>'DATA SF9'!BM60</f>
        <v>0</v>
      </c>
      <c r="BP141" s="58">
        <f>'DATA SF9'!BN60</f>
        <v>0</v>
      </c>
      <c r="BQ141" s="58">
        <f>'DATA SF9'!BO60</f>
        <v>0</v>
      </c>
      <c r="BR141" s="58">
        <f>'DATA SF9'!BP60</f>
        <v>0</v>
      </c>
      <c r="BS141" s="58">
        <f>'DATA SF9'!BQ60</f>
        <v>0</v>
      </c>
      <c r="BT141" s="58">
        <f>'DATA SF9'!BR60</f>
        <v>0</v>
      </c>
      <c r="BU141" s="58">
        <f>'DATA SF9'!BS60</f>
        <v>0</v>
      </c>
      <c r="BV141" s="58">
        <f>'DATA SF9'!BT60</f>
        <v>0</v>
      </c>
      <c r="BW141" s="58">
        <f>'DATA SF9'!BU60</f>
        <v>0</v>
      </c>
      <c r="BX141" s="58">
        <f>'DATA SF9'!BV60</f>
        <v>0</v>
      </c>
      <c r="BY141" s="58">
        <f>'DATA SF9'!BW60</f>
        <v>0</v>
      </c>
      <c r="BZ141" s="58">
        <f>'DATA SF9'!BX60</f>
        <v>0</v>
      </c>
      <c r="CA141" s="58">
        <f>'DATA SF9'!BY60</f>
        <v>0</v>
      </c>
      <c r="CB141" s="58">
        <f>'DATA SF9'!BZ60</f>
        <v>0</v>
      </c>
      <c r="CC141" s="58">
        <f>'DATA SF9'!CA60</f>
        <v>0</v>
      </c>
      <c r="CD141" s="58">
        <f>'DATA SF9'!CB60</f>
        <v>0</v>
      </c>
      <c r="CE141" s="58">
        <f>'DATA SF9'!CC60</f>
        <v>0</v>
      </c>
      <c r="CF141" s="58">
        <f>'DATA SF9'!CD60</f>
        <v>0</v>
      </c>
      <c r="CG141" s="58">
        <f>'DATA SF9'!CE60</f>
        <v>0</v>
      </c>
      <c r="CH141" s="58">
        <f>'DATA SF9'!CF60</f>
        <v>0</v>
      </c>
      <c r="CI141" s="58">
        <f>'DATA SF9'!CG60</f>
        <v>0</v>
      </c>
      <c r="CJ141" s="58">
        <f>'DATA SF9'!CH60</f>
        <v>0</v>
      </c>
      <c r="CK141" s="58">
        <f>'DATA SF9'!CI60</f>
        <v>0</v>
      </c>
      <c r="CL141" s="58">
        <f>'DATA SF9'!CJ60</f>
        <v>0</v>
      </c>
      <c r="CM141" s="58">
        <f>'DATA SF9'!CK60</f>
        <v>0</v>
      </c>
      <c r="CN141" s="58">
        <f>'DATA SF9'!CL60</f>
        <v>0</v>
      </c>
      <c r="CO141" s="58">
        <f>'DATA SF9'!CM60</f>
        <v>0</v>
      </c>
      <c r="CP141" s="58">
        <f>'DATA SF9'!CN60</f>
        <v>0</v>
      </c>
      <c r="CQ141" s="58">
        <f>'DATA SF9'!CO60</f>
        <v>0</v>
      </c>
      <c r="CR141" s="58">
        <f>'DATA SF9'!CP60</f>
        <v>0</v>
      </c>
      <c r="CS141" s="58">
        <f>'DATA SF9'!CQ60</f>
        <v>0</v>
      </c>
      <c r="CT141" s="58">
        <f>'DATA SF9'!CR60</f>
        <v>0</v>
      </c>
      <c r="CU141" s="58">
        <f>'DATA SF9'!CS60</f>
        <v>0</v>
      </c>
      <c r="CV141" s="58">
        <f>'DATA SF9'!CT60</f>
        <v>0</v>
      </c>
      <c r="CW141" s="58">
        <f>'DATA SF9'!CU60</f>
        <v>0</v>
      </c>
      <c r="CX141" s="58">
        <f>'DATA SF9'!CV60</f>
        <v>0</v>
      </c>
      <c r="CY141" s="58">
        <f>'DATA SF9'!CW60</f>
        <v>0</v>
      </c>
      <c r="CZ141" s="58">
        <f>'DATA SF9'!CX60</f>
        <v>0</v>
      </c>
      <c r="DA141" s="58">
        <f>'DATA SF9'!CY60</f>
        <v>0</v>
      </c>
      <c r="DB141" s="58">
        <f>'DATA SF9'!CZ60</f>
        <v>0</v>
      </c>
      <c r="DC141" s="58">
        <f>'DATA SF9'!DA60</f>
        <v>0</v>
      </c>
      <c r="DD141" s="58">
        <f>'DATA SF9'!DB60</f>
        <v>0</v>
      </c>
      <c r="DE141" s="58">
        <f>'DATA SF9'!DC60</f>
        <v>0</v>
      </c>
      <c r="DF141" s="58">
        <f>'DATA SF9'!DD60</f>
        <v>0</v>
      </c>
      <c r="DG141" s="58">
        <f>'DATA SF9'!DE60</f>
        <v>0</v>
      </c>
      <c r="DH141" s="58">
        <f>'DATA SF9'!DF60</f>
        <v>0</v>
      </c>
      <c r="DI141" s="58">
        <f>'DATA SF9'!DG60</f>
        <v>0</v>
      </c>
      <c r="DJ141" s="58">
        <f>'DATA SF9'!DH60</f>
        <v>0</v>
      </c>
      <c r="DK141" s="58">
        <f>'DATA SF9'!DI60</f>
        <v>0</v>
      </c>
      <c r="DL141" s="58">
        <f>'DATA SF9'!DJ60</f>
        <v>0</v>
      </c>
      <c r="DM141" s="58">
        <f>'DATA SF9'!DK60</f>
        <v>0</v>
      </c>
      <c r="DN141" s="58">
        <f>'DATA SF9'!DL60</f>
        <v>0</v>
      </c>
      <c r="DO141" s="58">
        <f>'DATA SF9'!DM60</f>
        <v>0</v>
      </c>
      <c r="DP141" s="58">
        <f>'DATA SF9'!DN60</f>
        <v>0</v>
      </c>
      <c r="DQ141" s="58">
        <f>'DATA SF9'!DO60</f>
        <v>0</v>
      </c>
      <c r="DR141" s="58">
        <f>'DATA SF9'!DP60</f>
        <v>0</v>
      </c>
      <c r="DS141" s="58">
        <f>'DATA SF9'!DQ60</f>
        <v>0</v>
      </c>
      <c r="DT141" s="58">
        <f>'DATA SF9'!DR60</f>
        <v>0</v>
      </c>
      <c r="DU141" s="58">
        <f>'DATA SF9'!DS60</f>
        <v>0</v>
      </c>
      <c r="DV141" s="58">
        <f>'DATA SF9'!DT60</f>
        <v>0</v>
      </c>
      <c r="DW141" s="58">
        <f>'DATA SF9'!DU60</f>
        <v>0</v>
      </c>
      <c r="DX141" s="58">
        <f>'DATA SF9'!DV60</f>
        <v>0</v>
      </c>
      <c r="DY141" s="58">
        <f>'DATA SF9'!DW60</f>
        <v>0</v>
      </c>
      <c r="DZ141" s="58">
        <f>'DATA SF9'!DX60</f>
        <v>0</v>
      </c>
      <c r="EA141" s="58">
        <f>'DATA SF9'!DY60</f>
        <v>0</v>
      </c>
      <c r="EB141" s="58">
        <f>'DATA SF9'!DZ60</f>
        <v>0</v>
      </c>
      <c r="EC141" s="58">
        <f>'DATA SF9'!EA60</f>
        <v>0</v>
      </c>
      <c r="ED141" s="58">
        <f>'DATA SF9'!EB60</f>
        <v>0</v>
      </c>
      <c r="EE141" s="58">
        <f>'DATA SF9'!EC60</f>
        <v>0</v>
      </c>
      <c r="EF141" s="58">
        <f>'DATA SF9'!ED60</f>
        <v>0</v>
      </c>
      <c r="EG141" s="58">
        <f>'DATA SF9'!EE60</f>
        <v>0</v>
      </c>
      <c r="EH141" s="58">
        <f>'DATA SF9'!EF60</f>
        <v>0</v>
      </c>
      <c r="EI141" s="58">
        <f>'DATA SF9'!EG60</f>
        <v>0</v>
      </c>
      <c r="EJ141" s="58">
        <f>'DATA SF9'!EH60</f>
        <v>0</v>
      </c>
      <c r="EK141" s="58">
        <f>'DATA SF9'!EI60</f>
        <v>0</v>
      </c>
      <c r="EL141" s="58">
        <f>'DATA SF9'!EJ60</f>
        <v>0</v>
      </c>
      <c r="EM141" s="58">
        <f>'DATA SF9'!EK60</f>
        <v>0</v>
      </c>
      <c r="EN141" s="58">
        <f>'DATA SF9'!EL60</f>
        <v>0</v>
      </c>
      <c r="EO141" s="58">
        <f>'DATA SF9'!EM60</f>
        <v>0</v>
      </c>
      <c r="EP141" s="58">
        <f>'DATA SF9'!EN60</f>
        <v>0</v>
      </c>
      <c r="EQ141" s="58">
        <f>'DATA SF9'!EO60</f>
        <v>0</v>
      </c>
      <c r="ER141" s="58">
        <f>'DATA SF9'!EP60</f>
        <v>0</v>
      </c>
      <c r="ES141" s="58">
        <f>'DATA SF9'!EQ60</f>
        <v>0</v>
      </c>
      <c r="ET141" s="58">
        <f>'DATA SF9'!ER60</f>
        <v>0</v>
      </c>
      <c r="EU141" s="58">
        <f>'DATA SF9'!ES60</f>
        <v>0</v>
      </c>
      <c r="EV141" s="58">
        <f>'DATA SF9'!ET60</f>
        <v>0</v>
      </c>
      <c r="EW141" s="58">
        <f>'DATA SF9'!EU60</f>
        <v>0</v>
      </c>
      <c r="EX141" s="58">
        <f>'DATA SF9'!EV60</f>
        <v>0</v>
      </c>
      <c r="EY141" s="58">
        <f>'DATA SF9'!EW60</f>
        <v>0</v>
      </c>
      <c r="EZ141" s="58">
        <f>'DATA SF9'!EX60</f>
        <v>0</v>
      </c>
      <c r="FA141" s="58">
        <f>'DATA SF9'!EY60</f>
        <v>0</v>
      </c>
      <c r="FB141" s="58">
        <f>'DATA SF9'!EZ60</f>
        <v>0</v>
      </c>
      <c r="FC141" s="58">
        <f>'DATA SF9'!FA60</f>
        <v>0</v>
      </c>
      <c r="FD141" s="58">
        <f>'DATA SF9'!FB60</f>
        <v>0</v>
      </c>
      <c r="FE141" s="58">
        <f>'DATA SF9'!FC60</f>
        <v>0</v>
      </c>
      <c r="FF141" s="58">
        <f>'DATA SF9'!FD60</f>
        <v>0</v>
      </c>
    </row>
    <row r="142" spans="1:162" x14ac:dyDescent="0.35">
      <c r="A142" s="59">
        <f t="shared" si="0"/>
        <v>0</v>
      </c>
      <c r="B142" s="58">
        <f>VLOOKUP(A142,' F M188'!$R$3:$U$159,4,FALSE)</f>
        <v>0</v>
      </c>
      <c r="C142" s="58">
        <f>'DATA SF9'!A61</f>
        <v>0</v>
      </c>
      <c r="D142" s="58">
        <f>'DATA SF9'!B61</f>
        <v>0</v>
      </c>
      <c r="E142" s="58">
        <f>'DATA SF9'!C61</f>
        <v>0</v>
      </c>
      <c r="F142" s="58" t="str">
        <f>IF('DATA SF9'!D61=0,"",'DATA SF9'!D61)</f>
        <v/>
      </c>
      <c r="G142" s="58">
        <f>'DATA SF9'!E61</f>
        <v>0</v>
      </c>
      <c r="H142" s="58">
        <f>'DATA SF9'!F61</f>
        <v>0</v>
      </c>
      <c r="I142" s="58">
        <f>'DATA SF9'!G61</f>
        <v>0</v>
      </c>
      <c r="J142" s="58">
        <f>'DATA SF9'!H61</f>
        <v>0</v>
      </c>
      <c r="K142" s="58">
        <f>'DATA SF9'!I61</f>
        <v>0</v>
      </c>
      <c r="L142" s="58">
        <f>'DATA SF9'!J61</f>
        <v>0</v>
      </c>
      <c r="M142" s="58">
        <f>'DATA SF9'!K61</f>
        <v>0</v>
      </c>
      <c r="N142" s="58">
        <f>'DATA SF9'!L61</f>
        <v>0</v>
      </c>
      <c r="O142" s="58">
        <f>'DATA SF9'!M61</f>
        <v>0</v>
      </c>
      <c r="P142" s="58">
        <f>'DATA SF9'!N61</f>
        <v>0</v>
      </c>
      <c r="Q142" s="58">
        <f>'DATA SF9'!O61</f>
        <v>0</v>
      </c>
      <c r="R142" s="58">
        <f>'DATA SF9'!P61</f>
        <v>0</v>
      </c>
      <c r="S142" s="58">
        <f>'DATA SF9'!Q61</f>
        <v>0</v>
      </c>
      <c r="T142" s="58">
        <f>'DATA SF9'!R61</f>
        <v>0</v>
      </c>
      <c r="U142" s="58">
        <f>'DATA SF9'!S61</f>
        <v>0</v>
      </c>
      <c r="V142" s="58">
        <f>'DATA SF9'!T61</f>
        <v>0</v>
      </c>
      <c r="W142" s="58">
        <f>'DATA SF9'!U61</f>
        <v>0</v>
      </c>
      <c r="X142" s="58">
        <f>'DATA SF9'!V61</f>
        <v>0</v>
      </c>
      <c r="Y142" s="58">
        <f>'DATA SF9'!W61</f>
        <v>0</v>
      </c>
      <c r="Z142" s="58">
        <f>'DATA SF9'!X61</f>
        <v>0</v>
      </c>
      <c r="AA142" s="58">
        <f>'DATA SF9'!Y61</f>
        <v>0</v>
      </c>
      <c r="AB142" s="58">
        <f>'DATA SF9'!Z61</f>
        <v>0</v>
      </c>
      <c r="AC142" s="58">
        <f>'DATA SF9'!AA61</f>
        <v>0</v>
      </c>
      <c r="AD142" s="58">
        <f>'DATA SF9'!AB61</f>
        <v>0</v>
      </c>
      <c r="AE142" s="58">
        <f>'DATA SF9'!AC61</f>
        <v>0</v>
      </c>
      <c r="AF142" s="58">
        <f>'DATA SF9'!AD61</f>
        <v>0</v>
      </c>
      <c r="AG142" s="58">
        <f>'DATA SF9'!AE61</f>
        <v>0</v>
      </c>
      <c r="AH142" s="58">
        <f>'DATA SF9'!AF61</f>
        <v>0</v>
      </c>
      <c r="AI142" s="58">
        <f>'DATA SF9'!AG61</f>
        <v>0</v>
      </c>
      <c r="AJ142" s="58">
        <f>'DATA SF9'!AH61</f>
        <v>0</v>
      </c>
      <c r="AK142" s="58">
        <f>'DATA SF9'!AI61</f>
        <v>0</v>
      </c>
      <c r="AL142" s="58">
        <f>'DATA SF9'!AJ61</f>
        <v>0</v>
      </c>
      <c r="AM142" s="58">
        <f>'DATA SF9'!AK61</f>
        <v>0</v>
      </c>
      <c r="AN142" s="58">
        <f>'DATA SF9'!AL61</f>
        <v>0</v>
      </c>
      <c r="AO142" s="58">
        <f>'DATA SF9'!AM61</f>
        <v>0</v>
      </c>
      <c r="AP142" s="58">
        <f>'DATA SF9'!AN61</f>
        <v>0</v>
      </c>
      <c r="AQ142" s="58">
        <f>'DATA SF9'!AO61</f>
        <v>0</v>
      </c>
      <c r="AR142" s="58">
        <f>'DATA SF9'!AP61</f>
        <v>0</v>
      </c>
      <c r="AS142" s="58">
        <f>'DATA SF9'!AQ61</f>
        <v>0</v>
      </c>
      <c r="AT142" s="58">
        <f>'DATA SF9'!AR61</f>
        <v>0</v>
      </c>
      <c r="AU142" s="58">
        <f>'DATA SF9'!AS61</f>
        <v>0</v>
      </c>
      <c r="AV142" s="58">
        <f>'DATA SF9'!AT61</f>
        <v>0</v>
      </c>
      <c r="AW142" s="58">
        <f>'DATA SF9'!AU61</f>
        <v>0</v>
      </c>
      <c r="AX142" s="58">
        <f>'DATA SF9'!AV61</f>
        <v>0</v>
      </c>
      <c r="AY142" s="58">
        <f>'DATA SF9'!AW61</f>
        <v>0</v>
      </c>
      <c r="AZ142" s="58">
        <f>'DATA SF9'!AX61</f>
        <v>0</v>
      </c>
      <c r="BA142" s="58">
        <f>'DATA SF9'!AY61</f>
        <v>0</v>
      </c>
      <c r="BB142" s="58">
        <f>'DATA SF9'!AZ61</f>
        <v>0</v>
      </c>
      <c r="BC142" s="58">
        <f>'DATA SF9'!BA61</f>
        <v>0</v>
      </c>
      <c r="BD142" s="58">
        <f>'DATA SF9'!BB61</f>
        <v>0</v>
      </c>
      <c r="BE142" s="58">
        <f>'DATA SF9'!BC61</f>
        <v>0</v>
      </c>
      <c r="BF142" s="58">
        <f>'DATA SF9'!BD61</f>
        <v>0</v>
      </c>
      <c r="BG142" s="58">
        <f>'DATA SF9'!BE61</f>
        <v>0</v>
      </c>
      <c r="BH142" s="58">
        <f>'DATA SF9'!BF61</f>
        <v>0</v>
      </c>
      <c r="BI142" s="58">
        <f>'DATA SF9'!BG61</f>
        <v>0</v>
      </c>
      <c r="BJ142" s="58">
        <f>'DATA SF9'!BH61</f>
        <v>0</v>
      </c>
      <c r="BK142" s="58">
        <f>'DATA SF9'!BI61</f>
        <v>0</v>
      </c>
      <c r="BL142" s="58">
        <f>'DATA SF9'!BJ61</f>
        <v>0</v>
      </c>
      <c r="BM142" s="58">
        <f>'DATA SF9'!BK61</f>
        <v>0</v>
      </c>
      <c r="BN142" s="58">
        <f>'DATA SF9'!BL61</f>
        <v>0</v>
      </c>
      <c r="BO142" s="58">
        <f>'DATA SF9'!BM61</f>
        <v>0</v>
      </c>
      <c r="BP142" s="58">
        <f>'DATA SF9'!BN61</f>
        <v>0</v>
      </c>
      <c r="BQ142" s="58">
        <f>'DATA SF9'!BO61</f>
        <v>0</v>
      </c>
      <c r="BR142" s="58">
        <f>'DATA SF9'!BP61</f>
        <v>0</v>
      </c>
      <c r="BS142" s="58">
        <f>'DATA SF9'!BQ61</f>
        <v>0</v>
      </c>
      <c r="BT142" s="58">
        <f>'DATA SF9'!BR61</f>
        <v>0</v>
      </c>
      <c r="BU142" s="58">
        <f>'DATA SF9'!BS61</f>
        <v>0</v>
      </c>
      <c r="BV142" s="58">
        <f>'DATA SF9'!BT61</f>
        <v>0</v>
      </c>
      <c r="BW142" s="58">
        <f>'DATA SF9'!BU61</f>
        <v>0</v>
      </c>
      <c r="BX142" s="58">
        <f>'DATA SF9'!BV61</f>
        <v>0</v>
      </c>
      <c r="BY142" s="58">
        <f>'DATA SF9'!BW61</f>
        <v>0</v>
      </c>
      <c r="BZ142" s="58">
        <f>'DATA SF9'!BX61</f>
        <v>0</v>
      </c>
      <c r="CA142" s="58">
        <f>'DATA SF9'!BY61</f>
        <v>0</v>
      </c>
      <c r="CB142" s="58">
        <f>'DATA SF9'!BZ61</f>
        <v>0</v>
      </c>
      <c r="CC142" s="58">
        <f>'DATA SF9'!CA61</f>
        <v>0</v>
      </c>
      <c r="CD142" s="58">
        <f>'DATA SF9'!CB61</f>
        <v>0</v>
      </c>
      <c r="CE142" s="58">
        <f>'DATA SF9'!CC61</f>
        <v>0</v>
      </c>
      <c r="CF142" s="58">
        <f>'DATA SF9'!CD61</f>
        <v>0</v>
      </c>
      <c r="CG142" s="58">
        <f>'DATA SF9'!CE61</f>
        <v>0</v>
      </c>
      <c r="CH142" s="58">
        <f>'DATA SF9'!CF61</f>
        <v>0</v>
      </c>
      <c r="CI142" s="58">
        <f>'DATA SF9'!CG61</f>
        <v>0</v>
      </c>
      <c r="CJ142" s="58">
        <f>'DATA SF9'!CH61</f>
        <v>0</v>
      </c>
      <c r="CK142" s="58">
        <f>'DATA SF9'!CI61</f>
        <v>0</v>
      </c>
      <c r="CL142" s="58">
        <f>'DATA SF9'!CJ61</f>
        <v>0</v>
      </c>
      <c r="CM142" s="58">
        <f>'DATA SF9'!CK61</f>
        <v>0</v>
      </c>
      <c r="CN142" s="58">
        <f>'DATA SF9'!CL61</f>
        <v>0</v>
      </c>
      <c r="CO142" s="58">
        <f>'DATA SF9'!CM61</f>
        <v>0</v>
      </c>
      <c r="CP142" s="58">
        <f>'DATA SF9'!CN61</f>
        <v>0</v>
      </c>
      <c r="CQ142" s="58">
        <f>'DATA SF9'!CO61</f>
        <v>0</v>
      </c>
      <c r="CR142" s="58">
        <f>'DATA SF9'!CP61</f>
        <v>0</v>
      </c>
      <c r="CS142" s="58">
        <f>'DATA SF9'!CQ61</f>
        <v>0</v>
      </c>
      <c r="CT142" s="58">
        <f>'DATA SF9'!CR61</f>
        <v>0</v>
      </c>
      <c r="CU142" s="58">
        <f>'DATA SF9'!CS61</f>
        <v>0</v>
      </c>
      <c r="CV142" s="58">
        <f>'DATA SF9'!CT61</f>
        <v>0</v>
      </c>
      <c r="CW142" s="58">
        <f>'DATA SF9'!CU61</f>
        <v>0</v>
      </c>
      <c r="CX142" s="58">
        <f>'DATA SF9'!CV61</f>
        <v>0</v>
      </c>
      <c r="CY142" s="58">
        <f>'DATA SF9'!CW61</f>
        <v>0</v>
      </c>
      <c r="CZ142" s="58">
        <f>'DATA SF9'!CX61</f>
        <v>0</v>
      </c>
      <c r="DA142" s="58">
        <f>'DATA SF9'!CY61</f>
        <v>0</v>
      </c>
      <c r="DB142" s="58">
        <f>'DATA SF9'!CZ61</f>
        <v>0</v>
      </c>
      <c r="DC142" s="58">
        <f>'DATA SF9'!DA61</f>
        <v>0</v>
      </c>
      <c r="DD142" s="58">
        <f>'DATA SF9'!DB61</f>
        <v>0</v>
      </c>
      <c r="DE142" s="58">
        <f>'DATA SF9'!DC61</f>
        <v>0</v>
      </c>
      <c r="DF142" s="58">
        <f>'DATA SF9'!DD61</f>
        <v>0</v>
      </c>
      <c r="DG142" s="58">
        <f>'DATA SF9'!DE61</f>
        <v>0</v>
      </c>
      <c r="DH142" s="58">
        <f>'DATA SF9'!DF61</f>
        <v>0</v>
      </c>
      <c r="DI142" s="58">
        <f>'DATA SF9'!DG61</f>
        <v>0</v>
      </c>
      <c r="DJ142" s="58">
        <f>'DATA SF9'!DH61</f>
        <v>0</v>
      </c>
      <c r="DK142" s="58">
        <f>'DATA SF9'!DI61</f>
        <v>0</v>
      </c>
      <c r="DL142" s="58">
        <f>'DATA SF9'!DJ61</f>
        <v>0</v>
      </c>
      <c r="DM142" s="58">
        <f>'DATA SF9'!DK61</f>
        <v>0</v>
      </c>
      <c r="DN142" s="58">
        <f>'DATA SF9'!DL61</f>
        <v>0</v>
      </c>
      <c r="DO142" s="58">
        <f>'DATA SF9'!DM61</f>
        <v>0</v>
      </c>
      <c r="DP142" s="58">
        <f>'DATA SF9'!DN61</f>
        <v>0</v>
      </c>
      <c r="DQ142" s="58">
        <f>'DATA SF9'!DO61</f>
        <v>0</v>
      </c>
      <c r="DR142" s="58">
        <f>'DATA SF9'!DP61</f>
        <v>0</v>
      </c>
      <c r="DS142" s="58">
        <f>'DATA SF9'!DQ61</f>
        <v>0</v>
      </c>
      <c r="DT142" s="58">
        <f>'DATA SF9'!DR61</f>
        <v>0</v>
      </c>
      <c r="DU142" s="58">
        <f>'DATA SF9'!DS61</f>
        <v>0</v>
      </c>
      <c r="DV142" s="58">
        <f>'DATA SF9'!DT61</f>
        <v>0</v>
      </c>
      <c r="DW142" s="58">
        <f>'DATA SF9'!DU61</f>
        <v>0</v>
      </c>
      <c r="DX142" s="58">
        <f>'DATA SF9'!DV61</f>
        <v>0</v>
      </c>
      <c r="DY142" s="58">
        <f>'DATA SF9'!DW61</f>
        <v>0</v>
      </c>
      <c r="DZ142" s="58">
        <f>'DATA SF9'!DX61</f>
        <v>0</v>
      </c>
      <c r="EA142" s="58">
        <f>'DATA SF9'!DY61</f>
        <v>0</v>
      </c>
      <c r="EB142" s="58">
        <f>'DATA SF9'!DZ61</f>
        <v>0</v>
      </c>
      <c r="EC142" s="58">
        <f>'DATA SF9'!EA61</f>
        <v>0</v>
      </c>
      <c r="ED142" s="58">
        <f>'DATA SF9'!EB61</f>
        <v>0</v>
      </c>
      <c r="EE142" s="58">
        <f>'DATA SF9'!EC61</f>
        <v>0</v>
      </c>
      <c r="EF142" s="58">
        <f>'DATA SF9'!ED61</f>
        <v>0</v>
      </c>
      <c r="EG142" s="58">
        <f>'DATA SF9'!EE61</f>
        <v>0</v>
      </c>
      <c r="EH142" s="58">
        <f>'DATA SF9'!EF61</f>
        <v>0</v>
      </c>
      <c r="EI142" s="58">
        <f>'DATA SF9'!EG61</f>
        <v>0</v>
      </c>
      <c r="EJ142" s="58">
        <f>'DATA SF9'!EH61</f>
        <v>0</v>
      </c>
      <c r="EK142" s="58">
        <f>'DATA SF9'!EI61</f>
        <v>0</v>
      </c>
      <c r="EL142" s="58">
        <f>'DATA SF9'!EJ61</f>
        <v>0</v>
      </c>
      <c r="EM142" s="58">
        <f>'DATA SF9'!EK61</f>
        <v>0</v>
      </c>
      <c r="EN142" s="58">
        <f>'DATA SF9'!EL61</f>
        <v>0</v>
      </c>
      <c r="EO142" s="58">
        <f>'DATA SF9'!EM61</f>
        <v>0</v>
      </c>
      <c r="EP142" s="58">
        <f>'DATA SF9'!EN61</f>
        <v>0</v>
      </c>
      <c r="EQ142" s="58">
        <f>'DATA SF9'!EO61</f>
        <v>0</v>
      </c>
      <c r="ER142" s="58">
        <f>'DATA SF9'!EP61</f>
        <v>0</v>
      </c>
      <c r="ES142" s="58">
        <f>'DATA SF9'!EQ61</f>
        <v>0</v>
      </c>
      <c r="ET142" s="58">
        <f>'DATA SF9'!ER61</f>
        <v>0</v>
      </c>
      <c r="EU142" s="58">
        <f>'DATA SF9'!ES61</f>
        <v>0</v>
      </c>
      <c r="EV142" s="58">
        <f>'DATA SF9'!ET61</f>
        <v>0</v>
      </c>
      <c r="EW142" s="58">
        <f>'DATA SF9'!EU61</f>
        <v>0</v>
      </c>
      <c r="EX142" s="58">
        <f>'DATA SF9'!EV61</f>
        <v>0</v>
      </c>
      <c r="EY142" s="58">
        <f>'DATA SF9'!EW61</f>
        <v>0</v>
      </c>
      <c r="EZ142" s="58">
        <f>'DATA SF9'!EX61</f>
        <v>0</v>
      </c>
      <c r="FA142" s="58">
        <f>'DATA SF9'!EY61</f>
        <v>0</v>
      </c>
      <c r="FB142" s="58">
        <f>'DATA SF9'!EZ61</f>
        <v>0</v>
      </c>
      <c r="FC142" s="58">
        <f>'DATA SF9'!FA61</f>
        <v>0</v>
      </c>
      <c r="FD142" s="58">
        <f>'DATA SF9'!FB61</f>
        <v>0</v>
      </c>
      <c r="FE142" s="58">
        <f>'DATA SF9'!FC61</f>
        <v>0</v>
      </c>
      <c r="FF142" s="58">
        <f>'DATA SF9'!FD61</f>
        <v>0</v>
      </c>
    </row>
    <row r="143" spans="1:162" x14ac:dyDescent="0.35">
      <c r="A143" s="59">
        <f t="shared" si="0"/>
        <v>0</v>
      </c>
      <c r="B143" s="58">
        <f>VLOOKUP(A143,' F M188'!$R$3:$U$159,4,FALSE)</f>
        <v>0</v>
      </c>
      <c r="C143" s="58">
        <f>'DATA SF9'!A62</f>
        <v>0</v>
      </c>
      <c r="D143" s="58">
        <f>'DATA SF9'!B62</f>
        <v>0</v>
      </c>
      <c r="E143" s="58">
        <f>'DATA SF9'!C62</f>
        <v>0</v>
      </c>
      <c r="F143" s="58" t="str">
        <f>IF('DATA SF9'!D62=0,"",'DATA SF9'!D62)</f>
        <v/>
      </c>
      <c r="G143" s="58">
        <f>'DATA SF9'!E62</f>
        <v>0</v>
      </c>
      <c r="H143" s="58">
        <f>'DATA SF9'!F62</f>
        <v>0</v>
      </c>
      <c r="I143" s="58">
        <f>'DATA SF9'!G62</f>
        <v>0</v>
      </c>
      <c r="J143" s="58">
        <f>'DATA SF9'!H62</f>
        <v>0</v>
      </c>
      <c r="K143" s="58">
        <f>'DATA SF9'!I62</f>
        <v>0</v>
      </c>
      <c r="L143" s="58">
        <f>'DATA SF9'!J62</f>
        <v>0</v>
      </c>
      <c r="M143" s="58">
        <f>'DATA SF9'!K62</f>
        <v>0</v>
      </c>
      <c r="N143" s="58">
        <f>'DATA SF9'!L62</f>
        <v>0</v>
      </c>
      <c r="O143" s="58">
        <f>'DATA SF9'!M62</f>
        <v>0</v>
      </c>
      <c r="P143" s="58">
        <f>'DATA SF9'!N62</f>
        <v>0</v>
      </c>
      <c r="Q143" s="58">
        <f>'DATA SF9'!O62</f>
        <v>0</v>
      </c>
      <c r="R143" s="58">
        <f>'DATA SF9'!P62</f>
        <v>0</v>
      </c>
      <c r="S143" s="58">
        <f>'DATA SF9'!Q62</f>
        <v>0</v>
      </c>
      <c r="T143" s="58">
        <f>'DATA SF9'!R62</f>
        <v>0</v>
      </c>
      <c r="U143" s="58">
        <f>'DATA SF9'!S62</f>
        <v>0</v>
      </c>
      <c r="V143" s="58">
        <f>'DATA SF9'!T62</f>
        <v>0</v>
      </c>
      <c r="W143" s="58">
        <f>'DATA SF9'!U62</f>
        <v>0</v>
      </c>
      <c r="X143" s="58">
        <f>'DATA SF9'!V62</f>
        <v>0</v>
      </c>
      <c r="Y143" s="58">
        <f>'DATA SF9'!W62</f>
        <v>0</v>
      </c>
      <c r="Z143" s="58">
        <f>'DATA SF9'!X62</f>
        <v>0</v>
      </c>
      <c r="AA143" s="58">
        <f>'DATA SF9'!Y62</f>
        <v>0</v>
      </c>
      <c r="AB143" s="58">
        <f>'DATA SF9'!Z62</f>
        <v>0</v>
      </c>
      <c r="AC143" s="58">
        <f>'DATA SF9'!AA62</f>
        <v>0</v>
      </c>
      <c r="AD143" s="58">
        <f>'DATA SF9'!AB62</f>
        <v>0</v>
      </c>
      <c r="AE143" s="58">
        <f>'DATA SF9'!AC62</f>
        <v>0</v>
      </c>
      <c r="AF143" s="58">
        <f>'DATA SF9'!AD62</f>
        <v>0</v>
      </c>
      <c r="AG143" s="58">
        <f>'DATA SF9'!AE62</f>
        <v>0</v>
      </c>
      <c r="AH143" s="58">
        <f>'DATA SF9'!AF62</f>
        <v>0</v>
      </c>
      <c r="AI143" s="58">
        <f>'DATA SF9'!AG62</f>
        <v>0</v>
      </c>
      <c r="AJ143" s="58">
        <f>'DATA SF9'!AH62</f>
        <v>0</v>
      </c>
      <c r="AK143" s="58">
        <f>'DATA SF9'!AI62</f>
        <v>0</v>
      </c>
      <c r="AL143" s="58">
        <f>'DATA SF9'!AJ62</f>
        <v>0</v>
      </c>
      <c r="AM143" s="58">
        <f>'DATA SF9'!AK62</f>
        <v>0</v>
      </c>
      <c r="AN143" s="58">
        <f>'DATA SF9'!AL62</f>
        <v>0</v>
      </c>
      <c r="AO143" s="58">
        <f>'DATA SF9'!AM62</f>
        <v>0</v>
      </c>
      <c r="AP143" s="58">
        <f>'DATA SF9'!AN62</f>
        <v>0</v>
      </c>
      <c r="AQ143" s="58">
        <f>'DATA SF9'!AO62</f>
        <v>0</v>
      </c>
      <c r="AR143" s="58">
        <f>'DATA SF9'!AP62</f>
        <v>0</v>
      </c>
      <c r="AS143" s="58">
        <f>'DATA SF9'!AQ62</f>
        <v>0</v>
      </c>
      <c r="AT143" s="58">
        <f>'DATA SF9'!AR62</f>
        <v>0</v>
      </c>
      <c r="AU143" s="58">
        <f>'DATA SF9'!AS62</f>
        <v>0</v>
      </c>
      <c r="AV143" s="58">
        <f>'DATA SF9'!AT62</f>
        <v>0</v>
      </c>
      <c r="AW143" s="58">
        <f>'DATA SF9'!AU62</f>
        <v>0</v>
      </c>
      <c r="AX143" s="58">
        <f>'DATA SF9'!AV62</f>
        <v>0</v>
      </c>
      <c r="AY143" s="58">
        <f>'DATA SF9'!AW62</f>
        <v>0</v>
      </c>
      <c r="AZ143" s="58">
        <f>'DATA SF9'!AX62</f>
        <v>0</v>
      </c>
      <c r="BA143" s="58">
        <f>'DATA SF9'!AY62</f>
        <v>0</v>
      </c>
      <c r="BB143" s="58">
        <f>'DATA SF9'!AZ62</f>
        <v>0</v>
      </c>
      <c r="BC143" s="58">
        <f>'DATA SF9'!BA62</f>
        <v>0</v>
      </c>
      <c r="BD143" s="58">
        <f>'DATA SF9'!BB62</f>
        <v>0</v>
      </c>
      <c r="BE143" s="58">
        <f>'DATA SF9'!BC62</f>
        <v>0</v>
      </c>
      <c r="BF143" s="58">
        <f>'DATA SF9'!BD62</f>
        <v>0</v>
      </c>
      <c r="BG143" s="58">
        <f>'DATA SF9'!BE62</f>
        <v>0</v>
      </c>
      <c r="BH143" s="58">
        <f>'DATA SF9'!BF62</f>
        <v>0</v>
      </c>
      <c r="BI143" s="58">
        <f>'DATA SF9'!BG62</f>
        <v>0</v>
      </c>
      <c r="BJ143" s="58">
        <f>'DATA SF9'!BH62</f>
        <v>0</v>
      </c>
      <c r="BK143" s="58">
        <f>'DATA SF9'!BI62</f>
        <v>0</v>
      </c>
      <c r="BL143" s="58">
        <f>'DATA SF9'!BJ62</f>
        <v>0</v>
      </c>
      <c r="BM143" s="58">
        <f>'DATA SF9'!BK62</f>
        <v>0</v>
      </c>
      <c r="BN143" s="58">
        <f>'DATA SF9'!BL62</f>
        <v>0</v>
      </c>
      <c r="BO143" s="58">
        <f>'DATA SF9'!BM62</f>
        <v>0</v>
      </c>
      <c r="BP143" s="58">
        <f>'DATA SF9'!BN62</f>
        <v>0</v>
      </c>
      <c r="BQ143" s="58">
        <f>'DATA SF9'!BO62</f>
        <v>0</v>
      </c>
      <c r="BR143" s="58">
        <f>'DATA SF9'!BP62</f>
        <v>0</v>
      </c>
      <c r="BS143" s="58">
        <f>'DATA SF9'!BQ62</f>
        <v>0</v>
      </c>
      <c r="BT143" s="58">
        <f>'DATA SF9'!BR62</f>
        <v>0</v>
      </c>
      <c r="BU143" s="58">
        <f>'DATA SF9'!BS62</f>
        <v>0</v>
      </c>
      <c r="BV143" s="58">
        <f>'DATA SF9'!BT62</f>
        <v>0</v>
      </c>
      <c r="BW143" s="58">
        <f>'DATA SF9'!BU62</f>
        <v>0</v>
      </c>
      <c r="BX143" s="58">
        <f>'DATA SF9'!BV62</f>
        <v>0</v>
      </c>
      <c r="BY143" s="58">
        <f>'DATA SF9'!BW62</f>
        <v>0</v>
      </c>
      <c r="BZ143" s="58">
        <f>'DATA SF9'!BX62</f>
        <v>0</v>
      </c>
      <c r="CA143" s="58">
        <f>'DATA SF9'!BY62</f>
        <v>0</v>
      </c>
      <c r="CB143" s="58">
        <f>'DATA SF9'!BZ62</f>
        <v>0</v>
      </c>
      <c r="CC143" s="58">
        <f>'DATA SF9'!CA62</f>
        <v>0</v>
      </c>
      <c r="CD143" s="58">
        <f>'DATA SF9'!CB62</f>
        <v>0</v>
      </c>
      <c r="CE143" s="58">
        <f>'DATA SF9'!CC62</f>
        <v>0</v>
      </c>
      <c r="CF143" s="58">
        <f>'DATA SF9'!CD62</f>
        <v>0</v>
      </c>
      <c r="CG143" s="58">
        <f>'DATA SF9'!CE62</f>
        <v>0</v>
      </c>
      <c r="CH143" s="58">
        <f>'DATA SF9'!CF62</f>
        <v>0</v>
      </c>
      <c r="CI143" s="58">
        <f>'DATA SF9'!CG62</f>
        <v>0</v>
      </c>
      <c r="CJ143" s="58">
        <f>'DATA SF9'!CH62</f>
        <v>0</v>
      </c>
      <c r="CK143" s="58">
        <f>'DATA SF9'!CI62</f>
        <v>0</v>
      </c>
      <c r="CL143" s="58">
        <f>'DATA SF9'!CJ62</f>
        <v>0</v>
      </c>
      <c r="CM143" s="58">
        <f>'DATA SF9'!CK62</f>
        <v>0</v>
      </c>
      <c r="CN143" s="58">
        <f>'DATA SF9'!CL62</f>
        <v>0</v>
      </c>
      <c r="CO143" s="58">
        <f>'DATA SF9'!CM62</f>
        <v>0</v>
      </c>
      <c r="CP143" s="58">
        <f>'DATA SF9'!CN62</f>
        <v>0</v>
      </c>
      <c r="CQ143" s="58">
        <f>'DATA SF9'!CO62</f>
        <v>0</v>
      </c>
      <c r="CR143" s="58">
        <f>'DATA SF9'!CP62</f>
        <v>0</v>
      </c>
      <c r="CS143" s="58">
        <f>'DATA SF9'!CQ62</f>
        <v>0</v>
      </c>
      <c r="CT143" s="58">
        <f>'DATA SF9'!CR62</f>
        <v>0</v>
      </c>
      <c r="CU143" s="58">
        <f>'DATA SF9'!CS62</f>
        <v>0</v>
      </c>
      <c r="CV143" s="58">
        <f>'DATA SF9'!CT62</f>
        <v>0</v>
      </c>
      <c r="CW143" s="58">
        <f>'DATA SF9'!CU62</f>
        <v>0</v>
      </c>
      <c r="CX143" s="58">
        <f>'DATA SF9'!CV62</f>
        <v>0</v>
      </c>
      <c r="CY143" s="58">
        <f>'DATA SF9'!CW62</f>
        <v>0</v>
      </c>
      <c r="CZ143" s="58">
        <f>'DATA SF9'!CX62</f>
        <v>0</v>
      </c>
      <c r="DA143" s="58">
        <f>'DATA SF9'!CY62</f>
        <v>0</v>
      </c>
      <c r="DB143" s="58">
        <f>'DATA SF9'!CZ62</f>
        <v>0</v>
      </c>
      <c r="DC143" s="58">
        <f>'DATA SF9'!DA62</f>
        <v>0</v>
      </c>
      <c r="DD143" s="58">
        <f>'DATA SF9'!DB62</f>
        <v>0</v>
      </c>
      <c r="DE143" s="58">
        <f>'DATA SF9'!DC62</f>
        <v>0</v>
      </c>
      <c r="DF143" s="58">
        <f>'DATA SF9'!DD62</f>
        <v>0</v>
      </c>
      <c r="DG143" s="58">
        <f>'DATA SF9'!DE62</f>
        <v>0</v>
      </c>
      <c r="DH143" s="58">
        <f>'DATA SF9'!DF62</f>
        <v>0</v>
      </c>
      <c r="DI143" s="58">
        <f>'DATA SF9'!DG62</f>
        <v>0</v>
      </c>
      <c r="DJ143" s="58">
        <f>'DATA SF9'!DH62</f>
        <v>0</v>
      </c>
      <c r="DK143" s="58">
        <f>'DATA SF9'!DI62</f>
        <v>0</v>
      </c>
      <c r="DL143" s="58">
        <f>'DATA SF9'!DJ62</f>
        <v>0</v>
      </c>
      <c r="DM143" s="58">
        <f>'DATA SF9'!DK62</f>
        <v>0</v>
      </c>
      <c r="DN143" s="58">
        <f>'DATA SF9'!DL62</f>
        <v>0</v>
      </c>
      <c r="DO143" s="58">
        <f>'DATA SF9'!DM62</f>
        <v>0</v>
      </c>
      <c r="DP143" s="58">
        <f>'DATA SF9'!DN62</f>
        <v>0</v>
      </c>
      <c r="DQ143" s="58">
        <f>'DATA SF9'!DO62</f>
        <v>0</v>
      </c>
      <c r="DR143" s="58">
        <f>'DATA SF9'!DP62</f>
        <v>0</v>
      </c>
      <c r="DS143" s="58">
        <f>'DATA SF9'!DQ62</f>
        <v>0</v>
      </c>
      <c r="DT143" s="58">
        <f>'DATA SF9'!DR62</f>
        <v>0</v>
      </c>
      <c r="DU143" s="58">
        <f>'DATA SF9'!DS62</f>
        <v>0</v>
      </c>
      <c r="DV143" s="58">
        <f>'DATA SF9'!DT62</f>
        <v>0</v>
      </c>
      <c r="DW143" s="58">
        <f>'DATA SF9'!DU62</f>
        <v>0</v>
      </c>
      <c r="DX143" s="58">
        <f>'DATA SF9'!DV62</f>
        <v>0</v>
      </c>
      <c r="DY143" s="58">
        <f>'DATA SF9'!DW62</f>
        <v>0</v>
      </c>
      <c r="DZ143" s="58">
        <f>'DATA SF9'!DX62</f>
        <v>0</v>
      </c>
      <c r="EA143" s="58">
        <f>'DATA SF9'!DY62</f>
        <v>0</v>
      </c>
      <c r="EB143" s="58">
        <f>'DATA SF9'!DZ62</f>
        <v>0</v>
      </c>
      <c r="EC143" s="58">
        <f>'DATA SF9'!EA62</f>
        <v>0</v>
      </c>
      <c r="ED143" s="58">
        <f>'DATA SF9'!EB62</f>
        <v>0</v>
      </c>
      <c r="EE143" s="58">
        <f>'DATA SF9'!EC62</f>
        <v>0</v>
      </c>
      <c r="EF143" s="58">
        <f>'DATA SF9'!ED62</f>
        <v>0</v>
      </c>
      <c r="EG143" s="58">
        <f>'DATA SF9'!EE62</f>
        <v>0</v>
      </c>
      <c r="EH143" s="58">
        <f>'DATA SF9'!EF62</f>
        <v>0</v>
      </c>
      <c r="EI143" s="58">
        <f>'DATA SF9'!EG62</f>
        <v>0</v>
      </c>
      <c r="EJ143" s="58">
        <f>'DATA SF9'!EH62</f>
        <v>0</v>
      </c>
      <c r="EK143" s="58">
        <f>'DATA SF9'!EI62</f>
        <v>0</v>
      </c>
      <c r="EL143" s="58">
        <f>'DATA SF9'!EJ62</f>
        <v>0</v>
      </c>
      <c r="EM143" s="58">
        <f>'DATA SF9'!EK62</f>
        <v>0</v>
      </c>
      <c r="EN143" s="58">
        <f>'DATA SF9'!EL62</f>
        <v>0</v>
      </c>
      <c r="EO143" s="58">
        <f>'DATA SF9'!EM62</f>
        <v>0</v>
      </c>
      <c r="EP143" s="58">
        <f>'DATA SF9'!EN62</f>
        <v>0</v>
      </c>
      <c r="EQ143" s="58">
        <f>'DATA SF9'!EO62</f>
        <v>0</v>
      </c>
      <c r="ER143" s="58">
        <f>'DATA SF9'!EP62</f>
        <v>0</v>
      </c>
      <c r="ES143" s="58">
        <f>'DATA SF9'!EQ62</f>
        <v>0</v>
      </c>
      <c r="ET143" s="58">
        <f>'DATA SF9'!ER62</f>
        <v>0</v>
      </c>
      <c r="EU143" s="58">
        <f>'DATA SF9'!ES62</f>
        <v>0</v>
      </c>
      <c r="EV143" s="58">
        <f>'DATA SF9'!ET62</f>
        <v>0</v>
      </c>
      <c r="EW143" s="58">
        <f>'DATA SF9'!EU62</f>
        <v>0</v>
      </c>
      <c r="EX143" s="58">
        <f>'DATA SF9'!EV62</f>
        <v>0</v>
      </c>
      <c r="EY143" s="58">
        <f>'DATA SF9'!EW62</f>
        <v>0</v>
      </c>
      <c r="EZ143" s="58">
        <f>'DATA SF9'!EX62</f>
        <v>0</v>
      </c>
      <c r="FA143" s="58">
        <f>'DATA SF9'!EY62</f>
        <v>0</v>
      </c>
      <c r="FB143" s="58">
        <f>'DATA SF9'!EZ62</f>
        <v>0</v>
      </c>
      <c r="FC143" s="58">
        <f>'DATA SF9'!FA62</f>
        <v>0</v>
      </c>
      <c r="FD143" s="58">
        <f>'DATA SF9'!FB62</f>
        <v>0</v>
      </c>
      <c r="FE143" s="58">
        <f>'DATA SF9'!FC62</f>
        <v>0</v>
      </c>
      <c r="FF143" s="58">
        <f>'DATA SF9'!FD62</f>
        <v>0</v>
      </c>
    </row>
    <row r="144" spans="1:162" x14ac:dyDescent="0.35">
      <c r="A144" s="59">
        <f t="shared" si="0"/>
        <v>0</v>
      </c>
      <c r="B144" s="58">
        <f>VLOOKUP(A144,' F M188'!$R$3:$U$159,4,FALSE)</f>
        <v>0</v>
      </c>
      <c r="C144" s="58">
        <f>'DATA SF9'!A63</f>
        <v>0</v>
      </c>
      <c r="D144" s="58">
        <f>'DATA SF9'!B63</f>
        <v>0</v>
      </c>
      <c r="E144" s="58">
        <f>'DATA SF9'!C63</f>
        <v>0</v>
      </c>
      <c r="F144" s="58" t="str">
        <f>IF('DATA SF9'!D63=0,"",'DATA SF9'!D63)</f>
        <v/>
      </c>
      <c r="G144" s="58">
        <f>'DATA SF9'!E63</f>
        <v>0</v>
      </c>
      <c r="H144" s="58">
        <f>'DATA SF9'!F63</f>
        <v>0</v>
      </c>
      <c r="I144" s="58">
        <f>'DATA SF9'!G63</f>
        <v>0</v>
      </c>
      <c r="J144" s="58">
        <f>'DATA SF9'!H63</f>
        <v>0</v>
      </c>
      <c r="K144" s="58">
        <f>'DATA SF9'!I63</f>
        <v>0</v>
      </c>
      <c r="L144" s="58">
        <f>'DATA SF9'!J63</f>
        <v>0</v>
      </c>
      <c r="M144" s="58">
        <f>'DATA SF9'!K63</f>
        <v>0</v>
      </c>
      <c r="N144" s="58">
        <f>'DATA SF9'!L63</f>
        <v>0</v>
      </c>
      <c r="O144" s="58">
        <f>'DATA SF9'!M63</f>
        <v>0</v>
      </c>
      <c r="P144" s="58">
        <f>'DATA SF9'!N63</f>
        <v>0</v>
      </c>
      <c r="Q144" s="58">
        <f>'DATA SF9'!O63</f>
        <v>0</v>
      </c>
      <c r="R144" s="58">
        <f>'DATA SF9'!P63</f>
        <v>0</v>
      </c>
      <c r="S144" s="58">
        <f>'DATA SF9'!Q63</f>
        <v>0</v>
      </c>
      <c r="T144" s="58">
        <f>'DATA SF9'!R63</f>
        <v>0</v>
      </c>
      <c r="U144" s="58">
        <f>'DATA SF9'!S63</f>
        <v>0</v>
      </c>
      <c r="V144" s="58">
        <f>'DATA SF9'!T63</f>
        <v>0</v>
      </c>
      <c r="W144" s="58">
        <f>'DATA SF9'!U63</f>
        <v>0</v>
      </c>
      <c r="X144" s="58">
        <f>'DATA SF9'!V63</f>
        <v>0</v>
      </c>
      <c r="Y144" s="58">
        <f>'DATA SF9'!W63</f>
        <v>0</v>
      </c>
      <c r="Z144" s="58">
        <f>'DATA SF9'!X63</f>
        <v>0</v>
      </c>
      <c r="AA144" s="58">
        <f>'DATA SF9'!Y63</f>
        <v>0</v>
      </c>
      <c r="AB144" s="58">
        <f>'DATA SF9'!Z63</f>
        <v>0</v>
      </c>
      <c r="AC144" s="58">
        <f>'DATA SF9'!AA63</f>
        <v>0</v>
      </c>
      <c r="AD144" s="58">
        <f>'DATA SF9'!AB63</f>
        <v>0</v>
      </c>
      <c r="AE144" s="58">
        <f>'DATA SF9'!AC63</f>
        <v>0</v>
      </c>
      <c r="AF144" s="58">
        <f>'DATA SF9'!AD63</f>
        <v>0</v>
      </c>
      <c r="AG144" s="58">
        <f>'DATA SF9'!AE63</f>
        <v>0</v>
      </c>
      <c r="AH144" s="58">
        <f>'DATA SF9'!AF63</f>
        <v>0</v>
      </c>
      <c r="AI144" s="58">
        <f>'DATA SF9'!AG63</f>
        <v>0</v>
      </c>
      <c r="AJ144" s="58">
        <f>'DATA SF9'!AH63</f>
        <v>0</v>
      </c>
      <c r="AK144" s="58">
        <f>'DATA SF9'!AI63</f>
        <v>0</v>
      </c>
      <c r="AL144" s="58">
        <f>'DATA SF9'!AJ63</f>
        <v>0</v>
      </c>
      <c r="AM144" s="58">
        <f>'DATA SF9'!AK63</f>
        <v>0</v>
      </c>
      <c r="AN144" s="58">
        <f>'DATA SF9'!AL63</f>
        <v>0</v>
      </c>
      <c r="AO144" s="58">
        <f>'DATA SF9'!AM63</f>
        <v>0</v>
      </c>
      <c r="AP144" s="58">
        <f>'DATA SF9'!AN63</f>
        <v>0</v>
      </c>
      <c r="AQ144" s="58">
        <f>'DATA SF9'!AO63</f>
        <v>0</v>
      </c>
      <c r="AR144" s="58">
        <f>'DATA SF9'!AP63</f>
        <v>0</v>
      </c>
      <c r="AS144" s="58">
        <f>'DATA SF9'!AQ63</f>
        <v>0</v>
      </c>
      <c r="AT144" s="58">
        <f>'DATA SF9'!AR63</f>
        <v>0</v>
      </c>
      <c r="AU144" s="58">
        <f>'DATA SF9'!AS63</f>
        <v>0</v>
      </c>
      <c r="AV144" s="58">
        <f>'DATA SF9'!AT63</f>
        <v>0</v>
      </c>
      <c r="AW144" s="58">
        <f>'DATA SF9'!AU63</f>
        <v>0</v>
      </c>
      <c r="AX144" s="58">
        <f>'DATA SF9'!AV63</f>
        <v>0</v>
      </c>
      <c r="AY144" s="58">
        <f>'DATA SF9'!AW63</f>
        <v>0</v>
      </c>
      <c r="AZ144" s="58">
        <f>'DATA SF9'!AX63</f>
        <v>0</v>
      </c>
      <c r="BA144" s="58">
        <f>'DATA SF9'!AY63</f>
        <v>0</v>
      </c>
      <c r="BB144" s="58">
        <f>'DATA SF9'!AZ63</f>
        <v>0</v>
      </c>
      <c r="BC144" s="58">
        <f>'DATA SF9'!BA63</f>
        <v>0</v>
      </c>
      <c r="BD144" s="58">
        <f>'DATA SF9'!BB63</f>
        <v>0</v>
      </c>
      <c r="BE144" s="58">
        <f>'DATA SF9'!BC63</f>
        <v>0</v>
      </c>
      <c r="BF144" s="58">
        <f>'DATA SF9'!BD63</f>
        <v>0</v>
      </c>
      <c r="BG144" s="58">
        <f>'DATA SF9'!BE63</f>
        <v>0</v>
      </c>
      <c r="BH144" s="58">
        <f>'DATA SF9'!BF63</f>
        <v>0</v>
      </c>
      <c r="BI144" s="58">
        <f>'DATA SF9'!BG63</f>
        <v>0</v>
      </c>
      <c r="BJ144" s="58">
        <f>'DATA SF9'!BH63</f>
        <v>0</v>
      </c>
      <c r="BK144" s="58">
        <f>'DATA SF9'!BI63</f>
        <v>0</v>
      </c>
      <c r="BL144" s="58">
        <f>'DATA SF9'!BJ63</f>
        <v>0</v>
      </c>
      <c r="BM144" s="58">
        <f>'DATA SF9'!BK63</f>
        <v>0</v>
      </c>
      <c r="BN144" s="58">
        <f>'DATA SF9'!BL63</f>
        <v>0</v>
      </c>
      <c r="BO144" s="58">
        <f>'DATA SF9'!BM63</f>
        <v>0</v>
      </c>
      <c r="BP144" s="58">
        <f>'DATA SF9'!BN63</f>
        <v>0</v>
      </c>
      <c r="BQ144" s="58">
        <f>'DATA SF9'!BO63</f>
        <v>0</v>
      </c>
      <c r="BR144" s="58">
        <f>'DATA SF9'!BP63</f>
        <v>0</v>
      </c>
      <c r="BS144" s="58">
        <f>'DATA SF9'!BQ63</f>
        <v>0</v>
      </c>
      <c r="BT144" s="58">
        <f>'DATA SF9'!BR63</f>
        <v>0</v>
      </c>
      <c r="BU144" s="58">
        <f>'DATA SF9'!BS63</f>
        <v>0</v>
      </c>
      <c r="BV144" s="58">
        <f>'DATA SF9'!BT63</f>
        <v>0</v>
      </c>
      <c r="BW144" s="58">
        <f>'DATA SF9'!BU63</f>
        <v>0</v>
      </c>
      <c r="BX144" s="58">
        <f>'DATA SF9'!BV63</f>
        <v>0</v>
      </c>
      <c r="BY144" s="58">
        <f>'DATA SF9'!BW63</f>
        <v>0</v>
      </c>
      <c r="BZ144" s="58">
        <f>'DATA SF9'!BX63</f>
        <v>0</v>
      </c>
      <c r="CA144" s="58">
        <f>'DATA SF9'!BY63</f>
        <v>0</v>
      </c>
      <c r="CB144" s="58">
        <f>'DATA SF9'!BZ63</f>
        <v>0</v>
      </c>
      <c r="CC144" s="58">
        <f>'DATA SF9'!CA63</f>
        <v>0</v>
      </c>
      <c r="CD144" s="58">
        <f>'DATA SF9'!CB63</f>
        <v>0</v>
      </c>
      <c r="CE144" s="58">
        <f>'DATA SF9'!CC63</f>
        <v>0</v>
      </c>
      <c r="CF144" s="58">
        <f>'DATA SF9'!CD63</f>
        <v>0</v>
      </c>
      <c r="CG144" s="58">
        <f>'DATA SF9'!CE63</f>
        <v>0</v>
      </c>
      <c r="CH144" s="58">
        <f>'DATA SF9'!CF63</f>
        <v>0</v>
      </c>
      <c r="CI144" s="58">
        <f>'DATA SF9'!CG63</f>
        <v>0</v>
      </c>
      <c r="CJ144" s="58">
        <f>'DATA SF9'!CH63</f>
        <v>0</v>
      </c>
      <c r="CK144" s="58">
        <f>'DATA SF9'!CI63</f>
        <v>0</v>
      </c>
      <c r="CL144" s="58">
        <f>'DATA SF9'!CJ63</f>
        <v>0</v>
      </c>
      <c r="CM144" s="58">
        <f>'DATA SF9'!CK63</f>
        <v>0</v>
      </c>
      <c r="CN144" s="58">
        <f>'DATA SF9'!CL63</f>
        <v>0</v>
      </c>
      <c r="CO144" s="58">
        <f>'DATA SF9'!CM63</f>
        <v>0</v>
      </c>
      <c r="CP144" s="58">
        <f>'DATA SF9'!CN63</f>
        <v>0</v>
      </c>
      <c r="CQ144" s="58">
        <f>'DATA SF9'!CO63</f>
        <v>0</v>
      </c>
      <c r="CR144" s="58">
        <f>'DATA SF9'!CP63</f>
        <v>0</v>
      </c>
      <c r="CS144" s="58">
        <f>'DATA SF9'!CQ63</f>
        <v>0</v>
      </c>
      <c r="CT144" s="58">
        <f>'DATA SF9'!CR63</f>
        <v>0</v>
      </c>
      <c r="CU144" s="58">
        <f>'DATA SF9'!CS63</f>
        <v>0</v>
      </c>
      <c r="CV144" s="58">
        <f>'DATA SF9'!CT63</f>
        <v>0</v>
      </c>
      <c r="CW144" s="58">
        <f>'DATA SF9'!CU63</f>
        <v>0</v>
      </c>
      <c r="CX144" s="58">
        <f>'DATA SF9'!CV63</f>
        <v>0</v>
      </c>
      <c r="CY144" s="58">
        <f>'DATA SF9'!CW63</f>
        <v>0</v>
      </c>
      <c r="CZ144" s="58">
        <f>'DATA SF9'!CX63</f>
        <v>0</v>
      </c>
      <c r="DA144" s="58">
        <f>'DATA SF9'!CY63</f>
        <v>0</v>
      </c>
      <c r="DB144" s="58">
        <f>'DATA SF9'!CZ63</f>
        <v>0</v>
      </c>
      <c r="DC144" s="58">
        <f>'DATA SF9'!DA63</f>
        <v>0</v>
      </c>
      <c r="DD144" s="58">
        <f>'DATA SF9'!DB63</f>
        <v>0</v>
      </c>
      <c r="DE144" s="58">
        <f>'DATA SF9'!DC63</f>
        <v>0</v>
      </c>
      <c r="DF144" s="58">
        <f>'DATA SF9'!DD63</f>
        <v>0</v>
      </c>
      <c r="DG144" s="58">
        <f>'DATA SF9'!DE63</f>
        <v>0</v>
      </c>
      <c r="DH144" s="58">
        <f>'DATA SF9'!DF63</f>
        <v>0</v>
      </c>
      <c r="DI144" s="58">
        <f>'DATA SF9'!DG63</f>
        <v>0</v>
      </c>
      <c r="DJ144" s="58">
        <f>'DATA SF9'!DH63</f>
        <v>0</v>
      </c>
      <c r="DK144" s="58">
        <f>'DATA SF9'!DI63</f>
        <v>0</v>
      </c>
      <c r="DL144" s="58">
        <f>'DATA SF9'!DJ63</f>
        <v>0</v>
      </c>
      <c r="DM144" s="58">
        <f>'DATA SF9'!DK63</f>
        <v>0</v>
      </c>
      <c r="DN144" s="58">
        <f>'DATA SF9'!DL63</f>
        <v>0</v>
      </c>
      <c r="DO144" s="58">
        <f>'DATA SF9'!DM63</f>
        <v>0</v>
      </c>
      <c r="DP144" s="58">
        <f>'DATA SF9'!DN63</f>
        <v>0</v>
      </c>
      <c r="DQ144" s="58">
        <f>'DATA SF9'!DO63</f>
        <v>0</v>
      </c>
      <c r="DR144" s="58">
        <f>'DATA SF9'!DP63</f>
        <v>0</v>
      </c>
      <c r="DS144" s="58">
        <f>'DATA SF9'!DQ63</f>
        <v>0</v>
      </c>
      <c r="DT144" s="58">
        <f>'DATA SF9'!DR63</f>
        <v>0</v>
      </c>
      <c r="DU144" s="58">
        <f>'DATA SF9'!DS63</f>
        <v>0</v>
      </c>
      <c r="DV144" s="58">
        <f>'DATA SF9'!DT63</f>
        <v>0</v>
      </c>
      <c r="DW144" s="58">
        <f>'DATA SF9'!DU63</f>
        <v>0</v>
      </c>
      <c r="DX144" s="58">
        <f>'DATA SF9'!DV63</f>
        <v>0</v>
      </c>
      <c r="DY144" s="58">
        <f>'DATA SF9'!DW63</f>
        <v>0</v>
      </c>
      <c r="DZ144" s="58">
        <f>'DATA SF9'!DX63</f>
        <v>0</v>
      </c>
      <c r="EA144" s="58">
        <f>'DATA SF9'!DY63</f>
        <v>0</v>
      </c>
      <c r="EB144" s="58">
        <f>'DATA SF9'!DZ63</f>
        <v>0</v>
      </c>
      <c r="EC144" s="58">
        <f>'DATA SF9'!EA63</f>
        <v>0</v>
      </c>
      <c r="ED144" s="58">
        <f>'DATA SF9'!EB63</f>
        <v>0</v>
      </c>
      <c r="EE144" s="58">
        <f>'DATA SF9'!EC63</f>
        <v>0</v>
      </c>
      <c r="EF144" s="58">
        <f>'DATA SF9'!ED63</f>
        <v>0</v>
      </c>
      <c r="EG144" s="58">
        <f>'DATA SF9'!EE63</f>
        <v>0</v>
      </c>
      <c r="EH144" s="58">
        <f>'DATA SF9'!EF63</f>
        <v>0</v>
      </c>
      <c r="EI144" s="58">
        <f>'DATA SF9'!EG63</f>
        <v>0</v>
      </c>
      <c r="EJ144" s="58">
        <f>'DATA SF9'!EH63</f>
        <v>0</v>
      </c>
      <c r="EK144" s="58">
        <f>'DATA SF9'!EI63</f>
        <v>0</v>
      </c>
      <c r="EL144" s="58">
        <f>'DATA SF9'!EJ63</f>
        <v>0</v>
      </c>
      <c r="EM144" s="58">
        <f>'DATA SF9'!EK63</f>
        <v>0</v>
      </c>
      <c r="EN144" s="58">
        <f>'DATA SF9'!EL63</f>
        <v>0</v>
      </c>
      <c r="EO144" s="58">
        <f>'DATA SF9'!EM63</f>
        <v>0</v>
      </c>
      <c r="EP144" s="58">
        <f>'DATA SF9'!EN63</f>
        <v>0</v>
      </c>
      <c r="EQ144" s="58">
        <f>'DATA SF9'!EO63</f>
        <v>0</v>
      </c>
      <c r="ER144" s="58">
        <f>'DATA SF9'!EP63</f>
        <v>0</v>
      </c>
      <c r="ES144" s="58">
        <f>'DATA SF9'!EQ63</f>
        <v>0</v>
      </c>
      <c r="ET144" s="58">
        <f>'DATA SF9'!ER63</f>
        <v>0</v>
      </c>
      <c r="EU144" s="58">
        <f>'DATA SF9'!ES63</f>
        <v>0</v>
      </c>
      <c r="EV144" s="58">
        <f>'DATA SF9'!ET63</f>
        <v>0</v>
      </c>
      <c r="EW144" s="58">
        <f>'DATA SF9'!EU63</f>
        <v>0</v>
      </c>
      <c r="EX144" s="58">
        <f>'DATA SF9'!EV63</f>
        <v>0</v>
      </c>
      <c r="EY144" s="58">
        <f>'DATA SF9'!EW63</f>
        <v>0</v>
      </c>
      <c r="EZ144" s="58">
        <f>'DATA SF9'!EX63</f>
        <v>0</v>
      </c>
      <c r="FA144" s="58">
        <f>'DATA SF9'!EY63</f>
        <v>0</v>
      </c>
      <c r="FB144" s="58">
        <f>'DATA SF9'!EZ63</f>
        <v>0</v>
      </c>
      <c r="FC144" s="58">
        <f>'DATA SF9'!FA63</f>
        <v>0</v>
      </c>
      <c r="FD144" s="58">
        <f>'DATA SF9'!FB63</f>
        <v>0</v>
      </c>
      <c r="FE144" s="58">
        <f>'DATA SF9'!FC63</f>
        <v>0</v>
      </c>
      <c r="FF144" s="58">
        <f>'DATA SF9'!FD63</f>
        <v>0</v>
      </c>
    </row>
    <row r="145" spans="1:162" x14ac:dyDescent="0.35">
      <c r="A145" s="59">
        <f t="shared" si="0"/>
        <v>0</v>
      </c>
      <c r="B145" s="58">
        <f>VLOOKUP(A145,' F M188'!$R$3:$U$159,4,FALSE)</f>
        <v>0</v>
      </c>
      <c r="C145" s="58">
        <f>'DATA SF9'!A64</f>
        <v>0</v>
      </c>
      <c r="D145" s="58">
        <f>'DATA SF9'!B64</f>
        <v>0</v>
      </c>
      <c r="E145" s="58">
        <f>'DATA SF9'!C64</f>
        <v>0</v>
      </c>
      <c r="F145" s="58" t="str">
        <f>IF('DATA SF9'!D64=0,"",'DATA SF9'!D64)</f>
        <v/>
      </c>
      <c r="G145" s="58">
        <f>'DATA SF9'!E64</f>
        <v>0</v>
      </c>
      <c r="H145" s="58">
        <f>'DATA SF9'!F64</f>
        <v>0</v>
      </c>
      <c r="I145" s="58">
        <f>'DATA SF9'!G64</f>
        <v>0</v>
      </c>
      <c r="J145" s="58">
        <f>'DATA SF9'!H64</f>
        <v>0</v>
      </c>
      <c r="K145" s="58">
        <f>'DATA SF9'!I64</f>
        <v>0</v>
      </c>
      <c r="L145" s="58">
        <f>'DATA SF9'!J64</f>
        <v>0</v>
      </c>
      <c r="M145" s="58">
        <f>'DATA SF9'!K64</f>
        <v>0</v>
      </c>
      <c r="N145" s="58">
        <f>'DATA SF9'!L64</f>
        <v>0</v>
      </c>
      <c r="O145" s="58">
        <f>'DATA SF9'!M64</f>
        <v>0</v>
      </c>
      <c r="P145" s="58">
        <f>'DATA SF9'!N64</f>
        <v>0</v>
      </c>
      <c r="Q145" s="58">
        <f>'DATA SF9'!O64</f>
        <v>0</v>
      </c>
      <c r="R145" s="58">
        <f>'DATA SF9'!P64</f>
        <v>0</v>
      </c>
      <c r="S145" s="58">
        <f>'DATA SF9'!Q64</f>
        <v>0</v>
      </c>
      <c r="T145" s="58">
        <f>'DATA SF9'!R64</f>
        <v>0</v>
      </c>
      <c r="U145" s="58">
        <f>'DATA SF9'!S64</f>
        <v>0</v>
      </c>
      <c r="V145" s="58">
        <f>'DATA SF9'!T64</f>
        <v>0</v>
      </c>
      <c r="W145" s="58">
        <f>'DATA SF9'!U64</f>
        <v>0</v>
      </c>
      <c r="X145" s="58">
        <f>'DATA SF9'!V64</f>
        <v>0</v>
      </c>
      <c r="Y145" s="58">
        <f>'DATA SF9'!W64</f>
        <v>0</v>
      </c>
      <c r="Z145" s="58">
        <f>'DATA SF9'!X64</f>
        <v>0</v>
      </c>
      <c r="AA145" s="58">
        <f>'DATA SF9'!Y64</f>
        <v>0</v>
      </c>
      <c r="AB145" s="58">
        <f>'DATA SF9'!Z64</f>
        <v>0</v>
      </c>
      <c r="AC145" s="58">
        <f>'DATA SF9'!AA64</f>
        <v>0</v>
      </c>
      <c r="AD145" s="58">
        <f>'DATA SF9'!AB64</f>
        <v>0</v>
      </c>
      <c r="AE145" s="58">
        <f>'DATA SF9'!AC64</f>
        <v>0</v>
      </c>
      <c r="AF145" s="58">
        <f>'DATA SF9'!AD64</f>
        <v>0</v>
      </c>
      <c r="AG145" s="58">
        <f>'DATA SF9'!AE64</f>
        <v>0</v>
      </c>
      <c r="AH145" s="58">
        <f>'DATA SF9'!AF64</f>
        <v>0</v>
      </c>
      <c r="AI145" s="58">
        <f>'DATA SF9'!AG64</f>
        <v>0</v>
      </c>
      <c r="AJ145" s="58">
        <f>'DATA SF9'!AH64</f>
        <v>0</v>
      </c>
      <c r="AK145" s="58">
        <f>'DATA SF9'!AI64</f>
        <v>0</v>
      </c>
      <c r="AL145" s="58">
        <f>'DATA SF9'!AJ64</f>
        <v>0</v>
      </c>
      <c r="AM145" s="58">
        <f>'DATA SF9'!AK64</f>
        <v>0</v>
      </c>
      <c r="AN145" s="58">
        <f>'DATA SF9'!AL64</f>
        <v>0</v>
      </c>
      <c r="AO145" s="58">
        <f>'DATA SF9'!AM64</f>
        <v>0</v>
      </c>
      <c r="AP145" s="58">
        <f>'DATA SF9'!AN64</f>
        <v>0</v>
      </c>
      <c r="AQ145" s="58">
        <f>'DATA SF9'!AO64</f>
        <v>0</v>
      </c>
      <c r="AR145" s="58">
        <f>'DATA SF9'!AP64</f>
        <v>0</v>
      </c>
      <c r="AS145" s="58">
        <f>'DATA SF9'!AQ64</f>
        <v>0</v>
      </c>
      <c r="AT145" s="58">
        <f>'DATA SF9'!AR64</f>
        <v>0</v>
      </c>
      <c r="AU145" s="58">
        <f>'DATA SF9'!AS64</f>
        <v>0</v>
      </c>
      <c r="AV145" s="58">
        <f>'DATA SF9'!AT64</f>
        <v>0</v>
      </c>
      <c r="AW145" s="58">
        <f>'DATA SF9'!AU64</f>
        <v>0</v>
      </c>
      <c r="AX145" s="58">
        <f>'DATA SF9'!AV64</f>
        <v>0</v>
      </c>
      <c r="AY145" s="58">
        <f>'DATA SF9'!AW64</f>
        <v>0</v>
      </c>
      <c r="AZ145" s="58">
        <f>'DATA SF9'!AX64</f>
        <v>0</v>
      </c>
      <c r="BA145" s="58">
        <f>'DATA SF9'!AY64</f>
        <v>0</v>
      </c>
      <c r="BB145" s="58">
        <f>'DATA SF9'!AZ64</f>
        <v>0</v>
      </c>
      <c r="BC145" s="58">
        <f>'DATA SF9'!BA64</f>
        <v>0</v>
      </c>
      <c r="BD145" s="58">
        <f>'DATA SF9'!BB64</f>
        <v>0</v>
      </c>
      <c r="BE145" s="58">
        <f>'DATA SF9'!BC64</f>
        <v>0</v>
      </c>
      <c r="BF145" s="58">
        <f>'DATA SF9'!BD64</f>
        <v>0</v>
      </c>
      <c r="BG145" s="58">
        <f>'DATA SF9'!BE64</f>
        <v>0</v>
      </c>
      <c r="BH145" s="58">
        <f>'DATA SF9'!BF64</f>
        <v>0</v>
      </c>
      <c r="BI145" s="58">
        <f>'DATA SF9'!BG64</f>
        <v>0</v>
      </c>
      <c r="BJ145" s="58">
        <f>'DATA SF9'!BH64</f>
        <v>0</v>
      </c>
      <c r="BK145" s="58">
        <f>'DATA SF9'!BI64</f>
        <v>0</v>
      </c>
      <c r="BL145" s="58">
        <f>'DATA SF9'!BJ64</f>
        <v>0</v>
      </c>
      <c r="BM145" s="58">
        <f>'DATA SF9'!BK64</f>
        <v>0</v>
      </c>
      <c r="BN145" s="58">
        <f>'DATA SF9'!BL64</f>
        <v>0</v>
      </c>
      <c r="BO145" s="58">
        <f>'DATA SF9'!BM64</f>
        <v>0</v>
      </c>
      <c r="BP145" s="58">
        <f>'DATA SF9'!BN64</f>
        <v>0</v>
      </c>
      <c r="BQ145" s="58">
        <f>'DATA SF9'!BO64</f>
        <v>0</v>
      </c>
      <c r="BR145" s="58">
        <f>'DATA SF9'!BP64</f>
        <v>0</v>
      </c>
      <c r="BS145" s="58">
        <f>'DATA SF9'!BQ64</f>
        <v>0</v>
      </c>
      <c r="BT145" s="58">
        <f>'DATA SF9'!BR64</f>
        <v>0</v>
      </c>
      <c r="BU145" s="58">
        <f>'DATA SF9'!BS64</f>
        <v>0</v>
      </c>
      <c r="BV145" s="58">
        <f>'DATA SF9'!BT64</f>
        <v>0</v>
      </c>
      <c r="BW145" s="58">
        <f>'DATA SF9'!BU64</f>
        <v>0</v>
      </c>
      <c r="BX145" s="58">
        <f>'DATA SF9'!BV64</f>
        <v>0</v>
      </c>
      <c r="BY145" s="58">
        <f>'DATA SF9'!BW64</f>
        <v>0</v>
      </c>
      <c r="BZ145" s="58">
        <f>'DATA SF9'!BX64</f>
        <v>0</v>
      </c>
      <c r="CA145" s="58">
        <f>'DATA SF9'!BY64</f>
        <v>0</v>
      </c>
      <c r="CB145" s="58">
        <f>'DATA SF9'!BZ64</f>
        <v>0</v>
      </c>
      <c r="CC145" s="58">
        <f>'DATA SF9'!CA64</f>
        <v>0</v>
      </c>
      <c r="CD145" s="58">
        <f>'DATA SF9'!CB64</f>
        <v>0</v>
      </c>
      <c r="CE145" s="58">
        <f>'DATA SF9'!CC64</f>
        <v>0</v>
      </c>
      <c r="CF145" s="58">
        <f>'DATA SF9'!CD64</f>
        <v>0</v>
      </c>
      <c r="CG145" s="58">
        <f>'DATA SF9'!CE64</f>
        <v>0</v>
      </c>
      <c r="CH145" s="58">
        <f>'DATA SF9'!CF64</f>
        <v>0</v>
      </c>
      <c r="CI145" s="58">
        <f>'DATA SF9'!CG64</f>
        <v>0</v>
      </c>
      <c r="CJ145" s="58">
        <f>'DATA SF9'!CH64</f>
        <v>0</v>
      </c>
      <c r="CK145" s="58">
        <f>'DATA SF9'!CI64</f>
        <v>0</v>
      </c>
      <c r="CL145" s="58">
        <f>'DATA SF9'!CJ64</f>
        <v>0</v>
      </c>
      <c r="CM145" s="58">
        <f>'DATA SF9'!CK64</f>
        <v>0</v>
      </c>
      <c r="CN145" s="58">
        <f>'DATA SF9'!CL64</f>
        <v>0</v>
      </c>
      <c r="CO145" s="58">
        <f>'DATA SF9'!CM64</f>
        <v>0</v>
      </c>
      <c r="CP145" s="58">
        <f>'DATA SF9'!CN64</f>
        <v>0</v>
      </c>
      <c r="CQ145" s="58">
        <f>'DATA SF9'!CO64</f>
        <v>0</v>
      </c>
      <c r="CR145" s="58">
        <f>'DATA SF9'!CP64</f>
        <v>0</v>
      </c>
      <c r="CS145" s="58">
        <f>'DATA SF9'!CQ64</f>
        <v>0</v>
      </c>
      <c r="CT145" s="58">
        <f>'DATA SF9'!CR64</f>
        <v>0</v>
      </c>
      <c r="CU145" s="58">
        <f>'DATA SF9'!CS64</f>
        <v>0</v>
      </c>
      <c r="CV145" s="58">
        <f>'DATA SF9'!CT64</f>
        <v>0</v>
      </c>
      <c r="CW145" s="58">
        <f>'DATA SF9'!CU64</f>
        <v>0</v>
      </c>
      <c r="CX145" s="58">
        <f>'DATA SF9'!CV64</f>
        <v>0</v>
      </c>
      <c r="CY145" s="58">
        <f>'DATA SF9'!CW64</f>
        <v>0</v>
      </c>
      <c r="CZ145" s="58">
        <f>'DATA SF9'!CX64</f>
        <v>0</v>
      </c>
      <c r="DA145" s="58">
        <f>'DATA SF9'!CY64</f>
        <v>0</v>
      </c>
      <c r="DB145" s="58">
        <f>'DATA SF9'!CZ64</f>
        <v>0</v>
      </c>
      <c r="DC145" s="58">
        <f>'DATA SF9'!DA64</f>
        <v>0</v>
      </c>
      <c r="DD145" s="58">
        <f>'DATA SF9'!DB64</f>
        <v>0</v>
      </c>
      <c r="DE145" s="58">
        <f>'DATA SF9'!DC64</f>
        <v>0</v>
      </c>
      <c r="DF145" s="58">
        <f>'DATA SF9'!DD64</f>
        <v>0</v>
      </c>
      <c r="DG145" s="58">
        <f>'DATA SF9'!DE64</f>
        <v>0</v>
      </c>
      <c r="DH145" s="58">
        <f>'DATA SF9'!DF64</f>
        <v>0</v>
      </c>
      <c r="DI145" s="58">
        <f>'DATA SF9'!DG64</f>
        <v>0</v>
      </c>
      <c r="DJ145" s="58">
        <f>'DATA SF9'!DH64</f>
        <v>0</v>
      </c>
      <c r="DK145" s="58">
        <f>'DATA SF9'!DI64</f>
        <v>0</v>
      </c>
      <c r="DL145" s="58">
        <f>'DATA SF9'!DJ64</f>
        <v>0</v>
      </c>
      <c r="DM145" s="58">
        <f>'DATA SF9'!DK64</f>
        <v>0</v>
      </c>
      <c r="DN145" s="58">
        <f>'DATA SF9'!DL64</f>
        <v>0</v>
      </c>
      <c r="DO145" s="58">
        <f>'DATA SF9'!DM64</f>
        <v>0</v>
      </c>
      <c r="DP145" s="58">
        <f>'DATA SF9'!DN64</f>
        <v>0</v>
      </c>
      <c r="DQ145" s="58">
        <f>'DATA SF9'!DO64</f>
        <v>0</v>
      </c>
      <c r="DR145" s="58">
        <f>'DATA SF9'!DP64</f>
        <v>0</v>
      </c>
      <c r="DS145" s="58">
        <f>'DATA SF9'!DQ64</f>
        <v>0</v>
      </c>
      <c r="DT145" s="58">
        <f>'DATA SF9'!DR64</f>
        <v>0</v>
      </c>
      <c r="DU145" s="58">
        <f>'DATA SF9'!DS64</f>
        <v>0</v>
      </c>
      <c r="DV145" s="58">
        <f>'DATA SF9'!DT64</f>
        <v>0</v>
      </c>
      <c r="DW145" s="58">
        <f>'DATA SF9'!DU64</f>
        <v>0</v>
      </c>
      <c r="DX145" s="58">
        <f>'DATA SF9'!DV64</f>
        <v>0</v>
      </c>
      <c r="DY145" s="58">
        <f>'DATA SF9'!DW64</f>
        <v>0</v>
      </c>
      <c r="DZ145" s="58">
        <f>'DATA SF9'!DX64</f>
        <v>0</v>
      </c>
      <c r="EA145" s="58">
        <f>'DATA SF9'!DY64</f>
        <v>0</v>
      </c>
      <c r="EB145" s="58">
        <f>'DATA SF9'!DZ64</f>
        <v>0</v>
      </c>
      <c r="EC145" s="58">
        <f>'DATA SF9'!EA64</f>
        <v>0</v>
      </c>
      <c r="ED145" s="58">
        <f>'DATA SF9'!EB64</f>
        <v>0</v>
      </c>
      <c r="EE145" s="58">
        <f>'DATA SF9'!EC64</f>
        <v>0</v>
      </c>
      <c r="EF145" s="58">
        <f>'DATA SF9'!ED64</f>
        <v>0</v>
      </c>
      <c r="EG145" s="58">
        <f>'DATA SF9'!EE64</f>
        <v>0</v>
      </c>
      <c r="EH145" s="58">
        <f>'DATA SF9'!EF64</f>
        <v>0</v>
      </c>
      <c r="EI145" s="58">
        <f>'DATA SF9'!EG64</f>
        <v>0</v>
      </c>
      <c r="EJ145" s="58">
        <f>'DATA SF9'!EH64</f>
        <v>0</v>
      </c>
      <c r="EK145" s="58">
        <f>'DATA SF9'!EI64</f>
        <v>0</v>
      </c>
      <c r="EL145" s="58">
        <f>'DATA SF9'!EJ64</f>
        <v>0</v>
      </c>
      <c r="EM145" s="58">
        <f>'DATA SF9'!EK64</f>
        <v>0</v>
      </c>
      <c r="EN145" s="58">
        <f>'DATA SF9'!EL64</f>
        <v>0</v>
      </c>
      <c r="EO145" s="58">
        <f>'DATA SF9'!EM64</f>
        <v>0</v>
      </c>
      <c r="EP145" s="58">
        <f>'DATA SF9'!EN64</f>
        <v>0</v>
      </c>
      <c r="EQ145" s="58">
        <f>'DATA SF9'!EO64</f>
        <v>0</v>
      </c>
      <c r="ER145" s="58">
        <f>'DATA SF9'!EP64</f>
        <v>0</v>
      </c>
      <c r="ES145" s="58">
        <f>'DATA SF9'!EQ64</f>
        <v>0</v>
      </c>
      <c r="ET145" s="58">
        <f>'DATA SF9'!ER64</f>
        <v>0</v>
      </c>
      <c r="EU145" s="58">
        <f>'DATA SF9'!ES64</f>
        <v>0</v>
      </c>
      <c r="EV145" s="58">
        <f>'DATA SF9'!ET64</f>
        <v>0</v>
      </c>
      <c r="EW145" s="58">
        <f>'DATA SF9'!EU64</f>
        <v>0</v>
      </c>
      <c r="EX145" s="58">
        <f>'DATA SF9'!EV64</f>
        <v>0</v>
      </c>
      <c r="EY145" s="58">
        <f>'DATA SF9'!EW64</f>
        <v>0</v>
      </c>
      <c r="EZ145" s="58">
        <f>'DATA SF9'!EX64</f>
        <v>0</v>
      </c>
      <c r="FA145" s="58">
        <f>'DATA SF9'!EY64</f>
        <v>0</v>
      </c>
      <c r="FB145" s="58">
        <f>'DATA SF9'!EZ64</f>
        <v>0</v>
      </c>
      <c r="FC145" s="58">
        <f>'DATA SF9'!FA64</f>
        <v>0</v>
      </c>
      <c r="FD145" s="58">
        <f>'DATA SF9'!FB64</f>
        <v>0</v>
      </c>
      <c r="FE145" s="58">
        <f>'DATA SF9'!FC64</f>
        <v>0</v>
      </c>
      <c r="FF145" s="58">
        <f>'DATA SF9'!FD64</f>
        <v>0</v>
      </c>
    </row>
    <row r="146" spans="1:162" x14ac:dyDescent="0.35">
      <c r="A146" s="59">
        <f t="shared" si="0"/>
        <v>0</v>
      </c>
      <c r="B146" s="58">
        <f>VLOOKUP(A146,' F M188'!$R$3:$U$159,4,FALSE)</f>
        <v>0</v>
      </c>
      <c r="C146" s="58">
        <f>'DATA SF9'!A65</f>
        <v>0</v>
      </c>
      <c r="D146" s="58">
        <f>'DATA SF9'!B65</f>
        <v>0</v>
      </c>
      <c r="E146" s="58">
        <f>'DATA SF9'!C65</f>
        <v>0</v>
      </c>
      <c r="F146" s="58" t="str">
        <f>IF('DATA SF9'!D65=0,"",'DATA SF9'!D65)</f>
        <v/>
      </c>
      <c r="G146" s="58">
        <f>'DATA SF9'!E65</f>
        <v>0</v>
      </c>
      <c r="H146" s="58">
        <f>'DATA SF9'!F65</f>
        <v>0</v>
      </c>
      <c r="I146" s="58">
        <f>'DATA SF9'!G65</f>
        <v>0</v>
      </c>
      <c r="J146" s="58">
        <f>'DATA SF9'!H65</f>
        <v>0</v>
      </c>
      <c r="K146" s="58">
        <f>'DATA SF9'!I65</f>
        <v>0</v>
      </c>
      <c r="L146" s="58">
        <f>'DATA SF9'!J65</f>
        <v>0</v>
      </c>
      <c r="M146" s="58">
        <f>'DATA SF9'!K65</f>
        <v>0</v>
      </c>
      <c r="N146" s="58">
        <f>'DATA SF9'!L65</f>
        <v>0</v>
      </c>
      <c r="O146" s="58">
        <f>'DATA SF9'!M65</f>
        <v>0</v>
      </c>
      <c r="P146" s="58">
        <f>'DATA SF9'!N65</f>
        <v>0</v>
      </c>
      <c r="Q146" s="58">
        <f>'DATA SF9'!O65</f>
        <v>0</v>
      </c>
      <c r="R146" s="58">
        <f>'DATA SF9'!P65</f>
        <v>0</v>
      </c>
      <c r="S146" s="58">
        <f>'DATA SF9'!Q65</f>
        <v>0</v>
      </c>
      <c r="T146" s="58">
        <f>'DATA SF9'!R65</f>
        <v>0</v>
      </c>
      <c r="U146" s="58">
        <f>'DATA SF9'!S65</f>
        <v>0</v>
      </c>
      <c r="V146" s="58">
        <f>'DATA SF9'!T65</f>
        <v>0</v>
      </c>
      <c r="W146" s="58">
        <f>'DATA SF9'!U65</f>
        <v>0</v>
      </c>
      <c r="X146" s="58">
        <f>'DATA SF9'!V65</f>
        <v>0</v>
      </c>
      <c r="Y146" s="58">
        <f>'DATA SF9'!W65</f>
        <v>0</v>
      </c>
      <c r="Z146" s="58">
        <f>'DATA SF9'!X65</f>
        <v>0</v>
      </c>
      <c r="AA146" s="58">
        <f>'DATA SF9'!Y65</f>
        <v>0</v>
      </c>
      <c r="AB146" s="58">
        <f>'DATA SF9'!Z65</f>
        <v>0</v>
      </c>
      <c r="AC146" s="58">
        <f>'DATA SF9'!AA65</f>
        <v>0</v>
      </c>
      <c r="AD146" s="58">
        <f>'DATA SF9'!AB65</f>
        <v>0</v>
      </c>
      <c r="AE146" s="58">
        <f>'DATA SF9'!AC65</f>
        <v>0</v>
      </c>
      <c r="AF146" s="58">
        <f>'DATA SF9'!AD65</f>
        <v>0</v>
      </c>
      <c r="AG146" s="58">
        <f>'DATA SF9'!AE65</f>
        <v>0</v>
      </c>
      <c r="AH146" s="58">
        <f>'DATA SF9'!AF65</f>
        <v>0</v>
      </c>
      <c r="AI146" s="58">
        <f>'DATA SF9'!AG65</f>
        <v>0</v>
      </c>
      <c r="AJ146" s="58">
        <f>'DATA SF9'!AH65</f>
        <v>0</v>
      </c>
      <c r="AK146" s="58">
        <f>'DATA SF9'!AI65</f>
        <v>0</v>
      </c>
      <c r="AL146" s="58">
        <f>'DATA SF9'!AJ65</f>
        <v>0</v>
      </c>
      <c r="AM146" s="58">
        <f>'DATA SF9'!AK65</f>
        <v>0</v>
      </c>
      <c r="AN146" s="58">
        <f>'DATA SF9'!AL65</f>
        <v>0</v>
      </c>
      <c r="AO146" s="58">
        <f>'DATA SF9'!AM65</f>
        <v>0</v>
      </c>
      <c r="AP146" s="58">
        <f>'DATA SF9'!AN65</f>
        <v>0</v>
      </c>
      <c r="AQ146" s="58">
        <f>'DATA SF9'!AO65</f>
        <v>0</v>
      </c>
      <c r="AR146" s="58">
        <f>'DATA SF9'!AP65</f>
        <v>0</v>
      </c>
      <c r="AS146" s="58">
        <f>'DATA SF9'!AQ65</f>
        <v>0</v>
      </c>
      <c r="AT146" s="58">
        <f>'DATA SF9'!AR65</f>
        <v>0</v>
      </c>
      <c r="AU146" s="58">
        <f>'DATA SF9'!AS65</f>
        <v>0</v>
      </c>
      <c r="AV146" s="58">
        <f>'DATA SF9'!AT65</f>
        <v>0</v>
      </c>
      <c r="AW146" s="58">
        <f>'DATA SF9'!AU65</f>
        <v>0</v>
      </c>
      <c r="AX146" s="58">
        <f>'DATA SF9'!AV65</f>
        <v>0</v>
      </c>
      <c r="AY146" s="58">
        <f>'DATA SF9'!AW65</f>
        <v>0</v>
      </c>
      <c r="AZ146" s="58">
        <f>'DATA SF9'!AX65</f>
        <v>0</v>
      </c>
      <c r="BA146" s="58">
        <f>'DATA SF9'!AY65</f>
        <v>0</v>
      </c>
      <c r="BB146" s="58">
        <f>'DATA SF9'!AZ65</f>
        <v>0</v>
      </c>
      <c r="BC146" s="58">
        <f>'DATA SF9'!BA65</f>
        <v>0</v>
      </c>
      <c r="BD146" s="58">
        <f>'DATA SF9'!BB65</f>
        <v>0</v>
      </c>
      <c r="BE146" s="58">
        <f>'DATA SF9'!BC65</f>
        <v>0</v>
      </c>
      <c r="BF146" s="58">
        <f>'DATA SF9'!BD65</f>
        <v>0</v>
      </c>
      <c r="BG146" s="58">
        <f>'DATA SF9'!BE65</f>
        <v>0</v>
      </c>
      <c r="BH146" s="58">
        <f>'DATA SF9'!BF65</f>
        <v>0</v>
      </c>
      <c r="BI146" s="58">
        <f>'DATA SF9'!BG65</f>
        <v>0</v>
      </c>
      <c r="BJ146" s="58">
        <f>'DATA SF9'!BH65</f>
        <v>0</v>
      </c>
      <c r="BK146" s="58">
        <f>'DATA SF9'!BI65</f>
        <v>0</v>
      </c>
      <c r="BL146" s="58">
        <f>'DATA SF9'!BJ65</f>
        <v>0</v>
      </c>
      <c r="BM146" s="58">
        <f>'DATA SF9'!BK65</f>
        <v>0</v>
      </c>
      <c r="BN146" s="58">
        <f>'DATA SF9'!BL65</f>
        <v>0</v>
      </c>
      <c r="BO146" s="58">
        <f>'DATA SF9'!BM65</f>
        <v>0</v>
      </c>
      <c r="BP146" s="58">
        <f>'DATA SF9'!BN65</f>
        <v>0</v>
      </c>
      <c r="BQ146" s="58">
        <f>'DATA SF9'!BO65</f>
        <v>0</v>
      </c>
      <c r="BR146" s="58">
        <f>'DATA SF9'!BP65</f>
        <v>0</v>
      </c>
      <c r="BS146" s="58">
        <f>'DATA SF9'!BQ65</f>
        <v>0</v>
      </c>
      <c r="BT146" s="58">
        <f>'DATA SF9'!BR65</f>
        <v>0</v>
      </c>
      <c r="BU146" s="58">
        <f>'DATA SF9'!BS65</f>
        <v>0</v>
      </c>
      <c r="BV146" s="58">
        <f>'DATA SF9'!BT65</f>
        <v>0</v>
      </c>
      <c r="BW146" s="58">
        <f>'DATA SF9'!BU65</f>
        <v>0</v>
      </c>
      <c r="BX146" s="58">
        <f>'DATA SF9'!BV65</f>
        <v>0</v>
      </c>
      <c r="BY146" s="58">
        <f>'DATA SF9'!BW65</f>
        <v>0</v>
      </c>
      <c r="BZ146" s="58">
        <f>'DATA SF9'!BX65</f>
        <v>0</v>
      </c>
      <c r="CA146" s="58">
        <f>'DATA SF9'!BY65</f>
        <v>0</v>
      </c>
      <c r="CB146" s="58">
        <f>'DATA SF9'!BZ65</f>
        <v>0</v>
      </c>
      <c r="CC146" s="58">
        <f>'DATA SF9'!CA65</f>
        <v>0</v>
      </c>
      <c r="CD146" s="58">
        <f>'DATA SF9'!CB65</f>
        <v>0</v>
      </c>
      <c r="CE146" s="58">
        <f>'DATA SF9'!CC65</f>
        <v>0</v>
      </c>
      <c r="CF146" s="58">
        <f>'DATA SF9'!CD65</f>
        <v>0</v>
      </c>
      <c r="CG146" s="58">
        <f>'DATA SF9'!CE65</f>
        <v>0</v>
      </c>
      <c r="CH146" s="58">
        <f>'DATA SF9'!CF65</f>
        <v>0</v>
      </c>
      <c r="CI146" s="58">
        <f>'DATA SF9'!CG65</f>
        <v>0</v>
      </c>
      <c r="CJ146" s="58">
        <f>'DATA SF9'!CH65</f>
        <v>0</v>
      </c>
      <c r="CK146" s="58">
        <f>'DATA SF9'!CI65</f>
        <v>0</v>
      </c>
      <c r="CL146" s="58">
        <f>'DATA SF9'!CJ65</f>
        <v>0</v>
      </c>
      <c r="CM146" s="58">
        <f>'DATA SF9'!CK65</f>
        <v>0</v>
      </c>
      <c r="CN146" s="58">
        <f>'DATA SF9'!CL65</f>
        <v>0</v>
      </c>
      <c r="CO146" s="58">
        <f>'DATA SF9'!CM65</f>
        <v>0</v>
      </c>
      <c r="CP146" s="58">
        <f>'DATA SF9'!CN65</f>
        <v>0</v>
      </c>
      <c r="CQ146" s="58">
        <f>'DATA SF9'!CO65</f>
        <v>0</v>
      </c>
      <c r="CR146" s="58">
        <f>'DATA SF9'!CP65</f>
        <v>0</v>
      </c>
      <c r="CS146" s="58">
        <f>'DATA SF9'!CQ65</f>
        <v>0</v>
      </c>
      <c r="CT146" s="58">
        <f>'DATA SF9'!CR65</f>
        <v>0</v>
      </c>
      <c r="CU146" s="58">
        <f>'DATA SF9'!CS65</f>
        <v>0</v>
      </c>
      <c r="CV146" s="58">
        <f>'DATA SF9'!CT65</f>
        <v>0</v>
      </c>
      <c r="CW146" s="58">
        <f>'DATA SF9'!CU65</f>
        <v>0</v>
      </c>
      <c r="CX146" s="58">
        <f>'DATA SF9'!CV65</f>
        <v>0</v>
      </c>
      <c r="CY146" s="58">
        <f>'DATA SF9'!CW65</f>
        <v>0</v>
      </c>
      <c r="CZ146" s="58">
        <f>'DATA SF9'!CX65</f>
        <v>0</v>
      </c>
      <c r="DA146" s="58">
        <f>'DATA SF9'!CY65</f>
        <v>0</v>
      </c>
      <c r="DB146" s="58">
        <f>'DATA SF9'!CZ65</f>
        <v>0</v>
      </c>
      <c r="DC146" s="58">
        <f>'DATA SF9'!DA65</f>
        <v>0</v>
      </c>
      <c r="DD146" s="58">
        <f>'DATA SF9'!DB65</f>
        <v>0</v>
      </c>
      <c r="DE146" s="58">
        <f>'DATA SF9'!DC65</f>
        <v>0</v>
      </c>
      <c r="DF146" s="58">
        <f>'DATA SF9'!DD65</f>
        <v>0</v>
      </c>
      <c r="DG146" s="58">
        <f>'DATA SF9'!DE65</f>
        <v>0</v>
      </c>
      <c r="DH146" s="58">
        <f>'DATA SF9'!DF65</f>
        <v>0</v>
      </c>
      <c r="DI146" s="58">
        <f>'DATA SF9'!DG65</f>
        <v>0</v>
      </c>
      <c r="DJ146" s="58">
        <f>'DATA SF9'!DH65</f>
        <v>0</v>
      </c>
      <c r="DK146" s="58">
        <f>'DATA SF9'!DI65</f>
        <v>0</v>
      </c>
      <c r="DL146" s="58">
        <f>'DATA SF9'!DJ65</f>
        <v>0</v>
      </c>
      <c r="DM146" s="58">
        <f>'DATA SF9'!DK65</f>
        <v>0</v>
      </c>
      <c r="DN146" s="58">
        <f>'DATA SF9'!DL65</f>
        <v>0</v>
      </c>
      <c r="DO146" s="58">
        <f>'DATA SF9'!DM65</f>
        <v>0</v>
      </c>
      <c r="DP146" s="58">
        <f>'DATA SF9'!DN65</f>
        <v>0</v>
      </c>
      <c r="DQ146" s="58">
        <f>'DATA SF9'!DO65</f>
        <v>0</v>
      </c>
      <c r="DR146" s="58">
        <f>'DATA SF9'!DP65</f>
        <v>0</v>
      </c>
      <c r="DS146" s="58">
        <f>'DATA SF9'!DQ65</f>
        <v>0</v>
      </c>
      <c r="DT146" s="58">
        <f>'DATA SF9'!DR65</f>
        <v>0</v>
      </c>
      <c r="DU146" s="58">
        <f>'DATA SF9'!DS65</f>
        <v>0</v>
      </c>
      <c r="DV146" s="58">
        <f>'DATA SF9'!DT65</f>
        <v>0</v>
      </c>
      <c r="DW146" s="58">
        <f>'DATA SF9'!DU65</f>
        <v>0</v>
      </c>
      <c r="DX146" s="58">
        <f>'DATA SF9'!DV65</f>
        <v>0</v>
      </c>
      <c r="DY146" s="58">
        <f>'DATA SF9'!DW65</f>
        <v>0</v>
      </c>
      <c r="DZ146" s="58">
        <f>'DATA SF9'!DX65</f>
        <v>0</v>
      </c>
      <c r="EA146" s="58">
        <f>'DATA SF9'!DY65</f>
        <v>0</v>
      </c>
      <c r="EB146" s="58">
        <f>'DATA SF9'!DZ65</f>
        <v>0</v>
      </c>
      <c r="EC146" s="58">
        <f>'DATA SF9'!EA65</f>
        <v>0</v>
      </c>
      <c r="ED146" s="58">
        <f>'DATA SF9'!EB65</f>
        <v>0</v>
      </c>
      <c r="EE146" s="58">
        <f>'DATA SF9'!EC65</f>
        <v>0</v>
      </c>
      <c r="EF146" s="58">
        <f>'DATA SF9'!ED65</f>
        <v>0</v>
      </c>
      <c r="EG146" s="58">
        <f>'DATA SF9'!EE65</f>
        <v>0</v>
      </c>
      <c r="EH146" s="58">
        <f>'DATA SF9'!EF65</f>
        <v>0</v>
      </c>
      <c r="EI146" s="58">
        <f>'DATA SF9'!EG65</f>
        <v>0</v>
      </c>
      <c r="EJ146" s="58">
        <f>'DATA SF9'!EH65</f>
        <v>0</v>
      </c>
      <c r="EK146" s="58">
        <f>'DATA SF9'!EI65</f>
        <v>0</v>
      </c>
      <c r="EL146" s="58">
        <f>'DATA SF9'!EJ65</f>
        <v>0</v>
      </c>
      <c r="EM146" s="58">
        <f>'DATA SF9'!EK65</f>
        <v>0</v>
      </c>
      <c r="EN146" s="58">
        <f>'DATA SF9'!EL65</f>
        <v>0</v>
      </c>
      <c r="EO146" s="58">
        <f>'DATA SF9'!EM65</f>
        <v>0</v>
      </c>
      <c r="EP146" s="58">
        <f>'DATA SF9'!EN65</f>
        <v>0</v>
      </c>
      <c r="EQ146" s="58">
        <f>'DATA SF9'!EO65</f>
        <v>0</v>
      </c>
      <c r="ER146" s="58">
        <f>'DATA SF9'!EP65</f>
        <v>0</v>
      </c>
      <c r="ES146" s="58">
        <f>'DATA SF9'!EQ65</f>
        <v>0</v>
      </c>
      <c r="ET146" s="58">
        <f>'DATA SF9'!ER65</f>
        <v>0</v>
      </c>
      <c r="EU146" s="58">
        <f>'DATA SF9'!ES65</f>
        <v>0</v>
      </c>
      <c r="EV146" s="58">
        <f>'DATA SF9'!ET65</f>
        <v>0</v>
      </c>
      <c r="EW146" s="58">
        <f>'DATA SF9'!EU65</f>
        <v>0</v>
      </c>
      <c r="EX146" s="58">
        <f>'DATA SF9'!EV65</f>
        <v>0</v>
      </c>
      <c r="EY146" s="58">
        <f>'DATA SF9'!EW65</f>
        <v>0</v>
      </c>
      <c r="EZ146" s="58">
        <f>'DATA SF9'!EX65</f>
        <v>0</v>
      </c>
      <c r="FA146" s="58">
        <f>'DATA SF9'!EY65</f>
        <v>0</v>
      </c>
      <c r="FB146" s="58">
        <f>'DATA SF9'!EZ65</f>
        <v>0</v>
      </c>
      <c r="FC146" s="58">
        <f>'DATA SF9'!FA65</f>
        <v>0</v>
      </c>
      <c r="FD146" s="58">
        <f>'DATA SF9'!FB65</f>
        <v>0</v>
      </c>
      <c r="FE146" s="58">
        <f>'DATA SF9'!FC65</f>
        <v>0</v>
      </c>
      <c r="FF146" s="58">
        <f>'DATA SF9'!FD65</f>
        <v>0</v>
      </c>
    </row>
    <row r="147" spans="1:162" x14ac:dyDescent="0.35">
      <c r="A147" s="59">
        <f t="shared" si="0"/>
        <v>0</v>
      </c>
      <c r="B147" s="58">
        <f>VLOOKUP(A147,' F M188'!$R$3:$U$159,4,FALSE)</f>
        <v>0</v>
      </c>
      <c r="C147" s="58">
        <f>'DATA SF9'!A66</f>
        <v>0</v>
      </c>
      <c r="D147" s="58">
        <f>'DATA SF9'!B66</f>
        <v>0</v>
      </c>
      <c r="E147" s="58">
        <f>'DATA SF9'!C66</f>
        <v>0</v>
      </c>
      <c r="F147" s="58" t="str">
        <f>IF('DATA SF9'!D66=0,"",'DATA SF9'!D66)</f>
        <v/>
      </c>
      <c r="G147" s="58">
        <f>'DATA SF9'!E66</f>
        <v>0</v>
      </c>
      <c r="H147" s="58">
        <f>'DATA SF9'!F66</f>
        <v>0</v>
      </c>
      <c r="I147" s="58">
        <f>'DATA SF9'!G66</f>
        <v>0</v>
      </c>
      <c r="J147" s="58">
        <f>'DATA SF9'!H66</f>
        <v>0</v>
      </c>
      <c r="K147" s="58">
        <f>'DATA SF9'!I66</f>
        <v>0</v>
      </c>
      <c r="L147" s="58">
        <f>'DATA SF9'!J66</f>
        <v>0</v>
      </c>
      <c r="M147" s="58">
        <f>'DATA SF9'!K66</f>
        <v>0</v>
      </c>
      <c r="N147" s="58">
        <f>'DATA SF9'!L66</f>
        <v>0</v>
      </c>
      <c r="O147" s="58">
        <f>'DATA SF9'!M66</f>
        <v>0</v>
      </c>
      <c r="P147" s="58">
        <f>'DATA SF9'!N66</f>
        <v>0</v>
      </c>
      <c r="Q147" s="58">
        <f>'DATA SF9'!O66</f>
        <v>0</v>
      </c>
      <c r="R147" s="58">
        <f>'DATA SF9'!P66</f>
        <v>0</v>
      </c>
      <c r="S147" s="58">
        <f>'DATA SF9'!Q66</f>
        <v>0</v>
      </c>
      <c r="T147" s="58">
        <f>'DATA SF9'!R66</f>
        <v>0</v>
      </c>
      <c r="U147" s="58">
        <f>'DATA SF9'!S66</f>
        <v>0</v>
      </c>
      <c r="V147" s="58">
        <f>'DATA SF9'!T66</f>
        <v>0</v>
      </c>
      <c r="W147" s="58">
        <f>'DATA SF9'!U66</f>
        <v>0</v>
      </c>
      <c r="X147" s="58">
        <f>'DATA SF9'!V66</f>
        <v>0</v>
      </c>
      <c r="Y147" s="58">
        <f>'DATA SF9'!W66</f>
        <v>0</v>
      </c>
      <c r="Z147" s="58">
        <f>'DATA SF9'!X66</f>
        <v>0</v>
      </c>
      <c r="AA147" s="58">
        <f>'DATA SF9'!Y66</f>
        <v>0</v>
      </c>
      <c r="AB147" s="58">
        <f>'DATA SF9'!Z66</f>
        <v>0</v>
      </c>
      <c r="AC147" s="58">
        <f>'DATA SF9'!AA66</f>
        <v>0</v>
      </c>
      <c r="AD147" s="58">
        <f>'DATA SF9'!AB66</f>
        <v>0</v>
      </c>
      <c r="AE147" s="58">
        <f>'DATA SF9'!AC66</f>
        <v>0</v>
      </c>
      <c r="AF147" s="58">
        <f>'DATA SF9'!AD66</f>
        <v>0</v>
      </c>
      <c r="AG147" s="58">
        <f>'DATA SF9'!AE66</f>
        <v>0</v>
      </c>
      <c r="AH147" s="58">
        <f>'DATA SF9'!AF66</f>
        <v>0</v>
      </c>
      <c r="AI147" s="58">
        <f>'DATA SF9'!AG66</f>
        <v>0</v>
      </c>
      <c r="AJ147" s="58">
        <f>'DATA SF9'!AH66</f>
        <v>0</v>
      </c>
      <c r="AK147" s="58">
        <f>'DATA SF9'!AI66</f>
        <v>0</v>
      </c>
      <c r="AL147" s="58">
        <f>'DATA SF9'!AJ66</f>
        <v>0</v>
      </c>
      <c r="AM147" s="58">
        <f>'DATA SF9'!AK66</f>
        <v>0</v>
      </c>
      <c r="AN147" s="58">
        <f>'DATA SF9'!AL66</f>
        <v>0</v>
      </c>
      <c r="AO147" s="58">
        <f>'DATA SF9'!AM66</f>
        <v>0</v>
      </c>
      <c r="AP147" s="58">
        <f>'DATA SF9'!AN66</f>
        <v>0</v>
      </c>
      <c r="AQ147" s="58">
        <f>'DATA SF9'!AO66</f>
        <v>0</v>
      </c>
      <c r="AR147" s="58">
        <f>'DATA SF9'!AP66</f>
        <v>0</v>
      </c>
      <c r="AS147" s="58">
        <f>'DATA SF9'!AQ66</f>
        <v>0</v>
      </c>
      <c r="AT147" s="58">
        <f>'DATA SF9'!AR66</f>
        <v>0</v>
      </c>
      <c r="AU147" s="58">
        <f>'DATA SF9'!AS66</f>
        <v>0</v>
      </c>
      <c r="AV147" s="58">
        <f>'DATA SF9'!AT66</f>
        <v>0</v>
      </c>
      <c r="AW147" s="58">
        <f>'DATA SF9'!AU66</f>
        <v>0</v>
      </c>
      <c r="AX147" s="58">
        <f>'DATA SF9'!AV66</f>
        <v>0</v>
      </c>
      <c r="AY147" s="58">
        <f>'DATA SF9'!AW66</f>
        <v>0</v>
      </c>
      <c r="AZ147" s="58">
        <f>'DATA SF9'!AX66</f>
        <v>0</v>
      </c>
      <c r="BA147" s="58">
        <f>'DATA SF9'!AY66</f>
        <v>0</v>
      </c>
      <c r="BB147" s="58">
        <f>'DATA SF9'!AZ66</f>
        <v>0</v>
      </c>
      <c r="BC147" s="58">
        <f>'DATA SF9'!BA66</f>
        <v>0</v>
      </c>
      <c r="BD147" s="58">
        <f>'DATA SF9'!BB66</f>
        <v>0</v>
      </c>
      <c r="BE147" s="58">
        <f>'DATA SF9'!BC66</f>
        <v>0</v>
      </c>
      <c r="BF147" s="58">
        <f>'DATA SF9'!BD66</f>
        <v>0</v>
      </c>
      <c r="BG147" s="58">
        <f>'DATA SF9'!BE66</f>
        <v>0</v>
      </c>
      <c r="BH147" s="58">
        <f>'DATA SF9'!BF66</f>
        <v>0</v>
      </c>
      <c r="BI147" s="58">
        <f>'DATA SF9'!BG66</f>
        <v>0</v>
      </c>
      <c r="BJ147" s="58">
        <f>'DATA SF9'!BH66</f>
        <v>0</v>
      </c>
      <c r="BK147" s="58">
        <f>'DATA SF9'!BI66</f>
        <v>0</v>
      </c>
      <c r="BL147" s="58">
        <f>'DATA SF9'!BJ66</f>
        <v>0</v>
      </c>
      <c r="BM147" s="58">
        <f>'DATA SF9'!BK66</f>
        <v>0</v>
      </c>
      <c r="BN147" s="58">
        <f>'DATA SF9'!BL66</f>
        <v>0</v>
      </c>
      <c r="BO147" s="58">
        <f>'DATA SF9'!BM66</f>
        <v>0</v>
      </c>
      <c r="BP147" s="58">
        <f>'DATA SF9'!BN66</f>
        <v>0</v>
      </c>
      <c r="BQ147" s="58">
        <f>'DATA SF9'!BO66</f>
        <v>0</v>
      </c>
      <c r="BR147" s="58">
        <f>'DATA SF9'!BP66</f>
        <v>0</v>
      </c>
      <c r="BS147" s="58">
        <f>'DATA SF9'!BQ66</f>
        <v>0</v>
      </c>
      <c r="BT147" s="58">
        <f>'DATA SF9'!BR66</f>
        <v>0</v>
      </c>
      <c r="BU147" s="58">
        <f>'DATA SF9'!BS66</f>
        <v>0</v>
      </c>
      <c r="BV147" s="58">
        <f>'DATA SF9'!BT66</f>
        <v>0</v>
      </c>
      <c r="BW147" s="58">
        <f>'DATA SF9'!BU66</f>
        <v>0</v>
      </c>
      <c r="BX147" s="58">
        <f>'DATA SF9'!BV66</f>
        <v>0</v>
      </c>
      <c r="BY147" s="58">
        <f>'DATA SF9'!BW66</f>
        <v>0</v>
      </c>
      <c r="BZ147" s="58">
        <f>'DATA SF9'!BX66</f>
        <v>0</v>
      </c>
      <c r="CA147" s="58">
        <f>'DATA SF9'!BY66</f>
        <v>0</v>
      </c>
      <c r="CB147" s="58">
        <f>'DATA SF9'!BZ66</f>
        <v>0</v>
      </c>
      <c r="CC147" s="58">
        <f>'DATA SF9'!CA66</f>
        <v>0</v>
      </c>
      <c r="CD147" s="58">
        <f>'DATA SF9'!CB66</f>
        <v>0</v>
      </c>
      <c r="CE147" s="58">
        <f>'DATA SF9'!CC66</f>
        <v>0</v>
      </c>
      <c r="CF147" s="58">
        <f>'DATA SF9'!CD66</f>
        <v>0</v>
      </c>
      <c r="CG147" s="58">
        <f>'DATA SF9'!CE66</f>
        <v>0</v>
      </c>
      <c r="CH147" s="58">
        <f>'DATA SF9'!CF66</f>
        <v>0</v>
      </c>
      <c r="CI147" s="58">
        <f>'DATA SF9'!CG66</f>
        <v>0</v>
      </c>
      <c r="CJ147" s="58">
        <f>'DATA SF9'!CH66</f>
        <v>0</v>
      </c>
      <c r="CK147" s="58">
        <f>'DATA SF9'!CI66</f>
        <v>0</v>
      </c>
      <c r="CL147" s="58">
        <f>'DATA SF9'!CJ66</f>
        <v>0</v>
      </c>
      <c r="CM147" s="58">
        <f>'DATA SF9'!CK66</f>
        <v>0</v>
      </c>
      <c r="CN147" s="58">
        <f>'DATA SF9'!CL66</f>
        <v>0</v>
      </c>
      <c r="CO147" s="58">
        <f>'DATA SF9'!CM66</f>
        <v>0</v>
      </c>
      <c r="CP147" s="58">
        <f>'DATA SF9'!CN66</f>
        <v>0</v>
      </c>
      <c r="CQ147" s="58">
        <f>'DATA SF9'!CO66</f>
        <v>0</v>
      </c>
      <c r="CR147" s="58">
        <f>'DATA SF9'!CP66</f>
        <v>0</v>
      </c>
      <c r="CS147" s="58">
        <f>'DATA SF9'!CQ66</f>
        <v>0</v>
      </c>
      <c r="CT147" s="58">
        <f>'DATA SF9'!CR66</f>
        <v>0</v>
      </c>
      <c r="CU147" s="58">
        <f>'DATA SF9'!CS66</f>
        <v>0</v>
      </c>
      <c r="CV147" s="58">
        <f>'DATA SF9'!CT66</f>
        <v>0</v>
      </c>
      <c r="CW147" s="58">
        <f>'DATA SF9'!CU66</f>
        <v>0</v>
      </c>
      <c r="CX147" s="58">
        <f>'DATA SF9'!CV66</f>
        <v>0</v>
      </c>
      <c r="CY147" s="58">
        <f>'DATA SF9'!CW66</f>
        <v>0</v>
      </c>
      <c r="CZ147" s="58">
        <f>'DATA SF9'!CX66</f>
        <v>0</v>
      </c>
      <c r="DA147" s="58">
        <f>'DATA SF9'!CY66</f>
        <v>0</v>
      </c>
      <c r="DB147" s="58">
        <f>'DATA SF9'!CZ66</f>
        <v>0</v>
      </c>
      <c r="DC147" s="58">
        <f>'DATA SF9'!DA66</f>
        <v>0</v>
      </c>
      <c r="DD147" s="58">
        <f>'DATA SF9'!DB66</f>
        <v>0</v>
      </c>
      <c r="DE147" s="58">
        <f>'DATA SF9'!DC66</f>
        <v>0</v>
      </c>
      <c r="DF147" s="58">
        <f>'DATA SF9'!DD66</f>
        <v>0</v>
      </c>
      <c r="DG147" s="58">
        <f>'DATA SF9'!DE66</f>
        <v>0</v>
      </c>
      <c r="DH147" s="58">
        <f>'DATA SF9'!DF66</f>
        <v>0</v>
      </c>
      <c r="DI147" s="58">
        <f>'DATA SF9'!DG66</f>
        <v>0</v>
      </c>
      <c r="DJ147" s="58">
        <f>'DATA SF9'!DH66</f>
        <v>0</v>
      </c>
      <c r="DK147" s="58">
        <f>'DATA SF9'!DI66</f>
        <v>0</v>
      </c>
      <c r="DL147" s="58">
        <f>'DATA SF9'!DJ66</f>
        <v>0</v>
      </c>
      <c r="DM147" s="58">
        <f>'DATA SF9'!DK66</f>
        <v>0</v>
      </c>
      <c r="DN147" s="58">
        <f>'DATA SF9'!DL66</f>
        <v>0</v>
      </c>
      <c r="DO147" s="58">
        <f>'DATA SF9'!DM66</f>
        <v>0</v>
      </c>
      <c r="DP147" s="58">
        <f>'DATA SF9'!DN66</f>
        <v>0</v>
      </c>
      <c r="DQ147" s="58">
        <f>'DATA SF9'!DO66</f>
        <v>0</v>
      </c>
      <c r="DR147" s="58">
        <f>'DATA SF9'!DP66</f>
        <v>0</v>
      </c>
      <c r="DS147" s="58">
        <f>'DATA SF9'!DQ66</f>
        <v>0</v>
      </c>
      <c r="DT147" s="58">
        <f>'DATA SF9'!DR66</f>
        <v>0</v>
      </c>
      <c r="DU147" s="58">
        <f>'DATA SF9'!DS66</f>
        <v>0</v>
      </c>
      <c r="DV147" s="58">
        <f>'DATA SF9'!DT66</f>
        <v>0</v>
      </c>
      <c r="DW147" s="58">
        <f>'DATA SF9'!DU66</f>
        <v>0</v>
      </c>
      <c r="DX147" s="58">
        <f>'DATA SF9'!DV66</f>
        <v>0</v>
      </c>
      <c r="DY147" s="58">
        <f>'DATA SF9'!DW66</f>
        <v>0</v>
      </c>
      <c r="DZ147" s="58">
        <f>'DATA SF9'!DX66</f>
        <v>0</v>
      </c>
      <c r="EA147" s="58">
        <f>'DATA SF9'!DY66</f>
        <v>0</v>
      </c>
      <c r="EB147" s="58">
        <f>'DATA SF9'!DZ66</f>
        <v>0</v>
      </c>
      <c r="EC147" s="58">
        <f>'DATA SF9'!EA66</f>
        <v>0</v>
      </c>
      <c r="ED147" s="58">
        <f>'DATA SF9'!EB66</f>
        <v>0</v>
      </c>
      <c r="EE147" s="58">
        <f>'DATA SF9'!EC66</f>
        <v>0</v>
      </c>
      <c r="EF147" s="58">
        <f>'DATA SF9'!ED66</f>
        <v>0</v>
      </c>
      <c r="EG147" s="58">
        <f>'DATA SF9'!EE66</f>
        <v>0</v>
      </c>
      <c r="EH147" s="58">
        <f>'DATA SF9'!EF66</f>
        <v>0</v>
      </c>
      <c r="EI147" s="58">
        <f>'DATA SF9'!EG66</f>
        <v>0</v>
      </c>
      <c r="EJ147" s="58">
        <f>'DATA SF9'!EH66</f>
        <v>0</v>
      </c>
      <c r="EK147" s="58">
        <f>'DATA SF9'!EI66</f>
        <v>0</v>
      </c>
      <c r="EL147" s="58">
        <f>'DATA SF9'!EJ66</f>
        <v>0</v>
      </c>
      <c r="EM147" s="58">
        <f>'DATA SF9'!EK66</f>
        <v>0</v>
      </c>
      <c r="EN147" s="58">
        <f>'DATA SF9'!EL66</f>
        <v>0</v>
      </c>
      <c r="EO147" s="58">
        <f>'DATA SF9'!EM66</f>
        <v>0</v>
      </c>
      <c r="EP147" s="58">
        <f>'DATA SF9'!EN66</f>
        <v>0</v>
      </c>
      <c r="EQ147" s="58">
        <f>'DATA SF9'!EO66</f>
        <v>0</v>
      </c>
      <c r="ER147" s="58">
        <f>'DATA SF9'!EP66</f>
        <v>0</v>
      </c>
      <c r="ES147" s="58">
        <f>'DATA SF9'!EQ66</f>
        <v>0</v>
      </c>
      <c r="ET147" s="58">
        <f>'DATA SF9'!ER66</f>
        <v>0</v>
      </c>
      <c r="EU147" s="58">
        <f>'DATA SF9'!ES66</f>
        <v>0</v>
      </c>
      <c r="EV147" s="58">
        <f>'DATA SF9'!ET66</f>
        <v>0</v>
      </c>
      <c r="EW147" s="58">
        <f>'DATA SF9'!EU66</f>
        <v>0</v>
      </c>
      <c r="EX147" s="58">
        <f>'DATA SF9'!EV66</f>
        <v>0</v>
      </c>
      <c r="EY147" s="58">
        <f>'DATA SF9'!EW66</f>
        <v>0</v>
      </c>
      <c r="EZ147" s="58">
        <f>'DATA SF9'!EX66</f>
        <v>0</v>
      </c>
      <c r="FA147" s="58">
        <f>'DATA SF9'!EY66</f>
        <v>0</v>
      </c>
      <c r="FB147" s="58">
        <f>'DATA SF9'!EZ66</f>
        <v>0</v>
      </c>
      <c r="FC147" s="58">
        <f>'DATA SF9'!FA66</f>
        <v>0</v>
      </c>
      <c r="FD147" s="58">
        <f>'DATA SF9'!FB66</f>
        <v>0</v>
      </c>
      <c r="FE147" s="58">
        <f>'DATA SF9'!FC66</f>
        <v>0</v>
      </c>
      <c r="FF147" s="58">
        <f>'DATA SF9'!FD66</f>
        <v>0</v>
      </c>
    </row>
    <row r="148" spans="1:162" x14ac:dyDescent="0.35">
      <c r="A148" s="59">
        <f t="shared" si="0"/>
        <v>0</v>
      </c>
      <c r="B148" s="58">
        <f>VLOOKUP(A148,' F M188'!$R$3:$U$159,4,FALSE)</f>
        <v>0</v>
      </c>
      <c r="C148" s="58">
        <f>'DATA SF9'!A67</f>
        <v>0</v>
      </c>
      <c r="D148" s="58">
        <f>'DATA SF9'!B67</f>
        <v>0</v>
      </c>
      <c r="E148" s="58">
        <f>'DATA SF9'!C67</f>
        <v>0</v>
      </c>
      <c r="F148" s="58" t="str">
        <f>IF('DATA SF9'!D67=0,"",'DATA SF9'!D67)</f>
        <v/>
      </c>
      <c r="G148" s="58">
        <f>'DATA SF9'!E67</f>
        <v>0</v>
      </c>
      <c r="H148" s="58">
        <f>'DATA SF9'!F67</f>
        <v>0</v>
      </c>
      <c r="I148" s="58">
        <f>'DATA SF9'!G67</f>
        <v>0</v>
      </c>
      <c r="J148" s="58">
        <f>'DATA SF9'!H67</f>
        <v>0</v>
      </c>
      <c r="K148" s="58">
        <f>'DATA SF9'!I67</f>
        <v>0</v>
      </c>
      <c r="L148" s="58">
        <f>'DATA SF9'!J67</f>
        <v>0</v>
      </c>
      <c r="M148" s="58">
        <f>'DATA SF9'!K67</f>
        <v>0</v>
      </c>
      <c r="N148" s="58">
        <f>'DATA SF9'!L67</f>
        <v>0</v>
      </c>
      <c r="O148" s="58">
        <f>'DATA SF9'!M67</f>
        <v>0</v>
      </c>
      <c r="P148" s="58">
        <f>'DATA SF9'!N67</f>
        <v>0</v>
      </c>
      <c r="Q148" s="58">
        <f>'DATA SF9'!O67</f>
        <v>0</v>
      </c>
      <c r="R148" s="58">
        <f>'DATA SF9'!P67</f>
        <v>0</v>
      </c>
      <c r="S148" s="58">
        <f>'DATA SF9'!Q67</f>
        <v>0</v>
      </c>
      <c r="T148" s="58">
        <f>'DATA SF9'!R67</f>
        <v>0</v>
      </c>
      <c r="U148" s="58">
        <f>'DATA SF9'!S67</f>
        <v>0</v>
      </c>
      <c r="V148" s="58">
        <f>'DATA SF9'!T67</f>
        <v>0</v>
      </c>
      <c r="W148" s="58">
        <f>'DATA SF9'!U67</f>
        <v>0</v>
      </c>
      <c r="X148" s="58">
        <f>'DATA SF9'!V67</f>
        <v>0</v>
      </c>
      <c r="Y148" s="58">
        <f>'DATA SF9'!W67</f>
        <v>0</v>
      </c>
      <c r="Z148" s="58">
        <f>'DATA SF9'!X67</f>
        <v>0</v>
      </c>
      <c r="AA148" s="58">
        <f>'DATA SF9'!Y67</f>
        <v>0</v>
      </c>
      <c r="AB148" s="58">
        <f>'DATA SF9'!Z67</f>
        <v>0</v>
      </c>
      <c r="AC148" s="58">
        <f>'DATA SF9'!AA67</f>
        <v>0</v>
      </c>
      <c r="AD148" s="58">
        <f>'DATA SF9'!AB67</f>
        <v>0</v>
      </c>
      <c r="AE148" s="58">
        <f>'DATA SF9'!AC67</f>
        <v>0</v>
      </c>
      <c r="AF148" s="58">
        <f>'DATA SF9'!AD67</f>
        <v>0</v>
      </c>
      <c r="AG148" s="58">
        <f>'DATA SF9'!AE67</f>
        <v>0</v>
      </c>
      <c r="AH148" s="58">
        <f>'DATA SF9'!AF67</f>
        <v>0</v>
      </c>
      <c r="AI148" s="58">
        <f>'DATA SF9'!AG67</f>
        <v>0</v>
      </c>
      <c r="AJ148" s="58">
        <f>'DATA SF9'!AH67</f>
        <v>0</v>
      </c>
      <c r="AK148" s="58">
        <f>'DATA SF9'!AI67</f>
        <v>0</v>
      </c>
      <c r="AL148" s="58">
        <f>'DATA SF9'!AJ67</f>
        <v>0</v>
      </c>
      <c r="AM148" s="58">
        <f>'DATA SF9'!AK67</f>
        <v>0</v>
      </c>
      <c r="AN148" s="58">
        <f>'DATA SF9'!AL67</f>
        <v>0</v>
      </c>
      <c r="AO148" s="58">
        <f>'DATA SF9'!AM67</f>
        <v>0</v>
      </c>
      <c r="AP148" s="58">
        <f>'DATA SF9'!AN67</f>
        <v>0</v>
      </c>
      <c r="AQ148" s="58">
        <f>'DATA SF9'!AO67</f>
        <v>0</v>
      </c>
      <c r="AR148" s="58">
        <f>'DATA SF9'!AP67</f>
        <v>0</v>
      </c>
      <c r="AS148" s="58">
        <f>'DATA SF9'!AQ67</f>
        <v>0</v>
      </c>
      <c r="AT148" s="58">
        <f>'DATA SF9'!AR67</f>
        <v>0</v>
      </c>
      <c r="AU148" s="58">
        <f>'DATA SF9'!AS67</f>
        <v>0</v>
      </c>
      <c r="AV148" s="58">
        <f>'DATA SF9'!AT67</f>
        <v>0</v>
      </c>
      <c r="AW148" s="58">
        <f>'DATA SF9'!AU67</f>
        <v>0</v>
      </c>
      <c r="AX148" s="58">
        <f>'DATA SF9'!AV67</f>
        <v>0</v>
      </c>
      <c r="AY148" s="58">
        <f>'DATA SF9'!AW67</f>
        <v>0</v>
      </c>
      <c r="AZ148" s="58">
        <f>'DATA SF9'!AX67</f>
        <v>0</v>
      </c>
      <c r="BA148" s="58">
        <f>'DATA SF9'!AY67</f>
        <v>0</v>
      </c>
      <c r="BB148" s="58">
        <f>'DATA SF9'!AZ67</f>
        <v>0</v>
      </c>
      <c r="BC148" s="58">
        <f>'DATA SF9'!BA67</f>
        <v>0</v>
      </c>
      <c r="BD148" s="58">
        <f>'DATA SF9'!BB67</f>
        <v>0</v>
      </c>
      <c r="BE148" s="58">
        <f>'DATA SF9'!BC67</f>
        <v>0</v>
      </c>
      <c r="BF148" s="58">
        <f>'DATA SF9'!BD67</f>
        <v>0</v>
      </c>
      <c r="BG148" s="58">
        <f>'DATA SF9'!BE67</f>
        <v>0</v>
      </c>
      <c r="BH148" s="58">
        <f>'DATA SF9'!BF67</f>
        <v>0</v>
      </c>
      <c r="BI148" s="58">
        <f>'DATA SF9'!BG67</f>
        <v>0</v>
      </c>
      <c r="BJ148" s="58">
        <f>'DATA SF9'!BH67</f>
        <v>0</v>
      </c>
      <c r="BK148" s="58">
        <f>'DATA SF9'!BI67</f>
        <v>0</v>
      </c>
      <c r="BL148" s="58">
        <f>'DATA SF9'!BJ67</f>
        <v>0</v>
      </c>
      <c r="BM148" s="58">
        <f>'DATA SF9'!BK67</f>
        <v>0</v>
      </c>
      <c r="BN148" s="58">
        <f>'DATA SF9'!BL67</f>
        <v>0</v>
      </c>
      <c r="BO148" s="58">
        <f>'DATA SF9'!BM67</f>
        <v>0</v>
      </c>
      <c r="BP148" s="58">
        <f>'DATA SF9'!BN67</f>
        <v>0</v>
      </c>
      <c r="BQ148" s="58">
        <f>'DATA SF9'!BO67</f>
        <v>0</v>
      </c>
      <c r="BR148" s="58">
        <f>'DATA SF9'!BP67</f>
        <v>0</v>
      </c>
      <c r="BS148" s="58">
        <f>'DATA SF9'!BQ67</f>
        <v>0</v>
      </c>
      <c r="BT148" s="58">
        <f>'DATA SF9'!BR67</f>
        <v>0</v>
      </c>
      <c r="BU148" s="58">
        <f>'DATA SF9'!BS67</f>
        <v>0</v>
      </c>
      <c r="BV148" s="58">
        <f>'DATA SF9'!BT67</f>
        <v>0</v>
      </c>
      <c r="BW148" s="58">
        <f>'DATA SF9'!BU67</f>
        <v>0</v>
      </c>
      <c r="BX148" s="58">
        <f>'DATA SF9'!BV67</f>
        <v>0</v>
      </c>
      <c r="BY148" s="58">
        <f>'DATA SF9'!BW67</f>
        <v>0</v>
      </c>
      <c r="BZ148" s="58">
        <f>'DATA SF9'!BX67</f>
        <v>0</v>
      </c>
      <c r="CA148" s="58">
        <f>'DATA SF9'!BY67</f>
        <v>0</v>
      </c>
      <c r="CB148" s="58">
        <f>'DATA SF9'!BZ67</f>
        <v>0</v>
      </c>
      <c r="CC148" s="58">
        <f>'DATA SF9'!CA67</f>
        <v>0</v>
      </c>
      <c r="CD148" s="58">
        <f>'DATA SF9'!CB67</f>
        <v>0</v>
      </c>
      <c r="CE148" s="58">
        <f>'DATA SF9'!CC67</f>
        <v>0</v>
      </c>
      <c r="CF148" s="58">
        <f>'DATA SF9'!CD67</f>
        <v>0</v>
      </c>
      <c r="CG148" s="58">
        <f>'DATA SF9'!CE67</f>
        <v>0</v>
      </c>
      <c r="CH148" s="58">
        <f>'DATA SF9'!CF67</f>
        <v>0</v>
      </c>
      <c r="CI148" s="58">
        <f>'DATA SF9'!CG67</f>
        <v>0</v>
      </c>
      <c r="CJ148" s="58">
        <f>'DATA SF9'!CH67</f>
        <v>0</v>
      </c>
      <c r="CK148" s="58">
        <f>'DATA SF9'!CI67</f>
        <v>0</v>
      </c>
      <c r="CL148" s="58">
        <f>'DATA SF9'!CJ67</f>
        <v>0</v>
      </c>
      <c r="CM148" s="58">
        <f>'DATA SF9'!CK67</f>
        <v>0</v>
      </c>
      <c r="CN148" s="58">
        <f>'DATA SF9'!CL67</f>
        <v>0</v>
      </c>
      <c r="CO148" s="58">
        <f>'DATA SF9'!CM67</f>
        <v>0</v>
      </c>
      <c r="CP148" s="58">
        <f>'DATA SF9'!CN67</f>
        <v>0</v>
      </c>
      <c r="CQ148" s="58">
        <f>'DATA SF9'!CO67</f>
        <v>0</v>
      </c>
      <c r="CR148" s="58">
        <f>'DATA SF9'!CP67</f>
        <v>0</v>
      </c>
      <c r="CS148" s="58">
        <f>'DATA SF9'!CQ67</f>
        <v>0</v>
      </c>
      <c r="CT148" s="58">
        <f>'DATA SF9'!CR67</f>
        <v>0</v>
      </c>
      <c r="CU148" s="58">
        <f>'DATA SF9'!CS67</f>
        <v>0</v>
      </c>
      <c r="CV148" s="58">
        <f>'DATA SF9'!CT67</f>
        <v>0</v>
      </c>
      <c r="CW148" s="58">
        <f>'DATA SF9'!CU67</f>
        <v>0</v>
      </c>
      <c r="CX148" s="58">
        <f>'DATA SF9'!CV67</f>
        <v>0</v>
      </c>
      <c r="CY148" s="58">
        <f>'DATA SF9'!CW67</f>
        <v>0</v>
      </c>
      <c r="CZ148" s="58">
        <f>'DATA SF9'!CX67</f>
        <v>0</v>
      </c>
      <c r="DA148" s="58">
        <f>'DATA SF9'!CY67</f>
        <v>0</v>
      </c>
      <c r="DB148" s="58">
        <f>'DATA SF9'!CZ67</f>
        <v>0</v>
      </c>
      <c r="DC148" s="58">
        <f>'DATA SF9'!DA67</f>
        <v>0</v>
      </c>
      <c r="DD148" s="58">
        <f>'DATA SF9'!DB67</f>
        <v>0</v>
      </c>
      <c r="DE148" s="58">
        <f>'DATA SF9'!DC67</f>
        <v>0</v>
      </c>
      <c r="DF148" s="58">
        <f>'DATA SF9'!DD67</f>
        <v>0</v>
      </c>
      <c r="DG148" s="58">
        <f>'DATA SF9'!DE67</f>
        <v>0</v>
      </c>
      <c r="DH148" s="58">
        <f>'DATA SF9'!DF67</f>
        <v>0</v>
      </c>
      <c r="DI148" s="58">
        <f>'DATA SF9'!DG67</f>
        <v>0</v>
      </c>
      <c r="DJ148" s="58">
        <f>'DATA SF9'!DH67</f>
        <v>0</v>
      </c>
      <c r="DK148" s="58">
        <f>'DATA SF9'!DI67</f>
        <v>0</v>
      </c>
      <c r="DL148" s="58">
        <f>'DATA SF9'!DJ67</f>
        <v>0</v>
      </c>
      <c r="DM148" s="58">
        <f>'DATA SF9'!DK67</f>
        <v>0</v>
      </c>
      <c r="DN148" s="58">
        <f>'DATA SF9'!DL67</f>
        <v>0</v>
      </c>
      <c r="DO148" s="58">
        <f>'DATA SF9'!DM67</f>
        <v>0</v>
      </c>
      <c r="DP148" s="58">
        <f>'DATA SF9'!DN67</f>
        <v>0</v>
      </c>
      <c r="DQ148" s="58">
        <f>'DATA SF9'!DO67</f>
        <v>0</v>
      </c>
      <c r="DR148" s="58">
        <f>'DATA SF9'!DP67</f>
        <v>0</v>
      </c>
      <c r="DS148" s="58">
        <f>'DATA SF9'!DQ67</f>
        <v>0</v>
      </c>
      <c r="DT148" s="58">
        <f>'DATA SF9'!DR67</f>
        <v>0</v>
      </c>
      <c r="DU148" s="58">
        <f>'DATA SF9'!DS67</f>
        <v>0</v>
      </c>
      <c r="DV148" s="58">
        <f>'DATA SF9'!DT67</f>
        <v>0</v>
      </c>
      <c r="DW148" s="58">
        <f>'DATA SF9'!DU67</f>
        <v>0</v>
      </c>
      <c r="DX148" s="58">
        <f>'DATA SF9'!DV67</f>
        <v>0</v>
      </c>
      <c r="DY148" s="58">
        <f>'DATA SF9'!DW67</f>
        <v>0</v>
      </c>
      <c r="DZ148" s="58">
        <f>'DATA SF9'!DX67</f>
        <v>0</v>
      </c>
      <c r="EA148" s="58">
        <f>'DATA SF9'!DY67</f>
        <v>0</v>
      </c>
      <c r="EB148" s="58">
        <f>'DATA SF9'!DZ67</f>
        <v>0</v>
      </c>
      <c r="EC148" s="58">
        <f>'DATA SF9'!EA67</f>
        <v>0</v>
      </c>
      <c r="ED148" s="58">
        <f>'DATA SF9'!EB67</f>
        <v>0</v>
      </c>
      <c r="EE148" s="58">
        <f>'DATA SF9'!EC67</f>
        <v>0</v>
      </c>
      <c r="EF148" s="58">
        <f>'DATA SF9'!ED67</f>
        <v>0</v>
      </c>
      <c r="EG148" s="58">
        <f>'DATA SF9'!EE67</f>
        <v>0</v>
      </c>
      <c r="EH148" s="58">
        <f>'DATA SF9'!EF67</f>
        <v>0</v>
      </c>
      <c r="EI148" s="58">
        <f>'DATA SF9'!EG67</f>
        <v>0</v>
      </c>
      <c r="EJ148" s="58">
        <f>'DATA SF9'!EH67</f>
        <v>0</v>
      </c>
      <c r="EK148" s="58">
        <f>'DATA SF9'!EI67</f>
        <v>0</v>
      </c>
      <c r="EL148" s="58">
        <f>'DATA SF9'!EJ67</f>
        <v>0</v>
      </c>
      <c r="EM148" s="58">
        <f>'DATA SF9'!EK67</f>
        <v>0</v>
      </c>
      <c r="EN148" s="58">
        <f>'DATA SF9'!EL67</f>
        <v>0</v>
      </c>
      <c r="EO148" s="58">
        <f>'DATA SF9'!EM67</f>
        <v>0</v>
      </c>
      <c r="EP148" s="58">
        <f>'DATA SF9'!EN67</f>
        <v>0</v>
      </c>
      <c r="EQ148" s="58">
        <f>'DATA SF9'!EO67</f>
        <v>0</v>
      </c>
      <c r="ER148" s="58">
        <f>'DATA SF9'!EP67</f>
        <v>0</v>
      </c>
      <c r="ES148" s="58">
        <f>'DATA SF9'!EQ67</f>
        <v>0</v>
      </c>
      <c r="ET148" s="58">
        <f>'DATA SF9'!ER67</f>
        <v>0</v>
      </c>
      <c r="EU148" s="58">
        <f>'DATA SF9'!ES67</f>
        <v>0</v>
      </c>
      <c r="EV148" s="58">
        <f>'DATA SF9'!ET67</f>
        <v>0</v>
      </c>
      <c r="EW148" s="58">
        <f>'DATA SF9'!EU67</f>
        <v>0</v>
      </c>
      <c r="EX148" s="58">
        <f>'DATA SF9'!EV67</f>
        <v>0</v>
      </c>
      <c r="EY148" s="58">
        <f>'DATA SF9'!EW67</f>
        <v>0</v>
      </c>
      <c r="EZ148" s="58">
        <f>'DATA SF9'!EX67</f>
        <v>0</v>
      </c>
      <c r="FA148" s="58">
        <f>'DATA SF9'!EY67</f>
        <v>0</v>
      </c>
      <c r="FB148" s="58">
        <f>'DATA SF9'!EZ67</f>
        <v>0</v>
      </c>
      <c r="FC148" s="58">
        <f>'DATA SF9'!FA67</f>
        <v>0</v>
      </c>
      <c r="FD148" s="58">
        <f>'DATA SF9'!FB67</f>
        <v>0</v>
      </c>
      <c r="FE148" s="58">
        <f>'DATA SF9'!FC67</f>
        <v>0</v>
      </c>
      <c r="FF148" s="58">
        <f>'DATA SF9'!FD67</f>
        <v>0</v>
      </c>
    </row>
    <row r="149" spans="1:162" x14ac:dyDescent="0.35">
      <c r="A149" s="59">
        <f t="shared" ref="A149:A177" si="1">C149</f>
        <v>0</v>
      </c>
      <c r="B149" s="58">
        <f>VLOOKUP(A149,' F M188'!$R$3:$U$159,4,FALSE)</f>
        <v>0</v>
      </c>
      <c r="C149" s="58">
        <f>'DATA SF9'!A68</f>
        <v>0</v>
      </c>
      <c r="D149" s="58">
        <f>'DATA SF9'!B68</f>
        <v>0</v>
      </c>
      <c r="E149" s="58">
        <f>'DATA SF9'!C68</f>
        <v>0</v>
      </c>
      <c r="F149" s="58" t="str">
        <f>IF('DATA SF9'!D68=0,"",'DATA SF9'!D68)</f>
        <v/>
      </c>
      <c r="G149" s="58">
        <f>'DATA SF9'!E68</f>
        <v>0</v>
      </c>
      <c r="H149" s="58">
        <f>'DATA SF9'!F68</f>
        <v>0</v>
      </c>
      <c r="I149" s="58">
        <f>'DATA SF9'!G68</f>
        <v>0</v>
      </c>
      <c r="J149" s="58">
        <f>'DATA SF9'!H68</f>
        <v>0</v>
      </c>
      <c r="K149" s="58">
        <f>'DATA SF9'!I68</f>
        <v>0</v>
      </c>
      <c r="L149" s="58">
        <f>'DATA SF9'!J68</f>
        <v>0</v>
      </c>
      <c r="M149" s="58">
        <f>'DATA SF9'!K68</f>
        <v>0</v>
      </c>
      <c r="N149" s="58">
        <f>'DATA SF9'!L68</f>
        <v>0</v>
      </c>
      <c r="O149" s="58">
        <f>'DATA SF9'!M68</f>
        <v>0</v>
      </c>
      <c r="P149" s="58">
        <f>'DATA SF9'!N68</f>
        <v>0</v>
      </c>
      <c r="Q149" s="58">
        <f>'DATA SF9'!O68</f>
        <v>0</v>
      </c>
      <c r="R149" s="58">
        <f>'DATA SF9'!P68</f>
        <v>0</v>
      </c>
      <c r="S149" s="58">
        <f>'DATA SF9'!Q68</f>
        <v>0</v>
      </c>
      <c r="T149" s="58">
        <f>'DATA SF9'!R68</f>
        <v>0</v>
      </c>
      <c r="U149" s="58">
        <f>'DATA SF9'!S68</f>
        <v>0</v>
      </c>
      <c r="V149" s="58">
        <f>'DATA SF9'!T68</f>
        <v>0</v>
      </c>
      <c r="W149" s="58">
        <f>'DATA SF9'!U68</f>
        <v>0</v>
      </c>
      <c r="X149" s="58">
        <f>'DATA SF9'!V68</f>
        <v>0</v>
      </c>
      <c r="Y149" s="58">
        <f>'DATA SF9'!W68</f>
        <v>0</v>
      </c>
      <c r="Z149" s="58">
        <f>'DATA SF9'!X68</f>
        <v>0</v>
      </c>
      <c r="AA149" s="58">
        <f>'DATA SF9'!Y68</f>
        <v>0</v>
      </c>
      <c r="AB149" s="58">
        <f>'DATA SF9'!Z68</f>
        <v>0</v>
      </c>
      <c r="AC149" s="58">
        <f>'DATA SF9'!AA68</f>
        <v>0</v>
      </c>
      <c r="AD149" s="58">
        <f>'DATA SF9'!AB68</f>
        <v>0</v>
      </c>
      <c r="AE149" s="58">
        <f>'DATA SF9'!AC68</f>
        <v>0</v>
      </c>
      <c r="AF149" s="58">
        <f>'DATA SF9'!AD68</f>
        <v>0</v>
      </c>
      <c r="AG149" s="58">
        <f>'DATA SF9'!AE68</f>
        <v>0</v>
      </c>
      <c r="AH149" s="58">
        <f>'DATA SF9'!AF68</f>
        <v>0</v>
      </c>
      <c r="AI149" s="58">
        <f>'DATA SF9'!AG68</f>
        <v>0</v>
      </c>
      <c r="AJ149" s="58">
        <f>'DATA SF9'!AH68</f>
        <v>0</v>
      </c>
      <c r="AK149" s="58">
        <f>'DATA SF9'!AI68</f>
        <v>0</v>
      </c>
      <c r="AL149" s="58">
        <f>'DATA SF9'!AJ68</f>
        <v>0</v>
      </c>
      <c r="AM149" s="58">
        <f>'DATA SF9'!AK68</f>
        <v>0</v>
      </c>
      <c r="AN149" s="58">
        <f>'DATA SF9'!AL68</f>
        <v>0</v>
      </c>
      <c r="AO149" s="58">
        <f>'DATA SF9'!AM68</f>
        <v>0</v>
      </c>
      <c r="AP149" s="58">
        <f>'DATA SF9'!AN68</f>
        <v>0</v>
      </c>
      <c r="AQ149" s="58">
        <f>'DATA SF9'!AO68</f>
        <v>0</v>
      </c>
      <c r="AR149" s="58">
        <f>'DATA SF9'!AP68</f>
        <v>0</v>
      </c>
      <c r="AS149" s="58">
        <f>'DATA SF9'!AQ68</f>
        <v>0</v>
      </c>
      <c r="AT149" s="58">
        <f>'DATA SF9'!AR68</f>
        <v>0</v>
      </c>
      <c r="AU149" s="58">
        <f>'DATA SF9'!AS68</f>
        <v>0</v>
      </c>
      <c r="AV149" s="58">
        <f>'DATA SF9'!AT68</f>
        <v>0</v>
      </c>
      <c r="AW149" s="58">
        <f>'DATA SF9'!AU68</f>
        <v>0</v>
      </c>
      <c r="AX149" s="58">
        <f>'DATA SF9'!AV68</f>
        <v>0</v>
      </c>
      <c r="AY149" s="58">
        <f>'DATA SF9'!AW68</f>
        <v>0</v>
      </c>
      <c r="AZ149" s="58">
        <f>'DATA SF9'!AX68</f>
        <v>0</v>
      </c>
      <c r="BA149" s="58">
        <f>'DATA SF9'!AY68</f>
        <v>0</v>
      </c>
      <c r="BB149" s="58">
        <f>'DATA SF9'!AZ68</f>
        <v>0</v>
      </c>
      <c r="BC149" s="58">
        <f>'DATA SF9'!BA68</f>
        <v>0</v>
      </c>
      <c r="BD149" s="58">
        <f>'DATA SF9'!BB68</f>
        <v>0</v>
      </c>
      <c r="BE149" s="58">
        <f>'DATA SF9'!BC68</f>
        <v>0</v>
      </c>
      <c r="BF149" s="58">
        <f>'DATA SF9'!BD68</f>
        <v>0</v>
      </c>
      <c r="BG149" s="58">
        <f>'DATA SF9'!BE68</f>
        <v>0</v>
      </c>
      <c r="BH149" s="58">
        <f>'DATA SF9'!BF68</f>
        <v>0</v>
      </c>
      <c r="BI149" s="58">
        <f>'DATA SF9'!BG68</f>
        <v>0</v>
      </c>
      <c r="BJ149" s="58">
        <f>'DATA SF9'!BH68</f>
        <v>0</v>
      </c>
      <c r="BK149" s="58">
        <f>'DATA SF9'!BI68</f>
        <v>0</v>
      </c>
      <c r="BL149" s="58">
        <f>'DATA SF9'!BJ68</f>
        <v>0</v>
      </c>
      <c r="BM149" s="58">
        <f>'DATA SF9'!BK68</f>
        <v>0</v>
      </c>
      <c r="BN149" s="58">
        <f>'DATA SF9'!BL68</f>
        <v>0</v>
      </c>
      <c r="BO149" s="58">
        <f>'DATA SF9'!BM68</f>
        <v>0</v>
      </c>
      <c r="BP149" s="58">
        <f>'DATA SF9'!BN68</f>
        <v>0</v>
      </c>
      <c r="BQ149" s="58">
        <f>'DATA SF9'!BO68</f>
        <v>0</v>
      </c>
      <c r="BR149" s="58">
        <f>'DATA SF9'!BP68</f>
        <v>0</v>
      </c>
      <c r="BS149" s="58">
        <f>'DATA SF9'!BQ68</f>
        <v>0</v>
      </c>
      <c r="BT149" s="58">
        <f>'DATA SF9'!BR68</f>
        <v>0</v>
      </c>
      <c r="BU149" s="58">
        <f>'DATA SF9'!BS68</f>
        <v>0</v>
      </c>
      <c r="BV149" s="58">
        <f>'DATA SF9'!BT68</f>
        <v>0</v>
      </c>
      <c r="BW149" s="58">
        <f>'DATA SF9'!BU68</f>
        <v>0</v>
      </c>
      <c r="BX149" s="58">
        <f>'DATA SF9'!BV68</f>
        <v>0</v>
      </c>
      <c r="BY149" s="58">
        <f>'DATA SF9'!BW68</f>
        <v>0</v>
      </c>
      <c r="BZ149" s="58">
        <f>'DATA SF9'!BX68</f>
        <v>0</v>
      </c>
      <c r="CA149" s="58">
        <f>'DATA SF9'!BY68</f>
        <v>0</v>
      </c>
      <c r="CB149" s="58">
        <f>'DATA SF9'!BZ68</f>
        <v>0</v>
      </c>
      <c r="CC149" s="58">
        <f>'DATA SF9'!CA68</f>
        <v>0</v>
      </c>
      <c r="CD149" s="58">
        <f>'DATA SF9'!CB68</f>
        <v>0</v>
      </c>
      <c r="CE149" s="58">
        <f>'DATA SF9'!CC68</f>
        <v>0</v>
      </c>
      <c r="CF149" s="58">
        <f>'DATA SF9'!CD68</f>
        <v>0</v>
      </c>
      <c r="CG149" s="58">
        <f>'DATA SF9'!CE68</f>
        <v>0</v>
      </c>
      <c r="CH149" s="58">
        <f>'DATA SF9'!CF68</f>
        <v>0</v>
      </c>
      <c r="CI149" s="58">
        <f>'DATA SF9'!CG68</f>
        <v>0</v>
      </c>
      <c r="CJ149" s="58">
        <f>'DATA SF9'!CH68</f>
        <v>0</v>
      </c>
      <c r="CK149" s="58">
        <f>'DATA SF9'!CI68</f>
        <v>0</v>
      </c>
      <c r="CL149" s="58">
        <f>'DATA SF9'!CJ68</f>
        <v>0</v>
      </c>
      <c r="CM149" s="58">
        <f>'DATA SF9'!CK68</f>
        <v>0</v>
      </c>
      <c r="CN149" s="58">
        <f>'DATA SF9'!CL68</f>
        <v>0</v>
      </c>
      <c r="CO149" s="58">
        <f>'DATA SF9'!CM68</f>
        <v>0</v>
      </c>
      <c r="CP149" s="58">
        <f>'DATA SF9'!CN68</f>
        <v>0</v>
      </c>
      <c r="CQ149" s="58">
        <f>'DATA SF9'!CO68</f>
        <v>0</v>
      </c>
      <c r="CR149" s="58">
        <f>'DATA SF9'!CP68</f>
        <v>0</v>
      </c>
      <c r="CS149" s="58">
        <f>'DATA SF9'!CQ68</f>
        <v>0</v>
      </c>
      <c r="CT149" s="58">
        <f>'DATA SF9'!CR68</f>
        <v>0</v>
      </c>
      <c r="CU149" s="58">
        <f>'DATA SF9'!CS68</f>
        <v>0</v>
      </c>
      <c r="CV149" s="58">
        <f>'DATA SF9'!CT68</f>
        <v>0</v>
      </c>
      <c r="CW149" s="58">
        <f>'DATA SF9'!CU68</f>
        <v>0</v>
      </c>
      <c r="CX149" s="58">
        <f>'DATA SF9'!CV68</f>
        <v>0</v>
      </c>
      <c r="CY149" s="58">
        <f>'DATA SF9'!CW68</f>
        <v>0</v>
      </c>
      <c r="CZ149" s="58">
        <f>'DATA SF9'!CX68</f>
        <v>0</v>
      </c>
      <c r="DA149" s="58">
        <f>'DATA SF9'!CY68</f>
        <v>0</v>
      </c>
      <c r="DB149" s="58">
        <f>'DATA SF9'!CZ68</f>
        <v>0</v>
      </c>
      <c r="DC149" s="58">
        <f>'DATA SF9'!DA68</f>
        <v>0</v>
      </c>
      <c r="DD149" s="58">
        <f>'DATA SF9'!DB68</f>
        <v>0</v>
      </c>
      <c r="DE149" s="58">
        <f>'DATA SF9'!DC68</f>
        <v>0</v>
      </c>
      <c r="DF149" s="58">
        <f>'DATA SF9'!DD68</f>
        <v>0</v>
      </c>
      <c r="DG149" s="58">
        <f>'DATA SF9'!DE68</f>
        <v>0</v>
      </c>
      <c r="DH149" s="58">
        <f>'DATA SF9'!DF68</f>
        <v>0</v>
      </c>
      <c r="DI149" s="58">
        <f>'DATA SF9'!DG68</f>
        <v>0</v>
      </c>
      <c r="DJ149" s="58">
        <f>'DATA SF9'!DH68</f>
        <v>0</v>
      </c>
      <c r="DK149" s="58">
        <f>'DATA SF9'!DI68</f>
        <v>0</v>
      </c>
      <c r="DL149" s="58">
        <f>'DATA SF9'!DJ68</f>
        <v>0</v>
      </c>
      <c r="DM149" s="58">
        <f>'DATA SF9'!DK68</f>
        <v>0</v>
      </c>
      <c r="DN149" s="58">
        <f>'DATA SF9'!DL68</f>
        <v>0</v>
      </c>
      <c r="DO149" s="58">
        <f>'DATA SF9'!DM68</f>
        <v>0</v>
      </c>
      <c r="DP149" s="58">
        <f>'DATA SF9'!DN68</f>
        <v>0</v>
      </c>
      <c r="DQ149" s="58">
        <f>'DATA SF9'!DO68</f>
        <v>0</v>
      </c>
      <c r="DR149" s="58">
        <f>'DATA SF9'!DP68</f>
        <v>0</v>
      </c>
      <c r="DS149" s="58">
        <f>'DATA SF9'!DQ68</f>
        <v>0</v>
      </c>
      <c r="DT149" s="58">
        <f>'DATA SF9'!DR68</f>
        <v>0</v>
      </c>
      <c r="DU149" s="58">
        <f>'DATA SF9'!DS68</f>
        <v>0</v>
      </c>
      <c r="DV149" s="58">
        <f>'DATA SF9'!DT68</f>
        <v>0</v>
      </c>
      <c r="DW149" s="58">
        <f>'DATA SF9'!DU68</f>
        <v>0</v>
      </c>
      <c r="DX149" s="58">
        <f>'DATA SF9'!DV68</f>
        <v>0</v>
      </c>
      <c r="DY149" s="58">
        <f>'DATA SF9'!DW68</f>
        <v>0</v>
      </c>
      <c r="DZ149" s="58">
        <f>'DATA SF9'!DX68</f>
        <v>0</v>
      </c>
      <c r="EA149" s="58">
        <f>'DATA SF9'!DY68</f>
        <v>0</v>
      </c>
      <c r="EB149" s="58">
        <f>'DATA SF9'!DZ68</f>
        <v>0</v>
      </c>
      <c r="EC149" s="58">
        <f>'DATA SF9'!EA68</f>
        <v>0</v>
      </c>
      <c r="ED149" s="58">
        <f>'DATA SF9'!EB68</f>
        <v>0</v>
      </c>
      <c r="EE149" s="58">
        <f>'DATA SF9'!EC68</f>
        <v>0</v>
      </c>
      <c r="EF149" s="58">
        <f>'DATA SF9'!ED68</f>
        <v>0</v>
      </c>
      <c r="EG149" s="58">
        <f>'DATA SF9'!EE68</f>
        <v>0</v>
      </c>
      <c r="EH149" s="58">
        <f>'DATA SF9'!EF68</f>
        <v>0</v>
      </c>
      <c r="EI149" s="58">
        <f>'DATA SF9'!EG68</f>
        <v>0</v>
      </c>
      <c r="EJ149" s="58">
        <f>'DATA SF9'!EH68</f>
        <v>0</v>
      </c>
      <c r="EK149" s="58">
        <f>'DATA SF9'!EI68</f>
        <v>0</v>
      </c>
      <c r="EL149" s="58">
        <f>'DATA SF9'!EJ68</f>
        <v>0</v>
      </c>
      <c r="EM149" s="58">
        <f>'DATA SF9'!EK68</f>
        <v>0</v>
      </c>
      <c r="EN149" s="58">
        <f>'DATA SF9'!EL68</f>
        <v>0</v>
      </c>
      <c r="EO149" s="58">
        <f>'DATA SF9'!EM68</f>
        <v>0</v>
      </c>
      <c r="EP149" s="58">
        <f>'DATA SF9'!EN68</f>
        <v>0</v>
      </c>
      <c r="EQ149" s="58">
        <f>'DATA SF9'!EO68</f>
        <v>0</v>
      </c>
      <c r="ER149" s="58">
        <f>'DATA SF9'!EP68</f>
        <v>0</v>
      </c>
      <c r="ES149" s="58">
        <f>'DATA SF9'!EQ68</f>
        <v>0</v>
      </c>
      <c r="ET149" s="58">
        <f>'DATA SF9'!ER68</f>
        <v>0</v>
      </c>
      <c r="EU149" s="58">
        <f>'DATA SF9'!ES68</f>
        <v>0</v>
      </c>
      <c r="EV149" s="58">
        <f>'DATA SF9'!ET68</f>
        <v>0</v>
      </c>
      <c r="EW149" s="58">
        <f>'DATA SF9'!EU68</f>
        <v>0</v>
      </c>
      <c r="EX149" s="58">
        <f>'DATA SF9'!EV68</f>
        <v>0</v>
      </c>
      <c r="EY149" s="58">
        <f>'DATA SF9'!EW68</f>
        <v>0</v>
      </c>
      <c r="EZ149" s="58">
        <f>'DATA SF9'!EX68</f>
        <v>0</v>
      </c>
      <c r="FA149" s="58">
        <f>'DATA SF9'!EY68</f>
        <v>0</v>
      </c>
      <c r="FB149" s="58">
        <f>'DATA SF9'!EZ68</f>
        <v>0</v>
      </c>
      <c r="FC149" s="58">
        <f>'DATA SF9'!FA68</f>
        <v>0</v>
      </c>
      <c r="FD149" s="58">
        <f>'DATA SF9'!FB68</f>
        <v>0</v>
      </c>
      <c r="FE149" s="58">
        <f>'DATA SF9'!FC68</f>
        <v>0</v>
      </c>
      <c r="FF149" s="58">
        <f>'DATA SF9'!FD68</f>
        <v>0</v>
      </c>
    </row>
    <row r="150" spans="1:162" x14ac:dyDescent="0.35">
      <c r="A150" s="59">
        <f t="shared" si="1"/>
        <v>0</v>
      </c>
      <c r="B150" s="58">
        <f>VLOOKUP(A150,' F M188'!$R$3:$U$159,4,FALSE)</f>
        <v>0</v>
      </c>
      <c r="C150" s="58">
        <f>'DATA SF9'!A69</f>
        <v>0</v>
      </c>
      <c r="D150" s="58">
        <f>'DATA SF9'!B69</f>
        <v>0</v>
      </c>
      <c r="E150" s="58">
        <f>'DATA SF9'!C69</f>
        <v>0</v>
      </c>
      <c r="F150" s="58" t="str">
        <f>IF('DATA SF9'!D69=0,"",'DATA SF9'!D69)</f>
        <v/>
      </c>
      <c r="G150" s="58">
        <f>'DATA SF9'!E69</f>
        <v>0</v>
      </c>
      <c r="H150" s="58">
        <f>'DATA SF9'!F69</f>
        <v>0</v>
      </c>
      <c r="I150" s="58">
        <f>'DATA SF9'!G69</f>
        <v>0</v>
      </c>
      <c r="J150" s="58">
        <f>'DATA SF9'!H69</f>
        <v>0</v>
      </c>
      <c r="K150" s="58">
        <f>'DATA SF9'!I69</f>
        <v>0</v>
      </c>
      <c r="L150" s="58">
        <f>'DATA SF9'!J69</f>
        <v>0</v>
      </c>
      <c r="M150" s="58">
        <f>'DATA SF9'!K69</f>
        <v>0</v>
      </c>
      <c r="N150" s="58">
        <f>'DATA SF9'!L69</f>
        <v>0</v>
      </c>
      <c r="O150" s="58">
        <f>'DATA SF9'!M69</f>
        <v>0</v>
      </c>
      <c r="P150" s="58">
        <f>'DATA SF9'!N69</f>
        <v>0</v>
      </c>
      <c r="Q150" s="58">
        <f>'DATA SF9'!O69</f>
        <v>0</v>
      </c>
      <c r="R150" s="58">
        <f>'DATA SF9'!P69</f>
        <v>0</v>
      </c>
      <c r="S150" s="58">
        <f>'DATA SF9'!Q69</f>
        <v>0</v>
      </c>
      <c r="T150" s="58">
        <f>'DATA SF9'!R69</f>
        <v>0</v>
      </c>
      <c r="U150" s="58">
        <f>'DATA SF9'!S69</f>
        <v>0</v>
      </c>
      <c r="V150" s="58">
        <f>'DATA SF9'!T69</f>
        <v>0</v>
      </c>
      <c r="W150" s="58">
        <f>'DATA SF9'!U69</f>
        <v>0</v>
      </c>
      <c r="X150" s="58">
        <f>'DATA SF9'!V69</f>
        <v>0</v>
      </c>
      <c r="Y150" s="58">
        <f>'DATA SF9'!W69</f>
        <v>0</v>
      </c>
      <c r="Z150" s="58">
        <f>'DATA SF9'!X69</f>
        <v>0</v>
      </c>
      <c r="AA150" s="58">
        <f>'DATA SF9'!Y69</f>
        <v>0</v>
      </c>
      <c r="AB150" s="58">
        <f>'DATA SF9'!Z69</f>
        <v>0</v>
      </c>
      <c r="AC150" s="58">
        <f>'DATA SF9'!AA69</f>
        <v>0</v>
      </c>
      <c r="AD150" s="58">
        <f>'DATA SF9'!AB69</f>
        <v>0</v>
      </c>
      <c r="AE150" s="58">
        <f>'DATA SF9'!AC69</f>
        <v>0</v>
      </c>
      <c r="AF150" s="58">
        <f>'DATA SF9'!AD69</f>
        <v>0</v>
      </c>
      <c r="AG150" s="58">
        <f>'DATA SF9'!AE69</f>
        <v>0</v>
      </c>
      <c r="AH150" s="58">
        <f>'DATA SF9'!AF69</f>
        <v>0</v>
      </c>
      <c r="AI150" s="58">
        <f>'DATA SF9'!AG69</f>
        <v>0</v>
      </c>
      <c r="AJ150" s="58">
        <f>'DATA SF9'!AH69</f>
        <v>0</v>
      </c>
      <c r="AK150" s="58">
        <f>'DATA SF9'!AI69</f>
        <v>0</v>
      </c>
      <c r="AL150" s="58">
        <f>'DATA SF9'!AJ69</f>
        <v>0</v>
      </c>
      <c r="AM150" s="58">
        <f>'DATA SF9'!AK69</f>
        <v>0</v>
      </c>
      <c r="AN150" s="58">
        <f>'DATA SF9'!AL69</f>
        <v>0</v>
      </c>
      <c r="AO150" s="58">
        <f>'DATA SF9'!AM69</f>
        <v>0</v>
      </c>
      <c r="AP150" s="58">
        <f>'DATA SF9'!AN69</f>
        <v>0</v>
      </c>
      <c r="AQ150" s="58">
        <f>'DATA SF9'!AO69</f>
        <v>0</v>
      </c>
      <c r="AR150" s="58">
        <f>'DATA SF9'!AP69</f>
        <v>0</v>
      </c>
      <c r="AS150" s="58">
        <f>'DATA SF9'!AQ69</f>
        <v>0</v>
      </c>
      <c r="AT150" s="58">
        <f>'DATA SF9'!AR69</f>
        <v>0</v>
      </c>
      <c r="AU150" s="58">
        <f>'DATA SF9'!AS69</f>
        <v>0</v>
      </c>
      <c r="AV150" s="58">
        <f>'DATA SF9'!AT69</f>
        <v>0</v>
      </c>
      <c r="AW150" s="58">
        <f>'DATA SF9'!AU69</f>
        <v>0</v>
      </c>
      <c r="AX150" s="58">
        <f>'DATA SF9'!AV69</f>
        <v>0</v>
      </c>
      <c r="AY150" s="58">
        <f>'DATA SF9'!AW69</f>
        <v>0</v>
      </c>
      <c r="AZ150" s="58">
        <f>'DATA SF9'!AX69</f>
        <v>0</v>
      </c>
      <c r="BA150" s="58">
        <f>'DATA SF9'!AY69</f>
        <v>0</v>
      </c>
      <c r="BB150" s="58">
        <f>'DATA SF9'!AZ69</f>
        <v>0</v>
      </c>
      <c r="BC150" s="58">
        <f>'DATA SF9'!BA69</f>
        <v>0</v>
      </c>
      <c r="BD150" s="58">
        <f>'DATA SF9'!BB69</f>
        <v>0</v>
      </c>
      <c r="BE150" s="58">
        <f>'DATA SF9'!BC69</f>
        <v>0</v>
      </c>
      <c r="BF150" s="58">
        <f>'DATA SF9'!BD69</f>
        <v>0</v>
      </c>
      <c r="BG150" s="58">
        <f>'DATA SF9'!BE69</f>
        <v>0</v>
      </c>
      <c r="BH150" s="58">
        <f>'DATA SF9'!BF69</f>
        <v>0</v>
      </c>
      <c r="BI150" s="58">
        <f>'DATA SF9'!BG69</f>
        <v>0</v>
      </c>
      <c r="BJ150" s="58">
        <f>'DATA SF9'!BH69</f>
        <v>0</v>
      </c>
      <c r="BK150" s="58">
        <f>'DATA SF9'!BI69</f>
        <v>0</v>
      </c>
      <c r="BL150" s="58">
        <f>'DATA SF9'!BJ69</f>
        <v>0</v>
      </c>
      <c r="BM150" s="58">
        <f>'DATA SF9'!BK69</f>
        <v>0</v>
      </c>
      <c r="BN150" s="58">
        <f>'DATA SF9'!BL69</f>
        <v>0</v>
      </c>
      <c r="BO150" s="58">
        <f>'DATA SF9'!BM69</f>
        <v>0</v>
      </c>
      <c r="BP150" s="58">
        <f>'DATA SF9'!BN69</f>
        <v>0</v>
      </c>
      <c r="BQ150" s="58">
        <f>'DATA SF9'!BO69</f>
        <v>0</v>
      </c>
      <c r="BR150" s="58">
        <f>'DATA SF9'!BP69</f>
        <v>0</v>
      </c>
      <c r="BS150" s="58">
        <f>'DATA SF9'!BQ69</f>
        <v>0</v>
      </c>
      <c r="BT150" s="58">
        <f>'DATA SF9'!BR69</f>
        <v>0</v>
      </c>
      <c r="BU150" s="58">
        <f>'DATA SF9'!BS69</f>
        <v>0</v>
      </c>
      <c r="BV150" s="58">
        <f>'DATA SF9'!BT69</f>
        <v>0</v>
      </c>
      <c r="BW150" s="58">
        <f>'DATA SF9'!BU69</f>
        <v>0</v>
      </c>
      <c r="BX150" s="58">
        <f>'DATA SF9'!BV69</f>
        <v>0</v>
      </c>
      <c r="BY150" s="58">
        <f>'DATA SF9'!BW69</f>
        <v>0</v>
      </c>
      <c r="BZ150" s="58">
        <f>'DATA SF9'!BX69</f>
        <v>0</v>
      </c>
      <c r="CA150" s="58">
        <f>'DATA SF9'!BY69</f>
        <v>0</v>
      </c>
      <c r="CB150" s="58">
        <f>'DATA SF9'!BZ69</f>
        <v>0</v>
      </c>
      <c r="CC150" s="58">
        <f>'DATA SF9'!CA69</f>
        <v>0</v>
      </c>
      <c r="CD150" s="58">
        <f>'DATA SF9'!CB69</f>
        <v>0</v>
      </c>
      <c r="CE150" s="58">
        <f>'DATA SF9'!CC69</f>
        <v>0</v>
      </c>
      <c r="CF150" s="58">
        <f>'DATA SF9'!CD69</f>
        <v>0</v>
      </c>
      <c r="CG150" s="58">
        <f>'DATA SF9'!CE69</f>
        <v>0</v>
      </c>
      <c r="CH150" s="58">
        <f>'DATA SF9'!CF69</f>
        <v>0</v>
      </c>
      <c r="CI150" s="58">
        <f>'DATA SF9'!CG69</f>
        <v>0</v>
      </c>
      <c r="CJ150" s="58">
        <f>'DATA SF9'!CH69</f>
        <v>0</v>
      </c>
      <c r="CK150" s="58">
        <f>'DATA SF9'!CI69</f>
        <v>0</v>
      </c>
      <c r="CL150" s="58">
        <f>'DATA SF9'!CJ69</f>
        <v>0</v>
      </c>
      <c r="CM150" s="58">
        <f>'DATA SF9'!CK69</f>
        <v>0</v>
      </c>
      <c r="CN150" s="58">
        <f>'DATA SF9'!CL69</f>
        <v>0</v>
      </c>
      <c r="CO150" s="58">
        <f>'DATA SF9'!CM69</f>
        <v>0</v>
      </c>
      <c r="CP150" s="58">
        <f>'DATA SF9'!CN69</f>
        <v>0</v>
      </c>
      <c r="CQ150" s="58">
        <f>'DATA SF9'!CO69</f>
        <v>0</v>
      </c>
      <c r="CR150" s="58">
        <f>'DATA SF9'!CP69</f>
        <v>0</v>
      </c>
      <c r="CS150" s="58">
        <f>'DATA SF9'!CQ69</f>
        <v>0</v>
      </c>
      <c r="CT150" s="58">
        <f>'DATA SF9'!CR69</f>
        <v>0</v>
      </c>
      <c r="CU150" s="58">
        <f>'DATA SF9'!CS69</f>
        <v>0</v>
      </c>
      <c r="CV150" s="58">
        <f>'DATA SF9'!CT69</f>
        <v>0</v>
      </c>
      <c r="CW150" s="58">
        <f>'DATA SF9'!CU69</f>
        <v>0</v>
      </c>
      <c r="CX150" s="58">
        <f>'DATA SF9'!CV69</f>
        <v>0</v>
      </c>
      <c r="CY150" s="58">
        <f>'DATA SF9'!CW69</f>
        <v>0</v>
      </c>
      <c r="CZ150" s="58">
        <f>'DATA SF9'!CX69</f>
        <v>0</v>
      </c>
      <c r="DA150" s="58">
        <f>'DATA SF9'!CY69</f>
        <v>0</v>
      </c>
      <c r="DB150" s="58">
        <f>'DATA SF9'!CZ69</f>
        <v>0</v>
      </c>
      <c r="DC150" s="58">
        <f>'DATA SF9'!DA69</f>
        <v>0</v>
      </c>
      <c r="DD150" s="58">
        <f>'DATA SF9'!DB69</f>
        <v>0</v>
      </c>
      <c r="DE150" s="58">
        <f>'DATA SF9'!DC69</f>
        <v>0</v>
      </c>
      <c r="DF150" s="58">
        <f>'DATA SF9'!DD69</f>
        <v>0</v>
      </c>
      <c r="DG150" s="58">
        <f>'DATA SF9'!DE69</f>
        <v>0</v>
      </c>
      <c r="DH150" s="58">
        <f>'DATA SF9'!DF69</f>
        <v>0</v>
      </c>
      <c r="DI150" s="58">
        <f>'DATA SF9'!DG69</f>
        <v>0</v>
      </c>
      <c r="DJ150" s="58">
        <f>'DATA SF9'!DH69</f>
        <v>0</v>
      </c>
      <c r="DK150" s="58">
        <f>'DATA SF9'!DI69</f>
        <v>0</v>
      </c>
      <c r="DL150" s="58">
        <f>'DATA SF9'!DJ69</f>
        <v>0</v>
      </c>
      <c r="DM150" s="58">
        <f>'DATA SF9'!DK69</f>
        <v>0</v>
      </c>
      <c r="DN150" s="58">
        <f>'DATA SF9'!DL69</f>
        <v>0</v>
      </c>
      <c r="DO150" s="58">
        <f>'DATA SF9'!DM69</f>
        <v>0</v>
      </c>
      <c r="DP150" s="58">
        <f>'DATA SF9'!DN69</f>
        <v>0</v>
      </c>
      <c r="DQ150" s="58">
        <f>'DATA SF9'!DO69</f>
        <v>0</v>
      </c>
      <c r="DR150" s="58">
        <f>'DATA SF9'!DP69</f>
        <v>0</v>
      </c>
      <c r="DS150" s="58">
        <f>'DATA SF9'!DQ69</f>
        <v>0</v>
      </c>
      <c r="DT150" s="58">
        <f>'DATA SF9'!DR69</f>
        <v>0</v>
      </c>
      <c r="DU150" s="58">
        <f>'DATA SF9'!DS69</f>
        <v>0</v>
      </c>
      <c r="DV150" s="58">
        <f>'DATA SF9'!DT69</f>
        <v>0</v>
      </c>
      <c r="DW150" s="58">
        <f>'DATA SF9'!DU69</f>
        <v>0</v>
      </c>
      <c r="DX150" s="58">
        <f>'DATA SF9'!DV69</f>
        <v>0</v>
      </c>
      <c r="DY150" s="58">
        <f>'DATA SF9'!DW69</f>
        <v>0</v>
      </c>
      <c r="DZ150" s="58">
        <f>'DATA SF9'!DX69</f>
        <v>0</v>
      </c>
      <c r="EA150" s="58">
        <f>'DATA SF9'!DY69</f>
        <v>0</v>
      </c>
      <c r="EB150" s="58">
        <f>'DATA SF9'!DZ69</f>
        <v>0</v>
      </c>
      <c r="EC150" s="58">
        <f>'DATA SF9'!EA69</f>
        <v>0</v>
      </c>
      <c r="ED150" s="58">
        <f>'DATA SF9'!EB69</f>
        <v>0</v>
      </c>
      <c r="EE150" s="58">
        <f>'DATA SF9'!EC69</f>
        <v>0</v>
      </c>
      <c r="EF150" s="58">
        <f>'DATA SF9'!ED69</f>
        <v>0</v>
      </c>
      <c r="EG150" s="58">
        <f>'DATA SF9'!EE69</f>
        <v>0</v>
      </c>
      <c r="EH150" s="58">
        <f>'DATA SF9'!EF69</f>
        <v>0</v>
      </c>
      <c r="EI150" s="58">
        <f>'DATA SF9'!EG69</f>
        <v>0</v>
      </c>
      <c r="EJ150" s="58">
        <f>'DATA SF9'!EH69</f>
        <v>0</v>
      </c>
      <c r="EK150" s="58">
        <f>'DATA SF9'!EI69</f>
        <v>0</v>
      </c>
      <c r="EL150" s="58">
        <f>'DATA SF9'!EJ69</f>
        <v>0</v>
      </c>
      <c r="EM150" s="58">
        <f>'DATA SF9'!EK69</f>
        <v>0</v>
      </c>
      <c r="EN150" s="58">
        <f>'DATA SF9'!EL69</f>
        <v>0</v>
      </c>
      <c r="EO150" s="58">
        <f>'DATA SF9'!EM69</f>
        <v>0</v>
      </c>
      <c r="EP150" s="58">
        <f>'DATA SF9'!EN69</f>
        <v>0</v>
      </c>
      <c r="EQ150" s="58">
        <f>'DATA SF9'!EO69</f>
        <v>0</v>
      </c>
      <c r="ER150" s="58">
        <f>'DATA SF9'!EP69</f>
        <v>0</v>
      </c>
      <c r="ES150" s="58">
        <f>'DATA SF9'!EQ69</f>
        <v>0</v>
      </c>
      <c r="ET150" s="58">
        <f>'DATA SF9'!ER69</f>
        <v>0</v>
      </c>
      <c r="EU150" s="58">
        <f>'DATA SF9'!ES69</f>
        <v>0</v>
      </c>
      <c r="EV150" s="58">
        <f>'DATA SF9'!ET69</f>
        <v>0</v>
      </c>
      <c r="EW150" s="58">
        <f>'DATA SF9'!EU69</f>
        <v>0</v>
      </c>
      <c r="EX150" s="58">
        <f>'DATA SF9'!EV69</f>
        <v>0</v>
      </c>
      <c r="EY150" s="58">
        <f>'DATA SF9'!EW69</f>
        <v>0</v>
      </c>
      <c r="EZ150" s="58">
        <f>'DATA SF9'!EX69</f>
        <v>0</v>
      </c>
      <c r="FA150" s="58">
        <f>'DATA SF9'!EY69</f>
        <v>0</v>
      </c>
      <c r="FB150" s="58">
        <f>'DATA SF9'!EZ69</f>
        <v>0</v>
      </c>
      <c r="FC150" s="58">
        <f>'DATA SF9'!FA69</f>
        <v>0</v>
      </c>
      <c r="FD150" s="58">
        <f>'DATA SF9'!FB69</f>
        <v>0</v>
      </c>
      <c r="FE150" s="58">
        <f>'DATA SF9'!FC69</f>
        <v>0</v>
      </c>
      <c r="FF150" s="58">
        <f>'DATA SF9'!FD69</f>
        <v>0</v>
      </c>
    </row>
    <row r="151" spans="1:162" x14ac:dyDescent="0.35">
      <c r="A151" s="59">
        <f t="shared" si="1"/>
        <v>0</v>
      </c>
      <c r="B151" s="58">
        <f>VLOOKUP(A151,' F M188'!$R$3:$U$159,4,FALSE)</f>
        <v>0</v>
      </c>
      <c r="C151" s="58">
        <f>'DATA SF9'!A70</f>
        <v>0</v>
      </c>
      <c r="D151" s="58">
        <f>'DATA SF9'!B70</f>
        <v>0</v>
      </c>
      <c r="E151" s="58">
        <f>'DATA SF9'!C70</f>
        <v>0</v>
      </c>
      <c r="F151" s="58" t="str">
        <f>IF('DATA SF9'!D70=0,"",'DATA SF9'!D70)</f>
        <v/>
      </c>
      <c r="G151" s="58">
        <f>'DATA SF9'!E70</f>
        <v>0</v>
      </c>
      <c r="H151" s="58">
        <f>'DATA SF9'!F70</f>
        <v>0</v>
      </c>
      <c r="I151" s="58">
        <f>'DATA SF9'!G70</f>
        <v>0</v>
      </c>
      <c r="J151" s="58">
        <f>'DATA SF9'!H70</f>
        <v>0</v>
      </c>
      <c r="K151" s="58">
        <f>'DATA SF9'!I70</f>
        <v>0</v>
      </c>
      <c r="L151" s="58">
        <f>'DATA SF9'!J70</f>
        <v>0</v>
      </c>
      <c r="M151" s="58">
        <f>'DATA SF9'!K70</f>
        <v>0</v>
      </c>
      <c r="N151" s="58">
        <f>'DATA SF9'!L70</f>
        <v>0</v>
      </c>
      <c r="O151" s="58">
        <f>'DATA SF9'!M70</f>
        <v>0</v>
      </c>
      <c r="P151" s="58">
        <f>'DATA SF9'!N70</f>
        <v>0</v>
      </c>
      <c r="Q151" s="58">
        <f>'DATA SF9'!O70</f>
        <v>0</v>
      </c>
      <c r="R151" s="58">
        <f>'DATA SF9'!P70</f>
        <v>0</v>
      </c>
      <c r="S151" s="58">
        <f>'DATA SF9'!Q70</f>
        <v>0</v>
      </c>
      <c r="T151" s="58">
        <f>'DATA SF9'!R70</f>
        <v>0</v>
      </c>
      <c r="U151" s="58">
        <f>'DATA SF9'!S70</f>
        <v>0</v>
      </c>
      <c r="V151" s="58">
        <f>'DATA SF9'!T70</f>
        <v>0</v>
      </c>
      <c r="W151" s="58">
        <f>'DATA SF9'!U70</f>
        <v>0</v>
      </c>
      <c r="X151" s="58">
        <f>'DATA SF9'!V70</f>
        <v>0</v>
      </c>
      <c r="Y151" s="58">
        <f>'DATA SF9'!W70</f>
        <v>0</v>
      </c>
      <c r="Z151" s="58">
        <f>'DATA SF9'!X70</f>
        <v>0</v>
      </c>
      <c r="AA151" s="58">
        <f>'DATA SF9'!Y70</f>
        <v>0</v>
      </c>
      <c r="AB151" s="58">
        <f>'DATA SF9'!Z70</f>
        <v>0</v>
      </c>
      <c r="AC151" s="58">
        <f>'DATA SF9'!AA70</f>
        <v>0</v>
      </c>
      <c r="AD151" s="58">
        <f>'DATA SF9'!AB70</f>
        <v>0</v>
      </c>
      <c r="AE151" s="58">
        <f>'DATA SF9'!AC70</f>
        <v>0</v>
      </c>
      <c r="AF151" s="58">
        <f>'DATA SF9'!AD70</f>
        <v>0</v>
      </c>
      <c r="AG151" s="58">
        <f>'DATA SF9'!AE70</f>
        <v>0</v>
      </c>
      <c r="AH151" s="58">
        <f>'DATA SF9'!AF70</f>
        <v>0</v>
      </c>
      <c r="AI151" s="58">
        <f>'DATA SF9'!AG70</f>
        <v>0</v>
      </c>
      <c r="AJ151" s="58">
        <f>'DATA SF9'!AH70</f>
        <v>0</v>
      </c>
      <c r="AK151" s="58">
        <f>'DATA SF9'!AI70</f>
        <v>0</v>
      </c>
      <c r="AL151" s="58">
        <f>'DATA SF9'!AJ70</f>
        <v>0</v>
      </c>
      <c r="AM151" s="58">
        <f>'DATA SF9'!AK70</f>
        <v>0</v>
      </c>
      <c r="AN151" s="58">
        <f>'DATA SF9'!AL70</f>
        <v>0</v>
      </c>
      <c r="AO151" s="58">
        <f>'DATA SF9'!AM70</f>
        <v>0</v>
      </c>
      <c r="AP151" s="58">
        <f>'DATA SF9'!AN70</f>
        <v>0</v>
      </c>
      <c r="AQ151" s="58">
        <f>'DATA SF9'!AO70</f>
        <v>0</v>
      </c>
      <c r="AR151" s="58">
        <f>'DATA SF9'!AP70</f>
        <v>0</v>
      </c>
      <c r="AS151" s="58">
        <f>'DATA SF9'!AQ70</f>
        <v>0</v>
      </c>
      <c r="AT151" s="58">
        <f>'DATA SF9'!AR70</f>
        <v>0</v>
      </c>
      <c r="AU151" s="58">
        <f>'DATA SF9'!AS70</f>
        <v>0</v>
      </c>
      <c r="AV151" s="58">
        <f>'DATA SF9'!AT70</f>
        <v>0</v>
      </c>
      <c r="AW151" s="58">
        <f>'DATA SF9'!AU70</f>
        <v>0</v>
      </c>
      <c r="AX151" s="58">
        <f>'DATA SF9'!AV70</f>
        <v>0</v>
      </c>
      <c r="AY151" s="58">
        <f>'DATA SF9'!AW70</f>
        <v>0</v>
      </c>
      <c r="AZ151" s="58">
        <f>'DATA SF9'!AX70</f>
        <v>0</v>
      </c>
      <c r="BA151" s="58">
        <f>'DATA SF9'!AY70</f>
        <v>0</v>
      </c>
      <c r="BB151" s="58">
        <f>'DATA SF9'!AZ70</f>
        <v>0</v>
      </c>
      <c r="BC151" s="58">
        <f>'DATA SF9'!BA70</f>
        <v>0</v>
      </c>
      <c r="BD151" s="58">
        <f>'DATA SF9'!BB70</f>
        <v>0</v>
      </c>
      <c r="BE151" s="58">
        <f>'DATA SF9'!BC70</f>
        <v>0</v>
      </c>
      <c r="BF151" s="58">
        <f>'DATA SF9'!BD70</f>
        <v>0</v>
      </c>
      <c r="BG151" s="58">
        <f>'DATA SF9'!BE70</f>
        <v>0</v>
      </c>
      <c r="BH151" s="58">
        <f>'DATA SF9'!BF70</f>
        <v>0</v>
      </c>
      <c r="BI151" s="58">
        <f>'DATA SF9'!BG70</f>
        <v>0</v>
      </c>
      <c r="BJ151" s="58">
        <f>'DATA SF9'!BH70</f>
        <v>0</v>
      </c>
      <c r="BK151" s="58">
        <f>'DATA SF9'!BI70</f>
        <v>0</v>
      </c>
      <c r="BL151" s="58">
        <f>'DATA SF9'!BJ70</f>
        <v>0</v>
      </c>
      <c r="BM151" s="58">
        <f>'DATA SF9'!BK70</f>
        <v>0</v>
      </c>
      <c r="BN151" s="58">
        <f>'DATA SF9'!BL70</f>
        <v>0</v>
      </c>
      <c r="BO151" s="58">
        <f>'DATA SF9'!BM70</f>
        <v>0</v>
      </c>
      <c r="BP151" s="58">
        <f>'DATA SF9'!BN70</f>
        <v>0</v>
      </c>
      <c r="BQ151" s="58">
        <f>'DATA SF9'!BO70</f>
        <v>0</v>
      </c>
      <c r="BR151" s="58">
        <f>'DATA SF9'!BP70</f>
        <v>0</v>
      </c>
      <c r="BS151" s="58">
        <f>'DATA SF9'!BQ70</f>
        <v>0</v>
      </c>
      <c r="BT151" s="58">
        <f>'DATA SF9'!BR70</f>
        <v>0</v>
      </c>
      <c r="BU151" s="58">
        <f>'DATA SF9'!BS70</f>
        <v>0</v>
      </c>
      <c r="BV151" s="58">
        <f>'DATA SF9'!BT70</f>
        <v>0</v>
      </c>
      <c r="BW151" s="58">
        <f>'DATA SF9'!BU70</f>
        <v>0</v>
      </c>
      <c r="BX151" s="58">
        <f>'DATA SF9'!BV70</f>
        <v>0</v>
      </c>
      <c r="BY151" s="58">
        <f>'DATA SF9'!BW70</f>
        <v>0</v>
      </c>
      <c r="BZ151" s="58">
        <f>'DATA SF9'!BX70</f>
        <v>0</v>
      </c>
      <c r="CA151" s="58">
        <f>'DATA SF9'!BY70</f>
        <v>0</v>
      </c>
      <c r="CB151" s="58">
        <f>'DATA SF9'!BZ70</f>
        <v>0</v>
      </c>
      <c r="CC151" s="58">
        <f>'DATA SF9'!CA70</f>
        <v>0</v>
      </c>
      <c r="CD151" s="58">
        <f>'DATA SF9'!CB70</f>
        <v>0</v>
      </c>
      <c r="CE151" s="58">
        <f>'DATA SF9'!CC70</f>
        <v>0</v>
      </c>
      <c r="CF151" s="58">
        <f>'DATA SF9'!CD70</f>
        <v>0</v>
      </c>
      <c r="CG151" s="58">
        <f>'DATA SF9'!CE70</f>
        <v>0</v>
      </c>
      <c r="CH151" s="58">
        <f>'DATA SF9'!CF70</f>
        <v>0</v>
      </c>
      <c r="CI151" s="58">
        <f>'DATA SF9'!CG70</f>
        <v>0</v>
      </c>
      <c r="CJ151" s="58">
        <f>'DATA SF9'!CH70</f>
        <v>0</v>
      </c>
      <c r="CK151" s="58">
        <f>'DATA SF9'!CI70</f>
        <v>0</v>
      </c>
      <c r="CL151" s="58">
        <f>'DATA SF9'!CJ70</f>
        <v>0</v>
      </c>
      <c r="CM151" s="58">
        <f>'DATA SF9'!CK70</f>
        <v>0</v>
      </c>
      <c r="CN151" s="58">
        <f>'DATA SF9'!CL70</f>
        <v>0</v>
      </c>
      <c r="CO151" s="58">
        <f>'DATA SF9'!CM70</f>
        <v>0</v>
      </c>
      <c r="CP151" s="58">
        <f>'DATA SF9'!CN70</f>
        <v>0</v>
      </c>
      <c r="CQ151" s="58">
        <f>'DATA SF9'!CO70</f>
        <v>0</v>
      </c>
      <c r="CR151" s="58">
        <f>'DATA SF9'!CP70</f>
        <v>0</v>
      </c>
      <c r="CS151" s="58">
        <f>'DATA SF9'!CQ70</f>
        <v>0</v>
      </c>
      <c r="CT151" s="58">
        <f>'DATA SF9'!CR70</f>
        <v>0</v>
      </c>
      <c r="CU151" s="58">
        <f>'DATA SF9'!CS70</f>
        <v>0</v>
      </c>
      <c r="CV151" s="58">
        <f>'DATA SF9'!CT70</f>
        <v>0</v>
      </c>
      <c r="CW151" s="58">
        <f>'DATA SF9'!CU70</f>
        <v>0</v>
      </c>
      <c r="CX151" s="58">
        <f>'DATA SF9'!CV70</f>
        <v>0</v>
      </c>
      <c r="CY151" s="58">
        <f>'DATA SF9'!CW70</f>
        <v>0</v>
      </c>
      <c r="CZ151" s="58">
        <f>'DATA SF9'!CX70</f>
        <v>0</v>
      </c>
      <c r="DA151" s="58">
        <f>'DATA SF9'!CY70</f>
        <v>0</v>
      </c>
      <c r="DB151" s="58">
        <f>'DATA SF9'!CZ70</f>
        <v>0</v>
      </c>
      <c r="DC151" s="58">
        <f>'DATA SF9'!DA70</f>
        <v>0</v>
      </c>
      <c r="DD151" s="58">
        <f>'DATA SF9'!DB70</f>
        <v>0</v>
      </c>
      <c r="DE151" s="58">
        <f>'DATA SF9'!DC70</f>
        <v>0</v>
      </c>
      <c r="DF151" s="58">
        <f>'DATA SF9'!DD70</f>
        <v>0</v>
      </c>
      <c r="DG151" s="58">
        <f>'DATA SF9'!DE70</f>
        <v>0</v>
      </c>
      <c r="DH151" s="58">
        <f>'DATA SF9'!DF70</f>
        <v>0</v>
      </c>
      <c r="DI151" s="58">
        <f>'DATA SF9'!DG70</f>
        <v>0</v>
      </c>
      <c r="DJ151" s="58">
        <f>'DATA SF9'!DH70</f>
        <v>0</v>
      </c>
      <c r="DK151" s="58">
        <f>'DATA SF9'!DI70</f>
        <v>0</v>
      </c>
      <c r="DL151" s="58">
        <f>'DATA SF9'!DJ70</f>
        <v>0</v>
      </c>
      <c r="DM151" s="58">
        <f>'DATA SF9'!DK70</f>
        <v>0</v>
      </c>
      <c r="DN151" s="58">
        <f>'DATA SF9'!DL70</f>
        <v>0</v>
      </c>
      <c r="DO151" s="58">
        <f>'DATA SF9'!DM70</f>
        <v>0</v>
      </c>
      <c r="DP151" s="58">
        <f>'DATA SF9'!DN70</f>
        <v>0</v>
      </c>
      <c r="DQ151" s="58">
        <f>'DATA SF9'!DO70</f>
        <v>0</v>
      </c>
      <c r="DR151" s="58">
        <f>'DATA SF9'!DP70</f>
        <v>0</v>
      </c>
      <c r="DS151" s="58">
        <f>'DATA SF9'!DQ70</f>
        <v>0</v>
      </c>
      <c r="DT151" s="58">
        <f>'DATA SF9'!DR70</f>
        <v>0</v>
      </c>
      <c r="DU151" s="58">
        <f>'DATA SF9'!DS70</f>
        <v>0</v>
      </c>
      <c r="DV151" s="58">
        <f>'DATA SF9'!DT70</f>
        <v>0</v>
      </c>
      <c r="DW151" s="58">
        <f>'DATA SF9'!DU70</f>
        <v>0</v>
      </c>
      <c r="DX151" s="58">
        <f>'DATA SF9'!DV70</f>
        <v>0</v>
      </c>
      <c r="DY151" s="58">
        <f>'DATA SF9'!DW70</f>
        <v>0</v>
      </c>
      <c r="DZ151" s="58">
        <f>'DATA SF9'!DX70</f>
        <v>0</v>
      </c>
      <c r="EA151" s="58">
        <f>'DATA SF9'!DY70</f>
        <v>0</v>
      </c>
      <c r="EB151" s="58">
        <f>'DATA SF9'!DZ70</f>
        <v>0</v>
      </c>
      <c r="EC151" s="58">
        <f>'DATA SF9'!EA70</f>
        <v>0</v>
      </c>
      <c r="ED151" s="58">
        <f>'DATA SF9'!EB70</f>
        <v>0</v>
      </c>
      <c r="EE151" s="58">
        <f>'DATA SF9'!EC70</f>
        <v>0</v>
      </c>
      <c r="EF151" s="58">
        <f>'DATA SF9'!ED70</f>
        <v>0</v>
      </c>
      <c r="EG151" s="58">
        <f>'DATA SF9'!EE70</f>
        <v>0</v>
      </c>
      <c r="EH151" s="58">
        <f>'DATA SF9'!EF70</f>
        <v>0</v>
      </c>
      <c r="EI151" s="58">
        <f>'DATA SF9'!EG70</f>
        <v>0</v>
      </c>
      <c r="EJ151" s="58">
        <f>'DATA SF9'!EH70</f>
        <v>0</v>
      </c>
      <c r="EK151" s="58">
        <f>'DATA SF9'!EI70</f>
        <v>0</v>
      </c>
      <c r="EL151" s="58">
        <f>'DATA SF9'!EJ70</f>
        <v>0</v>
      </c>
      <c r="EM151" s="58">
        <f>'DATA SF9'!EK70</f>
        <v>0</v>
      </c>
      <c r="EN151" s="58">
        <f>'DATA SF9'!EL70</f>
        <v>0</v>
      </c>
      <c r="EO151" s="58">
        <f>'DATA SF9'!EM70</f>
        <v>0</v>
      </c>
      <c r="EP151" s="58">
        <f>'DATA SF9'!EN70</f>
        <v>0</v>
      </c>
      <c r="EQ151" s="58">
        <f>'DATA SF9'!EO70</f>
        <v>0</v>
      </c>
      <c r="ER151" s="58">
        <f>'DATA SF9'!EP70</f>
        <v>0</v>
      </c>
      <c r="ES151" s="58">
        <f>'DATA SF9'!EQ70</f>
        <v>0</v>
      </c>
      <c r="ET151" s="58">
        <f>'DATA SF9'!ER70</f>
        <v>0</v>
      </c>
      <c r="EU151" s="58">
        <f>'DATA SF9'!ES70</f>
        <v>0</v>
      </c>
      <c r="EV151" s="58">
        <f>'DATA SF9'!ET70</f>
        <v>0</v>
      </c>
      <c r="EW151" s="58">
        <f>'DATA SF9'!EU70</f>
        <v>0</v>
      </c>
      <c r="EX151" s="58">
        <f>'DATA SF9'!EV70</f>
        <v>0</v>
      </c>
      <c r="EY151" s="58">
        <f>'DATA SF9'!EW70</f>
        <v>0</v>
      </c>
      <c r="EZ151" s="58">
        <f>'DATA SF9'!EX70</f>
        <v>0</v>
      </c>
      <c r="FA151" s="58">
        <f>'DATA SF9'!EY70</f>
        <v>0</v>
      </c>
      <c r="FB151" s="58">
        <f>'DATA SF9'!EZ70</f>
        <v>0</v>
      </c>
      <c r="FC151" s="58">
        <f>'DATA SF9'!FA70</f>
        <v>0</v>
      </c>
      <c r="FD151" s="58">
        <f>'DATA SF9'!FB70</f>
        <v>0</v>
      </c>
      <c r="FE151" s="58">
        <f>'DATA SF9'!FC70</f>
        <v>0</v>
      </c>
      <c r="FF151" s="58">
        <f>'DATA SF9'!FD70</f>
        <v>0</v>
      </c>
    </row>
    <row r="152" spans="1:162" x14ac:dyDescent="0.35">
      <c r="A152" s="59">
        <f t="shared" si="1"/>
        <v>0</v>
      </c>
      <c r="B152" s="58">
        <f>VLOOKUP(A152,' F M188'!$R$3:$U$159,4,FALSE)</f>
        <v>0</v>
      </c>
      <c r="C152" s="58">
        <f>'DATA SF9'!A71</f>
        <v>0</v>
      </c>
      <c r="D152" s="58">
        <f>'DATA SF9'!B71</f>
        <v>0</v>
      </c>
      <c r="E152" s="58">
        <f>'DATA SF9'!C71</f>
        <v>0</v>
      </c>
      <c r="F152" s="58" t="str">
        <f>IF('DATA SF9'!D71=0,"",'DATA SF9'!D71)</f>
        <v/>
      </c>
      <c r="G152" s="58">
        <f>'DATA SF9'!E71</f>
        <v>0</v>
      </c>
      <c r="H152" s="58">
        <f>'DATA SF9'!F71</f>
        <v>0</v>
      </c>
      <c r="I152" s="58">
        <f>'DATA SF9'!G71</f>
        <v>0</v>
      </c>
      <c r="J152" s="58">
        <f>'DATA SF9'!H71</f>
        <v>0</v>
      </c>
      <c r="K152" s="58">
        <f>'DATA SF9'!I71</f>
        <v>0</v>
      </c>
      <c r="L152" s="58">
        <f>'DATA SF9'!J71</f>
        <v>0</v>
      </c>
      <c r="M152" s="58">
        <f>'DATA SF9'!K71</f>
        <v>0</v>
      </c>
      <c r="N152" s="58">
        <f>'DATA SF9'!L71</f>
        <v>0</v>
      </c>
      <c r="O152" s="58">
        <f>'DATA SF9'!M71</f>
        <v>0</v>
      </c>
      <c r="P152" s="58">
        <f>'DATA SF9'!N71</f>
        <v>0</v>
      </c>
      <c r="Q152" s="58">
        <f>'DATA SF9'!O71</f>
        <v>0</v>
      </c>
      <c r="R152" s="58">
        <f>'DATA SF9'!P71</f>
        <v>0</v>
      </c>
      <c r="S152" s="58">
        <f>'DATA SF9'!Q71</f>
        <v>0</v>
      </c>
      <c r="T152" s="58">
        <f>'DATA SF9'!R71</f>
        <v>0</v>
      </c>
      <c r="U152" s="58">
        <f>'DATA SF9'!S71</f>
        <v>0</v>
      </c>
      <c r="V152" s="58">
        <f>'DATA SF9'!T71</f>
        <v>0</v>
      </c>
      <c r="W152" s="58">
        <f>'DATA SF9'!U71</f>
        <v>0</v>
      </c>
      <c r="X152" s="58">
        <f>'DATA SF9'!V71</f>
        <v>0</v>
      </c>
      <c r="Y152" s="58">
        <f>'DATA SF9'!W71</f>
        <v>0</v>
      </c>
      <c r="Z152" s="58">
        <f>'DATA SF9'!X71</f>
        <v>0</v>
      </c>
      <c r="AA152" s="58">
        <f>'DATA SF9'!Y71</f>
        <v>0</v>
      </c>
      <c r="AB152" s="58">
        <f>'DATA SF9'!Z71</f>
        <v>0</v>
      </c>
      <c r="AC152" s="58">
        <f>'DATA SF9'!AA71</f>
        <v>0</v>
      </c>
      <c r="AD152" s="58">
        <f>'DATA SF9'!AB71</f>
        <v>0</v>
      </c>
      <c r="AE152" s="58">
        <f>'DATA SF9'!AC71</f>
        <v>0</v>
      </c>
      <c r="AF152" s="58">
        <f>'DATA SF9'!AD71</f>
        <v>0</v>
      </c>
      <c r="AG152" s="58">
        <f>'DATA SF9'!AE71</f>
        <v>0</v>
      </c>
      <c r="AH152" s="58">
        <f>'DATA SF9'!AF71</f>
        <v>0</v>
      </c>
      <c r="AI152" s="58">
        <f>'DATA SF9'!AG71</f>
        <v>0</v>
      </c>
      <c r="AJ152" s="58">
        <f>'DATA SF9'!AH71</f>
        <v>0</v>
      </c>
      <c r="AK152" s="58">
        <f>'DATA SF9'!AI71</f>
        <v>0</v>
      </c>
      <c r="AL152" s="58">
        <f>'DATA SF9'!AJ71</f>
        <v>0</v>
      </c>
      <c r="AM152" s="58">
        <f>'DATA SF9'!AK71</f>
        <v>0</v>
      </c>
      <c r="AN152" s="58">
        <f>'DATA SF9'!AL71</f>
        <v>0</v>
      </c>
      <c r="AO152" s="58">
        <f>'DATA SF9'!AM71</f>
        <v>0</v>
      </c>
      <c r="AP152" s="58">
        <f>'DATA SF9'!AN71</f>
        <v>0</v>
      </c>
      <c r="AQ152" s="58">
        <f>'DATA SF9'!AO71</f>
        <v>0</v>
      </c>
      <c r="AR152" s="58">
        <f>'DATA SF9'!AP71</f>
        <v>0</v>
      </c>
      <c r="AS152" s="58">
        <f>'DATA SF9'!AQ71</f>
        <v>0</v>
      </c>
      <c r="AT152" s="58">
        <f>'DATA SF9'!AR71</f>
        <v>0</v>
      </c>
      <c r="AU152" s="58">
        <f>'DATA SF9'!AS71</f>
        <v>0</v>
      </c>
      <c r="AV152" s="58">
        <f>'DATA SF9'!AT71</f>
        <v>0</v>
      </c>
      <c r="AW152" s="58">
        <f>'DATA SF9'!AU71</f>
        <v>0</v>
      </c>
      <c r="AX152" s="58">
        <f>'DATA SF9'!AV71</f>
        <v>0</v>
      </c>
      <c r="AY152" s="58">
        <f>'DATA SF9'!AW71</f>
        <v>0</v>
      </c>
      <c r="AZ152" s="58">
        <f>'DATA SF9'!AX71</f>
        <v>0</v>
      </c>
      <c r="BA152" s="58">
        <f>'DATA SF9'!AY71</f>
        <v>0</v>
      </c>
      <c r="BB152" s="58">
        <f>'DATA SF9'!AZ71</f>
        <v>0</v>
      </c>
      <c r="BC152" s="58">
        <f>'DATA SF9'!BA71</f>
        <v>0</v>
      </c>
      <c r="BD152" s="58">
        <f>'DATA SF9'!BB71</f>
        <v>0</v>
      </c>
      <c r="BE152" s="58">
        <f>'DATA SF9'!BC71</f>
        <v>0</v>
      </c>
      <c r="BF152" s="58">
        <f>'DATA SF9'!BD71</f>
        <v>0</v>
      </c>
      <c r="BG152" s="58">
        <f>'DATA SF9'!BE71</f>
        <v>0</v>
      </c>
      <c r="BH152" s="58">
        <f>'DATA SF9'!BF71</f>
        <v>0</v>
      </c>
      <c r="BI152" s="58">
        <f>'DATA SF9'!BG71</f>
        <v>0</v>
      </c>
      <c r="BJ152" s="58">
        <f>'DATA SF9'!BH71</f>
        <v>0</v>
      </c>
      <c r="BK152" s="58">
        <f>'DATA SF9'!BI71</f>
        <v>0</v>
      </c>
      <c r="BL152" s="58">
        <f>'DATA SF9'!BJ71</f>
        <v>0</v>
      </c>
      <c r="BM152" s="58">
        <f>'DATA SF9'!BK71</f>
        <v>0</v>
      </c>
      <c r="BN152" s="58">
        <f>'DATA SF9'!BL71</f>
        <v>0</v>
      </c>
      <c r="BO152" s="58">
        <f>'DATA SF9'!BM71</f>
        <v>0</v>
      </c>
      <c r="BP152" s="58">
        <f>'DATA SF9'!BN71</f>
        <v>0</v>
      </c>
      <c r="BQ152" s="58">
        <f>'DATA SF9'!BO71</f>
        <v>0</v>
      </c>
      <c r="BR152" s="58">
        <f>'DATA SF9'!BP71</f>
        <v>0</v>
      </c>
      <c r="BS152" s="58">
        <f>'DATA SF9'!BQ71</f>
        <v>0</v>
      </c>
      <c r="BT152" s="58">
        <f>'DATA SF9'!BR71</f>
        <v>0</v>
      </c>
      <c r="BU152" s="58">
        <f>'DATA SF9'!BS71</f>
        <v>0</v>
      </c>
      <c r="BV152" s="58">
        <f>'DATA SF9'!BT71</f>
        <v>0</v>
      </c>
      <c r="BW152" s="58">
        <f>'DATA SF9'!BU71</f>
        <v>0</v>
      </c>
      <c r="BX152" s="58">
        <f>'DATA SF9'!BV71</f>
        <v>0</v>
      </c>
      <c r="BY152" s="58">
        <f>'DATA SF9'!BW71</f>
        <v>0</v>
      </c>
      <c r="BZ152" s="58">
        <f>'DATA SF9'!BX71</f>
        <v>0</v>
      </c>
      <c r="CA152" s="58">
        <f>'DATA SF9'!BY71</f>
        <v>0</v>
      </c>
      <c r="CB152" s="58">
        <f>'DATA SF9'!BZ71</f>
        <v>0</v>
      </c>
      <c r="CC152" s="58">
        <f>'DATA SF9'!CA71</f>
        <v>0</v>
      </c>
      <c r="CD152" s="58">
        <f>'DATA SF9'!CB71</f>
        <v>0</v>
      </c>
      <c r="CE152" s="58">
        <f>'DATA SF9'!CC71</f>
        <v>0</v>
      </c>
      <c r="CF152" s="58">
        <f>'DATA SF9'!CD71</f>
        <v>0</v>
      </c>
      <c r="CG152" s="58">
        <f>'DATA SF9'!CE71</f>
        <v>0</v>
      </c>
      <c r="CH152" s="58">
        <f>'DATA SF9'!CF71</f>
        <v>0</v>
      </c>
      <c r="CI152" s="58">
        <f>'DATA SF9'!CG71</f>
        <v>0</v>
      </c>
      <c r="CJ152" s="58">
        <f>'DATA SF9'!CH71</f>
        <v>0</v>
      </c>
      <c r="CK152" s="58">
        <f>'DATA SF9'!CI71</f>
        <v>0</v>
      </c>
      <c r="CL152" s="58">
        <f>'DATA SF9'!CJ71</f>
        <v>0</v>
      </c>
      <c r="CM152" s="58">
        <f>'DATA SF9'!CK71</f>
        <v>0</v>
      </c>
      <c r="CN152" s="58">
        <f>'DATA SF9'!CL71</f>
        <v>0</v>
      </c>
      <c r="CO152" s="58">
        <f>'DATA SF9'!CM71</f>
        <v>0</v>
      </c>
      <c r="CP152" s="58">
        <f>'DATA SF9'!CN71</f>
        <v>0</v>
      </c>
      <c r="CQ152" s="58">
        <f>'DATA SF9'!CO71</f>
        <v>0</v>
      </c>
      <c r="CR152" s="58">
        <f>'DATA SF9'!CP71</f>
        <v>0</v>
      </c>
      <c r="CS152" s="58">
        <f>'DATA SF9'!CQ71</f>
        <v>0</v>
      </c>
      <c r="CT152" s="58">
        <f>'DATA SF9'!CR71</f>
        <v>0</v>
      </c>
      <c r="CU152" s="58">
        <f>'DATA SF9'!CS71</f>
        <v>0</v>
      </c>
      <c r="CV152" s="58">
        <f>'DATA SF9'!CT71</f>
        <v>0</v>
      </c>
      <c r="CW152" s="58">
        <f>'DATA SF9'!CU71</f>
        <v>0</v>
      </c>
      <c r="CX152" s="58">
        <f>'DATA SF9'!CV71</f>
        <v>0</v>
      </c>
      <c r="CY152" s="58">
        <f>'DATA SF9'!CW71</f>
        <v>0</v>
      </c>
      <c r="CZ152" s="58">
        <f>'DATA SF9'!CX71</f>
        <v>0</v>
      </c>
      <c r="DA152" s="58">
        <f>'DATA SF9'!CY71</f>
        <v>0</v>
      </c>
      <c r="DB152" s="58">
        <f>'DATA SF9'!CZ71</f>
        <v>0</v>
      </c>
      <c r="DC152" s="58">
        <f>'DATA SF9'!DA71</f>
        <v>0</v>
      </c>
      <c r="DD152" s="58">
        <f>'DATA SF9'!DB71</f>
        <v>0</v>
      </c>
      <c r="DE152" s="58">
        <f>'DATA SF9'!DC71</f>
        <v>0</v>
      </c>
      <c r="DF152" s="58">
        <f>'DATA SF9'!DD71</f>
        <v>0</v>
      </c>
      <c r="DG152" s="58">
        <f>'DATA SF9'!DE71</f>
        <v>0</v>
      </c>
      <c r="DH152" s="58">
        <f>'DATA SF9'!DF71</f>
        <v>0</v>
      </c>
      <c r="DI152" s="58">
        <f>'DATA SF9'!DG71</f>
        <v>0</v>
      </c>
      <c r="DJ152" s="58">
        <f>'DATA SF9'!DH71</f>
        <v>0</v>
      </c>
      <c r="DK152" s="58">
        <f>'DATA SF9'!DI71</f>
        <v>0</v>
      </c>
      <c r="DL152" s="58">
        <f>'DATA SF9'!DJ71</f>
        <v>0</v>
      </c>
      <c r="DM152" s="58">
        <f>'DATA SF9'!DK71</f>
        <v>0</v>
      </c>
      <c r="DN152" s="58">
        <f>'DATA SF9'!DL71</f>
        <v>0</v>
      </c>
      <c r="DO152" s="58">
        <f>'DATA SF9'!DM71</f>
        <v>0</v>
      </c>
      <c r="DP152" s="58">
        <f>'DATA SF9'!DN71</f>
        <v>0</v>
      </c>
      <c r="DQ152" s="58">
        <f>'DATA SF9'!DO71</f>
        <v>0</v>
      </c>
      <c r="DR152" s="58">
        <f>'DATA SF9'!DP71</f>
        <v>0</v>
      </c>
      <c r="DS152" s="58">
        <f>'DATA SF9'!DQ71</f>
        <v>0</v>
      </c>
      <c r="DT152" s="58">
        <f>'DATA SF9'!DR71</f>
        <v>0</v>
      </c>
      <c r="DU152" s="58">
        <f>'DATA SF9'!DS71</f>
        <v>0</v>
      </c>
      <c r="DV152" s="58">
        <f>'DATA SF9'!DT71</f>
        <v>0</v>
      </c>
      <c r="DW152" s="58">
        <f>'DATA SF9'!DU71</f>
        <v>0</v>
      </c>
      <c r="DX152" s="58">
        <f>'DATA SF9'!DV71</f>
        <v>0</v>
      </c>
      <c r="DY152" s="58">
        <f>'DATA SF9'!DW71</f>
        <v>0</v>
      </c>
      <c r="DZ152" s="58">
        <f>'DATA SF9'!DX71</f>
        <v>0</v>
      </c>
      <c r="EA152" s="58">
        <f>'DATA SF9'!DY71</f>
        <v>0</v>
      </c>
      <c r="EB152" s="58">
        <f>'DATA SF9'!DZ71</f>
        <v>0</v>
      </c>
      <c r="EC152" s="58">
        <f>'DATA SF9'!EA71</f>
        <v>0</v>
      </c>
      <c r="ED152" s="58">
        <f>'DATA SF9'!EB71</f>
        <v>0</v>
      </c>
      <c r="EE152" s="58">
        <f>'DATA SF9'!EC71</f>
        <v>0</v>
      </c>
      <c r="EF152" s="58">
        <f>'DATA SF9'!ED71</f>
        <v>0</v>
      </c>
      <c r="EG152" s="58">
        <f>'DATA SF9'!EE71</f>
        <v>0</v>
      </c>
      <c r="EH152" s="58">
        <f>'DATA SF9'!EF71</f>
        <v>0</v>
      </c>
      <c r="EI152" s="58">
        <f>'DATA SF9'!EG71</f>
        <v>0</v>
      </c>
      <c r="EJ152" s="58">
        <f>'DATA SF9'!EH71</f>
        <v>0</v>
      </c>
      <c r="EK152" s="58">
        <f>'DATA SF9'!EI71</f>
        <v>0</v>
      </c>
      <c r="EL152" s="58">
        <f>'DATA SF9'!EJ71</f>
        <v>0</v>
      </c>
      <c r="EM152" s="58">
        <f>'DATA SF9'!EK71</f>
        <v>0</v>
      </c>
      <c r="EN152" s="58">
        <f>'DATA SF9'!EL71</f>
        <v>0</v>
      </c>
      <c r="EO152" s="58">
        <f>'DATA SF9'!EM71</f>
        <v>0</v>
      </c>
      <c r="EP152" s="58">
        <f>'DATA SF9'!EN71</f>
        <v>0</v>
      </c>
      <c r="EQ152" s="58">
        <f>'DATA SF9'!EO71</f>
        <v>0</v>
      </c>
      <c r="ER152" s="58">
        <f>'DATA SF9'!EP71</f>
        <v>0</v>
      </c>
      <c r="ES152" s="58">
        <f>'DATA SF9'!EQ71</f>
        <v>0</v>
      </c>
      <c r="ET152" s="58">
        <f>'DATA SF9'!ER71</f>
        <v>0</v>
      </c>
      <c r="EU152" s="58">
        <f>'DATA SF9'!ES71</f>
        <v>0</v>
      </c>
      <c r="EV152" s="58">
        <f>'DATA SF9'!ET71</f>
        <v>0</v>
      </c>
      <c r="EW152" s="58">
        <f>'DATA SF9'!EU71</f>
        <v>0</v>
      </c>
      <c r="EX152" s="58">
        <f>'DATA SF9'!EV71</f>
        <v>0</v>
      </c>
      <c r="EY152" s="58">
        <f>'DATA SF9'!EW71</f>
        <v>0</v>
      </c>
      <c r="EZ152" s="58">
        <f>'DATA SF9'!EX71</f>
        <v>0</v>
      </c>
      <c r="FA152" s="58">
        <f>'DATA SF9'!EY71</f>
        <v>0</v>
      </c>
      <c r="FB152" s="58">
        <f>'DATA SF9'!EZ71</f>
        <v>0</v>
      </c>
      <c r="FC152" s="58">
        <f>'DATA SF9'!FA71</f>
        <v>0</v>
      </c>
      <c r="FD152" s="58">
        <f>'DATA SF9'!FB71</f>
        <v>0</v>
      </c>
      <c r="FE152" s="58">
        <f>'DATA SF9'!FC71</f>
        <v>0</v>
      </c>
      <c r="FF152" s="58">
        <f>'DATA SF9'!FD71</f>
        <v>0</v>
      </c>
    </row>
    <row r="153" spans="1:162" x14ac:dyDescent="0.35">
      <c r="A153" s="59">
        <f t="shared" si="1"/>
        <v>0</v>
      </c>
      <c r="B153" s="58">
        <f>VLOOKUP(A153,' F M188'!$R$3:$U$159,4,FALSE)</f>
        <v>0</v>
      </c>
      <c r="C153" s="58">
        <f>'DATA SF9'!A72</f>
        <v>0</v>
      </c>
      <c r="D153" s="58">
        <f>'DATA SF9'!B72</f>
        <v>0</v>
      </c>
      <c r="E153" s="58">
        <f>'DATA SF9'!C72</f>
        <v>0</v>
      </c>
      <c r="F153" s="58" t="str">
        <f>IF('DATA SF9'!D72=0,"",'DATA SF9'!D72)</f>
        <v/>
      </c>
      <c r="G153" s="58">
        <f>'DATA SF9'!E72</f>
        <v>0</v>
      </c>
      <c r="H153" s="58">
        <f>'DATA SF9'!F72</f>
        <v>0</v>
      </c>
      <c r="I153" s="58">
        <f>'DATA SF9'!G72</f>
        <v>0</v>
      </c>
      <c r="J153" s="58">
        <f>'DATA SF9'!H72</f>
        <v>0</v>
      </c>
      <c r="K153" s="58">
        <f>'DATA SF9'!I72</f>
        <v>0</v>
      </c>
      <c r="L153" s="58">
        <f>'DATA SF9'!J72</f>
        <v>0</v>
      </c>
      <c r="M153" s="58">
        <f>'DATA SF9'!K72</f>
        <v>0</v>
      </c>
      <c r="N153" s="58">
        <f>'DATA SF9'!L72</f>
        <v>0</v>
      </c>
      <c r="O153" s="58">
        <f>'DATA SF9'!M72</f>
        <v>0</v>
      </c>
      <c r="P153" s="58">
        <f>'DATA SF9'!N72</f>
        <v>0</v>
      </c>
      <c r="Q153" s="58">
        <f>'DATA SF9'!O72</f>
        <v>0</v>
      </c>
      <c r="R153" s="58">
        <f>'DATA SF9'!P72</f>
        <v>0</v>
      </c>
      <c r="S153" s="58">
        <f>'DATA SF9'!Q72</f>
        <v>0</v>
      </c>
      <c r="T153" s="58">
        <f>'DATA SF9'!R72</f>
        <v>0</v>
      </c>
      <c r="U153" s="58">
        <f>'DATA SF9'!S72</f>
        <v>0</v>
      </c>
      <c r="V153" s="58">
        <f>'DATA SF9'!T72</f>
        <v>0</v>
      </c>
      <c r="W153" s="58">
        <f>'DATA SF9'!U72</f>
        <v>0</v>
      </c>
      <c r="X153" s="58">
        <f>'DATA SF9'!V72</f>
        <v>0</v>
      </c>
      <c r="Y153" s="58">
        <f>'DATA SF9'!W72</f>
        <v>0</v>
      </c>
      <c r="Z153" s="58">
        <f>'DATA SF9'!X72</f>
        <v>0</v>
      </c>
      <c r="AA153" s="58">
        <f>'DATA SF9'!Y72</f>
        <v>0</v>
      </c>
      <c r="AB153" s="58">
        <f>'DATA SF9'!Z72</f>
        <v>0</v>
      </c>
      <c r="AC153" s="58">
        <f>'DATA SF9'!AA72</f>
        <v>0</v>
      </c>
      <c r="AD153" s="58">
        <f>'DATA SF9'!AB72</f>
        <v>0</v>
      </c>
      <c r="AE153" s="58">
        <f>'DATA SF9'!AC72</f>
        <v>0</v>
      </c>
      <c r="AF153" s="58">
        <f>'DATA SF9'!AD72</f>
        <v>0</v>
      </c>
      <c r="AG153" s="58">
        <f>'DATA SF9'!AE72</f>
        <v>0</v>
      </c>
      <c r="AH153" s="58">
        <f>'DATA SF9'!AF72</f>
        <v>0</v>
      </c>
      <c r="AI153" s="58">
        <f>'DATA SF9'!AG72</f>
        <v>0</v>
      </c>
      <c r="AJ153" s="58">
        <f>'DATA SF9'!AH72</f>
        <v>0</v>
      </c>
      <c r="AK153" s="58">
        <f>'DATA SF9'!AI72</f>
        <v>0</v>
      </c>
      <c r="AL153" s="58">
        <f>'DATA SF9'!AJ72</f>
        <v>0</v>
      </c>
      <c r="AM153" s="58">
        <f>'DATA SF9'!AK72</f>
        <v>0</v>
      </c>
      <c r="AN153" s="58">
        <f>'DATA SF9'!AL72</f>
        <v>0</v>
      </c>
      <c r="AO153" s="58">
        <f>'DATA SF9'!AM72</f>
        <v>0</v>
      </c>
      <c r="AP153" s="58">
        <f>'DATA SF9'!AN72</f>
        <v>0</v>
      </c>
      <c r="AQ153" s="58">
        <f>'DATA SF9'!AO72</f>
        <v>0</v>
      </c>
      <c r="AR153" s="58">
        <f>'DATA SF9'!AP72</f>
        <v>0</v>
      </c>
      <c r="AS153" s="58">
        <f>'DATA SF9'!AQ72</f>
        <v>0</v>
      </c>
      <c r="AT153" s="58">
        <f>'DATA SF9'!AR72</f>
        <v>0</v>
      </c>
      <c r="AU153" s="58">
        <f>'DATA SF9'!AS72</f>
        <v>0</v>
      </c>
      <c r="AV153" s="58">
        <f>'DATA SF9'!AT72</f>
        <v>0</v>
      </c>
      <c r="AW153" s="58">
        <f>'DATA SF9'!AU72</f>
        <v>0</v>
      </c>
      <c r="AX153" s="58">
        <f>'DATA SF9'!AV72</f>
        <v>0</v>
      </c>
      <c r="AY153" s="58">
        <f>'DATA SF9'!AW72</f>
        <v>0</v>
      </c>
      <c r="AZ153" s="58">
        <f>'DATA SF9'!AX72</f>
        <v>0</v>
      </c>
      <c r="BA153" s="58">
        <f>'DATA SF9'!AY72</f>
        <v>0</v>
      </c>
      <c r="BB153" s="58">
        <f>'DATA SF9'!AZ72</f>
        <v>0</v>
      </c>
      <c r="BC153" s="58">
        <f>'DATA SF9'!BA72</f>
        <v>0</v>
      </c>
      <c r="BD153" s="58">
        <f>'DATA SF9'!BB72</f>
        <v>0</v>
      </c>
      <c r="BE153" s="58">
        <f>'DATA SF9'!BC72</f>
        <v>0</v>
      </c>
      <c r="BF153" s="58">
        <f>'DATA SF9'!BD72</f>
        <v>0</v>
      </c>
      <c r="BG153" s="58">
        <f>'DATA SF9'!BE72</f>
        <v>0</v>
      </c>
      <c r="BH153" s="58">
        <f>'DATA SF9'!BF72</f>
        <v>0</v>
      </c>
      <c r="BI153" s="58">
        <f>'DATA SF9'!BG72</f>
        <v>0</v>
      </c>
      <c r="BJ153" s="58">
        <f>'DATA SF9'!BH72</f>
        <v>0</v>
      </c>
      <c r="BK153" s="58">
        <f>'DATA SF9'!BI72</f>
        <v>0</v>
      </c>
      <c r="BL153" s="58">
        <f>'DATA SF9'!BJ72</f>
        <v>0</v>
      </c>
      <c r="BM153" s="58">
        <f>'DATA SF9'!BK72</f>
        <v>0</v>
      </c>
      <c r="BN153" s="58">
        <f>'DATA SF9'!BL72</f>
        <v>0</v>
      </c>
      <c r="BO153" s="58">
        <f>'DATA SF9'!BM72</f>
        <v>0</v>
      </c>
      <c r="BP153" s="58">
        <f>'DATA SF9'!BN72</f>
        <v>0</v>
      </c>
      <c r="BQ153" s="58">
        <f>'DATA SF9'!BO72</f>
        <v>0</v>
      </c>
      <c r="BR153" s="58">
        <f>'DATA SF9'!BP72</f>
        <v>0</v>
      </c>
      <c r="BS153" s="58">
        <f>'DATA SF9'!BQ72</f>
        <v>0</v>
      </c>
      <c r="BT153" s="58">
        <f>'DATA SF9'!BR72</f>
        <v>0</v>
      </c>
      <c r="BU153" s="58">
        <f>'DATA SF9'!BS72</f>
        <v>0</v>
      </c>
      <c r="BV153" s="58">
        <f>'DATA SF9'!BT72</f>
        <v>0</v>
      </c>
      <c r="BW153" s="58">
        <f>'DATA SF9'!BU72</f>
        <v>0</v>
      </c>
      <c r="BX153" s="58">
        <f>'DATA SF9'!BV72</f>
        <v>0</v>
      </c>
      <c r="BY153" s="58">
        <f>'DATA SF9'!BW72</f>
        <v>0</v>
      </c>
      <c r="BZ153" s="58">
        <f>'DATA SF9'!BX72</f>
        <v>0</v>
      </c>
      <c r="CA153" s="58">
        <f>'DATA SF9'!BY72</f>
        <v>0</v>
      </c>
      <c r="CB153" s="58">
        <f>'DATA SF9'!BZ72</f>
        <v>0</v>
      </c>
      <c r="CC153" s="58">
        <f>'DATA SF9'!CA72</f>
        <v>0</v>
      </c>
      <c r="CD153" s="58">
        <f>'DATA SF9'!CB72</f>
        <v>0</v>
      </c>
      <c r="CE153" s="58">
        <f>'DATA SF9'!CC72</f>
        <v>0</v>
      </c>
      <c r="CF153" s="58">
        <f>'DATA SF9'!CD72</f>
        <v>0</v>
      </c>
      <c r="CG153" s="58">
        <f>'DATA SF9'!CE72</f>
        <v>0</v>
      </c>
      <c r="CH153" s="58">
        <f>'DATA SF9'!CF72</f>
        <v>0</v>
      </c>
      <c r="CI153" s="58">
        <f>'DATA SF9'!CG72</f>
        <v>0</v>
      </c>
      <c r="CJ153" s="58">
        <f>'DATA SF9'!CH72</f>
        <v>0</v>
      </c>
      <c r="CK153" s="58">
        <f>'DATA SF9'!CI72</f>
        <v>0</v>
      </c>
      <c r="CL153" s="58">
        <f>'DATA SF9'!CJ72</f>
        <v>0</v>
      </c>
      <c r="CM153" s="58">
        <f>'DATA SF9'!CK72</f>
        <v>0</v>
      </c>
      <c r="CN153" s="58">
        <f>'DATA SF9'!CL72</f>
        <v>0</v>
      </c>
      <c r="CO153" s="58">
        <f>'DATA SF9'!CM72</f>
        <v>0</v>
      </c>
      <c r="CP153" s="58">
        <f>'DATA SF9'!CN72</f>
        <v>0</v>
      </c>
      <c r="CQ153" s="58">
        <f>'DATA SF9'!CO72</f>
        <v>0</v>
      </c>
      <c r="CR153" s="58">
        <f>'DATA SF9'!CP72</f>
        <v>0</v>
      </c>
      <c r="CS153" s="58">
        <f>'DATA SF9'!CQ72</f>
        <v>0</v>
      </c>
      <c r="CT153" s="58">
        <f>'DATA SF9'!CR72</f>
        <v>0</v>
      </c>
      <c r="CU153" s="58">
        <f>'DATA SF9'!CS72</f>
        <v>0</v>
      </c>
      <c r="CV153" s="58">
        <f>'DATA SF9'!CT72</f>
        <v>0</v>
      </c>
      <c r="CW153" s="58">
        <f>'DATA SF9'!CU72</f>
        <v>0</v>
      </c>
      <c r="CX153" s="58">
        <f>'DATA SF9'!CV72</f>
        <v>0</v>
      </c>
      <c r="CY153" s="58">
        <f>'DATA SF9'!CW72</f>
        <v>0</v>
      </c>
      <c r="CZ153" s="58">
        <f>'DATA SF9'!CX72</f>
        <v>0</v>
      </c>
      <c r="DA153" s="58">
        <f>'DATA SF9'!CY72</f>
        <v>0</v>
      </c>
      <c r="DB153" s="58">
        <f>'DATA SF9'!CZ72</f>
        <v>0</v>
      </c>
      <c r="DC153" s="58">
        <f>'DATA SF9'!DA72</f>
        <v>0</v>
      </c>
      <c r="DD153" s="58">
        <f>'DATA SF9'!DB72</f>
        <v>0</v>
      </c>
      <c r="DE153" s="58">
        <f>'DATA SF9'!DC72</f>
        <v>0</v>
      </c>
      <c r="DF153" s="58">
        <f>'DATA SF9'!DD72</f>
        <v>0</v>
      </c>
      <c r="DG153" s="58">
        <f>'DATA SF9'!DE72</f>
        <v>0</v>
      </c>
      <c r="DH153" s="58">
        <f>'DATA SF9'!DF72</f>
        <v>0</v>
      </c>
      <c r="DI153" s="58">
        <f>'DATA SF9'!DG72</f>
        <v>0</v>
      </c>
      <c r="DJ153" s="58">
        <f>'DATA SF9'!DH72</f>
        <v>0</v>
      </c>
      <c r="DK153" s="58">
        <f>'DATA SF9'!DI72</f>
        <v>0</v>
      </c>
      <c r="DL153" s="58">
        <f>'DATA SF9'!DJ72</f>
        <v>0</v>
      </c>
      <c r="DM153" s="58">
        <f>'DATA SF9'!DK72</f>
        <v>0</v>
      </c>
      <c r="DN153" s="58">
        <f>'DATA SF9'!DL72</f>
        <v>0</v>
      </c>
      <c r="DO153" s="58">
        <f>'DATA SF9'!DM72</f>
        <v>0</v>
      </c>
      <c r="DP153" s="58">
        <f>'DATA SF9'!DN72</f>
        <v>0</v>
      </c>
      <c r="DQ153" s="58">
        <f>'DATA SF9'!DO72</f>
        <v>0</v>
      </c>
      <c r="DR153" s="58">
        <f>'DATA SF9'!DP72</f>
        <v>0</v>
      </c>
      <c r="DS153" s="58">
        <f>'DATA SF9'!DQ72</f>
        <v>0</v>
      </c>
      <c r="DT153" s="58">
        <f>'DATA SF9'!DR72</f>
        <v>0</v>
      </c>
      <c r="DU153" s="58">
        <f>'DATA SF9'!DS72</f>
        <v>0</v>
      </c>
      <c r="DV153" s="58">
        <f>'DATA SF9'!DT72</f>
        <v>0</v>
      </c>
      <c r="DW153" s="58">
        <f>'DATA SF9'!DU72</f>
        <v>0</v>
      </c>
      <c r="DX153" s="58">
        <f>'DATA SF9'!DV72</f>
        <v>0</v>
      </c>
      <c r="DY153" s="58">
        <f>'DATA SF9'!DW72</f>
        <v>0</v>
      </c>
      <c r="DZ153" s="58">
        <f>'DATA SF9'!DX72</f>
        <v>0</v>
      </c>
      <c r="EA153" s="58">
        <f>'DATA SF9'!DY72</f>
        <v>0</v>
      </c>
      <c r="EB153" s="58">
        <f>'DATA SF9'!DZ72</f>
        <v>0</v>
      </c>
      <c r="EC153" s="58">
        <f>'DATA SF9'!EA72</f>
        <v>0</v>
      </c>
      <c r="ED153" s="58">
        <f>'DATA SF9'!EB72</f>
        <v>0</v>
      </c>
      <c r="EE153" s="58">
        <f>'DATA SF9'!EC72</f>
        <v>0</v>
      </c>
      <c r="EF153" s="58">
        <f>'DATA SF9'!ED72</f>
        <v>0</v>
      </c>
      <c r="EG153" s="58">
        <f>'DATA SF9'!EE72</f>
        <v>0</v>
      </c>
      <c r="EH153" s="58">
        <f>'DATA SF9'!EF72</f>
        <v>0</v>
      </c>
      <c r="EI153" s="58">
        <f>'DATA SF9'!EG72</f>
        <v>0</v>
      </c>
      <c r="EJ153" s="58">
        <f>'DATA SF9'!EH72</f>
        <v>0</v>
      </c>
      <c r="EK153" s="58">
        <f>'DATA SF9'!EI72</f>
        <v>0</v>
      </c>
      <c r="EL153" s="58">
        <f>'DATA SF9'!EJ72</f>
        <v>0</v>
      </c>
      <c r="EM153" s="58">
        <f>'DATA SF9'!EK72</f>
        <v>0</v>
      </c>
      <c r="EN153" s="58">
        <f>'DATA SF9'!EL72</f>
        <v>0</v>
      </c>
      <c r="EO153" s="58">
        <f>'DATA SF9'!EM72</f>
        <v>0</v>
      </c>
      <c r="EP153" s="58">
        <f>'DATA SF9'!EN72</f>
        <v>0</v>
      </c>
      <c r="EQ153" s="58">
        <f>'DATA SF9'!EO72</f>
        <v>0</v>
      </c>
      <c r="ER153" s="58">
        <f>'DATA SF9'!EP72</f>
        <v>0</v>
      </c>
      <c r="ES153" s="58">
        <f>'DATA SF9'!EQ72</f>
        <v>0</v>
      </c>
      <c r="ET153" s="58">
        <f>'DATA SF9'!ER72</f>
        <v>0</v>
      </c>
      <c r="EU153" s="58">
        <f>'DATA SF9'!ES72</f>
        <v>0</v>
      </c>
      <c r="EV153" s="58">
        <f>'DATA SF9'!ET72</f>
        <v>0</v>
      </c>
      <c r="EW153" s="58">
        <f>'DATA SF9'!EU72</f>
        <v>0</v>
      </c>
      <c r="EX153" s="58">
        <f>'DATA SF9'!EV72</f>
        <v>0</v>
      </c>
      <c r="EY153" s="58">
        <f>'DATA SF9'!EW72</f>
        <v>0</v>
      </c>
      <c r="EZ153" s="58">
        <f>'DATA SF9'!EX72</f>
        <v>0</v>
      </c>
      <c r="FA153" s="58">
        <f>'DATA SF9'!EY72</f>
        <v>0</v>
      </c>
      <c r="FB153" s="58">
        <f>'DATA SF9'!EZ72</f>
        <v>0</v>
      </c>
      <c r="FC153" s="58">
        <f>'DATA SF9'!FA72</f>
        <v>0</v>
      </c>
      <c r="FD153" s="58">
        <f>'DATA SF9'!FB72</f>
        <v>0</v>
      </c>
      <c r="FE153" s="58">
        <f>'DATA SF9'!FC72</f>
        <v>0</v>
      </c>
      <c r="FF153" s="58">
        <f>'DATA SF9'!FD72</f>
        <v>0</v>
      </c>
    </row>
    <row r="154" spans="1:162" x14ac:dyDescent="0.35">
      <c r="A154" s="59">
        <f t="shared" si="1"/>
        <v>0</v>
      </c>
      <c r="B154" s="58">
        <f>VLOOKUP(A154,' F M188'!$R$3:$U$159,4,FALSE)</f>
        <v>0</v>
      </c>
      <c r="C154" s="58">
        <f>'DATA SF9'!A73</f>
        <v>0</v>
      </c>
      <c r="D154" s="58">
        <f>'DATA SF9'!B73</f>
        <v>0</v>
      </c>
      <c r="E154" s="58">
        <f>'DATA SF9'!C73</f>
        <v>0</v>
      </c>
      <c r="F154" s="58" t="str">
        <f>IF('DATA SF9'!D73=0,"",'DATA SF9'!D73)</f>
        <v/>
      </c>
      <c r="G154" s="58">
        <f>'DATA SF9'!E73</f>
        <v>0</v>
      </c>
      <c r="H154" s="58">
        <f>'DATA SF9'!F73</f>
        <v>0</v>
      </c>
      <c r="I154" s="58">
        <f>'DATA SF9'!G73</f>
        <v>0</v>
      </c>
      <c r="J154" s="58">
        <f>'DATA SF9'!H73</f>
        <v>0</v>
      </c>
      <c r="K154" s="58">
        <f>'DATA SF9'!I73</f>
        <v>0</v>
      </c>
      <c r="L154" s="58">
        <f>'DATA SF9'!J73</f>
        <v>0</v>
      </c>
      <c r="M154" s="58">
        <f>'DATA SF9'!K73</f>
        <v>0</v>
      </c>
      <c r="N154" s="58">
        <f>'DATA SF9'!L73</f>
        <v>0</v>
      </c>
      <c r="O154" s="58">
        <f>'DATA SF9'!M73</f>
        <v>0</v>
      </c>
      <c r="P154" s="58">
        <f>'DATA SF9'!N73</f>
        <v>0</v>
      </c>
      <c r="Q154" s="58">
        <f>'DATA SF9'!O73</f>
        <v>0</v>
      </c>
      <c r="R154" s="58">
        <f>'DATA SF9'!P73</f>
        <v>0</v>
      </c>
      <c r="S154" s="58">
        <f>'DATA SF9'!Q73</f>
        <v>0</v>
      </c>
      <c r="T154" s="58">
        <f>'DATA SF9'!R73</f>
        <v>0</v>
      </c>
      <c r="U154" s="58">
        <f>'DATA SF9'!S73</f>
        <v>0</v>
      </c>
      <c r="V154" s="58">
        <f>'DATA SF9'!T73</f>
        <v>0</v>
      </c>
      <c r="W154" s="58">
        <f>'DATA SF9'!U73</f>
        <v>0</v>
      </c>
      <c r="X154" s="58">
        <f>'DATA SF9'!V73</f>
        <v>0</v>
      </c>
      <c r="Y154" s="58">
        <f>'DATA SF9'!W73</f>
        <v>0</v>
      </c>
      <c r="Z154" s="58">
        <f>'DATA SF9'!X73</f>
        <v>0</v>
      </c>
      <c r="AA154" s="58">
        <f>'DATA SF9'!Y73</f>
        <v>0</v>
      </c>
      <c r="AB154" s="58">
        <f>'DATA SF9'!Z73</f>
        <v>0</v>
      </c>
      <c r="AC154" s="58">
        <f>'DATA SF9'!AA73</f>
        <v>0</v>
      </c>
      <c r="AD154" s="58">
        <f>'DATA SF9'!AB73</f>
        <v>0</v>
      </c>
      <c r="AE154" s="58">
        <f>'DATA SF9'!AC73</f>
        <v>0</v>
      </c>
      <c r="AF154" s="58">
        <f>'DATA SF9'!AD73</f>
        <v>0</v>
      </c>
      <c r="AG154" s="58">
        <f>'DATA SF9'!AE73</f>
        <v>0</v>
      </c>
      <c r="AH154" s="58">
        <f>'DATA SF9'!AF73</f>
        <v>0</v>
      </c>
      <c r="AI154" s="58">
        <f>'DATA SF9'!AG73</f>
        <v>0</v>
      </c>
      <c r="AJ154" s="58">
        <f>'DATA SF9'!AH73</f>
        <v>0</v>
      </c>
      <c r="AK154" s="58">
        <f>'DATA SF9'!AI73</f>
        <v>0</v>
      </c>
      <c r="AL154" s="58">
        <f>'DATA SF9'!AJ73</f>
        <v>0</v>
      </c>
      <c r="AM154" s="58">
        <f>'DATA SF9'!AK73</f>
        <v>0</v>
      </c>
      <c r="AN154" s="58">
        <f>'DATA SF9'!AL73</f>
        <v>0</v>
      </c>
      <c r="AO154" s="58">
        <f>'DATA SF9'!AM73</f>
        <v>0</v>
      </c>
      <c r="AP154" s="58">
        <f>'DATA SF9'!AN73</f>
        <v>0</v>
      </c>
      <c r="AQ154" s="58">
        <f>'DATA SF9'!AO73</f>
        <v>0</v>
      </c>
      <c r="AR154" s="58">
        <f>'DATA SF9'!AP73</f>
        <v>0</v>
      </c>
      <c r="AS154" s="58">
        <f>'DATA SF9'!AQ73</f>
        <v>0</v>
      </c>
      <c r="AT154" s="58">
        <f>'DATA SF9'!AR73</f>
        <v>0</v>
      </c>
      <c r="AU154" s="58">
        <f>'DATA SF9'!AS73</f>
        <v>0</v>
      </c>
      <c r="AV154" s="58">
        <f>'DATA SF9'!AT73</f>
        <v>0</v>
      </c>
      <c r="AW154" s="58">
        <f>'DATA SF9'!AU73</f>
        <v>0</v>
      </c>
      <c r="AX154" s="58">
        <f>'DATA SF9'!AV73</f>
        <v>0</v>
      </c>
      <c r="AY154" s="58">
        <f>'DATA SF9'!AW73</f>
        <v>0</v>
      </c>
      <c r="AZ154" s="58">
        <f>'DATA SF9'!AX73</f>
        <v>0</v>
      </c>
      <c r="BA154" s="58">
        <f>'DATA SF9'!AY73</f>
        <v>0</v>
      </c>
      <c r="BB154" s="58">
        <f>'DATA SF9'!AZ73</f>
        <v>0</v>
      </c>
      <c r="BC154" s="58">
        <f>'DATA SF9'!BA73</f>
        <v>0</v>
      </c>
      <c r="BD154" s="58">
        <f>'DATA SF9'!BB73</f>
        <v>0</v>
      </c>
      <c r="BE154" s="58">
        <f>'DATA SF9'!BC73</f>
        <v>0</v>
      </c>
      <c r="BF154" s="58">
        <f>'DATA SF9'!BD73</f>
        <v>0</v>
      </c>
      <c r="BG154" s="58">
        <f>'DATA SF9'!BE73</f>
        <v>0</v>
      </c>
      <c r="BH154" s="58">
        <f>'DATA SF9'!BF73</f>
        <v>0</v>
      </c>
      <c r="BI154" s="58">
        <f>'DATA SF9'!BG73</f>
        <v>0</v>
      </c>
      <c r="BJ154" s="58">
        <f>'DATA SF9'!BH73</f>
        <v>0</v>
      </c>
      <c r="BK154" s="58">
        <f>'DATA SF9'!BI73</f>
        <v>0</v>
      </c>
      <c r="BL154" s="58">
        <f>'DATA SF9'!BJ73</f>
        <v>0</v>
      </c>
      <c r="BM154" s="58">
        <f>'DATA SF9'!BK73</f>
        <v>0</v>
      </c>
      <c r="BN154" s="58">
        <f>'DATA SF9'!BL73</f>
        <v>0</v>
      </c>
      <c r="BO154" s="58">
        <f>'DATA SF9'!BM73</f>
        <v>0</v>
      </c>
      <c r="BP154" s="58">
        <f>'DATA SF9'!BN73</f>
        <v>0</v>
      </c>
      <c r="BQ154" s="58">
        <f>'DATA SF9'!BO73</f>
        <v>0</v>
      </c>
      <c r="BR154" s="58">
        <f>'DATA SF9'!BP73</f>
        <v>0</v>
      </c>
      <c r="BS154" s="58">
        <f>'DATA SF9'!BQ73</f>
        <v>0</v>
      </c>
      <c r="BT154" s="58">
        <f>'DATA SF9'!BR73</f>
        <v>0</v>
      </c>
      <c r="BU154" s="58">
        <f>'DATA SF9'!BS73</f>
        <v>0</v>
      </c>
      <c r="BV154" s="58">
        <f>'DATA SF9'!BT73</f>
        <v>0</v>
      </c>
      <c r="BW154" s="58">
        <f>'DATA SF9'!BU73</f>
        <v>0</v>
      </c>
      <c r="BX154" s="58">
        <f>'DATA SF9'!BV73</f>
        <v>0</v>
      </c>
      <c r="BY154" s="58">
        <f>'DATA SF9'!BW73</f>
        <v>0</v>
      </c>
      <c r="BZ154" s="58">
        <f>'DATA SF9'!BX73</f>
        <v>0</v>
      </c>
      <c r="CA154" s="58">
        <f>'DATA SF9'!BY73</f>
        <v>0</v>
      </c>
      <c r="CB154" s="58">
        <f>'DATA SF9'!BZ73</f>
        <v>0</v>
      </c>
      <c r="CC154" s="58">
        <f>'DATA SF9'!CA73</f>
        <v>0</v>
      </c>
      <c r="CD154" s="58">
        <f>'DATA SF9'!CB73</f>
        <v>0</v>
      </c>
      <c r="CE154" s="58">
        <f>'DATA SF9'!CC73</f>
        <v>0</v>
      </c>
      <c r="CF154" s="58">
        <f>'DATA SF9'!CD73</f>
        <v>0</v>
      </c>
      <c r="CG154" s="58">
        <f>'DATA SF9'!CE73</f>
        <v>0</v>
      </c>
      <c r="CH154" s="58">
        <f>'DATA SF9'!CF73</f>
        <v>0</v>
      </c>
      <c r="CI154" s="58">
        <f>'DATA SF9'!CG73</f>
        <v>0</v>
      </c>
      <c r="CJ154" s="58">
        <f>'DATA SF9'!CH73</f>
        <v>0</v>
      </c>
      <c r="CK154" s="58">
        <f>'DATA SF9'!CI73</f>
        <v>0</v>
      </c>
      <c r="CL154" s="58">
        <f>'DATA SF9'!CJ73</f>
        <v>0</v>
      </c>
      <c r="CM154" s="58">
        <f>'DATA SF9'!CK73</f>
        <v>0</v>
      </c>
      <c r="CN154" s="58">
        <f>'DATA SF9'!CL73</f>
        <v>0</v>
      </c>
      <c r="CO154" s="58">
        <f>'DATA SF9'!CM73</f>
        <v>0</v>
      </c>
      <c r="CP154" s="58">
        <f>'DATA SF9'!CN73</f>
        <v>0</v>
      </c>
      <c r="CQ154" s="58">
        <f>'DATA SF9'!CO73</f>
        <v>0</v>
      </c>
      <c r="CR154" s="58">
        <f>'DATA SF9'!CP73</f>
        <v>0</v>
      </c>
      <c r="CS154" s="58">
        <f>'DATA SF9'!CQ73</f>
        <v>0</v>
      </c>
      <c r="CT154" s="58">
        <f>'DATA SF9'!CR73</f>
        <v>0</v>
      </c>
      <c r="CU154" s="58">
        <f>'DATA SF9'!CS73</f>
        <v>0</v>
      </c>
      <c r="CV154" s="58">
        <f>'DATA SF9'!CT73</f>
        <v>0</v>
      </c>
      <c r="CW154" s="58">
        <f>'DATA SF9'!CU73</f>
        <v>0</v>
      </c>
      <c r="CX154" s="58">
        <f>'DATA SF9'!CV73</f>
        <v>0</v>
      </c>
      <c r="CY154" s="58">
        <f>'DATA SF9'!CW73</f>
        <v>0</v>
      </c>
      <c r="CZ154" s="58">
        <f>'DATA SF9'!CX73</f>
        <v>0</v>
      </c>
      <c r="DA154" s="58">
        <f>'DATA SF9'!CY73</f>
        <v>0</v>
      </c>
      <c r="DB154" s="58">
        <f>'DATA SF9'!CZ73</f>
        <v>0</v>
      </c>
      <c r="DC154" s="58">
        <f>'DATA SF9'!DA73</f>
        <v>0</v>
      </c>
      <c r="DD154" s="58">
        <f>'DATA SF9'!DB73</f>
        <v>0</v>
      </c>
      <c r="DE154" s="58">
        <f>'DATA SF9'!DC73</f>
        <v>0</v>
      </c>
      <c r="DF154" s="58">
        <f>'DATA SF9'!DD73</f>
        <v>0</v>
      </c>
      <c r="DG154" s="58">
        <f>'DATA SF9'!DE73</f>
        <v>0</v>
      </c>
      <c r="DH154" s="58">
        <f>'DATA SF9'!DF73</f>
        <v>0</v>
      </c>
      <c r="DI154" s="58">
        <f>'DATA SF9'!DG73</f>
        <v>0</v>
      </c>
      <c r="DJ154" s="58">
        <f>'DATA SF9'!DH73</f>
        <v>0</v>
      </c>
      <c r="DK154" s="58">
        <f>'DATA SF9'!DI73</f>
        <v>0</v>
      </c>
      <c r="DL154" s="58">
        <f>'DATA SF9'!DJ73</f>
        <v>0</v>
      </c>
      <c r="DM154" s="58">
        <f>'DATA SF9'!DK73</f>
        <v>0</v>
      </c>
      <c r="DN154" s="58">
        <f>'DATA SF9'!DL73</f>
        <v>0</v>
      </c>
      <c r="DO154" s="58">
        <f>'DATA SF9'!DM73</f>
        <v>0</v>
      </c>
      <c r="DP154" s="58">
        <f>'DATA SF9'!DN73</f>
        <v>0</v>
      </c>
      <c r="DQ154" s="58">
        <f>'DATA SF9'!DO73</f>
        <v>0</v>
      </c>
      <c r="DR154" s="58">
        <f>'DATA SF9'!DP73</f>
        <v>0</v>
      </c>
      <c r="DS154" s="58">
        <f>'DATA SF9'!DQ73</f>
        <v>0</v>
      </c>
      <c r="DT154" s="58">
        <f>'DATA SF9'!DR73</f>
        <v>0</v>
      </c>
      <c r="DU154" s="58">
        <f>'DATA SF9'!DS73</f>
        <v>0</v>
      </c>
      <c r="DV154" s="58">
        <f>'DATA SF9'!DT73</f>
        <v>0</v>
      </c>
      <c r="DW154" s="58">
        <f>'DATA SF9'!DU73</f>
        <v>0</v>
      </c>
      <c r="DX154" s="58">
        <f>'DATA SF9'!DV73</f>
        <v>0</v>
      </c>
      <c r="DY154" s="58">
        <f>'DATA SF9'!DW73</f>
        <v>0</v>
      </c>
      <c r="DZ154" s="58">
        <f>'DATA SF9'!DX73</f>
        <v>0</v>
      </c>
      <c r="EA154" s="58">
        <f>'DATA SF9'!DY73</f>
        <v>0</v>
      </c>
      <c r="EB154" s="58">
        <f>'DATA SF9'!DZ73</f>
        <v>0</v>
      </c>
      <c r="EC154" s="58">
        <f>'DATA SF9'!EA73</f>
        <v>0</v>
      </c>
      <c r="ED154" s="58">
        <f>'DATA SF9'!EB73</f>
        <v>0</v>
      </c>
      <c r="EE154" s="58">
        <f>'DATA SF9'!EC73</f>
        <v>0</v>
      </c>
      <c r="EF154" s="58">
        <f>'DATA SF9'!ED73</f>
        <v>0</v>
      </c>
      <c r="EG154" s="58">
        <f>'DATA SF9'!EE73</f>
        <v>0</v>
      </c>
      <c r="EH154" s="58">
        <f>'DATA SF9'!EF73</f>
        <v>0</v>
      </c>
      <c r="EI154" s="58">
        <f>'DATA SF9'!EG73</f>
        <v>0</v>
      </c>
      <c r="EJ154" s="58">
        <f>'DATA SF9'!EH73</f>
        <v>0</v>
      </c>
      <c r="EK154" s="58">
        <f>'DATA SF9'!EI73</f>
        <v>0</v>
      </c>
      <c r="EL154" s="58">
        <f>'DATA SF9'!EJ73</f>
        <v>0</v>
      </c>
      <c r="EM154" s="58">
        <f>'DATA SF9'!EK73</f>
        <v>0</v>
      </c>
      <c r="EN154" s="58">
        <f>'DATA SF9'!EL73</f>
        <v>0</v>
      </c>
      <c r="EO154" s="58">
        <f>'DATA SF9'!EM73</f>
        <v>0</v>
      </c>
      <c r="EP154" s="58">
        <f>'DATA SF9'!EN73</f>
        <v>0</v>
      </c>
      <c r="EQ154" s="58">
        <f>'DATA SF9'!EO73</f>
        <v>0</v>
      </c>
      <c r="ER154" s="58">
        <f>'DATA SF9'!EP73</f>
        <v>0</v>
      </c>
      <c r="ES154" s="58">
        <f>'DATA SF9'!EQ73</f>
        <v>0</v>
      </c>
      <c r="ET154" s="58">
        <f>'DATA SF9'!ER73</f>
        <v>0</v>
      </c>
      <c r="EU154" s="58">
        <f>'DATA SF9'!ES73</f>
        <v>0</v>
      </c>
      <c r="EV154" s="58">
        <f>'DATA SF9'!ET73</f>
        <v>0</v>
      </c>
      <c r="EW154" s="58">
        <f>'DATA SF9'!EU73</f>
        <v>0</v>
      </c>
      <c r="EX154" s="58">
        <f>'DATA SF9'!EV73</f>
        <v>0</v>
      </c>
      <c r="EY154" s="58">
        <f>'DATA SF9'!EW73</f>
        <v>0</v>
      </c>
      <c r="EZ154" s="58">
        <f>'DATA SF9'!EX73</f>
        <v>0</v>
      </c>
      <c r="FA154" s="58">
        <f>'DATA SF9'!EY73</f>
        <v>0</v>
      </c>
      <c r="FB154" s="58">
        <f>'DATA SF9'!EZ73</f>
        <v>0</v>
      </c>
      <c r="FC154" s="58">
        <f>'DATA SF9'!FA73</f>
        <v>0</v>
      </c>
      <c r="FD154" s="58">
        <f>'DATA SF9'!FB73</f>
        <v>0</v>
      </c>
      <c r="FE154" s="58">
        <f>'DATA SF9'!FC73</f>
        <v>0</v>
      </c>
      <c r="FF154" s="58">
        <f>'DATA SF9'!FD73</f>
        <v>0</v>
      </c>
    </row>
    <row r="155" spans="1:162" x14ac:dyDescent="0.35">
      <c r="A155" s="59">
        <f t="shared" si="1"/>
        <v>0</v>
      </c>
      <c r="B155" s="58">
        <f>VLOOKUP(A155,' F M188'!$R$3:$U$159,4,FALSE)</f>
        <v>0</v>
      </c>
      <c r="C155" s="58">
        <f>'DATA SF9'!A74</f>
        <v>0</v>
      </c>
      <c r="D155" s="58">
        <f>'DATA SF9'!B74</f>
        <v>0</v>
      </c>
      <c r="E155" s="58">
        <f>'DATA SF9'!C74</f>
        <v>0</v>
      </c>
      <c r="F155" s="58" t="str">
        <f>IF('DATA SF9'!D74=0,"",'DATA SF9'!D74)</f>
        <v/>
      </c>
      <c r="G155" s="58">
        <f>'DATA SF9'!E74</f>
        <v>0</v>
      </c>
      <c r="H155" s="58">
        <f>'DATA SF9'!F74</f>
        <v>0</v>
      </c>
      <c r="I155" s="58">
        <f>'DATA SF9'!G74</f>
        <v>0</v>
      </c>
      <c r="J155" s="58">
        <f>'DATA SF9'!H74</f>
        <v>0</v>
      </c>
      <c r="K155" s="58">
        <f>'DATA SF9'!I74</f>
        <v>0</v>
      </c>
      <c r="L155" s="58">
        <f>'DATA SF9'!J74</f>
        <v>0</v>
      </c>
      <c r="M155" s="58">
        <f>'DATA SF9'!K74</f>
        <v>0</v>
      </c>
      <c r="N155" s="58">
        <f>'DATA SF9'!L74</f>
        <v>0</v>
      </c>
      <c r="O155" s="58">
        <f>'DATA SF9'!M74</f>
        <v>0</v>
      </c>
      <c r="P155" s="58">
        <f>'DATA SF9'!N74</f>
        <v>0</v>
      </c>
      <c r="Q155" s="58">
        <f>'DATA SF9'!O74</f>
        <v>0</v>
      </c>
      <c r="R155" s="58">
        <f>'DATA SF9'!P74</f>
        <v>0</v>
      </c>
      <c r="S155" s="58">
        <f>'DATA SF9'!Q74</f>
        <v>0</v>
      </c>
      <c r="T155" s="58">
        <f>'DATA SF9'!R74</f>
        <v>0</v>
      </c>
      <c r="U155" s="58">
        <f>'DATA SF9'!S74</f>
        <v>0</v>
      </c>
      <c r="V155" s="58">
        <f>'DATA SF9'!T74</f>
        <v>0</v>
      </c>
      <c r="W155" s="58">
        <f>'DATA SF9'!U74</f>
        <v>0</v>
      </c>
      <c r="X155" s="58">
        <f>'DATA SF9'!V74</f>
        <v>0</v>
      </c>
      <c r="Y155" s="58">
        <f>'DATA SF9'!W74</f>
        <v>0</v>
      </c>
      <c r="Z155" s="58">
        <f>'DATA SF9'!X74</f>
        <v>0</v>
      </c>
      <c r="AA155" s="58">
        <f>'DATA SF9'!Y74</f>
        <v>0</v>
      </c>
      <c r="AB155" s="58">
        <f>'DATA SF9'!Z74</f>
        <v>0</v>
      </c>
      <c r="AC155" s="58">
        <f>'DATA SF9'!AA74</f>
        <v>0</v>
      </c>
      <c r="AD155" s="58">
        <f>'DATA SF9'!AB74</f>
        <v>0</v>
      </c>
      <c r="AE155" s="58">
        <f>'DATA SF9'!AC74</f>
        <v>0</v>
      </c>
      <c r="AF155" s="58">
        <f>'DATA SF9'!AD74</f>
        <v>0</v>
      </c>
      <c r="AG155" s="58">
        <f>'DATA SF9'!AE74</f>
        <v>0</v>
      </c>
      <c r="AH155" s="58">
        <f>'DATA SF9'!AF74</f>
        <v>0</v>
      </c>
      <c r="AI155" s="58">
        <f>'DATA SF9'!AG74</f>
        <v>0</v>
      </c>
      <c r="AJ155" s="58">
        <f>'DATA SF9'!AH74</f>
        <v>0</v>
      </c>
      <c r="AK155" s="58">
        <f>'DATA SF9'!AI74</f>
        <v>0</v>
      </c>
      <c r="AL155" s="58">
        <f>'DATA SF9'!AJ74</f>
        <v>0</v>
      </c>
      <c r="AM155" s="58">
        <f>'DATA SF9'!AK74</f>
        <v>0</v>
      </c>
      <c r="AN155" s="58">
        <f>'DATA SF9'!AL74</f>
        <v>0</v>
      </c>
      <c r="AO155" s="58">
        <f>'DATA SF9'!AM74</f>
        <v>0</v>
      </c>
      <c r="AP155" s="58">
        <f>'DATA SF9'!AN74</f>
        <v>0</v>
      </c>
      <c r="AQ155" s="58">
        <f>'DATA SF9'!AO74</f>
        <v>0</v>
      </c>
      <c r="AR155" s="58">
        <f>'DATA SF9'!AP74</f>
        <v>0</v>
      </c>
      <c r="AS155" s="58">
        <f>'DATA SF9'!AQ74</f>
        <v>0</v>
      </c>
      <c r="AT155" s="58">
        <f>'DATA SF9'!AR74</f>
        <v>0</v>
      </c>
      <c r="AU155" s="58">
        <f>'DATA SF9'!AS74</f>
        <v>0</v>
      </c>
      <c r="AV155" s="58">
        <f>'DATA SF9'!AT74</f>
        <v>0</v>
      </c>
      <c r="AW155" s="58">
        <f>'DATA SF9'!AU74</f>
        <v>0</v>
      </c>
      <c r="AX155" s="58">
        <f>'DATA SF9'!AV74</f>
        <v>0</v>
      </c>
      <c r="AY155" s="58">
        <f>'DATA SF9'!AW74</f>
        <v>0</v>
      </c>
      <c r="AZ155" s="58">
        <f>'DATA SF9'!AX74</f>
        <v>0</v>
      </c>
      <c r="BA155" s="58">
        <f>'DATA SF9'!AY74</f>
        <v>0</v>
      </c>
      <c r="BB155" s="58">
        <f>'DATA SF9'!AZ74</f>
        <v>0</v>
      </c>
      <c r="BC155" s="58">
        <f>'DATA SF9'!BA74</f>
        <v>0</v>
      </c>
      <c r="BD155" s="58">
        <f>'DATA SF9'!BB74</f>
        <v>0</v>
      </c>
      <c r="BE155" s="58">
        <f>'DATA SF9'!BC74</f>
        <v>0</v>
      </c>
      <c r="BF155" s="58">
        <f>'DATA SF9'!BD74</f>
        <v>0</v>
      </c>
      <c r="BG155" s="58">
        <f>'DATA SF9'!BE74</f>
        <v>0</v>
      </c>
      <c r="BH155" s="58">
        <f>'DATA SF9'!BF74</f>
        <v>0</v>
      </c>
      <c r="BI155" s="58">
        <f>'DATA SF9'!BG74</f>
        <v>0</v>
      </c>
      <c r="BJ155" s="58">
        <f>'DATA SF9'!BH74</f>
        <v>0</v>
      </c>
      <c r="BK155" s="58">
        <f>'DATA SF9'!BI74</f>
        <v>0</v>
      </c>
      <c r="BL155" s="58">
        <f>'DATA SF9'!BJ74</f>
        <v>0</v>
      </c>
      <c r="BM155" s="58">
        <f>'DATA SF9'!BK74</f>
        <v>0</v>
      </c>
      <c r="BN155" s="58">
        <f>'DATA SF9'!BL74</f>
        <v>0</v>
      </c>
      <c r="BO155" s="58">
        <f>'DATA SF9'!BM74</f>
        <v>0</v>
      </c>
      <c r="BP155" s="58">
        <f>'DATA SF9'!BN74</f>
        <v>0</v>
      </c>
      <c r="BQ155" s="58">
        <f>'DATA SF9'!BO74</f>
        <v>0</v>
      </c>
      <c r="BR155" s="58">
        <f>'DATA SF9'!BP74</f>
        <v>0</v>
      </c>
      <c r="BS155" s="58">
        <f>'DATA SF9'!BQ74</f>
        <v>0</v>
      </c>
      <c r="BT155" s="58">
        <f>'DATA SF9'!BR74</f>
        <v>0</v>
      </c>
      <c r="BU155" s="58">
        <f>'DATA SF9'!BS74</f>
        <v>0</v>
      </c>
      <c r="BV155" s="58">
        <f>'DATA SF9'!BT74</f>
        <v>0</v>
      </c>
      <c r="BW155" s="58">
        <f>'DATA SF9'!BU74</f>
        <v>0</v>
      </c>
      <c r="BX155" s="58">
        <f>'DATA SF9'!BV74</f>
        <v>0</v>
      </c>
      <c r="BY155" s="58">
        <f>'DATA SF9'!BW74</f>
        <v>0</v>
      </c>
      <c r="BZ155" s="58">
        <f>'DATA SF9'!BX74</f>
        <v>0</v>
      </c>
      <c r="CA155" s="58">
        <f>'DATA SF9'!BY74</f>
        <v>0</v>
      </c>
      <c r="CB155" s="58">
        <f>'DATA SF9'!BZ74</f>
        <v>0</v>
      </c>
      <c r="CC155" s="58">
        <f>'DATA SF9'!CA74</f>
        <v>0</v>
      </c>
      <c r="CD155" s="58">
        <f>'DATA SF9'!CB74</f>
        <v>0</v>
      </c>
      <c r="CE155" s="58">
        <f>'DATA SF9'!CC74</f>
        <v>0</v>
      </c>
      <c r="CF155" s="58">
        <f>'DATA SF9'!CD74</f>
        <v>0</v>
      </c>
      <c r="CG155" s="58">
        <f>'DATA SF9'!CE74</f>
        <v>0</v>
      </c>
      <c r="CH155" s="58">
        <f>'DATA SF9'!CF74</f>
        <v>0</v>
      </c>
      <c r="CI155" s="58">
        <f>'DATA SF9'!CG74</f>
        <v>0</v>
      </c>
      <c r="CJ155" s="58">
        <f>'DATA SF9'!CH74</f>
        <v>0</v>
      </c>
      <c r="CK155" s="58">
        <f>'DATA SF9'!CI74</f>
        <v>0</v>
      </c>
      <c r="CL155" s="58">
        <f>'DATA SF9'!CJ74</f>
        <v>0</v>
      </c>
      <c r="CM155" s="58">
        <f>'DATA SF9'!CK74</f>
        <v>0</v>
      </c>
      <c r="CN155" s="58">
        <f>'DATA SF9'!CL74</f>
        <v>0</v>
      </c>
      <c r="CO155" s="58">
        <f>'DATA SF9'!CM74</f>
        <v>0</v>
      </c>
      <c r="CP155" s="58">
        <f>'DATA SF9'!CN74</f>
        <v>0</v>
      </c>
      <c r="CQ155" s="58">
        <f>'DATA SF9'!CO74</f>
        <v>0</v>
      </c>
      <c r="CR155" s="58">
        <f>'DATA SF9'!CP74</f>
        <v>0</v>
      </c>
      <c r="CS155" s="58">
        <f>'DATA SF9'!CQ74</f>
        <v>0</v>
      </c>
      <c r="CT155" s="58">
        <f>'DATA SF9'!CR74</f>
        <v>0</v>
      </c>
      <c r="CU155" s="58">
        <f>'DATA SF9'!CS74</f>
        <v>0</v>
      </c>
      <c r="CV155" s="58">
        <f>'DATA SF9'!CT74</f>
        <v>0</v>
      </c>
      <c r="CW155" s="58">
        <f>'DATA SF9'!CU74</f>
        <v>0</v>
      </c>
      <c r="CX155" s="58">
        <f>'DATA SF9'!CV74</f>
        <v>0</v>
      </c>
      <c r="CY155" s="58">
        <f>'DATA SF9'!CW74</f>
        <v>0</v>
      </c>
      <c r="CZ155" s="58">
        <f>'DATA SF9'!CX74</f>
        <v>0</v>
      </c>
      <c r="DA155" s="58">
        <f>'DATA SF9'!CY74</f>
        <v>0</v>
      </c>
      <c r="DB155" s="58">
        <f>'DATA SF9'!CZ74</f>
        <v>0</v>
      </c>
      <c r="DC155" s="58">
        <f>'DATA SF9'!DA74</f>
        <v>0</v>
      </c>
      <c r="DD155" s="58">
        <f>'DATA SF9'!DB74</f>
        <v>0</v>
      </c>
      <c r="DE155" s="58">
        <f>'DATA SF9'!DC74</f>
        <v>0</v>
      </c>
      <c r="DF155" s="58">
        <f>'DATA SF9'!DD74</f>
        <v>0</v>
      </c>
      <c r="DG155" s="58">
        <f>'DATA SF9'!DE74</f>
        <v>0</v>
      </c>
      <c r="DH155" s="58">
        <f>'DATA SF9'!DF74</f>
        <v>0</v>
      </c>
      <c r="DI155" s="58">
        <f>'DATA SF9'!DG74</f>
        <v>0</v>
      </c>
      <c r="DJ155" s="58">
        <f>'DATA SF9'!DH74</f>
        <v>0</v>
      </c>
      <c r="DK155" s="58">
        <f>'DATA SF9'!DI74</f>
        <v>0</v>
      </c>
      <c r="DL155" s="58">
        <f>'DATA SF9'!DJ74</f>
        <v>0</v>
      </c>
      <c r="DM155" s="58">
        <f>'DATA SF9'!DK74</f>
        <v>0</v>
      </c>
      <c r="DN155" s="58">
        <f>'DATA SF9'!DL74</f>
        <v>0</v>
      </c>
      <c r="DO155" s="58">
        <f>'DATA SF9'!DM74</f>
        <v>0</v>
      </c>
      <c r="DP155" s="58">
        <f>'DATA SF9'!DN74</f>
        <v>0</v>
      </c>
      <c r="DQ155" s="58">
        <f>'DATA SF9'!DO74</f>
        <v>0</v>
      </c>
      <c r="DR155" s="58">
        <f>'DATA SF9'!DP74</f>
        <v>0</v>
      </c>
      <c r="DS155" s="58">
        <f>'DATA SF9'!DQ74</f>
        <v>0</v>
      </c>
      <c r="DT155" s="58">
        <f>'DATA SF9'!DR74</f>
        <v>0</v>
      </c>
      <c r="DU155" s="58">
        <f>'DATA SF9'!DS74</f>
        <v>0</v>
      </c>
      <c r="DV155" s="58">
        <f>'DATA SF9'!DT74</f>
        <v>0</v>
      </c>
      <c r="DW155" s="58">
        <f>'DATA SF9'!DU74</f>
        <v>0</v>
      </c>
      <c r="DX155" s="58">
        <f>'DATA SF9'!DV74</f>
        <v>0</v>
      </c>
      <c r="DY155" s="58">
        <f>'DATA SF9'!DW74</f>
        <v>0</v>
      </c>
      <c r="DZ155" s="58">
        <f>'DATA SF9'!DX74</f>
        <v>0</v>
      </c>
      <c r="EA155" s="58">
        <f>'DATA SF9'!DY74</f>
        <v>0</v>
      </c>
      <c r="EB155" s="58">
        <f>'DATA SF9'!DZ74</f>
        <v>0</v>
      </c>
      <c r="EC155" s="58">
        <f>'DATA SF9'!EA74</f>
        <v>0</v>
      </c>
      <c r="ED155" s="58">
        <f>'DATA SF9'!EB74</f>
        <v>0</v>
      </c>
      <c r="EE155" s="58">
        <f>'DATA SF9'!EC74</f>
        <v>0</v>
      </c>
      <c r="EF155" s="58">
        <f>'DATA SF9'!ED74</f>
        <v>0</v>
      </c>
      <c r="EG155" s="58">
        <f>'DATA SF9'!EE74</f>
        <v>0</v>
      </c>
      <c r="EH155" s="58">
        <f>'DATA SF9'!EF74</f>
        <v>0</v>
      </c>
      <c r="EI155" s="58">
        <f>'DATA SF9'!EG74</f>
        <v>0</v>
      </c>
      <c r="EJ155" s="58">
        <f>'DATA SF9'!EH74</f>
        <v>0</v>
      </c>
      <c r="EK155" s="58">
        <f>'DATA SF9'!EI74</f>
        <v>0</v>
      </c>
      <c r="EL155" s="58">
        <f>'DATA SF9'!EJ74</f>
        <v>0</v>
      </c>
      <c r="EM155" s="58">
        <f>'DATA SF9'!EK74</f>
        <v>0</v>
      </c>
      <c r="EN155" s="58">
        <f>'DATA SF9'!EL74</f>
        <v>0</v>
      </c>
      <c r="EO155" s="58">
        <f>'DATA SF9'!EM74</f>
        <v>0</v>
      </c>
      <c r="EP155" s="58">
        <f>'DATA SF9'!EN74</f>
        <v>0</v>
      </c>
      <c r="EQ155" s="58">
        <f>'DATA SF9'!EO74</f>
        <v>0</v>
      </c>
      <c r="ER155" s="58">
        <f>'DATA SF9'!EP74</f>
        <v>0</v>
      </c>
      <c r="ES155" s="58">
        <f>'DATA SF9'!EQ74</f>
        <v>0</v>
      </c>
      <c r="ET155" s="58">
        <f>'DATA SF9'!ER74</f>
        <v>0</v>
      </c>
      <c r="EU155" s="58">
        <f>'DATA SF9'!ES74</f>
        <v>0</v>
      </c>
      <c r="EV155" s="58">
        <f>'DATA SF9'!ET74</f>
        <v>0</v>
      </c>
      <c r="EW155" s="58">
        <f>'DATA SF9'!EU74</f>
        <v>0</v>
      </c>
      <c r="EX155" s="58">
        <f>'DATA SF9'!EV74</f>
        <v>0</v>
      </c>
      <c r="EY155" s="58">
        <f>'DATA SF9'!EW74</f>
        <v>0</v>
      </c>
      <c r="EZ155" s="58">
        <f>'DATA SF9'!EX74</f>
        <v>0</v>
      </c>
      <c r="FA155" s="58">
        <f>'DATA SF9'!EY74</f>
        <v>0</v>
      </c>
      <c r="FB155" s="58">
        <f>'DATA SF9'!EZ74</f>
        <v>0</v>
      </c>
      <c r="FC155" s="58">
        <f>'DATA SF9'!FA74</f>
        <v>0</v>
      </c>
      <c r="FD155" s="58">
        <f>'DATA SF9'!FB74</f>
        <v>0</v>
      </c>
      <c r="FE155" s="58">
        <f>'DATA SF9'!FC74</f>
        <v>0</v>
      </c>
      <c r="FF155" s="58">
        <f>'DATA SF9'!FD74</f>
        <v>0</v>
      </c>
    </row>
    <row r="156" spans="1:162" x14ac:dyDescent="0.35">
      <c r="A156" s="59">
        <f t="shared" si="1"/>
        <v>0</v>
      </c>
      <c r="B156" s="58">
        <f>VLOOKUP(A156,' F M188'!$R$3:$U$159,4,FALSE)</f>
        <v>0</v>
      </c>
      <c r="C156" s="58">
        <f>'DATA SF9'!A75</f>
        <v>0</v>
      </c>
      <c r="D156" s="58">
        <f>'DATA SF9'!B75</f>
        <v>0</v>
      </c>
      <c r="E156" s="58">
        <f>'DATA SF9'!C75</f>
        <v>0</v>
      </c>
      <c r="F156" s="58" t="str">
        <f>IF('DATA SF9'!D75=0,"",'DATA SF9'!D75)</f>
        <v/>
      </c>
      <c r="G156" s="58">
        <f>'DATA SF9'!E75</f>
        <v>0</v>
      </c>
      <c r="H156" s="58">
        <f>'DATA SF9'!F75</f>
        <v>0</v>
      </c>
      <c r="I156" s="58">
        <f>'DATA SF9'!G75</f>
        <v>0</v>
      </c>
      <c r="J156" s="58">
        <f>'DATA SF9'!H75</f>
        <v>0</v>
      </c>
      <c r="K156" s="58">
        <f>'DATA SF9'!I75</f>
        <v>0</v>
      </c>
      <c r="L156" s="58">
        <f>'DATA SF9'!J75</f>
        <v>0</v>
      </c>
      <c r="M156" s="58">
        <f>'DATA SF9'!K75</f>
        <v>0</v>
      </c>
      <c r="N156" s="58">
        <f>'DATA SF9'!L75</f>
        <v>0</v>
      </c>
      <c r="O156" s="58">
        <f>'DATA SF9'!M75</f>
        <v>0</v>
      </c>
      <c r="P156" s="58">
        <f>'DATA SF9'!N75</f>
        <v>0</v>
      </c>
      <c r="Q156" s="58">
        <f>'DATA SF9'!O75</f>
        <v>0</v>
      </c>
      <c r="R156" s="58">
        <f>'DATA SF9'!P75</f>
        <v>0</v>
      </c>
      <c r="S156" s="58">
        <f>'DATA SF9'!Q75</f>
        <v>0</v>
      </c>
      <c r="T156" s="58">
        <f>'DATA SF9'!R75</f>
        <v>0</v>
      </c>
      <c r="U156" s="58">
        <f>'DATA SF9'!S75</f>
        <v>0</v>
      </c>
      <c r="V156" s="58">
        <f>'DATA SF9'!T75</f>
        <v>0</v>
      </c>
      <c r="W156" s="58">
        <f>'DATA SF9'!U75</f>
        <v>0</v>
      </c>
      <c r="X156" s="58">
        <f>'DATA SF9'!V75</f>
        <v>0</v>
      </c>
      <c r="Y156" s="58">
        <f>'DATA SF9'!W75</f>
        <v>0</v>
      </c>
      <c r="Z156" s="58">
        <f>'DATA SF9'!X75</f>
        <v>0</v>
      </c>
      <c r="AA156" s="58">
        <f>'DATA SF9'!Y75</f>
        <v>0</v>
      </c>
      <c r="AB156" s="58">
        <f>'DATA SF9'!Z75</f>
        <v>0</v>
      </c>
      <c r="AC156" s="58">
        <f>'DATA SF9'!AA75</f>
        <v>0</v>
      </c>
      <c r="AD156" s="58">
        <f>'DATA SF9'!AB75</f>
        <v>0</v>
      </c>
      <c r="AE156" s="58">
        <f>'DATA SF9'!AC75</f>
        <v>0</v>
      </c>
      <c r="AF156" s="58">
        <f>'DATA SF9'!AD75</f>
        <v>0</v>
      </c>
      <c r="AG156" s="58">
        <f>'DATA SF9'!AE75</f>
        <v>0</v>
      </c>
      <c r="AH156" s="58">
        <f>'DATA SF9'!AF75</f>
        <v>0</v>
      </c>
      <c r="AI156" s="58">
        <f>'DATA SF9'!AG75</f>
        <v>0</v>
      </c>
      <c r="AJ156" s="58">
        <f>'DATA SF9'!AH75</f>
        <v>0</v>
      </c>
      <c r="AK156" s="58">
        <f>'DATA SF9'!AI75</f>
        <v>0</v>
      </c>
      <c r="AL156" s="58">
        <f>'DATA SF9'!AJ75</f>
        <v>0</v>
      </c>
      <c r="AM156" s="58">
        <f>'DATA SF9'!AK75</f>
        <v>0</v>
      </c>
      <c r="AN156" s="58">
        <f>'DATA SF9'!AL75</f>
        <v>0</v>
      </c>
      <c r="AO156" s="58">
        <f>'DATA SF9'!AM75</f>
        <v>0</v>
      </c>
      <c r="AP156" s="58">
        <f>'DATA SF9'!AN75</f>
        <v>0</v>
      </c>
      <c r="AQ156" s="58">
        <f>'DATA SF9'!AO75</f>
        <v>0</v>
      </c>
      <c r="AR156" s="58">
        <f>'DATA SF9'!AP75</f>
        <v>0</v>
      </c>
      <c r="AS156" s="58">
        <f>'DATA SF9'!AQ75</f>
        <v>0</v>
      </c>
      <c r="AT156" s="58">
        <f>'DATA SF9'!AR75</f>
        <v>0</v>
      </c>
      <c r="AU156" s="58">
        <f>'DATA SF9'!AS75</f>
        <v>0</v>
      </c>
      <c r="AV156" s="58">
        <f>'DATA SF9'!AT75</f>
        <v>0</v>
      </c>
      <c r="AW156" s="58">
        <f>'DATA SF9'!AU75</f>
        <v>0</v>
      </c>
      <c r="AX156" s="58">
        <f>'DATA SF9'!AV75</f>
        <v>0</v>
      </c>
      <c r="AY156" s="58">
        <f>'DATA SF9'!AW75</f>
        <v>0</v>
      </c>
      <c r="AZ156" s="58">
        <f>'DATA SF9'!AX75</f>
        <v>0</v>
      </c>
      <c r="BA156" s="58">
        <f>'DATA SF9'!AY75</f>
        <v>0</v>
      </c>
      <c r="BB156" s="58">
        <f>'DATA SF9'!AZ75</f>
        <v>0</v>
      </c>
      <c r="BC156" s="58">
        <f>'DATA SF9'!BA75</f>
        <v>0</v>
      </c>
      <c r="BD156" s="58">
        <f>'DATA SF9'!BB75</f>
        <v>0</v>
      </c>
      <c r="BE156" s="58">
        <f>'DATA SF9'!BC75</f>
        <v>0</v>
      </c>
      <c r="BF156" s="58">
        <f>'DATA SF9'!BD75</f>
        <v>0</v>
      </c>
      <c r="BG156" s="58">
        <f>'DATA SF9'!BE75</f>
        <v>0</v>
      </c>
      <c r="BH156" s="58">
        <f>'DATA SF9'!BF75</f>
        <v>0</v>
      </c>
      <c r="BI156" s="58">
        <f>'DATA SF9'!BG75</f>
        <v>0</v>
      </c>
      <c r="BJ156" s="58">
        <f>'DATA SF9'!BH75</f>
        <v>0</v>
      </c>
      <c r="BK156" s="58">
        <f>'DATA SF9'!BI75</f>
        <v>0</v>
      </c>
      <c r="BL156" s="58">
        <f>'DATA SF9'!BJ75</f>
        <v>0</v>
      </c>
      <c r="BM156" s="58">
        <f>'DATA SF9'!BK75</f>
        <v>0</v>
      </c>
      <c r="BN156" s="58">
        <f>'DATA SF9'!BL75</f>
        <v>0</v>
      </c>
      <c r="BO156" s="58">
        <f>'DATA SF9'!BM75</f>
        <v>0</v>
      </c>
      <c r="BP156" s="58">
        <f>'DATA SF9'!BN75</f>
        <v>0</v>
      </c>
      <c r="BQ156" s="58">
        <f>'DATA SF9'!BO75</f>
        <v>0</v>
      </c>
      <c r="BR156" s="58">
        <f>'DATA SF9'!BP75</f>
        <v>0</v>
      </c>
      <c r="BS156" s="58">
        <f>'DATA SF9'!BQ75</f>
        <v>0</v>
      </c>
      <c r="BT156" s="58">
        <f>'DATA SF9'!BR75</f>
        <v>0</v>
      </c>
      <c r="BU156" s="58">
        <f>'DATA SF9'!BS75</f>
        <v>0</v>
      </c>
      <c r="BV156" s="58">
        <f>'DATA SF9'!BT75</f>
        <v>0</v>
      </c>
      <c r="BW156" s="58">
        <f>'DATA SF9'!BU75</f>
        <v>0</v>
      </c>
      <c r="BX156" s="58">
        <f>'DATA SF9'!BV75</f>
        <v>0</v>
      </c>
      <c r="BY156" s="58">
        <f>'DATA SF9'!BW75</f>
        <v>0</v>
      </c>
      <c r="BZ156" s="58">
        <f>'DATA SF9'!BX75</f>
        <v>0</v>
      </c>
      <c r="CA156" s="58">
        <f>'DATA SF9'!BY75</f>
        <v>0</v>
      </c>
      <c r="CB156" s="58">
        <f>'DATA SF9'!BZ75</f>
        <v>0</v>
      </c>
      <c r="CC156" s="58">
        <f>'DATA SF9'!CA75</f>
        <v>0</v>
      </c>
      <c r="CD156" s="58">
        <f>'DATA SF9'!CB75</f>
        <v>0</v>
      </c>
      <c r="CE156" s="58">
        <f>'DATA SF9'!CC75</f>
        <v>0</v>
      </c>
      <c r="CF156" s="58">
        <f>'DATA SF9'!CD75</f>
        <v>0</v>
      </c>
      <c r="CG156" s="58">
        <f>'DATA SF9'!CE75</f>
        <v>0</v>
      </c>
      <c r="CH156" s="58">
        <f>'DATA SF9'!CF75</f>
        <v>0</v>
      </c>
      <c r="CI156" s="58">
        <f>'DATA SF9'!CG75</f>
        <v>0</v>
      </c>
      <c r="CJ156" s="58">
        <f>'DATA SF9'!CH75</f>
        <v>0</v>
      </c>
      <c r="CK156" s="58">
        <f>'DATA SF9'!CI75</f>
        <v>0</v>
      </c>
      <c r="CL156" s="58">
        <f>'DATA SF9'!CJ75</f>
        <v>0</v>
      </c>
      <c r="CM156" s="58">
        <f>'DATA SF9'!CK75</f>
        <v>0</v>
      </c>
      <c r="CN156" s="58">
        <f>'DATA SF9'!CL75</f>
        <v>0</v>
      </c>
      <c r="CO156" s="58">
        <f>'DATA SF9'!CM75</f>
        <v>0</v>
      </c>
      <c r="CP156" s="58">
        <f>'DATA SF9'!CN75</f>
        <v>0</v>
      </c>
      <c r="CQ156" s="58">
        <f>'DATA SF9'!CO75</f>
        <v>0</v>
      </c>
      <c r="CR156" s="58">
        <f>'DATA SF9'!CP75</f>
        <v>0</v>
      </c>
      <c r="CS156" s="58">
        <f>'DATA SF9'!CQ75</f>
        <v>0</v>
      </c>
      <c r="CT156" s="58">
        <f>'DATA SF9'!CR75</f>
        <v>0</v>
      </c>
      <c r="CU156" s="58">
        <f>'DATA SF9'!CS75</f>
        <v>0</v>
      </c>
      <c r="CV156" s="58">
        <f>'DATA SF9'!CT75</f>
        <v>0</v>
      </c>
      <c r="CW156" s="58">
        <f>'DATA SF9'!CU75</f>
        <v>0</v>
      </c>
      <c r="CX156" s="58">
        <f>'DATA SF9'!CV75</f>
        <v>0</v>
      </c>
      <c r="CY156" s="58">
        <f>'DATA SF9'!CW75</f>
        <v>0</v>
      </c>
      <c r="CZ156" s="58">
        <f>'DATA SF9'!CX75</f>
        <v>0</v>
      </c>
      <c r="DA156" s="58">
        <f>'DATA SF9'!CY75</f>
        <v>0</v>
      </c>
      <c r="DB156" s="58">
        <f>'DATA SF9'!CZ75</f>
        <v>0</v>
      </c>
      <c r="DC156" s="58">
        <f>'DATA SF9'!DA75</f>
        <v>0</v>
      </c>
      <c r="DD156" s="58">
        <f>'DATA SF9'!DB75</f>
        <v>0</v>
      </c>
      <c r="DE156" s="58">
        <f>'DATA SF9'!DC75</f>
        <v>0</v>
      </c>
      <c r="DF156" s="58">
        <f>'DATA SF9'!DD75</f>
        <v>0</v>
      </c>
      <c r="DG156" s="58">
        <f>'DATA SF9'!DE75</f>
        <v>0</v>
      </c>
      <c r="DH156" s="58">
        <f>'DATA SF9'!DF75</f>
        <v>0</v>
      </c>
      <c r="DI156" s="58">
        <f>'DATA SF9'!DG75</f>
        <v>0</v>
      </c>
      <c r="DJ156" s="58">
        <f>'DATA SF9'!DH75</f>
        <v>0</v>
      </c>
      <c r="DK156" s="58">
        <f>'DATA SF9'!DI75</f>
        <v>0</v>
      </c>
      <c r="DL156" s="58">
        <f>'DATA SF9'!DJ75</f>
        <v>0</v>
      </c>
      <c r="DM156" s="58">
        <f>'DATA SF9'!DK75</f>
        <v>0</v>
      </c>
      <c r="DN156" s="58">
        <f>'DATA SF9'!DL75</f>
        <v>0</v>
      </c>
      <c r="DO156" s="58">
        <f>'DATA SF9'!DM75</f>
        <v>0</v>
      </c>
      <c r="DP156" s="58">
        <f>'DATA SF9'!DN75</f>
        <v>0</v>
      </c>
      <c r="DQ156" s="58">
        <f>'DATA SF9'!DO75</f>
        <v>0</v>
      </c>
      <c r="DR156" s="58">
        <f>'DATA SF9'!DP75</f>
        <v>0</v>
      </c>
      <c r="DS156" s="58">
        <f>'DATA SF9'!DQ75</f>
        <v>0</v>
      </c>
      <c r="DT156" s="58">
        <f>'DATA SF9'!DR75</f>
        <v>0</v>
      </c>
      <c r="DU156" s="58">
        <f>'DATA SF9'!DS75</f>
        <v>0</v>
      </c>
      <c r="DV156" s="58">
        <f>'DATA SF9'!DT75</f>
        <v>0</v>
      </c>
      <c r="DW156" s="58">
        <f>'DATA SF9'!DU75</f>
        <v>0</v>
      </c>
      <c r="DX156" s="58">
        <f>'DATA SF9'!DV75</f>
        <v>0</v>
      </c>
      <c r="DY156" s="58">
        <f>'DATA SF9'!DW75</f>
        <v>0</v>
      </c>
      <c r="DZ156" s="58">
        <f>'DATA SF9'!DX75</f>
        <v>0</v>
      </c>
      <c r="EA156" s="58">
        <f>'DATA SF9'!DY75</f>
        <v>0</v>
      </c>
      <c r="EB156" s="58">
        <f>'DATA SF9'!DZ75</f>
        <v>0</v>
      </c>
      <c r="EC156" s="58">
        <f>'DATA SF9'!EA75</f>
        <v>0</v>
      </c>
      <c r="ED156" s="58">
        <f>'DATA SF9'!EB75</f>
        <v>0</v>
      </c>
      <c r="EE156" s="58">
        <f>'DATA SF9'!EC75</f>
        <v>0</v>
      </c>
      <c r="EF156" s="58">
        <f>'DATA SF9'!ED75</f>
        <v>0</v>
      </c>
      <c r="EG156" s="58">
        <f>'DATA SF9'!EE75</f>
        <v>0</v>
      </c>
      <c r="EH156" s="58">
        <f>'DATA SF9'!EF75</f>
        <v>0</v>
      </c>
      <c r="EI156" s="58">
        <f>'DATA SF9'!EG75</f>
        <v>0</v>
      </c>
      <c r="EJ156" s="58">
        <f>'DATA SF9'!EH75</f>
        <v>0</v>
      </c>
      <c r="EK156" s="58">
        <f>'DATA SF9'!EI75</f>
        <v>0</v>
      </c>
      <c r="EL156" s="58">
        <f>'DATA SF9'!EJ75</f>
        <v>0</v>
      </c>
      <c r="EM156" s="58">
        <f>'DATA SF9'!EK75</f>
        <v>0</v>
      </c>
      <c r="EN156" s="58">
        <f>'DATA SF9'!EL75</f>
        <v>0</v>
      </c>
      <c r="EO156" s="58">
        <f>'DATA SF9'!EM75</f>
        <v>0</v>
      </c>
      <c r="EP156" s="58">
        <f>'DATA SF9'!EN75</f>
        <v>0</v>
      </c>
      <c r="EQ156" s="58">
        <f>'DATA SF9'!EO75</f>
        <v>0</v>
      </c>
      <c r="ER156" s="58">
        <f>'DATA SF9'!EP75</f>
        <v>0</v>
      </c>
      <c r="ES156" s="58">
        <f>'DATA SF9'!EQ75</f>
        <v>0</v>
      </c>
      <c r="ET156" s="58">
        <f>'DATA SF9'!ER75</f>
        <v>0</v>
      </c>
      <c r="EU156" s="58">
        <f>'DATA SF9'!ES75</f>
        <v>0</v>
      </c>
      <c r="EV156" s="58">
        <f>'DATA SF9'!ET75</f>
        <v>0</v>
      </c>
      <c r="EW156" s="58">
        <f>'DATA SF9'!EU75</f>
        <v>0</v>
      </c>
      <c r="EX156" s="58">
        <f>'DATA SF9'!EV75</f>
        <v>0</v>
      </c>
      <c r="EY156" s="58">
        <f>'DATA SF9'!EW75</f>
        <v>0</v>
      </c>
      <c r="EZ156" s="58">
        <f>'DATA SF9'!EX75</f>
        <v>0</v>
      </c>
      <c r="FA156" s="58">
        <f>'DATA SF9'!EY75</f>
        <v>0</v>
      </c>
      <c r="FB156" s="58">
        <f>'DATA SF9'!EZ75</f>
        <v>0</v>
      </c>
      <c r="FC156" s="58">
        <f>'DATA SF9'!FA75</f>
        <v>0</v>
      </c>
      <c r="FD156" s="58">
        <f>'DATA SF9'!FB75</f>
        <v>0</v>
      </c>
      <c r="FE156" s="58">
        <f>'DATA SF9'!FC75</f>
        <v>0</v>
      </c>
      <c r="FF156" s="58">
        <f>'DATA SF9'!FD75</f>
        <v>0</v>
      </c>
    </row>
    <row r="157" spans="1:162" x14ac:dyDescent="0.35">
      <c r="A157" s="59">
        <f t="shared" si="1"/>
        <v>0</v>
      </c>
      <c r="B157" s="58">
        <f>VLOOKUP(A157,' F M188'!$R$3:$U$159,4,FALSE)</f>
        <v>0</v>
      </c>
      <c r="C157" s="58">
        <f>'DATA SF9'!A76</f>
        <v>0</v>
      </c>
      <c r="D157" s="58">
        <f>'DATA SF9'!B76</f>
        <v>0</v>
      </c>
      <c r="E157" s="58">
        <f>'DATA SF9'!C76</f>
        <v>0</v>
      </c>
      <c r="F157" s="58" t="str">
        <f>IF('DATA SF9'!D76=0,"",'DATA SF9'!D76)</f>
        <v/>
      </c>
      <c r="G157" s="58">
        <f>'DATA SF9'!E76</f>
        <v>0</v>
      </c>
      <c r="H157" s="58">
        <f>'DATA SF9'!F76</f>
        <v>0</v>
      </c>
      <c r="I157" s="58">
        <f>'DATA SF9'!G76</f>
        <v>0</v>
      </c>
      <c r="J157" s="58">
        <f>'DATA SF9'!H76</f>
        <v>0</v>
      </c>
      <c r="K157" s="58">
        <f>'DATA SF9'!I76</f>
        <v>0</v>
      </c>
      <c r="L157" s="58">
        <f>'DATA SF9'!J76</f>
        <v>0</v>
      </c>
      <c r="M157" s="58">
        <f>'DATA SF9'!K76</f>
        <v>0</v>
      </c>
      <c r="N157" s="58">
        <f>'DATA SF9'!L76</f>
        <v>0</v>
      </c>
      <c r="O157" s="58">
        <f>'DATA SF9'!M76</f>
        <v>0</v>
      </c>
      <c r="P157" s="58">
        <f>'DATA SF9'!N76</f>
        <v>0</v>
      </c>
      <c r="Q157" s="58">
        <f>'DATA SF9'!O76</f>
        <v>0</v>
      </c>
      <c r="R157" s="58">
        <f>'DATA SF9'!P76</f>
        <v>0</v>
      </c>
      <c r="S157" s="58">
        <f>'DATA SF9'!Q76</f>
        <v>0</v>
      </c>
      <c r="T157" s="58">
        <f>'DATA SF9'!R76</f>
        <v>0</v>
      </c>
      <c r="U157" s="58">
        <f>'DATA SF9'!S76</f>
        <v>0</v>
      </c>
      <c r="V157" s="58">
        <f>'DATA SF9'!T76</f>
        <v>0</v>
      </c>
      <c r="W157" s="58">
        <f>'DATA SF9'!U76</f>
        <v>0</v>
      </c>
      <c r="X157" s="58">
        <f>'DATA SF9'!V76</f>
        <v>0</v>
      </c>
      <c r="Y157" s="58">
        <f>'DATA SF9'!W76</f>
        <v>0</v>
      </c>
      <c r="Z157" s="58">
        <f>'DATA SF9'!X76</f>
        <v>0</v>
      </c>
      <c r="AA157" s="58">
        <f>'DATA SF9'!Y76</f>
        <v>0</v>
      </c>
      <c r="AB157" s="58">
        <f>'DATA SF9'!Z76</f>
        <v>0</v>
      </c>
      <c r="AC157" s="58">
        <f>'DATA SF9'!AA76</f>
        <v>0</v>
      </c>
      <c r="AD157" s="58">
        <f>'DATA SF9'!AB76</f>
        <v>0</v>
      </c>
      <c r="AE157" s="58">
        <f>'DATA SF9'!AC76</f>
        <v>0</v>
      </c>
      <c r="AF157" s="58">
        <f>'DATA SF9'!AD76</f>
        <v>0</v>
      </c>
      <c r="AG157" s="58">
        <f>'DATA SF9'!AE76</f>
        <v>0</v>
      </c>
      <c r="AH157" s="58">
        <f>'DATA SF9'!AF76</f>
        <v>0</v>
      </c>
      <c r="AI157" s="58">
        <f>'DATA SF9'!AG76</f>
        <v>0</v>
      </c>
      <c r="AJ157" s="58">
        <f>'DATA SF9'!AH76</f>
        <v>0</v>
      </c>
      <c r="AK157" s="58">
        <f>'DATA SF9'!AI76</f>
        <v>0</v>
      </c>
      <c r="AL157" s="58">
        <f>'DATA SF9'!AJ76</f>
        <v>0</v>
      </c>
      <c r="AM157" s="58">
        <f>'DATA SF9'!AK76</f>
        <v>0</v>
      </c>
      <c r="AN157" s="58">
        <f>'DATA SF9'!AL76</f>
        <v>0</v>
      </c>
      <c r="AO157" s="58">
        <f>'DATA SF9'!AM76</f>
        <v>0</v>
      </c>
      <c r="AP157" s="58">
        <f>'DATA SF9'!AN76</f>
        <v>0</v>
      </c>
      <c r="AQ157" s="58">
        <f>'DATA SF9'!AO76</f>
        <v>0</v>
      </c>
      <c r="AR157" s="58">
        <f>'DATA SF9'!AP76</f>
        <v>0</v>
      </c>
      <c r="AS157" s="58">
        <f>'DATA SF9'!AQ76</f>
        <v>0</v>
      </c>
      <c r="AT157" s="58">
        <f>'DATA SF9'!AR76</f>
        <v>0</v>
      </c>
      <c r="AU157" s="58">
        <f>'DATA SF9'!AS76</f>
        <v>0</v>
      </c>
      <c r="AV157" s="58">
        <f>'DATA SF9'!AT76</f>
        <v>0</v>
      </c>
      <c r="AW157" s="58">
        <f>'DATA SF9'!AU76</f>
        <v>0</v>
      </c>
      <c r="AX157" s="58">
        <f>'DATA SF9'!AV76</f>
        <v>0</v>
      </c>
      <c r="AY157" s="58">
        <f>'DATA SF9'!AW76</f>
        <v>0</v>
      </c>
      <c r="AZ157" s="58">
        <f>'DATA SF9'!AX76</f>
        <v>0</v>
      </c>
      <c r="BA157" s="58">
        <f>'DATA SF9'!AY76</f>
        <v>0</v>
      </c>
      <c r="BB157" s="58">
        <f>'DATA SF9'!AZ76</f>
        <v>0</v>
      </c>
      <c r="BC157" s="58">
        <f>'DATA SF9'!BA76</f>
        <v>0</v>
      </c>
      <c r="BD157" s="58">
        <f>'DATA SF9'!BB76</f>
        <v>0</v>
      </c>
      <c r="BE157" s="58">
        <f>'DATA SF9'!BC76</f>
        <v>0</v>
      </c>
      <c r="BF157" s="58">
        <f>'DATA SF9'!BD76</f>
        <v>0</v>
      </c>
      <c r="BG157" s="58">
        <f>'DATA SF9'!BE76</f>
        <v>0</v>
      </c>
      <c r="BH157" s="58">
        <f>'DATA SF9'!BF76</f>
        <v>0</v>
      </c>
      <c r="BI157" s="58">
        <f>'DATA SF9'!BG76</f>
        <v>0</v>
      </c>
      <c r="BJ157" s="58">
        <f>'DATA SF9'!BH76</f>
        <v>0</v>
      </c>
      <c r="BK157" s="58">
        <f>'DATA SF9'!BI76</f>
        <v>0</v>
      </c>
      <c r="BL157" s="58">
        <f>'DATA SF9'!BJ76</f>
        <v>0</v>
      </c>
      <c r="BM157" s="58">
        <f>'DATA SF9'!BK76</f>
        <v>0</v>
      </c>
      <c r="BN157" s="58">
        <f>'DATA SF9'!BL76</f>
        <v>0</v>
      </c>
      <c r="BO157" s="58">
        <f>'DATA SF9'!BM76</f>
        <v>0</v>
      </c>
      <c r="BP157" s="58">
        <f>'DATA SF9'!BN76</f>
        <v>0</v>
      </c>
      <c r="BQ157" s="58">
        <f>'DATA SF9'!BO76</f>
        <v>0</v>
      </c>
      <c r="BR157" s="58">
        <f>'DATA SF9'!BP76</f>
        <v>0</v>
      </c>
      <c r="BS157" s="58">
        <f>'DATA SF9'!BQ76</f>
        <v>0</v>
      </c>
      <c r="BT157" s="58">
        <f>'DATA SF9'!BR76</f>
        <v>0</v>
      </c>
      <c r="BU157" s="58">
        <f>'DATA SF9'!BS76</f>
        <v>0</v>
      </c>
      <c r="BV157" s="58">
        <f>'DATA SF9'!BT76</f>
        <v>0</v>
      </c>
      <c r="BW157" s="58">
        <f>'DATA SF9'!BU76</f>
        <v>0</v>
      </c>
      <c r="BX157" s="58">
        <f>'DATA SF9'!BV76</f>
        <v>0</v>
      </c>
      <c r="BY157" s="58">
        <f>'DATA SF9'!BW76</f>
        <v>0</v>
      </c>
      <c r="BZ157" s="58">
        <f>'DATA SF9'!BX76</f>
        <v>0</v>
      </c>
      <c r="CA157" s="58">
        <f>'DATA SF9'!BY76</f>
        <v>0</v>
      </c>
      <c r="CB157" s="58">
        <f>'DATA SF9'!BZ76</f>
        <v>0</v>
      </c>
      <c r="CC157" s="58">
        <f>'DATA SF9'!CA76</f>
        <v>0</v>
      </c>
      <c r="CD157" s="58">
        <f>'DATA SF9'!CB76</f>
        <v>0</v>
      </c>
      <c r="CE157" s="58">
        <f>'DATA SF9'!CC76</f>
        <v>0</v>
      </c>
      <c r="CF157" s="58">
        <f>'DATA SF9'!CD76</f>
        <v>0</v>
      </c>
      <c r="CG157" s="58">
        <f>'DATA SF9'!CE76</f>
        <v>0</v>
      </c>
      <c r="CH157" s="58">
        <f>'DATA SF9'!CF76</f>
        <v>0</v>
      </c>
      <c r="CI157" s="58">
        <f>'DATA SF9'!CG76</f>
        <v>0</v>
      </c>
      <c r="CJ157" s="58">
        <f>'DATA SF9'!CH76</f>
        <v>0</v>
      </c>
      <c r="CK157" s="58">
        <f>'DATA SF9'!CI76</f>
        <v>0</v>
      </c>
      <c r="CL157" s="58">
        <f>'DATA SF9'!CJ76</f>
        <v>0</v>
      </c>
      <c r="CM157" s="58">
        <f>'DATA SF9'!CK76</f>
        <v>0</v>
      </c>
      <c r="CN157" s="58">
        <f>'DATA SF9'!CL76</f>
        <v>0</v>
      </c>
      <c r="CO157" s="58">
        <f>'DATA SF9'!CM76</f>
        <v>0</v>
      </c>
      <c r="CP157" s="58">
        <f>'DATA SF9'!CN76</f>
        <v>0</v>
      </c>
      <c r="CQ157" s="58">
        <f>'DATA SF9'!CO76</f>
        <v>0</v>
      </c>
      <c r="CR157" s="58">
        <f>'DATA SF9'!CP76</f>
        <v>0</v>
      </c>
      <c r="CS157" s="58">
        <f>'DATA SF9'!CQ76</f>
        <v>0</v>
      </c>
      <c r="CT157" s="58">
        <f>'DATA SF9'!CR76</f>
        <v>0</v>
      </c>
      <c r="CU157" s="58">
        <f>'DATA SF9'!CS76</f>
        <v>0</v>
      </c>
      <c r="CV157" s="58">
        <f>'DATA SF9'!CT76</f>
        <v>0</v>
      </c>
      <c r="CW157" s="58">
        <f>'DATA SF9'!CU76</f>
        <v>0</v>
      </c>
      <c r="CX157" s="58">
        <f>'DATA SF9'!CV76</f>
        <v>0</v>
      </c>
      <c r="CY157" s="58">
        <f>'DATA SF9'!CW76</f>
        <v>0</v>
      </c>
      <c r="CZ157" s="58">
        <f>'DATA SF9'!CX76</f>
        <v>0</v>
      </c>
      <c r="DA157" s="58">
        <f>'DATA SF9'!CY76</f>
        <v>0</v>
      </c>
      <c r="DB157" s="58">
        <f>'DATA SF9'!CZ76</f>
        <v>0</v>
      </c>
      <c r="DC157" s="58">
        <f>'DATA SF9'!DA76</f>
        <v>0</v>
      </c>
      <c r="DD157" s="58">
        <f>'DATA SF9'!DB76</f>
        <v>0</v>
      </c>
      <c r="DE157" s="58">
        <f>'DATA SF9'!DC76</f>
        <v>0</v>
      </c>
      <c r="DF157" s="58">
        <f>'DATA SF9'!DD76</f>
        <v>0</v>
      </c>
      <c r="DG157" s="58">
        <f>'DATA SF9'!DE76</f>
        <v>0</v>
      </c>
      <c r="DH157" s="58">
        <f>'DATA SF9'!DF76</f>
        <v>0</v>
      </c>
      <c r="DI157" s="58">
        <f>'DATA SF9'!DG76</f>
        <v>0</v>
      </c>
      <c r="DJ157" s="58">
        <f>'DATA SF9'!DH76</f>
        <v>0</v>
      </c>
      <c r="DK157" s="58">
        <f>'DATA SF9'!DI76</f>
        <v>0</v>
      </c>
      <c r="DL157" s="58">
        <f>'DATA SF9'!DJ76</f>
        <v>0</v>
      </c>
      <c r="DM157" s="58">
        <f>'DATA SF9'!DK76</f>
        <v>0</v>
      </c>
      <c r="DN157" s="58">
        <f>'DATA SF9'!DL76</f>
        <v>0</v>
      </c>
      <c r="DO157" s="58">
        <f>'DATA SF9'!DM76</f>
        <v>0</v>
      </c>
      <c r="DP157" s="58">
        <f>'DATA SF9'!DN76</f>
        <v>0</v>
      </c>
      <c r="DQ157" s="58">
        <f>'DATA SF9'!DO76</f>
        <v>0</v>
      </c>
      <c r="DR157" s="58">
        <f>'DATA SF9'!DP76</f>
        <v>0</v>
      </c>
      <c r="DS157" s="58">
        <f>'DATA SF9'!DQ76</f>
        <v>0</v>
      </c>
      <c r="DT157" s="58">
        <f>'DATA SF9'!DR76</f>
        <v>0</v>
      </c>
      <c r="DU157" s="58">
        <f>'DATA SF9'!DS76</f>
        <v>0</v>
      </c>
      <c r="DV157" s="58">
        <f>'DATA SF9'!DT76</f>
        <v>0</v>
      </c>
      <c r="DW157" s="58">
        <f>'DATA SF9'!DU76</f>
        <v>0</v>
      </c>
      <c r="DX157" s="58">
        <f>'DATA SF9'!DV76</f>
        <v>0</v>
      </c>
      <c r="DY157" s="58">
        <f>'DATA SF9'!DW76</f>
        <v>0</v>
      </c>
      <c r="DZ157" s="58">
        <f>'DATA SF9'!DX76</f>
        <v>0</v>
      </c>
      <c r="EA157" s="58">
        <f>'DATA SF9'!DY76</f>
        <v>0</v>
      </c>
      <c r="EB157" s="58">
        <f>'DATA SF9'!DZ76</f>
        <v>0</v>
      </c>
      <c r="EC157" s="58">
        <f>'DATA SF9'!EA76</f>
        <v>0</v>
      </c>
      <c r="ED157" s="58">
        <f>'DATA SF9'!EB76</f>
        <v>0</v>
      </c>
      <c r="EE157" s="58">
        <f>'DATA SF9'!EC76</f>
        <v>0</v>
      </c>
      <c r="EF157" s="58">
        <f>'DATA SF9'!ED76</f>
        <v>0</v>
      </c>
      <c r="EG157" s="58">
        <f>'DATA SF9'!EE76</f>
        <v>0</v>
      </c>
      <c r="EH157" s="58">
        <f>'DATA SF9'!EF76</f>
        <v>0</v>
      </c>
      <c r="EI157" s="58">
        <f>'DATA SF9'!EG76</f>
        <v>0</v>
      </c>
      <c r="EJ157" s="58">
        <f>'DATA SF9'!EH76</f>
        <v>0</v>
      </c>
      <c r="EK157" s="58">
        <f>'DATA SF9'!EI76</f>
        <v>0</v>
      </c>
      <c r="EL157" s="58">
        <f>'DATA SF9'!EJ76</f>
        <v>0</v>
      </c>
      <c r="EM157" s="58">
        <f>'DATA SF9'!EK76</f>
        <v>0</v>
      </c>
      <c r="EN157" s="58">
        <f>'DATA SF9'!EL76</f>
        <v>0</v>
      </c>
      <c r="EO157" s="58">
        <f>'DATA SF9'!EM76</f>
        <v>0</v>
      </c>
      <c r="EP157" s="58">
        <f>'DATA SF9'!EN76</f>
        <v>0</v>
      </c>
      <c r="EQ157" s="58">
        <f>'DATA SF9'!EO76</f>
        <v>0</v>
      </c>
      <c r="ER157" s="58">
        <f>'DATA SF9'!EP76</f>
        <v>0</v>
      </c>
      <c r="ES157" s="58">
        <f>'DATA SF9'!EQ76</f>
        <v>0</v>
      </c>
      <c r="ET157" s="58">
        <f>'DATA SF9'!ER76</f>
        <v>0</v>
      </c>
      <c r="EU157" s="58">
        <f>'DATA SF9'!ES76</f>
        <v>0</v>
      </c>
      <c r="EV157" s="58">
        <f>'DATA SF9'!ET76</f>
        <v>0</v>
      </c>
      <c r="EW157" s="58">
        <f>'DATA SF9'!EU76</f>
        <v>0</v>
      </c>
      <c r="EX157" s="58">
        <f>'DATA SF9'!EV76</f>
        <v>0</v>
      </c>
      <c r="EY157" s="58">
        <f>'DATA SF9'!EW76</f>
        <v>0</v>
      </c>
      <c r="EZ157" s="58">
        <f>'DATA SF9'!EX76</f>
        <v>0</v>
      </c>
      <c r="FA157" s="58">
        <f>'DATA SF9'!EY76</f>
        <v>0</v>
      </c>
      <c r="FB157" s="58">
        <f>'DATA SF9'!EZ76</f>
        <v>0</v>
      </c>
      <c r="FC157" s="58">
        <f>'DATA SF9'!FA76</f>
        <v>0</v>
      </c>
      <c r="FD157" s="58">
        <f>'DATA SF9'!FB76</f>
        <v>0</v>
      </c>
      <c r="FE157" s="58">
        <f>'DATA SF9'!FC76</f>
        <v>0</v>
      </c>
      <c r="FF157" s="58">
        <f>'DATA SF9'!FD76</f>
        <v>0</v>
      </c>
    </row>
    <row r="158" spans="1:162" x14ac:dyDescent="0.35">
      <c r="A158" s="59">
        <f t="shared" si="1"/>
        <v>0</v>
      </c>
      <c r="B158" s="58">
        <f>VLOOKUP(A158,' F M188'!$R$3:$U$159,4,FALSE)</f>
        <v>0</v>
      </c>
      <c r="C158" s="58">
        <f>'DATA SF9'!A77</f>
        <v>0</v>
      </c>
      <c r="D158" s="58">
        <f>'DATA SF9'!B77</f>
        <v>0</v>
      </c>
      <c r="E158" s="58">
        <f>'DATA SF9'!C77</f>
        <v>0</v>
      </c>
      <c r="F158" s="58" t="str">
        <f>IF('DATA SF9'!D77=0,"",'DATA SF9'!D77)</f>
        <v/>
      </c>
      <c r="G158" s="58">
        <f>'DATA SF9'!E77</f>
        <v>0</v>
      </c>
      <c r="H158" s="58">
        <f>'DATA SF9'!F77</f>
        <v>0</v>
      </c>
      <c r="I158" s="58">
        <f>'DATA SF9'!G77</f>
        <v>0</v>
      </c>
      <c r="J158" s="58">
        <f>'DATA SF9'!H77</f>
        <v>0</v>
      </c>
      <c r="K158" s="58">
        <f>'DATA SF9'!I77</f>
        <v>0</v>
      </c>
      <c r="L158" s="58">
        <f>'DATA SF9'!J77</f>
        <v>0</v>
      </c>
      <c r="M158" s="58">
        <f>'DATA SF9'!K77</f>
        <v>0</v>
      </c>
      <c r="N158" s="58">
        <f>'DATA SF9'!L77</f>
        <v>0</v>
      </c>
      <c r="O158" s="58">
        <f>'DATA SF9'!M77</f>
        <v>0</v>
      </c>
      <c r="P158" s="58">
        <f>'DATA SF9'!N77</f>
        <v>0</v>
      </c>
      <c r="Q158" s="58">
        <f>'DATA SF9'!O77</f>
        <v>0</v>
      </c>
      <c r="R158" s="58">
        <f>'DATA SF9'!P77</f>
        <v>0</v>
      </c>
      <c r="S158" s="58">
        <f>'DATA SF9'!Q77</f>
        <v>0</v>
      </c>
      <c r="T158" s="58">
        <f>'DATA SF9'!R77</f>
        <v>0</v>
      </c>
      <c r="U158" s="58">
        <f>'DATA SF9'!S77</f>
        <v>0</v>
      </c>
      <c r="V158" s="58">
        <f>'DATA SF9'!T77</f>
        <v>0</v>
      </c>
      <c r="W158" s="58">
        <f>'DATA SF9'!U77</f>
        <v>0</v>
      </c>
      <c r="X158" s="58">
        <f>'DATA SF9'!V77</f>
        <v>0</v>
      </c>
      <c r="Y158" s="58">
        <f>'DATA SF9'!W77</f>
        <v>0</v>
      </c>
      <c r="Z158" s="58">
        <f>'DATA SF9'!X77</f>
        <v>0</v>
      </c>
      <c r="AA158" s="58">
        <f>'DATA SF9'!Y77</f>
        <v>0</v>
      </c>
      <c r="AB158" s="58">
        <f>'DATA SF9'!Z77</f>
        <v>0</v>
      </c>
      <c r="AC158" s="58">
        <f>'DATA SF9'!AA77</f>
        <v>0</v>
      </c>
      <c r="AD158" s="58">
        <f>'DATA SF9'!AB77</f>
        <v>0</v>
      </c>
      <c r="AE158" s="58">
        <f>'DATA SF9'!AC77</f>
        <v>0</v>
      </c>
      <c r="AF158" s="58">
        <f>'DATA SF9'!AD77</f>
        <v>0</v>
      </c>
      <c r="AG158" s="58">
        <f>'DATA SF9'!AE77</f>
        <v>0</v>
      </c>
      <c r="AH158" s="58">
        <f>'DATA SF9'!AF77</f>
        <v>0</v>
      </c>
      <c r="AI158" s="58">
        <f>'DATA SF9'!AG77</f>
        <v>0</v>
      </c>
      <c r="AJ158" s="58">
        <f>'DATA SF9'!AH77</f>
        <v>0</v>
      </c>
      <c r="AK158" s="58">
        <f>'DATA SF9'!AI77</f>
        <v>0</v>
      </c>
      <c r="AL158" s="58">
        <f>'DATA SF9'!AJ77</f>
        <v>0</v>
      </c>
      <c r="AM158" s="58">
        <f>'DATA SF9'!AK77</f>
        <v>0</v>
      </c>
      <c r="AN158" s="58">
        <f>'DATA SF9'!AL77</f>
        <v>0</v>
      </c>
      <c r="AO158" s="58">
        <f>'DATA SF9'!AM77</f>
        <v>0</v>
      </c>
      <c r="AP158" s="58">
        <f>'DATA SF9'!AN77</f>
        <v>0</v>
      </c>
      <c r="AQ158" s="58">
        <f>'DATA SF9'!AO77</f>
        <v>0</v>
      </c>
      <c r="AR158" s="58">
        <f>'DATA SF9'!AP77</f>
        <v>0</v>
      </c>
      <c r="AS158" s="58">
        <f>'DATA SF9'!AQ77</f>
        <v>0</v>
      </c>
      <c r="AT158" s="58">
        <f>'DATA SF9'!AR77</f>
        <v>0</v>
      </c>
      <c r="AU158" s="58">
        <f>'DATA SF9'!AS77</f>
        <v>0</v>
      </c>
      <c r="AV158" s="58">
        <f>'DATA SF9'!AT77</f>
        <v>0</v>
      </c>
      <c r="AW158" s="58">
        <f>'DATA SF9'!AU77</f>
        <v>0</v>
      </c>
      <c r="AX158" s="58">
        <f>'DATA SF9'!AV77</f>
        <v>0</v>
      </c>
      <c r="AY158" s="58">
        <f>'DATA SF9'!AW77</f>
        <v>0</v>
      </c>
      <c r="AZ158" s="58">
        <f>'DATA SF9'!AX77</f>
        <v>0</v>
      </c>
      <c r="BA158" s="58">
        <f>'DATA SF9'!AY77</f>
        <v>0</v>
      </c>
      <c r="BB158" s="58">
        <f>'DATA SF9'!AZ77</f>
        <v>0</v>
      </c>
      <c r="BC158" s="58">
        <f>'DATA SF9'!BA77</f>
        <v>0</v>
      </c>
      <c r="BD158" s="58">
        <f>'DATA SF9'!BB77</f>
        <v>0</v>
      </c>
      <c r="BE158" s="58">
        <f>'DATA SF9'!BC77</f>
        <v>0</v>
      </c>
      <c r="BF158" s="58">
        <f>'DATA SF9'!BD77</f>
        <v>0</v>
      </c>
      <c r="BG158" s="58">
        <f>'DATA SF9'!BE77</f>
        <v>0</v>
      </c>
      <c r="BH158" s="58">
        <f>'DATA SF9'!BF77</f>
        <v>0</v>
      </c>
      <c r="BI158" s="58">
        <f>'DATA SF9'!BG77</f>
        <v>0</v>
      </c>
      <c r="BJ158" s="58">
        <f>'DATA SF9'!BH77</f>
        <v>0</v>
      </c>
      <c r="BK158" s="58">
        <f>'DATA SF9'!BI77</f>
        <v>0</v>
      </c>
      <c r="BL158" s="58">
        <f>'DATA SF9'!BJ77</f>
        <v>0</v>
      </c>
      <c r="BM158" s="58">
        <f>'DATA SF9'!BK77</f>
        <v>0</v>
      </c>
      <c r="BN158" s="58">
        <f>'DATA SF9'!BL77</f>
        <v>0</v>
      </c>
      <c r="BO158" s="58">
        <f>'DATA SF9'!BM77</f>
        <v>0</v>
      </c>
      <c r="BP158" s="58">
        <f>'DATA SF9'!BN77</f>
        <v>0</v>
      </c>
      <c r="BQ158" s="58">
        <f>'DATA SF9'!BO77</f>
        <v>0</v>
      </c>
      <c r="BR158" s="58">
        <f>'DATA SF9'!BP77</f>
        <v>0</v>
      </c>
      <c r="BS158" s="58">
        <f>'DATA SF9'!BQ77</f>
        <v>0</v>
      </c>
      <c r="BT158" s="58">
        <f>'DATA SF9'!BR77</f>
        <v>0</v>
      </c>
      <c r="BU158" s="58">
        <f>'DATA SF9'!BS77</f>
        <v>0</v>
      </c>
      <c r="BV158" s="58">
        <f>'DATA SF9'!BT77</f>
        <v>0</v>
      </c>
      <c r="BW158" s="58">
        <f>'DATA SF9'!BU77</f>
        <v>0</v>
      </c>
      <c r="BX158" s="58">
        <f>'DATA SF9'!BV77</f>
        <v>0</v>
      </c>
      <c r="BY158" s="58">
        <f>'DATA SF9'!BW77</f>
        <v>0</v>
      </c>
      <c r="BZ158" s="58">
        <f>'DATA SF9'!BX77</f>
        <v>0</v>
      </c>
      <c r="CA158" s="58">
        <f>'DATA SF9'!BY77</f>
        <v>0</v>
      </c>
      <c r="CB158" s="58">
        <f>'DATA SF9'!BZ77</f>
        <v>0</v>
      </c>
      <c r="CC158" s="58">
        <f>'DATA SF9'!CA77</f>
        <v>0</v>
      </c>
      <c r="CD158" s="58">
        <f>'DATA SF9'!CB77</f>
        <v>0</v>
      </c>
      <c r="CE158" s="58">
        <f>'DATA SF9'!CC77</f>
        <v>0</v>
      </c>
      <c r="CF158" s="58">
        <f>'DATA SF9'!CD77</f>
        <v>0</v>
      </c>
      <c r="CG158" s="58">
        <f>'DATA SF9'!CE77</f>
        <v>0</v>
      </c>
      <c r="CH158" s="58">
        <f>'DATA SF9'!CF77</f>
        <v>0</v>
      </c>
      <c r="CI158" s="58">
        <f>'DATA SF9'!CG77</f>
        <v>0</v>
      </c>
      <c r="CJ158" s="58">
        <f>'DATA SF9'!CH77</f>
        <v>0</v>
      </c>
      <c r="CK158" s="58">
        <f>'DATA SF9'!CI77</f>
        <v>0</v>
      </c>
      <c r="CL158" s="58">
        <f>'DATA SF9'!CJ77</f>
        <v>0</v>
      </c>
      <c r="CM158" s="58">
        <f>'DATA SF9'!CK77</f>
        <v>0</v>
      </c>
      <c r="CN158" s="58">
        <f>'DATA SF9'!CL77</f>
        <v>0</v>
      </c>
      <c r="CO158" s="58">
        <f>'DATA SF9'!CM77</f>
        <v>0</v>
      </c>
      <c r="CP158" s="58">
        <f>'DATA SF9'!CN77</f>
        <v>0</v>
      </c>
      <c r="CQ158" s="58">
        <f>'DATA SF9'!CO77</f>
        <v>0</v>
      </c>
      <c r="CR158" s="58">
        <f>'DATA SF9'!CP77</f>
        <v>0</v>
      </c>
      <c r="CS158" s="58">
        <f>'DATA SF9'!CQ77</f>
        <v>0</v>
      </c>
      <c r="CT158" s="58">
        <f>'DATA SF9'!CR77</f>
        <v>0</v>
      </c>
      <c r="CU158" s="58">
        <f>'DATA SF9'!CS77</f>
        <v>0</v>
      </c>
      <c r="CV158" s="58">
        <f>'DATA SF9'!CT77</f>
        <v>0</v>
      </c>
      <c r="CW158" s="58">
        <f>'DATA SF9'!CU77</f>
        <v>0</v>
      </c>
      <c r="CX158" s="58">
        <f>'DATA SF9'!CV77</f>
        <v>0</v>
      </c>
      <c r="CY158" s="58">
        <f>'DATA SF9'!CW77</f>
        <v>0</v>
      </c>
      <c r="CZ158" s="58">
        <f>'DATA SF9'!CX77</f>
        <v>0</v>
      </c>
      <c r="DA158" s="58">
        <f>'DATA SF9'!CY77</f>
        <v>0</v>
      </c>
      <c r="DB158" s="58">
        <f>'DATA SF9'!CZ77</f>
        <v>0</v>
      </c>
      <c r="DC158" s="58">
        <f>'DATA SF9'!DA77</f>
        <v>0</v>
      </c>
      <c r="DD158" s="58">
        <f>'DATA SF9'!DB77</f>
        <v>0</v>
      </c>
      <c r="DE158" s="58">
        <f>'DATA SF9'!DC77</f>
        <v>0</v>
      </c>
      <c r="DF158" s="58">
        <f>'DATA SF9'!DD77</f>
        <v>0</v>
      </c>
      <c r="DG158" s="58">
        <f>'DATA SF9'!DE77</f>
        <v>0</v>
      </c>
      <c r="DH158" s="58">
        <f>'DATA SF9'!DF77</f>
        <v>0</v>
      </c>
      <c r="DI158" s="58">
        <f>'DATA SF9'!DG77</f>
        <v>0</v>
      </c>
      <c r="DJ158" s="58">
        <f>'DATA SF9'!DH77</f>
        <v>0</v>
      </c>
      <c r="DK158" s="58">
        <f>'DATA SF9'!DI77</f>
        <v>0</v>
      </c>
      <c r="DL158" s="58">
        <f>'DATA SF9'!DJ77</f>
        <v>0</v>
      </c>
      <c r="DM158" s="58">
        <f>'DATA SF9'!DK77</f>
        <v>0</v>
      </c>
      <c r="DN158" s="58">
        <f>'DATA SF9'!DL77</f>
        <v>0</v>
      </c>
      <c r="DO158" s="58">
        <f>'DATA SF9'!DM77</f>
        <v>0</v>
      </c>
      <c r="DP158" s="58">
        <f>'DATA SF9'!DN77</f>
        <v>0</v>
      </c>
      <c r="DQ158" s="58">
        <f>'DATA SF9'!DO77</f>
        <v>0</v>
      </c>
      <c r="DR158" s="58">
        <f>'DATA SF9'!DP77</f>
        <v>0</v>
      </c>
      <c r="DS158" s="58">
        <f>'DATA SF9'!DQ77</f>
        <v>0</v>
      </c>
      <c r="DT158" s="58">
        <f>'DATA SF9'!DR77</f>
        <v>0</v>
      </c>
      <c r="DU158" s="58">
        <f>'DATA SF9'!DS77</f>
        <v>0</v>
      </c>
      <c r="DV158" s="58">
        <f>'DATA SF9'!DT77</f>
        <v>0</v>
      </c>
      <c r="DW158" s="58">
        <f>'DATA SF9'!DU77</f>
        <v>0</v>
      </c>
      <c r="DX158" s="58">
        <f>'DATA SF9'!DV77</f>
        <v>0</v>
      </c>
      <c r="DY158" s="58">
        <f>'DATA SF9'!DW77</f>
        <v>0</v>
      </c>
      <c r="DZ158" s="58">
        <f>'DATA SF9'!DX77</f>
        <v>0</v>
      </c>
      <c r="EA158" s="58">
        <f>'DATA SF9'!DY77</f>
        <v>0</v>
      </c>
      <c r="EB158" s="58">
        <f>'DATA SF9'!DZ77</f>
        <v>0</v>
      </c>
      <c r="EC158" s="58">
        <f>'DATA SF9'!EA77</f>
        <v>0</v>
      </c>
      <c r="ED158" s="58">
        <f>'DATA SF9'!EB77</f>
        <v>0</v>
      </c>
      <c r="EE158" s="58">
        <f>'DATA SF9'!EC77</f>
        <v>0</v>
      </c>
      <c r="EF158" s="58">
        <f>'DATA SF9'!ED77</f>
        <v>0</v>
      </c>
      <c r="EG158" s="58">
        <f>'DATA SF9'!EE77</f>
        <v>0</v>
      </c>
      <c r="EH158" s="58">
        <f>'DATA SF9'!EF77</f>
        <v>0</v>
      </c>
      <c r="EI158" s="58">
        <f>'DATA SF9'!EG77</f>
        <v>0</v>
      </c>
      <c r="EJ158" s="58">
        <f>'DATA SF9'!EH77</f>
        <v>0</v>
      </c>
      <c r="EK158" s="58">
        <f>'DATA SF9'!EI77</f>
        <v>0</v>
      </c>
      <c r="EL158" s="58">
        <f>'DATA SF9'!EJ77</f>
        <v>0</v>
      </c>
      <c r="EM158" s="58">
        <f>'DATA SF9'!EK77</f>
        <v>0</v>
      </c>
      <c r="EN158" s="58">
        <f>'DATA SF9'!EL77</f>
        <v>0</v>
      </c>
      <c r="EO158" s="58">
        <f>'DATA SF9'!EM77</f>
        <v>0</v>
      </c>
      <c r="EP158" s="58">
        <f>'DATA SF9'!EN77</f>
        <v>0</v>
      </c>
      <c r="EQ158" s="58">
        <f>'DATA SF9'!EO77</f>
        <v>0</v>
      </c>
      <c r="ER158" s="58">
        <f>'DATA SF9'!EP77</f>
        <v>0</v>
      </c>
      <c r="ES158" s="58">
        <f>'DATA SF9'!EQ77</f>
        <v>0</v>
      </c>
      <c r="ET158" s="58">
        <f>'DATA SF9'!ER77</f>
        <v>0</v>
      </c>
      <c r="EU158" s="58">
        <f>'DATA SF9'!ES77</f>
        <v>0</v>
      </c>
      <c r="EV158" s="58">
        <f>'DATA SF9'!ET77</f>
        <v>0</v>
      </c>
      <c r="EW158" s="58">
        <f>'DATA SF9'!EU77</f>
        <v>0</v>
      </c>
      <c r="EX158" s="58">
        <f>'DATA SF9'!EV77</f>
        <v>0</v>
      </c>
      <c r="EY158" s="58">
        <f>'DATA SF9'!EW77</f>
        <v>0</v>
      </c>
      <c r="EZ158" s="58">
        <f>'DATA SF9'!EX77</f>
        <v>0</v>
      </c>
      <c r="FA158" s="58">
        <f>'DATA SF9'!EY77</f>
        <v>0</v>
      </c>
      <c r="FB158" s="58">
        <f>'DATA SF9'!EZ77</f>
        <v>0</v>
      </c>
      <c r="FC158" s="58">
        <f>'DATA SF9'!FA77</f>
        <v>0</v>
      </c>
      <c r="FD158" s="58">
        <f>'DATA SF9'!FB77</f>
        <v>0</v>
      </c>
      <c r="FE158" s="58">
        <f>'DATA SF9'!FC77</f>
        <v>0</v>
      </c>
      <c r="FF158" s="58">
        <f>'DATA SF9'!FD77</f>
        <v>0</v>
      </c>
    </row>
    <row r="159" spans="1:162" x14ac:dyDescent="0.35">
      <c r="A159" s="59">
        <f t="shared" si="1"/>
        <v>0</v>
      </c>
      <c r="B159" s="58">
        <f>VLOOKUP(A159,' F M188'!$R$3:$U$159,4,FALSE)</f>
        <v>0</v>
      </c>
      <c r="C159" s="58">
        <f>'DATA SF9'!A78</f>
        <v>0</v>
      </c>
      <c r="D159" s="58">
        <f>'DATA SF9'!B78</f>
        <v>0</v>
      </c>
      <c r="E159" s="58">
        <f>'DATA SF9'!C78</f>
        <v>0</v>
      </c>
      <c r="F159" s="58" t="str">
        <f>IF('DATA SF9'!D78=0,"",'DATA SF9'!D78)</f>
        <v/>
      </c>
      <c r="G159" s="58">
        <f>'DATA SF9'!E78</f>
        <v>0</v>
      </c>
      <c r="H159" s="58">
        <f>'DATA SF9'!F78</f>
        <v>0</v>
      </c>
      <c r="I159" s="58">
        <f>'DATA SF9'!G78</f>
        <v>0</v>
      </c>
      <c r="J159" s="58">
        <f>'DATA SF9'!H78</f>
        <v>0</v>
      </c>
      <c r="K159" s="58">
        <f>'DATA SF9'!I78</f>
        <v>0</v>
      </c>
      <c r="L159" s="58">
        <f>'DATA SF9'!J78</f>
        <v>0</v>
      </c>
      <c r="M159" s="58">
        <f>'DATA SF9'!K78</f>
        <v>0</v>
      </c>
      <c r="N159" s="58">
        <f>'DATA SF9'!L78</f>
        <v>0</v>
      </c>
      <c r="O159" s="58">
        <f>'DATA SF9'!M78</f>
        <v>0</v>
      </c>
      <c r="P159" s="58">
        <f>'DATA SF9'!N78</f>
        <v>0</v>
      </c>
      <c r="Q159" s="58">
        <f>'DATA SF9'!O78</f>
        <v>0</v>
      </c>
      <c r="R159" s="58">
        <f>'DATA SF9'!P78</f>
        <v>0</v>
      </c>
      <c r="S159" s="58">
        <f>'DATA SF9'!Q78</f>
        <v>0</v>
      </c>
      <c r="T159" s="58">
        <f>'DATA SF9'!R78</f>
        <v>0</v>
      </c>
      <c r="U159" s="58">
        <f>'DATA SF9'!S78</f>
        <v>0</v>
      </c>
      <c r="V159" s="58">
        <f>'DATA SF9'!T78</f>
        <v>0</v>
      </c>
      <c r="W159" s="58">
        <f>'DATA SF9'!U78</f>
        <v>0</v>
      </c>
      <c r="X159" s="58">
        <f>'DATA SF9'!V78</f>
        <v>0</v>
      </c>
      <c r="Y159" s="58">
        <f>'DATA SF9'!W78</f>
        <v>0</v>
      </c>
      <c r="Z159" s="58">
        <f>'DATA SF9'!X78</f>
        <v>0</v>
      </c>
      <c r="AA159" s="58">
        <f>'DATA SF9'!Y78</f>
        <v>0</v>
      </c>
      <c r="AB159" s="58">
        <f>'DATA SF9'!Z78</f>
        <v>0</v>
      </c>
      <c r="AC159" s="58">
        <f>'DATA SF9'!AA78</f>
        <v>0</v>
      </c>
      <c r="AD159" s="58">
        <f>'DATA SF9'!AB78</f>
        <v>0</v>
      </c>
      <c r="AE159" s="58">
        <f>'DATA SF9'!AC78</f>
        <v>0</v>
      </c>
      <c r="AF159" s="58">
        <f>'DATA SF9'!AD78</f>
        <v>0</v>
      </c>
      <c r="AG159" s="58">
        <f>'DATA SF9'!AE78</f>
        <v>0</v>
      </c>
      <c r="AH159" s="58">
        <f>'DATA SF9'!AF78</f>
        <v>0</v>
      </c>
      <c r="AI159" s="58">
        <f>'DATA SF9'!AG78</f>
        <v>0</v>
      </c>
      <c r="AJ159" s="58">
        <f>'DATA SF9'!AH78</f>
        <v>0</v>
      </c>
      <c r="AK159" s="58">
        <f>'DATA SF9'!AI78</f>
        <v>0</v>
      </c>
      <c r="AL159" s="58">
        <f>'DATA SF9'!AJ78</f>
        <v>0</v>
      </c>
      <c r="AM159" s="58">
        <f>'DATA SF9'!AK78</f>
        <v>0</v>
      </c>
      <c r="AN159" s="58">
        <f>'DATA SF9'!AL78</f>
        <v>0</v>
      </c>
      <c r="AO159" s="58">
        <f>'DATA SF9'!AM78</f>
        <v>0</v>
      </c>
      <c r="AP159" s="58">
        <f>'DATA SF9'!AN78</f>
        <v>0</v>
      </c>
      <c r="AQ159" s="58">
        <f>'DATA SF9'!AO78</f>
        <v>0</v>
      </c>
      <c r="AR159" s="58">
        <f>'DATA SF9'!AP78</f>
        <v>0</v>
      </c>
      <c r="AS159" s="58">
        <f>'DATA SF9'!AQ78</f>
        <v>0</v>
      </c>
      <c r="AT159" s="58">
        <f>'DATA SF9'!AR78</f>
        <v>0</v>
      </c>
      <c r="AU159" s="58">
        <f>'DATA SF9'!AS78</f>
        <v>0</v>
      </c>
      <c r="AV159" s="58">
        <f>'DATA SF9'!AT78</f>
        <v>0</v>
      </c>
      <c r="AW159" s="58">
        <f>'DATA SF9'!AU78</f>
        <v>0</v>
      </c>
      <c r="AX159" s="58">
        <f>'DATA SF9'!AV78</f>
        <v>0</v>
      </c>
      <c r="AY159" s="58">
        <f>'DATA SF9'!AW78</f>
        <v>0</v>
      </c>
      <c r="AZ159" s="58">
        <f>'DATA SF9'!AX78</f>
        <v>0</v>
      </c>
      <c r="BA159" s="58">
        <f>'DATA SF9'!AY78</f>
        <v>0</v>
      </c>
      <c r="BB159" s="58">
        <f>'DATA SF9'!AZ78</f>
        <v>0</v>
      </c>
      <c r="BC159" s="58">
        <f>'DATA SF9'!BA78</f>
        <v>0</v>
      </c>
      <c r="BD159" s="58">
        <f>'DATA SF9'!BB78</f>
        <v>0</v>
      </c>
      <c r="BE159" s="58">
        <f>'DATA SF9'!BC78</f>
        <v>0</v>
      </c>
      <c r="BF159" s="58">
        <f>'DATA SF9'!BD78</f>
        <v>0</v>
      </c>
      <c r="BG159" s="58">
        <f>'DATA SF9'!BE78</f>
        <v>0</v>
      </c>
      <c r="BH159" s="58">
        <f>'DATA SF9'!BF78</f>
        <v>0</v>
      </c>
      <c r="BI159" s="58">
        <f>'DATA SF9'!BG78</f>
        <v>0</v>
      </c>
      <c r="BJ159" s="58">
        <f>'DATA SF9'!BH78</f>
        <v>0</v>
      </c>
      <c r="BK159" s="58">
        <f>'DATA SF9'!BI78</f>
        <v>0</v>
      </c>
      <c r="BL159" s="58">
        <f>'DATA SF9'!BJ78</f>
        <v>0</v>
      </c>
      <c r="BM159" s="58">
        <f>'DATA SF9'!BK78</f>
        <v>0</v>
      </c>
      <c r="BN159" s="58">
        <f>'DATA SF9'!BL78</f>
        <v>0</v>
      </c>
      <c r="BO159" s="58">
        <f>'DATA SF9'!BM78</f>
        <v>0</v>
      </c>
      <c r="BP159" s="58">
        <f>'DATA SF9'!BN78</f>
        <v>0</v>
      </c>
      <c r="BQ159" s="58">
        <f>'DATA SF9'!BO78</f>
        <v>0</v>
      </c>
      <c r="BR159" s="58">
        <f>'DATA SF9'!BP78</f>
        <v>0</v>
      </c>
      <c r="BS159" s="58">
        <f>'DATA SF9'!BQ78</f>
        <v>0</v>
      </c>
      <c r="BT159" s="58">
        <f>'DATA SF9'!BR78</f>
        <v>0</v>
      </c>
      <c r="BU159" s="58">
        <f>'DATA SF9'!BS78</f>
        <v>0</v>
      </c>
      <c r="BV159" s="58">
        <f>'DATA SF9'!BT78</f>
        <v>0</v>
      </c>
      <c r="BW159" s="58">
        <f>'DATA SF9'!BU78</f>
        <v>0</v>
      </c>
      <c r="BX159" s="58">
        <f>'DATA SF9'!BV78</f>
        <v>0</v>
      </c>
      <c r="BY159" s="58">
        <f>'DATA SF9'!BW78</f>
        <v>0</v>
      </c>
      <c r="BZ159" s="58">
        <f>'DATA SF9'!BX78</f>
        <v>0</v>
      </c>
      <c r="CA159" s="58">
        <f>'DATA SF9'!BY78</f>
        <v>0</v>
      </c>
      <c r="CB159" s="58">
        <f>'DATA SF9'!BZ78</f>
        <v>0</v>
      </c>
      <c r="CC159" s="58">
        <f>'DATA SF9'!CA78</f>
        <v>0</v>
      </c>
      <c r="CD159" s="58">
        <f>'DATA SF9'!CB78</f>
        <v>0</v>
      </c>
      <c r="CE159" s="58">
        <f>'DATA SF9'!CC78</f>
        <v>0</v>
      </c>
      <c r="CF159" s="58">
        <f>'DATA SF9'!CD78</f>
        <v>0</v>
      </c>
      <c r="CG159" s="58">
        <f>'DATA SF9'!CE78</f>
        <v>0</v>
      </c>
      <c r="CH159" s="58">
        <f>'DATA SF9'!CF78</f>
        <v>0</v>
      </c>
      <c r="CI159" s="58">
        <f>'DATA SF9'!CG78</f>
        <v>0</v>
      </c>
      <c r="CJ159" s="58">
        <f>'DATA SF9'!CH78</f>
        <v>0</v>
      </c>
      <c r="CK159" s="58">
        <f>'DATA SF9'!CI78</f>
        <v>0</v>
      </c>
      <c r="CL159" s="58">
        <f>'DATA SF9'!CJ78</f>
        <v>0</v>
      </c>
      <c r="CM159" s="58">
        <f>'DATA SF9'!CK78</f>
        <v>0</v>
      </c>
      <c r="CN159" s="58">
        <f>'DATA SF9'!CL78</f>
        <v>0</v>
      </c>
      <c r="CO159" s="58">
        <f>'DATA SF9'!CM78</f>
        <v>0</v>
      </c>
      <c r="CP159" s="58">
        <f>'DATA SF9'!CN78</f>
        <v>0</v>
      </c>
      <c r="CQ159" s="58">
        <f>'DATA SF9'!CO78</f>
        <v>0</v>
      </c>
      <c r="CR159" s="58">
        <f>'DATA SF9'!CP78</f>
        <v>0</v>
      </c>
      <c r="CS159" s="58">
        <f>'DATA SF9'!CQ78</f>
        <v>0</v>
      </c>
      <c r="CT159" s="58">
        <f>'DATA SF9'!CR78</f>
        <v>0</v>
      </c>
      <c r="CU159" s="58">
        <f>'DATA SF9'!CS78</f>
        <v>0</v>
      </c>
      <c r="CV159" s="58">
        <f>'DATA SF9'!CT78</f>
        <v>0</v>
      </c>
      <c r="CW159" s="58">
        <f>'DATA SF9'!CU78</f>
        <v>0</v>
      </c>
      <c r="CX159" s="58">
        <f>'DATA SF9'!CV78</f>
        <v>0</v>
      </c>
      <c r="CY159" s="58">
        <f>'DATA SF9'!CW78</f>
        <v>0</v>
      </c>
      <c r="CZ159" s="58">
        <f>'DATA SF9'!CX78</f>
        <v>0</v>
      </c>
      <c r="DA159" s="58">
        <f>'DATA SF9'!CY78</f>
        <v>0</v>
      </c>
      <c r="DB159" s="58">
        <f>'DATA SF9'!CZ78</f>
        <v>0</v>
      </c>
      <c r="DC159" s="58">
        <f>'DATA SF9'!DA78</f>
        <v>0</v>
      </c>
      <c r="DD159" s="58">
        <f>'DATA SF9'!DB78</f>
        <v>0</v>
      </c>
      <c r="DE159" s="58">
        <f>'DATA SF9'!DC78</f>
        <v>0</v>
      </c>
      <c r="DF159" s="58">
        <f>'DATA SF9'!DD78</f>
        <v>0</v>
      </c>
      <c r="DG159" s="58">
        <f>'DATA SF9'!DE78</f>
        <v>0</v>
      </c>
      <c r="DH159" s="58">
        <f>'DATA SF9'!DF78</f>
        <v>0</v>
      </c>
      <c r="DI159" s="58">
        <f>'DATA SF9'!DG78</f>
        <v>0</v>
      </c>
      <c r="DJ159" s="58">
        <f>'DATA SF9'!DH78</f>
        <v>0</v>
      </c>
      <c r="DK159" s="58">
        <f>'DATA SF9'!DI78</f>
        <v>0</v>
      </c>
      <c r="DL159" s="58">
        <f>'DATA SF9'!DJ78</f>
        <v>0</v>
      </c>
      <c r="DM159" s="58">
        <f>'DATA SF9'!DK78</f>
        <v>0</v>
      </c>
      <c r="DN159" s="58">
        <f>'DATA SF9'!DL78</f>
        <v>0</v>
      </c>
      <c r="DO159" s="58">
        <f>'DATA SF9'!DM78</f>
        <v>0</v>
      </c>
      <c r="DP159" s="58">
        <f>'DATA SF9'!DN78</f>
        <v>0</v>
      </c>
      <c r="DQ159" s="58">
        <f>'DATA SF9'!DO78</f>
        <v>0</v>
      </c>
      <c r="DR159" s="58">
        <f>'DATA SF9'!DP78</f>
        <v>0</v>
      </c>
      <c r="DS159" s="58">
        <f>'DATA SF9'!DQ78</f>
        <v>0</v>
      </c>
      <c r="DT159" s="58">
        <f>'DATA SF9'!DR78</f>
        <v>0</v>
      </c>
      <c r="DU159" s="58">
        <f>'DATA SF9'!DS78</f>
        <v>0</v>
      </c>
      <c r="DV159" s="58">
        <f>'DATA SF9'!DT78</f>
        <v>0</v>
      </c>
      <c r="DW159" s="58">
        <f>'DATA SF9'!DU78</f>
        <v>0</v>
      </c>
      <c r="DX159" s="58">
        <f>'DATA SF9'!DV78</f>
        <v>0</v>
      </c>
      <c r="DY159" s="58">
        <f>'DATA SF9'!DW78</f>
        <v>0</v>
      </c>
      <c r="DZ159" s="58">
        <f>'DATA SF9'!DX78</f>
        <v>0</v>
      </c>
      <c r="EA159" s="58">
        <f>'DATA SF9'!DY78</f>
        <v>0</v>
      </c>
      <c r="EB159" s="58">
        <f>'DATA SF9'!DZ78</f>
        <v>0</v>
      </c>
      <c r="EC159" s="58">
        <f>'DATA SF9'!EA78</f>
        <v>0</v>
      </c>
      <c r="ED159" s="58">
        <f>'DATA SF9'!EB78</f>
        <v>0</v>
      </c>
      <c r="EE159" s="58">
        <f>'DATA SF9'!EC78</f>
        <v>0</v>
      </c>
      <c r="EF159" s="58">
        <f>'DATA SF9'!ED78</f>
        <v>0</v>
      </c>
      <c r="EG159" s="58">
        <f>'DATA SF9'!EE78</f>
        <v>0</v>
      </c>
      <c r="EH159" s="58">
        <f>'DATA SF9'!EF78</f>
        <v>0</v>
      </c>
      <c r="EI159" s="58">
        <f>'DATA SF9'!EG78</f>
        <v>0</v>
      </c>
      <c r="EJ159" s="58">
        <f>'DATA SF9'!EH78</f>
        <v>0</v>
      </c>
      <c r="EK159" s="58">
        <f>'DATA SF9'!EI78</f>
        <v>0</v>
      </c>
      <c r="EL159" s="58">
        <f>'DATA SF9'!EJ78</f>
        <v>0</v>
      </c>
      <c r="EM159" s="58">
        <f>'DATA SF9'!EK78</f>
        <v>0</v>
      </c>
      <c r="EN159" s="58">
        <f>'DATA SF9'!EL78</f>
        <v>0</v>
      </c>
      <c r="EO159" s="58">
        <f>'DATA SF9'!EM78</f>
        <v>0</v>
      </c>
      <c r="EP159" s="58">
        <f>'DATA SF9'!EN78</f>
        <v>0</v>
      </c>
      <c r="EQ159" s="58">
        <f>'DATA SF9'!EO78</f>
        <v>0</v>
      </c>
      <c r="ER159" s="58">
        <f>'DATA SF9'!EP78</f>
        <v>0</v>
      </c>
      <c r="ES159" s="58">
        <f>'DATA SF9'!EQ78</f>
        <v>0</v>
      </c>
      <c r="ET159" s="58">
        <f>'DATA SF9'!ER78</f>
        <v>0</v>
      </c>
      <c r="EU159" s="58">
        <f>'DATA SF9'!ES78</f>
        <v>0</v>
      </c>
      <c r="EV159" s="58">
        <f>'DATA SF9'!ET78</f>
        <v>0</v>
      </c>
      <c r="EW159" s="58">
        <f>'DATA SF9'!EU78</f>
        <v>0</v>
      </c>
      <c r="EX159" s="58">
        <f>'DATA SF9'!EV78</f>
        <v>0</v>
      </c>
      <c r="EY159" s="58">
        <f>'DATA SF9'!EW78</f>
        <v>0</v>
      </c>
      <c r="EZ159" s="58">
        <f>'DATA SF9'!EX78</f>
        <v>0</v>
      </c>
      <c r="FA159" s="58">
        <f>'DATA SF9'!EY78</f>
        <v>0</v>
      </c>
      <c r="FB159" s="58">
        <f>'DATA SF9'!EZ78</f>
        <v>0</v>
      </c>
      <c r="FC159" s="58">
        <f>'DATA SF9'!FA78</f>
        <v>0</v>
      </c>
      <c r="FD159" s="58">
        <f>'DATA SF9'!FB78</f>
        <v>0</v>
      </c>
      <c r="FE159" s="58">
        <f>'DATA SF9'!FC78</f>
        <v>0</v>
      </c>
      <c r="FF159" s="58">
        <f>'DATA SF9'!FD78</f>
        <v>0</v>
      </c>
    </row>
    <row r="160" spans="1:162" x14ac:dyDescent="0.35">
      <c r="A160" s="59">
        <f t="shared" si="1"/>
        <v>0</v>
      </c>
      <c r="B160" s="58">
        <f>VLOOKUP(A160,' F M188'!$R$3:$U$159,4,FALSE)</f>
        <v>0</v>
      </c>
      <c r="C160" s="58">
        <f>'DATA SF9'!A79</f>
        <v>0</v>
      </c>
      <c r="D160" s="58">
        <f>'DATA SF9'!B79</f>
        <v>0</v>
      </c>
      <c r="E160" s="58">
        <f>'DATA SF9'!C79</f>
        <v>0</v>
      </c>
      <c r="F160" s="58" t="str">
        <f>IF('DATA SF9'!D79=0,"",'DATA SF9'!D79)</f>
        <v/>
      </c>
      <c r="G160" s="58">
        <f>'DATA SF9'!E79</f>
        <v>0</v>
      </c>
      <c r="H160" s="58">
        <f>'DATA SF9'!F79</f>
        <v>0</v>
      </c>
      <c r="I160" s="58">
        <f>'DATA SF9'!G79</f>
        <v>0</v>
      </c>
      <c r="J160" s="58">
        <f>'DATA SF9'!H79</f>
        <v>0</v>
      </c>
      <c r="K160" s="58">
        <f>'DATA SF9'!I79</f>
        <v>0</v>
      </c>
      <c r="L160" s="58">
        <f>'DATA SF9'!J79</f>
        <v>0</v>
      </c>
      <c r="M160" s="58">
        <f>'DATA SF9'!K79</f>
        <v>0</v>
      </c>
      <c r="N160" s="58">
        <f>'DATA SF9'!L79</f>
        <v>0</v>
      </c>
      <c r="O160" s="58">
        <f>'DATA SF9'!M79</f>
        <v>0</v>
      </c>
      <c r="P160" s="58">
        <f>'DATA SF9'!N79</f>
        <v>0</v>
      </c>
      <c r="Q160" s="58">
        <f>'DATA SF9'!O79</f>
        <v>0</v>
      </c>
      <c r="R160" s="58">
        <f>'DATA SF9'!P79</f>
        <v>0</v>
      </c>
      <c r="S160" s="58">
        <f>'DATA SF9'!Q79</f>
        <v>0</v>
      </c>
      <c r="T160" s="58">
        <f>'DATA SF9'!R79</f>
        <v>0</v>
      </c>
      <c r="U160" s="58">
        <f>'DATA SF9'!S79</f>
        <v>0</v>
      </c>
      <c r="V160" s="58">
        <f>'DATA SF9'!T79</f>
        <v>0</v>
      </c>
      <c r="W160" s="58">
        <f>'DATA SF9'!U79</f>
        <v>0</v>
      </c>
      <c r="X160" s="58">
        <f>'DATA SF9'!V79</f>
        <v>0</v>
      </c>
      <c r="Y160" s="58">
        <f>'DATA SF9'!W79</f>
        <v>0</v>
      </c>
      <c r="Z160" s="58">
        <f>'DATA SF9'!X79</f>
        <v>0</v>
      </c>
      <c r="AA160" s="58">
        <f>'DATA SF9'!Y79</f>
        <v>0</v>
      </c>
      <c r="AB160" s="58">
        <f>'DATA SF9'!Z79</f>
        <v>0</v>
      </c>
      <c r="AC160" s="58">
        <f>'DATA SF9'!AA79</f>
        <v>0</v>
      </c>
      <c r="AD160" s="58">
        <f>'DATA SF9'!AB79</f>
        <v>0</v>
      </c>
      <c r="AE160" s="58">
        <f>'DATA SF9'!AC79</f>
        <v>0</v>
      </c>
      <c r="AF160" s="58">
        <f>'DATA SF9'!AD79</f>
        <v>0</v>
      </c>
      <c r="AG160" s="58">
        <f>'DATA SF9'!AE79</f>
        <v>0</v>
      </c>
      <c r="AH160" s="58">
        <f>'DATA SF9'!AF79</f>
        <v>0</v>
      </c>
      <c r="AI160" s="58">
        <f>'DATA SF9'!AG79</f>
        <v>0</v>
      </c>
      <c r="AJ160" s="58">
        <f>'DATA SF9'!AH79</f>
        <v>0</v>
      </c>
      <c r="AK160" s="58">
        <f>'DATA SF9'!AI79</f>
        <v>0</v>
      </c>
      <c r="AL160" s="58">
        <f>'DATA SF9'!AJ79</f>
        <v>0</v>
      </c>
      <c r="AM160" s="58">
        <f>'DATA SF9'!AK79</f>
        <v>0</v>
      </c>
      <c r="AN160" s="58">
        <f>'DATA SF9'!AL79</f>
        <v>0</v>
      </c>
      <c r="AO160" s="58">
        <f>'DATA SF9'!AM79</f>
        <v>0</v>
      </c>
      <c r="AP160" s="58">
        <f>'DATA SF9'!AN79</f>
        <v>0</v>
      </c>
      <c r="AQ160" s="58">
        <f>'DATA SF9'!AO79</f>
        <v>0</v>
      </c>
      <c r="AR160" s="58">
        <f>'DATA SF9'!AP79</f>
        <v>0</v>
      </c>
      <c r="AS160" s="58">
        <f>'DATA SF9'!AQ79</f>
        <v>0</v>
      </c>
      <c r="AT160" s="58">
        <f>'DATA SF9'!AR79</f>
        <v>0</v>
      </c>
      <c r="AU160" s="58">
        <f>'DATA SF9'!AS79</f>
        <v>0</v>
      </c>
      <c r="AV160" s="58">
        <f>'DATA SF9'!AT79</f>
        <v>0</v>
      </c>
      <c r="AW160" s="58">
        <f>'DATA SF9'!AU79</f>
        <v>0</v>
      </c>
      <c r="AX160" s="58">
        <f>'DATA SF9'!AV79</f>
        <v>0</v>
      </c>
      <c r="AY160" s="58">
        <f>'DATA SF9'!AW79</f>
        <v>0</v>
      </c>
      <c r="AZ160" s="58">
        <f>'DATA SF9'!AX79</f>
        <v>0</v>
      </c>
      <c r="BA160" s="58">
        <f>'DATA SF9'!AY79</f>
        <v>0</v>
      </c>
      <c r="BB160" s="58">
        <f>'DATA SF9'!AZ79</f>
        <v>0</v>
      </c>
      <c r="BC160" s="58">
        <f>'DATA SF9'!BA79</f>
        <v>0</v>
      </c>
      <c r="BD160" s="58">
        <f>'DATA SF9'!BB79</f>
        <v>0</v>
      </c>
      <c r="BE160" s="58">
        <f>'DATA SF9'!BC79</f>
        <v>0</v>
      </c>
      <c r="BF160" s="58">
        <f>'DATA SF9'!BD79</f>
        <v>0</v>
      </c>
      <c r="BG160" s="58">
        <f>'DATA SF9'!BE79</f>
        <v>0</v>
      </c>
      <c r="BH160" s="58">
        <f>'DATA SF9'!BF79</f>
        <v>0</v>
      </c>
      <c r="BI160" s="58">
        <f>'DATA SF9'!BG79</f>
        <v>0</v>
      </c>
      <c r="BJ160" s="58">
        <f>'DATA SF9'!BH79</f>
        <v>0</v>
      </c>
      <c r="BK160" s="58">
        <f>'DATA SF9'!BI79</f>
        <v>0</v>
      </c>
      <c r="BL160" s="58">
        <f>'DATA SF9'!BJ79</f>
        <v>0</v>
      </c>
      <c r="BM160" s="58">
        <f>'DATA SF9'!BK79</f>
        <v>0</v>
      </c>
      <c r="BN160" s="58">
        <f>'DATA SF9'!BL79</f>
        <v>0</v>
      </c>
      <c r="BO160" s="58">
        <f>'DATA SF9'!BM79</f>
        <v>0</v>
      </c>
      <c r="BP160" s="58">
        <f>'DATA SF9'!BN79</f>
        <v>0</v>
      </c>
      <c r="BQ160" s="58">
        <f>'DATA SF9'!BO79</f>
        <v>0</v>
      </c>
      <c r="BR160" s="58">
        <f>'DATA SF9'!BP79</f>
        <v>0</v>
      </c>
      <c r="BS160" s="58">
        <f>'DATA SF9'!BQ79</f>
        <v>0</v>
      </c>
      <c r="BT160" s="58">
        <f>'DATA SF9'!BR79</f>
        <v>0</v>
      </c>
      <c r="BU160" s="58">
        <f>'DATA SF9'!BS79</f>
        <v>0</v>
      </c>
      <c r="BV160" s="58">
        <f>'DATA SF9'!BT79</f>
        <v>0</v>
      </c>
      <c r="BW160" s="58">
        <f>'DATA SF9'!BU79</f>
        <v>0</v>
      </c>
      <c r="BX160" s="58">
        <f>'DATA SF9'!BV79</f>
        <v>0</v>
      </c>
      <c r="BY160" s="58">
        <f>'DATA SF9'!BW79</f>
        <v>0</v>
      </c>
      <c r="BZ160" s="58">
        <f>'DATA SF9'!BX79</f>
        <v>0</v>
      </c>
      <c r="CA160" s="58">
        <f>'DATA SF9'!BY79</f>
        <v>0</v>
      </c>
      <c r="CB160" s="58">
        <f>'DATA SF9'!BZ79</f>
        <v>0</v>
      </c>
      <c r="CC160" s="58">
        <f>'DATA SF9'!CA79</f>
        <v>0</v>
      </c>
      <c r="CD160" s="58">
        <f>'DATA SF9'!CB79</f>
        <v>0</v>
      </c>
      <c r="CE160" s="58">
        <f>'DATA SF9'!CC79</f>
        <v>0</v>
      </c>
      <c r="CF160" s="58">
        <f>'DATA SF9'!CD79</f>
        <v>0</v>
      </c>
      <c r="CG160" s="58">
        <f>'DATA SF9'!CE79</f>
        <v>0</v>
      </c>
      <c r="CH160" s="58">
        <f>'DATA SF9'!CF79</f>
        <v>0</v>
      </c>
      <c r="CI160" s="58">
        <f>'DATA SF9'!CG79</f>
        <v>0</v>
      </c>
      <c r="CJ160" s="58">
        <f>'DATA SF9'!CH79</f>
        <v>0</v>
      </c>
      <c r="CK160" s="58">
        <f>'DATA SF9'!CI79</f>
        <v>0</v>
      </c>
      <c r="CL160" s="58">
        <f>'DATA SF9'!CJ79</f>
        <v>0</v>
      </c>
      <c r="CM160" s="58">
        <f>'DATA SF9'!CK79</f>
        <v>0</v>
      </c>
      <c r="CN160" s="58">
        <f>'DATA SF9'!CL79</f>
        <v>0</v>
      </c>
      <c r="CO160" s="58">
        <f>'DATA SF9'!CM79</f>
        <v>0</v>
      </c>
      <c r="CP160" s="58">
        <f>'DATA SF9'!CN79</f>
        <v>0</v>
      </c>
      <c r="CQ160" s="58">
        <f>'DATA SF9'!CO79</f>
        <v>0</v>
      </c>
      <c r="CR160" s="58">
        <f>'DATA SF9'!CP79</f>
        <v>0</v>
      </c>
      <c r="CS160" s="58">
        <f>'DATA SF9'!CQ79</f>
        <v>0</v>
      </c>
      <c r="CT160" s="58">
        <f>'DATA SF9'!CR79</f>
        <v>0</v>
      </c>
      <c r="CU160" s="58">
        <f>'DATA SF9'!CS79</f>
        <v>0</v>
      </c>
      <c r="CV160" s="58">
        <f>'DATA SF9'!CT79</f>
        <v>0</v>
      </c>
      <c r="CW160" s="58">
        <f>'DATA SF9'!CU79</f>
        <v>0</v>
      </c>
      <c r="CX160" s="58">
        <f>'DATA SF9'!CV79</f>
        <v>0</v>
      </c>
      <c r="CY160" s="58">
        <f>'DATA SF9'!CW79</f>
        <v>0</v>
      </c>
      <c r="CZ160" s="58">
        <f>'DATA SF9'!CX79</f>
        <v>0</v>
      </c>
      <c r="DA160" s="58">
        <f>'DATA SF9'!CY79</f>
        <v>0</v>
      </c>
      <c r="DB160" s="58">
        <f>'DATA SF9'!CZ79</f>
        <v>0</v>
      </c>
      <c r="DC160" s="58">
        <f>'DATA SF9'!DA79</f>
        <v>0</v>
      </c>
      <c r="DD160" s="58">
        <f>'DATA SF9'!DB79</f>
        <v>0</v>
      </c>
      <c r="DE160" s="58">
        <f>'DATA SF9'!DC79</f>
        <v>0</v>
      </c>
      <c r="DF160" s="58">
        <f>'DATA SF9'!DD79</f>
        <v>0</v>
      </c>
      <c r="DG160" s="58">
        <f>'DATA SF9'!DE79</f>
        <v>0</v>
      </c>
      <c r="DH160" s="58">
        <f>'DATA SF9'!DF79</f>
        <v>0</v>
      </c>
      <c r="DI160" s="58">
        <f>'DATA SF9'!DG79</f>
        <v>0</v>
      </c>
      <c r="DJ160" s="58">
        <f>'DATA SF9'!DH79</f>
        <v>0</v>
      </c>
      <c r="DK160" s="58">
        <f>'DATA SF9'!DI79</f>
        <v>0</v>
      </c>
      <c r="DL160" s="58">
        <f>'DATA SF9'!DJ79</f>
        <v>0</v>
      </c>
      <c r="DM160" s="58">
        <f>'DATA SF9'!DK79</f>
        <v>0</v>
      </c>
      <c r="DN160" s="58">
        <f>'DATA SF9'!DL79</f>
        <v>0</v>
      </c>
      <c r="DO160" s="58">
        <f>'DATA SF9'!DM79</f>
        <v>0</v>
      </c>
      <c r="DP160" s="58">
        <f>'DATA SF9'!DN79</f>
        <v>0</v>
      </c>
      <c r="DQ160" s="58">
        <f>'DATA SF9'!DO79</f>
        <v>0</v>
      </c>
      <c r="DR160" s="58">
        <f>'DATA SF9'!DP79</f>
        <v>0</v>
      </c>
      <c r="DS160" s="58">
        <f>'DATA SF9'!DQ79</f>
        <v>0</v>
      </c>
      <c r="DT160" s="58">
        <f>'DATA SF9'!DR79</f>
        <v>0</v>
      </c>
      <c r="DU160" s="58">
        <f>'DATA SF9'!DS79</f>
        <v>0</v>
      </c>
      <c r="DV160" s="58">
        <f>'DATA SF9'!DT79</f>
        <v>0</v>
      </c>
      <c r="DW160" s="58">
        <f>'DATA SF9'!DU79</f>
        <v>0</v>
      </c>
      <c r="DX160" s="58">
        <f>'DATA SF9'!DV79</f>
        <v>0</v>
      </c>
      <c r="DY160" s="58">
        <f>'DATA SF9'!DW79</f>
        <v>0</v>
      </c>
      <c r="DZ160" s="58">
        <f>'DATA SF9'!DX79</f>
        <v>0</v>
      </c>
      <c r="EA160" s="58">
        <f>'DATA SF9'!DY79</f>
        <v>0</v>
      </c>
      <c r="EB160" s="58">
        <f>'DATA SF9'!DZ79</f>
        <v>0</v>
      </c>
      <c r="EC160" s="58">
        <f>'DATA SF9'!EA79</f>
        <v>0</v>
      </c>
      <c r="ED160" s="58">
        <f>'DATA SF9'!EB79</f>
        <v>0</v>
      </c>
      <c r="EE160" s="58">
        <f>'DATA SF9'!EC79</f>
        <v>0</v>
      </c>
      <c r="EF160" s="58">
        <f>'DATA SF9'!ED79</f>
        <v>0</v>
      </c>
      <c r="EG160" s="58">
        <f>'DATA SF9'!EE79</f>
        <v>0</v>
      </c>
      <c r="EH160" s="58">
        <f>'DATA SF9'!EF79</f>
        <v>0</v>
      </c>
      <c r="EI160" s="58">
        <f>'DATA SF9'!EG79</f>
        <v>0</v>
      </c>
      <c r="EJ160" s="58">
        <f>'DATA SF9'!EH79</f>
        <v>0</v>
      </c>
      <c r="EK160" s="58">
        <f>'DATA SF9'!EI79</f>
        <v>0</v>
      </c>
      <c r="EL160" s="58">
        <f>'DATA SF9'!EJ79</f>
        <v>0</v>
      </c>
      <c r="EM160" s="58">
        <f>'DATA SF9'!EK79</f>
        <v>0</v>
      </c>
      <c r="EN160" s="58">
        <f>'DATA SF9'!EL79</f>
        <v>0</v>
      </c>
      <c r="EO160" s="58">
        <f>'DATA SF9'!EM79</f>
        <v>0</v>
      </c>
      <c r="EP160" s="58">
        <f>'DATA SF9'!EN79</f>
        <v>0</v>
      </c>
      <c r="EQ160" s="58">
        <f>'DATA SF9'!EO79</f>
        <v>0</v>
      </c>
      <c r="ER160" s="58">
        <f>'DATA SF9'!EP79</f>
        <v>0</v>
      </c>
      <c r="ES160" s="58">
        <f>'DATA SF9'!EQ79</f>
        <v>0</v>
      </c>
      <c r="ET160" s="58">
        <f>'DATA SF9'!ER79</f>
        <v>0</v>
      </c>
      <c r="EU160" s="58">
        <f>'DATA SF9'!ES79</f>
        <v>0</v>
      </c>
      <c r="EV160" s="58">
        <f>'DATA SF9'!ET79</f>
        <v>0</v>
      </c>
      <c r="EW160" s="58">
        <f>'DATA SF9'!EU79</f>
        <v>0</v>
      </c>
      <c r="EX160" s="58">
        <f>'DATA SF9'!EV79</f>
        <v>0</v>
      </c>
      <c r="EY160" s="58">
        <f>'DATA SF9'!EW79</f>
        <v>0</v>
      </c>
      <c r="EZ160" s="58">
        <f>'DATA SF9'!EX79</f>
        <v>0</v>
      </c>
      <c r="FA160" s="58">
        <f>'DATA SF9'!EY79</f>
        <v>0</v>
      </c>
      <c r="FB160" s="58">
        <f>'DATA SF9'!EZ79</f>
        <v>0</v>
      </c>
      <c r="FC160" s="58">
        <f>'DATA SF9'!FA79</f>
        <v>0</v>
      </c>
      <c r="FD160" s="58">
        <f>'DATA SF9'!FB79</f>
        <v>0</v>
      </c>
      <c r="FE160" s="58">
        <f>'DATA SF9'!FC79</f>
        <v>0</v>
      </c>
      <c r="FF160" s="58">
        <f>'DATA SF9'!FD79</f>
        <v>0</v>
      </c>
    </row>
    <row r="161" spans="1:162" x14ac:dyDescent="0.35">
      <c r="A161" s="59">
        <f t="shared" si="1"/>
        <v>0</v>
      </c>
      <c r="B161" s="58">
        <f>VLOOKUP(A161,' F M188'!$R$3:$U$159,4,FALSE)</f>
        <v>0</v>
      </c>
      <c r="C161" s="58">
        <f>'DATA SF9'!A80</f>
        <v>0</v>
      </c>
      <c r="D161" s="58">
        <f>'DATA SF9'!B80</f>
        <v>0</v>
      </c>
      <c r="E161" s="58">
        <f>'DATA SF9'!C80</f>
        <v>0</v>
      </c>
      <c r="F161" s="58" t="str">
        <f>IF('DATA SF9'!D80=0,"",'DATA SF9'!D80)</f>
        <v/>
      </c>
      <c r="G161" s="58">
        <f>'DATA SF9'!E80</f>
        <v>0</v>
      </c>
      <c r="H161" s="58">
        <f>'DATA SF9'!F80</f>
        <v>0</v>
      </c>
      <c r="I161" s="58">
        <f>'DATA SF9'!G80</f>
        <v>0</v>
      </c>
      <c r="J161" s="58">
        <f>'DATA SF9'!H80</f>
        <v>0</v>
      </c>
      <c r="K161" s="58">
        <f>'DATA SF9'!I80</f>
        <v>0</v>
      </c>
      <c r="L161" s="58">
        <f>'DATA SF9'!J80</f>
        <v>0</v>
      </c>
      <c r="M161" s="58">
        <f>'DATA SF9'!K80</f>
        <v>0</v>
      </c>
      <c r="N161" s="58">
        <f>'DATA SF9'!L80</f>
        <v>0</v>
      </c>
      <c r="O161" s="58">
        <f>'DATA SF9'!M80</f>
        <v>0</v>
      </c>
      <c r="P161" s="58">
        <f>'DATA SF9'!N80</f>
        <v>0</v>
      </c>
      <c r="Q161" s="58">
        <f>'DATA SF9'!O80</f>
        <v>0</v>
      </c>
      <c r="R161" s="58">
        <f>'DATA SF9'!P80</f>
        <v>0</v>
      </c>
      <c r="S161" s="58">
        <f>'DATA SF9'!Q80</f>
        <v>0</v>
      </c>
      <c r="T161" s="58">
        <f>'DATA SF9'!R80</f>
        <v>0</v>
      </c>
      <c r="U161" s="58">
        <f>'DATA SF9'!S80</f>
        <v>0</v>
      </c>
      <c r="V161" s="58">
        <f>'DATA SF9'!T80</f>
        <v>0</v>
      </c>
      <c r="W161" s="58">
        <f>'DATA SF9'!U80</f>
        <v>0</v>
      </c>
      <c r="X161" s="58">
        <f>'DATA SF9'!V80</f>
        <v>0</v>
      </c>
      <c r="Y161" s="58">
        <f>'DATA SF9'!W80</f>
        <v>0</v>
      </c>
      <c r="Z161" s="58">
        <f>'DATA SF9'!X80</f>
        <v>0</v>
      </c>
      <c r="AA161" s="58">
        <f>'DATA SF9'!Y80</f>
        <v>0</v>
      </c>
      <c r="AB161" s="58">
        <f>'DATA SF9'!Z80</f>
        <v>0</v>
      </c>
      <c r="AC161" s="58">
        <f>'DATA SF9'!AA80</f>
        <v>0</v>
      </c>
      <c r="AD161" s="58">
        <f>'DATA SF9'!AB80</f>
        <v>0</v>
      </c>
      <c r="AE161" s="58">
        <f>'DATA SF9'!AC80</f>
        <v>0</v>
      </c>
      <c r="AF161" s="58">
        <f>'DATA SF9'!AD80</f>
        <v>0</v>
      </c>
      <c r="AG161" s="58">
        <f>'DATA SF9'!AE80</f>
        <v>0</v>
      </c>
      <c r="AH161" s="58">
        <f>'DATA SF9'!AF80</f>
        <v>0</v>
      </c>
      <c r="AI161" s="58">
        <f>'DATA SF9'!AG80</f>
        <v>0</v>
      </c>
      <c r="AJ161" s="58">
        <f>'DATA SF9'!AH80</f>
        <v>0</v>
      </c>
      <c r="AK161" s="58">
        <f>'DATA SF9'!AI80</f>
        <v>0</v>
      </c>
      <c r="AL161" s="58">
        <f>'DATA SF9'!AJ80</f>
        <v>0</v>
      </c>
      <c r="AM161" s="58">
        <f>'DATA SF9'!AK80</f>
        <v>0</v>
      </c>
      <c r="AN161" s="58">
        <f>'DATA SF9'!AL80</f>
        <v>0</v>
      </c>
      <c r="AO161" s="58">
        <f>'DATA SF9'!AM80</f>
        <v>0</v>
      </c>
      <c r="AP161" s="58">
        <f>'DATA SF9'!AN80</f>
        <v>0</v>
      </c>
      <c r="AQ161" s="58">
        <f>'DATA SF9'!AO80</f>
        <v>0</v>
      </c>
      <c r="AR161" s="58">
        <f>'DATA SF9'!AP80</f>
        <v>0</v>
      </c>
      <c r="AS161" s="58">
        <f>'DATA SF9'!AQ80</f>
        <v>0</v>
      </c>
      <c r="AT161" s="58">
        <f>'DATA SF9'!AR80</f>
        <v>0</v>
      </c>
      <c r="AU161" s="58">
        <f>'DATA SF9'!AS80</f>
        <v>0</v>
      </c>
      <c r="AV161" s="58">
        <f>'DATA SF9'!AT80</f>
        <v>0</v>
      </c>
      <c r="AW161" s="58">
        <f>'DATA SF9'!AU80</f>
        <v>0</v>
      </c>
      <c r="AX161" s="58">
        <f>'DATA SF9'!AV80</f>
        <v>0</v>
      </c>
      <c r="AY161" s="58">
        <f>'DATA SF9'!AW80</f>
        <v>0</v>
      </c>
      <c r="AZ161" s="58">
        <f>'DATA SF9'!AX80</f>
        <v>0</v>
      </c>
      <c r="BA161" s="58">
        <f>'DATA SF9'!AY80</f>
        <v>0</v>
      </c>
      <c r="BB161" s="58">
        <f>'DATA SF9'!AZ80</f>
        <v>0</v>
      </c>
      <c r="BC161" s="58">
        <f>'DATA SF9'!BA80</f>
        <v>0</v>
      </c>
      <c r="BD161" s="58">
        <f>'DATA SF9'!BB80</f>
        <v>0</v>
      </c>
      <c r="BE161" s="58">
        <f>'DATA SF9'!BC80</f>
        <v>0</v>
      </c>
      <c r="BF161" s="58">
        <f>'DATA SF9'!BD80</f>
        <v>0</v>
      </c>
      <c r="BG161" s="58">
        <f>'DATA SF9'!BE80</f>
        <v>0</v>
      </c>
      <c r="BH161" s="58">
        <f>'DATA SF9'!BF80</f>
        <v>0</v>
      </c>
      <c r="BI161" s="58">
        <f>'DATA SF9'!BG80</f>
        <v>0</v>
      </c>
      <c r="BJ161" s="58">
        <f>'DATA SF9'!BH80</f>
        <v>0</v>
      </c>
      <c r="BK161" s="58">
        <f>'DATA SF9'!BI80</f>
        <v>0</v>
      </c>
      <c r="BL161" s="58">
        <f>'DATA SF9'!BJ80</f>
        <v>0</v>
      </c>
      <c r="BM161" s="58">
        <f>'DATA SF9'!BK80</f>
        <v>0</v>
      </c>
      <c r="BN161" s="58">
        <f>'DATA SF9'!BL80</f>
        <v>0</v>
      </c>
      <c r="BO161" s="58">
        <f>'DATA SF9'!BM80</f>
        <v>0</v>
      </c>
      <c r="BP161" s="58">
        <f>'DATA SF9'!BN80</f>
        <v>0</v>
      </c>
      <c r="BQ161" s="58">
        <f>'DATA SF9'!BO80</f>
        <v>0</v>
      </c>
      <c r="BR161" s="58">
        <f>'DATA SF9'!BP80</f>
        <v>0</v>
      </c>
      <c r="BS161" s="58">
        <f>'DATA SF9'!BQ80</f>
        <v>0</v>
      </c>
      <c r="BT161" s="58">
        <f>'DATA SF9'!BR80</f>
        <v>0</v>
      </c>
      <c r="BU161" s="58">
        <f>'DATA SF9'!BS80</f>
        <v>0</v>
      </c>
      <c r="BV161" s="58">
        <f>'DATA SF9'!BT80</f>
        <v>0</v>
      </c>
      <c r="BW161" s="58">
        <f>'DATA SF9'!BU80</f>
        <v>0</v>
      </c>
      <c r="BX161" s="58">
        <f>'DATA SF9'!BV80</f>
        <v>0</v>
      </c>
      <c r="BY161" s="58">
        <f>'DATA SF9'!BW80</f>
        <v>0</v>
      </c>
      <c r="BZ161" s="58">
        <f>'DATA SF9'!BX80</f>
        <v>0</v>
      </c>
      <c r="CA161" s="58">
        <f>'DATA SF9'!BY80</f>
        <v>0</v>
      </c>
      <c r="CB161" s="58">
        <f>'DATA SF9'!BZ80</f>
        <v>0</v>
      </c>
      <c r="CC161" s="58">
        <f>'DATA SF9'!CA80</f>
        <v>0</v>
      </c>
      <c r="CD161" s="58">
        <f>'DATA SF9'!CB80</f>
        <v>0</v>
      </c>
      <c r="CE161" s="58">
        <f>'DATA SF9'!CC80</f>
        <v>0</v>
      </c>
      <c r="CF161" s="58">
        <f>'DATA SF9'!CD80</f>
        <v>0</v>
      </c>
      <c r="CG161" s="58">
        <f>'DATA SF9'!CE80</f>
        <v>0</v>
      </c>
      <c r="CH161" s="58">
        <f>'DATA SF9'!CF80</f>
        <v>0</v>
      </c>
      <c r="CI161" s="58">
        <f>'DATA SF9'!CG80</f>
        <v>0</v>
      </c>
      <c r="CJ161" s="58">
        <f>'DATA SF9'!CH80</f>
        <v>0</v>
      </c>
      <c r="CK161" s="58">
        <f>'DATA SF9'!CI80</f>
        <v>0</v>
      </c>
      <c r="CL161" s="58">
        <f>'DATA SF9'!CJ80</f>
        <v>0</v>
      </c>
      <c r="CM161" s="58">
        <f>'DATA SF9'!CK80</f>
        <v>0</v>
      </c>
      <c r="CN161" s="58">
        <f>'DATA SF9'!CL80</f>
        <v>0</v>
      </c>
      <c r="CO161" s="58">
        <f>'DATA SF9'!CM80</f>
        <v>0</v>
      </c>
      <c r="CP161" s="58">
        <f>'DATA SF9'!CN80</f>
        <v>0</v>
      </c>
      <c r="CQ161" s="58">
        <f>'DATA SF9'!CO80</f>
        <v>0</v>
      </c>
      <c r="CR161" s="58">
        <f>'DATA SF9'!CP80</f>
        <v>0</v>
      </c>
      <c r="CS161" s="58">
        <f>'DATA SF9'!CQ80</f>
        <v>0</v>
      </c>
      <c r="CT161" s="58">
        <f>'DATA SF9'!CR80</f>
        <v>0</v>
      </c>
      <c r="CU161" s="58">
        <f>'DATA SF9'!CS80</f>
        <v>0</v>
      </c>
      <c r="CV161" s="58">
        <f>'DATA SF9'!CT80</f>
        <v>0</v>
      </c>
      <c r="CW161" s="58">
        <f>'DATA SF9'!CU80</f>
        <v>0</v>
      </c>
      <c r="CX161" s="58">
        <f>'DATA SF9'!CV80</f>
        <v>0</v>
      </c>
      <c r="CY161" s="58">
        <f>'DATA SF9'!CW80</f>
        <v>0</v>
      </c>
      <c r="CZ161" s="58">
        <f>'DATA SF9'!CX80</f>
        <v>0</v>
      </c>
      <c r="DA161" s="58">
        <f>'DATA SF9'!CY80</f>
        <v>0</v>
      </c>
      <c r="DB161" s="58">
        <f>'DATA SF9'!CZ80</f>
        <v>0</v>
      </c>
      <c r="DC161" s="58">
        <f>'DATA SF9'!DA80</f>
        <v>0</v>
      </c>
      <c r="DD161" s="58">
        <f>'DATA SF9'!DB80</f>
        <v>0</v>
      </c>
      <c r="DE161" s="58">
        <f>'DATA SF9'!DC80</f>
        <v>0</v>
      </c>
      <c r="DF161" s="58">
        <f>'DATA SF9'!DD80</f>
        <v>0</v>
      </c>
      <c r="DG161" s="58">
        <f>'DATA SF9'!DE80</f>
        <v>0</v>
      </c>
      <c r="DH161" s="58">
        <f>'DATA SF9'!DF80</f>
        <v>0</v>
      </c>
      <c r="DI161" s="58">
        <f>'DATA SF9'!DG80</f>
        <v>0</v>
      </c>
      <c r="DJ161" s="58">
        <f>'DATA SF9'!DH80</f>
        <v>0</v>
      </c>
      <c r="DK161" s="58">
        <f>'DATA SF9'!DI80</f>
        <v>0</v>
      </c>
      <c r="DL161" s="58">
        <f>'DATA SF9'!DJ80</f>
        <v>0</v>
      </c>
      <c r="DM161" s="58">
        <f>'DATA SF9'!DK80</f>
        <v>0</v>
      </c>
      <c r="DN161" s="58">
        <f>'DATA SF9'!DL80</f>
        <v>0</v>
      </c>
      <c r="DO161" s="58">
        <f>'DATA SF9'!DM80</f>
        <v>0</v>
      </c>
      <c r="DP161" s="58">
        <f>'DATA SF9'!DN80</f>
        <v>0</v>
      </c>
      <c r="DQ161" s="58">
        <f>'DATA SF9'!DO80</f>
        <v>0</v>
      </c>
      <c r="DR161" s="58">
        <f>'DATA SF9'!DP80</f>
        <v>0</v>
      </c>
      <c r="DS161" s="58">
        <f>'DATA SF9'!DQ80</f>
        <v>0</v>
      </c>
      <c r="DT161" s="58">
        <f>'DATA SF9'!DR80</f>
        <v>0</v>
      </c>
      <c r="DU161" s="58">
        <f>'DATA SF9'!DS80</f>
        <v>0</v>
      </c>
      <c r="DV161" s="58">
        <f>'DATA SF9'!DT80</f>
        <v>0</v>
      </c>
      <c r="DW161" s="58">
        <f>'DATA SF9'!DU80</f>
        <v>0</v>
      </c>
      <c r="DX161" s="58">
        <f>'DATA SF9'!DV80</f>
        <v>0</v>
      </c>
      <c r="DY161" s="58">
        <f>'DATA SF9'!DW80</f>
        <v>0</v>
      </c>
      <c r="DZ161" s="58">
        <f>'DATA SF9'!DX80</f>
        <v>0</v>
      </c>
      <c r="EA161" s="58">
        <f>'DATA SF9'!DY80</f>
        <v>0</v>
      </c>
      <c r="EB161" s="58">
        <f>'DATA SF9'!DZ80</f>
        <v>0</v>
      </c>
      <c r="EC161" s="58">
        <f>'DATA SF9'!EA80</f>
        <v>0</v>
      </c>
      <c r="ED161" s="58">
        <f>'DATA SF9'!EB80</f>
        <v>0</v>
      </c>
      <c r="EE161" s="58">
        <f>'DATA SF9'!EC80</f>
        <v>0</v>
      </c>
      <c r="EF161" s="58">
        <f>'DATA SF9'!ED80</f>
        <v>0</v>
      </c>
      <c r="EG161" s="58">
        <f>'DATA SF9'!EE80</f>
        <v>0</v>
      </c>
      <c r="EH161" s="58">
        <f>'DATA SF9'!EF80</f>
        <v>0</v>
      </c>
      <c r="EI161" s="58">
        <f>'DATA SF9'!EG80</f>
        <v>0</v>
      </c>
      <c r="EJ161" s="58">
        <f>'DATA SF9'!EH80</f>
        <v>0</v>
      </c>
      <c r="EK161" s="58">
        <f>'DATA SF9'!EI80</f>
        <v>0</v>
      </c>
      <c r="EL161" s="58">
        <f>'DATA SF9'!EJ80</f>
        <v>0</v>
      </c>
      <c r="EM161" s="58">
        <f>'DATA SF9'!EK80</f>
        <v>0</v>
      </c>
      <c r="EN161" s="58">
        <f>'DATA SF9'!EL80</f>
        <v>0</v>
      </c>
      <c r="EO161" s="58">
        <f>'DATA SF9'!EM80</f>
        <v>0</v>
      </c>
      <c r="EP161" s="58">
        <f>'DATA SF9'!EN80</f>
        <v>0</v>
      </c>
      <c r="EQ161" s="58">
        <f>'DATA SF9'!EO80</f>
        <v>0</v>
      </c>
      <c r="ER161" s="58">
        <f>'DATA SF9'!EP80</f>
        <v>0</v>
      </c>
      <c r="ES161" s="58">
        <f>'DATA SF9'!EQ80</f>
        <v>0</v>
      </c>
      <c r="ET161" s="58">
        <f>'DATA SF9'!ER80</f>
        <v>0</v>
      </c>
      <c r="EU161" s="58">
        <f>'DATA SF9'!ES80</f>
        <v>0</v>
      </c>
      <c r="EV161" s="58">
        <f>'DATA SF9'!ET80</f>
        <v>0</v>
      </c>
      <c r="EW161" s="58">
        <f>'DATA SF9'!EU80</f>
        <v>0</v>
      </c>
      <c r="EX161" s="58">
        <f>'DATA SF9'!EV80</f>
        <v>0</v>
      </c>
      <c r="EY161" s="58">
        <f>'DATA SF9'!EW80</f>
        <v>0</v>
      </c>
      <c r="EZ161" s="58">
        <f>'DATA SF9'!EX80</f>
        <v>0</v>
      </c>
      <c r="FA161" s="58">
        <f>'DATA SF9'!EY80</f>
        <v>0</v>
      </c>
      <c r="FB161" s="58">
        <f>'DATA SF9'!EZ80</f>
        <v>0</v>
      </c>
      <c r="FC161" s="58">
        <f>'DATA SF9'!FA80</f>
        <v>0</v>
      </c>
      <c r="FD161" s="58">
        <f>'DATA SF9'!FB80</f>
        <v>0</v>
      </c>
      <c r="FE161" s="58">
        <f>'DATA SF9'!FC80</f>
        <v>0</v>
      </c>
      <c r="FF161" s="58">
        <f>'DATA SF9'!FD80</f>
        <v>0</v>
      </c>
    </row>
    <row r="162" spans="1:162" x14ac:dyDescent="0.35">
      <c r="A162" s="59">
        <f t="shared" si="1"/>
        <v>0</v>
      </c>
      <c r="B162" s="58">
        <f>VLOOKUP(A162,' F M188'!$R$3:$U$159,4,FALSE)</f>
        <v>0</v>
      </c>
      <c r="C162" s="58">
        <f>'DATA SF9'!A81</f>
        <v>0</v>
      </c>
      <c r="D162" s="58">
        <f>'DATA SF9'!B81</f>
        <v>0</v>
      </c>
      <c r="E162" s="58">
        <f>'DATA SF9'!C81</f>
        <v>0</v>
      </c>
      <c r="F162" s="58" t="str">
        <f>IF('DATA SF9'!D81=0,"",'DATA SF9'!D81)</f>
        <v/>
      </c>
      <c r="G162" s="58">
        <f>'DATA SF9'!E81</f>
        <v>0</v>
      </c>
      <c r="H162" s="58">
        <f>'DATA SF9'!F81</f>
        <v>0</v>
      </c>
      <c r="I162" s="58">
        <f>'DATA SF9'!G81</f>
        <v>0</v>
      </c>
      <c r="J162" s="58">
        <f>'DATA SF9'!H81</f>
        <v>0</v>
      </c>
      <c r="K162" s="58">
        <f>'DATA SF9'!I81</f>
        <v>0</v>
      </c>
      <c r="L162" s="58">
        <f>'DATA SF9'!J81</f>
        <v>0</v>
      </c>
      <c r="M162" s="58">
        <f>'DATA SF9'!K81</f>
        <v>0</v>
      </c>
      <c r="N162" s="58">
        <f>'DATA SF9'!L81</f>
        <v>0</v>
      </c>
      <c r="O162" s="58">
        <f>'DATA SF9'!M81</f>
        <v>0</v>
      </c>
      <c r="P162" s="58">
        <f>'DATA SF9'!N81</f>
        <v>0</v>
      </c>
      <c r="Q162" s="58">
        <f>'DATA SF9'!O81</f>
        <v>0</v>
      </c>
      <c r="R162" s="58">
        <f>'DATA SF9'!P81</f>
        <v>0</v>
      </c>
      <c r="S162" s="58">
        <f>'DATA SF9'!Q81</f>
        <v>0</v>
      </c>
      <c r="T162" s="58">
        <f>'DATA SF9'!R81</f>
        <v>0</v>
      </c>
      <c r="U162" s="58">
        <f>'DATA SF9'!S81</f>
        <v>0</v>
      </c>
      <c r="V162" s="58">
        <f>'DATA SF9'!T81</f>
        <v>0</v>
      </c>
      <c r="W162" s="58">
        <f>'DATA SF9'!U81</f>
        <v>0</v>
      </c>
      <c r="X162" s="58">
        <f>'DATA SF9'!V81</f>
        <v>0</v>
      </c>
      <c r="Y162" s="58">
        <f>'DATA SF9'!W81</f>
        <v>0</v>
      </c>
      <c r="Z162" s="58">
        <f>'DATA SF9'!X81</f>
        <v>0</v>
      </c>
      <c r="AA162" s="58">
        <f>'DATA SF9'!Y81</f>
        <v>0</v>
      </c>
      <c r="AB162" s="58">
        <f>'DATA SF9'!Z81</f>
        <v>0</v>
      </c>
      <c r="AC162" s="58">
        <f>'DATA SF9'!AA81</f>
        <v>0</v>
      </c>
      <c r="AD162" s="58">
        <f>'DATA SF9'!AB81</f>
        <v>0</v>
      </c>
      <c r="AE162" s="58">
        <f>'DATA SF9'!AC81</f>
        <v>0</v>
      </c>
      <c r="AF162" s="58">
        <f>'DATA SF9'!AD81</f>
        <v>0</v>
      </c>
      <c r="AG162" s="58">
        <f>'DATA SF9'!AE81</f>
        <v>0</v>
      </c>
      <c r="AH162" s="58">
        <f>'DATA SF9'!AF81</f>
        <v>0</v>
      </c>
      <c r="AI162" s="58">
        <f>'DATA SF9'!AG81</f>
        <v>0</v>
      </c>
      <c r="AJ162" s="58">
        <f>'DATA SF9'!AH81</f>
        <v>0</v>
      </c>
      <c r="AK162" s="58">
        <f>'DATA SF9'!AI81</f>
        <v>0</v>
      </c>
      <c r="AL162" s="58">
        <f>'DATA SF9'!AJ81</f>
        <v>0</v>
      </c>
      <c r="AM162" s="58">
        <f>'DATA SF9'!AK81</f>
        <v>0</v>
      </c>
      <c r="AN162" s="58">
        <f>'DATA SF9'!AL81</f>
        <v>0</v>
      </c>
      <c r="AO162" s="58">
        <f>'DATA SF9'!AM81</f>
        <v>0</v>
      </c>
      <c r="AP162" s="58">
        <f>'DATA SF9'!AN81</f>
        <v>0</v>
      </c>
      <c r="AQ162" s="58">
        <f>'DATA SF9'!AO81</f>
        <v>0</v>
      </c>
      <c r="AR162" s="58">
        <f>'DATA SF9'!AP81</f>
        <v>0</v>
      </c>
      <c r="AS162" s="58">
        <f>'DATA SF9'!AQ81</f>
        <v>0</v>
      </c>
      <c r="AT162" s="58">
        <f>'DATA SF9'!AR81</f>
        <v>0</v>
      </c>
      <c r="AU162" s="58">
        <f>'DATA SF9'!AS81</f>
        <v>0</v>
      </c>
      <c r="AV162" s="58">
        <f>'DATA SF9'!AT81</f>
        <v>0</v>
      </c>
      <c r="AW162" s="58">
        <f>'DATA SF9'!AU81</f>
        <v>0</v>
      </c>
      <c r="AX162" s="58">
        <f>'DATA SF9'!AV81</f>
        <v>0</v>
      </c>
      <c r="AY162" s="58">
        <f>'DATA SF9'!AW81</f>
        <v>0</v>
      </c>
      <c r="AZ162" s="58">
        <f>'DATA SF9'!AX81</f>
        <v>0</v>
      </c>
      <c r="BA162" s="58">
        <f>'DATA SF9'!AY81</f>
        <v>0</v>
      </c>
      <c r="BB162" s="58">
        <f>'DATA SF9'!AZ81</f>
        <v>0</v>
      </c>
      <c r="BC162" s="58">
        <f>'DATA SF9'!BA81</f>
        <v>0</v>
      </c>
      <c r="BD162" s="58">
        <f>'DATA SF9'!BB81</f>
        <v>0</v>
      </c>
      <c r="BE162" s="58">
        <f>'DATA SF9'!BC81</f>
        <v>0</v>
      </c>
      <c r="BF162" s="58">
        <f>'DATA SF9'!BD81</f>
        <v>0</v>
      </c>
      <c r="BG162" s="58">
        <f>'DATA SF9'!BE81</f>
        <v>0</v>
      </c>
      <c r="BH162" s="58">
        <f>'DATA SF9'!BF81</f>
        <v>0</v>
      </c>
      <c r="BI162" s="58">
        <f>'DATA SF9'!BG81</f>
        <v>0</v>
      </c>
      <c r="BJ162" s="58">
        <f>'DATA SF9'!BH81</f>
        <v>0</v>
      </c>
      <c r="BK162" s="58">
        <f>'DATA SF9'!BI81</f>
        <v>0</v>
      </c>
      <c r="BL162" s="58">
        <f>'DATA SF9'!BJ81</f>
        <v>0</v>
      </c>
      <c r="BM162" s="58">
        <f>'DATA SF9'!BK81</f>
        <v>0</v>
      </c>
      <c r="BN162" s="58">
        <f>'DATA SF9'!BL81</f>
        <v>0</v>
      </c>
      <c r="BO162" s="58">
        <f>'DATA SF9'!BM81</f>
        <v>0</v>
      </c>
      <c r="BP162" s="58">
        <f>'DATA SF9'!BN81</f>
        <v>0</v>
      </c>
      <c r="BQ162" s="58">
        <f>'DATA SF9'!BO81</f>
        <v>0</v>
      </c>
      <c r="BR162" s="58">
        <f>'DATA SF9'!BP81</f>
        <v>0</v>
      </c>
      <c r="BS162" s="58">
        <f>'DATA SF9'!BQ81</f>
        <v>0</v>
      </c>
      <c r="BT162" s="58">
        <f>'DATA SF9'!BR81</f>
        <v>0</v>
      </c>
      <c r="BU162" s="58">
        <f>'DATA SF9'!BS81</f>
        <v>0</v>
      </c>
      <c r="BV162" s="58">
        <f>'DATA SF9'!BT81</f>
        <v>0</v>
      </c>
      <c r="BW162" s="58">
        <f>'DATA SF9'!BU81</f>
        <v>0</v>
      </c>
      <c r="BX162" s="58">
        <f>'DATA SF9'!BV81</f>
        <v>0</v>
      </c>
      <c r="BY162" s="58">
        <f>'DATA SF9'!BW81</f>
        <v>0</v>
      </c>
      <c r="BZ162" s="58">
        <f>'DATA SF9'!BX81</f>
        <v>0</v>
      </c>
      <c r="CA162" s="58">
        <f>'DATA SF9'!BY81</f>
        <v>0</v>
      </c>
      <c r="CB162" s="58">
        <f>'DATA SF9'!BZ81</f>
        <v>0</v>
      </c>
      <c r="CC162" s="58">
        <f>'DATA SF9'!CA81</f>
        <v>0</v>
      </c>
      <c r="CD162" s="58">
        <f>'DATA SF9'!CB81</f>
        <v>0</v>
      </c>
      <c r="CE162" s="58">
        <f>'DATA SF9'!CC81</f>
        <v>0</v>
      </c>
      <c r="CF162" s="58">
        <f>'DATA SF9'!CD81</f>
        <v>0</v>
      </c>
      <c r="CG162" s="58">
        <f>'DATA SF9'!CE81</f>
        <v>0</v>
      </c>
      <c r="CH162" s="58">
        <f>'DATA SF9'!CF81</f>
        <v>0</v>
      </c>
      <c r="CI162" s="58">
        <f>'DATA SF9'!CG81</f>
        <v>0</v>
      </c>
      <c r="CJ162" s="58">
        <f>'DATA SF9'!CH81</f>
        <v>0</v>
      </c>
      <c r="CK162" s="58">
        <f>'DATA SF9'!CI81</f>
        <v>0</v>
      </c>
      <c r="CL162" s="58">
        <f>'DATA SF9'!CJ81</f>
        <v>0</v>
      </c>
      <c r="CM162" s="58">
        <f>'DATA SF9'!CK81</f>
        <v>0</v>
      </c>
      <c r="CN162" s="58">
        <f>'DATA SF9'!CL81</f>
        <v>0</v>
      </c>
      <c r="CO162" s="58">
        <f>'DATA SF9'!CM81</f>
        <v>0</v>
      </c>
      <c r="CP162" s="58">
        <f>'DATA SF9'!CN81</f>
        <v>0</v>
      </c>
      <c r="CQ162" s="58">
        <f>'DATA SF9'!CO81</f>
        <v>0</v>
      </c>
      <c r="CR162" s="58">
        <f>'DATA SF9'!CP81</f>
        <v>0</v>
      </c>
      <c r="CS162" s="58">
        <f>'DATA SF9'!CQ81</f>
        <v>0</v>
      </c>
      <c r="CT162" s="58">
        <f>'DATA SF9'!CR81</f>
        <v>0</v>
      </c>
      <c r="CU162" s="58">
        <f>'DATA SF9'!CS81</f>
        <v>0</v>
      </c>
      <c r="CV162" s="58">
        <f>'DATA SF9'!CT81</f>
        <v>0</v>
      </c>
      <c r="CW162" s="58">
        <f>'DATA SF9'!CU81</f>
        <v>0</v>
      </c>
      <c r="CX162" s="58">
        <f>'DATA SF9'!CV81</f>
        <v>0</v>
      </c>
      <c r="CY162" s="58">
        <f>'DATA SF9'!CW81</f>
        <v>0</v>
      </c>
      <c r="CZ162" s="58">
        <f>'DATA SF9'!CX81</f>
        <v>0</v>
      </c>
      <c r="DA162" s="58">
        <f>'DATA SF9'!CY81</f>
        <v>0</v>
      </c>
      <c r="DB162" s="58">
        <f>'DATA SF9'!CZ81</f>
        <v>0</v>
      </c>
      <c r="DC162" s="58">
        <f>'DATA SF9'!DA81</f>
        <v>0</v>
      </c>
      <c r="DD162" s="58">
        <f>'DATA SF9'!DB81</f>
        <v>0</v>
      </c>
      <c r="DE162" s="58">
        <f>'DATA SF9'!DC81</f>
        <v>0</v>
      </c>
      <c r="DF162" s="58">
        <f>'DATA SF9'!DD81</f>
        <v>0</v>
      </c>
      <c r="DG162" s="58">
        <f>'DATA SF9'!DE81</f>
        <v>0</v>
      </c>
      <c r="DH162" s="58">
        <f>'DATA SF9'!DF81</f>
        <v>0</v>
      </c>
      <c r="DI162" s="58">
        <f>'DATA SF9'!DG81</f>
        <v>0</v>
      </c>
      <c r="DJ162" s="58">
        <f>'DATA SF9'!DH81</f>
        <v>0</v>
      </c>
      <c r="DK162" s="58">
        <f>'DATA SF9'!DI81</f>
        <v>0</v>
      </c>
      <c r="DL162" s="58">
        <f>'DATA SF9'!DJ81</f>
        <v>0</v>
      </c>
      <c r="DM162" s="58">
        <f>'DATA SF9'!DK81</f>
        <v>0</v>
      </c>
      <c r="DN162" s="58">
        <f>'DATA SF9'!DL81</f>
        <v>0</v>
      </c>
      <c r="DO162" s="58">
        <f>'DATA SF9'!DM81</f>
        <v>0</v>
      </c>
      <c r="DP162" s="58">
        <f>'DATA SF9'!DN81</f>
        <v>0</v>
      </c>
      <c r="DQ162" s="58">
        <f>'DATA SF9'!DO81</f>
        <v>0</v>
      </c>
      <c r="DR162" s="58">
        <f>'DATA SF9'!DP81</f>
        <v>0</v>
      </c>
      <c r="DS162" s="58">
        <f>'DATA SF9'!DQ81</f>
        <v>0</v>
      </c>
      <c r="DT162" s="58">
        <f>'DATA SF9'!DR81</f>
        <v>0</v>
      </c>
      <c r="DU162" s="58">
        <f>'DATA SF9'!DS81</f>
        <v>0</v>
      </c>
      <c r="DV162" s="58">
        <f>'DATA SF9'!DT81</f>
        <v>0</v>
      </c>
      <c r="DW162" s="58">
        <f>'DATA SF9'!DU81</f>
        <v>0</v>
      </c>
      <c r="DX162" s="58">
        <f>'DATA SF9'!DV81</f>
        <v>0</v>
      </c>
      <c r="DY162" s="58">
        <f>'DATA SF9'!DW81</f>
        <v>0</v>
      </c>
      <c r="DZ162" s="58">
        <f>'DATA SF9'!DX81</f>
        <v>0</v>
      </c>
      <c r="EA162" s="58">
        <f>'DATA SF9'!DY81</f>
        <v>0</v>
      </c>
      <c r="EB162" s="58">
        <f>'DATA SF9'!DZ81</f>
        <v>0</v>
      </c>
      <c r="EC162" s="58">
        <f>'DATA SF9'!EA81</f>
        <v>0</v>
      </c>
      <c r="ED162" s="58">
        <f>'DATA SF9'!EB81</f>
        <v>0</v>
      </c>
      <c r="EE162" s="58">
        <f>'DATA SF9'!EC81</f>
        <v>0</v>
      </c>
      <c r="EF162" s="58">
        <f>'DATA SF9'!ED81</f>
        <v>0</v>
      </c>
      <c r="EG162" s="58">
        <f>'DATA SF9'!EE81</f>
        <v>0</v>
      </c>
      <c r="EH162" s="58">
        <f>'DATA SF9'!EF81</f>
        <v>0</v>
      </c>
      <c r="EI162" s="58">
        <f>'DATA SF9'!EG81</f>
        <v>0</v>
      </c>
      <c r="EJ162" s="58">
        <f>'DATA SF9'!EH81</f>
        <v>0</v>
      </c>
      <c r="EK162" s="58">
        <f>'DATA SF9'!EI81</f>
        <v>0</v>
      </c>
      <c r="EL162" s="58">
        <f>'DATA SF9'!EJ81</f>
        <v>0</v>
      </c>
      <c r="EM162" s="58">
        <f>'DATA SF9'!EK81</f>
        <v>0</v>
      </c>
      <c r="EN162" s="58">
        <f>'DATA SF9'!EL81</f>
        <v>0</v>
      </c>
      <c r="EO162" s="58">
        <f>'DATA SF9'!EM81</f>
        <v>0</v>
      </c>
      <c r="EP162" s="58">
        <f>'DATA SF9'!EN81</f>
        <v>0</v>
      </c>
      <c r="EQ162" s="58">
        <f>'DATA SF9'!EO81</f>
        <v>0</v>
      </c>
      <c r="ER162" s="58">
        <f>'DATA SF9'!EP81</f>
        <v>0</v>
      </c>
      <c r="ES162" s="58">
        <f>'DATA SF9'!EQ81</f>
        <v>0</v>
      </c>
      <c r="ET162" s="58">
        <f>'DATA SF9'!ER81</f>
        <v>0</v>
      </c>
      <c r="EU162" s="58">
        <f>'DATA SF9'!ES81</f>
        <v>0</v>
      </c>
      <c r="EV162" s="58">
        <f>'DATA SF9'!ET81</f>
        <v>0</v>
      </c>
      <c r="EW162" s="58">
        <f>'DATA SF9'!EU81</f>
        <v>0</v>
      </c>
      <c r="EX162" s="58">
        <f>'DATA SF9'!EV81</f>
        <v>0</v>
      </c>
      <c r="EY162" s="58">
        <f>'DATA SF9'!EW81</f>
        <v>0</v>
      </c>
      <c r="EZ162" s="58">
        <f>'DATA SF9'!EX81</f>
        <v>0</v>
      </c>
      <c r="FA162" s="58">
        <f>'DATA SF9'!EY81</f>
        <v>0</v>
      </c>
      <c r="FB162" s="58">
        <f>'DATA SF9'!EZ81</f>
        <v>0</v>
      </c>
      <c r="FC162" s="58">
        <f>'DATA SF9'!FA81</f>
        <v>0</v>
      </c>
      <c r="FD162" s="58">
        <f>'DATA SF9'!FB81</f>
        <v>0</v>
      </c>
      <c r="FE162" s="58">
        <f>'DATA SF9'!FC81</f>
        <v>0</v>
      </c>
      <c r="FF162" s="58">
        <f>'DATA SF9'!FD81</f>
        <v>0</v>
      </c>
    </row>
    <row r="163" spans="1:162" x14ac:dyDescent="0.35">
      <c r="A163" s="59">
        <f t="shared" si="1"/>
        <v>0</v>
      </c>
      <c r="B163" s="58">
        <f>VLOOKUP(A163,' F M188'!$R$3:$U$159,4,FALSE)</f>
        <v>0</v>
      </c>
      <c r="C163" s="58">
        <f>'DATA SF9'!A82</f>
        <v>0</v>
      </c>
      <c r="D163" s="58">
        <f>'DATA SF9'!B82</f>
        <v>0</v>
      </c>
      <c r="E163" s="58">
        <f>'DATA SF9'!C82</f>
        <v>0</v>
      </c>
      <c r="F163" s="58" t="str">
        <f>IF('DATA SF9'!D82=0,"",'DATA SF9'!D82)</f>
        <v/>
      </c>
      <c r="G163" s="58">
        <f>'DATA SF9'!E82</f>
        <v>0</v>
      </c>
      <c r="H163" s="58">
        <f>'DATA SF9'!F82</f>
        <v>0</v>
      </c>
      <c r="I163" s="58">
        <f>'DATA SF9'!G82</f>
        <v>0</v>
      </c>
      <c r="J163" s="58">
        <f>'DATA SF9'!H82</f>
        <v>0</v>
      </c>
      <c r="K163" s="58">
        <f>'DATA SF9'!I82</f>
        <v>0</v>
      </c>
      <c r="L163" s="58">
        <f>'DATA SF9'!J82</f>
        <v>0</v>
      </c>
      <c r="M163" s="58">
        <f>'DATA SF9'!K82</f>
        <v>0</v>
      </c>
      <c r="N163" s="58">
        <f>'DATA SF9'!L82</f>
        <v>0</v>
      </c>
      <c r="O163" s="58">
        <f>'DATA SF9'!M82</f>
        <v>0</v>
      </c>
      <c r="P163" s="58">
        <f>'DATA SF9'!N82</f>
        <v>0</v>
      </c>
      <c r="Q163" s="58">
        <f>'DATA SF9'!O82</f>
        <v>0</v>
      </c>
      <c r="R163" s="58">
        <f>'DATA SF9'!P82</f>
        <v>0</v>
      </c>
      <c r="S163" s="58">
        <f>'DATA SF9'!Q82</f>
        <v>0</v>
      </c>
      <c r="T163" s="58">
        <f>'DATA SF9'!R82</f>
        <v>0</v>
      </c>
      <c r="U163" s="58">
        <f>'DATA SF9'!S82</f>
        <v>0</v>
      </c>
      <c r="V163" s="58">
        <f>'DATA SF9'!T82</f>
        <v>0</v>
      </c>
      <c r="W163" s="58">
        <f>'DATA SF9'!U82</f>
        <v>0</v>
      </c>
      <c r="X163" s="58">
        <f>'DATA SF9'!V82</f>
        <v>0</v>
      </c>
      <c r="Y163" s="58">
        <f>'DATA SF9'!W82</f>
        <v>0</v>
      </c>
      <c r="Z163" s="58">
        <f>'DATA SF9'!X82</f>
        <v>0</v>
      </c>
      <c r="AA163" s="58">
        <f>'DATA SF9'!Y82</f>
        <v>0</v>
      </c>
      <c r="AB163" s="58">
        <f>'DATA SF9'!Z82</f>
        <v>0</v>
      </c>
      <c r="AC163" s="58">
        <f>'DATA SF9'!AA82</f>
        <v>0</v>
      </c>
      <c r="AD163" s="58">
        <f>'DATA SF9'!AB82</f>
        <v>0</v>
      </c>
      <c r="AE163" s="58">
        <f>'DATA SF9'!AC82</f>
        <v>0</v>
      </c>
      <c r="AF163" s="58">
        <f>'DATA SF9'!AD82</f>
        <v>0</v>
      </c>
      <c r="AG163" s="58">
        <f>'DATA SF9'!AE82</f>
        <v>0</v>
      </c>
      <c r="AH163" s="58">
        <f>'DATA SF9'!AF82</f>
        <v>0</v>
      </c>
      <c r="AI163" s="58">
        <f>'DATA SF9'!AG82</f>
        <v>0</v>
      </c>
      <c r="AJ163" s="58">
        <f>'DATA SF9'!AH82</f>
        <v>0</v>
      </c>
      <c r="AK163" s="58">
        <f>'DATA SF9'!AI82</f>
        <v>0</v>
      </c>
      <c r="AL163" s="58">
        <f>'DATA SF9'!AJ82</f>
        <v>0</v>
      </c>
      <c r="AM163" s="58">
        <f>'DATA SF9'!AK82</f>
        <v>0</v>
      </c>
      <c r="AN163" s="58">
        <f>'DATA SF9'!AL82</f>
        <v>0</v>
      </c>
      <c r="AO163" s="58">
        <f>'DATA SF9'!AM82</f>
        <v>0</v>
      </c>
      <c r="AP163" s="58">
        <f>'DATA SF9'!AN82</f>
        <v>0</v>
      </c>
      <c r="AQ163" s="58">
        <f>'DATA SF9'!AO82</f>
        <v>0</v>
      </c>
      <c r="AR163" s="58">
        <f>'DATA SF9'!AP82</f>
        <v>0</v>
      </c>
      <c r="AS163" s="58">
        <f>'DATA SF9'!AQ82</f>
        <v>0</v>
      </c>
      <c r="AT163" s="58">
        <f>'DATA SF9'!AR82</f>
        <v>0</v>
      </c>
      <c r="AU163" s="58">
        <f>'DATA SF9'!AS82</f>
        <v>0</v>
      </c>
      <c r="AV163" s="58">
        <f>'DATA SF9'!AT82</f>
        <v>0</v>
      </c>
      <c r="AW163" s="58">
        <f>'DATA SF9'!AU82</f>
        <v>0</v>
      </c>
      <c r="AX163" s="58">
        <f>'DATA SF9'!AV82</f>
        <v>0</v>
      </c>
      <c r="AY163" s="58">
        <f>'DATA SF9'!AW82</f>
        <v>0</v>
      </c>
      <c r="AZ163" s="58">
        <f>'DATA SF9'!AX82</f>
        <v>0</v>
      </c>
      <c r="BA163" s="58">
        <f>'DATA SF9'!AY82</f>
        <v>0</v>
      </c>
      <c r="BB163" s="58">
        <f>'DATA SF9'!AZ82</f>
        <v>0</v>
      </c>
      <c r="BC163" s="58">
        <f>'DATA SF9'!BA82</f>
        <v>0</v>
      </c>
      <c r="BD163" s="58">
        <f>'DATA SF9'!BB82</f>
        <v>0</v>
      </c>
      <c r="BE163" s="58">
        <f>'DATA SF9'!BC82</f>
        <v>0</v>
      </c>
      <c r="BF163" s="58">
        <f>'DATA SF9'!BD82</f>
        <v>0</v>
      </c>
      <c r="BG163" s="58">
        <f>'DATA SF9'!BE82</f>
        <v>0</v>
      </c>
      <c r="BH163" s="58">
        <f>'DATA SF9'!BF82</f>
        <v>0</v>
      </c>
      <c r="BI163" s="58">
        <f>'DATA SF9'!BG82</f>
        <v>0</v>
      </c>
      <c r="BJ163" s="58">
        <f>'DATA SF9'!BH82</f>
        <v>0</v>
      </c>
      <c r="BK163" s="58">
        <f>'DATA SF9'!BI82</f>
        <v>0</v>
      </c>
      <c r="BL163" s="58">
        <f>'DATA SF9'!BJ82</f>
        <v>0</v>
      </c>
      <c r="BM163" s="58">
        <f>'DATA SF9'!BK82</f>
        <v>0</v>
      </c>
      <c r="BN163" s="58">
        <f>'DATA SF9'!BL82</f>
        <v>0</v>
      </c>
      <c r="BO163" s="58">
        <f>'DATA SF9'!BM82</f>
        <v>0</v>
      </c>
      <c r="BP163" s="58">
        <f>'DATA SF9'!BN82</f>
        <v>0</v>
      </c>
      <c r="BQ163" s="58">
        <f>'DATA SF9'!BO82</f>
        <v>0</v>
      </c>
      <c r="BR163" s="58">
        <f>'DATA SF9'!BP82</f>
        <v>0</v>
      </c>
      <c r="BS163" s="58">
        <f>'DATA SF9'!BQ82</f>
        <v>0</v>
      </c>
      <c r="BT163" s="58">
        <f>'DATA SF9'!BR82</f>
        <v>0</v>
      </c>
      <c r="BU163" s="58">
        <f>'DATA SF9'!BS82</f>
        <v>0</v>
      </c>
      <c r="BV163" s="58">
        <f>'DATA SF9'!BT82</f>
        <v>0</v>
      </c>
      <c r="BW163" s="58">
        <f>'DATA SF9'!BU82</f>
        <v>0</v>
      </c>
      <c r="BX163" s="58">
        <f>'DATA SF9'!BV82</f>
        <v>0</v>
      </c>
      <c r="BY163" s="58">
        <f>'DATA SF9'!BW82</f>
        <v>0</v>
      </c>
      <c r="BZ163" s="58">
        <f>'DATA SF9'!BX82</f>
        <v>0</v>
      </c>
      <c r="CA163" s="58">
        <f>'DATA SF9'!BY82</f>
        <v>0</v>
      </c>
      <c r="CB163" s="58">
        <f>'DATA SF9'!BZ82</f>
        <v>0</v>
      </c>
      <c r="CC163" s="58">
        <f>'DATA SF9'!CA82</f>
        <v>0</v>
      </c>
      <c r="CD163" s="58">
        <f>'DATA SF9'!CB82</f>
        <v>0</v>
      </c>
      <c r="CE163" s="58">
        <f>'DATA SF9'!CC82</f>
        <v>0</v>
      </c>
      <c r="CF163" s="58">
        <f>'DATA SF9'!CD82</f>
        <v>0</v>
      </c>
      <c r="CG163" s="58">
        <f>'DATA SF9'!CE82</f>
        <v>0</v>
      </c>
      <c r="CH163" s="58">
        <f>'DATA SF9'!CF82</f>
        <v>0</v>
      </c>
      <c r="CI163" s="58">
        <f>'DATA SF9'!CG82</f>
        <v>0</v>
      </c>
      <c r="CJ163" s="58">
        <f>'DATA SF9'!CH82</f>
        <v>0</v>
      </c>
      <c r="CK163" s="58">
        <f>'DATA SF9'!CI82</f>
        <v>0</v>
      </c>
      <c r="CL163" s="58">
        <f>'DATA SF9'!CJ82</f>
        <v>0</v>
      </c>
      <c r="CM163" s="58">
        <f>'DATA SF9'!CK82</f>
        <v>0</v>
      </c>
      <c r="CN163" s="58">
        <f>'DATA SF9'!CL82</f>
        <v>0</v>
      </c>
      <c r="CO163" s="58">
        <f>'DATA SF9'!CM82</f>
        <v>0</v>
      </c>
      <c r="CP163" s="58">
        <f>'DATA SF9'!CN82</f>
        <v>0</v>
      </c>
      <c r="CQ163" s="58">
        <f>'DATA SF9'!CO82</f>
        <v>0</v>
      </c>
      <c r="CR163" s="58">
        <f>'DATA SF9'!CP82</f>
        <v>0</v>
      </c>
      <c r="CS163" s="58">
        <f>'DATA SF9'!CQ82</f>
        <v>0</v>
      </c>
      <c r="CT163" s="58">
        <f>'DATA SF9'!CR82</f>
        <v>0</v>
      </c>
      <c r="CU163" s="58">
        <f>'DATA SF9'!CS82</f>
        <v>0</v>
      </c>
      <c r="CV163" s="58">
        <f>'DATA SF9'!CT82</f>
        <v>0</v>
      </c>
      <c r="CW163" s="58">
        <f>'DATA SF9'!CU82</f>
        <v>0</v>
      </c>
      <c r="CX163" s="58">
        <f>'DATA SF9'!CV82</f>
        <v>0</v>
      </c>
      <c r="CY163" s="58">
        <f>'DATA SF9'!CW82</f>
        <v>0</v>
      </c>
      <c r="CZ163" s="58">
        <f>'DATA SF9'!CX82</f>
        <v>0</v>
      </c>
      <c r="DA163" s="58">
        <f>'DATA SF9'!CY82</f>
        <v>0</v>
      </c>
      <c r="DB163" s="58">
        <f>'DATA SF9'!CZ82</f>
        <v>0</v>
      </c>
      <c r="DC163" s="58">
        <f>'DATA SF9'!DA82</f>
        <v>0</v>
      </c>
      <c r="DD163" s="58">
        <f>'DATA SF9'!DB82</f>
        <v>0</v>
      </c>
      <c r="DE163" s="58">
        <f>'DATA SF9'!DC82</f>
        <v>0</v>
      </c>
      <c r="DF163" s="58">
        <f>'DATA SF9'!DD82</f>
        <v>0</v>
      </c>
      <c r="DG163" s="58">
        <f>'DATA SF9'!DE82</f>
        <v>0</v>
      </c>
      <c r="DH163" s="58">
        <f>'DATA SF9'!DF82</f>
        <v>0</v>
      </c>
      <c r="DI163" s="58">
        <f>'DATA SF9'!DG82</f>
        <v>0</v>
      </c>
      <c r="DJ163" s="58">
        <f>'DATA SF9'!DH82</f>
        <v>0</v>
      </c>
      <c r="DK163" s="58">
        <f>'DATA SF9'!DI82</f>
        <v>0</v>
      </c>
      <c r="DL163" s="58">
        <f>'DATA SF9'!DJ82</f>
        <v>0</v>
      </c>
      <c r="DM163" s="58">
        <f>'DATA SF9'!DK82</f>
        <v>0</v>
      </c>
      <c r="DN163" s="58">
        <f>'DATA SF9'!DL82</f>
        <v>0</v>
      </c>
      <c r="DO163" s="58">
        <f>'DATA SF9'!DM82</f>
        <v>0</v>
      </c>
      <c r="DP163" s="58">
        <f>'DATA SF9'!DN82</f>
        <v>0</v>
      </c>
      <c r="DQ163" s="58">
        <f>'DATA SF9'!DO82</f>
        <v>0</v>
      </c>
      <c r="DR163" s="58">
        <f>'DATA SF9'!DP82</f>
        <v>0</v>
      </c>
      <c r="DS163" s="58">
        <f>'DATA SF9'!DQ82</f>
        <v>0</v>
      </c>
      <c r="DT163" s="58">
        <f>'DATA SF9'!DR82</f>
        <v>0</v>
      </c>
      <c r="DU163" s="58">
        <f>'DATA SF9'!DS82</f>
        <v>0</v>
      </c>
      <c r="DV163" s="58">
        <f>'DATA SF9'!DT82</f>
        <v>0</v>
      </c>
      <c r="DW163" s="58">
        <f>'DATA SF9'!DU82</f>
        <v>0</v>
      </c>
      <c r="DX163" s="58">
        <f>'DATA SF9'!DV82</f>
        <v>0</v>
      </c>
      <c r="DY163" s="58">
        <f>'DATA SF9'!DW82</f>
        <v>0</v>
      </c>
      <c r="DZ163" s="58">
        <f>'DATA SF9'!DX82</f>
        <v>0</v>
      </c>
      <c r="EA163" s="58">
        <f>'DATA SF9'!DY82</f>
        <v>0</v>
      </c>
      <c r="EB163" s="58">
        <f>'DATA SF9'!DZ82</f>
        <v>0</v>
      </c>
      <c r="EC163" s="58">
        <f>'DATA SF9'!EA82</f>
        <v>0</v>
      </c>
      <c r="ED163" s="58">
        <f>'DATA SF9'!EB82</f>
        <v>0</v>
      </c>
      <c r="EE163" s="58">
        <f>'DATA SF9'!EC82</f>
        <v>0</v>
      </c>
      <c r="EF163" s="58">
        <f>'DATA SF9'!ED82</f>
        <v>0</v>
      </c>
      <c r="EG163" s="58">
        <f>'DATA SF9'!EE82</f>
        <v>0</v>
      </c>
      <c r="EH163" s="58">
        <f>'DATA SF9'!EF82</f>
        <v>0</v>
      </c>
      <c r="EI163" s="58">
        <f>'DATA SF9'!EG82</f>
        <v>0</v>
      </c>
      <c r="EJ163" s="58">
        <f>'DATA SF9'!EH82</f>
        <v>0</v>
      </c>
      <c r="EK163" s="58">
        <f>'DATA SF9'!EI82</f>
        <v>0</v>
      </c>
      <c r="EL163" s="58">
        <f>'DATA SF9'!EJ82</f>
        <v>0</v>
      </c>
      <c r="EM163" s="58">
        <f>'DATA SF9'!EK82</f>
        <v>0</v>
      </c>
      <c r="EN163" s="58">
        <f>'DATA SF9'!EL82</f>
        <v>0</v>
      </c>
      <c r="EO163" s="58">
        <f>'DATA SF9'!EM82</f>
        <v>0</v>
      </c>
      <c r="EP163" s="58">
        <f>'DATA SF9'!EN82</f>
        <v>0</v>
      </c>
      <c r="EQ163" s="58">
        <f>'DATA SF9'!EO82</f>
        <v>0</v>
      </c>
      <c r="ER163" s="58">
        <f>'DATA SF9'!EP82</f>
        <v>0</v>
      </c>
      <c r="ES163" s="58">
        <f>'DATA SF9'!EQ82</f>
        <v>0</v>
      </c>
      <c r="ET163" s="58">
        <f>'DATA SF9'!ER82</f>
        <v>0</v>
      </c>
      <c r="EU163" s="58">
        <f>'DATA SF9'!ES82</f>
        <v>0</v>
      </c>
      <c r="EV163" s="58">
        <f>'DATA SF9'!ET82</f>
        <v>0</v>
      </c>
      <c r="EW163" s="58">
        <f>'DATA SF9'!EU82</f>
        <v>0</v>
      </c>
      <c r="EX163" s="58">
        <f>'DATA SF9'!EV82</f>
        <v>0</v>
      </c>
      <c r="EY163" s="58">
        <f>'DATA SF9'!EW82</f>
        <v>0</v>
      </c>
      <c r="EZ163" s="58">
        <f>'DATA SF9'!EX82</f>
        <v>0</v>
      </c>
      <c r="FA163" s="58">
        <f>'DATA SF9'!EY82</f>
        <v>0</v>
      </c>
      <c r="FB163" s="58">
        <f>'DATA SF9'!EZ82</f>
        <v>0</v>
      </c>
      <c r="FC163" s="58">
        <f>'DATA SF9'!FA82</f>
        <v>0</v>
      </c>
      <c r="FD163" s="58">
        <f>'DATA SF9'!FB82</f>
        <v>0</v>
      </c>
      <c r="FE163" s="58">
        <f>'DATA SF9'!FC82</f>
        <v>0</v>
      </c>
      <c r="FF163" s="58">
        <f>'DATA SF9'!FD82</f>
        <v>0</v>
      </c>
    </row>
    <row r="164" spans="1:162" x14ac:dyDescent="0.35">
      <c r="A164" s="59">
        <f t="shared" si="1"/>
        <v>0</v>
      </c>
      <c r="B164" s="58">
        <f>VLOOKUP(A164,' F M188'!$R$3:$U$159,4,FALSE)</f>
        <v>0</v>
      </c>
      <c r="C164" s="58">
        <f>'DATA SF9'!A83</f>
        <v>0</v>
      </c>
      <c r="D164" s="58">
        <f>'DATA SF9'!B83</f>
        <v>0</v>
      </c>
      <c r="E164" s="58">
        <f>'DATA SF9'!C83</f>
        <v>0</v>
      </c>
      <c r="F164" s="58" t="str">
        <f>IF('DATA SF9'!D83=0,"",'DATA SF9'!D83)</f>
        <v/>
      </c>
      <c r="G164" s="58">
        <f>'DATA SF9'!E83</f>
        <v>0</v>
      </c>
      <c r="H164" s="58">
        <f>'DATA SF9'!F83</f>
        <v>0</v>
      </c>
      <c r="I164" s="58">
        <f>'DATA SF9'!G83</f>
        <v>0</v>
      </c>
      <c r="J164" s="58">
        <f>'DATA SF9'!H83</f>
        <v>0</v>
      </c>
      <c r="K164" s="58">
        <f>'DATA SF9'!I83</f>
        <v>0</v>
      </c>
      <c r="L164" s="58">
        <f>'DATA SF9'!J83</f>
        <v>0</v>
      </c>
      <c r="M164" s="58">
        <f>'DATA SF9'!K83</f>
        <v>0</v>
      </c>
      <c r="N164" s="58">
        <f>'DATA SF9'!L83</f>
        <v>0</v>
      </c>
      <c r="O164" s="58">
        <f>'DATA SF9'!M83</f>
        <v>0</v>
      </c>
      <c r="P164" s="58">
        <f>'DATA SF9'!N83</f>
        <v>0</v>
      </c>
      <c r="Q164" s="58">
        <f>'DATA SF9'!O83</f>
        <v>0</v>
      </c>
      <c r="R164" s="58">
        <f>'DATA SF9'!P83</f>
        <v>0</v>
      </c>
      <c r="S164" s="58">
        <f>'DATA SF9'!Q83</f>
        <v>0</v>
      </c>
      <c r="T164" s="58">
        <f>'DATA SF9'!R83</f>
        <v>0</v>
      </c>
      <c r="U164" s="58">
        <f>'DATA SF9'!S83</f>
        <v>0</v>
      </c>
      <c r="V164" s="58">
        <f>'DATA SF9'!T83</f>
        <v>0</v>
      </c>
      <c r="W164" s="58">
        <f>'DATA SF9'!U83</f>
        <v>0</v>
      </c>
      <c r="X164" s="58">
        <f>'DATA SF9'!V83</f>
        <v>0</v>
      </c>
      <c r="Y164" s="58">
        <f>'DATA SF9'!W83</f>
        <v>0</v>
      </c>
      <c r="Z164" s="58">
        <f>'DATA SF9'!X83</f>
        <v>0</v>
      </c>
      <c r="AA164" s="58">
        <f>'DATA SF9'!Y83</f>
        <v>0</v>
      </c>
      <c r="AB164" s="58">
        <f>'DATA SF9'!Z83</f>
        <v>0</v>
      </c>
      <c r="AC164" s="58">
        <f>'DATA SF9'!AA83</f>
        <v>0</v>
      </c>
      <c r="AD164" s="58">
        <f>'DATA SF9'!AB83</f>
        <v>0</v>
      </c>
      <c r="AE164" s="58">
        <f>'DATA SF9'!AC83</f>
        <v>0</v>
      </c>
      <c r="AF164" s="58">
        <f>'DATA SF9'!AD83</f>
        <v>0</v>
      </c>
      <c r="AG164" s="58">
        <f>'DATA SF9'!AE83</f>
        <v>0</v>
      </c>
      <c r="AH164" s="58">
        <f>'DATA SF9'!AF83</f>
        <v>0</v>
      </c>
      <c r="AI164" s="58">
        <f>'DATA SF9'!AG83</f>
        <v>0</v>
      </c>
      <c r="AJ164" s="58">
        <f>'DATA SF9'!AH83</f>
        <v>0</v>
      </c>
      <c r="AK164" s="58">
        <f>'DATA SF9'!AI83</f>
        <v>0</v>
      </c>
      <c r="AL164" s="58">
        <f>'DATA SF9'!AJ83</f>
        <v>0</v>
      </c>
      <c r="AM164" s="58">
        <f>'DATA SF9'!AK83</f>
        <v>0</v>
      </c>
      <c r="AN164" s="58">
        <f>'DATA SF9'!AL83</f>
        <v>0</v>
      </c>
      <c r="AO164" s="58">
        <f>'DATA SF9'!AM83</f>
        <v>0</v>
      </c>
      <c r="AP164" s="58">
        <f>'DATA SF9'!AN83</f>
        <v>0</v>
      </c>
      <c r="AQ164" s="58">
        <f>'DATA SF9'!AO83</f>
        <v>0</v>
      </c>
      <c r="AR164" s="58">
        <f>'DATA SF9'!AP83</f>
        <v>0</v>
      </c>
      <c r="AS164" s="58">
        <f>'DATA SF9'!AQ83</f>
        <v>0</v>
      </c>
      <c r="AT164" s="58">
        <f>'DATA SF9'!AR83</f>
        <v>0</v>
      </c>
      <c r="AU164" s="58">
        <f>'DATA SF9'!AS83</f>
        <v>0</v>
      </c>
      <c r="AV164" s="58">
        <f>'DATA SF9'!AT83</f>
        <v>0</v>
      </c>
      <c r="AW164" s="58">
        <f>'DATA SF9'!AU83</f>
        <v>0</v>
      </c>
      <c r="AX164" s="58">
        <f>'DATA SF9'!AV83</f>
        <v>0</v>
      </c>
      <c r="AY164" s="58">
        <f>'DATA SF9'!AW83</f>
        <v>0</v>
      </c>
      <c r="AZ164" s="58">
        <f>'DATA SF9'!AX83</f>
        <v>0</v>
      </c>
      <c r="BA164" s="58">
        <f>'DATA SF9'!AY83</f>
        <v>0</v>
      </c>
      <c r="BB164" s="58">
        <f>'DATA SF9'!AZ83</f>
        <v>0</v>
      </c>
      <c r="BC164" s="58">
        <f>'DATA SF9'!BA83</f>
        <v>0</v>
      </c>
      <c r="BD164" s="58">
        <f>'DATA SF9'!BB83</f>
        <v>0</v>
      </c>
      <c r="BE164" s="58">
        <f>'DATA SF9'!BC83</f>
        <v>0</v>
      </c>
      <c r="BF164" s="58">
        <f>'DATA SF9'!BD83</f>
        <v>0</v>
      </c>
      <c r="BG164" s="58">
        <f>'DATA SF9'!BE83</f>
        <v>0</v>
      </c>
      <c r="BH164" s="58">
        <f>'DATA SF9'!BF83</f>
        <v>0</v>
      </c>
      <c r="BI164" s="58">
        <f>'DATA SF9'!BG83</f>
        <v>0</v>
      </c>
      <c r="BJ164" s="58">
        <f>'DATA SF9'!BH83</f>
        <v>0</v>
      </c>
      <c r="BK164" s="58">
        <f>'DATA SF9'!BI83</f>
        <v>0</v>
      </c>
      <c r="BL164" s="58">
        <f>'DATA SF9'!BJ83</f>
        <v>0</v>
      </c>
      <c r="BM164" s="58">
        <f>'DATA SF9'!BK83</f>
        <v>0</v>
      </c>
      <c r="BN164" s="58">
        <f>'DATA SF9'!BL83</f>
        <v>0</v>
      </c>
      <c r="BO164" s="58">
        <f>'DATA SF9'!BM83</f>
        <v>0</v>
      </c>
      <c r="BP164" s="58">
        <f>'DATA SF9'!BN83</f>
        <v>0</v>
      </c>
      <c r="BQ164" s="58">
        <f>'DATA SF9'!BO83</f>
        <v>0</v>
      </c>
      <c r="BR164" s="58">
        <f>'DATA SF9'!BP83</f>
        <v>0</v>
      </c>
      <c r="BS164" s="58">
        <f>'DATA SF9'!BQ83</f>
        <v>0</v>
      </c>
      <c r="BT164" s="58">
        <f>'DATA SF9'!BR83</f>
        <v>0</v>
      </c>
      <c r="BU164" s="58">
        <f>'DATA SF9'!BS83</f>
        <v>0</v>
      </c>
      <c r="BV164" s="58">
        <f>'DATA SF9'!BT83</f>
        <v>0</v>
      </c>
      <c r="BW164" s="58">
        <f>'DATA SF9'!BU83</f>
        <v>0</v>
      </c>
      <c r="BX164" s="58">
        <f>'DATA SF9'!BV83</f>
        <v>0</v>
      </c>
      <c r="BY164" s="58">
        <f>'DATA SF9'!BW83</f>
        <v>0</v>
      </c>
      <c r="BZ164" s="58">
        <f>'DATA SF9'!BX83</f>
        <v>0</v>
      </c>
      <c r="CA164" s="58">
        <f>'DATA SF9'!BY83</f>
        <v>0</v>
      </c>
      <c r="CB164" s="58">
        <f>'DATA SF9'!BZ83</f>
        <v>0</v>
      </c>
      <c r="CC164" s="58">
        <f>'DATA SF9'!CA83</f>
        <v>0</v>
      </c>
      <c r="CD164" s="58">
        <f>'DATA SF9'!CB83</f>
        <v>0</v>
      </c>
      <c r="CE164" s="58">
        <f>'DATA SF9'!CC83</f>
        <v>0</v>
      </c>
      <c r="CF164" s="58">
        <f>'DATA SF9'!CD83</f>
        <v>0</v>
      </c>
      <c r="CG164" s="58">
        <f>'DATA SF9'!CE83</f>
        <v>0</v>
      </c>
      <c r="CH164" s="58">
        <f>'DATA SF9'!CF83</f>
        <v>0</v>
      </c>
      <c r="CI164" s="58">
        <f>'DATA SF9'!CG83</f>
        <v>0</v>
      </c>
      <c r="CJ164" s="58">
        <f>'DATA SF9'!CH83</f>
        <v>0</v>
      </c>
      <c r="CK164" s="58">
        <f>'DATA SF9'!CI83</f>
        <v>0</v>
      </c>
      <c r="CL164" s="58">
        <f>'DATA SF9'!CJ83</f>
        <v>0</v>
      </c>
      <c r="CM164" s="58">
        <f>'DATA SF9'!CK83</f>
        <v>0</v>
      </c>
      <c r="CN164" s="58">
        <f>'DATA SF9'!CL83</f>
        <v>0</v>
      </c>
      <c r="CO164" s="58">
        <f>'DATA SF9'!CM83</f>
        <v>0</v>
      </c>
      <c r="CP164" s="58">
        <f>'DATA SF9'!CN83</f>
        <v>0</v>
      </c>
      <c r="CQ164" s="58">
        <f>'DATA SF9'!CO83</f>
        <v>0</v>
      </c>
      <c r="CR164" s="58">
        <f>'DATA SF9'!CP83</f>
        <v>0</v>
      </c>
      <c r="CS164" s="58">
        <f>'DATA SF9'!CQ83</f>
        <v>0</v>
      </c>
      <c r="CT164" s="58">
        <f>'DATA SF9'!CR83</f>
        <v>0</v>
      </c>
      <c r="CU164" s="58">
        <f>'DATA SF9'!CS83</f>
        <v>0</v>
      </c>
      <c r="CV164" s="58">
        <f>'DATA SF9'!CT83</f>
        <v>0</v>
      </c>
      <c r="CW164" s="58">
        <f>'DATA SF9'!CU83</f>
        <v>0</v>
      </c>
      <c r="CX164" s="58">
        <f>'DATA SF9'!CV83</f>
        <v>0</v>
      </c>
      <c r="CY164" s="58">
        <f>'DATA SF9'!CW83</f>
        <v>0</v>
      </c>
      <c r="CZ164" s="58">
        <f>'DATA SF9'!CX83</f>
        <v>0</v>
      </c>
      <c r="DA164" s="58">
        <f>'DATA SF9'!CY83</f>
        <v>0</v>
      </c>
      <c r="DB164" s="58">
        <f>'DATA SF9'!CZ83</f>
        <v>0</v>
      </c>
      <c r="DC164" s="58">
        <f>'DATA SF9'!DA83</f>
        <v>0</v>
      </c>
      <c r="DD164" s="58">
        <f>'DATA SF9'!DB83</f>
        <v>0</v>
      </c>
      <c r="DE164" s="58">
        <f>'DATA SF9'!DC83</f>
        <v>0</v>
      </c>
      <c r="DF164" s="58">
        <f>'DATA SF9'!DD83</f>
        <v>0</v>
      </c>
      <c r="DG164" s="58">
        <f>'DATA SF9'!DE83</f>
        <v>0</v>
      </c>
      <c r="DH164" s="58">
        <f>'DATA SF9'!DF83</f>
        <v>0</v>
      </c>
      <c r="DI164" s="58">
        <f>'DATA SF9'!DG83</f>
        <v>0</v>
      </c>
      <c r="DJ164" s="58">
        <f>'DATA SF9'!DH83</f>
        <v>0</v>
      </c>
      <c r="DK164" s="58">
        <f>'DATA SF9'!DI83</f>
        <v>0</v>
      </c>
      <c r="DL164" s="58">
        <f>'DATA SF9'!DJ83</f>
        <v>0</v>
      </c>
      <c r="DM164" s="58">
        <f>'DATA SF9'!DK83</f>
        <v>0</v>
      </c>
      <c r="DN164" s="58">
        <f>'DATA SF9'!DL83</f>
        <v>0</v>
      </c>
      <c r="DO164" s="58">
        <f>'DATA SF9'!DM83</f>
        <v>0</v>
      </c>
      <c r="DP164" s="58">
        <f>'DATA SF9'!DN83</f>
        <v>0</v>
      </c>
      <c r="DQ164" s="58">
        <f>'DATA SF9'!DO83</f>
        <v>0</v>
      </c>
      <c r="DR164" s="58">
        <f>'DATA SF9'!DP83</f>
        <v>0</v>
      </c>
      <c r="DS164" s="58">
        <f>'DATA SF9'!DQ83</f>
        <v>0</v>
      </c>
      <c r="DT164" s="58">
        <f>'DATA SF9'!DR83</f>
        <v>0</v>
      </c>
      <c r="DU164" s="58">
        <f>'DATA SF9'!DS83</f>
        <v>0</v>
      </c>
      <c r="DV164" s="58">
        <f>'DATA SF9'!DT83</f>
        <v>0</v>
      </c>
      <c r="DW164" s="58">
        <f>'DATA SF9'!DU83</f>
        <v>0</v>
      </c>
      <c r="DX164" s="58">
        <f>'DATA SF9'!DV83</f>
        <v>0</v>
      </c>
      <c r="DY164" s="58">
        <f>'DATA SF9'!DW83</f>
        <v>0</v>
      </c>
      <c r="DZ164" s="58">
        <f>'DATA SF9'!DX83</f>
        <v>0</v>
      </c>
      <c r="EA164" s="58">
        <f>'DATA SF9'!DY83</f>
        <v>0</v>
      </c>
      <c r="EB164" s="58">
        <f>'DATA SF9'!DZ83</f>
        <v>0</v>
      </c>
      <c r="EC164" s="58">
        <f>'DATA SF9'!EA83</f>
        <v>0</v>
      </c>
      <c r="ED164" s="58">
        <f>'DATA SF9'!EB83</f>
        <v>0</v>
      </c>
      <c r="EE164" s="58">
        <f>'DATA SF9'!EC83</f>
        <v>0</v>
      </c>
      <c r="EF164" s="58">
        <f>'DATA SF9'!ED83</f>
        <v>0</v>
      </c>
      <c r="EG164" s="58">
        <f>'DATA SF9'!EE83</f>
        <v>0</v>
      </c>
      <c r="EH164" s="58">
        <f>'DATA SF9'!EF83</f>
        <v>0</v>
      </c>
      <c r="EI164" s="58">
        <f>'DATA SF9'!EG83</f>
        <v>0</v>
      </c>
      <c r="EJ164" s="58">
        <f>'DATA SF9'!EH83</f>
        <v>0</v>
      </c>
      <c r="EK164" s="58">
        <f>'DATA SF9'!EI83</f>
        <v>0</v>
      </c>
      <c r="EL164" s="58">
        <f>'DATA SF9'!EJ83</f>
        <v>0</v>
      </c>
      <c r="EM164" s="58">
        <f>'DATA SF9'!EK83</f>
        <v>0</v>
      </c>
      <c r="EN164" s="58">
        <f>'DATA SF9'!EL83</f>
        <v>0</v>
      </c>
      <c r="EO164" s="58">
        <f>'DATA SF9'!EM83</f>
        <v>0</v>
      </c>
      <c r="EP164" s="58">
        <f>'DATA SF9'!EN83</f>
        <v>0</v>
      </c>
      <c r="EQ164" s="58">
        <f>'DATA SF9'!EO83</f>
        <v>0</v>
      </c>
      <c r="ER164" s="58">
        <f>'DATA SF9'!EP83</f>
        <v>0</v>
      </c>
      <c r="ES164" s="58">
        <f>'DATA SF9'!EQ83</f>
        <v>0</v>
      </c>
      <c r="ET164" s="58">
        <f>'DATA SF9'!ER83</f>
        <v>0</v>
      </c>
      <c r="EU164" s="58">
        <f>'DATA SF9'!ES83</f>
        <v>0</v>
      </c>
      <c r="EV164" s="58">
        <f>'DATA SF9'!ET83</f>
        <v>0</v>
      </c>
      <c r="EW164" s="58">
        <f>'DATA SF9'!EU83</f>
        <v>0</v>
      </c>
      <c r="EX164" s="58">
        <f>'DATA SF9'!EV83</f>
        <v>0</v>
      </c>
      <c r="EY164" s="58">
        <f>'DATA SF9'!EW83</f>
        <v>0</v>
      </c>
      <c r="EZ164" s="58">
        <f>'DATA SF9'!EX83</f>
        <v>0</v>
      </c>
      <c r="FA164" s="58">
        <f>'DATA SF9'!EY83</f>
        <v>0</v>
      </c>
      <c r="FB164" s="58">
        <f>'DATA SF9'!EZ83</f>
        <v>0</v>
      </c>
      <c r="FC164" s="58">
        <f>'DATA SF9'!FA83</f>
        <v>0</v>
      </c>
      <c r="FD164" s="58">
        <f>'DATA SF9'!FB83</f>
        <v>0</v>
      </c>
      <c r="FE164" s="58">
        <f>'DATA SF9'!FC83</f>
        <v>0</v>
      </c>
      <c r="FF164" s="58">
        <f>'DATA SF9'!FD83</f>
        <v>0</v>
      </c>
    </row>
    <row r="165" spans="1:162" x14ac:dyDescent="0.35">
      <c r="A165" s="59">
        <f t="shared" si="1"/>
        <v>0</v>
      </c>
      <c r="B165" s="58">
        <f>VLOOKUP(A165,' F M188'!$R$3:$U$159,4,FALSE)</f>
        <v>0</v>
      </c>
      <c r="C165" s="58">
        <f>'DATA SF9'!A84</f>
        <v>0</v>
      </c>
      <c r="D165" s="58">
        <f>'DATA SF9'!B84</f>
        <v>0</v>
      </c>
      <c r="E165" s="58">
        <f>'DATA SF9'!C84</f>
        <v>0</v>
      </c>
      <c r="F165" s="58" t="str">
        <f>IF('DATA SF9'!D84=0,"",'DATA SF9'!D84)</f>
        <v/>
      </c>
      <c r="G165" s="58">
        <f>'DATA SF9'!E84</f>
        <v>0</v>
      </c>
      <c r="H165" s="58">
        <f>'DATA SF9'!F84</f>
        <v>0</v>
      </c>
      <c r="I165" s="58">
        <f>'DATA SF9'!G84</f>
        <v>0</v>
      </c>
      <c r="J165" s="58">
        <f>'DATA SF9'!H84</f>
        <v>0</v>
      </c>
      <c r="K165" s="58">
        <f>'DATA SF9'!I84</f>
        <v>0</v>
      </c>
      <c r="L165" s="58">
        <f>'DATA SF9'!J84</f>
        <v>0</v>
      </c>
      <c r="M165" s="58">
        <f>'DATA SF9'!K84</f>
        <v>0</v>
      </c>
      <c r="N165" s="58">
        <f>'DATA SF9'!L84</f>
        <v>0</v>
      </c>
      <c r="O165" s="58">
        <f>'DATA SF9'!M84</f>
        <v>0</v>
      </c>
      <c r="P165" s="58">
        <f>'DATA SF9'!N84</f>
        <v>0</v>
      </c>
      <c r="Q165" s="58">
        <f>'DATA SF9'!O84</f>
        <v>0</v>
      </c>
      <c r="R165" s="58">
        <f>'DATA SF9'!P84</f>
        <v>0</v>
      </c>
      <c r="S165" s="58">
        <f>'DATA SF9'!Q84</f>
        <v>0</v>
      </c>
      <c r="T165" s="58">
        <f>'DATA SF9'!R84</f>
        <v>0</v>
      </c>
      <c r="U165" s="58">
        <f>'DATA SF9'!S84</f>
        <v>0</v>
      </c>
      <c r="V165" s="58">
        <f>'DATA SF9'!T84</f>
        <v>0</v>
      </c>
      <c r="W165" s="58">
        <f>'DATA SF9'!U84</f>
        <v>0</v>
      </c>
      <c r="X165" s="58">
        <f>'DATA SF9'!V84</f>
        <v>0</v>
      </c>
      <c r="Y165" s="58">
        <f>'DATA SF9'!W84</f>
        <v>0</v>
      </c>
      <c r="Z165" s="58">
        <f>'DATA SF9'!X84</f>
        <v>0</v>
      </c>
      <c r="AA165" s="58">
        <f>'DATA SF9'!Y84</f>
        <v>0</v>
      </c>
      <c r="AB165" s="58">
        <f>'DATA SF9'!Z84</f>
        <v>0</v>
      </c>
      <c r="AC165" s="58">
        <f>'DATA SF9'!AA84</f>
        <v>0</v>
      </c>
      <c r="AD165" s="58">
        <f>'DATA SF9'!AB84</f>
        <v>0</v>
      </c>
      <c r="AE165" s="58">
        <f>'DATA SF9'!AC84</f>
        <v>0</v>
      </c>
      <c r="AF165" s="58">
        <f>'DATA SF9'!AD84</f>
        <v>0</v>
      </c>
      <c r="AG165" s="58">
        <f>'DATA SF9'!AE84</f>
        <v>0</v>
      </c>
      <c r="AH165" s="58">
        <f>'DATA SF9'!AF84</f>
        <v>0</v>
      </c>
      <c r="AI165" s="58">
        <f>'DATA SF9'!AG84</f>
        <v>0</v>
      </c>
      <c r="AJ165" s="58">
        <f>'DATA SF9'!AH84</f>
        <v>0</v>
      </c>
      <c r="AK165" s="58">
        <f>'DATA SF9'!AI84</f>
        <v>0</v>
      </c>
      <c r="AL165" s="58">
        <f>'DATA SF9'!AJ84</f>
        <v>0</v>
      </c>
      <c r="AM165" s="58">
        <f>'DATA SF9'!AK84</f>
        <v>0</v>
      </c>
      <c r="AN165" s="58">
        <f>'DATA SF9'!AL84</f>
        <v>0</v>
      </c>
      <c r="AO165" s="58">
        <f>'DATA SF9'!AM84</f>
        <v>0</v>
      </c>
      <c r="AP165" s="58">
        <f>'DATA SF9'!AN84</f>
        <v>0</v>
      </c>
      <c r="AQ165" s="58">
        <f>'DATA SF9'!AO84</f>
        <v>0</v>
      </c>
      <c r="AR165" s="58">
        <f>'DATA SF9'!AP84</f>
        <v>0</v>
      </c>
      <c r="AS165" s="58">
        <f>'DATA SF9'!AQ84</f>
        <v>0</v>
      </c>
      <c r="AT165" s="58">
        <f>'DATA SF9'!AR84</f>
        <v>0</v>
      </c>
      <c r="AU165" s="58">
        <f>'DATA SF9'!AS84</f>
        <v>0</v>
      </c>
      <c r="AV165" s="58">
        <f>'DATA SF9'!AT84</f>
        <v>0</v>
      </c>
      <c r="AW165" s="58">
        <f>'DATA SF9'!AU84</f>
        <v>0</v>
      </c>
      <c r="AX165" s="58">
        <f>'DATA SF9'!AV84</f>
        <v>0</v>
      </c>
      <c r="AY165" s="58">
        <f>'DATA SF9'!AW84</f>
        <v>0</v>
      </c>
      <c r="AZ165" s="58">
        <f>'DATA SF9'!AX84</f>
        <v>0</v>
      </c>
      <c r="BA165" s="58">
        <f>'DATA SF9'!AY84</f>
        <v>0</v>
      </c>
      <c r="BB165" s="58">
        <f>'DATA SF9'!AZ84</f>
        <v>0</v>
      </c>
      <c r="BC165" s="58">
        <f>'DATA SF9'!BA84</f>
        <v>0</v>
      </c>
      <c r="BD165" s="58">
        <f>'DATA SF9'!BB84</f>
        <v>0</v>
      </c>
      <c r="BE165" s="58">
        <f>'DATA SF9'!BC84</f>
        <v>0</v>
      </c>
      <c r="BF165" s="58">
        <f>'DATA SF9'!BD84</f>
        <v>0</v>
      </c>
      <c r="BG165" s="58">
        <f>'DATA SF9'!BE84</f>
        <v>0</v>
      </c>
      <c r="BH165" s="58">
        <f>'DATA SF9'!BF84</f>
        <v>0</v>
      </c>
      <c r="BI165" s="58">
        <f>'DATA SF9'!BG84</f>
        <v>0</v>
      </c>
      <c r="BJ165" s="58">
        <f>'DATA SF9'!BH84</f>
        <v>0</v>
      </c>
      <c r="BK165" s="58">
        <f>'DATA SF9'!BI84</f>
        <v>0</v>
      </c>
      <c r="BL165" s="58">
        <f>'DATA SF9'!BJ84</f>
        <v>0</v>
      </c>
      <c r="BM165" s="58">
        <f>'DATA SF9'!BK84</f>
        <v>0</v>
      </c>
      <c r="BN165" s="58">
        <f>'DATA SF9'!BL84</f>
        <v>0</v>
      </c>
      <c r="BO165" s="58">
        <f>'DATA SF9'!BM84</f>
        <v>0</v>
      </c>
      <c r="BP165" s="58">
        <f>'DATA SF9'!BN84</f>
        <v>0</v>
      </c>
      <c r="BQ165" s="58">
        <f>'DATA SF9'!BO84</f>
        <v>0</v>
      </c>
      <c r="BR165" s="58">
        <f>'DATA SF9'!BP84</f>
        <v>0</v>
      </c>
      <c r="BS165" s="58">
        <f>'DATA SF9'!BQ84</f>
        <v>0</v>
      </c>
      <c r="BT165" s="58">
        <f>'DATA SF9'!BR84</f>
        <v>0</v>
      </c>
      <c r="BU165" s="58">
        <f>'DATA SF9'!BS84</f>
        <v>0</v>
      </c>
      <c r="BV165" s="58">
        <f>'DATA SF9'!BT84</f>
        <v>0</v>
      </c>
      <c r="BW165" s="58">
        <f>'DATA SF9'!BU84</f>
        <v>0</v>
      </c>
      <c r="BX165" s="58">
        <f>'DATA SF9'!BV84</f>
        <v>0</v>
      </c>
      <c r="BY165" s="58">
        <f>'DATA SF9'!BW84</f>
        <v>0</v>
      </c>
      <c r="BZ165" s="58">
        <f>'DATA SF9'!BX84</f>
        <v>0</v>
      </c>
      <c r="CA165" s="58">
        <f>'DATA SF9'!BY84</f>
        <v>0</v>
      </c>
      <c r="CB165" s="58">
        <f>'DATA SF9'!BZ84</f>
        <v>0</v>
      </c>
      <c r="CC165" s="58">
        <f>'DATA SF9'!CA84</f>
        <v>0</v>
      </c>
      <c r="CD165" s="58">
        <f>'DATA SF9'!CB84</f>
        <v>0</v>
      </c>
      <c r="CE165" s="58">
        <f>'DATA SF9'!CC84</f>
        <v>0</v>
      </c>
      <c r="CF165" s="58">
        <f>'DATA SF9'!CD84</f>
        <v>0</v>
      </c>
      <c r="CG165" s="58">
        <f>'DATA SF9'!CE84</f>
        <v>0</v>
      </c>
      <c r="CH165" s="58">
        <f>'DATA SF9'!CF84</f>
        <v>0</v>
      </c>
      <c r="CI165" s="58">
        <f>'DATA SF9'!CG84</f>
        <v>0</v>
      </c>
      <c r="CJ165" s="58">
        <f>'DATA SF9'!CH84</f>
        <v>0</v>
      </c>
      <c r="CK165" s="58">
        <f>'DATA SF9'!CI84</f>
        <v>0</v>
      </c>
      <c r="CL165" s="58">
        <f>'DATA SF9'!CJ84</f>
        <v>0</v>
      </c>
      <c r="CM165" s="58">
        <f>'DATA SF9'!CK84</f>
        <v>0</v>
      </c>
      <c r="CN165" s="58">
        <f>'DATA SF9'!CL84</f>
        <v>0</v>
      </c>
      <c r="CO165" s="58">
        <f>'DATA SF9'!CM84</f>
        <v>0</v>
      </c>
      <c r="CP165" s="58">
        <f>'DATA SF9'!CN84</f>
        <v>0</v>
      </c>
      <c r="CQ165" s="58">
        <f>'DATA SF9'!CO84</f>
        <v>0</v>
      </c>
      <c r="CR165" s="58">
        <f>'DATA SF9'!CP84</f>
        <v>0</v>
      </c>
      <c r="CS165" s="58">
        <f>'DATA SF9'!CQ84</f>
        <v>0</v>
      </c>
      <c r="CT165" s="58">
        <f>'DATA SF9'!CR84</f>
        <v>0</v>
      </c>
      <c r="CU165" s="58">
        <f>'DATA SF9'!CS84</f>
        <v>0</v>
      </c>
      <c r="CV165" s="58">
        <f>'DATA SF9'!CT84</f>
        <v>0</v>
      </c>
      <c r="CW165" s="58">
        <f>'DATA SF9'!CU84</f>
        <v>0</v>
      </c>
      <c r="CX165" s="58">
        <f>'DATA SF9'!CV84</f>
        <v>0</v>
      </c>
      <c r="CY165" s="58">
        <f>'DATA SF9'!CW84</f>
        <v>0</v>
      </c>
      <c r="CZ165" s="58">
        <f>'DATA SF9'!CX84</f>
        <v>0</v>
      </c>
      <c r="DA165" s="58">
        <f>'DATA SF9'!CY84</f>
        <v>0</v>
      </c>
      <c r="DB165" s="58">
        <f>'DATA SF9'!CZ84</f>
        <v>0</v>
      </c>
      <c r="DC165" s="58">
        <f>'DATA SF9'!DA84</f>
        <v>0</v>
      </c>
      <c r="DD165" s="58">
        <f>'DATA SF9'!DB84</f>
        <v>0</v>
      </c>
      <c r="DE165" s="58">
        <f>'DATA SF9'!DC84</f>
        <v>0</v>
      </c>
      <c r="DF165" s="58">
        <f>'DATA SF9'!DD84</f>
        <v>0</v>
      </c>
      <c r="DG165" s="58">
        <f>'DATA SF9'!DE84</f>
        <v>0</v>
      </c>
      <c r="DH165" s="58">
        <f>'DATA SF9'!DF84</f>
        <v>0</v>
      </c>
      <c r="DI165" s="58">
        <f>'DATA SF9'!DG84</f>
        <v>0</v>
      </c>
      <c r="DJ165" s="58">
        <f>'DATA SF9'!DH84</f>
        <v>0</v>
      </c>
      <c r="DK165" s="58">
        <f>'DATA SF9'!DI84</f>
        <v>0</v>
      </c>
      <c r="DL165" s="58">
        <f>'DATA SF9'!DJ84</f>
        <v>0</v>
      </c>
      <c r="DM165" s="58">
        <f>'DATA SF9'!DK84</f>
        <v>0</v>
      </c>
      <c r="DN165" s="58">
        <f>'DATA SF9'!DL84</f>
        <v>0</v>
      </c>
      <c r="DO165" s="58">
        <f>'DATA SF9'!DM84</f>
        <v>0</v>
      </c>
      <c r="DP165" s="58">
        <f>'DATA SF9'!DN84</f>
        <v>0</v>
      </c>
      <c r="DQ165" s="58">
        <f>'DATA SF9'!DO84</f>
        <v>0</v>
      </c>
      <c r="DR165" s="58">
        <f>'DATA SF9'!DP84</f>
        <v>0</v>
      </c>
      <c r="DS165" s="58">
        <f>'DATA SF9'!DQ84</f>
        <v>0</v>
      </c>
      <c r="DT165" s="58">
        <f>'DATA SF9'!DR84</f>
        <v>0</v>
      </c>
      <c r="DU165" s="58">
        <f>'DATA SF9'!DS84</f>
        <v>0</v>
      </c>
      <c r="DV165" s="58">
        <f>'DATA SF9'!DT84</f>
        <v>0</v>
      </c>
      <c r="DW165" s="58">
        <f>'DATA SF9'!DU84</f>
        <v>0</v>
      </c>
      <c r="DX165" s="58">
        <f>'DATA SF9'!DV84</f>
        <v>0</v>
      </c>
      <c r="DY165" s="58">
        <f>'DATA SF9'!DW84</f>
        <v>0</v>
      </c>
      <c r="DZ165" s="58">
        <f>'DATA SF9'!DX84</f>
        <v>0</v>
      </c>
      <c r="EA165" s="58">
        <f>'DATA SF9'!DY84</f>
        <v>0</v>
      </c>
      <c r="EB165" s="58">
        <f>'DATA SF9'!DZ84</f>
        <v>0</v>
      </c>
      <c r="EC165" s="58">
        <f>'DATA SF9'!EA84</f>
        <v>0</v>
      </c>
      <c r="ED165" s="58">
        <f>'DATA SF9'!EB84</f>
        <v>0</v>
      </c>
      <c r="EE165" s="58">
        <f>'DATA SF9'!EC84</f>
        <v>0</v>
      </c>
      <c r="EF165" s="58">
        <f>'DATA SF9'!ED84</f>
        <v>0</v>
      </c>
      <c r="EG165" s="58">
        <f>'DATA SF9'!EE84</f>
        <v>0</v>
      </c>
      <c r="EH165" s="58">
        <f>'DATA SF9'!EF84</f>
        <v>0</v>
      </c>
      <c r="EI165" s="58">
        <f>'DATA SF9'!EG84</f>
        <v>0</v>
      </c>
      <c r="EJ165" s="58">
        <f>'DATA SF9'!EH84</f>
        <v>0</v>
      </c>
      <c r="EK165" s="58">
        <f>'DATA SF9'!EI84</f>
        <v>0</v>
      </c>
      <c r="EL165" s="58">
        <f>'DATA SF9'!EJ84</f>
        <v>0</v>
      </c>
      <c r="EM165" s="58">
        <f>'DATA SF9'!EK84</f>
        <v>0</v>
      </c>
      <c r="EN165" s="58">
        <f>'DATA SF9'!EL84</f>
        <v>0</v>
      </c>
      <c r="EO165" s="58">
        <f>'DATA SF9'!EM84</f>
        <v>0</v>
      </c>
      <c r="EP165" s="58">
        <f>'DATA SF9'!EN84</f>
        <v>0</v>
      </c>
      <c r="EQ165" s="58">
        <f>'DATA SF9'!EO84</f>
        <v>0</v>
      </c>
      <c r="ER165" s="58">
        <f>'DATA SF9'!EP84</f>
        <v>0</v>
      </c>
      <c r="ES165" s="58">
        <f>'DATA SF9'!EQ84</f>
        <v>0</v>
      </c>
      <c r="ET165" s="58">
        <f>'DATA SF9'!ER84</f>
        <v>0</v>
      </c>
      <c r="EU165" s="58">
        <f>'DATA SF9'!ES84</f>
        <v>0</v>
      </c>
      <c r="EV165" s="58">
        <f>'DATA SF9'!ET84</f>
        <v>0</v>
      </c>
      <c r="EW165" s="58">
        <f>'DATA SF9'!EU84</f>
        <v>0</v>
      </c>
      <c r="EX165" s="58">
        <f>'DATA SF9'!EV84</f>
        <v>0</v>
      </c>
      <c r="EY165" s="58">
        <f>'DATA SF9'!EW84</f>
        <v>0</v>
      </c>
      <c r="EZ165" s="58">
        <f>'DATA SF9'!EX84</f>
        <v>0</v>
      </c>
      <c r="FA165" s="58">
        <f>'DATA SF9'!EY84</f>
        <v>0</v>
      </c>
      <c r="FB165" s="58">
        <f>'DATA SF9'!EZ84</f>
        <v>0</v>
      </c>
      <c r="FC165" s="58">
        <f>'DATA SF9'!FA84</f>
        <v>0</v>
      </c>
      <c r="FD165" s="58">
        <f>'DATA SF9'!FB84</f>
        <v>0</v>
      </c>
      <c r="FE165" s="58">
        <f>'DATA SF9'!FC84</f>
        <v>0</v>
      </c>
      <c r="FF165" s="58">
        <f>'DATA SF9'!FD84</f>
        <v>0</v>
      </c>
    </row>
    <row r="166" spans="1:162" x14ac:dyDescent="0.35">
      <c r="A166" s="59">
        <f t="shared" si="1"/>
        <v>0</v>
      </c>
      <c r="B166" s="58">
        <f>VLOOKUP(A166,' F M188'!$R$3:$U$159,4,FALSE)</f>
        <v>0</v>
      </c>
      <c r="C166" s="58">
        <f>'DATA SF9'!A85</f>
        <v>0</v>
      </c>
      <c r="D166" s="58">
        <f>'DATA SF9'!B85</f>
        <v>0</v>
      </c>
      <c r="E166" s="58">
        <f>'DATA SF9'!C85</f>
        <v>0</v>
      </c>
      <c r="F166" s="58" t="str">
        <f>IF('DATA SF9'!D85=0,"",'DATA SF9'!D85)</f>
        <v/>
      </c>
      <c r="G166" s="58">
        <f>'DATA SF9'!E85</f>
        <v>0</v>
      </c>
      <c r="H166" s="58">
        <f>'DATA SF9'!F85</f>
        <v>0</v>
      </c>
      <c r="I166" s="58">
        <f>'DATA SF9'!G85</f>
        <v>0</v>
      </c>
      <c r="J166" s="58">
        <f>'DATA SF9'!H85</f>
        <v>0</v>
      </c>
      <c r="K166" s="58">
        <f>'DATA SF9'!I85</f>
        <v>0</v>
      </c>
      <c r="L166" s="58">
        <f>'DATA SF9'!J85</f>
        <v>0</v>
      </c>
      <c r="M166" s="58">
        <f>'DATA SF9'!K85</f>
        <v>0</v>
      </c>
      <c r="N166" s="58">
        <f>'DATA SF9'!L85</f>
        <v>0</v>
      </c>
      <c r="O166" s="58">
        <f>'DATA SF9'!M85</f>
        <v>0</v>
      </c>
      <c r="P166" s="58">
        <f>'DATA SF9'!N85</f>
        <v>0</v>
      </c>
      <c r="Q166" s="58">
        <f>'DATA SF9'!O85</f>
        <v>0</v>
      </c>
      <c r="R166" s="58">
        <f>'DATA SF9'!P85</f>
        <v>0</v>
      </c>
      <c r="S166" s="58">
        <f>'DATA SF9'!Q85</f>
        <v>0</v>
      </c>
      <c r="T166" s="58">
        <f>'DATA SF9'!R85</f>
        <v>0</v>
      </c>
      <c r="U166" s="58">
        <f>'DATA SF9'!S85</f>
        <v>0</v>
      </c>
      <c r="V166" s="58">
        <f>'DATA SF9'!T85</f>
        <v>0</v>
      </c>
      <c r="W166" s="58">
        <f>'DATA SF9'!U85</f>
        <v>0</v>
      </c>
      <c r="X166" s="58">
        <f>'DATA SF9'!V85</f>
        <v>0</v>
      </c>
      <c r="Y166" s="58">
        <f>'DATA SF9'!W85</f>
        <v>0</v>
      </c>
      <c r="Z166" s="58">
        <f>'DATA SF9'!X85</f>
        <v>0</v>
      </c>
      <c r="AA166" s="58">
        <f>'DATA SF9'!Y85</f>
        <v>0</v>
      </c>
      <c r="AB166" s="58">
        <f>'DATA SF9'!Z85</f>
        <v>0</v>
      </c>
      <c r="AC166" s="58">
        <f>'DATA SF9'!AA85</f>
        <v>0</v>
      </c>
      <c r="AD166" s="58">
        <f>'DATA SF9'!AB85</f>
        <v>0</v>
      </c>
      <c r="AE166" s="58">
        <f>'DATA SF9'!AC85</f>
        <v>0</v>
      </c>
      <c r="AF166" s="58">
        <f>'DATA SF9'!AD85</f>
        <v>0</v>
      </c>
      <c r="AG166" s="58">
        <f>'DATA SF9'!AE85</f>
        <v>0</v>
      </c>
      <c r="AH166" s="58">
        <f>'DATA SF9'!AF85</f>
        <v>0</v>
      </c>
      <c r="AI166" s="58">
        <f>'DATA SF9'!AG85</f>
        <v>0</v>
      </c>
      <c r="AJ166" s="58">
        <f>'DATA SF9'!AH85</f>
        <v>0</v>
      </c>
      <c r="AK166" s="58">
        <f>'DATA SF9'!AI85</f>
        <v>0</v>
      </c>
      <c r="AL166" s="58">
        <f>'DATA SF9'!AJ85</f>
        <v>0</v>
      </c>
      <c r="AM166" s="58">
        <f>'DATA SF9'!AK85</f>
        <v>0</v>
      </c>
      <c r="AN166" s="58">
        <f>'DATA SF9'!AL85</f>
        <v>0</v>
      </c>
      <c r="AO166" s="58">
        <f>'DATA SF9'!AM85</f>
        <v>0</v>
      </c>
      <c r="AP166" s="58">
        <f>'DATA SF9'!AN85</f>
        <v>0</v>
      </c>
      <c r="AQ166" s="58">
        <f>'DATA SF9'!AO85</f>
        <v>0</v>
      </c>
      <c r="AR166" s="58">
        <f>'DATA SF9'!AP85</f>
        <v>0</v>
      </c>
      <c r="AS166" s="58">
        <f>'DATA SF9'!AQ85</f>
        <v>0</v>
      </c>
      <c r="AT166" s="58">
        <f>'DATA SF9'!AR85</f>
        <v>0</v>
      </c>
      <c r="AU166" s="58">
        <f>'DATA SF9'!AS85</f>
        <v>0</v>
      </c>
      <c r="AV166" s="58">
        <f>'DATA SF9'!AT85</f>
        <v>0</v>
      </c>
      <c r="AW166" s="58">
        <f>'DATA SF9'!AU85</f>
        <v>0</v>
      </c>
      <c r="AX166" s="58">
        <f>'DATA SF9'!AV85</f>
        <v>0</v>
      </c>
      <c r="AY166" s="58">
        <f>'DATA SF9'!AW85</f>
        <v>0</v>
      </c>
      <c r="AZ166" s="58">
        <f>'DATA SF9'!AX85</f>
        <v>0</v>
      </c>
      <c r="BA166" s="58">
        <f>'DATA SF9'!AY85</f>
        <v>0</v>
      </c>
      <c r="BB166" s="58">
        <f>'DATA SF9'!AZ85</f>
        <v>0</v>
      </c>
      <c r="BC166" s="58">
        <f>'DATA SF9'!BA85</f>
        <v>0</v>
      </c>
      <c r="BD166" s="58">
        <f>'DATA SF9'!BB85</f>
        <v>0</v>
      </c>
      <c r="BE166" s="58">
        <f>'DATA SF9'!BC85</f>
        <v>0</v>
      </c>
      <c r="BF166" s="58">
        <f>'DATA SF9'!BD85</f>
        <v>0</v>
      </c>
      <c r="BG166" s="58">
        <f>'DATA SF9'!BE85</f>
        <v>0</v>
      </c>
      <c r="BH166" s="58">
        <f>'DATA SF9'!BF85</f>
        <v>0</v>
      </c>
      <c r="BI166" s="58">
        <f>'DATA SF9'!BG85</f>
        <v>0</v>
      </c>
      <c r="BJ166" s="58">
        <f>'DATA SF9'!BH85</f>
        <v>0</v>
      </c>
      <c r="BK166" s="58">
        <f>'DATA SF9'!BI85</f>
        <v>0</v>
      </c>
      <c r="BL166" s="58">
        <f>'DATA SF9'!BJ85</f>
        <v>0</v>
      </c>
      <c r="BM166" s="58">
        <f>'DATA SF9'!BK85</f>
        <v>0</v>
      </c>
      <c r="BN166" s="58">
        <f>'DATA SF9'!BL85</f>
        <v>0</v>
      </c>
      <c r="BO166" s="58">
        <f>'DATA SF9'!BM85</f>
        <v>0</v>
      </c>
      <c r="BP166" s="58">
        <f>'DATA SF9'!BN85</f>
        <v>0</v>
      </c>
      <c r="BQ166" s="58">
        <f>'DATA SF9'!BO85</f>
        <v>0</v>
      </c>
      <c r="BR166" s="58">
        <f>'DATA SF9'!BP85</f>
        <v>0</v>
      </c>
      <c r="BS166" s="58">
        <f>'DATA SF9'!BQ85</f>
        <v>0</v>
      </c>
      <c r="BT166" s="58">
        <f>'DATA SF9'!BR85</f>
        <v>0</v>
      </c>
      <c r="BU166" s="58">
        <f>'DATA SF9'!BS85</f>
        <v>0</v>
      </c>
      <c r="BV166" s="58">
        <f>'DATA SF9'!BT85</f>
        <v>0</v>
      </c>
      <c r="BW166" s="58">
        <f>'DATA SF9'!BU85</f>
        <v>0</v>
      </c>
      <c r="BX166" s="58">
        <f>'DATA SF9'!BV85</f>
        <v>0</v>
      </c>
      <c r="BY166" s="58">
        <f>'DATA SF9'!BW85</f>
        <v>0</v>
      </c>
      <c r="BZ166" s="58">
        <f>'DATA SF9'!BX85</f>
        <v>0</v>
      </c>
      <c r="CA166" s="58">
        <f>'DATA SF9'!BY85</f>
        <v>0</v>
      </c>
      <c r="CB166" s="58">
        <f>'DATA SF9'!BZ85</f>
        <v>0</v>
      </c>
      <c r="CC166" s="58">
        <f>'DATA SF9'!CA85</f>
        <v>0</v>
      </c>
      <c r="CD166" s="58">
        <f>'DATA SF9'!CB85</f>
        <v>0</v>
      </c>
      <c r="CE166" s="58">
        <f>'DATA SF9'!CC85</f>
        <v>0</v>
      </c>
      <c r="CF166" s="58">
        <f>'DATA SF9'!CD85</f>
        <v>0</v>
      </c>
      <c r="CG166" s="58">
        <f>'DATA SF9'!CE85</f>
        <v>0</v>
      </c>
      <c r="CH166" s="58">
        <f>'DATA SF9'!CF85</f>
        <v>0</v>
      </c>
      <c r="CI166" s="58">
        <f>'DATA SF9'!CG85</f>
        <v>0</v>
      </c>
      <c r="CJ166" s="58">
        <f>'DATA SF9'!CH85</f>
        <v>0</v>
      </c>
      <c r="CK166" s="58">
        <f>'DATA SF9'!CI85</f>
        <v>0</v>
      </c>
      <c r="CL166" s="58">
        <f>'DATA SF9'!CJ85</f>
        <v>0</v>
      </c>
      <c r="CM166" s="58">
        <f>'DATA SF9'!CK85</f>
        <v>0</v>
      </c>
      <c r="CN166" s="58">
        <f>'DATA SF9'!CL85</f>
        <v>0</v>
      </c>
      <c r="CO166" s="58">
        <f>'DATA SF9'!CM85</f>
        <v>0</v>
      </c>
      <c r="CP166" s="58">
        <f>'DATA SF9'!CN85</f>
        <v>0</v>
      </c>
      <c r="CQ166" s="58">
        <f>'DATA SF9'!CO85</f>
        <v>0</v>
      </c>
      <c r="CR166" s="58">
        <f>'DATA SF9'!CP85</f>
        <v>0</v>
      </c>
      <c r="CS166" s="58">
        <f>'DATA SF9'!CQ85</f>
        <v>0</v>
      </c>
      <c r="CT166" s="58">
        <f>'DATA SF9'!CR85</f>
        <v>0</v>
      </c>
      <c r="CU166" s="58">
        <f>'DATA SF9'!CS85</f>
        <v>0</v>
      </c>
      <c r="CV166" s="58">
        <f>'DATA SF9'!CT85</f>
        <v>0</v>
      </c>
      <c r="CW166" s="58">
        <f>'DATA SF9'!CU85</f>
        <v>0</v>
      </c>
      <c r="CX166" s="58">
        <f>'DATA SF9'!CV85</f>
        <v>0</v>
      </c>
      <c r="CY166" s="58">
        <f>'DATA SF9'!CW85</f>
        <v>0</v>
      </c>
      <c r="CZ166" s="58">
        <f>'DATA SF9'!CX85</f>
        <v>0</v>
      </c>
      <c r="DA166" s="58">
        <f>'DATA SF9'!CY85</f>
        <v>0</v>
      </c>
      <c r="DB166" s="58">
        <f>'DATA SF9'!CZ85</f>
        <v>0</v>
      </c>
      <c r="DC166" s="58">
        <f>'DATA SF9'!DA85</f>
        <v>0</v>
      </c>
      <c r="DD166" s="58">
        <f>'DATA SF9'!DB85</f>
        <v>0</v>
      </c>
      <c r="DE166" s="58">
        <f>'DATA SF9'!DC85</f>
        <v>0</v>
      </c>
      <c r="DF166" s="58">
        <f>'DATA SF9'!DD85</f>
        <v>0</v>
      </c>
      <c r="DG166" s="58">
        <f>'DATA SF9'!DE85</f>
        <v>0</v>
      </c>
      <c r="DH166" s="58">
        <f>'DATA SF9'!DF85</f>
        <v>0</v>
      </c>
      <c r="DI166" s="58">
        <f>'DATA SF9'!DG85</f>
        <v>0</v>
      </c>
      <c r="DJ166" s="58">
        <f>'DATA SF9'!DH85</f>
        <v>0</v>
      </c>
      <c r="DK166" s="58">
        <f>'DATA SF9'!DI85</f>
        <v>0</v>
      </c>
      <c r="DL166" s="58">
        <f>'DATA SF9'!DJ85</f>
        <v>0</v>
      </c>
      <c r="DM166" s="58">
        <f>'DATA SF9'!DK85</f>
        <v>0</v>
      </c>
      <c r="DN166" s="58">
        <f>'DATA SF9'!DL85</f>
        <v>0</v>
      </c>
      <c r="DO166" s="58">
        <f>'DATA SF9'!DM85</f>
        <v>0</v>
      </c>
      <c r="DP166" s="58">
        <f>'DATA SF9'!DN85</f>
        <v>0</v>
      </c>
      <c r="DQ166" s="58">
        <f>'DATA SF9'!DO85</f>
        <v>0</v>
      </c>
      <c r="DR166" s="58">
        <f>'DATA SF9'!DP85</f>
        <v>0</v>
      </c>
      <c r="DS166" s="58">
        <f>'DATA SF9'!DQ85</f>
        <v>0</v>
      </c>
      <c r="DT166" s="58">
        <f>'DATA SF9'!DR85</f>
        <v>0</v>
      </c>
      <c r="DU166" s="58">
        <f>'DATA SF9'!DS85</f>
        <v>0</v>
      </c>
      <c r="DV166" s="58">
        <f>'DATA SF9'!DT85</f>
        <v>0</v>
      </c>
      <c r="DW166" s="58">
        <f>'DATA SF9'!DU85</f>
        <v>0</v>
      </c>
      <c r="DX166" s="58">
        <f>'DATA SF9'!DV85</f>
        <v>0</v>
      </c>
      <c r="DY166" s="58">
        <f>'DATA SF9'!DW85</f>
        <v>0</v>
      </c>
      <c r="DZ166" s="58">
        <f>'DATA SF9'!DX85</f>
        <v>0</v>
      </c>
      <c r="EA166" s="58">
        <f>'DATA SF9'!DY85</f>
        <v>0</v>
      </c>
      <c r="EB166" s="58">
        <f>'DATA SF9'!DZ85</f>
        <v>0</v>
      </c>
      <c r="EC166" s="58">
        <f>'DATA SF9'!EA85</f>
        <v>0</v>
      </c>
      <c r="ED166" s="58">
        <f>'DATA SF9'!EB85</f>
        <v>0</v>
      </c>
      <c r="EE166" s="58">
        <f>'DATA SF9'!EC85</f>
        <v>0</v>
      </c>
      <c r="EF166" s="58">
        <f>'DATA SF9'!ED85</f>
        <v>0</v>
      </c>
      <c r="EG166" s="58">
        <f>'DATA SF9'!EE85</f>
        <v>0</v>
      </c>
      <c r="EH166" s="58">
        <f>'DATA SF9'!EF85</f>
        <v>0</v>
      </c>
      <c r="EI166" s="58">
        <f>'DATA SF9'!EG85</f>
        <v>0</v>
      </c>
      <c r="EJ166" s="58">
        <f>'DATA SF9'!EH85</f>
        <v>0</v>
      </c>
      <c r="EK166" s="58">
        <f>'DATA SF9'!EI85</f>
        <v>0</v>
      </c>
      <c r="EL166" s="58">
        <f>'DATA SF9'!EJ85</f>
        <v>0</v>
      </c>
      <c r="EM166" s="58">
        <f>'DATA SF9'!EK85</f>
        <v>0</v>
      </c>
      <c r="EN166" s="58">
        <f>'DATA SF9'!EL85</f>
        <v>0</v>
      </c>
      <c r="EO166" s="58">
        <f>'DATA SF9'!EM85</f>
        <v>0</v>
      </c>
      <c r="EP166" s="58">
        <f>'DATA SF9'!EN85</f>
        <v>0</v>
      </c>
      <c r="EQ166" s="58">
        <f>'DATA SF9'!EO85</f>
        <v>0</v>
      </c>
      <c r="ER166" s="58">
        <f>'DATA SF9'!EP85</f>
        <v>0</v>
      </c>
      <c r="ES166" s="58">
        <f>'DATA SF9'!EQ85</f>
        <v>0</v>
      </c>
      <c r="ET166" s="58">
        <f>'DATA SF9'!ER85</f>
        <v>0</v>
      </c>
      <c r="EU166" s="58">
        <f>'DATA SF9'!ES85</f>
        <v>0</v>
      </c>
      <c r="EV166" s="58">
        <f>'DATA SF9'!ET85</f>
        <v>0</v>
      </c>
      <c r="EW166" s="58">
        <f>'DATA SF9'!EU85</f>
        <v>0</v>
      </c>
      <c r="EX166" s="58">
        <f>'DATA SF9'!EV85</f>
        <v>0</v>
      </c>
      <c r="EY166" s="58">
        <f>'DATA SF9'!EW85</f>
        <v>0</v>
      </c>
      <c r="EZ166" s="58">
        <f>'DATA SF9'!EX85</f>
        <v>0</v>
      </c>
      <c r="FA166" s="58">
        <f>'DATA SF9'!EY85</f>
        <v>0</v>
      </c>
      <c r="FB166" s="58">
        <f>'DATA SF9'!EZ85</f>
        <v>0</v>
      </c>
      <c r="FC166" s="58">
        <f>'DATA SF9'!FA85</f>
        <v>0</v>
      </c>
      <c r="FD166" s="58">
        <f>'DATA SF9'!FB85</f>
        <v>0</v>
      </c>
      <c r="FE166" s="58">
        <f>'DATA SF9'!FC85</f>
        <v>0</v>
      </c>
      <c r="FF166" s="58">
        <f>'DATA SF9'!FD85</f>
        <v>0</v>
      </c>
    </row>
    <row r="167" spans="1:162" x14ac:dyDescent="0.35">
      <c r="A167" s="59">
        <f t="shared" si="1"/>
        <v>0</v>
      </c>
      <c r="B167" s="58">
        <f>VLOOKUP(A167,' F M188'!$R$3:$U$159,4,FALSE)</f>
        <v>0</v>
      </c>
      <c r="C167" s="58">
        <f>'DATA SF9'!A86</f>
        <v>0</v>
      </c>
      <c r="D167" s="58">
        <f>'DATA SF9'!B86</f>
        <v>0</v>
      </c>
      <c r="E167" s="58">
        <f>'DATA SF9'!C86</f>
        <v>0</v>
      </c>
      <c r="F167" s="58" t="str">
        <f>IF('DATA SF9'!D86=0,"",'DATA SF9'!D86)</f>
        <v/>
      </c>
      <c r="G167" s="58">
        <f>'DATA SF9'!E86</f>
        <v>0</v>
      </c>
      <c r="H167" s="58">
        <f>'DATA SF9'!F86</f>
        <v>0</v>
      </c>
      <c r="I167" s="58">
        <f>'DATA SF9'!G86</f>
        <v>0</v>
      </c>
      <c r="J167" s="58">
        <f>'DATA SF9'!H86</f>
        <v>0</v>
      </c>
      <c r="K167" s="58">
        <f>'DATA SF9'!I86</f>
        <v>0</v>
      </c>
      <c r="L167" s="58">
        <f>'DATA SF9'!J86</f>
        <v>0</v>
      </c>
      <c r="M167" s="58">
        <f>'DATA SF9'!K86</f>
        <v>0</v>
      </c>
      <c r="N167" s="58">
        <f>'DATA SF9'!L86</f>
        <v>0</v>
      </c>
      <c r="O167" s="58">
        <f>'DATA SF9'!M86</f>
        <v>0</v>
      </c>
      <c r="P167" s="58">
        <f>'DATA SF9'!N86</f>
        <v>0</v>
      </c>
      <c r="Q167" s="58">
        <f>'DATA SF9'!O86</f>
        <v>0</v>
      </c>
      <c r="R167" s="58">
        <f>'DATA SF9'!P86</f>
        <v>0</v>
      </c>
      <c r="S167" s="58">
        <f>'DATA SF9'!Q86</f>
        <v>0</v>
      </c>
      <c r="T167" s="58">
        <f>'DATA SF9'!R86</f>
        <v>0</v>
      </c>
      <c r="U167" s="58">
        <f>'DATA SF9'!S86</f>
        <v>0</v>
      </c>
      <c r="V167" s="58">
        <f>'DATA SF9'!T86</f>
        <v>0</v>
      </c>
      <c r="W167" s="58">
        <f>'DATA SF9'!U86</f>
        <v>0</v>
      </c>
      <c r="X167" s="58">
        <f>'DATA SF9'!V86</f>
        <v>0</v>
      </c>
      <c r="Y167" s="58">
        <f>'DATA SF9'!W86</f>
        <v>0</v>
      </c>
      <c r="Z167" s="58">
        <f>'DATA SF9'!X86</f>
        <v>0</v>
      </c>
      <c r="AA167" s="58">
        <f>'DATA SF9'!Y86</f>
        <v>0</v>
      </c>
      <c r="AB167" s="58">
        <f>'DATA SF9'!Z86</f>
        <v>0</v>
      </c>
      <c r="AC167" s="58">
        <f>'DATA SF9'!AA86</f>
        <v>0</v>
      </c>
      <c r="AD167" s="58">
        <f>'DATA SF9'!AB86</f>
        <v>0</v>
      </c>
      <c r="AE167" s="58">
        <f>'DATA SF9'!AC86</f>
        <v>0</v>
      </c>
      <c r="AF167" s="58">
        <f>'DATA SF9'!AD86</f>
        <v>0</v>
      </c>
      <c r="AG167" s="58">
        <f>'DATA SF9'!AE86</f>
        <v>0</v>
      </c>
      <c r="AH167" s="58">
        <f>'DATA SF9'!AF86</f>
        <v>0</v>
      </c>
      <c r="AI167" s="58">
        <f>'DATA SF9'!AG86</f>
        <v>0</v>
      </c>
      <c r="AJ167" s="58">
        <f>'DATA SF9'!AH86</f>
        <v>0</v>
      </c>
      <c r="AK167" s="58">
        <f>'DATA SF9'!AI86</f>
        <v>0</v>
      </c>
      <c r="AL167" s="58">
        <f>'DATA SF9'!AJ86</f>
        <v>0</v>
      </c>
      <c r="AM167" s="58">
        <f>'DATA SF9'!AK86</f>
        <v>0</v>
      </c>
      <c r="AN167" s="58">
        <f>'DATA SF9'!AL86</f>
        <v>0</v>
      </c>
      <c r="AO167" s="58">
        <f>'DATA SF9'!AM86</f>
        <v>0</v>
      </c>
      <c r="AP167" s="58">
        <f>'DATA SF9'!AN86</f>
        <v>0</v>
      </c>
      <c r="AQ167" s="58">
        <f>'DATA SF9'!AO86</f>
        <v>0</v>
      </c>
      <c r="AR167" s="58">
        <f>'DATA SF9'!AP86</f>
        <v>0</v>
      </c>
      <c r="AS167" s="58">
        <f>'DATA SF9'!AQ86</f>
        <v>0</v>
      </c>
      <c r="AT167" s="58">
        <f>'DATA SF9'!AR86</f>
        <v>0</v>
      </c>
      <c r="AU167" s="58">
        <f>'DATA SF9'!AS86</f>
        <v>0</v>
      </c>
      <c r="AV167" s="58">
        <f>'DATA SF9'!AT86</f>
        <v>0</v>
      </c>
      <c r="AW167" s="58">
        <f>'DATA SF9'!AU86</f>
        <v>0</v>
      </c>
      <c r="AX167" s="58">
        <f>'DATA SF9'!AV86</f>
        <v>0</v>
      </c>
      <c r="AY167" s="58">
        <f>'DATA SF9'!AW86</f>
        <v>0</v>
      </c>
      <c r="AZ167" s="58">
        <f>'DATA SF9'!AX86</f>
        <v>0</v>
      </c>
      <c r="BA167" s="58">
        <f>'DATA SF9'!AY86</f>
        <v>0</v>
      </c>
      <c r="BB167" s="58">
        <f>'DATA SF9'!AZ86</f>
        <v>0</v>
      </c>
      <c r="BC167" s="58">
        <f>'DATA SF9'!BA86</f>
        <v>0</v>
      </c>
      <c r="BD167" s="58">
        <f>'DATA SF9'!BB86</f>
        <v>0</v>
      </c>
      <c r="BE167" s="58">
        <f>'DATA SF9'!BC86</f>
        <v>0</v>
      </c>
      <c r="BF167" s="58">
        <f>'DATA SF9'!BD86</f>
        <v>0</v>
      </c>
      <c r="BG167" s="58">
        <f>'DATA SF9'!BE86</f>
        <v>0</v>
      </c>
      <c r="BH167" s="58">
        <f>'DATA SF9'!BF86</f>
        <v>0</v>
      </c>
      <c r="BI167" s="58">
        <f>'DATA SF9'!BG86</f>
        <v>0</v>
      </c>
      <c r="BJ167" s="58">
        <f>'DATA SF9'!BH86</f>
        <v>0</v>
      </c>
      <c r="BK167" s="58">
        <f>'DATA SF9'!BI86</f>
        <v>0</v>
      </c>
      <c r="BL167" s="58">
        <f>'DATA SF9'!BJ86</f>
        <v>0</v>
      </c>
      <c r="BM167" s="58">
        <f>'DATA SF9'!BK86</f>
        <v>0</v>
      </c>
      <c r="BN167" s="58">
        <f>'DATA SF9'!BL86</f>
        <v>0</v>
      </c>
      <c r="BO167" s="58">
        <f>'DATA SF9'!BM86</f>
        <v>0</v>
      </c>
      <c r="BP167" s="58">
        <f>'DATA SF9'!BN86</f>
        <v>0</v>
      </c>
      <c r="BQ167" s="58">
        <f>'DATA SF9'!BO86</f>
        <v>0</v>
      </c>
      <c r="BR167" s="58">
        <f>'DATA SF9'!BP86</f>
        <v>0</v>
      </c>
      <c r="BS167" s="58">
        <f>'DATA SF9'!BQ86</f>
        <v>0</v>
      </c>
      <c r="BT167" s="58">
        <f>'DATA SF9'!BR86</f>
        <v>0</v>
      </c>
      <c r="BU167" s="58">
        <f>'DATA SF9'!BS86</f>
        <v>0</v>
      </c>
      <c r="BV167" s="58">
        <f>'DATA SF9'!BT86</f>
        <v>0</v>
      </c>
      <c r="BW167" s="58">
        <f>'DATA SF9'!BU86</f>
        <v>0</v>
      </c>
      <c r="BX167" s="58">
        <f>'DATA SF9'!BV86</f>
        <v>0</v>
      </c>
      <c r="BY167" s="58">
        <f>'DATA SF9'!BW86</f>
        <v>0</v>
      </c>
      <c r="BZ167" s="58">
        <f>'DATA SF9'!BX86</f>
        <v>0</v>
      </c>
      <c r="CA167" s="58">
        <f>'DATA SF9'!BY86</f>
        <v>0</v>
      </c>
      <c r="CB167" s="58">
        <f>'DATA SF9'!BZ86</f>
        <v>0</v>
      </c>
      <c r="CC167" s="58">
        <f>'DATA SF9'!CA86</f>
        <v>0</v>
      </c>
      <c r="CD167" s="58">
        <f>'DATA SF9'!CB86</f>
        <v>0</v>
      </c>
      <c r="CE167" s="58">
        <f>'DATA SF9'!CC86</f>
        <v>0</v>
      </c>
      <c r="CF167" s="58">
        <f>'DATA SF9'!CD86</f>
        <v>0</v>
      </c>
      <c r="CG167" s="58">
        <f>'DATA SF9'!CE86</f>
        <v>0</v>
      </c>
      <c r="CH167" s="58">
        <f>'DATA SF9'!CF86</f>
        <v>0</v>
      </c>
      <c r="CI167" s="58">
        <f>'DATA SF9'!CG86</f>
        <v>0</v>
      </c>
      <c r="CJ167" s="58">
        <f>'DATA SF9'!CH86</f>
        <v>0</v>
      </c>
      <c r="CK167" s="58">
        <f>'DATA SF9'!CI86</f>
        <v>0</v>
      </c>
      <c r="CL167" s="58">
        <f>'DATA SF9'!CJ86</f>
        <v>0</v>
      </c>
      <c r="CM167" s="58">
        <f>'DATA SF9'!CK86</f>
        <v>0</v>
      </c>
      <c r="CN167" s="58">
        <f>'DATA SF9'!CL86</f>
        <v>0</v>
      </c>
      <c r="CO167" s="58">
        <f>'DATA SF9'!CM86</f>
        <v>0</v>
      </c>
      <c r="CP167" s="58">
        <f>'DATA SF9'!CN86</f>
        <v>0</v>
      </c>
      <c r="CQ167" s="58">
        <f>'DATA SF9'!CO86</f>
        <v>0</v>
      </c>
      <c r="CR167" s="58">
        <f>'DATA SF9'!CP86</f>
        <v>0</v>
      </c>
      <c r="CS167" s="58">
        <f>'DATA SF9'!CQ86</f>
        <v>0</v>
      </c>
      <c r="CT167" s="58">
        <f>'DATA SF9'!CR86</f>
        <v>0</v>
      </c>
      <c r="CU167" s="58">
        <f>'DATA SF9'!CS86</f>
        <v>0</v>
      </c>
      <c r="CV167" s="58">
        <f>'DATA SF9'!CT86</f>
        <v>0</v>
      </c>
      <c r="CW167" s="58">
        <f>'DATA SF9'!CU86</f>
        <v>0</v>
      </c>
      <c r="CX167" s="58">
        <f>'DATA SF9'!CV86</f>
        <v>0</v>
      </c>
      <c r="CY167" s="58">
        <f>'DATA SF9'!CW86</f>
        <v>0</v>
      </c>
      <c r="CZ167" s="58">
        <f>'DATA SF9'!CX86</f>
        <v>0</v>
      </c>
      <c r="DA167" s="58">
        <f>'DATA SF9'!CY86</f>
        <v>0</v>
      </c>
      <c r="DB167" s="58">
        <f>'DATA SF9'!CZ86</f>
        <v>0</v>
      </c>
      <c r="DC167" s="58">
        <f>'DATA SF9'!DA86</f>
        <v>0</v>
      </c>
      <c r="DD167" s="58">
        <f>'DATA SF9'!DB86</f>
        <v>0</v>
      </c>
      <c r="DE167" s="58">
        <f>'DATA SF9'!DC86</f>
        <v>0</v>
      </c>
      <c r="DF167" s="58">
        <f>'DATA SF9'!DD86</f>
        <v>0</v>
      </c>
      <c r="DG167" s="58">
        <f>'DATA SF9'!DE86</f>
        <v>0</v>
      </c>
      <c r="DH167" s="58">
        <f>'DATA SF9'!DF86</f>
        <v>0</v>
      </c>
      <c r="DI167" s="58">
        <f>'DATA SF9'!DG86</f>
        <v>0</v>
      </c>
      <c r="DJ167" s="58">
        <f>'DATA SF9'!DH86</f>
        <v>0</v>
      </c>
      <c r="DK167" s="58">
        <f>'DATA SF9'!DI86</f>
        <v>0</v>
      </c>
      <c r="DL167" s="58">
        <f>'DATA SF9'!DJ86</f>
        <v>0</v>
      </c>
      <c r="DM167" s="58">
        <f>'DATA SF9'!DK86</f>
        <v>0</v>
      </c>
      <c r="DN167" s="58">
        <f>'DATA SF9'!DL86</f>
        <v>0</v>
      </c>
      <c r="DO167" s="58">
        <f>'DATA SF9'!DM86</f>
        <v>0</v>
      </c>
      <c r="DP167" s="58">
        <f>'DATA SF9'!DN86</f>
        <v>0</v>
      </c>
      <c r="DQ167" s="58">
        <f>'DATA SF9'!DO86</f>
        <v>0</v>
      </c>
      <c r="DR167" s="58">
        <f>'DATA SF9'!DP86</f>
        <v>0</v>
      </c>
      <c r="DS167" s="58">
        <f>'DATA SF9'!DQ86</f>
        <v>0</v>
      </c>
      <c r="DT167" s="58">
        <f>'DATA SF9'!DR86</f>
        <v>0</v>
      </c>
      <c r="DU167" s="58">
        <f>'DATA SF9'!DS86</f>
        <v>0</v>
      </c>
      <c r="DV167" s="58">
        <f>'DATA SF9'!DT86</f>
        <v>0</v>
      </c>
      <c r="DW167" s="58">
        <f>'DATA SF9'!DU86</f>
        <v>0</v>
      </c>
      <c r="DX167" s="58">
        <f>'DATA SF9'!DV86</f>
        <v>0</v>
      </c>
      <c r="DY167" s="58">
        <f>'DATA SF9'!DW86</f>
        <v>0</v>
      </c>
      <c r="DZ167" s="58">
        <f>'DATA SF9'!DX86</f>
        <v>0</v>
      </c>
      <c r="EA167" s="58">
        <f>'DATA SF9'!DY86</f>
        <v>0</v>
      </c>
      <c r="EB167" s="58">
        <f>'DATA SF9'!DZ86</f>
        <v>0</v>
      </c>
      <c r="EC167" s="58">
        <f>'DATA SF9'!EA86</f>
        <v>0</v>
      </c>
      <c r="ED167" s="58">
        <f>'DATA SF9'!EB86</f>
        <v>0</v>
      </c>
      <c r="EE167" s="58">
        <f>'DATA SF9'!EC86</f>
        <v>0</v>
      </c>
      <c r="EF167" s="58">
        <f>'DATA SF9'!ED86</f>
        <v>0</v>
      </c>
      <c r="EG167" s="58">
        <f>'DATA SF9'!EE86</f>
        <v>0</v>
      </c>
      <c r="EH167" s="58">
        <f>'DATA SF9'!EF86</f>
        <v>0</v>
      </c>
      <c r="EI167" s="58">
        <f>'DATA SF9'!EG86</f>
        <v>0</v>
      </c>
      <c r="EJ167" s="58">
        <f>'DATA SF9'!EH86</f>
        <v>0</v>
      </c>
      <c r="EK167" s="58">
        <f>'DATA SF9'!EI86</f>
        <v>0</v>
      </c>
      <c r="EL167" s="58">
        <f>'DATA SF9'!EJ86</f>
        <v>0</v>
      </c>
      <c r="EM167" s="58">
        <f>'DATA SF9'!EK86</f>
        <v>0</v>
      </c>
      <c r="EN167" s="58">
        <f>'DATA SF9'!EL86</f>
        <v>0</v>
      </c>
      <c r="EO167" s="58">
        <f>'DATA SF9'!EM86</f>
        <v>0</v>
      </c>
      <c r="EP167" s="58">
        <f>'DATA SF9'!EN86</f>
        <v>0</v>
      </c>
      <c r="EQ167" s="58">
        <f>'DATA SF9'!EO86</f>
        <v>0</v>
      </c>
      <c r="ER167" s="58">
        <f>'DATA SF9'!EP86</f>
        <v>0</v>
      </c>
      <c r="ES167" s="58">
        <f>'DATA SF9'!EQ86</f>
        <v>0</v>
      </c>
      <c r="ET167" s="58">
        <f>'DATA SF9'!ER86</f>
        <v>0</v>
      </c>
      <c r="EU167" s="58">
        <f>'DATA SF9'!ES86</f>
        <v>0</v>
      </c>
      <c r="EV167" s="58">
        <f>'DATA SF9'!ET86</f>
        <v>0</v>
      </c>
      <c r="EW167" s="58">
        <f>'DATA SF9'!EU86</f>
        <v>0</v>
      </c>
      <c r="EX167" s="58">
        <f>'DATA SF9'!EV86</f>
        <v>0</v>
      </c>
      <c r="EY167" s="58">
        <f>'DATA SF9'!EW86</f>
        <v>0</v>
      </c>
      <c r="EZ167" s="58">
        <f>'DATA SF9'!EX86</f>
        <v>0</v>
      </c>
      <c r="FA167" s="58">
        <f>'DATA SF9'!EY86</f>
        <v>0</v>
      </c>
      <c r="FB167" s="58">
        <f>'DATA SF9'!EZ86</f>
        <v>0</v>
      </c>
      <c r="FC167" s="58">
        <f>'DATA SF9'!FA86</f>
        <v>0</v>
      </c>
      <c r="FD167" s="58">
        <f>'DATA SF9'!FB86</f>
        <v>0</v>
      </c>
      <c r="FE167" s="58">
        <f>'DATA SF9'!FC86</f>
        <v>0</v>
      </c>
      <c r="FF167" s="58">
        <f>'DATA SF9'!FD86</f>
        <v>0</v>
      </c>
    </row>
    <row r="168" spans="1:162" x14ac:dyDescent="0.35">
      <c r="A168" s="59">
        <f t="shared" si="1"/>
        <v>0</v>
      </c>
      <c r="B168" s="58">
        <f>VLOOKUP(A168,' F M188'!$R$3:$U$159,4,FALSE)</f>
        <v>0</v>
      </c>
      <c r="C168" s="58">
        <f>'DATA SF9'!A87</f>
        <v>0</v>
      </c>
      <c r="D168" s="58">
        <f>'DATA SF9'!B87</f>
        <v>0</v>
      </c>
      <c r="E168" s="58">
        <f>'DATA SF9'!C87</f>
        <v>0</v>
      </c>
      <c r="F168" s="58" t="str">
        <f>IF('DATA SF9'!D87=0,"",'DATA SF9'!D87)</f>
        <v/>
      </c>
      <c r="G168" s="58">
        <f>'DATA SF9'!E87</f>
        <v>0</v>
      </c>
      <c r="H168" s="58">
        <f>'DATA SF9'!F87</f>
        <v>0</v>
      </c>
      <c r="I168" s="58">
        <f>'DATA SF9'!G87</f>
        <v>0</v>
      </c>
      <c r="J168" s="58">
        <f>'DATA SF9'!H87</f>
        <v>0</v>
      </c>
      <c r="K168" s="58">
        <f>'DATA SF9'!I87</f>
        <v>0</v>
      </c>
      <c r="L168" s="58">
        <f>'DATA SF9'!J87</f>
        <v>0</v>
      </c>
      <c r="M168" s="58">
        <f>'DATA SF9'!K87</f>
        <v>0</v>
      </c>
      <c r="N168" s="58">
        <f>'DATA SF9'!L87</f>
        <v>0</v>
      </c>
      <c r="O168" s="58">
        <f>'DATA SF9'!M87</f>
        <v>0</v>
      </c>
      <c r="P168" s="58">
        <f>'DATA SF9'!N87</f>
        <v>0</v>
      </c>
      <c r="Q168" s="58">
        <f>'DATA SF9'!O87</f>
        <v>0</v>
      </c>
      <c r="R168" s="58">
        <f>'DATA SF9'!P87</f>
        <v>0</v>
      </c>
      <c r="S168" s="58">
        <f>'DATA SF9'!Q87</f>
        <v>0</v>
      </c>
      <c r="T168" s="58">
        <f>'DATA SF9'!R87</f>
        <v>0</v>
      </c>
      <c r="U168" s="58">
        <f>'DATA SF9'!S87</f>
        <v>0</v>
      </c>
      <c r="V168" s="58">
        <f>'DATA SF9'!T87</f>
        <v>0</v>
      </c>
      <c r="W168" s="58">
        <f>'DATA SF9'!U87</f>
        <v>0</v>
      </c>
      <c r="X168" s="58">
        <f>'DATA SF9'!V87</f>
        <v>0</v>
      </c>
      <c r="Y168" s="58">
        <f>'DATA SF9'!W87</f>
        <v>0</v>
      </c>
      <c r="Z168" s="58">
        <f>'DATA SF9'!X87</f>
        <v>0</v>
      </c>
      <c r="AA168" s="58">
        <f>'DATA SF9'!Y87</f>
        <v>0</v>
      </c>
      <c r="AB168" s="58">
        <f>'DATA SF9'!Z87</f>
        <v>0</v>
      </c>
      <c r="AC168" s="58">
        <f>'DATA SF9'!AA87</f>
        <v>0</v>
      </c>
      <c r="AD168" s="58">
        <f>'DATA SF9'!AB87</f>
        <v>0</v>
      </c>
      <c r="AE168" s="58">
        <f>'DATA SF9'!AC87</f>
        <v>0</v>
      </c>
      <c r="AF168" s="58">
        <f>'DATA SF9'!AD87</f>
        <v>0</v>
      </c>
      <c r="AG168" s="58">
        <f>'DATA SF9'!AE87</f>
        <v>0</v>
      </c>
      <c r="AH168" s="58">
        <f>'DATA SF9'!AF87</f>
        <v>0</v>
      </c>
      <c r="AI168" s="58">
        <f>'DATA SF9'!AG87</f>
        <v>0</v>
      </c>
      <c r="AJ168" s="58">
        <f>'DATA SF9'!AH87</f>
        <v>0</v>
      </c>
      <c r="AK168" s="58">
        <f>'DATA SF9'!AI87</f>
        <v>0</v>
      </c>
      <c r="AL168" s="58">
        <f>'DATA SF9'!AJ87</f>
        <v>0</v>
      </c>
      <c r="AM168" s="58">
        <f>'DATA SF9'!AK87</f>
        <v>0</v>
      </c>
      <c r="AN168" s="58">
        <f>'DATA SF9'!AL87</f>
        <v>0</v>
      </c>
      <c r="AO168" s="58">
        <f>'DATA SF9'!AM87</f>
        <v>0</v>
      </c>
      <c r="AP168" s="58">
        <f>'DATA SF9'!AN87</f>
        <v>0</v>
      </c>
      <c r="AQ168" s="58">
        <f>'DATA SF9'!AO87</f>
        <v>0</v>
      </c>
      <c r="AR168" s="58">
        <f>'DATA SF9'!AP87</f>
        <v>0</v>
      </c>
      <c r="AS168" s="58">
        <f>'DATA SF9'!AQ87</f>
        <v>0</v>
      </c>
      <c r="AT168" s="58">
        <f>'DATA SF9'!AR87</f>
        <v>0</v>
      </c>
      <c r="AU168" s="58">
        <f>'DATA SF9'!AS87</f>
        <v>0</v>
      </c>
      <c r="AV168" s="58">
        <f>'DATA SF9'!AT87</f>
        <v>0</v>
      </c>
      <c r="AW168" s="58">
        <f>'DATA SF9'!AU87</f>
        <v>0</v>
      </c>
      <c r="AX168" s="58">
        <f>'DATA SF9'!AV87</f>
        <v>0</v>
      </c>
      <c r="AY168" s="58">
        <f>'DATA SF9'!AW87</f>
        <v>0</v>
      </c>
      <c r="AZ168" s="58">
        <f>'DATA SF9'!AX87</f>
        <v>0</v>
      </c>
      <c r="BA168" s="58">
        <f>'DATA SF9'!AY87</f>
        <v>0</v>
      </c>
      <c r="BB168" s="58">
        <f>'DATA SF9'!AZ87</f>
        <v>0</v>
      </c>
      <c r="BC168" s="58">
        <f>'DATA SF9'!BA87</f>
        <v>0</v>
      </c>
      <c r="BD168" s="58">
        <f>'DATA SF9'!BB87</f>
        <v>0</v>
      </c>
      <c r="BE168" s="58">
        <f>'DATA SF9'!BC87</f>
        <v>0</v>
      </c>
      <c r="BF168" s="58">
        <f>'DATA SF9'!BD87</f>
        <v>0</v>
      </c>
      <c r="BG168" s="58">
        <f>'DATA SF9'!BE87</f>
        <v>0</v>
      </c>
      <c r="BH168" s="58">
        <f>'DATA SF9'!BF87</f>
        <v>0</v>
      </c>
      <c r="BI168" s="58">
        <f>'DATA SF9'!BG87</f>
        <v>0</v>
      </c>
      <c r="BJ168" s="58">
        <f>'DATA SF9'!BH87</f>
        <v>0</v>
      </c>
      <c r="BK168" s="58">
        <f>'DATA SF9'!BI87</f>
        <v>0</v>
      </c>
      <c r="BL168" s="58">
        <f>'DATA SF9'!BJ87</f>
        <v>0</v>
      </c>
      <c r="BM168" s="58">
        <f>'DATA SF9'!BK87</f>
        <v>0</v>
      </c>
      <c r="BN168" s="58">
        <f>'DATA SF9'!BL87</f>
        <v>0</v>
      </c>
      <c r="BO168" s="58">
        <f>'DATA SF9'!BM87</f>
        <v>0</v>
      </c>
      <c r="BP168" s="58">
        <f>'DATA SF9'!BN87</f>
        <v>0</v>
      </c>
      <c r="BQ168" s="58">
        <f>'DATA SF9'!BO87</f>
        <v>0</v>
      </c>
      <c r="BR168" s="58">
        <f>'DATA SF9'!BP87</f>
        <v>0</v>
      </c>
      <c r="BS168" s="58">
        <f>'DATA SF9'!BQ87</f>
        <v>0</v>
      </c>
      <c r="BT168" s="58">
        <f>'DATA SF9'!BR87</f>
        <v>0</v>
      </c>
      <c r="BU168" s="58">
        <f>'DATA SF9'!BS87</f>
        <v>0</v>
      </c>
      <c r="BV168" s="58">
        <f>'DATA SF9'!BT87</f>
        <v>0</v>
      </c>
      <c r="BW168" s="58">
        <f>'DATA SF9'!BU87</f>
        <v>0</v>
      </c>
      <c r="BX168" s="58">
        <f>'DATA SF9'!BV87</f>
        <v>0</v>
      </c>
      <c r="BY168" s="58">
        <f>'DATA SF9'!BW87</f>
        <v>0</v>
      </c>
      <c r="BZ168" s="58">
        <f>'DATA SF9'!BX87</f>
        <v>0</v>
      </c>
      <c r="CA168" s="58">
        <f>'DATA SF9'!BY87</f>
        <v>0</v>
      </c>
      <c r="CB168" s="58">
        <f>'DATA SF9'!BZ87</f>
        <v>0</v>
      </c>
      <c r="CC168" s="58">
        <f>'DATA SF9'!CA87</f>
        <v>0</v>
      </c>
      <c r="CD168" s="58">
        <f>'DATA SF9'!CB87</f>
        <v>0</v>
      </c>
      <c r="CE168" s="58">
        <f>'DATA SF9'!CC87</f>
        <v>0</v>
      </c>
      <c r="CF168" s="58">
        <f>'DATA SF9'!CD87</f>
        <v>0</v>
      </c>
      <c r="CG168" s="58">
        <f>'DATA SF9'!CE87</f>
        <v>0</v>
      </c>
      <c r="CH168" s="58">
        <f>'DATA SF9'!CF87</f>
        <v>0</v>
      </c>
      <c r="CI168" s="58">
        <f>'DATA SF9'!CG87</f>
        <v>0</v>
      </c>
      <c r="CJ168" s="58">
        <f>'DATA SF9'!CH87</f>
        <v>0</v>
      </c>
      <c r="CK168" s="58">
        <f>'DATA SF9'!CI87</f>
        <v>0</v>
      </c>
      <c r="CL168" s="58">
        <f>'DATA SF9'!CJ87</f>
        <v>0</v>
      </c>
      <c r="CM168" s="58">
        <f>'DATA SF9'!CK87</f>
        <v>0</v>
      </c>
      <c r="CN168" s="58">
        <f>'DATA SF9'!CL87</f>
        <v>0</v>
      </c>
      <c r="CO168" s="58">
        <f>'DATA SF9'!CM87</f>
        <v>0</v>
      </c>
      <c r="CP168" s="58">
        <f>'DATA SF9'!CN87</f>
        <v>0</v>
      </c>
      <c r="CQ168" s="58">
        <f>'DATA SF9'!CO87</f>
        <v>0</v>
      </c>
      <c r="CR168" s="58">
        <f>'DATA SF9'!CP87</f>
        <v>0</v>
      </c>
      <c r="CS168" s="58">
        <f>'DATA SF9'!CQ87</f>
        <v>0</v>
      </c>
      <c r="CT168" s="58">
        <f>'DATA SF9'!CR87</f>
        <v>0</v>
      </c>
      <c r="CU168" s="58">
        <f>'DATA SF9'!CS87</f>
        <v>0</v>
      </c>
      <c r="CV168" s="58">
        <f>'DATA SF9'!CT87</f>
        <v>0</v>
      </c>
      <c r="CW168" s="58">
        <f>'DATA SF9'!CU87</f>
        <v>0</v>
      </c>
      <c r="CX168" s="58">
        <f>'DATA SF9'!CV87</f>
        <v>0</v>
      </c>
      <c r="CY168" s="58">
        <f>'DATA SF9'!CW87</f>
        <v>0</v>
      </c>
      <c r="CZ168" s="58">
        <f>'DATA SF9'!CX87</f>
        <v>0</v>
      </c>
      <c r="DA168" s="58">
        <f>'DATA SF9'!CY87</f>
        <v>0</v>
      </c>
      <c r="DB168" s="58">
        <f>'DATA SF9'!CZ87</f>
        <v>0</v>
      </c>
      <c r="DC168" s="58">
        <f>'DATA SF9'!DA87</f>
        <v>0</v>
      </c>
      <c r="DD168" s="58">
        <f>'DATA SF9'!DB87</f>
        <v>0</v>
      </c>
      <c r="DE168" s="58">
        <f>'DATA SF9'!DC87</f>
        <v>0</v>
      </c>
      <c r="DF168" s="58">
        <f>'DATA SF9'!DD87</f>
        <v>0</v>
      </c>
      <c r="DG168" s="58">
        <f>'DATA SF9'!DE87</f>
        <v>0</v>
      </c>
      <c r="DH168" s="58">
        <f>'DATA SF9'!DF87</f>
        <v>0</v>
      </c>
      <c r="DI168" s="58">
        <f>'DATA SF9'!DG87</f>
        <v>0</v>
      </c>
      <c r="DJ168" s="58">
        <f>'DATA SF9'!DH87</f>
        <v>0</v>
      </c>
      <c r="DK168" s="58">
        <f>'DATA SF9'!DI87</f>
        <v>0</v>
      </c>
      <c r="DL168" s="58">
        <f>'DATA SF9'!DJ87</f>
        <v>0</v>
      </c>
      <c r="DM168" s="58">
        <f>'DATA SF9'!DK87</f>
        <v>0</v>
      </c>
      <c r="DN168" s="58">
        <f>'DATA SF9'!DL87</f>
        <v>0</v>
      </c>
      <c r="DO168" s="58">
        <f>'DATA SF9'!DM87</f>
        <v>0</v>
      </c>
      <c r="DP168" s="58">
        <f>'DATA SF9'!DN87</f>
        <v>0</v>
      </c>
      <c r="DQ168" s="58">
        <f>'DATA SF9'!DO87</f>
        <v>0</v>
      </c>
      <c r="DR168" s="58">
        <f>'DATA SF9'!DP87</f>
        <v>0</v>
      </c>
      <c r="DS168" s="58">
        <f>'DATA SF9'!DQ87</f>
        <v>0</v>
      </c>
      <c r="DT168" s="58">
        <f>'DATA SF9'!DR87</f>
        <v>0</v>
      </c>
      <c r="DU168" s="58">
        <f>'DATA SF9'!DS87</f>
        <v>0</v>
      </c>
      <c r="DV168" s="58">
        <f>'DATA SF9'!DT87</f>
        <v>0</v>
      </c>
      <c r="DW168" s="58">
        <f>'DATA SF9'!DU87</f>
        <v>0</v>
      </c>
      <c r="DX168" s="58">
        <f>'DATA SF9'!DV87</f>
        <v>0</v>
      </c>
      <c r="DY168" s="58">
        <f>'DATA SF9'!DW87</f>
        <v>0</v>
      </c>
      <c r="DZ168" s="58">
        <f>'DATA SF9'!DX87</f>
        <v>0</v>
      </c>
      <c r="EA168" s="58">
        <f>'DATA SF9'!DY87</f>
        <v>0</v>
      </c>
      <c r="EB168" s="58">
        <f>'DATA SF9'!DZ87</f>
        <v>0</v>
      </c>
      <c r="EC168" s="58">
        <f>'DATA SF9'!EA87</f>
        <v>0</v>
      </c>
      <c r="ED168" s="58">
        <f>'DATA SF9'!EB87</f>
        <v>0</v>
      </c>
      <c r="EE168" s="58">
        <f>'DATA SF9'!EC87</f>
        <v>0</v>
      </c>
      <c r="EF168" s="58">
        <f>'DATA SF9'!ED87</f>
        <v>0</v>
      </c>
      <c r="EG168" s="58">
        <f>'DATA SF9'!EE87</f>
        <v>0</v>
      </c>
      <c r="EH168" s="58">
        <f>'DATA SF9'!EF87</f>
        <v>0</v>
      </c>
      <c r="EI168" s="58">
        <f>'DATA SF9'!EG87</f>
        <v>0</v>
      </c>
      <c r="EJ168" s="58">
        <f>'DATA SF9'!EH87</f>
        <v>0</v>
      </c>
      <c r="EK168" s="58">
        <f>'DATA SF9'!EI87</f>
        <v>0</v>
      </c>
      <c r="EL168" s="58">
        <f>'DATA SF9'!EJ87</f>
        <v>0</v>
      </c>
      <c r="EM168" s="58">
        <f>'DATA SF9'!EK87</f>
        <v>0</v>
      </c>
      <c r="EN168" s="58">
        <f>'DATA SF9'!EL87</f>
        <v>0</v>
      </c>
      <c r="EO168" s="58">
        <f>'DATA SF9'!EM87</f>
        <v>0</v>
      </c>
      <c r="EP168" s="58">
        <f>'DATA SF9'!EN87</f>
        <v>0</v>
      </c>
      <c r="EQ168" s="58">
        <f>'DATA SF9'!EO87</f>
        <v>0</v>
      </c>
      <c r="ER168" s="58">
        <f>'DATA SF9'!EP87</f>
        <v>0</v>
      </c>
      <c r="ES168" s="58">
        <f>'DATA SF9'!EQ87</f>
        <v>0</v>
      </c>
      <c r="ET168" s="58">
        <f>'DATA SF9'!ER87</f>
        <v>0</v>
      </c>
      <c r="EU168" s="58">
        <f>'DATA SF9'!ES87</f>
        <v>0</v>
      </c>
      <c r="EV168" s="58">
        <f>'DATA SF9'!ET87</f>
        <v>0</v>
      </c>
      <c r="EW168" s="58">
        <f>'DATA SF9'!EU87</f>
        <v>0</v>
      </c>
      <c r="EX168" s="58">
        <f>'DATA SF9'!EV87</f>
        <v>0</v>
      </c>
      <c r="EY168" s="58">
        <f>'DATA SF9'!EW87</f>
        <v>0</v>
      </c>
      <c r="EZ168" s="58">
        <f>'DATA SF9'!EX87</f>
        <v>0</v>
      </c>
      <c r="FA168" s="58">
        <f>'DATA SF9'!EY87</f>
        <v>0</v>
      </c>
      <c r="FB168" s="58">
        <f>'DATA SF9'!EZ87</f>
        <v>0</v>
      </c>
      <c r="FC168" s="58">
        <f>'DATA SF9'!FA87</f>
        <v>0</v>
      </c>
      <c r="FD168" s="58">
        <f>'DATA SF9'!FB87</f>
        <v>0</v>
      </c>
      <c r="FE168" s="58">
        <f>'DATA SF9'!FC87</f>
        <v>0</v>
      </c>
      <c r="FF168" s="58">
        <f>'DATA SF9'!FD87</f>
        <v>0</v>
      </c>
    </row>
    <row r="169" spans="1:162" x14ac:dyDescent="0.35">
      <c r="A169" s="59">
        <f t="shared" si="1"/>
        <v>0</v>
      </c>
      <c r="B169" s="58">
        <f>VLOOKUP(A169,' F M188'!$R$3:$U$159,4,FALSE)</f>
        <v>0</v>
      </c>
      <c r="C169" s="58">
        <f>'DATA SF9'!A88</f>
        <v>0</v>
      </c>
      <c r="D169" s="58">
        <f>'DATA SF9'!B88</f>
        <v>0</v>
      </c>
      <c r="E169" s="58">
        <f>'DATA SF9'!C88</f>
        <v>0</v>
      </c>
      <c r="F169" s="58" t="str">
        <f>IF('DATA SF9'!D88=0,"",'DATA SF9'!D88)</f>
        <v/>
      </c>
      <c r="G169" s="58">
        <f>'DATA SF9'!E88</f>
        <v>0</v>
      </c>
      <c r="H169" s="58">
        <f>'DATA SF9'!F88</f>
        <v>0</v>
      </c>
      <c r="I169" s="58">
        <f>'DATA SF9'!G88</f>
        <v>0</v>
      </c>
      <c r="J169" s="58">
        <f>'DATA SF9'!H88</f>
        <v>0</v>
      </c>
      <c r="K169" s="58">
        <f>'DATA SF9'!I88</f>
        <v>0</v>
      </c>
      <c r="L169" s="58">
        <f>'DATA SF9'!J88</f>
        <v>0</v>
      </c>
      <c r="M169" s="58">
        <f>'DATA SF9'!K88</f>
        <v>0</v>
      </c>
      <c r="N169" s="58">
        <f>'DATA SF9'!L88</f>
        <v>0</v>
      </c>
      <c r="O169" s="58">
        <f>'DATA SF9'!M88</f>
        <v>0</v>
      </c>
      <c r="P169" s="58">
        <f>'DATA SF9'!N88</f>
        <v>0</v>
      </c>
      <c r="Q169" s="58">
        <f>'DATA SF9'!O88</f>
        <v>0</v>
      </c>
      <c r="R169" s="58">
        <f>'DATA SF9'!P88</f>
        <v>0</v>
      </c>
      <c r="S169" s="58">
        <f>'DATA SF9'!Q88</f>
        <v>0</v>
      </c>
      <c r="T169" s="58">
        <f>'DATA SF9'!R88</f>
        <v>0</v>
      </c>
      <c r="U169" s="58">
        <f>'DATA SF9'!S88</f>
        <v>0</v>
      </c>
      <c r="V169" s="58">
        <f>'DATA SF9'!T88</f>
        <v>0</v>
      </c>
      <c r="W169" s="58">
        <f>'DATA SF9'!U88</f>
        <v>0</v>
      </c>
      <c r="X169" s="58">
        <f>'DATA SF9'!V88</f>
        <v>0</v>
      </c>
      <c r="Y169" s="58">
        <f>'DATA SF9'!W88</f>
        <v>0</v>
      </c>
      <c r="Z169" s="58">
        <f>'DATA SF9'!X88</f>
        <v>0</v>
      </c>
      <c r="AA169" s="58">
        <f>'DATA SF9'!Y88</f>
        <v>0</v>
      </c>
      <c r="AB169" s="58">
        <f>'DATA SF9'!Z88</f>
        <v>0</v>
      </c>
      <c r="AC169" s="58">
        <f>'DATA SF9'!AA88</f>
        <v>0</v>
      </c>
      <c r="AD169" s="58">
        <f>'DATA SF9'!AB88</f>
        <v>0</v>
      </c>
      <c r="AE169" s="58">
        <f>'DATA SF9'!AC88</f>
        <v>0</v>
      </c>
      <c r="AF169" s="58">
        <f>'DATA SF9'!AD88</f>
        <v>0</v>
      </c>
      <c r="AG169" s="58">
        <f>'DATA SF9'!AE88</f>
        <v>0</v>
      </c>
      <c r="AH169" s="58">
        <f>'DATA SF9'!AF88</f>
        <v>0</v>
      </c>
      <c r="AI169" s="58">
        <f>'DATA SF9'!AG88</f>
        <v>0</v>
      </c>
      <c r="AJ169" s="58">
        <f>'DATA SF9'!AH88</f>
        <v>0</v>
      </c>
      <c r="AK169" s="58">
        <f>'DATA SF9'!AI88</f>
        <v>0</v>
      </c>
      <c r="AL169" s="58">
        <f>'DATA SF9'!AJ88</f>
        <v>0</v>
      </c>
      <c r="AM169" s="58">
        <f>'DATA SF9'!AK88</f>
        <v>0</v>
      </c>
      <c r="AN169" s="58">
        <f>'DATA SF9'!AL88</f>
        <v>0</v>
      </c>
      <c r="AO169" s="58">
        <f>'DATA SF9'!AM88</f>
        <v>0</v>
      </c>
      <c r="AP169" s="58">
        <f>'DATA SF9'!AN88</f>
        <v>0</v>
      </c>
      <c r="AQ169" s="58">
        <f>'DATA SF9'!AO88</f>
        <v>0</v>
      </c>
      <c r="AR169" s="58">
        <f>'DATA SF9'!AP88</f>
        <v>0</v>
      </c>
      <c r="AS169" s="58">
        <f>'DATA SF9'!AQ88</f>
        <v>0</v>
      </c>
      <c r="AT169" s="58">
        <f>'DATA SF9'!AR88</f>
        <v>0</v>
      </c>
      <c r="AU169" s="58">
        <f>'DATA SF9'!AS88</f>
        <v>0</v>
      </c>
      <c r="AV169" s="58">
        <f>'DATA SF9'!AT88</f>
        <v>0</v>
      </c>
      <c r="AW169" s="58">
        <f>'DATA SF9'!AU88</f>
        <v>0</v>
      </c>
      <c r="AX169" s="58">
        <f>'DATA SF9'!AV88</f>
        <v>0</v>
      </c>
      <c r="AY169" s="58">
        <f>'DATA SF9'!AW88</f>
        <v>0</v>
      </c>
      <c r="AZ169" s="58">
        <f>'DATA SF9'!AX88</f>
        <v>0</v>
      </c>
      <c r="BA169" s="58">
        <f>'DATA SF9'!AY88</f>
        <v>0</v>
      </c>
      <c r="BB169" s="58">
        <f>'DATA SF9'!AZ88</f>
        <v>0</v>
      </c>
      <c r="BC169" s="58">
        <f>'DATA SF9'!BA88</f>
        <v>0</v>
      </c>
      <c r="BD169" s="58">
        <f>'DATA SF9'!BB88</f>
        <v>0</v>
      </c>
      <c r="BE169" s="58">
        <f>'DATA SF9'!BC88</f>
        <v>0</v>
      </c>
      <c r="BF169" s="58">
        <f>'DATA SF9'!BD88</f>
        <v>0</v>
      </c>
      <c r="BG169" s="58">
        <f>'DATA SF9'!BE88</f>
        <v>0</v>
      </c>
      <c r="BH169" s="58">
        <f>'DATA SF9'!BF88</f>
        <v>0</v>
      </c>
      <c r="BI169" s="58">
        <f>'DATA SF9'!BG88</f>
        <v>0</v>
      </c>
      <c r="BJ169" s="58">
        <f>'DATA SF9'!BH88</f>
        <v>0</v>
      </c>
      <c r="BK169" s="58">
        <f>'DATA SF9'!BI88</f>
        <v>0</v>
      </c>
      <c r="BL169" s="58">
        <f>'DATA SF9'!BJ88</f>
        <v>0</v>
      </c>
      <c r="BM169" s="58">
        <f>'DATA SF9'!BK88</f>
        <v>0</v>
      </c>
      <c r="BN169" s="58">
        <f>'DATA SF9'!BL88</f>
        <v>0</v>
      </c>
      <c r="BO169" s="58">
        <f>'DATA SF9'!BM88</f>
        <v>0</v>
      </c>
      <c r="BP169" s="58">
        <f>'DATA SF9'!BN88</f>
        <v>0</v>
      </c>
      <c r="BQ169" s="58">
        <f>'DATA SF9'!BO88</f>
        <v>0</v>
      </c>
      <c r="BR169" s="58">
        <f>'DATA SF9'!BP88</f>
        <v>0</v>
      </c>
      <c r="BS169" s="58">
        <f>'DATA SF9'!BQ88</f>
        <v>0</v>
      </c>
      <c r="BT169" s="58">
        <f>'DATA SF9'!BR88</f>
        <v>0</v>
      </c>
      <c r="BU169" s="58">
        <f>'DATA SF9'!BS88</f>
        <v>0</v>
      </c>
      <c r="BV169" s="58">
        <f>'DATA SF9'!BT88</f>
        <v>0</v>
      </c>
      <c r="BW169" s="58">
        <f>'DATA SF9'!BU88</f>
        <v>0</v>
      </c>
      <c r="BX169" s="58">
        <f>'DATA SF9'!BV88</f>
        <v>0</v>
      </c>
      <c r="BY169" s="58">
        <f>'DATA SF9'!BW88</f>
        <v>0</v>
      </c>
      <c r="BZ169" s="58">
        <f>'DATA SF9'!BX88</f>
        <v>0</v>
      </c>
      <c r="CA169" s="58">
        <f>'DATA SF9'!BY88</f>
        <v>0</v>
      </c>
      <c r="CB169" s="58">
        <f>'DATA SF9'!BZ88</f>
        <v>0</v>
      </c>
      <c r="CC169" s="58">
        <f>'DATA SF9'!CA88</f>
        <v>0</v>
      </c>
      <c r="CD169" s="58">
        <f>'DATA SF9'!CB88</f>
        <v>0</v>
      </c>
      <c r="CE169" s="58">
        <f>'DATA SF9'!CC88</f>
        <v>0</v>
      </c>
      <c r="CF169" s="58">
        <f>'DATA SF9'!CD88</f>
        <v>0</v>
      </c>
      <c r="CG169" s="58">
        <f>'DATA SF9'!CE88</f>
        <v>0</v>
      </c>
      <c r="CH169" s="58">
        <f>'DATA SF9'!CF88</f>
        <v>0</v>
      </c>
      <c r="CI169" s="58">
        <f>'DATA SF9'!CG88</f>
        <v>0</v>
      </c>
      <c r="CJ169" s="58">
        <f>'DATA SF9'!CH88</f>
        <v>0</v>
      </c>
      <c r="CK169" s="58">
        <f>'DATA SF9'!CI88</f>
        <v>0</v>
      </c>
      <c r="CL169" s="58">
        <f>'DATA SF9'!CJ88</f>
        <v>0</v>
      </c>
      <c r="CM169" s="58">
        <f>'DATA SF9'!CK88</f>
        <v>0</v>
      </c>
      <c r="CN169" s="58">
        <f>'DATA SF9'!CL88</f>
        <v>0</v>
      </c>
      <c r="CO169" s="58">
        <f>'DATA SF9'!CM88</f>
        <v>0</v>
      </c>
      <c r="CP169" s="58">
        <f>'DATA SF9'!CN88</f>
        <v>0</v>
      </c>
      <c r="CQ169" s="58">
        <f>'DATA SF9'!CO88</f>
        <v>0</v>
      </c>
      <c r="CR169" s="58">
        <f>'DATA SF9'!CP88</f>
        <v>0</v>
      </c>
      <c r="CS169" s="58">
        <f>'DATA SF9'!CQ88</f>
        <v>0</v>
      </c>
      <c r="CT169" s="58">
        <f>'DATA SF9'!CR88</f>
        <v>0</v>
      </c>
      <c r="CU169" s="58">
        <f>'DATA SF9'!CS88</f>
        <v>0</v>
      </c>
      <c r="CV169" s="58">
        <f>'DATA SF9'!CT88</f>
        <v>0</v>
      </c>
      <c r="CW169" s="58">
        <f>'DATA SF9'!CU88</f>
        <v>0</v>
      </c>
      <c r="CX169" s="58">
        <f>'DATA SF9'!CV88</f>
        <v>0</v>
      </c>
      <c r="CY169" s="58">
        <f>'DATA SF9'!CW88</f>
        <v>0</v>
      </c>
      <c r="CZ169" s="58">
        <f>'DATA SF9'!CX88</f>
        <v>0</v>
      </c>
      <c r="DA169" s="58">
        <f>'DATA SF9'!CY88</f>
        <v>0</v>
      </c>
      <c r="DB169" s="58">
        <f>'DATA SF9'!CZ88</f>
        <v>0</v>
      </c>
      <c r="DC169" s="58">
        <f>'DATA SF9'!DA88</f>
        <v>0</v>
      </c>
      <c r="DD169" s="58">
        <f>'DATA SF9'!DB88</f>
        <v>0</v>
      </c>
      <c r="DE169" s="58">
        <f>'DATA SF9'!DC88</f>
        <v>0</v>
      </c>
      <c r="DF169" s="58">
        <f>'DATA SF9'!DD88</f>
        <v>0</v>
      </c>
      <c r="DG169" s="58">
        <f>'DATA SF9'!DE88</f>
        <v>0</v>
      </c>
      <c r="DH169" s="58">
        <f>'DATA SF9'!DF88</f>
        <v>0</v>
      </c>
      <c r="DI169" s="58">
        <f>'DATA SF9'!DG88</f>
        <v>0</v>
      </c>
      <c r="DJ169" s="58">
        <f>'DATA SF9'!DH88</f>
        <v>0</v>
      </c>
      <c r="DK169" s="58">
        <f>'DATA SF9'!DI88</f>
        <v>0</v>
      </c>
      <c r="DL169" s="58">
        <f>'DATA SF9'!DJ88</f>
        <v>0</v>
      </c>
      <c r="DM169" s="58">
        <f>'DATA SF9'!DK88</f>
        <v>0</v>
      </c>
      <c r="DN169" s="58">
        <f>'DATA SF9'!DL88</f>
        <v>0</v>
      </c>
      <c r="DO169" s="58">
        <f>'DATA SF9'!DM88</f>
        <v>0</v>
      </c>
      <c r="DP169" s="58">
        <f>'DATA SF9'!DN88</f>
        <v>0</v>
      </c>
      <c r="DQ169" s="58">
        <f>'DATA SF9'!DO88</f>
        <v>0</v>
      </c>
      <c r="DR169" s="58">
        <f>'DATA SF9'!DP88</f>
        <v>0</v>
      </c>
      <c r="DS169" s="58">
        <f>'DATA SF9'!DQ88</f>
        <v>0</v>
      </c>
      <c r="DT169" s="58">
        <f>'DATA SF9'!DR88</f>
        <v>0</v>
      </c>
      <c r="DU169" s="58">
        <f>'DATA SF9'!DS88</f>
        <v>0</v>
      </c>
      <c r="DV169" s="58">
        <f>'DATA SF9'!DT88</f>
        <v>0</v>
      </c>
      <c r="DW169" s="58">
        <f>'DATA SF9'!DU88</f>
        <v>0</v>
      </c>
      <c r="DX169" s="58">
        <f>'DATA SF9'!DV88</f>
        <v>0</v>
      </c>
      <c r="DY169" s="58">
        <f>'DATA SF9'!DW88</f>
        <v>0</v>
      </c>
      <c r="DZ169" s="58">
        <f>'DATA SF9'!DX88</f>
        <v>0</v>
      </c>
      <c r="EA169" s="58">
        <f>'DATA SF9'!DY88</f>
        <v>0</v>
      </c>
      <c r="EB169" s="58">
        <f>'DATA SF9'!DZ88</f>
        <v>0</v>
      </c>
      <c r="EC169" s="58">
        <f>'DATA SF9'!EA88</f>
        <v>0</v>
      </c>
      <c r="ED169" s="58">
        <f>'DATA SF9'!EB88</f>
        <v>0</v>
      </c>
      <c r="EE169" s="58">
        <f>'DATA SF9'!EC88</f>
        <v>0</v>
      </c>
      <c r="EF169" s="58">
        <f>'DATA SF9'!ED88</f>
        <v>0</v>
      </c>
      <c r="EG169" s="58">
        <f>'DATA SF9'!EE88</f>
        <v>0</v>
      </c>
      <c r="EH169" s="58">
        <f>'DATA SF9'!EF88</f>
        <v>0</v>
      </c>
      <c r="EI169" s="58">
        <f>'DATA SF9'!EG88</f>
        <v>0</v>
      </c>
      <c r="EJ169" s="58">
        <f>'DATA SF9'!EH88</f>
        <v>0</v>
      </c>
      <c r="EK169" s="58">
        <f>'DATA SF9'!EI88</f>
        <v>0</v>
      </c>
      <c r="EL169" s="58">
        <f>'DATA SF9'!EJ88</f>
        <v>0</v>
      </c>
      <c r="EM169" s="58">
        <f>'DATA SF9'!EK88</f>
        <v>0</v>
      </c>
      <c r="EN169" s="58">
        <f>'DATA SF9'!EL88</f>
        <v>0</v>
      </c>
      <c r="EO169" s="58">
        <f>'DATA SF9'!EM88</f>
        <v>0</v>
      </c>
      <c r="EP169" s="58">
        <f>'DATA SF9'!EN88</f>
        <v>0</v>
      </c>
      <c r="EQ169" s="58">
        <f>'DATA SF9'!EO88</f>
        <v>0</v>
      </c>
      <c r="ER169" s="58">
        <f>'DATA SF9'!EP88</f>
        <v>0</v>
      </c>
      <c r="ES169" s="58">
        <f>'DATA SF9'!EQ88</f>
        <v>0</v>
      </c>
      <c r="ET169" s="58">
        <f>'DATA SF9'!ER88</f>
        <v>0</v>
      </c>
      <c r="EU169" s="58">
        <f>'DATA SF9'!ES88</f>
        <v>0</v>
      </c>
      <c r="EV169" s="58">
        <f>'DATA SF9'!ET88</f>
        <v>0</v>
      </c>
      <c r="EW169" s="58">
        <f>'DATA SF9'!EU88</f>
        <v>0</v>
      </c>
      <c r="EX169" s="58">
        <f>'DATA SF9'!EV88</f>
        <v>0</v>
      </c>
      <c r="EY169" s="58">
        <f>'DATA SF9'!EW88</f>
        <v>0</v>
      </c>
      <c r="EZ169" s="58">
        <f>'DATA SF9'!EX88</f>
        <v>0</v>
      </c>
      <c r="FA169" s="58">
        <f>'DATA SF9'!EY88</f>
        <v>0</v>
      </c>
      <c r="FB169" s="58">
        <f>'DATA SF9'!EZ88</f>
        <v>0</v>
      </c>
      <c r="FC169" s="58">
        <f>'DATA SF9'!FA88</f>
        <v>0</v>
      </c>
      <c r="FD169" s="58">
        <f>'DATA SF9'!FB88</f>
        <v>0</v>
      </c>
      <c r="FE169" s="58">
        <f>'DATA SF9'!FC88</f>
        <v>0</v>
      </c>
      <c r="FF169" s="58">
        <f>'DATA SF9'!FD88</f>
        <v>0</v>
      </c>
    </row>
    <row r="170" spans="1:162" x14ac:dyDescent="0.35">
      <c r="A170" s="59">
        <f t="shared" si="1"/>
        <v>0</v>
      </c>
      <c r="B170" s="58">
        <f>VLOOKUP(A170,' F M188'!$R$3:$U$159,4,FALSE)</f>
        <v>0</v>
      </c>
      <c r="C170" s="58">
        <f>'DATA SF9'!A89</f>
        <v>0</v>
      </c>
      <c r="D170" s="58">
        <f>'DATA SF9'!B89</f>
        <v>0</v>
      </c>
      <c r="E170" s="58">
        <f>'DATA SF9'!C89</f>
        <v>0</v>
      </c>
      <c r="F170" s="58" t="str">
        <f>IF('DATA SF9'!D89=0,"",'DATA SF9'!D89)</f>
        <v/>
      </c>
      <c r="G170" s="58">
        <f>'DATA SF9'!E89</f>
        <v>0</v>
      </c>
      <c r="H170" s="58">
        <f>'DATA SF9'!F89</f>
        <v>0</v>
      </c>
      <c r="I170" s="58">
        <f>'DATA SF9'!G89</f>
        <v>0</v>
      </c>
      <c r="J170" s="58">
        <f>'DATA SF9'!H89</f>
        <v>0</v>
      </c>
      <c r="K170" s="58">
        <f>'DATA SF9'!I89</f>
        <v>0</v>
      </c>
      <c r="L170" s="58">
        <f>'DATA SF9'!J89</f>
        <v>0</v>
      </c>
      <c r="M170" s="58">
        <f>'DATA SF9'!K89</f>
        <v>0</v>
      </c>
      <c r="N170" s="58">
        <f>'DATA SF9'!L89</f>
        <v>0</v>
      </c>
      <c r="O170" s="58">
        <f>'DATA SF9'!M89</f>
        <v>0</v>
      </c>
      <c r="P170" s="58">
        <f>'DATA SF9'!N89</f>
        <v>0</v>
      </c>
      <c r="Q170" s="58">
        <f>'DATA SF9'!O89</f>
        <v>0</v>
      </c>
      <c r="R170" s="58">
        <f>'DATA SF9'!P89</f>
        <v>0</v>
      </c>
      <c r="S170" s="58">
        <f>'DATA SF9'!Q89</f>
        <v>0</v>
      </c>
      <c r="T170" s="58">
        <f>'DATA SF9'!R89</f>
        <v>0</v>
      </c>
      <c r="U170" s="58">
        <f>'DATA SF9'!S89</f>
        <v>0</v>
      </c>
      <c r="V170" s="58">
        <f>'DATA SF9'!T89</f>
        <v>0</v>
      </c>
      <c r="W170" s="58">
        <f>'DATA SF9'!U89</f>
        <v>0</v>
      </c>
      <c r="X170" s="58">
        <f>'DATA SF9'!V89</f>
        <v>0</v>
      </c>
      <c r="Y170" s="58">
        <f>'DATA SF9'!W89</f>
        <v>0</v>
      </c>
      <c r="Z170" s="58">
        <f>'DATA SF9'!X89</f>
        <v>0</v>
      </c>
      <c r="AA170" s="58">
        <f>'DATA SF9'!Y89</f>
        <v>0</v>
      </c>
      <c r="AB170" s="58">
        <f>'DATA SF9'!Z89</f>
        <v>0</v>
      </c>
      <c r="AC170" s="58">
        <f>'DATA SF9'!AA89</f>
        <v>0</v>
      </c>
      <c r="AD170" s="58">
        <f>'DATA SF9'!AB89</f>
        <v>0</v>
      </c>
      <c r="AE170" s="58">
        <f>'DATA SF9'!AC89</f>
        <v>0</v>
      </c>
      <c r="AF170" s="58">
        <f>'DATA SF9'!AD89</f>
        <v>0</v>
      </c>
      <c r="AG170" s="58">
        <f>'DATA SF9'!AE89</f>
        <v>0</v>
      </c>
      <c r="AH170" s="58">
        <f>'DATA SF9'!AF89</f>
        <v>0</v>
      </c>
      <c r="AI170" s="58">
        <f>'DATA SF9'!AG89</f>
        <v>0</v>
      </c>
      <c r="AJ170" s="58">
        <f>'DATA SF9'!AH89</f>
        <v>0</v>
      </c>
      <c r="AK170" s="58">
        <f>'DATA SF9'!AI89</f>
        <v>0</v>
      </c>
      <c r="AL170" s="58">
        <f>'DATA SF9'!AJ89</f>
        <v>0</v>
      </c>
      <c r="AM170" s="58">
        <f>'DATA SF9'!AK89</f>
        <v>0</v>
      </c>
      <c r="AN170" s="58">
        <f>'DATA SF9'!AL89</f>
        <v>0</v>
      </c>
      <c r="AO170" s="58">
        <f>'DATA SF9'!AM89</f>
        <v>0</v>
      </c>
      <c r="AP170" s="58">
        <f>'DATA SF9'!AN89</f>
        <v>0</v>
      </c>
      <c r="AQ170" s="58">
        <f>'DATA SF9'!AO89</f>
        <v>0</v>
      </c>
      <c r="AR170" s="58">
        <f>'DATA SF9'!AP89</f>
        <v>0</v>
      </c>
      <c r="AS170" s="58">
        <f>'DATA SF9'!AQ89</f>
        <v>0</v>
      </c>
      <c r="AT170" s="58">
        <f>'DATA SF9'!AR89</f>
        <v>0</v>
      </c>
      <c r="AU170" s="58">
        <f>'DATA SF9'!AS89</f>
        <v>0</v>
      </c>
      <c r="AV170" s="58">
        <f>'DATA SF9'!AT89</f>
        <v>0</v>
      </c>
      <c r="AW170" s="58">
        <f>'DATA SF9'!AU89</f>
        <v>0</v>
      </c>
      <c r="AX170" s="58">
        <f>'DATA SF9'!AV89</f>
        <v>0</v>
      </c>
      <c r="AY170" s="58">
        <f>'DATA SF9'!AW89</f>
        <v>0</v>
      </c>
      <c r="AZ170" s="58">
        <f>'DATA SF9'!AX89</f>
        <v>0</v>
      </c>
      <c r="BA170" s="58">
        <f>'DATA SF9'!AY89</f>
        <v>0</v>
      </c>
      <c r="BB170" s="58">
        <f>'DATA SF9'!AZ89</f>
        <v>0</v>
      </c>
      <c r="BC170" s="58">
        <f>'DATA SF9'!BA89</f>
        <v>0</v>
      </c>
      <c r="BD170" s="58">
        <f>'DATA SF9'!BB89</f>
        <v>0</v>
      </c>
      <c r="BE170" s="58">
        <f>'DATA SF9'!BC89</f>
        <v>0</v>
      </c>
      <c r="BF170" s="58">
        <f>'DATA SF9'!BD89</f>
        <v>0</v>
      </c>
      <c r="BG170" s="58">
        <f>'DATA SF9'!BE89</f>
        <v>0</v>
      </c>
      <c r="BH170" s="58">
        <f>'DATA SF9'!BF89</f>
        <v>0</v>
      </c>
      <c r="BI170" s="58">
        <f>'DATA SF9'!BG89</f>
        <v>0</v>
      </c>
      <c r="BJ170" s="58">
        <f>'DATA SF9'!BH89</f>
        <v>0</v>
      </c>
      <c r="BK170" s="58">
        <f>'DATA SF9'!BI89</f>
        <v>0</v>
      </c>
      <c r="BL170" s="58">
        <f>'DATA SF9'!BJ89</f>
        <v>0</v>
      </c>
      <c r="BM170" s="58">
        <f>'DATA SF9'!BK89</f>
        <v>0</v>
      </c>
      <c r="BN170" s="58">
        <f>'DATA SF9'!BL89</f>
        <v>0</v>
      </c>
      <c r="BO170" s="58">
        <f>'DATA SF9'!BM89</f>
        <v>0</v>
      </c>
      <c r="BP170" s="58">
        <f>'DATA SF9'!BN89</f>
        <v>0</v>
      </c>
      <c r="BQ170" s="58">
        <f>'DATA SF9'!BO89</f>
        <v>0</v>
      </c>
      <c r="BR170" s="58">
        <f>'DATA SF9'!BP89</f>
        <v>0</v>
      </c>
      <c r="BS170" s="58">
        <f>'DATA SF9'!BQ89</f>
        <v>0</v>
      </c>
      <c r="BT170" s="58">
        <f>'DATA SF9'!BR89</f>
        <v>0</v>
      </c>
      <c r="BU170" s="58">
        <f>'DATA SF9'!BS89</f>
        <v>0</v>
      </c>
      <c r="BV170" s="58">
        <f>'DATA SF9'!BT89</f>
        <v>0</v>
      </c>
      <c r="BW170" s="58">
        <f>'DATA SF9'!BU89</f>
        <v>0</v>
      </c>
      <c r="BX170" s="58">
        <f>'DATA SF9'!BV89</f>
        <v>0</v>
      </c>
      <c r="BY170" s="58">
        <f>'DATA SF9'!BW89</f>
        <v>0</v>
      </c>
      <c r="BZ170" s="58">
        <f>'DATA SF9'!BX89</f>
        <v>0</v>
      </c>
      <c r="CA170" s="58">
        <f>'DATA SF9'!BY89</f>
        <v>0</v>
      </c>
      <c r="CB170" s="58">
        <f>'DATA SF9'!BZ89</f>
        <v>0</v>
      </c>
      <c r="CC170" s="58">
        <f>'DATA SF9'!CA89</f>
        <v>0</v>
      </c>
      <c r="CD170" s="58">
        <f>'DATA SF9'!CB89</f>
        <v>0</v>
      </c>
      <c r="CE170" s="58">
        <f>'DATA SF9'!CC89</f>
        <v>0</v>
      </c>
      <c r="CF170" s="58">
        <f>'DATA SF9'!CD89</f>
        <v>0</v>
      </c>
      <c r="CG170" s="58">
        <f>'DATA SF9'!CE89</f>
        <v>0</v>
      </c>
      <c r="CH170" s="58">
        <f>'DATA SF9'!CF89</f>
        <v>0</v>
      </c>
      <c r="CI170" s="58">
        <f>'DATA SF9'!CG89</f>
        <v>0</v>
      </c>
      <c r="CJ170" s="58">
        <f>'DATA SF9'!CH89</f>
        <v>0</v>
      </c>
      <c r="CK170" s="58">
        <f>'DATA SF9'!CI89</f>
        <v>0</v>
      </c>
      <c r="CL170" s="58">
        <f>'DATA SF9'!CJ89</f>
        <v>0</v>
      </c>
      <c r="CM170" s="58">
        <f>'DATA SF9'!CK89</f>
        <v>0</v>
      </c>
      <c r="CN170" s="58">
        <f>'DATA SF9'!CL89</f>
        <v>0</v>
      </c>
      <c r="CO170" s="58">
        <f>'DATA SF9'!CM89</f>
        <v>0</v>
      </c>
      <c r="CP170" s="58">
        <f>'DATA SF9'!CN89</f>
        <v>0</v>
      </c>
      <c r="CQ170" s="58">
        <f>'DATA SF9'!CO89</f>
        <v>0</v>
      </c>
      <c r="CR170" s="58">
        <f>'DATA SF9'!CP89</f>
        <v>0</v>
      </c>
      <c r="CS170" s="58">
        <f>'DATA SF9'!CQ89</f>
        <v>0</v>
      </c>
      <c r="CT170" s="58">
        <f>'DATA SF9'!CR89</f>
        <v>0</v>
      </c>
      <c r="CU170" s="58">
        <f>'DATA SF9'!CS89</f>
        <v>0</v>
      </c>
      <c r="CV170" s="58">
        <f>'DATA SF9'!CT89</f>
        <v>0</v>
      </c>
      <c r="CW170" s="58">
        <f>'DATA SF9'!CU89</f>
        <v>0</v>
      </c>
      <c r="CX170" s="58">
        <f>'DATA SF9'!CV89</f>
        <v>0</v>
      </c>
      <c r="CY170" s="58">
        <f>'DATA SF9'!CW89</f>
        <v>0</v>
      </c>
      <c r="CZ170" s="58">
        <f>'DATA SF9'!CX89</f>
        <v>0</v>
      </c>
      <c r="DA170" s="58">
        <f>'DATA SF9'!CY89</f>
        <v>0</v>
      </c>
      <c r="DB170" s="58">
        <f>'DATA SF9'!CZ89</f>
        <v>0</v>
      </c>
      <c r="DC170" s="58">
        <f>'DATA SF9'!DA89</f>
        <v>0</v>
      </c>
      <c r="DD170" s="58">
        <f>'DATA SF9'!DB89</f>
        <v>0</v>
      </c>
      <c r="DE170" s="58">
        <f>'DATA SF9'!DC89</f>
        <v>0</v>
      </c>
      <c r="DF170" s="58">
        <f>'DATA SF9'!DD89</f>
        <v>0</v>
      </c>
      <c r="DG170" s="58">
        <f>'DATA SF9'!DE89</f>
        <v>0</v>
      </c>
      <c r="DH170" s="58">
        <f>'DATA SF9'!DF89</f>
        <v>0</v>
      </c>
      <c r="DI170" s="58">
        <f>'DATA SF9'!DG89</f>
        <v>0</v>
      </c>
      <c r="DJ170" s="58">
        <f>'DATA SF9'!DH89</f>
        <v>0</v>
      </c>
      <c r="DK170" s="58">
        <f>'DATA SF9'!DI89</f>
        <v>0</v>
      </c>
      <c r="DL170" s="58">
        <f>'DATA SF9'!DJ89</f>
        <v>0</v>
      </c>
      <c r="DM170" s="58">
        <f>'DATA SF9'!DK89</f>
        <v>0</v>
      </c>
      <c r="DN170" s="58">
        <f>'DATA SF9'!DL89</f>
        <v>0</v>
      </c>
      <c r="DO170" s="58">
        <f>'DATA SF9'!DM89</f>
        <v>0</v>
      </c>
      <c r="DP170" s="58">
        <f>'DATA SF9'!DN89</f>
        <v>0</v>
      </c>
      <c r="DQ170" s="58">
        <f>'DATA SF9'!DO89</f>
        <v>0</v>
      </c>
      <c r="DR170" s="58">
        <f>'DATA SF9'!DP89</f>
        <v>0</v>
      </c>
      <c r="DS170" s="58">
        <f>'DATA SF9'!DQ89</f>
        <v>0</v>
      </c>
      <c r="DT170" s="58">
        <f>'DATA SF9'!DR89</f>
        <v>0</v>
      </c>
      <c r="DU170" s="58">
        <f>'DATA SF9'!DS89</f>
        <v>0</v>
      </c>
      <c r="DV170" s="58">
        <f>'DATA SF9'!DT89</f>
        <v>0</v>
      </c>
      <c r="DW170" s="58">
        <f>'DATA SF9'!DU89</f>
        <v>0</v>
      </c>
      <c r="DX170" s="58">
        <f>'DATA SF9'!DV89</f>
        <v>0</v>
      </c>
      <c r="DY170" s="58">
        <f>'DATA SF9'!DW89</f>
        <v>0</v>
      </c>
      <c r="DZ170" s="58">
        <f>'DATA SF9'!DX89</f>
        <v>0</v>
      </c>
      <c r="EA170" s="58">
        <f>'DATA SF9'!DY89</f>
        <v>0</v>
      </c>
      <c r="EB170" s="58">
        <f>'DATA SF9'!DZ89</f>
        <v>0</v>
      </c>
      <c r="EC170" s="58">
        <f>'DATA SF9'!EA89</f>
        <v>0</v>
      </c>
      <c r="ED170" s="58">
        <f>'DATA SF9'!EB89</f>
        <v>0</v>
      </c>
      <c r="EE170" s="58">
        <f>'DATA SF9'!EC89</f>
        <v>0</v>
      </c>
      <c r="EF170" s="58">
        <f>'DATA SF9'!ED89</f>
        <v>0</v>
      </c>
      <c r="EG170" s="58">
        <f>'DATA SF9'!EE89</f>
        <v>0</v>
      </c>
      <c r="EH170" s="58">
        <f>'DATA SF9'!EF89</f>
        <v>0</v>
      </c>
      <c r="EI170" s="58">
        <f>'DATA SF9'!EG89</f>
        <v>0</v>
      </c>
      <c r="EJ170" s="58">
        <f>'DATA SF9'!EH89</f>
        <v>0</v>
      </c>
      <c r="EK170" s="58">
        <f>'DATA SF9'!EI89</f>
        <v>0</v>
      </c>
      <c r="EL170" s="58">
        <f>'DATA SF9'!EJ89</f>
        <v>0</v>
      </c>
      <c r="EM170" s="58">
        <f>'DATA SF9'!EK89</f>
        <v>0</v>
      </c>
      <c r="EN170" s="58">
        <f>'DATA SF9'!EL89</f>
        <v>0</v>
      </c>
      <c r="EO170" s="58">
        <f>'DATA SF9'!EM89</f>
        <v>0</v>
      </c>
      <c r="EP170" s="58">
        <f>'DATA SF9'!EN89</f>
        <v>0</v>
      </c>
      <c r="EQ170" s="58">
        <f>'DATA SF9'!EO89</f>
        <v>0</v>
      </c>
      <c r="ER170" s="58">
        <f>'DATA SF9'!EP89</f>
        <v>0</v>
      </c>
      <c r="ES170" s="58">
        <f>'DATA SF9'!EQ89</f>
        <v>0</v>
      </c>
      <c r="ET170" s="58">
        <f>'DATA SF9'!ER89</f>
        <v>0</v>
      </c>
      <c r="EU170" s="58">
        <f>'DATA SF9'!ES89</f>
        <v>0</v>
      </c>
      <c r="EV170" s="58">
        <f>'DATA SF9'!ET89</f>
        <v>0</v>
      </c>
      <c r="EW170" s="58">
        <f>'DATA SF9'!EU89</f>
        <v>0</v>
      </c>
      <c r="EX170" s="58">
        <f>'DATA SF9'!EV89</f>
        <v>0</v>
      </c>
      <c r="EY170" s="58">
        <f>'DATA SF9'!EW89</f>
        <v>0</v>
      </c>
      <c r="EZ170" s="58">
        <f>'DATA SF9'!EX89</f>
        <v>0</v>
      </c>
      <c r="FA170" s="58">
        <f>'DATA SF9'!EY89</f>
        <v>0</v>
      </c>
      <c r="FB170" s="58">
        <f>'DATA SF9'!EZ89</f>
        <v>0</v>
      </c>
      <c r="FC170" s="58">
        <f>'DATA SF9'!FA89</f>
        <v>0</v>
      </c>
      <c r="FD170" s="58">
        <f>'DATA SF9'!FB89</f>
        <v>0</v>
      </c>
      <c r="FE170" s="58">
        <f>'DATA SF9'!FC89</f>
        <v>0</v>
      </c>
      <c r="FF170" s="58">
        <f>'DATA SF9'!FD89</f>
        <v>0</v>
      </c>
    </row>
    <row r="171" spans="1:162" x14ac:dyDescent="0.35">
      <c r="A171" s="59">
        <f t="shared" si="1"/>
        <v>0</v>
      </c>
      <c r="B171" s="58">
        <f>VLOOKUP(A171,' F M188'!$R$3:$U$159,4,FALSE)</f>
        <v>0</v>
      </c>
      <c r="C171" s="58">
        <f>'DATA SF9'!A90</f>
        <v>0</v>
      </c>
      <c r="D171" s="58">
        <f>'DATA SF9'!B90</f>
        <v>0</v>
      </c>
      <c r="E171" s="58">
        <f>'DATA SF9'!C90</f>
        <v>0</v>
      </c>
      <c r="F171" s="58" t="str">
        <f>IF('DATA SF9'!D90=0,"",'DATA SF9'!D90)</f>
        <v/>
      </c>
      <c r="G171" s="58">
        <f>'DATA SF9'!E90</f>
        <v>0</v>
      </c>
      <c r="H171" s="58">
        <f>'DATA SF9'!F90</f>
        <v>0</v>
      </c>
      <c r="I171" s="58">
        <f>'DATA SF9'!G90</f>
        <v>0</v>
      </c>
      <c r="J171" s="58">
        <f>'DATA SF9'!H90</f>
        <v>0</v>
      </c>
      <c r="K171" s="58">
        <f>'DATA SF9'!I90</f>
        <v>0</v>
      </c>
      <c r="L171" s="58">
        <f>'DATA SF9'!J90</f>
        <v>0</v>
      </c>
      <c r="M171" s="58">
        <f>'DATA SF9'!K90</f>
        <v>0</v>
      </c>
      <c r="N171" s="58">
        <f>'DATA SF9'!L90</f>
        <v>0</v>
      </c>
      <c r="O171" s="58">
        <f>'DATA SF9'!M90</f>
        <v>0</v>
      </c>
      <c r="P171" s="58">
        <f>'DATA SF9'!N90</f>
        <v>0</v>
      </c>
      <c r="Q171" s="58">
        <f>'DATA SF9'!O90</f>
        <v>0</v>
      </c>
      <c r="R171" s="58">
        <f>'DATA SF9'!P90</f>
        <v>0</v>
      </c>
      <c r="S171" s="58">
        <f>'DATA SF9'!Q90</f>
        <v>0</v>
      </c>
      <c r="T171" s="58">
        <f>'DATA SF9'!R90</f>
        <v>0</v>
      </c>
      <c r="U171" s="58">
        <f>'DATA SF9'!S90</f>
        <v>0</v>
      </c>
      <c r="V171" s="58">
        <f>'DATA SF9'!T90</f>
        <v>0</v>
      </c>
      <c r="W171" s="58">
        <f>'DATA SF9'!U90</f>
        <v>0</v>
      </c>
      <c r="X171" s="58">
        <f>'DATA SF9'!V90</f>
        <v>0</v>
      </c>
      <c r="Y171" s="58">
        <f>'DATA SF9'!W90</f>
        <v>0</v>
      </c>
      <c r="Z171" s="58">
        <f>'DATA SF9'!X90</f>
        <v>0</v>
      </c>
      <c r="AA171" s="58">
        <f>'DATA SF9'!Y90</f>
        <v>0</v>
      </c>
      <c r="AB171" s="58">
        <f>'DATA SF9'!Z90</f>
        <v>0</v>
      </c>
      <c r="AC171" s="58">
        <f>'DATA SF9'!AA90</f>
        <v>0</v>
      </c>
      <c r="AD171" s="58">
        <f>'DATA SF9'!AB90</f>
        <v>0</v>
      </c>
      <c r="AE171" s="58">
        <f>'DATA SF9'!AC90</f>
        <v>0</v>
      </c>
      <c r="AF171" s="58">
        <f>'DATA SF9'!AD90</f>
        <v>0</v>
      </c>
      <c r="AG171" s="58">
        <f>'DATA SF9'!AE90</f>
        <v>0</v>
      </c>
      <c r="AH171" s="58">
        <f>'DATA SF9'!AF90</f>
        <v>0</v>
      </c>
      <c r="AI171" s="58">
        <f>'DATA SF9'!AG90</f>
        <v>0</v>
      </c>
      <c r="AJ171" s="58">
        <f>'DATA SF9'!AH90</f>
        <v>0</v>
      </c>
      <c r="AK171" s="58">
        <f>'DATA SF9'!AI90</f>
        <v>0</v>
      </c>
      <c r="AL171" s="58">
        <f>'DATA SF9'!AJ90</f>
        <v>0</v>
      </c>
      <c r="AM171" s="58">
        <f>'DATA SF9'!AK90</f>
        <v>0</v>
      </c>
      <c r="AN171" s="58">
        <f>'DATA SF9'!AL90</f>
        <v>0</v>
      </c>
      <c r="AO171" s="58">
        <f>'DATA SF9'!AM90</f>
        <v>0</v>
      </c>
      <c r="AP171" s="58">
        <f>'DATA SF9'!AN90</f>
        <v>0</v>
      </c>
      <c r="AQ171" s="58">
        <f>'DATA SF9'!AO90</f>
        <v>0</v>
      </c>
      <c r="AR171" s="58">
        <f>'DATA SF9'!AP90</f>
        <v>0</v>
      </c>
      <c r="AS171" s="58">
        <f>'DATA SF9'!AQ90</f>
        <v>0</v>
      </c>
      <c r="AT171" s="58">
        <f>'DATA SF9'!AR90</f>
        <v>0</v>
      </c>
      <c r="AU171" s="58">
        <f>'DATA SF9'!AS90</f>
        <v>0</v>
      </c>
      <c r="AV171" s="58">
        <f>'DATA SF9'!AT90</f>
        <v>0</v>
      </c>
      <c r="AW171" s="58">
        <f>'DATA SF9'!AU90</f>
        <v>0</v>
      </c>
      <c r="AX171" s="58">
        <f>'DATA SF9'!AV90</f>
        <v>0</v>
      </c>
      <c r="AY171" s="58">
        <f>'DATA SF9'!AW90</f>
        <v>0</v>
      </c>
      <c r="AZ171" s="58">
        <f>'DATA SF9'!AX90</f>
        <v>0</v>
      </c>
      <c r="BA171" s="58">
        <f>'DATA SF9'!AY90</f>
        <v>0</v>
      </c>
      <c r="BB171" s="58">
        <f>'DATA SF9'!AZ90</f>
        <v>0</v>
      </c>
      <c r="BC171" s="58">
        <f>'DATA SF9'!BA90</f>
        <v>0</v>
      </c>
      <c r="BD171" s="58">
        <f>'DATA SF9'!BB90</f>
        <v>0</v>
      </c>
      <c r="BE171" s="58">
        <f>'DATA SF9'!BC90</f>
        <v>0</v>
      </c>
      <c r="BF171" s="58">
        <f>'DATA SF9'!BD90</f>
        <v>0</v>
      </c>
      <c r="BG171" s="58">
        <f>'DATA SF9'!BE90</f>
        <v>0</v>
      </c>
      <c r="BH171" s="58">
        <f>'DATA SF9'!BF90</f>
        <v>0</v>
      </c>
      <c r="BI171" s="58">
        <f>'DATA SF9'!BG90</f>
        <v>0</v>
      </c>
      <c r="BJ171" s="58">
        <f>'DATA SF9'!BH90</f>
        <v>0</v>
      </c>
      <c r="BK171" s="58">
        <f>'DATA SF9'!BI90</f>
        <v>0</v>
      </c>
      <c r="BL171" s="58">
        <f>'DATA SF9'!BJ90</f>
        <v>0</v>
      </c>
      <c r="BM171" s="58">
        <f>'DATA SF9'!BK90</f>
        <v>0</v>
      </c>
      <c r="BN171" s="58">
        <f>'DATA SF9'!BL90</f>
        <v>0</v>
      </c>
      <c r="BO171" s="58">
        <f>'DATA SF9'!BM90</f>
        <v>0</v>
      </c>
      <c r="BP171" s="58">
        <f>'DATA SF9'!BN90</f>
        <v>0</v>
      </c>
      <c r="BQ171" s="58">
        <f>'DATA SF9'!BO90</f>
        <v>0</v>
      </c>
      <c r="BR171" s="58">
        <f>'DATA SF9'!BP90</f>
        <v>0</v>
      </c>
      <c r="BS171" s="58">
        <f>'DATA SF9'!BQ90</f>
        <v>0</v>
      </c>
      <c r="BT171" s="58">
        <f>'DATA SF9'!BR90</f>
        <v>0</v>
      </c>
      <c r="BU171" s="58">
        <f>'DATA SF9'!BS90</f>
        <v>0</v>
      </c>
      <c r="BV171" s="58">
        <f>'DATA SF9'!BT90</f>
        <v>0</v>
      </c>
      <c r="BW171" s="58">
        <f>'DATA SF9'!BU90</f>
        <v>0</v>
      </c>
      <c r="BX171" s="58">
        <f>'DATA SF9'!BV90</f>
        <v>0</v>
      </c>
      <c r="BY171" s="58">
        <f>'DATA SF9'!BW90</f>
        <v>0</v>
      </c>
      <c r="BZ171" s="58">
        <f>'DATA SF9'!BX90</f>
        <v>0</v>
      </c>
      <c r="CA171" s="58">
        <f>'DATA SF9'!BY90</f>
        <v>0</v>
      </c>
      <c r="CB171" s="58">
        <f>'DATA SF9'!BZ90</f>
        <v>0</v>
      </c>
      <c r="CC171" s="58">
        <f>'DATA SF9'!CA90</f>
        <v>0</v>
      </c>
      <c r="CD171" s="58">
        <f>'DATA SF9'!CB90</f>
        <v>0</v>
      </c>
      <c r="CE171" s="58">
        <f>'DATA SF9'!CC90</f>
        <v>0</v>
      </c>
      <c r="CF171" s="58">
        <f>'DATA SF9'!CD90</f>
        <v>0</v>
      </c>
      <c r="CG171" s="58">
        <f>'DATA SF9'!CE90</f>
        <v>0</v>
      </c>
      <c r="CH171" s="58">
        <f>'DATA SF9'!CF90</f>
        <v>0</v>
      </c>
      <c r="CI171" s="58">
        <f>'DATA SF9'!CG90</f>
        <v>0</v>
      </c>
      <c r="CJ171" s="58">
        <f>'DATA SF9'!CH90</f>
        <v>0</v>
      </c>
      <c r="CK171" s="58">
        <f>'DATA SF9'!CI90</f>
        <v>0</v>
      </c>
      <c r="CL171" s="58">
        <f>'DATA SF9'!CJ90</f>
        <v>0</v>
      </c>
      <c r="CM171" s="58">
        <f>'DATA SF9'!CK90</f>
        <v>0</v>
      </c>
      <c r="CN171" s="58">
        <f>'DATA SF9'!CL90</f>
        <v>0</v>
      </c>
      <c r="CO171" s="58">
        <f>'DATA SF9'!CM90</f>
        <v>0</v>
      </c>
      <c r="CP171" s="58">
        <f>'DATA SF9'!CN90</f>
        <v>0</v>
      </c>
      <c r="CQ171" s="58">
        <f>'DATA SF9'!CO90</f>
        <v>0</v>
      </c>
      <c r="CR171" s="58">
        <f>'DATA SF9'!CP90</f>
        <v>0</v>
      </c>
      <c r="CS171" s="58">
        <f>'DATA SF9'!CQ90</f>
        <v>0</v>
      </c>
      <c r="CT171" s="58">
        <f>'DATA SF9'!CR90</f>
        <v>0</v>
      </c>
      <c r="CU171" s="58">
        <f>'DATA SF9'!CS90</f>
        <v>0</v>
      </c>
      <c r="CV171" s="58">
        <f>'DATA SF9'!CT90</f>
        <v>0</v>
      </c>
      <c r="CW171" s="58">
        <f>'DATA SF9'!CU90</f>
        <v>0</v>
      </c>
      <c r="CX171" s="58">
        <f>'DATA SF9'!CV90</f>
        <v>0</v>
      </c>
      <c r="CY171" s="58">
        <f>'DATA SF9'!CW90</f>
        <v>0</v>
      </c>
      <c r="CZ171" s="58">
        <f>'DATA SF9'!CX90</f>
        <v>0</v>
      </c>
      <c r="DA171" s="58">
        <f>'DATA SF9'!CY90</f>
        <v>0</v>
      </c>
      <c r="DB171" s="58">
        <f>'DATA SF9'!CZ90</f>
        <v>0</v>
      </c>
      <c r="DC171" s="58">
        <f>'DATA SF9'!DA90</f>
        <v>0</v>
      </c>
      <c r="DD171" s="58">
        <f>'DATA SF9'!DB90</f>
        <v>0</v>
      </c>
      <c r="DE171" s="58">
        <f>'DATA SF9'!DC90</f>
        <v>0</v>
      </c>
      <c r="DF171" s="58">
        <f>'DATA SF9'!DD90</f>
        <v>0</v>
      </c>
      <c r="DG171" s="58">
        <f>'DATA SF9'!DE90</f>
        <v>0</v>
      </c>
      <c r="DH171" s="58">
        <f>'DATA SF9'!DF90</f>
        <v>0</v>
      </c>
      <c r="DI171" s="58">
        <f>'DATA SF9'!DG90</f>
        <v>0</v>
      </c>
      <c r="DJ171" s="58">
        <f>'DATA SF9'!DH90</f>
        <v>0</v>
      </c>
      <c r="DK171" s="58">
        <f>'DATA SF9'!DI90</f>
        <v>0</v>
      </c>
      <c r="DL171" s="58">
        <f>'DATA SF9'!DJ90</f>
        <v>0</v>
      </c>
      <c r="DM171" s="58">
        <f>'DATA SF9'!DK90</f>
        <v>0</v>
      </c>
      <c r="DN171" s="58">
        <f>'DATA SF9'!DL90</f>
        <v>0</v>
      </c>
      <c r="DO171" s="58">
        <f>'DATA SF9'!DM90</f>
        <v>0</v>
      </c>
      <c r="DP171" s="58">
        <f>'DATA SF9'!DN90</f>
        <v>0</v>
      </c>
      <c r="DQ171" s="58">
        <f>'DATA SF9'!DO90</f>
        <v>0</v>
      </c>
      <c r="DR171" s="58">
        <f>'DATA SF9'!DP90</f>
        <v>0</v>
      </c>
      <c r="DS171" s="58">
        <f>'DATA SF9'!DQ90</f>
        <v>0</v>
      </c>
      <c r="DT171" s="58">
        <f>'DATA SF9'!DR90</f>
        <v>0</v>
      </c>
      <c r="DU171" s="58">
        <f>'DATA SF9'!DS90</f>
        <v>0</v>
      </c>
      <c r="DV171" s="58">
        <f>'DATA SF9'!DT90</f>
        <v>0</v>
      </c>
      <c r="DW171" s="58">
        <f>'DATA SF9'!DU90</f>
        <v>0</v>
      </c>
      <c r="DX171" s="58">
        <f>'DATA SF9'!DV90</f>
        <v>0</v>
      </c>
      <c r="DY171" s="58">
        <f>'DATA SF9'!DW90</f>
        <v>0</v>
      </c>
      <c r="DZ171" s="58">
        <f>'DATA SF9'!DX90</f>
        <v>0</v>
      </c>
      <c r="EA171" s="58">
        <f>'DATA SF9'!DY90</f>
        <v>0</v>
      </c>
      <c r="EB171" s="58">
        <f>'DATA SF9'!DZ90</f>
        <v>0</v>
      </c>
      <c r="EC171" s="58">
        <f>'DATA SF9'!EA90</f>
        <v>0</v>
      </c>
      <c r="ED171" s="58">
        <f>'DATA SF9'!EB90</f>
        <v>0</v>
      </c>
      <c r="EE171" s="58">
        <f>'DATA SF9'!EC90</f>
        <v>0</v>
      </c>
      <c r="EF171" s="58">
        <f>'DATA SF9'!ED90</f>
        <v>0</v>
      </c>
      <c r="EG171" s="58">
        <f>'DATA SF9'!EE90</f>
        <v>0</v>
      </c>
      <c r="EH171" s="58">
        <f>'DATA SF9'!EF90</f>
        <v>0</v>
      </c>
      <c r="EI171" s="58">
        <f>'DATA SF9'!EG90</f>
        <v>0</v>
      </c>
      <c r="EJ171" s="58">
        <f>'DATA SF9'!EH90</f>
        <v>0</v>
      </c>
      <c r="EK171" s="58">
        <f>'DATA SF9'!EI90</f>
        <v>0</v>
      </c>
      <c r="EL171" s="58">
        <f>'DATA SF9'!EJ90</f>
        <v>0</v>
      </c>
      <c r="EM171" s="58">
        <f>'DATA SF9'!EK90</f>
        <v>0</v>
      </c>
      <c r="EN171" s="58">
        <f>'DATA SF9'!EL90</f>
        <v>0</v>
      </c>
      <c r="EO171" s="58">
        <f>'DATA SF9'!EM90</f>
        <v>0</v>
      </c>
      <c r="EP171" s="58">
        <f>'DATA SF9'!EN90</f>
        <v>0</v>
      </c>
      <c r="EQ171" s="58">
        <f>'DATA SF9'!EO90</f>
        <v>0</v>
      </c>
      <c r="ER171" s="58">
        <f>'DATA SF9'!EP90</f>
        <v>0</v>
      </c>
      <c r="ES171" s="58">
        <f>'DATA SF9'!EQ90</f>
        <v>0</v>
      </c>
      <c r="ET171" s="58">
        <f>'DATA SF9'!ER90</f>
        <v>0</v>
      </c>
      <c r="EU171" s="58">
        <f>'DATA SF9'!ES90</f>
        <v>0</v>
      </c>
      <c r="EV171" s="58">
        <f>'DATA SF9'!ET90</f>
        <v>0</v>
      </c>
      <c r="EW171" s="58">
        <f>'DATA SF9'!EU90</f>
        <v>0</v>
      </c>
      <c r="EX171" s="58">
        <f>'DATA SF9'!EV90</f>
        <v>0</v>
      </c>
      <c r="EY171" s="58">
        <f>'DATA SF9'!EW90</f>
        <v>0</v>
      </c>
      <c r="EZ171" s="58">
        <f>'DATA SF9'!EX90</f>
        <v>0</v>
      </c>
      <c r="FA171" s="58">
        <f>'DATA SF9'!EY90</f>
        <v>0</v>
      </c>
      <c r="FB171" s="58">
        <f>'DATA SF9'!EZ90</f>
        <v>0</v>
      </c>
      <c r="FC171" s="58">
        <f>'DATA SF9'!FA90</f>
        <v>0</v>
      </c>
      <c r="FD171" s="58">
        <f>'DATA SF9'!FB90</f>
        <v>0</v>
      </c>
      <c r="FE171" s="58">
        <f>'DATA SF9'!FC90</f>
        <v>0</v>
      </c>
      <c r="FF171" s="58">
        <f>'DATA SF9'!FD90</f>
        <v>0</v>
      </c>
    </row>
    <row r="172" spans="1:162" x14ac:dyDescent="0.35">
      <c r="A172" s="59">
        <f t="shared" si="1"/>
        <v>0</v>
      </c>
      <c r="B172" s="58">
        <f>VLOOKUP(A172,' F M188'!$R$3:$U$159,4,FALSE)</f>
        <v>0</v>
      </c>
      <c r="C172" s="58">
        <f>'DATA SF9'!A91</f>
        <v>0</v>
      </c>
      <c r="D172" s="58">
        <f>'DATA SF9'!B91</f>
        <v>0</v>
      </c>
      <c r="E172" s="58">
        <f>'DATA SF9'!C91</f>
        <v>0</v>
      </c>
      <c r="F172" s="58" t="str">
        <f>IF('DATA SF9'!D91=0,"",'DATA SF9'!D91)</f>
        <v/>
      </c>
      <c r="G172" s="58">
        <f>'DATA SF9'!E91</f>
        <v>0</v>
      </c>
      <c r="H172" s="58">
        <f>'DATA SF9'!F91</f>
        <v>0</v>
      </c>
      <c r="I172" s="58">
        <f>'DATA SF9'!G91</f>
        <v>0</v>
      </c>
      <c r="J172" s="58">
        <f>'DATA SF9'!H91</f>
        <v>0</v>
      </c>
      <c r="K172" s="58">
        <f>'DATA SF9'!I91</f>
        <v>0</v>
      </c>
      <c r="L172" s="58">
        <f>'DATA SF9'!J91</f>
        <v>0</v>
      </c>
      <c r="M172" s="58">
        <f>'DATA SF9'!K91</f>
        <v>0</v>
      </c>
      <c r="N172" s="58">
        <f>'DATA SF9'!L91</f>
        <v>0</v>
      </c>
      <c r="O172" s="58">
        <f>'DATA SF9'!M91</f>
        <v>0</v>
      </c>
      <c r="P172" s="58">
        <f>'DATA SF9'!N91</f>
        <v>0</v>
      </c>
      <c r="Q172" s="58">
        <f>'DATA SF9'!O91</f>
        <v>0</v>
      </c>
      <c r="R172" s="58">
        <f>'DATA SF9'!P91</f>
        <v>0</v>
      </c>
      <c r="S172" s="58">
        <f>'DATA SF9'!Q91</f>
        <v>0</v>
      </c>
      <c r="T172" s="58">
        <f>'DATA SF9'!R91</f>
        <v>0</v>
      </c>
      <c r="U172" s="58">
        <f>'DATA SF9'!S91</f>
        <v>0</v>
      </c>
      <c r="V172" s="58">
        <f>'DATA SF9'!T91</f>
        <v>0</v>
      </c>
      <c r="W172" s="58">
        <f>'DATA SF9'!U91</f>
        <v>0</v>
      </c>
      <c r="X172" s="58">
        <f>'DATA SF9'!V91</f>
        <v>0</v>
      </c>
      <c r="Y172" s="58">
        <f>'DATA SF9'!W91</f>
        <v>0</v>
      </c>
      <c r="Z172" s="58">
        <f>'DATA SF9'!X91</f>
        <v>0</v>
      </c>
      <c r="AA172" s="58">
        <f>'DATA SF9'!Y91</f>
        <v>0</v>
      </c>
      <c r="AB172" s="58">
        <f>'DATA SF9'!Z91</f>
        <v>0</v>
      </c>
      <c r="AC172" s="58">
        <f>'DATA SF9'!AA91</f>
        <v>0</v>
      </c>
      <c r="AD172" s="58">
        <f>'DATA SF9'!AB91</f>
        <v>0</v>
      </c>
      <c r="AE172" s="58">
        <f>'DATA SF9'!AC91</f>
        <v>0</v>
      </c>
      <c r="AF172" s="58">
        <f>'DATA SF9'!AD91</f>
        <v>0</v>
      </c>
      <c r="AG172" s="58">
        <f>'DATA SF9'!AE91</f>
        <v>0</v>
      </c>
      <c r="AH172" s="58">
        <f>'DATA SF9'!AF91</f>
        <v>0</v>
      </c>
      <c r="AI172" s="58">
        <f>'DATA SF9'!AG91</f>
        <v>0</v>
      </c>
      <c r="AJ172" s="58">
        <f>'DATA SF9'!AH91</f>
        <v>0</v>
      </c>
      <c r="AK172" s="58">
        <f>'DATA SF9'!AI91</f>
        <v>0</v>
      </c>
      <c r="AL172" s="58">
        <f>'DATA SF9'!AJ91</f>
        <v>0</v>
      </c>
      <c r="AM172" s="58">
        <f>'DATA SF9'!AK91</f>
        <v>0</v>
      </c>
      <c r="AN172" s="58">
        <f>'DATA SF9'!AL91</f>
        <v>0</v>
      </c>
      <c r="AO172" s="58">
        <f>'DATA SF9'!AM91</f>
        <v>0</v>
      </c>
      <c r="AP172" s="58">
        <f>'DATA SF9'!AN91</f>
        <v>0</v>
      </c>
      <c r="AQ172" s="58">
        <f>'DATA SF9'!AO91</f>
        <v>0</v>
      </c>
      <c r="AR172" s="58">
        <f>'DATA SF9'!AP91</f>
        <v>0</v>
      </c>
      <c r="AS172" s="58">
        <f>'DATA SF9'!AQ91</f>
        <v>0</v>
      </c>
      <c r="AT172" s="58">
        <f>'DATA SF9'!AR91</f>
        <v>0</v>
      </c>
      <c r="AU172" s="58">
        <f>'DATA SF9'!AS91</f>
        <v>0</v>
      </c>
      <c r="AV172" s="58">
        <f>'DATA SF9'!AT91</f>
        <v>0</v>
      </c>
      <c r="AW172" s="58">
        <f>'DATA SF9'!AU91</f>
        <v>0</v>
      </c>
      <c r="AX172" s="58">
        <f>'DATA SF9'!AV91</f>
        <v>0</v>
      </c>
      <c r="AY172" s="58">
        <f>'DATA SF9'!AW91</f>
        <v>0</v>
      </c>
      <c r="AZ172" s="58">
        <f>'DATA SF9'!AX91</f>
        <v>0</v>
      </c>
      <c r="BA172" s="58">
        <f>'DATA SF9'!AY91</f>
        <v>0</v>
      </c>
      <c r="BB172" s="58">
        <f>'DATA SF9'!AZ91</f>
        <v>0</v>
      </c>
      <c r="BC172" s="58">
        <f>'DATA SF9'!BA91</f>
        <v>0</v>
      </c>
      <c r="BD172" s="58">
        <f>'DATA SF9'!BB91</f>
        <v>0</v>
      </c>
      <c r="BE172" s="58">
        <f>'DATA SF9'!BC91</f>
        <v>0</v>
      </c>
      <c r="BF172" s="58">
        <f>'DATA SF9'!BD91</f>
        <v>0</v>
      </c>
      <c r="BG172" s="58">
        <f>'DATA SF9'!BE91</f>
        <v>0</v>
      </c>
      <c r="BH172" s="58">
        <f>'DATA SF9'!BF91</f>
        <v>0</v>
      </c>
      <c r="BI172" s="58">
        <f>'DATA SF9'!BG91</f>
        <v>0</v>
      </c>
      <c r="BJ172" s="58">
        <f>'DATA SF9'!BH91</f>
        <v>0</v>
      </c>
      <c r="BK172" s="58">
        <f>'DATA SF9'!BI91</f>
        <v>0</v>
      </c>
      <c r="BL172" s="58">
        <f>'DATA SF9'!BJ91</f>
        <v>0</v>
      </c>
      <c r="BM172" s="58">
        <f>'DATA SF9'!BK91</f>
        <v>0</v>
      </c>
      <c r="BN172" s="58">
        <f>'DATA SF9'!BL91</f>
        <v>0</v>
      </c>
      <c r="BO172" s="58">
        <f>'DATA SF9'!BM91</f>
        <v>0</v>
      </c>
      <c r="BP172" s="58">
        <f>'DATA SF9'!BN91</f>
        <v>0</v>
      </c>
      <c r="BQ172" s="58">
        <f>'DATA SF9'!BO91</f>
        <v>0</v>
      </c>
      <c r="BR172" s="58">
        <f>'DATA SF9'!BP91</f>
        <v>0</v>
      </c>
      <c r="BS172" s="58">
        <f>'DATA SF9'!BQ91</f>
        <v>0</v>
      </c>
      <c r="BT172" s="58">
        <f>'DATA SF9'!BR91</f>
        <v>0</v>
      </c>
      <c r="BU172" s="58">
        <f>'DATA SF9'!BS91</f>
        <v>0</v>
      </c>
      <c r="BV172" s="58">
        <f>'DATA SF9'!BT91</f>
        <v>0</v>
      </c>
      <c r="BW172" s="58">
        <f>'DATA SF9'!BU91</f>
        <v>0</v>
      </c>
      <c r="BX172" s="58">
        <f>'DATA SF9'!BV91</f>
        <v>0</v>
      </c>
      <c r="BY172" s="58">
        <f>'DATA SF9'!BW91</f>
        <v>0</v>
      </c>
      <c r="BZ172" s="58">
        <f>'DATA SF9'!BX91</f>
        <v>0</v>
      </c>
      <c r="CA172" s="58">
        <f>'DATA SF9'!BY91</f>
        <v>0</v>
      </c>
      <c r="CB172" s="58">
        <f>'DATA SF9'!BZ91</f>
        <v>0</v>
      </c>
      <c r="CC172" s="58">
        <f>'DATA SF9'!CA91</f>
        <v>0</v>
      </c>
      <c r="CD172" s="58">
        <f>'DATA SF9'!CB91</f>
        <v>0</v>
      </c>
      <c r="CE172" s="58">
        <f>'DATA SF9'!CC91</f>
        <v>0</v>
      </c>
      <c r="CF172" s="58">
        <f>'DATA SF9'!CD91</f>
        <v>0</v>
      </c>
      <c r="CG172" s="58">
        <f>'DATA SF9'!CE91</f>
        <v>0</v>
      </c>
      <c r="CH172" s="58">
        <f>'DATA SF9'!CF91</f>
        <v>0</v>
      </c>
      <c r="CI172" s="58">
        <f>'DATA SF9'!CG91</f>
        <v>0</v>
      </c>
      <c r="CJ172" s="58">
        <f>'DATA SF9'!CH91</f>
        <v>0</v>
      </c>
      <c r="CK172" s="58">
        <f>'DATA SF9'!CI91</f>
        <v>0</v>
      </c>
      <c r="CL172" s="58">
        <f>'DATA SF9'!CJ91</f>
        <v>0</v>
      </c>
      <c r="CM172" s="58">
        <f>'DATA SF9'!CK91</f>
        <v>0</v>
      </c>
      <c r="CN172" s="58">
        <f>'DATA SF9'!CL91</f>
        <v>0</v>
      </c>
      <c r="CO172" s="58">
        <f>'DATA SF9'!CM91</f>
        <v>0</v>
      </c>
      <c r="CP172" s="58">
        <f>'DATA SF9'!CN91</f>
        <v>0</v>
      </c>
      <c r="CQ172" s="58">
        <f>'DATA SF9'!CO91</f>
        <v>0</v>
      </c>
      <c r="CR172" s="58">
        <f>'DATA SF9'!CP91</f>
        <v>0</v>
      </c>
      <c r="CS172" s="58">
        <f>'DATA SF9'!CQ91</f>
        <v>0</v>
      </c>
      <c r="CT172" s="58">
        <f>'DATA SF9'!CR91</f>
        <v>0</v>
      </c>
      <c r="CU172" s="58">
        <f>'DATA SF9'!CS91</f>
        <v>0</v>
      </c>
      <c r="CV172" s="58">
        <f>'DATA SF9'!CT91</f>
        <v>0</v>
      </c>
      <c r="CW172" s="58">
        <f>'DATA SF9'!CU91</f>
        <v>0</v>
      </c>
      <c r="CX172" s="58">
        <f>'DATA SF9'!CV91</f>
        <v>0</v>
      </c>
      <c r="CY172" s="58">
        <f>'DATA SF9'!CW91</f>
        <v>0</v>
      </c>
      <c r="CZ172" s="58">
        <f>'DATA SF9'!CX91</f>
        <v>0</v>
      </c>
      <c r="DA172" s="58">
        <f>'DATA SF9'!CY91</f>
        <v>0</v>
      </c>
      <c r="DB172" s="58">
        <f>'DATA SF9'!CZ91</f>
        <v>0</v>
      </c>
      <c r="DC172" s="58">
        <f>'DATA SF9'!DA91</f>
        <v>0</v>
      </c>
      <c r="DD172" s="58">
        <f>'DATA SF9'!DB91</f>
        <v>0</v>
      </c>
      <c r="DE172" s="58">
        <f>'DATA SF9'!DC91</f>
        <v>0</v>
      </c>
      <c r="DF172" s="58">
        <f>'DATA SF9'!DD91</f>
        <v>0</v>
      </c>
      <c r="DG172" s="58">
        <f>'DATA SF9'!DE91</f>
        <v>0</v>
      </c>
      <c r="DH172" s="58">
        <f>'DATA SF9'!DF91</f>
        <v>0</v>
      </c>
      <c r="DI172" s="58">
        <f>'DATA SF9'!DG91</f>
        <v>0</v>
      </c>
      <c r="DJ172" s="58">
        <f>'DATA SF9'!DH91</f>
        <v>0</v>
      </c>
      <c r="DK172" s="58">
        <f>'DATA SF9'!DI91</f>
        <v>0</v>
      </c>
      <c r="DL172" s="58">
        <f>'DATA SF9'!DJ91</f>
        <v>0</v>
      </c>
      <c r="DM172" s="58">
        <f>'DATA SF9'!DK91</f>
        <v>0</v>
      </c>
      <c r="DN172" s="58">
        <f>'DATA SF9'!DL91</f>
        <v>0</v>
      </c>
      <c r="DO172" s="58">
        <f>'DATA SF9'!DM91</f>
        <v>0</v>
      </c>
      <c r="DP172" s="58">
        <f>'DATA SF9'!DN91</f>
        <v>0</v>
      </c>
      <c r="DQ172" s="58">
        <f>'DATA SF9'!DO91</f>
        <v>0</v>
      </c>
      <c r="DR172" s="58">
        <f>'DATA SF9'!DP91</f>
        <v>0</v>
      </c>
      <c r="DS172" s="58">
        <f>'DATA SF9'!DQ91</f>
        <v>0</v>
      </c>
      <c r="DT172" s="58">
        <f>'DATA SF9'!DR91</f>
        <v>0</v>
      </c>
      <c r="DU172" s="58">
        <f>'DATA SF9'!DS91</f>
        <v>0</v>
      </c>
      <c r="DV172" s="58">
        <f>'DATA SF9'!DT91</f>
        <v>0</v>
      </c>
      <c r="DW172" s="58">
        <f>'DATA SF9'!DU91</f>
        <v>0</v>
      </c>
      <c r="DX172" s="58">
        <f>'DATA SF9'!DV91</f>
        <v>0</v>
      </c>
      <c r="DY172" s="58">
        <f>'DATA SF9'!DW91</f>
        <v>0</v>
      </c>
      <c r="DZ172" s="58">
        <f>'DATA SF9'!DX91</f>
        <v>0</v>
      </c>
      <c r="EA172" s="58">
        <f>'DATA SF9'!DY91</f>
        <v>0</v>
      </c>
      <c r="EB172" s="58">
        <f>'DATA SF9'!DZ91</f>
        <v>0</v>
      </c>
      <c r="EC172" s="58">
        <f>'DATA SF9'!EA91</f>
        <v>0</v>
      </c>
      <c r="ED172" s="58">
        <f>'DATA SF9'!EB91</f>
        <v>0</v>
      </c>
      <c r="EE172" s="58">
        <f>'DATA SF9'!EC91</f>
        <v>0</v>
      </c>
      <c r="EF172" s="58">
        <f>'DATA SF9'!ED91</f>
        <v>0</v>
      </c>
      <c r="EG172" s="58">
        <f>'DATA SF9'!EE91</f>
        <v>0</v>
      </c>
      <c r="EH172" s="58">
        <f>'DATA SF9'!EF91</f>
        <v>0</v>
      </c>
      <c r="EI172" s="58">
        <f>'DATA SF9'!EG91</f>
        <v>0</v>
      </c>
      <c r="EJ172" s="58">
        <f>'DATA SF9'!EH91</f>
        <v>0</v>
      </c>
      <c r="EK172" s="58">
        <f>'DATA SF9'!EI91</f>
        <v>0</v>
      </c>
      <c r="EL172" s="58">
        <f>'DATA SF9'!EJ91</f>
        <v>0</v>
      </c>
      <c r="EM172" s="58">
        <f>'DATA SF9'!EK91</f>
        <v>0</v>
      </c>
      <c r="EN172" s="58">
        <f>'DATA SF9'!EL91</f>
        <v>0</v>
      </c>
      <c r="EO172" s="58">
        <f>'DATA SF9'!EM91</f>
        <v>0</v>
      </c>
      <c r="EP172" s="58">
        <f>'DATA SF9'!EN91</f>
        <v>0</v>
      </c>
      <c r="EQ172" s="58">
        <f>'DATA SF9'!EO91</f>
        <v>0</v>
      </c>
      <c r="ER172" s="58">
        <f>'DATA SF9'!EP91</f>
        <v>0</v>
      </c>
      <c r="ES172" s="58">
        <f>'DATA SF9'!EQ91</f>
        <v>0</v>
      </c>
      <c r="ET172" s="58">
        <f>'DATA SF9'!ER91</f>
        <v>0</v>
      </c>
      <c r="EU172" s="58">
        <f>'DATA SF9'!ES91</f>
        <v>0</v>
      </c>
      <c r="EV172" s="58">
        <f>'DATA SF9'!ET91</f>
        <v>0</v>
      </c>
      <c r="EW172" s="58">
        <f>'DATA SF9'!EU91</f>
        <v>0</v>
      </c>
      <c r="EX172" s="58">
        <f>'DATA SF9'!EV91</f>
        <v>0</v>
      </c>
      <c r="EY172" s="58">
        <f>'DATA SF9'!EW91</f>
        <v>0</v>
      </c>
      <c r="EZ172" s="58">
        <f>'DATA SF9'!EX91</f>
        <v>0</v>
      </c>
      <c r="FA172" s="58">
        <f>'DATA SF9'!EY91</f>
        <v>0</v>
      </c>
      <c r="FB172" s="58">
        <f>'DATA SF9'!EZ91</f>
        <v>0</v>
      </c>
      <c r="FC172" s="58">
        <f>'DATA SF9'!FA91</f>
        <v>0</v>
      </c>
      <c r="FD172" s="58">
        <f>'DATA SF9'!FB91</f>
        <v>0</v>
      </c>
      <c r="FE172" s="58">
        <f>'DATA SF9'!FC91</f>
        <v>0</v>
      </c>
      <c r="FF172" s="58">
        <f>'DATA SF9'!FD91</f>
        <v>0</v>
      </c>
    </row>
    <row r="173" spans="1:162" x14ac:dyDescent="0.35">
      <c r="A173" s="59">
        <f t="shared" si="1"/>
        <v>0</v>
      </c>
      <c r="B173" s="58">
        <f>VLOOKUP(A173,' F M188'!$R$3:$U$159,4,FALSE)</f>
        <v>0</v>
      </c>
      <c r="C173" s="58">
        <f>'DATA SF9'!A92</f>
        <v>0</v>
      </c>
      <c r="D173" s="58">
        <f>'DATA SF9'!B92</f>
        <v>0</v>
      </c>
      <c r="E173" s="58">
        <f>'DATA SF9'!C92</f>
        <v>0</v>
      </c>
      <c r="F173" s="58" t="str">
        <f>IF('DATA SF9'!D92=0,"",'DATA SF9'!D92)</f>
        <v/>
      </c>
      <c r="G173" s="58">
        <f>'DATA SF9'!E92</f>
        <v>0</v>
      </c>
      <c r="H173" s="58">
        <f>'DATA SF9'!F92</f>
        <v>0</v>
      </c>
      <c r="I173" s="58">
        <f>'DATA SF9'!G92</f>
        <v>0</v>
      </c>
      <c r="J173" s="58">
        <f>'DATA SF9'!H92</f>
        <v>0</v>
      </c>
      <c r="K173" s="58">
        <f>'DATA SF9'!I92</f>
        <v>0</v>
      </c>
      <c r="L173" s="58">
        <f>'DATA SF9'!J92</f>
        <v>0</v>
      </c>
      <c r="M173" s="58">
        <f>'DATA SF9'!K92</f>
        <v>0</v>
      </c>
      <c r="N173" s="58">
        <f>'DATA SF9'!L92</f>
        <v>0</v>
      </c>
      <c r="O173" s="58">
        <f>'DATA SF9'!M92</f>
        <v>0</v>
      </c>
      <c r="P173" s="58">
        <f>'DATA SF9'!N92</f>
        <v>0</v>
      </c>
      <c r="Q173" s="58">
        <f>'DATA SF9'!O92</f>
        <v>0</v>
      </c>
      <c r="R173" s="58">
        <f>'DATA SF9'!P92</f>
        <v>0</v>
      </c>
      <c r="S173" s="58">
        <f>'DATA SF9'!Q92</f>
        <v>0</v>
      </c>
      <c r="T173" s="58">
        <f>'DATA SF9'!R92</f>
        <v>0</v>
      </c>
      <c r="U173" s="58">
        <f>'DATA SF9'!S92</f>
        <v>0</v>
      </c>
      <c r="V173" s="58">
        <f>'DATA SF9'!T92</f>
        <v>0</v>
      </c>
      <c r="W173" s="58">
        <f>'DATA SF9'!U92</f>
        <v>0</v>
      </c>
      <c r="X173" s="58">
        <f>'DATA SF9'!V92</f>
        <v>0</v>
      </c>
      <c r="Y173" s="58">
        <f>'DATA SF9'!W92</f>
        <v>0</v>
      </c>
      <c r="Z173" s="58">
        <f>'DATA SF9'!X92</f>
        <v>0</v>
      </c>
      <c r="AA173" s="58">
        <f>'DATA SF9'!Y92</f>
        <v>0</v>
      </c>
      <c r="AB173" s="58">
        <f>'DATA SF9'!Z92</f>
        <v>0</v>
      </c>
      <c r="AC173" s="58">
        <f>'DATA SF9'!AA92</f>
        <v>0</v>
      </c>
      <c r="AD173" s="58">
        <f>'DATA SF9'!AB92</f>
        <v>0</v>
      </c>
      <c r="AE173" s="58">
        <f>'DATA SF9'!AC92</f>
        <v>0</v>
      </c>
      <c r="AF173" s="58">
        <f>'DATA SF9'!AD92</f>
        <v>0</v>
      </c>
      <c r="AG173" s="58">
        <f>'DATA SF9'!AE92</f>
        <v>0</v>
      </c>
      <c r="AH173" s="58">
        <f>'DATA SF9'!AF92</f>
        <v>0</v>
      </c>
      <c r="AI173" s="58">
        <f>'DATA SF9'!AG92</f>
        <v>0</v>
      </c>
      <c r="AJ173" s="58">
        <f>'DATA SF9'!AH92</f>
        <v>0</v>
      </c>
      <c r="AK173" s="58">
        <f>'DATA SF9'!AI92</f>
        <v>0</v>
      </c>
      <c r="AL173" s="58">
        <f>'DATA SF9'!AJ92</f>
        <v>0</v>
      </c>
      <c r="AM173" s="58">
        <f>'DATA SF9'!AK92</f>
        <v>0</v>
      </c>
      <c r="AN173" s="58">
        <f>'DATA SF9'!AL92</f>
        <v>0</v>
      </c>
      <c r="AO173" s="58">
        <f>'DATA SF9'!AM92</f>
        <v>0</v>
      </c>
      <c r="AP173" s="58">
        <f>'DATA SF9'!AN92</f>
        <v>0</v>
      </c>
      <c r="AQ173" s="58">
        <f>'DATA SF9'!AO92</f>
        <v>0</v>
      </c>
      <c r="AR173" s="58">
        <f>'DATA SF9'!AP92</f>
        <v>0</v>
      </c>
      <c r="AS173" s="58">
        <f>'DATA SF9'!AQ92</f>
        <v>0</v>
      </c>
      <c r="AT173" s="58">
        <f>'DATA SF9'!AR92</f>
        <v>0</v>
      </c>
      <c r="AU173" s="58">
        <f>'DATA SF9'!AS92</f>
        <v>0</v>
      </c>
      <c r="AV173" s="58">
        <f>'DATA SF9'!AT92</f>
        <v>0</v>
      </c>
      <c r="AW173" s="58">
        <f>'DATA SF9'!AU92</f>
        <v>0</v>
      </c>
      <c r="AX173" s="58">
        <f>'DATA SF9'!AV92</f>
        <v>0</v>
      </c>
      <c r="AY173" s="58">
        <f>'DATA SF9'!AW92</f>
        <v>0</v>
      </c>
      <c r="AZ173" s="58">
        <f>'DATA SF9'!AX92</f>
        <v>0</v>
      </c>
      <c r="BA173" s="58">
        <f>'DATA SF9'!AY92</f>
        <v>0</v>
      </c>
      <c r="BB173" s="58">
        <f>'DATA SF9'!AZ92</f>
        <v>0</v>
      </c>
      <c r="BC173" s="58">
        <f>'DATA SF9'!BA92</f>
        <v>0</v>
      </c>
      <c r="BD173" s="58">
        <f>'DATA SF9'!BB92</f>
        <v>0</v>
      </c>
      <c r="BE173" s="58">
        <f>'DATA SF9'!BC92</f>
        <v>0</v>
      </c>
      <c r="BF173" s="58">
        <f>'DATA SF9'!BD92</f>
        <v>0</v>
      </c>
      <c r="BG173" s="58">
        <f>'DATA SF9'!BE92</f>
        <v>0</v>
      </c>
      <c r="BH173" s="58">
        <f>'DATA SF9'!BF92</f>
        <v>0</v>
      </c>
      <c r="BI173" s="58">
        <f>'DATA SF9'!BG92</f>
        <v>0</v>
      </c>
      <c r="BJ173" s="58">
        <f>'DATA SF9'!BH92</f>
        <v>0</v>
      </c>
      <c r="BK173" s="58">
        <f>'DATA SF9'!BI92</f>
        <v>0</v>
      </c>
      <c r="BL173" s="58">
        <f>'DATA SF9'!BJ92</f>
        <v>0</v>
      </c>
      <c r="BM173" s="58">
        <f>'DATA SF9'!BK92</f>
        <v>0</v>
      </c>
      <c r="BN173" s="58">
        <f>'DATA SF9'!BL92</f>
        <v>0</v>
      </c>
      <c r="BO173" s="58">
        <f>'DATA SF9'!BM92</f>
        <v>0</v>
      </c>
      <c r="BP173" s="58">
        <f>'DATA SF9'!BN92</f>
        <v>0</v>
      </c>
      <c r="BQ173" s="58">
        <f>'DATA SF9'!BO92</f>
        <v>0</v>
      </c>
      <c r="BR173" s="58">
        <f>'DATA SF9'!BP92</f>
        <v>0</v>
      </c>
      <c r="BS173" s="58">
        <f>'DATA SF9'!BQ92</f>
        <v>0</v>
      </c>
      <c r="BT173" s="58">
        <f>'DATA SF9'!BR92</f>
        <v>0</v>
      </c>
      <c r="BU173" s="58">
        <f>'DATA SF9'!BS92</f>
        <v>0</v>
      </c>
      <c r="BV173" s="58">
        <f>'DATA SF9'!BT92</f>
        <v>0</v>
      </c>
      <c r="BW173" s="58">
        <f>'DATA SF9'!BU92</f>
        <v>0</v>
      </c>
      <c r="BX173" s="58">
        <f>'DATA SF9'!BV92</f>
        <v>0</v>
      </c>
      <c r="BY173" s="58">
        <f>'DATA SF9'!BW92</f>
        <v>0</v>
      </c>
      <c r="BZ173" s="58">
        <f>'DATA SF9'!BX92</f>
        <v>0</v>
      </c>
      <c r="CA173" s="58">
        <f>'DATA SF9'!BY92</f>
        <v>0</v>
      </c>
      <c r="CB173" s="58">
        <f>'DATA SF9'!BZ92</f>
        <v>0</v>
      </c>
      <c r="CC173" s="58">
        <f>'DATA SF9'!CA92</f>
        <v>0</v>
      </c>
      <c r="CD173" s="58">
        <f>'DATA SF9'!CB92</f>
        <v>0</v>
      </c>
      <c r="CE173" s="58">
        <f>'DATA SF9'!CC92</f>
        <v>0</v>
      </c>
      <c r="CF173" s="58">
        <f>'DATA SF9'!CD92</f>
        <v>0</v>
      </c>
      <c r="CG173" s="58">
        <f>'DATA SF9'!CE92</f>
        <v>0</v>
      </c>
      <c r="CH173" s="58">
        <f>'DATA SF9'!CF92</f>
        <v>0</v>
      </c>
      <c r="CI173" s="58">
        <f>'DATA SF9'!CG92</f>
        <v>0</v>
      </c>
      <c r="CJ173" s="58">
        <f>'DATA SF9'!CH92</f>
        <v>0</v>
      </c>
      <c r="CK173" s="58">
        <f>'DATA SF9'!CI92</f>
        <v>0</v>
      </c>
      <c r="CL173" s="58">
        <f>'DATA SF9'!CJ92</f>
        <v>0</v>
      </c>
      <c r="CM173" s="58">
        <f>'DATA SF9'!CK92</f>
        <v>0</v>
      </c>
      <c r="CN173" s="58">
        <f>'DATA SF9'!CL92</f>
        <v>0</v>
      </c>
      <c r="CO173" s="58">
        <f>'DATA SF9'!CM92</f>
        <v>0</v>
      </c>
      <c r="CP173" s="58">
        <f>'DATA SF9'!CN92</f>
        <v>0</v>
      </c>
      <c r="CQ173" s="58">
        <f>'DATA SF9'!CO92</f>
        <v>0</v>
      </c>
      <c r="CR173" s="58">
        <f>'DATA SF9'!CP92</f>
        <v>0</v>
      </c>
      <c r="CS173" s="58">
        <f>'DATA SF9'!CQ92</f>
        <v>0</v>
      </c>
      <c r="CT173" s="58">
        <f>'DATA SF9'!CR92</f>
        <v>0</v>
      </c>
      <c r="CU173" s="58">
        <f>'DATA SF9'!CS92</f>
        <v>0</v>
      </c>
      <c r="CV173" s="58">
        <f>'DATA SF9'!CT92</f>
        <v>0</v>
      </c>
      <c r="CW173" s="58">
        <f>'DATA SF9'!CU92</f>
        <v>0</v>
      </c>
      <c r="CX173" s="58">
        <f>'DATA SF9'!CV92</f>
        <v>0</v>
      </c>
      <c r="CY173" s="58">
        <f>'DATA SF9'!CW92</f>
        <v>0</v>
      </c>
      <c r="CZ173" s="58">
        <f>'DATA SF9'!CX92</f>
        <v>0</v>
      </c>
      <c r="DA173" s="58">
        <f>'DATA SF9'!CY92</f>
        <v>0</v>
      </c>
      <c r="DB173" s="58">
        <f>'DATA SF9'!CZ92</f>
        <v>0</v>
      </c>
      <c r="DC173" s="58">
        <f>'DATA SF9'!DA92</f>
        <v>0</v>
      </c>
      <c r="DD173" s="58">
        <f>'DATA SF9'!DB92</f>
        <v>0</v>
      </c>
      <c r="DE173" s="58">
        <f>'DATA SF9'!DC92</f>
        <v>0</v>
      </c>
      <c r="DF173" s="58">
        <f>'DATA SF9'!DD92</f>
        <v>0</v>
      </c>
      <c r="DG173" s="58">
        <f>'DATA SF9'!DE92</f>
        <v>0</v>
      </c>
      <c r="DH173" s="58">
        <f>'DATA SF9'!DF92</f>
        <v>0</v>
      </c>
      <c r="DI173" s="58">
        <f>'DATA SF9'!DG92</f>
        <v>0</v>
      </c>
      <c r="DJ173" s="58">
        <f>'DATA SF9'!DH92</f>
        <v>0</v>
      </c>
      <c r="DK173" s="58">
        <f>'DATA SF9'!DI92</f>
        <v>0</v>
      </c>
      <c r="DL173" s="58">
        <f>'DATA SF9'!DJ92</f>
        <v>0</v>
      </c>
      <c r="DM173" s="58">
        <f>'DATA SF9'!DK92</f>
        <v>0</v>
      </c>
      <c r="DN173" s="58">
        <f>'DATA SF9'!DL92</f>
        <v>0</v>
      </c>
      <c r="DO173" s="58">
        <f>'DATA SF9'!DM92</f>
        <v>0</v>
      </c>
      <c r="DP173" s="58">
        <f>'DATA SF9'!DN92</f>
        <v>0</v>
      </c>
      <c r="DQ173" s="58">
        <f>'DATA SF9'!DO92</f>
        <v>0</v>
      </c>
      <c r="DR173" s="58">
        <f>'DATA SF9'!DP92</f>
        <v>0</v>
      </c>
      <c r="DS173" s="58">
        <f>'DATA SF9'!DQ92</f>
        <v>0</v>
      </c>
      <c r="DT173" s="58">
        <f>'DATA SF9'!DR92</f>
        <v>0</v>
      </c>
      <c r="DU173" s="58">
        <f>'DATA SF9'!DS92</f>
        <v>0</v>
      </c>
      <c r="DV173" s="58">
        <f>'DATA SF9'!DT92</f>
        <v>0</v>
      </c>
      <c r="DW173" s="58">
        <f>'DATA SF9'!DU92</f>
        <v>0</v>
      </c>
      <c r="DX173" s="58">
        <f>'DATA SF9'!DV92</f>
        <v>0</v>
      </c>
      <c r="DY173" s="58">
        <f>'DATA SF9'!DW92</f>
        <v>0</v>
      </c>
      <c r="DZ173" s="58">
        <f>'DATA SF9'!DX92</f>
        <v>0</v>
      </c>
      <c r="EA173" s="58">
        <f>'DATA SF9'!DY92</f>
        <v>0</v>
      </c>
      <c r="EB173" s="58">
        <f>'DATA SF9'!DZ92</f>
        <v>0</v>
      </c>
      <c r="EC173" s="58">
        <f>'DATA SF9'!EA92</f>
        <v>0</v>
      </c>
      <c r="ED173" s="58">
        <f>'DATA SF9'!EB92</f>
        <v>0</v>
      </c>
      <c r="EE173" s="58">
        <f>'DATA SF9'!EC92</f>
        <v>0</v>
      </c>
      <c r="EF173" s="58">
        <f>'DATA SF9'!ED92</f>
        <v>0</v>
      </c>
      <c r="EG173" s="58">
        <f>'DATA SF9'!EE92</f>
        <v>0</v>
      </c>
      <c r="EH173" s="58">
        <f>'DATA SF9'!EF92</f>
        <v>0</v>
      </c>
      <c r="EI173" s="58">
        <f>'DATA SF9'!EG92</f>
        <v>0</v>
      </c>
      <c r="EJ173" s="58">
        <f>'DATA SF9'!EH92</f>
        <v>0</v>
      </c>
      <c r="EK173" s="58">
        <f>'DATA SF9'!EI92</f>
        <v>0</v>
      </c>
      <c r="EL173" s="58">
        <f>'DATA SF9'!EJ92</f>
        <v>0</v>
      </c>
      <c r="EM173" s="58">
        <f>'DATA SF9'!EK92</f>
        <v>0</v>
      </c>
      <c r="EN173" s="58">
        <f>'DATA SF9'!EL92</f>
        <v>0</v>
      </c>
      <c r="EO173" s="58">
        <f>'DATA SF9'!EM92</f>
        <v>0</v>
      </c>
      <c r="EP173" s="58">
        <f>'DATA SF9'!EN92</f>
        <v>0</v>
      </c>
      <c r="EQ173" s="58">
        <f>'DATA SF9'!EO92</f>
        <v>0</v>
      </c>
      <c r="ER173" s="58">
        <f>'DATA SF9'!EP92</f>
        <v>0</v>
      </c>
      <c r="ES173" s="58">
        <f>'DATA SF9'!EQ92</f>
        <v>0</v>
      </c>
      <c r="ET173" s="58">
        <f>'DATA SF9'!ER92</f>
        <v>0</v>
      </c>
      <c r="EU173" s="58">
        <f>'DATA SF9'!ES92</f>
        <v>0</v>
      </c>
      <c r="EV173" s="58">
        <f>'DATA SF9'!ET92</f>
        <v>0</v>
      </c>
      <c r="EW173" s="58">
        <f>'DATA SF9'!EU92</f>
        <v>0</v>
      </c>
      <c r="EX173" s="58">
        <f>'DATA SF9'!EV92</f>
        <v>0</v>
      </c>
      <c r="EY173" s="58">
        <f>'DATA SF9'!EW92</f>
        <v>0</v>
      </c>
      <c r="EZ173" s="58">
        <f>'DATA SF9'!EX92</f>
        <v>0</v>
      </c>
      <c r="FA173" s="58">
        <f>'DATA SF9'!EY92</f>
        <v>0</v>
      </c>
      <c r="FB173" s="58">
        <f>'DATA SF9'!EZ92</f>
        <v>0</v>
      </c>
      <c r="FC173" s="58">
        <f>'DATA SF9'!FA92</f>
        <v>0</v>
      </c>
      <c r="FD173" s="58">
        <f>'DATA SF9'!FB92</f>
        <v>0</v>
      </c>
      <c r="FE173" s="58">
        <f>'DATA SF9'!FC92</f>
        <v>0</v>
      </c>
      <c r="FF173" s="58">
        <f>'DATA SF9'!FD92</f>
        <v>0</v>
      </c>
    </row>
    <row r="174" spans="1:162" x14ac:dyDescent="0.35">
      <c r="A174" s="59">
        <f t="shared" si="1"/>
        <v>0</v>
      </c>
      <c r="B174" s="58">
        <f>VLOOKUP(A174,' F M188'!$R$3:$U$159,4,FALSE)</f>
        <v>0</v>
      </c>
      <c r="C174" s="58">
        <f>'DATA SF9'!A93</f>
        <v>0</v>
      </c>
      <c r="D174" s="58">
        <f>'DATA SF9'!B93</f>
        <v>0</v>
      </c>
      <c r="E174" s="58">
        <f>'DATA SF9'!C93</f>
        <v>0</v>
      </c>
      <c r="F174" s="58" t="str">
        <f>IF('DATA SF9'!D93=0,"",'DATA SF9'!D93)</f>
        <v/>
      </c>
      <c r="G174" s="58">
        <f>'DATA SF9'!E93</f>
        <v>0</v>
      </c>
      <c r="H174" s="58">
        <f>'DATA SF9'!F93</f>
        <v>0</v>
      </c>
      <c r="I174" s="58">
        <f>'DATA SF9'!G93</f>
        <v>0</v>
      </c>
      <c r="J174" s="58">
        <f>'DATA SF9'!H93</f>
        <v>0</v>
      </c>
      <c r="K174" s="58">
        <f>'DATA SF9'!I93</f>
        <v>0</v>
      </c>
      <c r="L174" s="58">
        <f>'DATA SF9'!J93</f>
        <v>0</v>
      </c>
      <c r="M174" s="58">
        <f>'DATA SF9'!K93</f>
        <v>0</v>
      </c>
      <c r="N174" s="58">
        <f>'DATA SF9'!L93</f>
        <v>0</v>
      </c>
      <c r="O174" s="58">
        <f>'DATA SF9'!M93</f>
        <v>0</v>
      </c>
      <c r="P174" s="58">
        <f>'DATA SF9'!N93</f>
        <v>0</v>
      </c>
      <c r="Q174" s="58">
        <f>'DATA SF9'!O93</f>
        <v>0</v>
      </c>
      <c r="R174" s="58">
        <f>'DATA SF9'!P93</f>
        <v>0</v>
      </c>
      <c r="S174" s="58">
        <f>'DATA SF9'!Q93</f>
        <v>0</v>
      </c>
      <c r="T174" s="58">
        <f>'DATA SF9'!R93</f>
        <v>0</v>
      </c>
      <c r="U174" s="58">
        <f>'DATA SF9'!S93</f>
        <v>0</v>
      </c>
      <c r="V174" s="58">
        <f>'DATA SF9'!T93</f>
        <v>0</v>
      </c>
      <c r="W174" s="58">
        <f>'DATA SF9'!U93</f>
        <v>0</v>
      </c>
      <c r="X174" s="58">
        <f>'DATA SF9'!V93</f>
        <v>0</v>
      </c>
      <c r="Y174" s="58">
        <f>'DATA SF9'!W93</f>
        <v>0</v>
      </c>
      <c r="Z174" s="58">
        <f>'DATA SF9'!X93</f>
        <v>0</v>
      </c>
      <c r="AA174" s="58">
        <f>'DATA SF9'!Y93</f>
        <v>0</v>
      </c>
      <c r="AB174" s="58">
        <f>'DATA SF9'!Z93</f>
        <v>0</v>
      </c>
      <c r="AC174" s="58">
        <f>'DATA SF9'!AA93</f>
        <v>0</v>
      </c>
      <c r="AD174" s="58">
        <f>'DATA SF9'!AB93</f>
        <v>0</v>
      </c>
      <c r="AE174" s="58">
        <f>'DATA SF9'!AC93</f>
        <v>0</v>
      </c>
      <c r="AF174" s="58">
        <f>'DATA SF9'!AD93</f>
        <v>0</v>
      </c>
      <c r="AG174" s="58">
        <f>'DATA SF9'!AE93</f>
        <v>0</v>
      </c>
      <c r="AH174" s="58">
        <f>'DATA SF9'!AF93</f>
        <v>0</v>
      </c>
      <c r="AI174" s="58">
        <f>'DATA SF9'!AG93</f>
        <v>0</v>
      </c>
      <c r="AJ174" s="58">
        <f>'DATA SF9'!AH93</f>
        <v>0</v>
      </c>
      <c r="AK174" s="58">
        <f>'DATA SF9'!AI93</f>
        <v>0</v>
      </c>
      <c r="AL174" s="58">
        <f>'DATA SF9'!AJ93</f>
        <v>0</v>
      </c>
      <c r="AM174" s="58">
        <f>'DATA SF9'!AK93</f>
        <v>0</v>
      </c>
      <c r="AN174" s="58">
        <f>'DATA SF9'!AL93</f>
        <v>0</v>
      </c>
      <c r="AO174" s="58">
        <f>'DATA SF9'!AM93</f>
        <v>0</v>
      </c>
      <c r="AP174" s="58">
        <f>'DATA SF9'!AN93</f>
        <v>0</v>
      </c>
      <c r="AQ174" s="58">
        <f>'DATA SF9'!AO93</f>
        <v>0</v>
      </c>
      <c r="AR174" s="58">
        <f>'DATA SF9'!AP93</f>
        <v>0</v>
      </c>
      <c r="AS174" s="58">
        <f>'DATA SF9'!AQ93</f>
        <v>0</v>
      </c>
      <c r="AT174" s="58">
        <f>'DATA SF9'!AR93</f>
        <v>0</v>
      </c>
      <c r="AU174" s="58">
        <f>'DATA SF9'!AS93</f>
        <v>0</v>
      </c>
      <c r="AV174" s="58">
        <f>'DATA SF9'!AT93</f>
        <v>0</v>
      </c>
      <c r="AW174" s="58">
        <f>'DATA SF9'!AU93</f>
        <v>0</v>
      </c>
      <c r="AX174" s="58">
        <f>'DATA SF9'!AV93</f>
        <v>0</v>
      </c>
      <c r="AY174" s="58">
        <f>'DATA SF9'!AW93</f>
        <v>0</v>
      </c>
      <c r="AZ174" s="58">
        <f>'DATA SF9'!AX93</f>
        <v>0</v>
      </c>
      <c r="BA174" s="58">
        <f>'DATA SF9'!AY93</f>
        <v>0</v>
      </c>
      <c r="BB174" s="58">
        <f>'DATA SF9'!AZ93</f>
        <v>0</v>
      </c>
      <c r="BC174" s="58">
        <f>'DATA SF9'!BA93</f>
        <v>0</v>
      </c>
      <c r="BD174" s="58">
        <f>'DATA SF9'!BB93</f>
        <v>0</v>
      </c>
      <c r="BE174" s="58">
        <f>'DATA SF9'!BC93</f>
        <v>0</v>
      </c>
      <c r="BF174" s="58">
        <f>'DATA SF9'!BD93</f>
        <v>0</v>
      </c>
      <c r="BG174" s="58">
        <f>'DATA SF9'!BE93</f>
        <v>0</v>
      </c>
      <c r="BH174" s="58">
        <f>'DATA SF9'!BF93</f>
        <v>0</v>
      </c>
      <c r="BI174" s="58">
        <f>'DATA SF9'!BG93</f>
        <v>0</v>
      </c>
      <c r="BJ174" s="58">
        <f>'DATA SF9'!BH93</f>
        <v>0</v>
      </c>
      <c r="BK174" s="58">
        <f>'DATA SF9'!BI93</f>
        <v>0</v>
      </c>
      <c r="BL174" s="58">
        <f>'DATA SF9'!BJ93</f>
        <v>0</v>
      </c>
      <c r="BM174" s="58">
        <f>'DATA SF9'!BK93</f>
        <v>0</v>
      </c>
      <c r="BN174" s="58">
        <f>'DATA SF9'!BL93</f>
        <v>0</v>
      </c>
      <c r="BO174" s="58">
        <f>'DATA SF9'!BM93</f>
        <v>0</v>
      </c>
      <c r="BP174" s="58">
        <f>'DATA SF9'!BN93</f>
        <v>0</v>
      </c>
      <c r="BQ174" s="58">
        <f>'DATA SF9'!BO93</f>
        <v>0</v>
      </c>
      <c r="BR174" s="58">
        <f>'DATA SF9'!BP93</f>
        <v>0</v>
      </c>
      <c r="BS174" s="58">
        <f>'DATA SF9'!BQ93</f>
        <v>0</v>
      </c>
      <c r="BT174" s="58">
        <f>'DATA SF9'!BR93</f>
        <v>0</v>
      </c>
      <c r="BU174" s="58">
        <f>'DATA SF9'!BS93</f>
        <v>0</v>
      </c>
      <c r="BV174" s="58">
        <f>'DATA SF9'!BT93</f>
        <v>0</v>
      </c>
      <c r="BW174" s="58">
        <f>'DATA SF9'!BU93</f>
        <v>0</v>
      </c>
      <c r="BX174" s="58">
        <f>'DATA SF9'!BV93</f>
        <v>0</v>
      </c>
      <c r="BY174" s="58">
        <f>'DATA SF9'!BW93</f>
        <v>0</v>
      </c>
      <c r="BZ174" s="58">
        <f>'DATA SF9'!BX93</f>
        <v>0</v>
      </c>
      <c r="CA174" s="58">
        <f>'DATA SF9'!BY93</f>
        <v>0</v>
      </c>
      <c r="CB174" s="58">
        <f>'DATA SF9'!BZ93</f>
        <v>0</v>
      </c>
      <c r="CC174" s="58">
        <f>'DATA SF9'!CA93</f>
        <v>0</v>
      </c>
      <c r="CD174" s="58">
        <f>'DATA SF9'!CB93</f>
        <v>0</v>
      </c>
      <c r="CE174" s="58">
        <f>'DATA SF9'!CC93</f>
        <v>0</v>
      </c>
      <c r="CF174" s="58">
        <f>'DATA SF9'!CD93</f>
        <v>0</v>
      </c>
      <c r="CG174" s="58">
        <f>'DATA SF9'!CE93</f>
        <v>0</v>
      </c>
      <c r="CH174" s="58">
        <f>'DATA SF9'!CF93</f>
        <v>0</v>
      </c>
      <c r="CI174" s="58">
        <f>'DATA SF9'!CG93</f>
        <v>0</v>
      </c>
      <c r="CJ174" s="58">
        <f>'DATA SF9'!CH93</f>
        <v>0</v>
      </c>
      <c r="CK174" s="58">
        <f>'DATA SF9'!CI93</f>
        <v>0</v>
      </c>
      <c r="CL174" s="58">
        <f>'DATA SF9'!CJ93</f>
        <v>0</v>
      </c>
      <c r="CM174" s="58">
        <f>'DATA SF9'!CK93</f>
        <v>0</v>
      </c>
      <c r="CN174" s="58">
        <f>'DATA SF9'!CL93</f>
        <v>0</v>
      </c>
      <c r="CO174" s="58">
        <f>'DATA SF9'!CM93</f>
        <v>0</v>
      </c>
      <c r="CP174" s="58">
        <f>'DATA SF9'!CN93</f>
        <v>0</v>
      </c>
      <c r="CQ174" s="58">
        <f>'DATA SF9'!CO93</f>
        <v>0</v>
      </c>
      <c r="CR174" s="58">
        <f>'DATA SF9'!CP93</f>
        <v>0</v>
      </c>
      <c r="CS174" s="58">
        <f>'DATA SF9'!CQ93</f>
        <v>0</v>
      </c>
      <c r="CT174" s="58">
        <f>'DATA SF9'!CR93</f>
        <v>0</v>
      </c>
      <c r="CU174" s="58">
        <f>'DATA SF9'!CS93</f>
        <v>0</v>
      </c>
      <c r="CV174" s="58">
        <f>'DATA SF9'!CT93</f>
        <v>0</v>
      </c>
      <c r="CW174" s="58">
        <f>'DATA SF9'!CU93</f>
        <v>0</v>
      </c>
      <c r="CX174" s="58">
        <f>'DATA SF9'!CV93</f>
        <v>0</v>
      </c>
      <c r="CY174" s="58">
        <f>'DATA SF9'!CW93</f>
        <v>0</v>
      </c>
      <c r="CZ174" s="58">
        <f>'DATA SF9'!CX93</f>
        <v>0</v>
      </c>
      <c r="DA174" s="58">
        <f>'DATA SF9'!CY93</f>
        <v>0</v>
      </c>
      <c r="DB174" s="58">
        <f>'DATA SF9'!CZ93</f>
        <v>0</v>
      </c>
      <c r="DC174" s="58">
        <f>'DATA SF9'!DA93</f>
        <v>0</v>
      </c>
      <c r="DD174" s="58">
        <f>'DATA SF9'!DB93</f>
        <v>0</v>
      </c>
      <c r="DE174" s="58">
        <f>'DATA SF9'!DC93</f>
        <v>0</v>
      </c>
      <c r="DF174" s="58">
        <f>'DATA SF9'!DD93</f>
        <v>0</v>
      </c>
      <c r="DG174" s="58">
        <f>'DATA SF9'!DE93</f>
        <v>0</v>
      </c>
      <c r="DH174" s="58">
        <f>'DATA SF9'!DF93</f>
        <v>0</v>
      </c>
      <c r="DI174" s="58">
        <f>'DATA SF9'!DG93</f>
        <v>0</v>
      </c>
      <c r="DJ174" s="58">
        <f>'DATA SF9'!DH93</f>
        <v>0</v>
      </c>
      <c r="DK174" s="58">
        <f>'DATA SF9'!DI93</f>
        <v>0</v>
      </c>
      <c r="DL174" s="58">
        <f>'DATA SF9'!DJ93</f>
        <v>0</v>
      </c>
      <c r="DM174" s="58">
        <f>'DATA SF9'!DK93</f>
        <v>0</v>
      </c>
      <c r="DN174" s="58">
        <f>'DATA SF9'!DL93</f>
        <v>0</v>
      </c>
      <c r="DO174" s="58">
        <f>'DATA SF9'!DM93</f>
        <v>0</v>
      </c>
      <c r="DP174" s="58">
        <f>'DATA SF9'!DN93</f>
        <v>0</v>
      </c>
      <c r="DQ174" s="58">
        <f>'DATA SF9'!DO93</f>
        <v>0</v>
      </c>
      <c r="DR174" s="58">
        <f>'DATA SF9'!DP93</f>
        <v>0</v>
      </c>
      <c r="DS174" s="58">
        <f>'DATA SF9'!DQ93</f>
        <v>0</v>
      </c>
      <c r="DT174" s="58">
        <f>'DATA SF9'!DR93</f>
        <v>0</v>
      </c>
      <c r="DU174" s="58">
        <f>'DATA SF9'!DS93</f>
        <v>0</v>
      </c>
      <c r="DV174" s="58">
        <f>'DATA SF9'!DT93</f>
        <v>0</v>
      </c>
      <c r="DW174" s="58">
        <f>'DATA SF9'!DU93</f>
        <v>0</v>
      </c>
      <c r="DX174" s="58">
        <f>'DATA SF9'!DV93</f>
        <v>0</v>
      </c>
      <c r="DY174" s="58">
        <f>'DATA SF9'!DW93</f>
        <v>0</v>
      </c>
      <c r="DZ174" s="58">
        <f>'DATA SF9'!DX93</f>
        <v>0</v>
      </c>
      <c r="EA174" s="58">
        <f>'DATA SF9'!DY93</f>
        <v>0</v>
      </c>
      <c r="EB174" s="58">
        <f>'DATA SF9'!DZ93</f>
        <v>0</v>
      </c>
      <c r="EC174" s="58">
        <f>'DATA SF9'!EA93</f>
        <v>0</v>
      </c>
      <c r="ED174" s="58">
        <f>'DATA SF9'!EB93</f>
        <v>0</v>
      </c>
      <c r="EE174" s="58">
        <f>'DATA SF9'!EC93</f>
        <v>0</v>
      </c>
      <c r="EF174" s="58">
        <f>'DATA SF9'!ED93</f>
        <v>0</v>
      </c>
      <c r="EG174" s="58">
        <f>'DATA SF9'!EE93</f>
        <v>0</v>
      </c>
      <c r="EH174" s="58">
        <f>'DATA SF9'!EF93</f>
        <v>0</v>
      </c>
      <c r="EI174" s="58">
        <f>'DATA SF9'!EG93</f>
        <v>0</v>
      </c>
      <c r="EJ174" s="58">
        <f>'DATA SF9'!EH93</f>
        <v>0</v>
      </c>
      <c r="EK174" s="58">
        <f>'DATA SF9'!EI93</f>
        <v>0</v>
      </c>
      <c r="EL174" s="58">
        <f>'DATA SF9'!EJ93</f>
        <v>0</v>
      </c>
      <c r="EM174" s="58">
        <f>'DATA SF9'!EK93</f>
        <v>0</v>
      </c>
      <c r="EN174" s="58">
        <f>'DATA SF9'!EL93</f>
        <v>0</v>
      </c>
      <c r="EO174" s="58">
        <f>'DATA SF9'!EM93</f>
        <v>0</v>
      </c>
      <c r="EP174" s="58">
        <f>'DATA SF9'!EN93</f>
        <v>0</v>
      </c>
      <c r="EQ174" s="58">
        <f>'DATA SF9'!EO93</f>
        <v>0</v>
      </c>
      <c r="ER174" s="58">
        <f>'DATA SF9'!EP93</f>
        <v>0</v>
      </c>
      <c r="ES174" s="58">
        <f>'DATA SF9'!EQ93</f>
        <v>0</v>
      </c>
      <c r="ET174" s="58">
        <f>'DATA SF9'!ER93</f>
        <v>0</v>
      </c>
      <c r="EU174" s="58">
        <f>'DATA SF9'!ES93</f>
        <v>0</v>
      </c>
      <c r="EV174" s="58">
        <f>'DATA SF9'!ET93</f>
        <v>0</v>
      </c>
      <c r="EW174" s="58">
        <f>'DATA SF9'!EU93</f>
        <v>0</v>
      </c>
      <c r="EX174" s="58">
        <f>'DATA SF9'!EV93</f>
        <v>0</v>
      </c>
      <c r="EY174" s="58">
        <f>'DATA SF9'!EW93</f>
        <v>0</v>
      </c>
      <c r="EZ174" s="58">
        <f>'DATA SF9'!EX93</f>
        <v>0</v>
      </c>
      <c r="FA174" s="58">
        <f>'DATA SF9'!EY93</f>
        <v>0</v>
      </c>
      <c r="FB174" s="58">
        <f>'DATA SF9'!EZ93</f>
        <v>0</v>
      </c>
      <c r="FC174" s="58">
        <f>'DATA SF9'!FA93</f>
        <v>0</v>
      </c>
      <c r="FD174" s="58">
        <f>'DATA SF9'!FB93</f>
        <v>0</v>
      </c>
      <c r="FE174" s="58">
        <f>'DATA SF9'!FC93</f>
        <v>0</v>
      </c>
      <c r="FF174" s="58">
        <f>'DATA SF9'!FD93</f>
        <v>0</v>
      </c>
    </row>
    <row r="175" spans="1:162" x14ac:dyDescent="0.35">
      <c r="A175" s="59">
        <f t="shared" si="1"/>
        <v>0</v>
      </c>
      <c r="B175" s="58">
        <f>VLOOKUP(A175,' F M188'!$R$3:$U$159,4,FALSE)</f>
        <v>0</v>
      </c>
      <c r="C175" s="58">
        <f>'DATA SF9'!A94</f>
        <v>0</v>
      </c>
      <c r="D175" s="58">
        <f>'DATA SF9'!B94</f>
        <v>0</v>
      </c>
      <c r="E175" s="58">
        <f>'DATA SF9'!C94</f>
        <v>0</v>
      </c>
      <c r="F175" s="58" t="str">
        <f>IF('DATA SF9'!D94=0,"",'DATA SF9'!D94)</f>
        <v/>
      </c>
      <c r="G175" s="58">
        <f>'DATA SF9'!E94</f>
        <v>0</v>
      </c>
      <c r="H175" s="58">
        <f>'DATA SF9'!F94</f>
        <v>0</v>
      </c>
      <c r="I175" s="58">
        <f>'DATA SF9'!G94</f>
        <v>0</v>
      </c>
      <c r="J175" s="58">
        <f>'DATA SF9'!H94</f>
        <v>0</v>
      </c>
      <c r="K175" s="58">
        <f>'DATA SF9'!I94</f>
        <v>0</v>
      </c>
      <c r="L175" s="58">
        <f>'DATA SF9'!J94</f>
        <v>0</v>
      </c>
      <c r="M175" s="58">
        <f>'DATA SF9'!K94</f>
        <v>0</v>
      </c>
      <c r="N175" s="58">
        <f>'DATA SF9'!L94</f>
        <v>0</v>
      </c>
      <c r="O175" s="58">
        <f>'DATA SF9'!M94</f>
        <v>0</v>
      </c>
      <c r="P175" s="58">
        <f>'DATA SF9'!N94</f>
        <v>0</v>
      </c>
      <c r="Q175" s="58">
        <f>'DATA SF9'!O94</f>
        <v>0</v>
      </c>
      <c r="R175" s="58">
        <f>'DATA SF9'!P94</f>
        <v>0</v>
      </c>
      <c r="S175" s="58">
        <f>'DATA SF9'!Q94</f>
        <v>0</v>
      </c>
      <c r="T175" s="58">
        <f>'DATA SF9'!R94</f>
        <v>0</v>
      </c>
      <c r="U175" s="58">
        <f>'DATA SF9'!S94</f>
        <v>0</v>
      </c>
      <c r="V175" s="58">
        <f>'DATA SF9'!T94</f>
        <v>0</v>
      </c>
      <c r="W175" s="58">
        <f>'DATA SF9'!U94</f>
        <v>0</v>
      </c>
      <c r="X175" s="58">
        <f>'DATA SF9'!V94</f>
        <v>0</v>
      </c>
      <c r="Y175" s="58">
        <f>'DATA SF9'!W94</f>
        <v>0</v>
      </c>
      <c r="Z175" s="58">
        <f>'DATA SF9'!X94</f>
        <v>0</v>
      </c>
      <c r="AA175" s="58">
        <f>'DATA SF9'!Y94</f>
        <v>0</v>
      </c>
      <c r="AB175" s="58">
        <f>'DATA SF9'!Z94</f>
        <v>0</v>
      </c>
      <c r="AC175" s="58">
        <f>'DATA SF9'!AA94</f>
        <v>0</v>
      </c>
      <c r="AD175" s="58">
        <f>'DATA SF9'!AB94</f>
        <v>0</v>
      </c>
      <c r="AE175" s="58">
        <f>'DATA SF9'!AC94</f>
        <v>0</v>
      </c>
      <c r="AF175" s="58">
        <f>'DATA SF9'!AD94</f>
        <v>0</v>
      </c>
      <c r="AG175" s="58">
        <f>'DATA SF9'!AE94</f>
        <v>0</v>
      </c>
      <c r="AH175" s="58">
        <f>'DATA SF9'!AF94</f>
        <v>0</v>
      </c>
      <c r="AI175" s="58">
        <f>'DATA SF9'!AG94</f>
        <v>0</v>
      </c>
      <c r="AJ175" s="58">
        <f>'DATA SF9'!AH94</f>
        <v>0</v>
      </c>
      <c r="AK175" s="58">
        <f>'DATA SF9'!AI94</f>
        <v>0</v>
      </c>
      <c r="AL175" s="58">
        <f>'DATA SF9'!AJ94</f>
        <v>0</v>
      </c>
      <c r="AM175" s="58">
        <f>'DATA SF9'!AK94</f>
        <v>0</v>
      </c>
      <c r="AN175" s="58">
        <f>'DATA SF9'!AL94</f>
        <v>0</v>
      </c>
      <c r="AO175" s="58">
        <f>'DATA SF9'!AM94</f>
        <v>0</v>
      </c>
      <c r="AP175" s="58">
        <f>'DATA SF9'!AN94</f>
        <v>0</v>
      </c>
      <c r="AQ175" s="58">
        <f>'DATA SF9'!AO94</f>
        <v>0</v>
      </c>
      <c r="AR175" s="58">
        <f>'DATA SF9'!AP94</f>
        <v>0</v>
      </c>
      <c r="AS175" s="58">
        <f>'DATA SF9'!AQ94</f>
        <v>0</v>
      </c>
      <c r="AT175" s="58">
        <f>'DATA SF9'!AR94</f>
        <v>0</v>
      </c>
      <c r="AU175" s="58">
        <f>'DATA SF9'!AS94</f>
        <v>0</v>
      </c>
      <c r="AV175" s="58">
        <f>'DATA SF9'!AT94</f>
        <v>0</v>
      </c>
      <c r="AW175" s="58">
        <f>'DATA SF9'!AU94</f>
        <v>0</v>
      </c>
      <c r="AX175" s="58">
        <f>'DATA SF9'!AV94</f>
        <v>0</v>
      </c>
      <c r="AY175" s="58">
        <f>'DATA SF9'!AW94</f>
        <v>0</v>
      </c>
      <c r="AZ175" s="58">
        <f>'DATA SF9'!AX94</f>
        <v>0</v>
      </c>
      <c r="BA175" s="58">
        <f>'DATA SF9'!AY94</f>
        <v>0</v>
      </c>
      <c r="BB175" s="58">
        <f>'DATA SF9'!AZ94</f>
        <v>0</v>
      </c>
      <c r="BC175" s="58">
        <f>'DATA SF9'!BA94</f>
        <v>0</v>
      </c>
      <c r="BD175" s="58">
        <f>'DATA SF9'!BB94</f>
        <v>0</v>
      </c>
      <c r="BE175" s="58">
        <f>'DATA SF9'!BC94</f>
        <v>0</v>
      </c>
      <c r="BF175" s="58">
        <f>'DATA SF9'!BD94</f>
        <v>0</v>
      </c>
      <c r="BG175" s="58">
        <f>'DATA SF9'!BE94</f>
        <v>0</v>
      </c>
      <c r="BH175" s="58">
        <f>'DATA SF9'!BF94</f>
        <v>0</v>
      </c>
      <c r="BI175" s="58">
        <f>'DATA SF9'!BG94</f>
        <v>0</v>
      </c>
      <c r="BJ175" s="58">
        <f>'DATA SF9'!BH94</f>
        <v>0</v>
      </c>
      <c r="BK175" s="58">
        <f>'DATA SF9'!BI94</f>
        <v>0</v>
      </c>
      <c r="BL175" s="58">
        <f>'DATA SF9'!BJ94</f>
        <v>0</v>
      </c>
      <c r="BM175" s="58">
        <f>'DATA SF9'!BK94</f>
        <v>0</v>
      </c>
      <c r="BN175" s="58">
        <f>'DATA SF9'!BL94</f>
        <v>0</v>
      </c>
      <c r="BO175" s="58">
        <f>'DATA SF9'!BM94</f>
        <v>0</v>
      </c>
      <c r="BP175" s="58">
        <f>'DATA SF9'!BN94</f>
        <v>0</v>
      </c>
      <c r="BQ175" s="58">
        <f>'DATA SF9'!BO94</f>
        <v>0</v>
      </c>
      <c r="BR175" s="58">
        <f>'DATA SF9'!BP94</f>
        <v>0</v>
      </c>
      <c r="BS175" s="58">
        <f>'DATA SF9'!BQ94</f>
        <v>0</v>
      </c>
      <c r="BT175" s="58">
        <f>'DATA SF9'!BR94</f>
        <v>0</v>
      </c>
      <c r="BU175" s="58">
        <f>'DATA SF9'!BS94</f>
        <v>0</v>
      </c>
      <c r="BV175" s="58">
        <f>'DATA SF9'!BT94</f>
        <v>0</v>
      </c>
      <c r="BW175" s="58">
        <f>'DATA SF9'!BU94</f>
        <v>0</v>
      </c>
      <c r="BX175" s="58">
        <f>'DATA SF9'!BV94</f>
        <v>0</v>
      </c>
      <c r="BY175" s="58">
        <f>'DATA SF9'!BW94</f>
        <v>0</v>
      </c>
      <c r="BZ175" s="58">
        <f>'DATA SF9'!BX94</f>
        <v>0</v>
      </c>
      <c r="CA175" s="58">
        <f>'DATA SF9'!BY94</f>
        <v>0</v>
      </c>
      <c r="CB175" s="58">
        <f>'DATA SF9'!BZ94</f>
        <v>0</v>
      </c>
      <c r="CC175" s="58">
        <f>'DATA SF9'!CA94</f>
        <v>0</v>
      </c>
      <c r="CD175" s="58">
        <f>'DATA SF9'!CB94</f>
        <v>0</v>
      </c>
      <c r="CE175" s="58">
        <f>'DATA SF9'!CC94</f>
        <v>0</v>
      </c>
      <c r="CF175" s="58">
        <f>'DATA SF9'!CD94</f>
        <v>0</v>
      </c>
      <c r="CG175" s="58">
        <f>'DATA SF9'!CE94</f>
        <v>0</v>
      </c>
      <c r="CH175" s="58">
        <f>'DATA SF9'!CF94</f>
        <v>0</v>
      </c>
      <c r="CI175" s="58">
        <f>'DATA SF9'!CG94</f>
        <v>0</v>
      </c>
      <c r="CJ175" s="58">
        <f>'DATA SF9'!CH94</f>
        <v>0</v>
      </c>
      <c r="CK175" s="58">
        <f>'DATA SF9'!CI94</f>
        <v>0</v>
      </c>
      <c r="CL175" s="58">
        <f>'DATA SF9'!CJ94</f>
        <v>0</v>
      </c>
      <c r="CM175" s="58">
        <f>'DATA SF9'!CK94</f>
        <v>0</v>
      </c>
      <c r="CN175" s="58">
        <f>'DATA SF9'!CL94</f>
        <v>0</v>
      </c>
      <c r="CO175" s="58">
        <f>'DATA SF9'!CM94</f>
        <v>0</v>
      </c>
      <c r="CP175" s="58">
        <f>'DATA SF9'!CN94</f>
        <v>0</v>
      </c>
      <c r="CQ175" s="58">
        <f>'DATA SF9'!CO94</f>
        <v>0</v>
      </c>
      <c r="CR175" s="58">
        <f>'DATA SF9'!CP94</f>
        <v>0</v>
      </c>
      <c r="CS175" s="58">
        <f>'DATA SF9'!CQ94</f>
        <v>0</v>
      </c>
      <c r="CT175" s="58">
        <f>'DATA SF9'!CR94</f>
        <v>0</v>
      </c>
      <c r="CU175" s="58">
        <f>'DATA SF9'!CS94</f>
        <v>0</v>
      </c>
      <c r="CV175" s="58">
        <f>'DATA SF9'!CT94</f>
        <v>0</v>
      </c>
      <c r="CW175" s="58">
        <f>'DATA SF9'!CU94</f>
        <v>0</v>
      </c>
      <c r="CX175" s="58">
        <f>'DATA SF9'!CV94</f>
        <v>0</v>
      </c>
      <c r="CY175" s="58">
        <f>'DATA SF9'!CW94</f>
        <v>0</v>
      </c>
      <c r="CZ175" s="58">
        <f>'DATA SF9'!CX94</f>
        <v>0</v>
      </c>
      <c r="DA175" s="58">
        <f>'DATA SF9'!CY94</f>
        <v>0</v>
      </c>
      <c r="DB175" s="58">
        <f>'DATA SF9'!CZ94</f>
        <v>0</v>
      </c>
      <c r="DC175" s="58">
        <f>'DATA SF9'!DA94</f>
        <v>0</v>
      </c>
      <c r="DD175" s="58">
        <f>'DATA SF9'!DB94</f>
        <v>0</v>
      </c>
      <c r="DE175" s="58">
        <f>'DATA SF9'!DC94</f>
        <v>0</v>
      </c>
      <c r="DF175" s="58">
        <f>'DATA SF9'!DD94</f>
        <v>0</v>
      </c>
      <c r="DG175" s="58">
        <f>'DATA SF9'!DE94</f>
        <v>0</v>
      </c>
      <c r="DH175" s="58">
        <f>'DATA SF9'!DF94</f>
        <v>0</v>
      </c>
      <c r="DI175" s="58">
        <f>'DATA SF9'!DG94</f>
        <v>0</v>
      </c>
      <c r="DJ175" s="58">
        <f>'DATA SF9'!DH94</f>
        <v>0</v>
      </c>
      <c r="DK175" s="58">
        <f>'DATA SF9'!DI94</f>
        <v>0</v>
      </c>
      <c r="DL175" s="58">
        <f>'DATA SF9'!DJ94</f>
        <v>0</v>
      </c>
      <c r="DM175" s="58">
        <f>'DATA SF9'!DK94</f>
        <v>0</v>
      </c>
      <c r="DN175" s="58">
        <f>'DATA SF9'!DL94</f>
        <v>0</v>
      </c>
      <c r="DO175" s="58">
        <f>'DATA SF9'!DM94</f>
        <v>0</v>
      </c>
      <c r="DP175" s="58">
        <f>'DATA SF9'!DN94</f>
        <v>0</v>
      </c>
      <c r="DQ175" s="58">
        <f>'DATA SF9'!DO94</f>
        <v>0</v>
      </c>
      <c r="DR175" s="58">
        <f>'DATA SF9'!DP94</f>
        <v>0</v>
      </c>
      <c r="DS175" s="58">
        <f>'DATA SF9'!DQ94</f>
        <v>0</v>
      </c>
      <c r="DT175" s="58">
        <f>'DATA SF9'!DR94</f>
        <v>0</v>
      </c>
      <c r="DU175" s="58">
        <f>'DATA SF9'!DS94</f>
        <v>0</v>
      </c>
      <c r="DV175" s="58">
        <f>'DATA SF9'!DT94</f>
        <v>0</v>
      </c>
      <c r="DW175" s="58">
        <f>'DATA SF9'!DU94</f>
        <v>0</v>
      </c>
      <c r="DX175" s="58">
        <f>'DATA SF9'!DV94</f>
        <v>0</v>
      </c>
      <c r="DY175" s="58">
        <f>'DATA SF9'!DW94</f>
        <v>0</v>
      </c>
      <c r="DZ175" s="58">
        <f>'DATA SF9'!DX94</f>
        <v>0</v>
      </c>
      <c r="EA175" s="58">
        <f>'DATA SF9'!DY94</f>
        <v>0</v>
      </c>
      <c r="EB175" s="58">
        <f>'DATA SF9'!DZ94</f>
        <v>0</v>
      </c>
      <c r="EC175" s="58">
        <f>'DATA SF9'!EA94</f>
        <v>0</v>
      </c>
      <c r="ED175" s="58">
        <f>'DATA SF9'!EB94</f>
        <v>0</v>
      </c>
      <c r="EE175" s="58">
        <f>'DATA SF9'!EC94</f>
        <v>0</v>
      </c>
      <c r="EF175" s="58">
        <f>'DATA SF9'!ED94</f>
        <v>0</v>
      </c>
      <c r="EG175" s="58">
        <f>'DATA SF9'!EE94</f>
        <v>0</v>
      </c>
      <c r="EH175" s="58">
        <f>'DATA SF9'!EF94</f>
        <v>0</v>
      </c>
      <c r="EI175" s="58">
        <f>'DATA SF9'!EG94</f>
        <v>0</v>
      </c>
      <c r="EJ175" s="58">
        <f>'DATA SF9'!EH94</f>
        <v>0</v>
      </c>
      <c r="EK175" s="58">
        <f>'DATA SF9'!EI94</f>
        <v>0</v>
      </c>
      <c r="EL175" s="58">
        <f>'DATA SF9'!EJ94</f>
        <v>0</v>
      </c>
      <c r="EM175" s="58">
        <f>'DATA SF9'!EK94</f>
        <v>0</v>
      </c>
      <c r="EN175" s="58">
        <f>'DATA SF9'!EL94</f>
        <v>0</v>
      </c>
      <c r="EO175" s="58">
        <f>'DATA SF9'!EM94</f>
        <v>0</v>
      </c>
      <c r="EP175" s="58">
        <f>'DATA SF9'!EN94</f>
        <v>0</v>
      </c>
      <c r="EQ175" s="58">
        <f>'DATA SF9'!EO94</f>
        <v>0</v>
      </c>
      <c r="ER175" s="58">
        <f>'DATA SF9'!EP94</f>
        <v>0</v>
      </c>
      <c r="ES175" s="58">
        <f>'DATA SF9'!EQ94</f>
        <v>0</v>
      </c>
      <c r="ET175" s="58">
        <f>'DATA SF9'!ER94</f>
        <v>0</v>
      </c>
      <c r="EU175" s="58">
        <f>'DATA SF9'!ES94</f>
        <v>0</v>
      </c>
      <c r="EV175" s="58">
        <f>'DATA SF9'!ET94</f>
        <v>0</v>
      </c>
      <c r="EW175" s="58">
        <f>'DATA SF9'!EU94</f>
        <v>0</v>
      </c>
      <c r="EX175" s="58">
        <f>'DATA SF9'!EV94</f>
        <v>0</v>
      </c>
      <c r="EY175" s="58">
        <f>'DATA SF9'!EW94</f>
        <v>0</v>
      </c>
      <c r="EZ175" s="58">
        <f>'DATA SF9'!EX94</f>
        <v>0</v>
      </c>
      <c r="FA175" s="58">
        <f>'DATA SF9'!EY94</f>
        <v>0</v>
      </c>
      <c r="FB175" s="58">
        <f>'DATA SF9'!EZ94</f>
        <v>0</v>
      </c>
      <c r="FC175" s="58">
        <f>'DATA SF9'!FA94</f>
        <v>0</v>
      </c>
      <c r="FD175" s="58">
        <f>'DATA SF9'!FB94</f>
        <v>0</v>
      </c>
      <c r="FE175" s="58">
        <f>'DATA SF9'!FC94</f>
        <v>0</v>
      </c>
      <c r="FF175" s="58">
        <f>'DATA SF9'!FD94</f>
        <v>0</v>
      </c>
    </row>
    <row r="176" spans="1:162" x14ac:dyDescent="0.35">
      <c r="A176" s="59">
        <f t="shared" si="1"/>
        <v>0</v>
      </c>
      <c r="B176" s="58">
        <f>VLOOKUP(A176,' F M188'!$R$3:$U$159,4,FALSE)</f>
        <v>0</v>
      </c>
      <c r="C176" s="58">
        <f>'DATA SF9'!A95</f>
        <v>0</v>
      </c>
      <c r="D176" s="58">
        <f>'DATA SF9'!B95</f>
        <v>0</v>
      </c>
      <c r="E176" s="58">
        <f>'DATA SF9'!C95</f>
        <v>0</v>
      </c>
      <c r="F176" s="58" t="str">
        <f>IF('DATA SF9'!D95=0,"",'DATA SF9'!D95)</f>
        <v/>
      </c>
      <c r="G176" s="58">
        <f>'DATA SF9'!E95</f>
        <v>0</v>
      </c>
      <c r="H176" s="58">
        <f>'DATA SF9'!F95</f>
        <v>0</v>
      </c>
      <c r="I176" s="58">
        <f>'DATA SF9'!G95</f>
        <v>0</v>
      </c>
      <c r="J176" s="58">
        <f>'DATA SF9'!H95</f>
        <v>0</v>
      </c>
      <c r="K176" s="58">
        <f>'DATA SF9'!I95</f>
        <v>0</v>
      </c>
      <c r="L176" s="58">
        <f>'DATA SF9'!J95</f>
        <v>0</v>
      </c>
      <c r="M176" s="58">
        <f>'DATA SF9'!K95</f>
        <v>0</v>
      </c>
      <c r="N176" s="58">
        <f>'DATA SF9'!L95</f>
        <v>0</v>
      </c>
      <c r="O176" s="58">
        <f>'DATA SF9'!M95</f>
        <v>0</v>
      </c>
      <c r="P176" s="58">
        <f>'DATA SF9'!N95</f>
        <v>0</v>
      </c>
      <c r="Q176" s="58">
        <f>'DATA SF9'!O95</f>
        <v>0</v>
      </c>
      <c r="R176" s="58">
        <f>'DATA SF9'!P95</f>
        <v>0</v>
      </c>
      <c r="S176" s="58">
        <f>'DATA SF9'!Q95</f>
        <v>0</v>
      </c>
      <c r="T176" s="58">
        <f>'DATA SF9'!R95</f>
        <v>0</v>
      </c>
      <c r="U176" s="58">
        <f>'DATA SF9'!S95</f>
        <v>0</v>
      </c>
      <c r="V176" s="58">
        <f>'DATA SF9'!T95</f>
        <v>0</v>
      </c>
      <c r="W176" s="58">
        <f>'DATA SF9'!U95</f>
        <v>0</v>
      </c>
      <c r="X176" s="58">
        <f>'DATA SF9'!V95</f>
        <v>0</v>
      </c>
      <c r="Y176" s="58">
        <f>'DATA SF9'!W95</f>
        <v>0</v>
      </c>
      <c r="Z176" s="58">
        <f>'DATA SF9'!X95</f>
        <v>0</v>
      </c>
      <c r="AA176" s="58">
        <f>'DATA SF9'!Y95</f>
        <v>0</v>
      </c>
      <c r="AB176" s="58">
        <f>'DATA SF9'!Z95</f>
        <v>0</v>
      </c>
      <c r="AC176" s="58">
        <f>'DATA SF9'!AA95</f>
        <v>0</v>
      </c>
      <c r="AD176" s="58">
        <f>'DATA SF9'!AB95</f>
        <v>0</v>
      </c>
      <c r="AE176" s="58">
        <f>'DATA SF9'!AC95</f>
        <v>0</v>
      </c>
      <c r="AF176" s="58">
        <f>'DATA SF9'!AD95</f>
        <v>0</v>
      </c>
      <c r="AG176" s="58">
        <f>'DATA SF9'!AE95</f>
        <v>0</v>
      </c>
      <c r="AH176" s="58">
        <f>'DATA SF9'!AF95</f>
        <v>0</v>
      </c>
      <c r="AI176" s="58">
        <f>'DATA SF9'!AG95</f>
        <v>0</v>
      </c>
      <c r="AJ176" s="58">
        <f>'DATA SF9'!AH95</f>
        <v>0</v>
      </c>
      <c r="AK176" s="58">
        <f>'DATA SF9'!AI95</f>
        <v>0</v>
      </c>
      <c r="AL176" s="58">
        <f>'DATA SF9'!AJ95</f>
        <v>0</v>
      </c>
      <c r="AM176" s="58">
        <f>'DATA SF9'!AK95</f>
        <v>0</v>
      </c>
      <c r="AN176" s="58">
        <f>'DATA SF9'!AL95</f>
        <v>0</v>
      </c>
      <c r="AO176" s="58">
        <f>'DATA SF9'!AM95</f>
        <v>0</v>
      </c>
      <c r="AP176" s="58">
        <f>'DATA SF9'!AN95</f>
        <v>0</v>
      </c>
      <c r="AQ176" s="58">
        <f>'DATA SF9'!AO95</f>
        <v>0</v>
      </c>
      <c r="AR176" s="58">
        <f>'DATA SF9'!AP95</f>
        <v>0</v>
      </c>
      <c r="AS176" s="58">
        <f>'DATA SF9'!AQ95</f>
        <v>0</v>
      </c>
      <c r="AT176" s="58">
        <f>'DATA SF9'!AR95</f>
        <v>0</v>
      </c>
      <c r="AU176" s="58">
        <f>'DATA SF9'!AS95</f>
        <v>0</v>
      </c>
      <c r="AV176" s="58">
        <f>'DATA SF9'!AT95</f>
        <v>0</v>
      </c>
      <c r="AW176" s="58">
        <f>'DATA SF9'!AU95</f>
        <v>0</v>
      </c>
      <c r="AX176" s="58">
        <f>'DATA SF9'!AV95</f>
        <v>0</v>
      </c>
      <c r="AY176" s="58">
        <f>'DATA SF9'!AW95</f>
        <v>0</v>
      </c>
      <c r="AZ176" s="58">
        <f>'DATA SF9'!AX95</f>
        <v>0</v>
      </c>
      <c r="BA176" s="58">
        <f>'DATA SF9'!AY95</f>
        <v>0</v>
      </c>
      <c r="BB176" s="58">
        <f>'DATA SF9'!AZ95</f>
        <v>0</v>
      </c>
      <c r="BC176" s="58">
        <f>'DATA SF9'!BA95</f>
        <v>0</v>
      </c>
      <c r="BD176" s="58">
        <f>'DATA SF9'!BB95</f>
        <v>0</v>
      </c>
      <c r="BE176" s="58">
        <f>'DATA SF9'!BC95</f>
        <v>0</v>
      </c>
      <c r="BF176" s="58">
        <f>'DATA SF9'!BD95</f>
        <v>0</v>
      </c>
      <c r="BG176" s="58">
        <f>'DATA SF9'!BE95</f>
        <v>0</v>
      </c>
      <c r="BH176" s="58">
        <f>'DATA SF9'!BF95</f>
        <v>0</v>
      </c>
      <c r="BI176" s="58">
        <f>'DATA SF9'!BG95</f>
        <v>0</v>
      </c>
      <c r="BJ176" s="58">
        <f>'DATA SF9'!BH95</f>
        <v>0</v>
      </c>
      <c r="BK176" s="58">
        <f>'DATA SF9'!BI95</f>
        <v>0</v>
      </c>
      <c r="BL176" s="58">
        <f>'DATA SF9'!BJ95</f>
        <v>0</v>
      </c>
      <c r="BM176" s="58">
        <f>'DATA SF9'!BK95</f>
        <v>0</v>
      </c>
      <c r="BN176" s="58">
        <f>'DATA SF9'!BL95</f>
        <v>0</v>
      </c>
      <c r="BO176" s="58">
        <f>'DATA SF9'!BM95</f>
        <v>0</v>
      </c>
      <c r="BP176" s="58">
        <f>'DATA SF9'!BN95</f>
        <v>0</v>
      </c>
      <c r="BQ176" s="58">
        <f>'DATA SF9'!BO95</f>
        <v>0</v>
      </c>
      <c r="BR176" s="58">
        <f>'DATA SF9'!BP95</f>
        <v>0</v>
      </c>
      <c r="BS176" s="58">
        <f>'DATA SF9'!BQ95</f>
        <v>0</v>
      </c>
      <c r="BT176" s="58">
        <f>'DATA SF9'!BR95</f>
        <v>0</v>
      </c>
      <c r="BU176" s="58">
        <f>'DATA SF9'!BS95</f>
        <v>0</v>
      </c>
      <c r="BV176" s="58">
        <f>'DATA SF9'!BT95</f>
        <v>0</v>
      </c>
      <c r="BW176" s="58">
        <f>'DATA SF9'!BU95</f>
        <v>0</v>
      </c>
      <c r="BX176" s="58">
        <f>'DATA SF9'!BV95</f>
        <v>0</v>
      </c>
      <c r="BY176" s="58">
        <f>'DATA SF9'!BW95</f>
        <v>0</v>
      </c>
      <c r="BZ176" s="58">
        <f>'DATA SF9'!BX95</f>
        <v>0</v>
      </c>
      <c r="CA176" s="58">
        <f>'DATA SF9'!BY95</f>
        <v>0</v>
      </c>
      <c r="CB176" s="58">
        <f>'DATA SF9'!BZ95</f>
        <v>0</v>
      </c>
      <c r="CC176" s="58">
        <f>'DATA SF9'!CA95</f>
        <v>0</v>
      </c>
      <c r="CD176" s="58">
        <f>'DATA SF9'!CB95</f>
        <v>0</v>
      </c>
      <c r="CE176" s="58">
        <f>'DATA SF9'!CC95</f>
        <v>0</v>
      </c>
      <c r="CF176" s="58">
        <f>'DATA SF9'!CD95</f>
        <v>0</v>
      </c>
      <c r="CG176" s="58">
        <f>'DATA SF9'!CE95</f>
        <v>0</v>
      </c>
      <c r="CH176" s="58">
        <f>'DATA SF9'!CF95</f>
        <v>0</v>
      </c>
      <c r="CI176" s="58">
        <f>'DATA SF9'!CG95</f>
        <v>0</v>
      </c>
      <c r="CJ176" s="58">
        <f>'DATA SF9'!CH95</f>
        <v>0</v>
      </c>
      <c r="CK176" s="58">
        <f>'DATA SF9'!CI95</f>
        <v>0</v>
      </c>
      <c r="CL176" s="58">
        <f>'DATA SF9'!CJ95</f>
        <v>0</v>
      </c>
      <c r="CM176" s="58">
        <f>'DATA SF9'!CK95</f>
        <v>0</v>
      </c>
      <c r="CN176" s="58">
        <f>'DATA SF9'!CL95</f>
        <v>0</v>
      </c>
      <c r="CO176" s="58">
        <f>'DATA SF9'!CM95</f>
        <v>0</v>
      </c>
      <c r="CP176" s="58">
        <f>'DATA SF9'!CN95</f>
        <v>0</v>
      </c>
      <c r="CQ176" s="58">
        <f>'DATA SF9'!CO95</f>
        <v>0</v>
      </c>
      <c r="CR176" s="58">
        <f>'DATA SF9'!CP95</f>
        <v>0</v>
      </c>
      <c r="CS176" s="58">
        <f>'DATA SF9'!CQ95</f>
        <v>0</v>
      </c>
      <c r="CT176" s="58">
        <f>'DATA SF9'!CR95</f>
        <v>0</v>
      </c>
      <c r="CU176" s="58">
        <f>'DATA SF9'!CS95</f>
        <v>0</v>
      </c>
      <c r="CV176" s="58">
        <f>'DATA SF9'!CT95</f>
        <v>0</v>
      </c>
      <c r="CW176" s="58">
        <f>'DATA SF9'!CU95</f>
        <v>0</v>
      </c>
      <c r="CX176" s="58">
        <f>'DATA SF9'!CV95</f>
        <v>0</v>
      </c>
      <c r="CY176" s="58">
        <f>'DATA SF9'!CW95</f>
        <v>0</v>
      </c>
      <c r="CZ176" s="58">
        <f>'DATA SF9'!CX95</f>
        <v>0</v>
      </c>
      <c r="DA176" s="58">
        <f>'DATA SF9'!CY95</f>
        <v>0</v>
      </c>
      <c r="DB176" s="58">
        <f>'DATA SF9'!CZ95</f>
        <v>0</v>
      </c>
      <c r="DC176" s="58">
        <f>'DATA SF9'!DA95</f>
        <v>0</v>
      </c>
      <c r="DD176" s="58">
        <f>'DATA SF9'!DB95</f>
        <v>0</v>
      </c>
      <c r="DE176" s="58">
        <f>'DATA SF9'!DC95</f>
        <v>0</v>
      </c>
      <c r="DF176" s="58">
        <f>'DATA SF9'!DD95</f>
        <v>0</v>
      </c>
      <c r="DG176" s="58">
        <f>'DATA SF9'!DE95</f>
        <v>0</v>
      </c>
      <c r="DH176" s="58">
        <f>'DATA SF9'!DF95</f>
        <v>0</v>
      </c>
      <c r="DI176" s="58">
        <f>'DATA SF9'!DG95</f>
        <v>0</v>
      </c>
      <c r="DJ176" s="58">
        <f>'DATA SF9'!DH95</f>
        <v>0</v>
      </c>
      <c r="DK176" s="58">
        <f>'DATA SF9'!DI95</f>
        <v>0</v>
      </c>
      <c r="DL176" s="58">
        <f>'DATA SF9'!DJ95</f>
        <v>0</v>
      </c>
      <c r="DM176" s="58">
        <f>'DATA SF9'!DK95</f>
        <v>0</v>
      </c>
      <c r="DN176" s="58">
        <f>'DATA SF9'!DL95</f>
        <v>0</v>
      </c>
      <c r="DO176" s="58">
        <f>'DATA SF9'!DM95</f>
        <v>0</v>
      </c>
      <c r="DP176" s="58">
        <f>'DATA SF9'!DN95</f>
        <v>0</v>
      </c>
      <c r="DQ176" s="58">
        <f>'DATA SF9'!DO95</f>
        <v>0</v>
      </c>
      <c r="DR176" s="58">
        <f>'DATA SF9'!DP95</f>
        <v>0</v>
      </c>
      <c r="DS176" s="58">
        <f>'DATA SF9'!DQ95</f>
        <v>0</v>
      </c>
      <c r="DT176" s="58">
        <f>'DATA SF9'!DR95</f>
        <v>0</v>
      </c>
      <c r="DU176" s="58">
        <f>'DATA SF9'!DS95</f>
        <v>0</v>
      </c>
      <c r="DV176" s="58">
        <f>'DATA SF9'!DT95</f>
        <v>0</v>
      </c>
      <c r="DW176" s="58">
        <f>'DATA SF9'!DU95</f>
        <v>0</v>
      </c>
      <c r="DX176" s="58">
        <f>'DATA SF9'!DV95</f>
        <v>0</v>
      </c>
      <c r="DY176" s="58">
        <f>'DATA SF9'!DW95</f>
        <v>0</v>
      </c>
      <c r="DZ176" s="58">
        <f>'DATA SF9'!DX95</f>
        <v>0</v>
      </c>
      <c r="EA176" s="58">
        <f>'DATA SF9'!DY95</f>
        <v>0</v>
      </c>
      <c r="EB176" s="58">
        <f>'DATA SF9'!DZ95</f>
        <v>0</v>
      </c>
      <c r="EC176" s="58">
        <f>'DATA SF9'!EA95</f>
        <v>0</v>
      </c>
      <c r="ED176" s="58">
        <f>'DATA SF9'!EB95</f>
        <v>0</v>
      </c>
      <c r="EE176" s="58">
        <f>'DATA SF9'!EC95</f>
        <v>0</v>
      </c>
      <c r="EF176" s="58">
        <f>'DATA SF9'!ED95</f>
        <v>0</v>
      </c>
      <c r="EG176" s="58">
        <f>'DATA SF9'!EE95</f>
        <v>0</v>
      </c>
      <c r="EH176" s="58">
        <f>'DATA SF9'!EF95</f>
        <v>0</v>
      </c>
      <c r="EI176" s="58">
        <f>'DATA SF9'!EG95</f>
        <v>0</v>
      </c>
      <c r="EJ176" s="58">
        <f>'DATA SF9'!EH95</f>
        <v>0</v>
      </c>
      <c r="EK176" s="58">
        <f>'DATA SF9'!EI95</f>
        <v>0</v>
      </c>
      <c r="EL176" s="58">
        <f>'DATA SF9'!EJ95</f>
        <v>0</v>
      </c>
      <c r="EM176" s="58">
        <f>'DATA SF9'!EK95</f>
        <v>0</v>
      </c>
      <c r="EN176" s="58">
        <f>'DATA SF9'!EL95</f>
        <v>0</v>
      </c>
      <c r="EO176" s="58">
        <f>'DATA SF9'!EM95</f>
        <v>0</v>
      </c>
      <c r="EP176" s="58">
        <f>'DATA SF9'!EN95</f>
        <v>0</v>
      </c>
      <c r="EQ176" s="58">
        <f>'DATA SF9'!EO95</f>
        <v>0</v>
      </c>
      <c r="ER176" s="58">
        <f>'DATA SF9'!EP95</f>
        <v>0</v>
      </c>
      <c r="ES176" s="58">
        <f>'DATA SF9'!EQ95</f>
        <v>0</v>
      </c>
      <c r="ET176" s="58">
        <f>'DATA SF9'!ER95</f>
        <v>0</v>
      </c>
      <c r="EU176" s="58">
        <f>'DATA SF9'!ES95</f>
        <v>0</v>
      </c>
      <c r="EV176" s="58">
        <f>'DATA SF9'!ET95</f>
        <v>0</v>
      </c>
      <c r="EW176" s="58">
        <f>'DATA SF9'!EU95</f>
        <v>0</v>
      </c>
      <c r="EX176" s="58">
        <f>'DATA SF9'!EV95</f>
        <v>0</v>
      </c>
      <c r="EY176" s="58">
        <f>'DATA SF9'!EW95</f>
        <v>0</v>
      </c>
      <c r="EZ176" s="58">
        <f>'DATA SF9'!EX95</f>
        <v>0</v>
      </c>
      <c r="FA176" s="58">
        <f>'DATA SF9'!EY95</f>
        <v>0</v>
      </c>
      <c r="FB176" s="58">
        <f>'DATA SF9'!EZ95</f>
        <v>0</v>
      </c>
      <c r="FC176" s="58">
        <f>'DATA SF9'!FA95</f>
        <v>0</v>
      </c>
      <c r="FD176" s="58">
        <f>'DATA SF9'!FB95</f>
        <v>0</v>
      </c>
      <c r="FE176" s="58">
        <f>'DATA SF9'!FC95</f>
        <v>0</v>
      </c>
      <c r="FF176" s="58">
        <f>'DATA SF9'!FD95</f>
        <v>0</v>
      </c>
    </row>
    <row r="177" spans="1:162" x14ac:dyDescent="0.35">
      <c r="A177" s="59">
        <f t="shared" si="1"/>
        <v>0</v>
      </c>
      <c r="B177" s="58">
        <f>VLOOKUP(A177,' F M188'!$R$3:$U$159,4,FALSE)</f>
        <v>0</v>
      </c>
      <c r="C177" s="58">
        <f>'DATA SF9'!A96</f>
        <v>0</v>
      </c>
      <c r="D177" s="58">
        <f>'DATA SF9'!B96</f>
        <v>0</v>
      </c>
      <c r="E177" s="58">
        <f>'DATA SF9'!C96</f>
        <v>0</v>
      </c>
      <c r="F177" s="58" t="str">
        <f>IF('DATA SF9'!D96=0,"",'DATA SF9'!D96)</f>
        <v/>
      </c>
      <c r="G177" s="58">
        <f>'DATA SF9'!E96</f>
        <v>0</v>
      </c>
      <c r="H177" s="58">
        <f>'DATA SF9'!F96</f>
        <v>0</v>
      </c>
      <c r="I177" s="58">
        <f>'DATA SF9'!G96</f>
        <v>0</v>
      </c>
      <c r="J177" s="58">
        <f>'DATA SF9'!H96</f>
        <v>0</v>
      </c>
      <c r="K177" s="58">
        <f>'DATA SF9'!I96</f>
        <v>0</v>
      </c>
      <c r="L177" s="58">
        <f>'DATA SF9'!J96</f>
        <v>0</v>
      </c>
      <c r="M177" s="58">
        <f>'DATA SF9'!K96</f>
        <v>0</v>
      </c>
      <c r="N177" s="58">
        <f>'DATA SF9'!L96</f>
        <v>0</v>
      </c>
      <c r="O177" s="58">
        <f>'DATA SF9'!M96</f>
        <v>0</v>
      </c>
      <c r="P177" s="58">
        <f>'DATA SF9'!N96</f>
        <v>0</v>
      </c>
      <c r="Q177" s="58">
        <f>'DATA SF9'!O96</f>
        <v>0</v>
      </c>
      <c r="R177" s="58">
        <f>'DATA SF9'!P96</f>
        <v>0</v>
      </c>
      <c r="S177" s="58">
        <f>'DATA SF9'!Q96</f>
        <v>0</v>
      </c>
      <c r="T177" s="58">
        <f>'DATA SF9'!R96</f>
        <v>0</v>
      </c>
      <c r="U177" s="58">
        <f>'DATA SF9'!S96</f>
        <v>0</v>
      </c>
      <c r="V177" s="58">
        <f>'DATA SF9'!T96</f>
        <v>0</v>
      </c>
      <c r="W177" s="58">
        <f>'DATA SF9'!U96</f>
        <v>0</v>
      </c>
      <c r="X177" s="58">
        <f>'DATA SF9'!V96</f>
        <v>0</v>
      </c>
      <c r="Y177" s="58">
        <f>'DATA SF9'!W96</f>
        <v>0</v>
      </c>
      <c r="Z177" s="58">
        <f>'DATA SF9'!X96</f>
        <v>0</v>
      </c>
      <c r="AA177" s="58">
        <f>'DATA SF9'!Y96</f>
        <v>0</v>
      </c>
      <c r="AB177" s="58">
        <f>'DATA SF9'!Z96</f>
        <v>0</v>
      </c>
      <c r="AC177" s="58">
        <f>'DATA SF9'!AA96</f>
        <v>0</v>
      </c>
      <c r="AD177" s="58">
        <f>'DATA SF9'!AB96</f>
        <v>0</v>
      </c>
      <c r="AE177" s="58">
        <f>'DATA SF9'!AC96</f>
        <v>0</v>
      </c>
      <c r="AF177" s="58">
        <f>'DATA SF9'!AD96</f>
        <v>0</v>
      </c>
      <c r="AG177" s="58">
        <f>'DATA SF9'!AE96</f>
        <v>0</v>
      </c>
      <c r="AH177" s="58">
        <f>'DATA SF9'!AF96</f>
        <v>0</v>
      </c>
      <c r="AI177" s="58">
        <f>'DATA SF9'!AG96</f>
        <v>0</v>
      </c>
      <c r="AJ177" s="58">
        <f>'DATA SF9'!AH96</f>
        <v>0</v>
      </c>
      <c r="AK177" s="58">
        <f>'DATA SF9'!AI96</f>
        <v>0</v>
      </c>
      <c r="AL177" s="58">
        <f>'DATA SF9'!AJ96</f>
        <v>0</v>
      </c>
      <c r="AM177" s="58">
        <f>'DATA SF9'!AK96</f>
        <v>0</v>
      </c>
      <c r="AN177" s="58">
        <f>'DATA SF9'!AL96</f>
        <v>0</v>
      </c>
      <c r="AO177" s="58">
        <f>'DATA SF9'!AM96</f>
        <v>0</v>
      </c>
      <c r="AP177" s="58">
        <f>'DATA SF9'!AN96</f>
        <v>0</v>
      </c>
      <c r="AQ177" s="58">
        <f>'DATA SF9'!AO96</f>
        <v>0</v>
      </c>
      <c r="AR177" s="58">
        <f>'DATA SF9'!AP96</f>
        <v>0</v>
      </c>
      <c r="AS177" s="58">
        <f>'DATA SF9'!AQ96</f>
        <v>0</v>
      </c>
      <c r="AT177" s="58">
        <f>'DATA SF9'!AR96</f>
        <v>0</v>
      </c>
      <c r="AU177" s="58">
        <f>'DATA SF9'!AS96</f>
        <v>0</v>
      </c>
      <c r="AV177" s="58">
        <f>'DATA SF9'!AT96</f>
        <v>0</v>
      </c>
      <c r="AW177" s="58">
        <f>'DATA SF9'!AU96</f>
        <v>0</v>
      </c>
      <c r="AX177" s="58">
        <f>'DATA SF9'!AV96</f>
        <v>0</v>
      </c>
      <c r="AY177" s="58">
        <f>'DATA SF9'!AW96</f>
        <v>0</v>
      </c>
      <c r="AZ177" s="58">
        <f>'DATA SF9'!AX96</f>
        <v>0</v>
      </c>
      <c r="BA177" s="58">
        <f>'DATA SF9'!AY96</f>
        <v>0</v>
      </c>
      <c r="BB177" s="58">
        <f>'DATA SF9'!AZ96</f>
        <v>0</v>
      </c>
      <c r="BC177" s="58">
        <f>'DATA SF9'!BA96</f>
        <v>0</v>
      </c>
      <c r="BD177" s="58">
        <f>'DATA SF9'!BB96</f>
        <v>0</v>
      </c>
      <c r="BE177" s="58">
        <f>'DATA SF9'!BC96</f>
        <v>0</v>
      </c>
      <c r="BF177" s="58">
        <f>'DATA SF9'!BD96</f>
        <v>0</v>
      </c>
      <c r="BG177" s="58">
        <f>'DATA SF9'!BE96</f>
        <v>0</v>
      </c>
      <c r="BH177" s="58">
        <f>'DATA SF9'!BF96</f>
        <v>0</v>
      </c>
      <c r="BI177" s="58">
        <f>'DATA SF9'!BG96</f>
        <v>0</v>
      </c>
      <c r="BJ177" s="58">
        <f>'DATA SF9'!BH96</f>
        <v>0</v>
      </c>
      <c r="BK177" s="58">
        <f>'DATA SF9'!BI96</f>
        <v>0</v>
      </c>
      <c r="BL177" s="58">
        <f>'DATA SF9'!BJ96</f>
        <v>0</v>
      </c>
      <c r="BM177" s="58">
        <f>'DATA SF9'!BK96</f>
        <v>0</v>
      </c>
      <c r="BN177" s="58">
        <f>'DATA SF9'!BL96</f>
        <v>0</v>
      </c>
      <c r="BO177" s="58">
        <f>'DATA SF9'!BM96</f>
        <v>0</v>
      </c>
      <c r="BP177" s="58">
        <f>'DATA SF9'!BN96</f>
        <v>0</v>
      </c>
      <c r="BQ177" s="58">
        <f>'DATA SF9'!BO96</f>
        <v>0</v>
      </c>
      <c r="BR177" s="58">
        <f>'DATA SF9'!BP96</f>
        <v>0</v>
      </c>
      <c r="BS177" s="58">
        <f>'DATA SF9'!BQ96</f>
        <v>0</v>
      </c>
      <c r="BT177" s="58">
        <f>'DATA SF9'!BR96</f>
        <v>0</v>
      </c>
      <c r="BU177" s="58">
        <f>'DATA SF9'!BS96</f>
        <v>0</v>
      </c>
      <c r="BV177" s="58">
        <f>'DATA SF9'!BT96</f>
        <v>0</v>
      </c>
      <c r="BW177" s="58">
        <f>'DATA SF9'!BU96</f>
        <v>0</v>
      </c>
      <c r="BX177" s="58">
        <f>'DATA SF9'!BV96</f>
        <v>0</v>
      </c>
      <c r="BY177" s="58">
        <f>'DATA SF9'!BW96</f>
        <v>0</v>
      </c>
      <c r="BZ177" s="58">
        <f>'DATA SF9'!BX96</f>
        <v>0</v>
      </c>
      <c r="CA177" s="58">
        <f>'DATA SF9'!BY96</f>
        <v>0</v>
      </c>
      <c r="CB177" s="58">
        <f>'DATA SF9'!BZ96</f>
        <v>0</v>
      </c>
      <c r="CC177" s="58">
        <f>'DATA SF9'!CA96</f>
        <v>0</v>
      </c>
      <c r="CD177" s="58">
        <f>'DATA SF9'!CB96</f>
        <v>0</v>
      </c>
      <c r="CE177" s="58">
        <f>'DATA SF9'!CC96</f>
        <v>0</v>
      </c>
      <c r="CF177" s="58">
        <f>'DATA SF9'!CD96</f>
        <v>0</v>
      </c>
      <c r="CG177" s="58">
        <f>'DATA SF9'!CE96</f>
        <v>0</v>
      </c>
      <c r="CH177" s="58">
        <f>'DATA SF9'!CF96</f>
        <v>0</v>
      </c>
      <c r="CI177" s="58">
        <f>'DATA SF9'!CG96</f>
        <v>0</v>
      </c>
      <c r="CJ177" s="58">
        <f>'DATA SF9'!CH96</f>
        <v>0</v>
      </c>
      <c r="CK177" s="58">
        <f>'DATA SF9'!CI96</f>
        <v>0</v>
      </c>
      <c r="CL177" s="58">
        <f>'DATA SF9'!CJ96</f>
        <v>0</v>
      </c>
      <c r="CM177" s="58">
        <f>'DATA SF9'!CK96</f>
        <v>0</v>
      </c>
      <c r="CN177" s="58">
        <f>'DATA SF9'!CL96</f>
        <v>0</v>
      </c>
      <c r="CO177" s="58">
        <f>'DATA SF9'!CM96</f>
        <v>0</v>
      </c>
      <c r="CP177" s="58">
        <f>'DATA SF9'!CN96</f>
        <v>0</v>
      </c>
      <c r="CQ177" s="58">
        <f>'DATA SF9'!CO96</f>
        <v>0</v>
      </c>
      <c r="CR177" s="58">
        <f>'DATA SF9'!CP96</f>
        <v>0</v>
      </c>
      <c r="CS177" s="58">
        <f>'DATA SF9'!CQ96</f>
        <v>0</v>
      </c>
      <c r="CT177" s="58">
        <f>'DATA SF9'!CR96</f>
        <v>0</v>
      </c>
      <c r="CU177" s="58">
        <f>'DATA SF9'!CS96</f>
        <v>0</v>
      </c>
      <c r="CV177" s="58">
        <f>'DATA SF9'!CT96</f>
        <v>0</v>
      </c>
      <c r="CW177" s="58">
        <f>'DATA SF9'!CU96</f>
        <v>0</v>
      </c>
      <c r="CX177" s="58">
        <f>'DATA SF9'!CV96</f>
        <v>0</v>
      </c>
      <c r="CY177" s="58">
        <f>'DATA SF9'!CW96</f>
        <v>0</v>
      </c>
      <c r="CZ177" s="58">
        <f>'DATA SF9'!CX96</f>
        <v>0</v>
      </c>
      <c r="DA177" s="58">
        <f>'DATA SF9'!CY96</f>
        <v>0</v>
      </c>
      <c r="DB177" s="58">
        <f>'DATA SF9'!CZ96</f>
        <v>0</v>
      </c>
      <c r="DC177" s="58">
        <f>'DATA SF9'!DA96</f>
        <v>0</v>
      </c>
      <c r="DD177" s="58">
        <f>'DATA SF9'!DB96</f>
        <v>0</v>
      </c>
      <c r="DE177" s="58">
        <f>'DATA SF9'!DC96</f>
        <v>0</v>
      </c>
      <c r="DF177" s="58">
        <f>'DATA SF9'!DD96</f>
        <v>0</v>
      </c>
      <c r="DG177" s="58">
        <f>'DATA SF9'!DE96</f>
        <v>0</v>
      </c>
      <c r="DH177" s="58">
        <f>'DATA SF9'!DF96</f>
        <v>0</v>
      </c>
      <c r="DI177" s="58">
        <f>'DATA SF9'!DG96</f>
        <v>0</v>
      </c>
      <c r="DJ177" s="58">
        <f>'DATA SF9'!DH96</f>
        <v>0</v>
      </c>
      <c r="DK177" s="58">
        <f>'DATA SF9'!DI96</f>
        <v>0</v>
      </c>
      <c r="DL177" s="58">
        <f>'DATA SF9'!DJ96</f>
        <v>0</v>
      </c>
      <c r="DM177" s="58">
        <f>'DATA SF9'!DK96</f>
        <v>0</v>
      </c>
      <c r="DN177" s="58">
        <f>'DATA SF9'!DL96</f>
        <v>0</v>
      </c>
      <c r="DO177" s="58">
        <f>'DATA SF9'!DM96</f>
        <v>0</v>
      </c>
      <c r="DP177" s="58">
        <f>'DATA SF9'!DN96</f>
        <v>0</v>
      </c>
      <c r="DQ177" s="58">
        <f>'DATA SF9'!DO96</f>
        <v>0</v>
      </c>
      <c r="DR177" s="58">
        <f>'DATA SF9'!DP96</f>
        <v>0</v>
      </c>
      <c r="DS177" s="58">
        <f>'DATA SF9'!DQ96</f>
        <v>0</v>
      </c>
      <c r="DT177" s="58">
        <f>'DATA SF9'!DR96</f>
        <v>0</v>
      </c>
      <c r="DU177" s="58">
        <f>'DATA SF9'!DS96</f>
        <v>0</v>
      </c>
      <c r="DV177" s="58">
        <f>'DATA SF9'!DT96</f>
        <v>0</v>
      </c>
      <c r="DW177" s="58">
        <f>'DATA SF9'!DU96</f>
        <v>0</v>
      </c>
      <c r="DX177" s="58">
        <f>'DATA SF9'!DV96</f>
        <v>0</v>
      </c>
      <c r="DY177" s="58">
        <f>'DATA SF9'!DW96</f>
        <v>0</v>
      </c>
      <c r="DZ177" s="58">
        <f>'DATA SF9'!DX96</f>
        <v>0</v>
      </c>
      <c r="EA177" s="58">
        <f>'DATA SF9'!DY96</f>
        <v>0</v>
      </c>
      <c r="EB177" s="58">
        <f>'DATA SF9'!DZ96</f>
        <v>0</v>
      </c>
      <c r="EC177" s="58">
        <f>'DATA SF9'!EA96</f>
        <v>0</v>
      </c>
      <c r="ED177" s="58">
        <f>'DATA SF9'!EB96</f>
        <v>0</v>
      </c>
      <c r="EE177" s="58">
        <f>'DATA SF9'!EC96</f>
        <v>0</v>
      </c>
      <c r="EF177" s="58">
        <f>'DATA SF9'!ED96</f>
        <v>0</v>
      </c>
      <c r="EG177" s="58">
        <f>'DATA SF9'!EE96</f>
        <v>0</v>
      </c>
      <c r="EH177" s="58">
        <f>'DATA SF9'!EF96</f>
        <v>0</v>
      </c>
      <c r="EI177" s="58">
        <f>'DATA SF9'!EG96</f>
        <v>0</v>
      </c>
      <c r="EJ177" s="58">
        <f>'DATA SF9'!EH96</f>
        <v>0</v>
      </c>
      <c r="EK177" s="58">
        <f>'DATA SF9'!EI96</f>
        <v>0</v>
      </c>
      <c r="EL177" s="58">
        <f>'DATA SF9'!EJ96</f>
        <v>0</v>
      </c>
      <c r="EM177" s="58">
        <f>'DATA SF9'!EK96</f>
        <v>0</v>
      </c>
      <c r="EN177" s="58">
        <f>'DATA SF9'!EL96</f>
        <v>0</v>
      </c>
      <c r="EO177" s="58">
        <f>'DATA SF9'!EM96</f>
        <v>0</v>
      </c>
      <c r="EP177" s="58">
        <f>'DATA SF9'!EN96</f>
        <v>0</v>
      </c>
      <c r="EQ177" s="58">
        <f>'DATA SF9'!EO96</f>
        <v>0</v>
      </c>
      <c r="ER177" s="58">
        <f>'DATA SF9'!EP96</f>
        <v>0</v>
      </c>
      <c r="ES177" s="58">
        <f>'DATA SF9'!EQ96</f>
        <v>0</v>
      </c>
      <c r="ET177" s="58">
        <f>'DATA SF9'!ER96</f>
        <v>0</v>
      </c>
      <c r="EU177" s="58">
        <f>'DATA SF9'!ES96</f>
        <v>0</v>
      </c>
      <c r="EV177" s="58">
        <f>'DATA SF9'!ET96</f>
        <v>0</v>
      </c>
      <c r="EW177" s="58">
        <f>'DATA SF9'!EU96</f>
        <v>0</v>
      </c>
      <c r="EX177" s="58">
        <f>'DATA SF9'!EV96</f>
        <v>0</v>
      </c>
      <c r="EY177" s="58">
        <f>'DATA SF9'!EW96</f>
        <v>0</v>
      </c>
      <c r="EZ177" s="58">
        <f>'DATA SF9'!EX96</f>
        <v>0</v>
      </c>
      <c r="FA177" s="58">
        <f>'DATA SF9'!EY96</f>
        <v>0</v>
      </c>
      <c r="FB177" s="58">
        <f>'DATA SF9'!EZ96</f>
        <v>0</v>
      </c>
      <c r="FC177" s="58">
        <f>'DATA SF9'!FA96</f>
        <v>0</v>
      </c>
      <c r="FD177" s="58">
        <f>'DATA SF9'!FB96</f>
        <v>0</v>
      </c>
      <c r="FE177" s="58">
        <f>'DATA SF9'!FC96</f>
        <v>0</v>
      </c>
      <c r="FF177" s="58">
        <f>'DATA SF9'!FD96</f>
        <v>0</v>
      </c>
    </row>
    <row r="191" spans="1:162" x14ac:dyDescent="0.35">
      <c r="K191" s="29" t="s">
        <v>316</v>
      </c>
    </row>
  </sheetData>
  <mergeCells count="46">
    <mergeCell ref="M1:M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BY1:CB1"/>
    <mergeCell ref="N1:N2"/>
    <mergeCell ref="O1:O2"/>
    <mergeCell ref="P1:P2"/>
    <mergeCell ref="Q1:AA1"/>
    <mergeCell ref="AB1:AL1"/>
    <mergeCell ref="AM1:AW1"/>
    <mergeCell ref="AX1:BH1"/>
    <mergeCell ref="BI1:BL1"/>
    <mergeCell ref="BM1:BP1"/>
    <mergeCell ref="BQ1:BT1"/>
    <mergeCell ref="BU1:BX1"/>
    <mergeCell ref="DR1:DU1"/>
    <mergeCell ref="CC1:CF1"/>
    <mergeCell ref="CG1:CJ1"/>
    <mergeCell ref="CK1:CN1"/>
    <mergeCell ref="CO1:CR1"/>
    <mergeCell ref="CS1:CS2"/>
    <mergeCell ref="CT1:CW1"/>
    <mergeCell ref="CX1:DA1"/>
    <mergeCell ref="DB1:DE1"/>
    <mergeCell ref="DF1:DI1"/>
    <mergeCell ref="DJ1:DM1"/>
    <mergeCell ref="DN1:DQ1"/>
    <mergeCell ref="EQ1:ET1"/>
    <mergeCell ref="EU1:EX1"/>
    <mergeCell ref="EY1:FB1"/>
    <mergeCell ref="FC1:FF1"/>
    <mergeCell ref="DV1:DY1"/>
    <mergeCell ref="DZ1:EC1"/>
    <mergeCell ref="ED1:ED2"/>
    <mergeCell ref="EE1:EH1"/>
    <mergeCell ref="EI1:EL1"/>
    <mergeCell ref="EM1:EP1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099F7-4309-4028-B330-3DB6A5BB2DDE}">
  <sheetPr codeName="Sheet11">
    <tabColor rgb="FF7030A0"/>
  </sheetPr>
  <dimension ref="B2:P583"/>
  <sheetViews>
    <sheetView topLeftCell="O1" zoomScale="40" zoomScaleNormal="40" workbookViewId="0">
      <selection activeCell="FI4" sqref="FI4"/>
    </sheetView>
  </sheetViews>
  <sheetFormatPr defaultColWidth="9.1796875" defaultRowHeight="12.5" x14ac:dyDescent="0.25"/>
  <cols>
    <col min="1" max="1" width="9.1796875" style="24"/>
    <col min="2" max="2" width="17.54296875" style="24" customWidth="1"/>
    <col min="3" max="3" width="12.7265625" style="24" customWidth="1"/>
    <col min="4" max="4" width="13" style="24" bestFit="1" customWidth="1"/>
    <col min="5" max="5" width="9.26953125" style="24" bestFit="1" customWidth="1"/>
    <col min="6" max="6" width="9.1796875" style="24"/>
    <col min="7" max="7" width="13.453125" style="24" customWidth="1"/>
    <col min="8" max="8" width="9.1796875" style="24"/>
    <col min="9" max="9" width="9.26953125" style="24" bestFit="1" customWidth="1"/>
    <col min="10" max="10" width="27.7265625" style="24" customWidth="1"/>
    <col min="11" max="11" width="12.54296875" style="24" bestFit="1" customWidth="1"/>
    <col min="12" max="12" width="12.1796875" style="24" bestFit="1" customWidth="1"/>
    <col min="13" max="13" width="9.1796875" style="24"/>
    <col min="14" max="14" width="9.26953125" style="24" bestFit="1" customWidth="1"/>
    <col min="15" max="16384" width="9.1796875" style="24"/>
  </cols>
  <sheetData>
    <row r="2" spans="2:15" x14ac:dyDescent="0.25">
      <c r="I2" s="24">
        <f>COUNTIF($G$3:$G$79,$J$2)</f>
        <v>0</v>
      </c>
      <c r="J2" s="24" t="s">
        <v>302</v>
      </c>
    </row>
    <row r="3" spans="2:15" x14ac:dyDescent="0.25">
      <c r="B3" s="25" t="str">
        <f>'DATA SF9'!B5&amp;","&amp;'DATA SF9'!C5</f>
        <v>,</v>
      </c>
      <c r="C3" s="25"/>
      <c r="D3" s="25">
        <f>'DATA SF9'!A5</f>
        <v>0</v>
      </c>
      <c r="E3" s="25">
        <f>'DATA SF9'!H5</f>
        <v>0</v>
      </c>
      <c r="F3" s="25"/>
      <c r="G3" s="25">
        <f>'DATA SF9'!H5</f>
        <v>0</v>
      </c>
      <c r="H3" s="26"/>
      <c r="I3" s="24">
        <f>IF(ISBLANK(K3),"",1)</f>
        <v>1</v>
      </c>
      <c r="J3" s="27" t="str" cm="1">
        <f t="array" ref="J3">_xlfn.SINGLE(IF(ROWS($A$3:A3)&lt;=$I$2,INDEX($B$3:$B$79,_xlfn.AGGREGATE(15,3,($G$3:$G$79=$J$2)/($G$3:$G$79=$J$2)*(ROW($G$3:$G$79)-ROW($G$2)),ROWS($A$3:A3))),""))</f>
        <v/>
      </c>
      <c r="K3" s="24" t="str">
        <f t="shared" ref="K3:K34" si="0">IFERROR(VLOOKUP(J3,$B$3:$G$79,2,FALSE),"")</f>
        <v/>
      </c>
      <c r="L3" s="24" t="str">
        <f t="shared" ref="L3:L34" si="1">IFERROR(VLOOKUP(J3,$B$3:$G$79,3,FALSE),"")</f>
        <v/>
      </c>
      <c r="M3" s="24" t="str">
        <f t="shared" ref="M3:M34" si="2">IFERROR(VLOOKUP(J3,$B$3:$G$79,4,FALSE),"")</f>
        <v/>
      </c>
      <c r="N3" s="24" t="str">
        <f t="shared" ref="N3:N34" si="3">IFERROR(VLOOKUP(J3,$B$3:$G$79,5,FALSE),"")</f>
        <v/>
      </c>
      <c r="O3" s="24" t="str">
        <f>M3&amp;""&amp;I3</f>
        <v>1</v>
      </c>
    </row>
    <row r="4" spans="2:15" x14ac:dyDescent="0.25">
      <c r="B4" s="25" t="str">
        <f>'DATA SF9'!B6&amp;","&amp;'DATA SF9'!C6</f>
        <v>,</v>
      </c>
      <c r="C4" s="25"/>
      <c r="D4" s="25">
        <f>'DATA SF9'!A6</f>
        <v>0</v>
      </c>
      <c r="E4" s="25">
        <f>'DATA SF9'!H6</f>
        <v>0</v>
      </c>
      <c r="F4" s="25"/>
      <c r="G4" s="25">
        <f>'DATA SF9'!H6</f>
        <v>0</v>
      </c>
      <c r="H4" s="26"/>
      <c r="I4" s="24">
        <f t="shared" ref="I4:I35" si="4">IF(ISBLANK(K4),"",I3+1)</f>
        <v>2</v>
      </c>
      <c r="J4" s="27" t="str">
        <f>IF(ROWS($A$3:A4)&lt;=$I$2,INDEX($B$3:$B$79,_xlfn.AGGREGATE(15,3,($G$3:$G$79=$J$2)/($G$3:$G$79=$J$2)*(ROW($G$3:$G$79)-ROW($G$2)),ROWS($A$3:A4))),"")</f>
        <v/>
      </c>
      <c r="K4" s="24" t="str">
        <f t="shared" si="0"/>
        <v/>
      </c>
      <c r="L4" s="24" t="str">
        <f t="shared" si="1"/>
        <v/>
      </c>
      <c r="M4" s="24" t="str">
        <f t="shared" si="2"/>
        <v/>
      </c>
      <c r="N4" s="24" t="str">
        <f t="shared" si="3"/>
        <v/>
      </c>
      <c r="O4" s="24" t="str">
        <f t="shared" ref="O4:O62" si="5">M4&amp;""&amp;I4</f>
        <v>2</v>
      </c>
    </row>
    <row r="5" spans="2:15" x14ac:dyDescent="0.25">
      <c r="B5" s="25" t="str">
        <f>'DATA SF9'!B7&amp;","&amp;'DATA SF9'!C7</f>
        <v>,</v>
      </c>
      <c r="C5" s="25"/>
      <c r="D5" s="25">
        <f>'DATA SF9'!A7</f>
        <v>0</v>
      </c>
      <c r="E5" s="25">
        <f>'DATA SF9'!H7</f>
        <v>0</v>
      </c>
      <c r="F5" s="25"/>
      <c r="G5" s="25">
        <f>'DATA SF9'!H7</f>
        <v>0</v>
      </c>
      <c r="H5" s="26"/>
      <c r="I5" s="24">
        <f t="shared" si="4"/>
        <v>3</v>
      </c>
      <c r="J5" s="27" t="str">
        <f>IF(ROWS($A$3:A5)&lt;=$I$2,INDEX($B$3:$B$79,_xlfn.AGGREGATE(15,3,($G$3:$G$79=$J$2)/($G$3:$G$79=$J$2)*(ROW($G$3:$G$79)-ROW($G$2)),ROWS($A$3:A5))),"")</f>
        <v/>
      </c>
      <c r="K5" s="24" t="str">
        <f t="shared" si="0"/>
        <v/>
      </c>
      <c r="L5" s="24" t="str">
        <f t="shared" si="1"/>
        <v/>
      </c>
      <c r="M5" s="24" t="str">
        <f t="shared" si="2"/>
        <v/>
      </c>
      <c r="N5" s="24" t="str">
        <f t="shared" si="3"/>
        <v/>
      </c>
      <c r="O5" s="24" t="str">
        <f t="shared" si="5"/>
        <v>3</v>
      </c>
    </row>
    <row r="6" spans="2:15" x14ac:dyDescent="0.25">
      <c r="B6" s="25" t="str">
        <f>'DATA SF9'!B8&amp;","&amp;'DATA SF9'!C8</f>
        <v>,</v>
      </c>
      <c r="C6" s="25"/>
      <c r="D6" s="25">
        <f>'DATA SF9'!A8</f>
        <v>0</v>
      </c>
      <c r="E6" s="25">
        <f>'DATA SF9'!H8</f>
        <v>0</v>
      </c>
      <c r="F6" s="25"/>
      <c r="G6" s="25">
        <f>'DATA SF9'!H8</f>
        <v>0</v>
      </c>
      <c r="H6" s="26"/>
      <c r="I6" s="24">
        <f t="shared" si="4"/>
        <v>4</v>
      </c>
      <c r="J6" s="27" t="str">
        <f>IF(ROWS($A$3:A6)&lt;=$I$2,INDEX($B$3:$B$79,_xlfn.AGGREGATE(15,3,($G$3:$G$79=$J$2)/($G$3:$G$79=$J$2)*(ROW($G$3:$G$79)-ROW($G$2)),ROWS($A$3:A6))),"")</f>
        <v/>
      </c>
      <c r="K6" s="24" t="str">
        <f t="shared" si="0"/>
        <v/>
      </c>
      <c r="L6" s="24" t="str">
        <f t="shared" si="1"/>
        <v/>
      </c>
      <c r="M6" s="24" t="str">
        <f t="shared" si="2"/>
        <v/>
      </c>
      <c r="N6" s="24" t="str">
        <f t="shared" si="3"/>
        <v/>
      </c>
      <c r="O6" s="24" t="str">
        <f t="shared" si="5"/>
        <v>4</v>
      </c>
    </row>
    <row r="7" spans="2:15" x14ac:dyDescent="0.25">
      <c r="B7" s="25" t="str">
        <f>'DATA SF9'!B9&amp;","&amp;'DATA SF9'!C9</f>
        <v>,</v>
      </c>
      <c r="C7" s="25"/>
      <c r="D7" s="25">
        <f>'DATA SF9'!A9</f>
        <v>0</v>
      </c>
      <c r="E7" s="25">
        <f>'DATA SF9'!H9</f>
        <v>0</v>
      </c>
      <c r="F7" s="25"/>
      <c r="G7" s="25">
        <f>'DATA SF9'!H9</f>
        <v>0</v>
      </c>
      <c r="H7" s="26"/>
      <c r="I7" s="24">
        <f t="shared" si="4"/>
        <v>5</v>
      </c>
      <c r="J7" s="27" t="str">
        <f>IF(ROWS($A$3:A7)&lt;=$I$2,INDEX($B$3:$B$79,_xlfn.AGGREGATE(15,3,($G$3:$G$79=$J$2)/($G$3:$G$79=$J$2)*(ROW($G$3:$G$79)-ROW($G$2)),ROWS($A$3:A7))),"")</f>
        <v/>
      </c>
      <c r="K7" s="24" t="str">
        <f t="shared" si="0"/>
        <v/>
      </c>
      <c r="L7" s="24" t="str">
        <f t="shared" si="1"/>
        <v/>
      </c>
      <c r="M7" s="24" t="str">
        <f t="shared" si="2"/>
        <v/>
      </c>
      <c r="N7" s="24" t="str">
        <f t="shared" si="3"/>
        <v/>
      </c>
      <c r="O7" s="24" t="str">
        <f t="shared" si="5"/>
        <v>5</v>
      </c>
    </row>
    <row r="8" spans="2:15" x14ac:dyDescent="0.25">
      <c r="B8" s="25" t="str">
        <f>'DATA SF9'!B10&amp;","&amp;'DATA SF9'!C10</f>
        <v>,</v>
      </c>
      <c r="C8" s="25"/>
      <c r="D8" s="25">
        <f>'DATA SF9'!A10</f>
        <v>0</v>
      </c>
      <c r="E8" s="25">
        <f>'DATA SF9'!H10</f>
        <v>0</v>
      </c>
      <c r="F8" s="25"/>
      <c r="G8" s="25">
        <f>'DATA SF9'!H10</f>
        <v>0</v>
      </c>
      <c r="H8" s="26"/>
      <c r="I8" s="24">
        <f t="shared" si="4"/>
        <v>6</v>
      </c>
      <c r="J8" s="27" t="str">
        <f>IF(ROWS($A$3:A8)&lt;=$I$2,INDEX($B$3:$B$79,_xlfn.AGGREGATE(15,3,($G$3:$G$79=$J$2)/($G$3:$G$79=$J$2)*(ROW($G$3:$G$79)-ROW($G$2)),ROWS($A$3:A8))),"")</f>
        <v/>
      </c>
      <c r="K8" s="24" t="str">
        <f t="shared" si="0"/>
        <v/>
      </c>
      <c r="L8" s="24" t="str">
        <f t="shared" si="1"/>
        <v/>
      </c>
      <c r="M8" s="24" t="str">
        <f t="shared" si="2"/>
        <v/>
      </c>
      <c r="N8" s="24" t="str">
        <f t="shared" si="3"/>
        <v/>
      </c>
      <c r="O8" s="24" t="str">
        <f t="shared" si="5"/>
        <v>6</v>
      </c>
    </row>
    <row r="9" spans="2:15" x14ac:dyDescent="0.25">
      <c r="B9" s="25" t="str">
        <f>'DATA SF9'!B11&amp;","&amp;'DATA SF9'!C11</f>
        <v>,</v>
      </c>
      <c r="C9" s="25"/>
      <c r="D9" s="25">
        <f>'DATA SF9'!A11</f>
        <v>0</v>
      </c>
      <c r="E9" s="25">
        <f>'DATA SF9'!H11</f>
        <v>0</v>
      </c>
      <c r="F9" s="25"/>
      <c r="G9" s="25">
        <f>'DATA SF9'!H11</f>
        <v>0</v>
      </c>
      <c r="H9" s="26"/>
      <c r="I9" s="24">
        <f t="shared" si="4"/>
        <v>7</v>
      </c>
      <c r="J9" s="27" t="str">
        <f>IF(ROWS($A$3:A9)&lt;=$I$2,INDEX($B$3:$B$79,_xlfn.AGGREGATE(15,3,($G$3:$G$79=$J$2)/($G$3:$G$79=$J$2)*(ROW($G$3:$G$79)-ROW($G$2)),ROWS($A$3:A9))),"")</f>
        <v/>
      </c>
      <c r="K9" s="24" t="str">
        <f t="shared" si="0"/>
        <v/>
      </c>
      <c r="L9" s="24" t="str">
        <f t="shared" si="1"/>
        <v/>
      </c>
      <c r="M9" s="24" t="str">
        <f t="shared" si="2"/>
        <v/>
      </c>
      <c r="N9" s="24" t="str">
        <f t="shared" si="3"/>
        <v/>
      </c>
      <c r="O9" s="24" t="str">
        <f t="shared" si="5"/>
        <v>7</v>
      </c>
    </row>
    <row r="10" spans="2:15" x14ac:dyDescent="0.25">
      <c r="B10" s="25" t="str">
        <f>'DATA SF9'!B12&amp;","&amp;'DATA SF9'!C12</f>
        <v>,</v>
      </c>
      <c r="C10" s="25"/>
      <c r="D10" s="25">
        <f>'DATA SF9'!A12</f>
        <v>0</v>
      </c>
      <c r="E10" s="25">
        <f>'DATA SF9'!H12</f>
        <v>0</v>
      </c>
      <c r="F10" s="25"/>
      <c r="G10" s="25">
        <f>'DATA SF9'!H12</f>
        <v>0</v>
      </c>
      <c r="H10" s="26"/>
      <c r="I10" s="24">
        <f t="shared" si="4"/>
        <v>8</v>
      </c>
      <c r="J10" s="27" t="str">
        <f>IF(ROWS($A$3:A10)&lt;=$I$2,INDEX($B$3:$B$79,_xlfn.AGGREGATE(15,3,($G$3:$G$79=$J$2)/($G$3:$G$79=$J$2)*(ROW($G$3:$G$79)-ROW($G$2)),ROWS($A$3:A10))),"")</f>
        <v/>
      </c>
      <c r="K10" s="24" t="str">
        <f t="shared" si="0"/>
        <v/>
      </c>
      <c r="L10" s="24" t="str">
        <f t="shared" si="1"/>
        <v/>
      </c>
      <c r="M10" s="24" t="str">
        <f t="shared" si="2"/>
        <v/>
      </c>
      <c r="N10" s="24" t="str">
        <f t="shared" si="3"/>
        <v/>
      </c>
      <c r="O10" s="24" t="str">
        <f t="shared" si="5"/>
        <v>8</v>
      </c>
    </row>
    <row r="11" spans="2:15" x14ac:dyDescent="0.25">
      <c r="B11" s="25" t="str">
        <f>'DATA SF9'!B13&amp;","&amp;'DATA SF9'!C13</f>
        <v>,</v>
      </c>
      <c r="C11" s="25"/>
      <c r="D11" s="25">
        <f>'DATA SF9'!A13</f>
        <v>0</v>
      </c>
      <c r="E11" s="25">
        <f>'DATA SF9'!H13</f>
        <v>0</v>
      </c>
      <c r="F11" s="25"/>
      <c r="G11" s="25">
        <f>'DATA SF9'!H13</f>
        <v>0</v>
      </c>
      <c r="H11" s="26"/>
      <c r="I11" s="24">
        <f t="shared" si="4"/>
        <v>9</v>
      </c>
      <c r="J11" s="27" t="str">
        <f>IF(ROWS($A$3:A11)&lt;=$I$2,INDEX($B$3:$B$79,_xlfn.AGGREGATE(15,3,($G$3:$G$79=$J$2)/($G$3:$G$79=$J$2)*(ROW($G$3:$G$79)-ROW($G$2)),ROWS($A$3:A11))),"")</f>
        <v/>
      </c>
      <c r="K11" s="24" t="str">
        <f t="shared" si="0"/>
        <v/>
      </c>
      <c r="L11" s="24" t="str">
        <f t="shared" si="1"/>
        <v/>
      </c>
      <c r="M11" s="24" t="str">
        <f t="shared" si="2"/>
        <v/>
      </c>
      <c r="N11" s="24" t="str">
        <f t="shared" si="3"/>
        <v/>
      </c>
      <c r="O11" s="24" t="str">
        <f t="shared" si="5"/>
        <v>9</v>
      </c>
    </row>
    <row r="12" spans="2:15" x14ac:dyDescent="0.25">
      <c r="B12" s="25" t="str">
        <f>'DATA SF9'!B14&amp;","&amp;'DATA SF9'!C14</f>
        <v>,</v>
      </c>
      <c r="C12" s="25"/>
      <c r="D12" s="25">
        <f>'DATA SF9'!A14</f>
        <v>0</v>
      </c>
      <c r="E12" s="25">
        <f>'DATA SF9'!H14</f>
        <v>0</v>
      </c>
      <c r="F12" s="25"/>
      <c r="G12" s="25">
        <f>'DATA SF9'!H14</f>
        <v>0</v>
      </c>
      <c r="H12" s="26"/>
      <c r="I12" s="24">
        <f t="shared" si="4"/>
        <v>10</v>
      </c>
      <c r="J12" s="27" t="str">
        <f>IF(ROWS($A$3:A12)&lt;=$I$2,INDEX($B$3:$B$79,_xlfn.AGGREGATE(15,3,($G$3:$G$79=$J$2)/($G$3:$G$79=$J$2)*(ROW($G$3:$G$79)-ROW($G$2)),ROWS($A$3:A12))),"")</f>
        <v/>
      </c>
      <c r="K12" s="24" t="str">
        <f t="shared" si="0"/>
        <v/>
      </c>
      <c r="L12" s="24" t="str">
        <f t="shared" si="1"/>
        <v/>
      </c>
      <c r="M12" s="24" t="str">
        <f t="shared" si="2"/>
        <v/>
      </c>
      <c r="N12" s="24" t="str">
        <f t="shared" si="3"/>
        <v/>
      </c>
      <c r="O12" s="24" t="str">
        <f t="shared" si="5"/>
        <v>10</v>
      </c>
    </row>
    <row r="13" spans="2:15" x14ac:dyDescent="0.25">
      <c r="B13" s="25" t="str">
        <f>'DATA SF9'!B15&amp;","&amp;'DATA SF9'!C15</f>
        <v>,</v>
      </c>
      <c r="C13" s="25"/>
      <c r="D13" s="25">
        <f>'DATA SF9'!A15</f>
        <v>0</v>
      </c>
      <c r="E13" s="25">
        <f>'DATA SF9'!H15</f>
        <v>0</v>
      </c>
      <c r="F13" s="25"/>
      <c r="G13" s="25">
        <f>'DATA SF9'!H15</f>
        <v>0</v>
      </c>
      <c r="H13" s="26"/>
      <c r="I13" s="24">
        <f t="shared" si="4"/>
        <v>11</v>
      </c>
      <c r="J13" s="27" t="str">
        <f>IF(ROWS($A$3:A13)&lt;=$I$2,INDEX($B$3:$B$79,_xlfn.AGGREGATE(15,3,($G$3:$G$79=$J$2)/($G$3:$G$79=$J$2)*(ROW($G$3:$G$79)-ROW($G$2)),ROWS($A$3:A13))),"")</f>
        <v/>
      </c>
      <c r="K13" s="24" t="str">
        <f t="shared" si="0"/>
        <v/>
      </c>
      <c r="L13" s="24" t="str">
        <f t="shared" si="1"/>
        <v/>
      </c>
      <c r="M13" s="24" t="str">
        <f t="shared" si="2"/>
        <v/>
      </c>
      <c r="N13" s="24" t="str">
        <f t="shared" si="3"/>
        <v/>
      </c>
      <c r="O13" s="24" t="str">
        <f t="shared" si="5"/>
        <v>11</v>
      </c>
    </row>
    <row r="14" spans="2:15" x14ac:dyDescent="0.25">
      <c r="B14" s="25" t="str">
        <f>'DATA SF9'!B16&amp;","&amp;'DATA SF9'!C16</f>
        <v>,</v>
      </c>
      <c r="C14" s="25"/>
      <c r="D14" s="25">
        <f>'DATA SF9'!A16</f>
        <v>0</v>
      </c>
      <c r="E14" s="25">
        <f>'DATA SF9'!H16</f>
        <v>0</v>
      </c>
      <c r="F14" s="25"/>
      <c r="G14" s="25">
        <f>'DATA SF9'!H16</f>
        <v>0</v>
      </c>
      <c r="H14" s="26"/>
      <c r="I14" s="24">
        <f t="shared" si="4"/>
        <v>12</v>
      </c>
      <c r="J14" s="27" t="str">
        <f>IF(ROWS($A$3:A14)&lt;=$I$2,INDEX($B$3:$B$79,_xlfn.AGGREGATE(15,3,($G$3:$G$79=$J$2)/($G$3:$G$79=$J$2)*(ROW($G$3:$G$79)-ROW($G$2)),ROWS($A$3:A14))),"")</f>
        <v/>
      </c>
      <c r="K14" s="24" t="str">
        <f t="shared" si="0"/>
        <v/>
      </c>
      <c r="L14" s="24" t="str">
        <f t="shared" si="1"/>
        <v/>
      </c>
      <c r="M14" s="24" t="str">
        <f t="shared" si="2"/>
        <v/>
      </c>
      <c r="N14" s="24" t="str">
        <f t="shared" si="3"/>
        <v/>
      </c>
      <c r="O14" s="24" t="str">
        <f t="shared" si="5"/>
        <v>12</v>
      </c>
    </row>
    <row r="15" spans="2:15" x14ac:dyDescent="0.25">
      <c r="B15" s="25" t="str">
        <f>'DATA SF9'!B17&amp;","&amp;'DATA SF9'!C17</f>
        <v>,</v>
      </c>
      <c r="C15" s="25"/>
      <c r="D15" s="25">
        <f>'DATA SF9'!A17</f>
        <v>0</v>
      </c>
      <c r="E15" s="25">
        <f>'DATA SF9'!H17</f>
        <v>0</v>
      </c>
      <c r="F15" s="25"/>
      <c r="G15" s="25">
        <f>'DATA SF9'!H17</f>
        <v>0</v>
      </c>
      <c r="H15" s="26"/>
      <c r="I15" s="24">
        <f t="shared" si="4"/>
        <v>13</v>
      </c>
      <c r="J15" s="27" t="str">
        <f>IF(ROWS($A$3:A15)&lt;=$I$2,INDEX($B$3:$B$79,_xlfn.AGGREGATE(15,3,($G$3:$G$79=$J$2)/($G$3:$G$79=$J$2)*(ROW($G$3:$G$79)-ROW($G$2)),ROWS($A$3:A15))),"")</f>
        <v/>
      </c>
      <c r="K15" s="24" t="str">
        <f t="shared" si="0"/>
        <v/>
      </c>
      <c r="L15" s="24" t="str">
        <f t="shared" si="1"/>
        <v/>
      </c>
      <c r="M15" s="24" t="str">
        <f t="shared" si="2"/>
        <v/>
      </c>
      <c r="N15" s="24" t="str">
        <f t="shared" si="3"/>
        <v/>
      </c>
      <c r="O15" s="24" t="str">
        <f t="shared" si="5"/>
        <v>13</v>
      </c>
    </row>
    <row r="16" spans="2:15" x14ac:dyDescent="0.25">
      <c r="B16" s="25" t="str">
        <f>'DATA SF9'!B18&amp;","&amp;'DATA SF9'!C18</f>
        <v>,</v>
      </c>
      <c r="C16" s="25"/>
      <c r="D16" s="25">
        <f>'DATA SF9'!A18</f>
        <v>0</v>
      </c>
      <c r="E16" s="25">
        <f>'DATA SF9'!H18</f>
        <v>0</v>
      </c>
      <c r="F16" s="25"/>
      <c r="G16" s="25">
        <f>'DATA SF9'!H18</f>
        <v>0</v>
      </c>
      <c r="H16" s="26"/>
      <c r="I16" s="24">
        <f t="shared" si="4"/>
        <v>14</v>
      </c>
      <c r="J16" s="27" t="str">
        <f>IF(ROWS($A$3:A16)&lt;=$I$2,INDEX($B$3:$B$79,_xlfn.AGGREGATE(15,3,($G$3:$G$79=$J$2)/($G$3:$G$79=$J$2)*(ROW($G$3:$G$79)-ROW($G$2)),ROWS($A$3:A16))),"")</f>
        <v/>
      </c>
      <c r="K16" s="24" t="str">
        <f t="shared" si="0"/>
        <v/>
      </c>
      <c r="L16" s="24" t="str">
        <f t="shared" si="1"/>
        <v/>
      </c>
      <c r="M16" s="24" t="str">
        <f t="shared" si="2"/>
        <v/>
      </c>
      <c r="N16" s="24" t="str">
        <f t="shared" si="3"/>
        <v/>
      </c>
      <c r="O16" s="24" t="str">
        <f t="shared" si="5"/>
        <v>14</v>
      </c>
    </row>
    <row r="17" spans="2:15" x14ac:dyDescent="0.25">
      <c r="B17" s="25" t="str">
        <f>'DATA SF9'!B19&amp;","&amp;'DATA SF9'!C19</f>
        <v>,</v>
      </c>
      <c r="C17" s="25"/>
      <c r="D17" s="25">
        <f>'DATA SF9'!A19</f>
        <v>0</v>
      </c>
      <c r="E17" s="25">
        <f>'DATA SF9'!H19</f>
        <v>0</v>
      </c>
      <c r="F17" s="25"/>
      <c r="G17" s="25">
        <f>'DATA SF9'!H19</f>
        <v>0</v>
      </c>
      <c r="H17" s="26"/>
      <c r="I17" s="24">
        <f t="shared" si="4"/>
        <v>15</v>
      </c>
      <c r="J17" s="27" t="str">
        <f>IF(ROWS($A$3:A17)&lt;=$I$2,INDEX($B$3:$B$79,_xlfn.AGGREGATE(15,3,($G$3:$G$79=$J$2)/($G$3:$G$79=$J$2)*(ROW($G$3:$G$79)-ROW($G$2)),ROWS($A$3:A17))),"")</f>
        <v/>
      </c>
      <c r="K17" s="24" t="str">
        <f t="shared" si="0"/>
        <v/>
      </c>
      <c r="L17" s="24" t="str">
        <f t="shared" si="1"/>
        <v/>
      </c>
      <c r="M17" s="24" t="str">
        <f t="shared" si="2"/>
        <v/>
      </c>
      <c r="N17" s="24" t="str">
        <f t="shared" si="3"/>
        <v/>
      </c>
      <c r="O17" s="24" t="str">
        <f t="shared" si="5"/>
        <v>15</v>
      </c>
    </row>
    <row r="18" spans="2:15" x14ac:dyDescent="0.25">
      <c r="B18" s="25" t="str">
        <f>'DATA SF9'!B20&amp;","&amp;'DATA SF9'!C20</f>
        <v>,</v>
      </c>
      <c r="C18" s="25"/>
      <c r="D18" s="25">
        <f>'DATA SF9'!A20</f>
        <v>0</v>
      </c>
      <c r="E18" s="25">
        <f>'DATA SF9'!H20</f>
        <v>0</v>
      </c>
      <c r="F18" s="25"/>
      <c r="G18" s="25">
        <f>'DATA SF9'!H20</f>
        <v>0</v>
      </c>
      <c r="H18" s="26"/>
      <c r="I18" s="24">
        <f t="shared" si="4"/>
        <v>16</v>
      </c>
      <c r="J18" s="27" t="str">
        <f>IF(ROWS($A$3:A18)&lt;=$I$2,INDEX($B$3:$B$79,_xlfn.AGGREGATE(15,3,($G$3:$G$79=$J$2)/($G$3:$G$79=$J$2)*(ROW($G$3:$G$79)-ROW($G$2)),ROWS($A$3:A18))),"")</f>
        <v/>
      </c>
      <c r="K18" s="24" t="str">
        <f t="shared" si="0"/>
        <v/>
      </c>
      <c r="L18" s="24" t="str">
        <f t="shared" si="1"/>
        <v/>
      </c>
      <c r="M18" s="24" t="str">
        <f t="shared" si="2"/>
        <v/>
      </c>
      <c r="N18" s="24" t="str">
        <f t="shared" si="3"/>
        <v/>
      </c>
      <c r="O18" s="24" t="str">
        <f t="shared" si="5"/>
        <v>16</v>
      </c>
    </row>
    <row r="19" spans="2:15" x14ac:dyDescent="0.25">
      <c r="B19" s="25" t="str">
        <f>'DATA SF9'!B21&amp;","&amp;'DATA SF9'!C21</f>
        <v>,</v>
      </c>
      <c r="C19" s="25"/>
      <c r="D19" s="25">
        <f>'DATA SF9'!A21</f>
        <v>0</v>
      </c>
      <c r="E19" s="25">
        <f>'DATA SF9'!H21</f>
        <v>0</v>
      </c>
      <c r="F19" s="25"/>
      <c r="G19" s="25">
        <f>'DATA SF9'!H21</f>
        <v>0</v>
      </c>
      <c r="H19" s="26"/>
      <c r="I19" s="24">
        <f t="shared" si="4"/>
        <v>17</v>
      </c>
      <c r="J19" s="27" t="str">
        <f>IF(ROWS($A$3:A19)&lt;=$I$2,INDEX($B$3:$B$79,_xlfn.AGGREGATE(15,3,($G$3:$G$79=$J$2)/($G$3:$G$79=$J$2)*(ROW($G$3:$G$79)-ROW($G$2)),ROWS($A$3:A19))),"")</f>
        <v/>
      </c>
      <c r="K19" s="24" t="str">
        <f t="shared" si="0"/>
        <v/>
      </c>
      <c r="L19" s="24" t="str">
        <f t="shared" si="1"/>
        <v/>
      </c>
      <c r="M19" s="24" t="str">
        <f t="shared" si="2"/>
        <v/>
      </c>
      <c r="N19" s="24" t="str">
        <f t="shared" si="3"/>
        <v/>
      </c>
      <c r="O19" s="24" t="str">
        <f t="shared" si="5"/>
        <v>17</v>
      </c>
    </row>
    <row r="20" spans="2:15" x14ac:dyDescent="0.25">
      <c r="B20" s="25" t="str">
        <f>'DATA SF9'!B22&amp;","&amp;'DATA SF9'!C22</f>
        <v>,</v>
      </c>
      <c r="C20" s="25"/>
      <c r="D20" s="25">
        <f>'DATA SF9'!A22</f>
        <v>0</v>
      </c>
      <c r="E20" s="25">
        <f>'DATA SF9'!H22</f>
        <v>0</v>
      </c>
      <c r="F20" s="25"/>
      <c r="G20" s="25">
        <f>'DATA SF9'!H22</f>
        <v>0</v>
      </c>
      <c r="H20" s="26"/>
      <c r="I20" s="24">
        <f t="shared" si="4"/>
        <v>18</v>
      </c>
      <c r="J20" s="27" t="str">
        <f>IF(ROWS($A$3:A20)&lt;=$I$2,INDEX($B$3:$B$79,_xlfn.AGGREGATE(15,3,($G$3:$G$79=$J$2)/($G$3:$G$79=$J$2)*(ROW($G$3:$G$79)-ROW($G$2)),ROWS($A$3:A20))),"")</f>
        <v/>
      </c>
      <c r="K20" s="24" t="str">
        <f t="shared" si="0"/>
        <v/>
      </c>
      <c r="L20" s="24" t="str">
        <f t="shared" si="1"/>
        <v/>
      </c>
      <c r="M20" s="24" t="str">
        <f t="shared" si="2"/>
        <v/>
      </c>
      <c r="N20" s="24" t="str">
        <f t="shared" si="3"/>
        <v/>
      </c>
      <c r="O20" s="24" t="str">
        <f t="shared" si="5"/>
        <v>18</v>
      </c>
    </row>
    <row r="21" spans="2:15" x14ac:dyDescent="0.25">
      <c r="B21" s="25" t="str">
        <f>'DATA SF9'!B23&amp;","&amp;'DATA SF9'!C23</f>
        <v>,</v>
      </c>
      <c r="C21" s="25"/>
      <c r="D21" s="25">
        <f>'DATA SF9'!A23</f>
        <v>0</v>
      </c>
      <c r="E21" s="25">
        <f>'DATA SF9'!H23</f>
        <v>0</v>
      </c>
      <c r="F21" s="25"/>
      <c r="G21" s="25">
        <f>'DATA SF9'!H23</f>
        <v>0</v>
      </c>
      <c r="H21" s="26"/>
      <c r="I21" s="24">
        <f t="shared" si="4"/>
        <v>19</v>
      </c>
      <c r="J21" s="27" t="str">
        <f>IF(ROWS($A$3:A21)&lt;=$I$2,INDEX($B$3:$B$79,_xlfn.AGGREGATE(15,3,($G$3:$G$79=$J$2)/($G$3:$G$79=$J$2)*(ROW($G$3:$G$79)-ROW($G$2)),ROWS($A$3:A21))),"")</f>
        <v/>
      </c>
      <c r="K21" s="24" t="str">
        <f t="shared" si="0"/>
        <v/>
      </c>
      <c r="L21" s="24" t="str">
        <f t="shared" si="1"/>
        <v/>
      </c>
      <c r="M21" s="24" t="str">
        <f t="shared" si="2"/>
        <v/>
      </c>
      <c r="N21" s="24" t="str">
        <f t="shared" si="3"/>
        <v/>
      </c>
      <c r="O21" s="24" t="str">
        <f t="shared" si="5"/>
        <v>19</v>
      </c>
    </row>
    <row r="22" spans="2:15" x14ac:dyDescent="0.25">
      <c r="B22" s="25" t="str">
        <f>'DATA SF9'!B24&amp;","&amp;'DATA SF9'!C24</f>
        <v>,</v>
      </c>
      <c r="C22" s="25"/>
      <c r="D22" s="25">
        <f>'DATA SF9'!A24</f>
        <v>0</v>
      </c>
      <c r="E22" s="25">
        <f>'DATA SF9'!H24</f>
        <v>0</v>
      </c>
      <c r="F22" s="25"/>
      <c r="G22" s="25">
        <f>'DATA SF9'!H24</f>
        <v>0</v>
      </c>
      <c r="H22" s="26"/>
      <c r="I22" s="24">
        <f t="shared" si="4"/>
        <v>20</v>
      </c>
      <c r="J22" s="27" t="str">
        <f>IF(ROWS($A$3:A22)&lt;=$I$2,INDEX($B$3:$B$79,_xlfn.AGGREGATE(15,3,($G$3:$G$79=$J$2)/($G$3:$G$79=$J$2)*(ROW($G$3:$G$79)-ROW($G$2)),ROWS($A$3:A22))),"")</f>
        <v/>
      </c>
      <c r="K22" s="24" t="str">
        <f t="shared" si="0"/>
        <v/>
      </c>
      <c r="L22" s="24" t="str">
        <f t="shared" si="1"/>
        <v/>
      </c>
      <c r="M22" s="24" t="str">
        <f t="shared" si="2"/>
        <v/>
      </c>
      <c r="N22" s="24" t="str">
        <f t="shared" si="3"/>
        <v/>
      </c>
      <c r="O22" s="24" t="str">
        <f t="shared" si="5"/>
        <v>20</v>
      </c>
    </row>
    <row r="23" spans="2:15" x14ac:dyDescent="0.25">
      <c r="B23" s="25" t="str">
        <f>'DATA SF9'!B25&amp;","&amp;'DATA SF9'!C25</f>
        <v>,</v>
      </c>
      <c r="C23" s="25"/>
      <c r="D23" s="25">
        <f>'DATA SF9'!A25</f>
        <v>0</v>
      </c>
      <c r="E23" s="25">
        <f>'DATA SF9'!H25</f>
        <v>0</v>
      </c>
      <c r="F23" s="25"/>
      <c r="G23" s="25">
        <f>'DATA SF9'!H25</f>
        <v>0</v>
      </c>
      <c r="H23" s="26"/>
      <c r="I23" s="24">
        <f t="shared" si="4"/>
        <v>21</v>
      </c>
      <c r="J23" s="27" t="str">
        <f>IF(ROWS($A$3:A23)&lt;=$I$2,INDEX($B$3:$B$79,_xlfn.AGGREGATE(15,3,($G$3:$G$79=$J$2)/($G$3:$G$79=$J$2)*(ROW($G$3:$G$79)-ROW($G$2)),ROWS($A$3:A23))),"")</f>
        <v/>
      </c>
      <c r="K23" s="24" t="str">
        <f t="shared" si="0"/>
        <v/>
      </c>
      <c r="L23" s="24" t="str">
        <f t="shared" si="1"/>
        <v/>
      </c>
      <c r="M23" s="24" t="str">
        <f t="shared" si="2"/>
        <v/>
      </c>
      <c r="N23" s="24" t="str">
        <f t="shared" si="3"/>
        <v/>
      </c>
      <c r="O23" s="24" t="str">
        <f t="shared" si="5"/>
        <v>21</v>
      </c>
    </row>
    <row r="24" spans="2:15" x14ac:dyDescent="0.25">
      <c r="B24" s="25" t="str">
        <f>'DATA SF9'!B26&amp;","&amp;'DATA SF9'!C26</f>
        <v>,</v>
      </c>
      <c r="C24" s="25"/>
      <c r="D24" s="25">
        <f>'DATA SF9'!A26</f>
        <v>0</v>
      </c>
      <c r="E24" s="25">
        <f>'DATA SF9'!H26</f>
        <v>0</v>
      </c>
      <c r="F24" s="25"/>
      <c r="G24" s="25">
        <f>'DATA SF9'!H26</f>
        <v>0</v>
      </c>
      <c r="H24" s="26"/>
      <c r="I24" s="24">
        <f t="shared" si="4"/>
        <v>22</v>
      </c>
      <c r="J24" s="27" t="str">
        <f>IF(ROWS($A$3:A24)&lt;=$I$2,INDEX($B$3:$B$79,_xlfn.AGGREGATE(15,3,($G$3:$G$79=$J$2)/($G$3:$G$79=$J$2)*(ROW($G$3:$G$79)-ROW($G$2)),ROWS($A$3:A24))),"")</f>
        <v/>
      </c>
      <c r="K24" s="24" t="str">
        <f t="shared" si="0"/>
        <v/>
      </c>
      <c r="L24" s="24" t="str">
        <f t="shared" si="1"/>
        <v/>
      </c>
      <c r="M24" s="24" t="str">
        <f t="shared" si="2"/>
        <v/>
      </c>
      <c r="N24" s="24" t="str">
        <f t="shared" si="3"/>
        <v/>
      </c>
      <c r="O24" s="24" t="str">
        <f t="shared" si="5"/>
        <v>22</v>
      </c>
    </row>
    <row r="25" spans="2:15" x14ac:dyDescent="0.25">
      <c r="B25" s="25" t="str">
        <f>'DATA SF9'!B27&amp;","&amp;'DATA SF9'!C27</f>
        <v>,</v>
      </c>
      <c r="C25" s="25"/>
      <c r="D25" s="25">
        <f>'DATA SF9'!A27</f>
        <v>0</v>
      </c>
      <c r="E25" s="25">
        <f>'DATA SF9'!H27</f>
        <v>0</v>
      </c>
      <c r="F25" s="25"/>
      <c r="G25" s="25">
        <f>'DATA SF9'!H27</f>
        <v>0</v>
      </c>
      <c r="H25" s="26"/>
      <c r="I25" s="24">
        <f t="shared" si="4"/>
        <v>23</v>
      </c>
      <c r="J25" s="27" t="str">
        <f>IF(ROWS($A$3:A25)&lt;=$I$2,INDEX($B$3:$B$79,_xlfn.AGGREGATE(15,3,($G$3:$G$79=$J$2)/($G$3:$G$79=$J$2)*(ROW($G$3:$G$79)-ROW($G$2)),ROWS($A$3:A25))),"")</f>
        <v/>
      </c>
      <c r="K25" s="24" t="str">
        <f t="shared" si="0"/>
        <v/>
      </c>
      <c r="L25" s="24" t="str">
        <f t="shared" si="1"/>
        <v/>
      </c>
      <c r="M25" s="24" t="str">
        <f t="shared" si="2"/>
        <v/>
      </c>
      <c r="N25" s="24" t="str">
        <f t="shared" si="3"/>
        <v/>
      </c>
      <c r="O25" s="24" t="str">
        <f t="shared" si="5"/>
        <v>23</v>
      </c>
    </row>
    <row r="26" spans="2:15" x14ac:dyDescent="0.25">
      <c r="B26" s="25" t="str">
        <f>'DATA SF9'!B28&amp;","&amp;'DATA SF9'!C28</f>
        <v>,</v>
      </c>
      <c r="C26" s="25"/>
      <c r="D26" s="25">
        <f>'DATA SF9'!A28</f>
        <v>0</v>
      </c>
      <c r="E26" s="25">
        <f>'DATA SF9'!H28</f>
        <v>0</v>
      </c>
      <c r="F26" s="25"/>
      <c r="G26" s="25">
        <f>'DATA SF9'!H28</f>
        <v>0</v>
      </c>
      <c r="H26" s="26"/>
      <c r="I26" s="24">
        <f t="shared" si="4"/>
        <v>24</v>
      </c>
      <c r="J26" s="27" t="str">
        <f>IF(ROWS($A$3:A26)&lt;=$I$2,INDEX($B$3:$B$79,_xlfn.AGGREGATE(15,3,($G$3:$G$79=$J$2)/($G$3:$G$79=$J$2)*(ROW($G$3:$G$79)-ROW($G$2)),ROWS($A$3:A26))),"")</f>
        <v/>
      </c>
      <c r="K26" s="24" t="str">
        <f t="shared" si="0"/>
        <v/>
      </c>
      <c r="L26" s="24" t="str">
        <f t="shared" si="1"/>
        <v/>
      </c>
      <c r="M26" s="24" t="str">
        <f t="shared" si="2"/>
        <v/>
      </c>
      <c r="N26" s="24" t="str">
        <f t="shared" si="3"/>
        <v/>
      </c>
      <c r="O26" s="24" t="str">
        <f t="shared" si="5"/>
        <v>24</v>
      </c>
    </row>
    <row r="27" spans="2:15" x14ac:dyDescent="0.25">
      <c r="B27" s="25" t="str">
        <f>'DATA SF9'!B29&amp;","&amp;'DATA SF9'!C29</f>
        <v>,</v>
      </c>
      <c r="C27" s="25"/>
      <c r="D27" s="25">
        <f>'DATA SF9'!A29</f>
        <v>0</v>
      </c>
      <c r="E27" s="25">
        <f>'DATA SF9'!H29</f>
        <v>0</v>
      </c>
      <c r="F27" s="25"/>
      <c r="G27" s="25">
        <f>'DATA SF9'!H29</f>
        <v>0</v>
      </c>
      <c r="H27" s="26"/>
      <c r="I27" s="24">
        <f t="shared" si="4"/>
        <v>25</v>
      </c>
      <c r="J27" s="27" t="str">
        <f>IF(ROWS($A$3:A27)&lt;=$I$2,INDEX($B$3:$B$79,_xlfn.AGGREGATE(15,3,($G$3:$G$79=$J$2)/($G$3:$G$79=$J$2)*(ROW($G$3:$G$79)-ROW($G$2)),ROWS($A$3:A27))),"")</f>
        <v/>
      </c>
      <c r="K27" s="24" t="str">
        <f t="shared" si="0"/>
        <v/>
      </c>
      <c r="L27" s="24" t="str">
        <f t="shared" si="1"/>
        <v/>
      </c>
      <c r="M27" s="24" t="str">
        <f t="shared" si="2"/>
        <v/>
      </c>
      <c r="N27" s="24" t="str">
        <f t="shared" si="3"/>
        <v/>
      </c>
      <c r="O27" s="24" t="str">
        <f t="shared" si="5"/>
        <v>25</v>
      </c>
    </row>
    <row r="28" spans="2:15" x14ac:dyDescent="0.25">
      <c r="B28" s="25" t="str">
        <f>'DATA SF9'!B30&amp;","&amp;'DATA SF9'!C30</f>
        <v>,</v>
      </c>
      <c r="C28" s="25"/>
      <c r="D28" s="25">
        <f>'DATA SF9'!A30</f>
        <v>0</v>
      </c>
      <c r="E28" s="25">
        <f>'DATA SF9'!H30</f>
        <v>0</v>
      </c>
      <c r="F28" s="25"/>
      <c r="G28" s="25">
        <f>'DATA SF9'!H30</f>
        <v>0</v>
      </c>
      <c r="H28" s="26"/>
      <c r="I28" s="24">
        <f t="shared" si="4"/>
        <v>26</v>
      </c>
      <c r="J28" s="27" t="str">
        <f>IF(ROWS($A$3:A28)&lt;=$I$2,INDEX($B$3:$B$79,_xlfn.AGGREGATE(15,3,($G$3:$G$79=$J$2)/($G$3:$G$79=$J$2)*(ROW($G$3:$G$79)-ROW($G$2)),ROWS($A$3:A28))),"")</f>
        <v/>
      </c>
      <c r="K28" s="24" t="str">
        <f t="shared" si="0"/>
        <v/>
      </c>
      <c r="L28" s="24" t="str">
        <f t="shared" si="1"/>
        <v/>
      </c>
      <c r="M28" s="24" t="str">
        <f t="shared" si="2"/>
        <v/>
      </c>
      <c r="N28" s="24" t="str">
        <f t="shared" si="3"/>
        <v/>
      </c>
      <c r="O28" s="24" t="str">
        <f t="shared" si="5"/>
        <v>26</v>
      </c>
    </row>
    <row r="29" spans="2:15" x14ac:dyDescent="0.25">
      <c r="B29" s="25" t="e">
        <f>'DATA SF9'!#REF!&amp;","&amp;'DATA SF9'!#REF!</f>
        <v>#REF!</v>
      </c>
      <c r="C29" s="25"/>
      <c r="D29" s="25" t="e">
        <f>'DATA SF9'!#REF!</f>
        <v>#REF!</v>
      </c>
      <c r="E29" s="25" t="e">
        <f>'DATA SF9'!#REF!</f>
        <v>#REF!</v>
      </c>
      <c r="F29" s="25"/>
      <c r="G29" s="25" t="e">
        <f>'DATA SF9'!#REF!</f>
        <v>#REF!</v>
      </c>
      <c r="H29" s="26"/>
      <c r="I29" s="24">
        <f t="shared" si="4"/>
        <v>27</v>
      </c>
      <c r="J29" s="27" t="str">
        <f>IF(ROWS($A$3:A29)&lt;=$I$2,INDEX($B$3:$B$79,_xlfn.AGGREGATE(15,3,($G$3:$G$79=$J$2)/($G$3:$G$79=$J$2)*(ROW($G$3:$G$79)-ROW($G$2)),ROWS($A$3:A29))),"")</f>
        <v/>
      </c>
      <c r="K29" s="24" t="str">
        <f t="shared" si="0"/>
        <v/>
      </c>
      <c r="L29" s="24" t="str">
        <f t="shared" si="1"/>
        <v/>
      </c>
      <c r="M29" s="24" t="str">
        <f t="shared" si="2"/>
        <v/>
      </c>
      <c r="N29" s="24" t="str">
        <f t="shared" si="3"/>
        <v/>
      </c>
      <c r="O29" s="24" t="str">
        <f t="shared" si="5"/>
        <v>27</v>
      </c>
    </row>
    <row r="30" spans="2:15" x14ac:dyDescent="0.25">
      <c r="B30" s="25" t="e">
        <f>'DATA SF9'!#REF!&amp;","&amp;'DATA SF9'!#REF!</f>
        <v>#REF!</v>
      </c>
      <c r="C30" s="25"/>
      <c r="D30" s="25" t="e">
        <f>'DATA SF9'!#REF!</f>
        <v>#REF!</v>
      </c>
      <c r="E30" s="25" t="e">
        <f>'DATA SF9'!#REF!</f>
        <v>#REF!</v>
      </c>
      <c r="F30" s="25"/>
      <c r="G30" s="25" t="e">
        <f>'DATA SF9'!#REF!</f>
        <v>#REF!</v>
      </c>
      <c r="H30" s="26"/>
      <c r="I30" s="24">
        <f t="shared" si="4"/>
        <v>28</v>
      </c>
      <c r="J30" s="27" t="str">
        <f>IF(ROWS($A$3:A30)&lt;=$I$2,INDEX($B$3:$B$79,_xlfn.AGGREGATE(15,3,($G$3:$G$79=$J$2)/($G$3:$G$79=$J$2)*(ROW($G$3:$G$79)-ROW($G$2)),ROWS($A$3:A30))),"")</f>
        <v/>
      </c>
      <c r="K30" s="24" t="str">
        <f t="shared" si="0"/>
        <v/>
      </c>
      <c r="L30" s="24" t="str">
        <f t="shared" si="1"/>
        <v/>
      </c>
      <c r="M30" s="24" t="str">
        <f t="shared" si="2"/>
        <v/>
      </c>
      <c r="N30" s="24" t="str">
        <f t="shared" si="3"/>
        <v/>
      </c>
      <c r="O30" s="24" t="str">
        <f t="shared" si="5"/>
        <v>28</v>
      </c>
    </row>
    <row r="31" spans="2:15" x14ac:dyDescent="0.25">
      <c r="B31" s="25" t="str">
        <f>'DATA SF9'!B31&amp;","&amp;'DATA SF9'!C31</f>
        <v>,</v>
      </c>
      <c r="C31" s="25"/>
      <c r="D31" s="25">
        <f>'DATA SF9'!A31</f>
        <v>0</v>
      </c>
      <c r="E31" s="25">
        <f>'DATA SF9'!H31</f>
        <v>0</v>
      </c>
      <c r="F31" s="25"/>
      <c r="G31" s="25">
        <f>'DATA SF9'!H31</f>
        <v>0</v>
      </c>
      <c r="H31" s="26"/>
      <c r="I31" s="24">
        <f t="shared" si="4"/>
        <v>29</v>
      </c>
      <c r="J31" s="27" t="str">
        <f>IF(ROWS($A$3:A31)&lt;=$I$2,INDEX($B$3:$B$79,_xlfn.AGGREGATE(15,3,($G$3:$G$79=$J$2)/($G$3:$G$79=$J$2)*(ROW($G$3:$G$79)-ROW($G$2)),ROWS($A$3:A31))),"")</f>
        <v/>
      </c>
      <c r="K31" s="24" t="str">
        <f t="shared" si="0"/>
        <v/>
      </c>
      <c r="L31" s="24" t="str">
        <f t="shared" si="1"/>
        <v/>
      </c>
      <c r="M31" s="24" t="str">
        <f t="shared" si="2"/>
        <v/>
      </c>
      <c r="N31" s="24" t="str">
        <f t="shared" si="3"/>
        <v/>
      </c>
      <c r="O31" s="24" t="str">
        <f t="shared" si="5"/>
        <v>29</v>
      </c>
    </row>
    <row r="32" spans="2:15" x14ac:dyDescent="0.25">
      <c r="B32" s="25" t="str">
        <f>'DATA SF9'!B32&amp;","&amp;'DATA SF9'!C32</f>
        <v>,</v>
      </c>
      <c r="C32" s="25"/>
      <c r="D32" s="25">
        <f>'DATA SF9'!A32</f>
        <v>0</v>
      </c>
      <c r="E32" s="25">
        <f>'DATA SF9'!H32</f>
        <v>0</v>
      </c>
      <c r="F32" s="25"/>
      <c r="G32" s="25">
        <f>'DATA SF9'!H32</f>
        <v>0</v>
      </c>
      <c r="H32" s="26"/>
      <c r="I32" s="24">
        <f t="shared" si="4"/>
        <v>30</v>
      </c>
      <c r="J32" s="27" t="str">
        <f>IF(ROWS($A$3:A32)&lt;=$I$2,INDEX($B$3:$B$79,_xlfn.AGGREGATE(15,3,($G$3:$G$79=$J$2)/($G$3:$G$79=$J$2)*(ROW($G$3:$G$79)-ROW($G$2)),ROWS($A$3:A32))),"")</f>
        <v/>
      </c>
      <c r="K32" s="24" t="str">
        <f t="shared" si="0"/>
        <v/>
      </c>
      <c r="L32" s="24" t="str">
        <f t="shared" si="1"/>
        <v/>
      </c>
      <c r="M32" s="24" t="str">
        <f t="shared" si="2"/>
        <v/>
      </c>
      <c r="N32" s="24" t="str">
        <f t="shared" si="3"/>
        <v/>
      </c>
      <c r="O32" s="24" t="str">
        <f t="shared" si="5"/>
        <v>30</v>
      </c>
    </row>
    <row r="33" spans="2:16" x14ac:dyDescent="0.25">
      <c r="B33" s="25" t="str">
        <f>'DATA SF9'!B33&amp;","&amp;'DATA SF9'!C33</f>
        <v>,</v>
      </c>
      <c r="C33" s="25"/>
      <c r="D33" s="25">
        <f>'DATA SF9'!A33</f>
        <v>0</v>
      </c>
      <c r="E33" s="25">
        <f>'DATA SF9'!H33</f>
        <v>0</v>
      </c>
      <c r="F33" s="25"/>
      <c r="G33" s="25">
        <f>'DATA SF9'!H33</f>
        <v>0</v>
      </c>
      <c r="H33" s="26"/>
      <c r="I33" s="24">
        <f t="shared" si="4"/>
        <v>31</v>
      </c>
      <c r="J33" s="27" t="str">
        <f>IF(ROWS($A$3:A33)&lt;=$I$2,INDEX($B$3:$B$79,_xlfn.AGGREGATE(15,3,($G$3:$G$79=$J$2)/($G$3:$G$79=$J$2)*(ROW($G$3:$G$79)-ROW($G$2)),ROWS($A$3:A33))),"")</f>
        <v/>
      </c>
      <c r="K33" s="24" t="str">
        <f t="shared" si="0"/>
        <v/>
      </c>
      <c r="L33" s="24" t="str">
        <f t="shared" si="1"/>
        <v/>
      </c>
      <c r="M33" s="24" t="str">
        <f t="shared" si="2"/>
        <v/>
      </c>
      <c r="N33" s="24" t="str">
        <f t="shared" si="3"/>
        <v/>
      </c>
      <c r="O33" s="24" t="str">
        <f t="shared" si="5"/>
        <v>31</v>
      </c>
    </row>
    <row r="34" spans="2:16" x14ac:dyDescent="0.25">
      <c r="B34" s="25" t="str">
        <f>'DATA SF9'!B34&amp;","&amp;'DATA SF9'!C34</f>
        <v>,</v>
      </c>
      <c r="C34" s="25"/>
      <c r="D34" s="25">
        <f>'DATA SF9'!A34</f>
        <v>0</v>
      </c>
      <c r="E34" s="25">
        <f>'DATA SF9'!H34</f>
        <v>0</v>
      </c>
      <c r="F34" s="25"/>
      <c r="G34" s="25">
        <f>'DATA SF9'!H34</f>
        <v>0</v>
      </c>
      <c r="H34" s="26"/>
      <c r="I34" s="24">
        <f t="shared" si="4"/>
        <v>32</v>
      </c>
      <c r="J34" s="27" t="str">
        <f>IF(ROWS($A$3:A34)&lt;=$I$2,INDEX($B$3:$B$79,_xlfn.AGGREGATE(15,3,($G$3:$G$79=$J$2)/($G$3:$G$79=$J$2)*(ROW($G$3:$G$79)-ROW($G$2)),ROWS($A$3:A34))),"")</f>
        <v/>
      </c>
      <c r="K34" s="24" t="str">
        <f t="shared" si="0"/>
        <v/>
      </c>
      <c r="L34" s="24" t="str">
        <f t="shared" si="1"/>
        <v/>
      </c>
      <c r="M34" s="24" t="str">
        <f t="shared" si="2"/>
        <v/>
      </c>
      <c r="N34" s="24" t="str">
        <f t="shared" si="3"/>
        <v/>
      </c>
      <c r="O34" s="24" t="str">
        <f t="shared" si="5"/>
        <v>32</v>
      </c>
    </row>
    <row r="35" spans="2:16" x14ac:dyDescent="0.25">
      <c r="B35" s="25" t="str">
        <f>'DATA SF9'!B35&amp;","&amp;'DATA SF9'!C35</f>
        <v>,</v>
      </c>
      <c r="C35" s="25"/>
      <c r="D35" s="25">
        <f>'DATA SF9'!A35</f>
        <v>0</v>
      </c>
      <c r="E35" s="25">
        <f>'DATA SF9'!H35</f>
        <v>0</v>
      </c>
      <c r="F35" s="25"/>
      <c r="G35" s="25">
        <f>'DATA SF9'!H35</f>
        <v>0</v>
      </c>
      <c r="H35" s="26"/>
      <c r="I35" s="24">
        <f t="shared" si="4"/>
        <v>33</v>
      </c>
      <c r="J35" s="27" t="str">
        <f>IF(ROWS($A$3:A35)&lt;=$I$2,INDEX($B$3:$B$79,_xlfn.AGGREGATE(15,3,($G$3:$G$79=$J$2)/($G$3:$G$79=$J$2)*(ROW($G$3:$G$79)-ROW($G$2)),ROWS($A$3:A35))),"")</f>
        <v/>
      </c>
      <c r="K35" s="24" t="str">
        <f t="shared" ref="K35:K62" si="6">IFERROR(VLOOKUP(J35,$B$3:$G$79,2,FALSE),"")</f>
        <v/>
      </c>
      <c r="L35" s="24" t="str">
        <f t="shared" ref="L35:L62" si="7">IFERROR(VLOOKUP(J35,$B$3:$G$79,3,FALSE),"")</f>
        <v/>
      </c>
      <c r="M35" s="24" t="str">
        <f t="shared" ref="M35:M62" si="8">IFERROR(VLOOKUP(J35,$B$3:$G$79,4,FALSE),"")</f>
        <v/>
      </c>
      <c r="N35" s="24" t="str">
        <f t="shared" ref="N35:N62" si="9">IFERROR(VLOOKUP(J35,$B$3:$G$79,5,FALSE),"")</f>
        <v/>
      </c>
      <c r="O35" s="24" t="str">
        <f t="shared" si="5"/>
        <v>33</v>
      </c>
    </row>
    <row r="36" spans="2:16" x14ac:dyDescent="0.25">
      <c r="B36" s="25" t="str">
        <f>'DATA SF9'!B36&amp;","&amp;'DATA SF9'!C36</f>
        <v>,</v>
      </c>
      <c r="C36" s="25"/>
      <c r="D36" s="25">
        <f>'DATA SF9'!A36</f>
        <v>0</v>
      </c>
      <c r="E36" s="25">
        <f>'DATA SF9'!H36</f>
        <v>0</v>
      </c>
      <c r="F36" s="25"/>
      <c r="G36" s="25">
        <f>'DATA SF9'!H36</f>
        <v>0</v>
      </c>
      <c r="H36" s="26"/>
      <c r="I36" s="24">
        <f t="shared" ref="I36:I62" si="10">IF(ISBLANK(K36),"",I35+1)</f>
        <v>34</v>
      </c>
      <c r="J36" s="27" t="str">
        <f>IF(ROWS($A$3:A36)&lt;=$I$2,INDEX($B$3:$B$79,_xlfn.AGGREGATE(15,3,($G$3:$G$79=$J$2)/($G$3:$G$79=$J$2)*(ROW($G$3:$G$79)-ROW($G$2)),ROWS($A$3:A36))),"")</f>
        <v/>
      </c>
      <c r="K36" s="24" t="str">
        <f t="shared" si="6"/>
        <v/>
      </c>
      <c r="L36" s="24" t="str">
        <f t="shared" si="7"/>
        <v/>
      </c>
      <c r="M36" s="24" t="str">
        <f t="shared" si="8"/>
        <v/>
      </c>
      <c r="N36" s="24" t="str">
        <f t="shared" si="9"/>
        <v/>
      </c>
      <c r="O36" s="24" t="str">
        <f t="shared" si="5"/>
        <v>34</v>
      </c>
    </row>
    <row r="37" spans="2:16" x14ac:dyDescent="0.25">
      <c r="B37" s="25" t="str">
        <f>'DATA SF9'!B37&amp;","&amp;'DATA SF9'!C37</f>
        <v>,</v>
      </c>
      <c r="C37" s="25"/>
      <c r="D37" s="25">
        <f>'DATA SF9'!A37</f>
        <v>0</v>
      </c>
      <c r="E37" s="25">
        <f>'DATA SF9'!H37</f>
        <v>0</v>
      </c>
      <c r="F37" s="25"/>
      <c r="G37" s="25">
        <f>'DATA SF9'!H37</f>
        <v>0</v>
      </c>
      <c r="H37" s="26"/>
      <c r="I37" s="24">
        <f t="shared" si="10"/>
        <v>35</v>
      </c>
      <c r="J37" s="27" t="str">
        <f>IF(ROWS($A$3:A37)&lt;=$I$2,INDEX($B$3:$B$79,_xlfn.AGGREGATE(15,3,($G$3:$G$79=$J$2)/($G$3:$G$79=$J$2)*(ROW($G$3:$G$79)-ROW($G$2)),ROWS($A$3:A37))),"")</f>
        <v/>
      </c>
      <c r="K37" s="24" t="str">
        <f t="shared" si="6"/>
        <v/>
      </c>
      <c r="L37" s="24" t="str">
        <f t="shared" si="7"/>
        <v/>
      </c>
      <c r="M37" s="24" t="str">
        <f t="shared" si="8"/>
        <v/>
      </c>
      <c r="N37" s="24" t="str">
        <f t="shared" si="9"/>
        <v/>
      </c>
      <c r="O37" s="24" t="str">
        <f t="shared" si="5"/>
        <v>35</v>
      </c>
    </row>
    <row r="38" spans="2:16" x14ac:dyDescent="0.25">
      <c r="B38" s="25" t="str">
        <f>'DATA SF9'!B38&amp;","&amp;'DATA SF9'!C38</f>
        <v>,</v>
      </c>
      <c r="C38" s="25"/>
      <c r="D38" s="25">
        <f>'DATA SF9'!A38</f>
        <v>0</v>
      </c>
      <c r="E38" s="25">
        <f>'DATA SF9'!H38</f>
        <v>0</v>
      </c>
      <c r="F38" s="25"/>
      <c r="G38" s="25">
        <f>'DATA SF9'!H38</f>
        <v>0</v>
      </c>
      <c r="H38" s="26"/>
      <c r="I38" s="24">
        <f t="shared" si="10"/>
        <v>36</v>
      </c>
      <c r="J38" s="27" t="str">
        <f>IF(ROWS($A$3:A38)&lt;=$I$2,INDEX($B$3:$B$79,_xlfn.AGGREGATE(15,3,($G$3:$G$79=$J$2)/($G$3:$G$79=$J$2)*(ROW($G$3:$G$79)-ROW($G$2)),ROWS($A$3:A38))),"")</f>
        <v/>
      </c>
      <c r="K38" s="24" t="str">
        <f t="shared" si="6"/>
        <v/>
      </c>
      <c r="L38" s="24" t="str">
        <f t="shared" si="7"/>
        <v/>
      </c>
      <c r="M38" s="24" t="str">
        <f t="shared" si="8"/>
        <v/>
      </c>
      <c r="N38" s="24" t="str">
        <f t="shared" si="9"/>
        <v/>
      </c>
      <c r="O38" s="24" t="str">
        <f t="shared" si="5"/>
        <v>36</v>
      </c>
    </row>
    <row r="39" spans="2:16" x14ac:dyDescent="0.25">
      <c r="B39" s="25" t="str">
        <f>'DATA SF9'!B39&amp;","&amp;'DATA SF9'!C39</f>
        <v>,</v>
      </c>
      <c r="C39" s="25"/>
      <c r="D39" s="25">
        <f>'DATA SF9'!A39</f>
        <v>0</v>
      </c>
      <c r="E39" s="25">
        <f>'DATA SF9'!H39</f>
        <v>0</v>
      </c>
      <c r="F39" s="25"/>
      <c r="G39" s="25">
        <f>'DATA SF9'!H39</f>
        <v>0</v>
      </c>
      <c r="H39" s="26"/>
      <c r="I39" s="24">
        <f t="shared" si="10"/>
        <v>37</v>
      </c>
      <c r="J39" s="27" t="str">
        <f>IF(ROWS($A$3:A39)&lt;=$I$2,INDEX($B$3:$B$79,_xlfn.AGGREGATE(15,3,($G$3:$G$79=$J$2)/($G$3:$G$79=$J$2)*(ROW($G$3:$G$79)-ROW($G$2)),ROWS($A$3:A39))),"")</f>
        <v/>
      </c>
      <c r="K39" s="24" t="str">
        <f t="shared" si="6"/>
        <v/>
      </c>
      <c r="L39" s="24" t="str">
        <f t="shared" si="7"/>
        <v/>
      </c>
      <c r="M39" s="24" t="str">
        <f t="shared" si="8"/>
        <v/>
      </c>
      <c r="N39" s="24" t="str">
        <f t="shared" si="9"/>
        <v/>
      </c>
      <c r="O39" s="24" t="str">
        <f t="shared" si="5"/>
        <v>37</v>
      </c>
    </row>
    <row r="40" spans="2:16" x14ac:dyDescent="0.25">
      <c r="B40" s="25" t="str">
        <f>'DATA SF9'!B40&amp;","&amp;'DATA SF9'!C40</f>
        <v>,</v>
      </c>
      <c r="C40" s="25"/>
      <c r="D40" s="25">
        <f>'DATA SF9'!A40</f>
        <v>0</v>
      </c>
      <c r="E40" s="25">
        <f>'DATA SF9'!H40</f>
        <v>0</v>
      </c>
      <c r="F40" s="25"/>
      <c r="G40" s="25">
        <f>'DATA SF9'!H40</f>
        <v>0</v>
      </c>
      <c r="H40" s="26"/>
      <c r="I40" s="24">
        <f t="shared" si="10"/>
        <v>38</v>
      </c>
      <c r="J40" s="27" t="str">
        <f>IF(ROWS($A$3:A40)&lt;=$I$2,INDEX($B$3:$B$79,_xlfn.AGGREGATE(15,3,($G$3:$G$79=$J$2)/($G$3:$G$79=$J$2)*(ROW($G$3:$G$79)-ROW($G$2)),ROWS($A$3:A40))),"")</f>
        <v/>
      </c>
      <c r="K40" s="24" t="str">
        <f t="shared" si="6"/>
        <v/>
      </c>
      <c r="L40" s="24" t="str">
        <f t="shared" si="7"/>
        <v/>
      </c>
      <c r="M40" s="24" t="str">
        <f t="shared" si="8"/>
        <v/>
      </c>
      <c r="N40" s="24" t="str">
        <f t="shared" si="9"/>
        <v/>
      </c>
      <c r="O40" s="24" t="str">
        <f t="shared" si="5"/>
        <v>38</v>
      </c>
    </row>
    <row r="41" spans="2:16" x14ac:dyDescent="0.25">
      <c r="B41" s="25" t="str">
        <f>'DATA SF9'!B41&amp;","&amp;'DATA SF9'!C41</f>
        <v>,</v>
      </c>
      <c r="C41" s="25"/>
      <c r="D41" s="25">
        <f>'DATA SF9'!A41</f>
        <v>0</v>
      </c>
      <c r="E41" s="25">
        <f>'DATA SF9'!H41</f>
        <v>0</v>
      </c>
      <c r="F41" s="25"/>
      <c r="G41" s="25">
        <f>'DATA SF9'!H41</f>
        <v>0</v>
      </c>
      <c r="H41" s="26"/>
      <c r="I41" s="24">
        <f t="shared" si="10"/>
        <v>39</v>
      </c>
      <c r="J41" s="27" t="str">
        <f>IF(ROWS($A$3:A41)&lt;=$I$2,INDEX($B$3:$B$79,_xlfn.AGGREGATE(15,3,($G$3:$G$79=$J$2)/($G$3:$G$79=$J$2)*(ROW($G$3:$G$79)-ROW($G$2)),ROWS($A$3:A41))),"")</f>
        <v/>
      </c>
      <c r="K41" s="24" t="str">
        <f t="shared" si="6"/>
        <v/>
      </c>
      <c r="L41" s="24" t="str">
        <f t="shared" si="7"/>
        <v/>
      </c>
      <c r="M41" s="24" t="str">
        <f t="shared" si="8"/>
        <v/>
      </c>
      <c r="N41" s="24" t="str">
        <f t="shared" si="9"/>
        <v/>
      </c>
      <c r="O41" s="24" t="str">
        <f t="shared" si="5"/>
        <v>39</v>
      </c>
    </row>
    <row r="42" spans="2:16" x14ac:dyDescent="0.25">
      <c r="B42" s="25" t="str">
        <f>'DATA SF9'!B42&amp;","&amp;'DATA SF9'!C42</f>
        <v>,</v>
      </c>
      <c r="C42" s="25"/>
      <c r="D42" s="25">
        <f>'DATA SF9'!A42</f>
        <v>0</v>
      </c>
      <c r="E42" s="25">
        <f>'DATA SF9'!H42</f>
        <v>0</v>
      </c>
      <c r="F42" s="25"/>
      <c r="G42" s="25">
        <f>'DATA SF9'!H42</f>
        <v>0</v>
      </c>
      <c r="H42" s="26"/>
      <c r="I42" s="24">
        <f t="shared" si="10"/>
        <v>40</v>
      </c>
      <c r="J42" s="27" t="str">
        <f>IF(ROWS($A$3:A42)&lt;=$I$2,INDEX($B$3:$B$79,_xlfn.AGGREGATE(15,3,($G$3:$G$79=$J$2)/($G$3:$G$79=$J$2)*(ROW($G$3:$G$79)-ROW($G$2)),ROWS($A$3:A42))),"")</f>
        <v/>
      </c>
      <c r="K42" s="24" t="str">
        <f t="shared" si="6"/>
        <v/>
      </c>
      <c r="L42" s="24" t="str">
        <f t="shared" si="7"/>
        <v/>
      </c>
      <c r="M42" s="24" t="str">
        <f t="shared" si="8"/>
        <v/>
      </c>
      <c r="N42" s="24" t="str">
        <f t="shared" si="9"/>
        <v/>
      </c>
      <c r="O42" s="24" t="str">
        <f t="shared" si="5"/>
        <v>40</v>
      </c>
    </row>
    <row r="43" spans="2:16" x14ac:dyDescent="0.25">
      <c r="B43" s="25" t="str">
        <f>'DATA SF9'!B43&amp;","&amp;'DATA SF9'!C43</f>
        <v>,</v>
      </c>
      <c r="C43" s="25"/>
      <c r="D43" s="25">
        <f>'DATA SF9'!A43</f>
        <v>0</v>
      </c>
      <c r="E43" s="25">
        <f>'DATA SF9'!H43</f>
        <v>0</v>
      </c>
      <c r="F43" s="25"/>
      <c r="G43" s="25">
        <f>'DATA SF9'!H43</f>
        <v>0</v>
      </c>
      <c r="H43" s="26"/>
      <c r="I43" s="24">
        <f t="shared" si="10"/>
        <v>41</v>
      </c>
      <c r="J43" s="27" t="str">
        <f>IF(ROWS($A$3:A43)&lt;=$I$2,INDEX($B$3:$B$79,_xlfn.AGGREGATE(15,3,($G$3:$G$79=$J$2)/($G$3:$G$79=$J$2)*(ROW($G$3:$G$79)-ROW($G$2)),ROWS($A$3:A43))),"")</f>
        <v/>
      </c>
      <c r="K43" s="24" t="str">
        <f t="shared" si="6"/>
        <v/>
      </c>
      <c r="L43" s="24" t="str">
        <f t="shared" si="7"/>
        <v/>
      </c>
      <c r="M43" s="24" t="str">
        <f t="shared" si="8"/>
        <v/>
      </c>
      <c r="N43" s="24" t="str">
        <f t="shared" si="9"/>
        <v/>
      </c>
      <c r="O43" s="24" t="str">
        <f t="shared" si="5"/>
        <v>41</v>
      </c>
    </row>
    <row r="44" spans="2:16" x14ac:dyDescent="0.25">
      <c r="B44" s="25" t="str">
        <f>'DATA SF9'!B44&amp;","&amp;'DATA SF9'!C44</f>
        <v>,</v>
      </c>
      <c r="C44" s="25"/>
      <c r="D44" s="25">
        <f>'DATA SF9'!A44</f>
        <v>0</v>
      </c>
      <c r="E44" s="25">
        <f>'DATA SF9'!H44</f>
        <v>0</v>
      </c>
      <c r="F44" s="25"/>
      <c r="G44" s="25">
        <f>'DATA SF9'!H44</f>
        <v>0</v>
      </c>
      <c r="H44" s="26"/>
      <c r="I44" s="24">
        <f t="shared" si="10"/>
        <v>42</v>
      </c>
      <c r="J44" s="27" t="str">
        <f>IF(ROWS($A$3:A44)&lt;=$I$2,INDEX($B$3:$B$79,_xlfn.AGGREGATE(15,3,($G$3:$G$79=$J$2)/($G$3:$G$79=$J$2)*(ROW($G$3:$G$79)-ROW($G$2)),ROWS($A$3:A44))),"")</f>
        <v/>
      </c>
      <c r="K44" s="24" t="str">
        <f t="shared" si="6"/>
        <v/>
      </c>
      <c r="L44" s="24" t="str">
        <f t="shared" si="7"/>
        <v/>
      </c>
      <c r="M44" s="24" t="str">
        <f t="shared" si="8"/>
        <v/>
      </c>
      <c r="N44" s="24" t="str">
        <f t="shared" si="9"/>
        <v/>
      </c>
      <c r="O44" s="24" t="str">
        <f t="shared" si="5"/>
        <v>42</v>
      </c>
    </row>
    <row r="45" spans="2:16" x14ac:dyDescent="0.25">
      <c r="B45" s="25" t="str">
        <f>'DATA SF9'!B45&amp;","&amp;'DATA SF9'!C45</f>
        <v>,</v>
      </c>
      <c r="C45" s="25"/>
      <c r="D45" s="25">
        <f>'DATA SF9'!A45</f>
        <v>0</v>
      </c>
      <c r="E45" s="25">
        <f>'DATA SF9'!H45</f>
        <v>0</v>
      </c>
      <c r="F45" s="25"/>
      <c r="G45" s="25">
        <f>'DATA SF9'!H45</f>
        <v>0</v>
      </c>
      <c r="H45" s="26"/>
      <c r="I45" s="24">
        <f t="shared" si="10"/>
        <v>43</v>
      </c>
      <c r="J45" s="27" t="str">
        <f>IF(ROWS($A$3:A45)&lt;=$I$2,INDEX($B$3:$B$79,_xlfn.AGGREGATE(15,3,($G$3:$G$79=$J$2)/($G$3:$G$79=$J$2)*(ROW($G$3:$G$79)-ROW($G$2)),ROWS($A$3:A45))),"")</f>
        <v/>
      </c>
      <c r="K45" s="24" t="str">
        <f t="shared" si="6"/>
        <v/>
      </c>
      <c r="L45" s="24" t="str">
        <f t="shared" si="7"/>
        <v/>
      </c>
      <c r="M45" s="24" t="str">
        <f t="shared" si="8"/>
        <v/>
      </c>
      <c r="N45" s="24" t="str">
        <f t="shared" si="9"/>
        <v/>
      </c>
      <c r="O45" s="24" t="str">
        <f t="shared" si="5"/>
        <v>43</v>
      </c>
      <c r="P45" s="25"/>
    </row>
    <row r="46" spans="2:16" x14ac:dyDescent="0.25">
      <c r="B46" s="25" t="str">
        <f>'DATA SF9'!B46&amp;","&amp;'DATA SF9'!C46</f>
        <v>,</v>
      </c>
      <c r="C46" s="25"/>
      <c r="D46" s="25">
        <f>'DATA SF9'!A46</f>
        <v>0</v>
      </c>
      <c r="E46" s="25">
        <f>'DATA SF9'!H46</f>
        <v>0</v>
      </c>
      <c r="F46" s="25"/>
      <c r="G46" s="25">
        <f>'DATA SF9'!H46</f>
        <v>0</v>
      </c>
      <c r="H46" s="26"/>
      <c r="I46" s="24">
        <f t="shared" si="10"/>
        <v>44</v>
      </c>
      <c r="J46" s="27" t="str">
        <f>IF(ROWS($A$3:A46)&lt;=$I$2,INDEX($B$3:$B$79,_xlfn.AGGREGATE(15,3,($G$3:$G$79=$J$2)/($G$3:$G$79=$J$2)*(ROW($G$3:$G$79)-ROW($G$2)),ROWS($A$3:A46))),"")</f>
        <v/>
      </c>
      <c r="K46" s="24" t="str">
        <f t="shared" si="6"/>
        <v/>
      </c>
      <c r="L46" s="24" t="str">
        <f t="shared" si="7"/>
        <v/>
      </c>
      <c r="M46" s="24" t="str">
        <f t="shared" si="8"/>
        <v/>
      </c>
      <c r="N46" s="24" t="str">
        <f t="shared" si="9"/>
        <v/>
      </c>
      <c r="O46" s="24" t="str">
        <f t="shared" si="5"/>
        <v>44</v>
      </c>
    </row>
    <row r="47" spans="2:16" x14ac:dyDescent="0.25">
      <c r="B47" s="25" t="str">
        <f>'DATA SF9'!B47&amp;","&amp;'DATA SF9'!C47</f>
        <v>,</v>
      </c>
      <c r="C47" s="25"/>
      <c r="D47" s="25">
        <f>'DATA SF9'!A47</f>
        <v>0</v>
      </c>
      <c r="E47" s="25">
        <f>'DATA SF9'!H47</f>
        <v>0</v>
      </c>
      <c r="F47" s="25"/>
      <c r="G47" s="25">
        <f>'DATA SF9'!H47</f>
        <v>0</v>
      </c>
      <c r="H47" s="26"/>
      <c r="I47" s="24">
        <f t="shared" si="10"/>
        <v>45</v>
      </c>
      <c r="J47" s="27" t="str">
        <f>IF(ROWS($A$3:A47)&lt;=$I$2,INDEX($B$3:$B$79,_xlfn.AGGREGATE(15,3,($G$3:$G$79=$J$2)/($G$3:$G$79=$J$2)*(ROW($G$3:$G$79)-ROW($G$2)),ROWS($A$3:A47))),"")</f>
        <v/>
      </c>
      <c r="K47" s="24" t="str">
        <f t="shared" si="6"/>
        <v/>
      </c>
      <c r="L47" s="24" t="str">
        <f t="shared" si="7"/>
        <v/>
      </c>
      <c r="M47" s="24" t="str">
        <f t="shared" si="8"/>
        <v/>
      </c>
      <c r="N47" s="24" t="str">
        <f t="shared" si="9"/>
        <v/>
      </c>
      <c r="O47" s="24" t="str">
        <f t="shared" si="5"/>
        <v>45</v>
      </c>
    </row>
    <row r="48" spans="2:16" x14ac:dyDescent="0.25">
      <c r="B48" s="25" t="str">
        <f>'DATA SF9'!B48&amp;","&amp;'DATA SF9'!C48</f>
        <v>,</v>
      </c>
      <c r="C48" s="25"/>
      <c r="D48" s="25">
        <f>'DATA SF9'!A48</f>
        <v>0</v>
      </c>
      <c r="E48" s="25">
        <f>'DATA SF9'!H48</f>
        <v>0</v>
      </c>
      <c r="F48" s="25"/>
      <c r="G48" s="25">
        <f>'DATA SF9'!H48</f>
        <v>0</v>
      </c>
      <c r="H48" s="26"/>
      <c r="I48" s="24">
        <f t="shared" si="10"/>
        <v>46</v>
      </c>
      <c r="J48" s="27" t="str">
        <f>IF(ROWS($A$3:A48)&lt;=$I$2,INDEX($B$3:$B$79,_xlfn.AGGREGATE(15,3,($G$3:$G$79=$J$2)/($G$3:$G$79=$J$2)*(ROW($G$3:$G$79)-ROW($G$2)),ROWS($A$3:A48))),"")</f>
        <v/>
      </c>
      <c r="K48" s="24" t="str">
        <f t="shared" si="6"/>
        <v/>
      </c>
      <c r="L48" s="24" t="str">
        <f t="shared" si="7"/>
        <v/>
      </c>
      <c r="M48" s="24" t="str">
        <f t="shared" si="8"/>
        <v/>
      </c>
      <c r="N48" s="24" t="str">
        <f t="shared" si="9"/>
        <v/>
      </c>
      <c r="O48" s="24" t="str">
        <f t="shared" si="5"/>
        <v>46</v>
      </c>
    </row>
    <row r="49" spans="2:15" x14ac:dyDescent="0.25">
      <c r="B49" s="25" t="str">
        <f>'DATA SF9'!B49&amp;","&amp;'DATA SF9'!C49</f>
        <v>,</v>
      </c>
      <c r="C49" s="25"/>
      <c r="D49" s="25">
        <f>'DATA SF9'!A49</f>
        <v>0</v>
      </c>
      <c r="E49" s="25">
        <f>'DATA SF9'!H49</f>
        <v>0</v>
      </c>
      <c r="F49" s="25"/>
      <c r="G49" s="25">
        <f>'DATA SF9'!H49</f>
        <v>0</v>
      </c>
      <c r="H49" s="26"/>
      <c r="I49" s="24">
        <f t="shared" si="10"/>
        <v>47</v>
      </c>
      <c r="J49" s="27" t="str">
        <f>IF(ROWS($A$3:A49)&lt;=$I$2,INDEX($B$3:$B$79,_xlfn.AGGREGATE(15,3,($G$3:$G$79=$J$2)/($G$3:$G$79=$J$2)*(ROW($G$3:$G$79)-ROW($G$2)),ROWS($A$3:A49))),"")</f>
        <v/>
      </c>
      <c r="K49" s="24" t="str">
        <f t="shared" si="6"/>
        <v/>
      </c>
      <c r="L49" s="24" t="str">
        <f t="shared" si="7"/>
        <v/>
      </c>
      <c r="M49" s="24" t="str">
        <f t="shared" si="8"/>
        <v/>
      </c>
      <c r="N49" s="24" t="str">
        <f t="shared" si="9"/>
        <v/>
      </c>
      <c r="O49" s="24" t="str">
        <f t="shared" si="5"/>
        <v>47</v>
      </c>
    </row>
    <row r="50" spans="2:15" x14ac:dyDescent="0.25">
      <c r="B50" s="25" t="str">
        <f>'DATA SF9'!B50&amp;","&amp;'DATA SF9'!C50</f>
        <v>,</v>
      </c>
      <c r="C50" s="25"/>
      <c r="D50" s="25">
        <f>'DATA SF9'!A50</f>
        <v>0</v>
      </c>
      <c r="E50" s="25">
        <f>'DATA SF9'!H50</f>
        <v>0</v>
      </c>
      <c r="F50" s="25"/>
      <c r="G50" s="25">
        <f>'DATA SF9'!H50</f>
        <v>0</v>
      </c>
      <c r="H50" s="26"/>
      <c r="I50" s="24">
        <f t="shared" si="10"/>
        <v>48</v>
      </c>
      <c r="J50" s="27" t="str">
        <f>IF(ROWS($A$3:A50)&lt;=$I$2,INDEX($B$3:$B$79,_xlfn.AGGREGATE(15,3,($G$3:$G$79=$J$2)/($G$3:$G$79=$J$2)*(ROW($G$3:$G$79)-ROW($G$2)),ROWS($A$3:A50))),"")</f>
        <v/>
      </c>
      <c r="K50" s="24" t="str">
        <f t="shared" si="6"/>
        <v/>
      </c>
      <c r="L50" s="24" t="str">
        <f t="shared" si="7"/>
        <v/>
      </c>
      <c r="M50" s="24" t="str">
        <f t="shared" si="8"/>
        <v/>
      </c>
      <c r="N50" s="24" t="str">
        <f t="shared" si="9"/>
        <v/>
      </c>
      <c r="O50" s="24" t="str">
        <f t="shared" si="5"/>
        <v>48</v>
      </c>
    </row>
    <row r="51" spans="2:15" x14ac:dyDescent="0.25">
      <c r="B51" s="25" t="str">
        <f>'DATA SF9'!B51&amp;","&amp;'DATA SF9'!C51</f>
        <v>,</v>
      </c>
      <c r="C51" s="25"/>
      <c r="D51" s="25">
        <f>'DATA SF9'!A51</f>
        <v>0</v>
      </c>
      <c r="E51" s="25">
        <f>'DATA SF9'!H51</f>
        <v>0</v>
      </c>
      <c r="F51" s="25"/>
      <c r="G51" s="25">
        <f>'DATA SF9'!H51</f>
        <v>0</v>
      </c>
      <c r="H51" s="26"/>
      <c r="I51" s="24">
        <f t="shared" si="10"/>
        <v>49</v>
      </c>
      <c r="J51" s="27" t="str">
        <f>IF(ROWS($A$3:A51)&lt;=$I$2,INDEX($B$3:$B$79,_xlfn.AGGREGATE(15,3,($G$3:$G$79=$J$2)/($G$3:$G$79=$J$2)*(ROW($G$3:$G$79)-ROW($G$2)),ROWS($A$3:A51))),"")</f>
        <v/>
      </c>
      <c r="K51" s="24" t="str">
        <f t="shared" si="6"/>
        <v/>
      </c>
      <c r="L51" s="24" t="str">
        <f t="shared" si="7"/>
        <v/>
      </c>
      <c r="M51" s="24" t="str">
        <f t="shared" si="8"/>
        <v/>
      </c>
      <c r="N51" s="24" t="str">
        <f t="shared" si="9"/>
        <v/>
      </c>
      <c r="O51" s="24" t="str">
        <f t="shared" si="5"/>
        <v>49</v>
      </c>
    </row>
    <row r="52" spans="2:15" x14ac:dyDescent="0.25">
      <c r="B52" s="25" t="str">
        <f>'DATA SF9'!B52&amp;","&amp;'DATA SF9'!C52</f>
        <v>,</v>
      </c>
      <c r="C52" s="25"/>
      <c r="D52" s="25">
        <f>'DATA SF9'!A52</f>
        <v>0</v>
      </c>
      <c r="E52" s="25">
        <f>'DATA SF9'!H52</f>
        <v>0</v>
      </c>
      <c r="F52" s="25"/>
      <c r="G52" s="25">
        <f>'DATA SF9'!H52</f>
        <v>0</v>
      </c>
      <c r="H52" s="26"/>
      <c r="I52" s="24">
        <f t="shared" si="10"/>
        <v>50</v>
      </c>
      <c r="J52" s="27" t="str">
        <f>IF(ROWS($A$3:A52)&lt;=$I$2,INDEX($B$3:$B$79,_xlfn.AGGREGATE(15,3,($G$3:$G$79=$J$2)/($G$3:$G$79=$J$2)*(ROW($G$3:$G$79)-ROW($G$2)),ROWS($A$3:A52))),"")</f>
        <v/>
      </c>
      <c r="K52" s="24" t="str">
        <f t="shared" si="6"/>
        <v/>
      </c>
      <c r="L52" s="24" t="str">
        <f t="shared" si="7"/>
        <v/>
      </c>
      <c r="M52" s="24" t="str">
        <f t="shared" si="8"/>
        <v/>
      </c>
      <c r="N52" s="24" t="str">
        <f t="shared" si="9"/>
        <v/>
      </c>
      <c r="O52" s="24" t="str">
        <f t="shared" si="5"/>
        <v>50</v>
      </c>
    </row>
    <row r="53" spans="2:15" x14ac:dyDescent="0.25">
      <c r="B53" s="25" t="str">
        <f>'DATA SF9'!B53&amp;","&amp;'DATA SF9'!C53</f>
        <v>,</v>
      </c>
      <c r="C53" s="25"/>
      <c r="D53" s="25">
        <f>'DATA SF9'!A53</f>
        <v>0</v>
      </c>
      <c r="E53" s="25">
        <f>'DATA SF9'!H53</f>
        <v>0</v>
      </c>
      <c r="F53" s="25"/>
      <c r="G53" s="25">
        <f>'DATA SF9'!H53</f>
        <v>0</v>
      </c>
      <c r="H53" s="26"/>
      <c r="I53" s="24">
        <f t="shared" si="10"/>
        <v>51</v>
      </c>
      <c r="J53" s="27" t="str">
        <f>IF(ROWS($A$3:A53)&lt;=$I$2,INDEX($B$3:$B$79,_xlfn.AGGREGATE(15,3,($G$3:$G$79=$J$2)/($G$3:$G$79=$J$2)*(ROW($G$3:$G$79)-ROW($G$2)),ROWS($A$3:A53))),"")</f>
        <v/>
      </c>
      <c r="K53" s="24" t="str">
        <f t="shared" si="6"/>
        <v/>
      </c>
      <c r="L53" s="24" t="str">
        <f t="shared" si="7"/>
        <v/>
      </c>
      <c r="M53" s="24" t="str">
        <f t="shared" si="8"/>
        <v/>
      </c>
      <c r="N53" s="24" t="str">
        <f t="shared" si="9"/>
        <v/>
      </c>
      <c r="O53" s="24" t="str">
        <f t="shared" si="5"/>
        <v>51</v>
      </c>
    </row>
    <row r="54" spans="2:15" x14ac:dyDescent="0.25">
      <c r="B54" s="25" t="str">
        <f>'DATA SF9'!B54&amp;","&amp;'DATA SF9'!C54</f>
        <v>,</v>
      </c>
      <c r="C54" s="25"/>
      <c r="D54" s="25">
        <f>'DATA SF9'!A54</f>
        <v>0</v>
      </c>
      <c r="E54" s="25">
        <f>'DATA SF9'!H54</f>
        <v>0</v>
      </c>
      <c r="F54" s="25"/>
      <c r="G54" s="25">
        <f>'DATA SF9'!H54</f>
        <v>0</v>
      </c>
      <c r="H54" s="26"/>
      <c r="I54" s="24">
        <f t="shared" si="10"/>
        <v>52</v>
      </c>
      <c r="J54" s="27" t="str">
        <f>IF(ROWS($A$3:A54)&lt;=$I$2,INDEX($B$3:$B$79,_xlfn.AGGREGATE(15,3,($G$3:$G$79=$J$2)/($G$3:$G$79=$J$2)*(ROW($G$3:$G$79)-ROW($G$2)),ROWS($A$3:A54))),"")</f>
        <v/>
      </c>
      <c r="K54" s="24" t="str">
        <f t="shared" si="6"/>
        <v/>
      </c>
      <c r="L54" s="24" t="str">
        <f t="shared" si="7"/>
        <v/>
      </c>
      <c r="M54" s="24" t="str">
        <f t="shared" si="8"/>
        <v/>
      </c>
      <c r="N54" s="24" t="str">
        <f t="shared" si="9"/>
        <v/>
      </c>
      <c r="O54" s="24" t="str">
        <f t="shared" si="5"/>
        <v>52</v>
      </c>
    </row>
    <row r="55" spans="2:15" x14ac:dyDescent="0.25">
      <c r="B55" s="25" t="str">
        <f>'DATA SF9'!B55&amp;","&amp;'DATA SF9'!C55</f>
        <v>,</v>
      </c>
      <c r="C55" s="25"/>
      <c r="D55" s="25">
        <f>'DATA SF9'!A55</f>
        <v>0</v>
      </c>
      <c r="E55" s="25">
        <f>'DATA SF9'!H55</f>
        <v>0</v>
      </c>
      <c r="F55" s="25"/>
      <c r="G55" s="25">
        <f>'DATA SF9'!H55</f>
        <v>0</v>
      </c>
      <c r="H55" s="26"/>
      <c r="I55" s="24">
        <f t="shared" si="10"/>
        <v>53</v>
      </c>
      <c r="J55" s="27" t="str">
        <f>IF(ROWS($A$3:A55)&lt;=$I$2,INDEX($B$3:$B$79,_xlfn.AGGREGATE(15,3,($G$3:$G$79=$J$2)/($G$3:$G$79=$J$2)*(ROW($G$3:$G$79)-ROW($G$2)),ROWS($A$3:A55))),"")</f>
        <v/>
      </c>
      <c r="K55" s="24" t="str">
        <f t="shared" si="6"/>
        <v/>
      </c>
      <c r="L55" s="24" t="str">
        <f t="shared" si="7"/>
        <v/>
      </c>
      <c r="M55" s="24" t="str">
        <f t="shared" si="8"/>
        <v/>
      </c>
      <c r="N55" s="24" t="str">
        <f t="shared" si="9"/>
        <v/>
      </c>
      <c r="O55" s="24" t="str">
        <f t="shared" si="5"/>
        <v>53</v>
      </c>
    </row>
    <row r="56" spans="2:15" x14ac:dyDescent="0.25">
      <c r="B56" s="25" t="str">
        <f>'DATA SF9'!B56&amp;","&amp;'DATA SF9'!C56</f>
        <v>,</v>
      </c>
      <c r="C56" s="25"/>
      <c r="D56" s="25">
        <f>'DATA SF9'!A56</f>
        <v>0</v>
      </c>
      <c r="E56" s="25">
        <f>'DATA SF9'!H56</f>
        <v>0</v>
      </c>
      <c r="F56" s="25"/>
      <c r="G56" s="25">
        <f>'DATA SF9'!H56</f>
        <v>0</v>
      </c>
      <c r="H56" s="26"/>
      <c r="I56" s="24">
        <f t="shared" si="10"/>
        <v>54</v>
      </c>
      <c r="J56" s="27" t="str">
        <f>IF(ROWS($A$3:A56)&lt;=$I$2,INDEX($B$3:$B$79,_xlfn.AGGREGATE(15,3,($G$3:$G$79=$J$2)/($G$3:$G$79=$J$2)*(ROW($G$3:$G$79)-ROW($G$2)),ROWS($A$3:A56))),"")</f>
        <v/>
      </c>
      <c r="K56" s="24" t="str">
        <f t="shared" si="6"/>
        <v/>
      </c>
      <c r="L56" s="24" t="str">
        <f t="shared" si="7"/>
        <v/>
      </c>
      <c r="M56" s="24" t="str">
        <f t="shared" si="8"/>
        <v/>
      </c>
      <c r="N56" s="24" t="str">
        <f t="shared" si="9"/>
        <v/>
      </c>
      <c r="O56" s="24" t="str">
        <f t="shared" si="5"/>
        <v>54</v>
      </c>
    </row>
    <row r="57" spans="2:15" x14ac:dyDescent="0.25">
      <c r="B57" s="25" t="str">
        <f>'DATA SF9'!B57&amp;","&amp;'DATA SF9'!C57</f>
        <v>,</v>
      </c>
      <c r="C57" s="25"/>
      <c r="D57" s="25">
        <f>'DATA SF9'!A57</f>
        <v>0</v>
      </c>
      <c r="E57" s="25">
        <f>'DATA SF9'!H57</f>
        <v>0</v>
      </c>
      <c r="F57" s="25"/>
      <c r="G57" s="25">
        <f>'DATA SF9'!H57</f>
        <v>0</v>
      </c>
      <c r="H57" s="26"/>
      <c r="I57" s="24">
        <f t="shared" si="10"/>
        <v>55</v>
      </c>
      <c r="J57" s="27" t="str">
        <f>IF(ROWS($A$3:A57)&lt;=$I$2,INDEX($B$3:$B$79,_xlfn.AGGREGATE(15,3,($G$3:$G$79=$J$2)/($G$3:$G$79=$J$2)*(ROW($G$3:$G$79)-ROW($G$2)),ROWS($A$3:A57))),"")</f>
        <v/>
      </c>
      <c r="K57" s="24" t="str">
        <f t="shared" si="6"/>
        <v/>
      </c>
      <c r="L57" s="24" t="str">
        <f t="shared" si="7"/>
        <v/>
      </c>
      <c r="M57" s="24" t="str">
        <f t="shared" si="8"/>
        <v/>
      </c>
      <c r="N57" s="24" t="str">
        <f t="shared" si="9"/>
        <v/>
      </c>
      <c r="O57" s="24" t="str">
        <f t="shared" si="5"/>
        <v>55</v>
      </c>
    </row>
    <row r="58" spans="2:15" x14ac:dyDescent="0.25">
      <c r="B58" s="25" t="str">
        <f>'DATA SF9'!B58&amp;","&amp;'DATA SF9'!C58</f>
        <v>,</v>
      </c>
      <c r="C58" s="25"/>
      <c r="D58" s="25">
        <f>'DATA SF9'!A58</f>
        <v>0</v>
      </c>
      <c r="E58" s="25">
        <f>'DATA SF9'!H58</f>
        <v>0</v>
      </c>
      <c r="F58" s="25"/>
      <c r="G58" s="25">
        <f>'DATA SF9'!H58</f>
        <v>0</v>
      </c>
      <c r="H58" s="26"/>
      <c r="I58" s="24">
        <f t="shared" si="10"/>
        <v>56</v>
      </c>
      <c r="J58" s="27" t="str">
        <f>IF(ROWS($A$3:A58)&lt;=$I$2,INDEX($B$3:$B$79,_xlfn.AGGREGATE(15,3,($G$3:$G$79=$J$2)/($G$3:$G$79=$J$2)*(ROW($G$3:$G$79)-ROW($G$2)),ROWS($A$3:A58))),"")</f>
        <v/>
      </c>
      <c r="K58" s="24" t="str">
        <f t="shared" si="6"/>
        <v/>
      </c>
      <c r="L58" s="24" t="str">
        <f t="shared" si="7"/>
        <v/>
      </c>
      <c r="M58" s="24" t="str">
        <f t="shared" si="8"/>
        <v/>
      </c>
      <c r="N58" s="24" t="str">
        <f t="shared" si="9"/>
        <v/>
      </c>
      <c r="O58" s="24" t="str">
        <f t="shared" si="5"/>
        <v>56</v>
      </c>
    </row>
    <row r="59" spans="2:15" x14ac:dyDescent="0.25">
      <c r="B59" s="25" t="str">
        <f>'DATA SF9'!B59&amp;","&amp;'DATA SF9'!C59</f>
        <v>,</v>
      </c>
      <c r="C59" s="25"/>
      <c r="D59" s="25">
        <f>'DATA SF9'!A59</f>
        <v>0</v>
      </c>
      <c r="E59" s="25">
        <f>'DATA SF9'!H59</f>
        <v>0</v>
      </c>
      <c r="F59" s="25"/>
      <c r="G59" s="25">
        <f>'DATA SF9'!H59</f>
        <v>0</v>
      </c>
      <c r="H59" s="26"/>
      <c r="I59" s="24">
        <f t="shared" si="10"/>
        <v>57</v>
      </c>
      <c r="J59" s="27" t="str">
        <f>IF(ROWS($A$3:A59)&lt;=$I$2,INDEX($B$3:$B$79,_xlfn.AGGREGATE(15,3,($G$3:$G$79=$J$2)/($G$3:$G$79=$J$2)*(ROW($G$3:$G$79)-ROW($G$2)),ROWS($A$3:A59))),"")</f>
        <v/>
      </c>
      <c r="K59" s="24" t="str">
        <f t="shared" si="6"/>
        <v/>
      </c>
      <c r="L59" s="24" t="str">
        <f t="shared" si="7"/>
        <v/>
      </c>
      <c r="M59" s="24" t="str">
        <f t="shared" si="8"/>
        <v/>
      </c>
      <c r="N59" s="24" t="str">
        <f t="shared" si="9"/>
        <v/>
      </c>
      <c r="O59" s="24" t="str">
        <f t="shared" si="5"/>
        <v>57</v>
      </c>
    </row>
    <row r="60" spans="2:15" x14ac:dyDescent="0.25">
      <c r="B60" s="25" t="str">
        <f>'DATA SF9'!B60&amp;","&amp;'DATA SF9'!C60</f>
        <v>,</v>
      </c>
      <c r="C60" s="25"/>
      <c r="D60" s="25">
        <f>'DATA SF9'!A60</f>
        <v>0</v>
      </c>
      <c r="E60" s="25">
        <f>'DATA SF9'!H60</f>
        <v>0</v>
      </c>
      <c r="F60" s="25"/>
      <c r="G60" s="25">
        <f>'DATA SF9'!H60</f>
        <v>0</v>
      </c>
      <c r="H60" s="26"/>
      <c r="I60" s="24">
        <f t="shared" si="10"/>
        <v>58</v>
      </c>
      <c r="J60" s="27" t="str">
        <f>IF(ROWS($A$3:A60)&lt;=$I$2,INDEX($B$3:$B$79,_xlfn.AGGREGATE(15,3,($G$3:$G$79=$J$2)/($G$3:$G$79=$J$2)*(ROW($G$3:$G$79)-ROW($G$2)),ROWS($A$3:A60))),"")</f>
        <v/>
      </c>
      <c r="K60" s="24" t="str">
        <f t="shared" si="6"/>
        <v/>
      </c>
      <c r="L60" s="24" t="str">
        <f t="shared" si="7"/>
        <v/>
      </c>
      <c r="M60" s="24" t="str">
        <f t="shared" si="8"/>
        <v/>
      </c>
      <c r="N60" s="24" t="str">
        <f t="shared" si="9"/>
        <v/>
      </c>
      <c r="O60" s="24" t="str">
        <f t="shared" si="5"/>
        <v>58</v>
      </c>
    </row>
    <row r="61" spans="2:15" x14ac:dyDescent="0.25">
      <c r="B61" s="25" t="str">
        <f>'DATA SF9'!B61&amp;","&amp;'DATA SF9'!C61</f>
        <v>,</v>
      </c>
      <c r="C61" s="25"/>
      <c r="D61" s="25">
        <f>'DATA SF9'!A61</f>
        <v>0</v>
      </c>
      <c r="E61" s="25">
        <f>'DATA SF9'!H61</f>
        <v>0</v>
      </c>
      <c r="F61" s="25"/>
      <c r="G61" s="25">
        <f>'DATA SF9'!H61</f>
        <v>0</v>
      </c>
      <c r="H61" s="26"/>
      <c r="I61" s="24">
        <f t="shared" si="10"/>
        <v>59</v>
      </c>
      <c r="J61" s="27" t="str">
        <f>IF(ROWS($A$3:A61)&lt;=$I$2,INDEX($B$3:$B$79,_xlfn.AGGREGATE(15,3,($G$3:$G$79=$J$2)/($G$3:$G$79=$J$2)*(ROW($G$3:$G$79)-ROW($G$2)),ROWS($A$3:A61))),"")</f>
        <v/>
      </c>
      <c r="K61" s="24" t="str">
        <f t="shared" si="6"/>
        <v/>
      </c>
      <c r="L61" s="24" t="str">
        <f t="shared" si="7"/>
        <v/>
      </c>
      <c r="M61" s="24" t="str">
        <f t="shared" si="8"/>
        <v/>
      </c>
      <c r="N61" s="24" t="str">
        <f t="shared" si="9"/>
        <v/>
      </c>
      <c r="O61" s="24" t="str">
        <f t="shared" si="5"/>
        <v>59</v>
      </c>
    </row>
    <row r="62" spans="2:15" x14ac:dyDescent="0.25">
      <c r="B62" s="25" t="str">
        <f>'DATA SF9'!B62&amp;","&amp;'DATA SF9'!C62</f>
        <v>,</v>
      </c>
      <c r="C62" s="25"/>
      <c r="D62" s="25">
        <f>'DATA SF9'!A62</f>
        <v>0</v>
      </c>
      <c r="E62" s="25">
        <f>'DATA SF9'!H62</f>
        <v>0</v>
      </c>
      <c r="F62" s="25"/>
      <c r="G62" s="25">
        <f>'DATA SF9'!H62</f>
        <v>0</v>
      </c>
      <c r="H62" s="26"/>
      <c r="I62" s="24">
        <f t="shared" si="10"/>
        <v>60</v>
      </c>
      <c r="J62" s="27" t="str">
        <f>IF(ROWS($A$3:A62)&lt;=$I$2,INDEX($B$3:$B$79,_xlfn.AGGREGATE(15,3,($G$3:$G$79=$J$2)/($G$3:$G$79=$J$2)*(ROW($G$3:$G$79)-ROW($G$2)),ROWS($A$3:A62))),"")</f>
        <v/>
      </c>
      <c r="K62" s="24" t="str">
        <f t="shared" si="6"/>
        <v/>
      </c>
      <c r="L62" s="24" t="str">
        <f t="shared" si="7"/>
        <v/>
      </c>
      <c r="M62" s="24" t="str">
        <f t="shared" si="8"/>
        <v/>
      </c>
      <c r="N62" s="24" t="str">
        <f t="shared" si="9"/>
        <v/>
      </c>
      <c r="O62" s="24" t="str">
        <f t="shared" si="5"/>
        <v>60</v>
      </c>
    </row>
    <row r="63" spans="2:15" x14ac:dyDescent="0.25">
      <c r="B63" s="25" t="str">
        <f>'DATA SF9'!B63&amp;","&amp;'DATA SF9'!C63</f>
        <v>,</v>
      </c>
      <c r="C63" s="25"/>
      <c r="D63" s="25">
        <f>'DATA SF9'!A63</f>
        <v>0</v>
      </c>
      <c r="E63" s="25">
        <f>'DATA SF9'!H63</f>
        <v>0</v>
      </c>
      <c r="F63" s="25"/>
      <c r="G63" s="25">
        <f>'DATA SF9'!H63</f>
        <v>0</v>
      </c>
      <c r="H63" s="26"/>
      <c r="J63" s="25"/>
    </row>
    <row r="64" spans="2:15" x14ac:dyDescent="0.25">
      <c r="B64" s="25" t="str">
        <f>'DATA SF9'!B64&amp;","&amp;'DATA SF9'!C64</f>
        <v>,</v>
      </c>
      <c r="C64" s="25"/>
      <c r="D64" s="25">
        <f>'DATA SF9'!A64</f>
        <v>0</v>
      </c>
      <c r="E64" s="25">
        <f>'DATA SF9'!H64</f>
        <v>0</v>
      </c>
      <c r="F64" s="25"/>
      <c r="G64" s="25">
        <f>'DATA SF9'!H64</f>
        <v>0</v>
      </c>
      <c r="H64" s="26"/>
      <c r="J64" s="25"/>
    </row>
    <row r="65" spans="2:10" x14ac:dyDescent="0.25">
      <c r="B65" s="25" t="str">
        <f>'DATA SF9'!B65&amp;","&amp;'DATA SF9'!C65</f>
        <v>,</v>
      </c>
      <c r="C65" s="25"/>
      <c r="D65" s="25">
        <f>'DATA SF9'!A65</f>
        <v>0</v>
      </c>
      <c r="E65" s="25">
        <f>'DATA SF9'!H65</f>
        <v>0</v>
      </c>
      <c r="F65" s="25"/>
      <c r="G65" s="25">
        <f>'DATA SF9'!H65</f>
        <v>0</v>
      </c>
      <c r="H65" s="26"/>
      <c r="J65" s="25"/>
    </row>
    <row r="66" spans="2:10" x14ac:dyDescent="0.25">
      <c r="B66" s="25" t="str">
        <f>'DATA SF9'!B66&amp;","&amp;'DATA SF9'!C66</f>
        <v>,</v>
      </c>
      <c r="C66" s="25"/>
      <c r="D66" s="25">
        <f>'DATA SF9'!A66</f>
        <v>0</v>
      </c>
      <c r="E66" s="25">
        <f>'DATA SF9'!H66</f>
        <v>0</v>
      </c>
      <c r="F66" s="25"/>
      <c r="G66" s="25">
        <f>'DATA SF9'!H66</f>
        <v>0</v>
      </c>
      <c r="H66" s="26"/>
      <c r="J66" s="25"/>
    </row>
    <row r="67" spans="2:10" x14ac:dyDescent="0.25">
      <c r="B67" s="25" t="str">
        <f>'DATA SF9'!B67&amp;","&amp;'DATA SF9'!C67</f>
        <v>,</v>
      </c>
      <c r="C67" s="25"/>
      <c r="D67" s="25">
        <f>'DATA SF9'!A67</f>
        <v>0</v>
      </c>
      <c r="E67" s="25">
        <f>'DATA SF9'!H67</f>
        <v>0</v>
      </c>
      <c r="F67" s="25"/>
      <c r="G67" s="25">
        <f>'DATA SF9'!H67</f>
        <v>0</v>
      </c>
      <c r="H67" s="26"/>
      <c r="J67" s="25"/>
    </row>
    <row r="68" spans="2:10" x14ac:dyDescent="0.25">
      <c r="B68" s="25" t="str">
        <f>'DATA SF9'!B68&amp;","&amp;'DATA SF9'!C68</f>
        <v>,</v>
      </c>
      <c r="C68" s="25"/>
      <c r="D68" s="25">
        <f>'DATA SF9'!A68</f>
        <v>0</v>
      </c>
      <c r="E68" s="25">
        <f>'DATA SF9'!H68</f>
        <v>0</v>
      </c>
      <c r="F68" s="25"/>
      <c r="G68" s="25">
        <f>'DATA SF9'!H68</f>
        <v>0</v>
      </c>
      <c r="H68" s="26"/>
      <c r="J68" s="25"/>
    </row>
    <row r="69" spans="2:10" x14ac:dyDescent="0.25">
      <c r="B69" s="25" t="str">
        <f>'DATA SF9'!B69&amp;","&amp;'DATA SF9'!C69</f>
        <v>,</v>
      </c>
      <c r="C69" s="25"/>
      <c r="D69" s="25">
        <f>'DATA SF9'!A69</f>
        <v>0</v>
      </c>
      <c r="E69" s="25">
        <f>'DATA SF9'!H69</f>
        <v>0</v>
      </c>
      <c r="F69" s="25"/>
      <c r="G69" s="25">
        <f>'DATA SF9'!H69</f>
        <v>0</v>
      </c>
      <c r="H69" s="26"/>
      <c r="J69" s="25"/>
    </row>
    <row r="70" spans="2:10" x14ac:dyDescent="0.25">
      <c r="B70" s="25" t="str">
        <f>'DATA SF9'!B70&amp;","&amp;'DATA SF9'!C70</f>
        <v>,</v>
      </c>
      <c r="C70" s="25"/>
      <c r="D70" s="25">
        <f>'DATA SF9'!A70</f>
        <v>0</v>
      </c>
      <c r="E70" s="25">
        <f>'DATA SF9'!H70</f>
        <v>0</v>
      </c>
      <c r="F70" s="25"/>
      <c r="G70" s="25">
        <f>'DATA SF9'!H70</f>
        <v>0</v>
      </c>
      <c r="H70" s="26"/>
      <c r="J70" s="25"/>
    </row>
    <row r="71" spans="2:10" x14ac:dyDescent="0.25">
      <c r="B71" s="25" t="str">
        <f>'DATA SF9'!B71&amp;","&amp;'DATA SF9'!C71</f>
        <v>,</v>
      </c>
      <c r="C71" s="25"/>
      <c r="D71" s="25">
        <f>'DATA SF9'!A71</f>
        <v>0</v>
      </c>
      <c r="E71" s="25">
        <f>'DATA SF9'!H71</f>
        <v>0</v>
      </c>
      <c r="F71" s="25"/>
      <c r="G71" s="25">
        <f>'DATA SF9'!H71</f>
        <v>0</v>
      </c>
      <c r="H71" s="26"/>
      <c r="J71" s="25"/>
    </row>
    <row r="72" spans="2:10" x14ac:dyDescent="0.25">
      <c r="B72" s="25" t="str">
        <f>'DATA SF9'!B72&amp;","&amp;'DATA SF9'!C72</f>
        <v>,</v>
      </c>
      <c r="C72" s="25"/>
      <c r="D72" s="25">
        <f>'DATA SF9'!A72</f>
        <v>0</v>
      </c>
      <c r="E72" s="25">
        <f>'DATA SF9'!H72</f>
        <v>0</v>
      </c>
      <c r="F72" s="25"/>
      <c r="G72" s="25">
        <f>'DATA SF9'!H72</f>
        <v>0</v>
      </c>
      <c r="H72" s="26"/>
      <c r="J72" s="25"/>
    </row>
    <row r="73" spans="2:10" x14ac:dyDescent="0.25">
      <c r="B73" s="25" t="str">
        <f>'DATA SF9'!B73&amp;","&amp;'DATA SF9'!C73</f>
        <v>,</v>
      </c>
      <c r="C73" s="25"/>
      <c r="D73" s="25">
        <f>'DATA SF9'!A73</f>
        <v>0</v>
      </c>
      <c r="E73" s="25">
        <f>'DATA SF9'!H73</f>
        <v>0</v>
      </c>
      <c r="F73" s="25"/>
      <c r="G73" s="25">
        <f>'DATA SF9'!H73</f>
        <v>0</v>
      </c>
      <c r="H73" s="26"/>
      <c r="J73" s="25"/>
    </row>
    <row r="74" spans="2:10" x14ac:dyDescent="0.25">
      <c r="B74" s="25" t="str">
        <f>'DATA SF9'!B74&amp;","&amp;'DATA SF9'!C74</f>
        <v>,</v>
      </c>
      <c r="C74" s="25"/>
      <c r="D74" s="25">
        <f>'DATA SF9'!A74</f>
        <v>0</v>
      </c>
      <c r="E74" s="25">
        <f>'DATA SF9'!H74</f>
        <v>0</v>
      </c>
      <c r="F74" s="25"/>
      <c r="G74" s="25">
        <f>'DATA SF9'!H74</f>
        <v>0</v>
      </c>
      <c r="H74" s="26"/>
      <c r="J74" s="25"/>
    </row>
    <row r="75" spans="2:10" x14ac:dyDescent="0.25">
      <c r="B75" s="25" t="str">
        <f>'DATA SF9'!B75&amp;","&amp;'DATA SF9'!C75</f>
        <v>,</v>
      </c>
      <c r="C75" s="25"/>
      <c r="D75" s="25">
        <f>'DATA SF9'!A75</f>
        <v>0</v>
      </c>
      <c r="E75" s="25">
        <f>'DATA SF9'!H75</f>
        <v>0</v>
      </c>
      <c r="F75" s="25"/>
      <c r="G75" s="25">
        <f>'DATA SF9'!H75</f>
        <v>0</v>
      </c>
      <c r="H75" s="26"/>
      <c r="J75" s="25"/>
    </row>
    <row r="76" spans="2:10" x14ac:dyDescent="0.25">
      <c r="B76" s="25" t="str">
        <f>'DATA SF9'!B76&amp;","&amp;'DATA SF9'!C76</f>
        <v>,</v>
      </c>
      <c r="C76" s="25"/>
      <c r="D76" s="25">
        <f>'DATA SF9'!A76</f>
        <v>0</v>
      </c>
      <c r="E76" s="25">
        <f>'DATA SF9'!H76</f>
        <v>0</v>
      </c>
      <c r="F76" s="25"/>
      <c r="G76" s="25">
        <f>'DATA SF9'!H76</f>
        <v>0</v>
      </c>
      <c r="H76" s="26"/>
      <c r="J76" s="25"/>
    </row>
    <row r="77" spans="2:10" x14ac:dyDescent="0.25">
      <c r="B77" s="25" t="str">
        <f>'DATA SF9'!B77&amp;","&amp;'DATA SF9'!C77</f>
        <v>,</v>
      </c>
      <c r="C77" s="25"/>
      <c r="D77" s="25">
        <f>'DATA SF9'!A77</f>
        <v>0</v>
      </c>
      <c r="E77" s="25">
        <f>'DATA SF9'!H77</f>
        <v>0</v>
      </c>
      <c r="F77" s="25"/>
      <c r="G77" s="25">
        <f>'DATA SF9'!H77</f>
        <v>0</v>
      </c>
      <c r="H77" s="26"/>
      <c r="J77" s="25"/>
    </row>
    <row r="78" spans="2:10" x14ac:dyDescent="0.25">
      <c r="B78" s="25" t="str">
        <f>'DATA SF9'!B78&amp;","&amp;'DATA SF9'!C78</f>
        <v>,</v>
      </c>
      <c r="C78" s="25"/>
      <c r="D78" s="25">
        <f>'DATA SF9'!A78</f>
        <v>0</v>
      </c>
      <c r="E78" s="25">
        <f>'DATA SF9'!H78</f>
        <v>0</v>
      </c>
      <c r="F78" s="25"/>
      <c r="G78" s="25">
        <f>'DATA SF9'!H78</f>
        <v>0</v>
      </c>
      <c r="H78" s="26"/>
      <c r="J78" s="25"/>
    </row>
    <row r="79" spans="2:10" x14ac:dyDescent="0.25">
      <c r="B79" s="25" t="str">
        <f>'DATA SF9'!B79&amp;","&amp;'DATA SF9'!C79</f>
        <v>,</v>
      </c>
      <c r="C79" s="25"/>
      <c r="D79" s="25">
        <f>'DATA SF9'!A79</f>
        <v>0</v>
      </c>
      <c r="E79" s="25">
        <f>'DATA SF9'!H79</f>
        <v>0</v>
      </c>
      <c r="F79" s="25"/>
      <c r="G79" s="25">
        <f>'DATA SF9'!H79</f>
        <v>0</v>
      </c>
      <c r="H79" s="26"/>
      <c r="J79" s="25"/>
    </row>
    <row r="80" spans="2:10" x14ac:dyDescent="0.25">
      <c r="B80" s="25"/>
      <c r="C80" s="25"/>
      <c r="D80" s="25"/>
      <c r="E80" s="25"/>
      <c r="F80" s="25"/>
      <c r="G80" s="25"/>
    </row>
    <row r="81" spans="2:10" x14ac:dyDescent="0.25">
      <c r="B81" s="25"/>
      <c r="C81" s="25"/>
      <c r="D81" s="25"/>
      <c r="E81" s="25"/>
      <c r="F81" s="25"/>
      <c r="G81" s="25"/>
    </row>
    <row r="82" spans="2:10" x14ac:dyDescent="0.25">
      <c r="B82" s="25"/>
      <c r="C82" s="25"/>
      <c r="D82" s="25"/>
      <c r="E82" s="25"/>
      <c r="F82" s="25"/>
      <c r="G82" s="25"/>
    </row>
    <row r="83" spans="2:10" x14ac:dyDescent="0.25">
      <c r="B83" s="25"/>
      <c r="C83" s="25"/>
      <c r="D83" s="25"/>
      <c r="E83" s="25"/>
      <c r="F83" s="25"/>
      <c r="G83" s="25"/>
    </row>
    <row r="84" spans="2:10" x14ac:dyDescent="0.25">
      <c r="B84" s="25"/>
      <c r="C84" s="25"/>
      <c r="D84" s="25"/>
      <c r="E84" s="25"/>
      <c r="F84" s="25"/>
      <c r="G84" s="25"/>
    </row>
    <row r="85" spans="2:10" x14ac:dyDescent="0.25">
      <c r="B85" s="25"/>
      <c r="C85" s="25"/>
      <c r="D85" s="25"/>
      <c r="E85" s="25"/>
      <c r="F85" s="25"/>
      <c r="G85" s="25"/>
    </row>
    <row r="86" spans="2:10" x14ac:dyDescent="0.25">
      <c r="B86" s="25"/>
      <c r="C86" s="25"/>
      <c r="D86" s="25"/>
      <c r="E86" s="25"/>
      <c r="F86" s="25"/>
      <c r="G86" s="25"/>
    </row>
    <row r="87" spans="2:10" x14ac:dyDescent="0.25">
      <c r="B87" s="25"/>
      <c r="C87" s="25"/>
      <c r="D87" s="25"/>
      <c r="E87" s="25"/>
      <c r="F87" s="25"/>
      <c r="G87" s="25"/>
    </row>
    <row r="88" spans="2:10" x14ac:dyDescent="0.25">
      <c r="B88" s="25"/>
      <c r="C88" s="25"/>
      <c r="D88" s="25"/>
      <c r="E88" s="25"/>
      <c r="F88" s="25"/>
      <c r="G88" s="25"/>
    </row>
    <row r="89" spans="2:10" x14ac:dyDescent="0.25">
      <c r="B89" s="25"/>
      <c r="C89" s="25"/>
      <c r="D89" s="25"/>
      <c r="E89" s="25"/>
      <c r="F89" s="25"/>
      <c r="G89" s="25"/>
      <c r="J89" s="28" t="s">
        <v>318</v>
      </c>
    </row>
    <row r="90" spans="2:10" x14ac:dyDescent="0.25">
      <c r="B90" s="25"/>
      <c r="C90" s="25"/>
      <c r="D90" s="25"/>
      <c r="E90" s="25"/>
      <c r="F90" s="25"/>
      <c r="G90" s="25"/>
    </row>
    <row r="91" spans="2:10" x14ac:dyDescent="0.25">
      <c r="B91" s="25"/>
      <c r="C91" s="25"/>
      <c r="D91" s="25"/>
      <c r="E91" s="25"/>
      <c r="F91" s="25"/>
      <c r="G91" s="25"/>
    </row>
    <row r="92" spans="2:10" x14ac:dyDescent="0.25">
      <c r="B92" s="25"/>
      <c r="C92" s="25"/>
      <c r="D92" s="25"/>
      <c r="E92" s="25"/>
      <c r="F92" s="25"/>
      <c r="G92" s="25"/>
    </row>
    <row r="93" spans="2:10" x14ac:dyDescent="0.25">
      <c r="B93" s="25"/>
      <c r="C93" s="25"/>
      <c r="D93" s="25"/>
      <c r="E93" s="25"/>
      <c r="F93" s="25"/>
      <c r="G93" s="25"/>
    </row>
    <row r="94" spans="2:10" x14ac:dyDescent="0.25">
      <c r="B94" s="25"/>
      <c r="C94" s="25"/>
      <c r="D94" s="25"/>
      <c r="E94" s="25"/>
      <c r="F94" s="25"/>
      <c r="G94" s="25"/>
    </row>
    <row r="95" spans="2:10" x14ac:dyDescent="0.25">
      <c r="B95" s="25"/>
      <c r="C95" s="25"/>
      <c r="D95" s="25"/>
      <c r="E95" s="25"/>
      <c r="F95" s="25"/>
      <c r="G95" s="25"/>
    </row>
    <row r="96" spans="2:10" x14ac:dyDescent="0.25">
      <c r="B96" s="25"/>
      <c r="C96" s="25"/>
      <c r="D96" s="25"/>
      <c r="E96" s="25"/>
      <c r="F96" s="25"/>
      <c r="G96" s="25"/>
    </row>
    <row r="97" spans="2:7" x14ac:dyDescent="0.25">
      <c r="B97" s="25"/>
      <c r="C97" s="25"/>
      <c r="D97" s="25"/>
      <c r="E97" s="25"/>
      <c r="F97" s="25"/>
      <c r="G97" s="25"/>
    </row>
    <row r="98" spans="2:7" x14ac:dyDescent="0.25">
      <c r="B98" s="25"/>
      <c r="C98" s="25"/>
      <c r="D98" s="25"/>
      <c r="E98" s="25"/>
      <c r="F98" s="25"/>
      <c r="G98" s="25"/>
    </row>
    <row r="99" spans="2:7" x14ac:dyDescent="0.25">
      <c r="B99" s="25"/>
      <c r="C99" s="25"/>
      <c r="D99" s="25"/>
      <c r="E99" s="25"/>
      <c r="F99" s="25"/>
      <c r="G99" s="25"/>
    </row>
    <row r="100" spans="2:7" x14ac:dyDescent="0.25">
      <c r="B100" s="25"/>
      <c r="C100" s="25"/>
      <c r="D100" s="25"/>
      <c r="E100" s="25"/>
      <c r="F100" s="25"/>
      <c r="G100" s="25"/>
    </row>
    <row r="101" spans="2:7" x14ac:dyDescent="0.25">
      <c r="B101" s="25"/>
      <c r="C101" s="25"/>
      <c r="D101" s="25"/>
      <c r="E101" s="25"/>
      <c r="F101" s="25"/>
      <c r="G101" s="25"/>
    </row>
    <row r="102" spans="2:7" x14ac:dyDescent="0.25">
      <c r="B102" s="25"/>
      <c r="C102" s="25"/>
      <c r="D102" s="25"/>
      <c r="E102" s="25"/>
      <c r="F102" s="25"/>
      <c r="G102" s="25"/>
    </row>
    <row r="103" spans="2:7" x14ac:dyDescent="0.25">
      <c r="B103" s="25"/>
      <c r="C103" s="25"/>
      <c r="D103" s="25"/>
      <c r="E103" s="25"/>
      <c r="F103" s="25"/>
      <c r="G103" s="25"/>
    </row>
    <row r="104" spans="2:7" x14ac:dyDescent="0.25">
      <c r="B104" s="25"/>
      <c r="C104" s="25"/>
      <c r="D104" s="25"/>
      <c r="E104" s="25"/>
      <c r="F104" s="25"/>
      <c r="G104" s="25"/>
    </row>
    <row r="105" spans="2:7" x14ac:dyDescent="0.25">
      <c r="B105" s="25"/>
      <c r="C105" s="25"/>
      <c r="D105" s="25"/>
      <c r="E105" s="25"/>
      <c r="F105" s="25"/>
      <c r="G105" s="25"/>
    </row>
    <row r="106" spans="2:7" x14ac:dyDescent="0.25">
      <c r="B106" s="25"/>
      <c r="C106" s="25"/>
      <c r="D106" s="25"/>
      <c r="E106" s="25"/>
      <c r="F106" s="25"/>
      <c r="G106" s="25"/>
    </row>
    <row r="107" spans="2:7" x14ac:dyDescent="0.25">
      <c r="B107" s="25"/>
      <c r="C107" s="25"/>
      <c r="D107" s="25"/>
      <c r="E107" s="25"/>
      <c r="F107" s="25"/>
      <c r="G107" s="25"/>
    </row>
    <row r="108" spans="2:7" x14ac:dyDescent="0.25">
      <c r="B108" s="25"/>
      <c r="C108" s="25"/>
      <c r="D108" s="25"/>
      <c r="E108" s="25"/>
      <c r="F108" s="25"/>
      <c r="G108" s="25"/>
    </row>
    <row r="109" spans="2:7" x14ac:dyDescent="0.25">
      <c r="B109" s="25"/>
      <c r="C109" s="25"/>
      <c r="D109" s="25"/>
      <c r="E109" s="25"/>
      <c r="F109" s="25"/>
      <c r="G109" s="25"/>
    </row>
    <row r="110" spans="2:7" x14ac:dyDescent="0.25">
      <c r="B110" s="25"/>
      <c r="C110" s="25"/>
      <c r="D110" s="25"/>
      <c r="E110" s="25"/>
      <c r="F110" s="25"/>
      <c r="G110" s="25"/>
    </row>
    <row r="111" spans="2:7" x14ac:dyDescent="0.25">
      <c r="B111" s="25"/>
      <c r="C111" s="25"/>
      <c r="D111" s="25"/>
      <c r="E111" s="25"/>
      <c r="F111" s="25"/>
      <c r="G111" s="25"/>
    </row>
    <row r="112" spans="2:7" x14ac:dyDescent="0.25">
      <c r="B112" s="25"/>
      <c r="C112" s="25"/>
      <c r="D112" s="25"/>
      <c r="E112" s="25"/>
      <c r="F112" s="25"/>
      <c r="G112" s="25"/>
    </row>
    <row r="113" spans="2:7" x14ac:dyDescent="0.25">
      <c r="B113" s="25"/>
      <c r="C113" s="25"/>
      <c r="D113" s="25"/>
      <c r="E113" s="25"/>
      <c r="F113" s="25"/>
      <c r="G113" s="25"/>
    </row>
    <row r="114" spans="2:7" x14ac:dyDescent="0.25">
      <c r="B114" s="25"/>
      <c r="C114" s="25"/>
      <c r="D114" s="25"/>
      <c r="E114" s="25"/>
      <c r="F114" s="25"/>
      <c r="G114" s="25"/>
    </row>
    <row r="115" spans="2:7" x14ac:dyDescent="0.25">
      <c r="B115" s="25"/>
      <c r="C115" s="25"/>
      <c r="D115" s="25"/>
      <c r="E115" s="25"/>
      <c r="F115" s="25"/>
      <c r="G115" s="25"/>
    </row>
    <row r="116" spans="2:7" x14ac:dyDescent="0.25">
      <c r="B116" s="25"/>
      <c r="C116" s="25"/>
      <c r="D116" s="25"/>
      <c r="E116" s="25"/>
      <c r="F116" s="25"/>
      <c r="G116" s="25"/>
    </row>
    <row r="117" spans="2:7" x14ac:dyDescent="0.25">
      <c r="B117" s="25"/>
      <c r="C117" s="25"/>
      <c r="D117" s="25"/>
      <c r="E117" s="25"/>
      <c r="F117" s="25"/>
      <c r="G117" s="25"/>
    </row>
    <row r="118" spans="2:7" x14ac:dyDescent="0.25">
      <c r="B118" s="25"/>
      <c r="C118" s="25"/>
      <c r="D118" s="25"/>
      <c r="E118" s="25"/>
      <c r="F118" s="25"/>
      <c r="G118" s="25"/>
    </row>
    <row r="119" spans="2:7" x14ac:dyDescent="0.25">
      <c r="B119" s="25"/>
      <c r="C119" s="25"/>
      <c r="D119" s="25"/>
      <c r="E119" s="25"/>
      <c r="F119" s="25"/>
      <c r="G119" s="25"/>
    </row>
    <row r="120" spans="2:7" x14ac:dyDescent="0.25">
      <c r="B120" s="25"/>
      <c r="C120" s="25"/>
      <c r="D120" s="25"/>
      <c r="E120" s="25"/>
      <c r="F120" s="25"/>
      <c r="G120" s="25"/>
    </row>
    <row r="121" spans="2:7" x14ac:dyDescent="0.25">
      <c r="B121" s="25"/>
      <c r="C121" s="25"/>
      <c r="D121" s="25"/>
      <c r="E121" s="25"/>
      <c r="F121" s="25"/>
      <c r="G121" s="25"/>
    </row>
    <row r="122" spans="2:7" x14ac:dyDescent="0.25">
      <c r="B122" s="25"/>
      <c r="C122" s="25"/>
      <c r="D122" s="25"/>
      <c r="E122" s="25"/>
      <c r="F122" s="25"/>
      <c r="G122" s="25"/>
    </row>
    <row r="123" spans="2:7" x14ac:dyDescent="0.25">
      <c r="B123" s="25"/>
      <c r="C123" s="25"/>
      <c r="D123" s="25"/>
      <c r="E123" s="25"/>
      <c r="F123" s="25"/>
      <c r="G123" s="25"/>
    </row>
    <row r="124" spans="2:7" x14ac:dyDescent="0.25">
      <c r="B124" s="25"/>
      <c r="C124" s="25"/>
      <c r="D124" s="25"/>
      <c r="E124" s="25"/>
      <c r="F124" s="25"/>
      <c r="G124" s="25"/>
    </row>
    <row r="125" spans="2:7" x14ac:dyDescent="0.25">
      <c r="B125" s="25"/>
      <c r="C125" s="25"/>
      <c r="D125" s="25"/>
      <c r="E125" s="25"/>
      <c r="F125" s="25"/>
      <c r="G125" s="25"/>
    </row>
    <row r="126" spans="2:7" x14ac:dyDescent="0.25">
      <c r="B126" s="25"/>
      <c r="C126" s="25"/>
      <c r="D126" s="25"/>
      <c r="E126" s="25"/>
      <c r="F126" s="25"/>
      <c r="G126" s="25"/>
    </row>
    <row r="127" spans="2:7" x14ac:dyDescent="0.25">
      <c r="B127" s="25"/>
      <c r="C127" s="25"/>
      <c r="D127" s="25"/>
      <c r="E127" s="25"/>
      <c r="F127" s="25"/>
      <c r="G127" s="25"/>
    </row>
    <row r="128" spans="2:7" x14ac:dyDescent="0.25">
      <c r="B128" s="25"/>
      <c r="C128" s="25"/>
      <c r="D128" s="25"/>
      <c r="E128" s="25"/>
      <c r="F128" s="25"/>
      <c r="G128" s="25"/>
    </row>
    <row r="129" spans="2:7" x14ac:dyDescent="0.25">
      <c r="B129" s="25"/>
      <c r="C129" s="25"/>
      <c r="D129" s="25"/>
      <c r="E129" s="25"/>
      <c r="F129" s="25"/>
      <c r="G129" s="25"/>
    </row>
    <row r="130" spans="2:7" x14ac:dyDescent="0.25">
      <c r="B130" s="25"/>
      <c r="C130" s="25"/>
      <c r="D130" s="25"/>
      <c r="E130" s="25"/>
      <c r="F130" s="25"/>
      <c r="G130" s="25"/>
    </row>
    <row r="131" spans="2:7" x14ac:dyDescent="0.25">
      <c r="B131" s="25"/>
      <c r="C131" s="25"/>
      <c r="D131" s="25"/>
      <c r="E131" s="25"/>
      <c r="F131" s="25"/>
      <c r="G131" s="25"/>
    </row>
    <row r="132" spans="2:7" x14ac:dyDescent="0.25">
      <c r="B132" s="25"/>
      <c r="C132" s="25"/>
      <c r="D132" s="25"/>
      <c r="E132" s="25"/>
      <c r="F132" s="25"/>
      <c r="G132" s="25"/>
    </row>
    <row r="133" spans="2:7" x14ac:dyDescent="0.25">
      <c r="B133" s="25"/>
      <c r="C133" s="25"/>
      <c r="D133" s="25"/>
      <c r="E133" s="25"/>
      <c r="F133" s="25"/>
      <c r="G133" s="25"/>
    </row>
    <row r="134" spans="2:7" x14ac:dyDescent="0.25">
      <c r="B134" s="25"/>
      <c r="C134" s="25"/>
      <c r="D134" s="25"/>
      <c r="E134" s="25"/>
      <c r="F134" s="25"/>
      <c r="G134" s="25"/>
    </row>
    <row r="135" spans="2:7" x14ac:dyDescent="0.25">
      <c r="B135" s="25"/>
      <c r="C135" s="25"/>
      <c r="D135" s="25"/>
      <c r="E135" s="25"/>
      <c r="F135" s="25"/>
      <c r="G135" s="25"/>
    </row>
    <row r="136" spans="2:7" x14ac:dyDescent="0.25">
      <c r="B136" s="25"/>
      <c r="C136" s="25"/>
      <c r="D136" s="25"/>
      <c r="E136" s="25"/>
      <c r="F136" s="25"/>
      <c r="G136" s="25"/>
    </row>
    <row r="137" spans="2:7" x14ac:dyDescent="0.25">
      <c r="B137" s="25"/>
      <c r="C137" s="25"/>
      <c r="D137" s="25"/>
      <c r="E137" s="25"/>
      <c r="F137" s="25"/>
      <c r="G137" s="25"/>
    </row>
    <row r="138" spans="2:7" x14ac:dyDescent="0.25">
      <c r="B138" s="25"/>
      <c r="C138" s="25"/>
      <c r="D138" s="25"/>
      <c r="E138" s="25"/>
      <c r="F138" s="25"/>
      <c r="G138" s="25"/>
    </row>
    <row r="139" spans="2:7" x14ac:dyDescent="0.25">
      <c r="B139" s="25"/>
      <c r="C139" s="25"/>
      <c r="D139" s="25"/>
      <c r="E139" s="25"/>
      <c r="F139" s="25"/>
      <c r="G139" s="25"/>
    </row>
    <row r="140" spans="2:7" x14ac:dyDescent="0.25">
      <c r="B140" s="25"/>
      <c r="C140" s="25"/>
      <c r="D140" s="25"/>
      <c r="E140" s="25"/>
      <c r="F140" s="25"/>
      <c r="G140" s="25"/>
    </row>
    <row r="141" spans="2:7" x14ac:dyDescent="0.25">
      <c r="B141" s="25"/>
      <c r="C141" s="25"/>
      <c r="D141" s="25"/>
      <c r="E141" s="25"/>
      <c r="F141" s="25"/>
      <c r="G141" s="25"/>
    </row>
    <row r="142" spans="2:7" x14ac:dyDescent="0.25">
      <c r="B142" s="25"/>
      <c r="C142" s="25"/>
      <c r="D142" s="25"/>
      <c r="E142" s="25"/>
      <c r="F142" s="25"/>
      <c r="G142" s="25"/>
    </row>
    <row r="143" spans="2:7" x14ac:dyDescent="0.25">
      <c r="B143" s="25"/>
      <c r="C143" s="25"/>
      <c r="D143" s="25"/>
      <c r="E143" s="25"/>
      <c r="F143" s="25"/>
      <c r="G143" s="25"/>
    </row>
    <row r="144" spans="2:7" x14ac:dyDescent="0.25">
      <c r="B144" s="25"/>
      <c r="C144" s="25"/>
      <c r="D144" s="25"/>
      <c r="E144" s="25"/>
      <c r="F144" s="25"/>
      <c r="G144" s="25"/>
    </row>
    <row r="145" spans="2:7" x14ac:dyDescent="0.25">
      <c r="B145" s="25"/>
      <c r="C145" s="25"/>
      <c r="D145" s="25"/>
      <c r="E145" s="25"/>
      <c r="F145" s="25"/>
      <c r="G145" s="25"/>
    </row>
    <row r="146" spans="2:7" x14ac:dyDescent="0.25">
      <c r="B146" s="25"/>
      <c r="C146" s="25"/>
      <c r="D146" s="25"/>
      <c r="E146" s="25"/>
      <c r="F146" s="25"/>
      <c r="G146" s="25"/>
    </row>
    <row r="147" spans="2:7" x14ac:dyDescent="0.25">
      <c r="B147" s="25"/>
      <c r="C147" s="25"/>
      <c r="D147" s="25"/>
      <c r="E147" s="25"/>
      <c r="F147" s="25"/>
      <c r="G147" s="25"/>
    </row>
    <row r="148" spans="2:7" x14ac:dyDescent="0.25">
      <c r="B148" s="25"/>
      <c r="C148" s="25"/>
      <c r="D148" s="25"/>
      <c r="E148" s="25"/>
      <c r="F148" s="25"/>
      <c r="G148" s="25"/>
    </row>
    <row r="149" spans="2:7" x14ac:dyDescent="0.25">
      <c r="B149" s="25"/>
      <c r="C149" s="25"/>
      <c r="D149" s="25"/>
      <c r="E149" s="25"/>
      <c r="F149" s="25"/>
      <c r="G149" s="25"/>
    </row>
    <row r="150" spans="2:7" x14ac:dyDescent="0.25">
      <c r="B150" s="25"/>
      <c r="C150" s="25"/>
      <c r="D150" s="25"/>
      <c r="E150" s="25"/>
      <c r="F150" s="25"/>
      <c r="G150" s="25"/>
    </row>
    <row r="151" spans="2:7" x14ac:dyDescent="0.25">
      <c r="B151" s="25"/>
      <c r="C151" s="25"/>
      <c r="D151" s="25"/>
      <c r="E151" s="25"/>
      <c r="F151" s="25"/>
      <c r="G151" s="25"/>
    </row>
    <row r="152" spans="2:7" x14ac:dyDescent="0.25">
      <c r="B152" s="25"/>
      <c r="C152" s="25"/>
      <c r="D152" s="25"/>
      <c r="E152" s="25"/>
      <c r="F152" s="25"/>
      <c r="G152" s="25"/>
    </row>
    <row r="153" spans="2:7" x14ac:dyDescent="0.25">
      <c r="B153" s="25"/>
      <c r="C153" s="25"/>
      <c r="D153" s="25"/>
      <c r="E153" s="25"/>
      <c r="F153" s="25"/>
      <c r="G153" s="25"/>
    </row>
    <row r="154" spans="2:7" x14ac:dyDescent="0.25">
      <c r="B154" s="25"/>
      <c r="C154" s="25"/>
      <c r="D154" s="25"/>
      <c r="E154" s="25"/>
      <c r="F154" s="25"/>
      <c r="G154" s="25"/>
    </row>
    <row r="155" spans="2:7" x14ac:dyDescent="0.25">
      <c r="B155" s="25"/>
      <c r="C155" s="25"/>
      <c r="D155" s="25"/>
      <c r="E155" s="25"/>
      <c r="F155" s="25"/>
      <c r="G155" s="25"/>
    </row>
    <row r="156" spans="2:7" x14ac:dyDescent="0.25">
      <c r="B156" s="25"/>
      <c r="C156" s="25"/>
      <c r="D156" s="25"/>
      <c r="E156" s="25"/>
      <c r="F156" s="25"/>
      <c r="G156" s="25"/>
    </row>
    <row r="157" spans="2:7" x14ac:dyDescent="0.25">
      <c r="B157" s="25"/>
      <c r="C157" s="25"/>
      <c r="D157" s="25"/>
      <c r="E157" s="25"/>
      <c r="F157" s="25"/>
      <c r="G157" s="25"/>
    </row>
    <row r="158" spans="2:7" x14ac:dyDescent="0.25">
      <c r="B158" s="25"/>
      <c r="C158" s="25"/>
      <c r="D158" s="25"/>
      <c r="E158" s="25"/>
      <c r="F158" s="25"/>
      <c r="G158" s="25"/>
    </row>
    <row r="159" spans="2:7" x14ac:dyDescent="0.25">
      <c r="B159" s="25"/>
      <c r="C159" s="25"/>
      <c r="D159" s="25"/>
      <c r="E159" s="25"/>
      <c r="F159" s="25"/>
      <c r="G159" s="25"/>
    </row>
    <row r="160" spans="2:7" x14ac:dyDescent="0.25">
      <c r="B160" s="25"/>
      <c r="C160" s="25"/>
      <c r="D160" s="25"/>
      <c r="E160" s="25"/>
      <c r="F160" s="25"/>
      <c r="G160" s="25"/>
    </row>
    <row r="161" spans="2:7" x14ac:dyDescent="0.25">
      <c r="B161" s="25"/>
      <c r="C161" s="25"/>
      <c r="D161" s="25"/>
      <c r="E161" s="25"/>
      <c r="F161" s="25"/>
      <c r="G161" s="25"/>
    </row>
    <row r="162" spans="2:7" x14ac:dyDescent="0.25">
      <c r="B162" s="25"/>
      <c r="C162" s="25"/>
      <c r="D162" s="25"/>
      <c r="E162" s="25"/>
      <c r="F162" s="25"/>
      <c r="G162" s="25"/>
    </row>
    <row r="163" spans="2:7" x14ac:dyDescent="0.25">
      <c r="B163" s="25"/>
      <c r="C163" s="25"/>
      <c r="D163" s="25"/>
      <c r="E163" s="25"/>
      <c r="F163" s="25"/>
      <c r="G163" s="25"/>
    </row>
    <row r="164" spans="2:7" x14ac:dyDescent="0.25">
      <c r="B164" s="25"/>
      <c r="C164" s="25"/>
      <c r="D164" s="25"/>
      <c r="E164" s="25"/>
      <c r="F164" s="25"/>
      <c r="G164" s="25"/>
    </row>
    <row r="165" spans="2:7" x14ac:dyDescent="0.25">
      <c r="B165" s="25"/>
      <c r="C165" s="25"/>
      <c r="D165" s="25"/>
      <c r="E165" s="25"/>
      <c r="F165" s="25"/>
      <c r="G165" s="25"/>
    </row>
    <row r="166" spans="2:7" x14ac:dyDescent="0.25">
      <c r="B166" s="25"/>
      <c r="C166" s="25"/>
      <c r="D166" s="25"/>
      <c r="E166" s="25"/>
      <c r="F166" s="25"/>
      <c r="G166" s="25"/>
    </row>
    <row r="167" spans="2:7" x14ac:dyDescent="0.25">
      <c r="B167" s="25"/>
      <c r="C167" s="25"/>
      <c r="D167" s="25"/>
      <c r="E167" s="25"/>
      <c r="F167" s="25"/>
      <c r="G167" s="25"/>
    </row>
    <row r="168" spans="2:7" x14ac:dyDescent="0.25">
      <c r="B168" s="25"/>
      <c r="C168" s="25"/>
      <c r="D168" s="25"/>
      <c r="E168" s="25"/>
      <c r="F168" s="25"/>
      <c r="G168" s="25"/>
    </row>
    <row r="169" spans="2:7" x14ac:dyDescent="0.25">
      <c r="B169" s="25"/>
      <c r="C169" s="25"/>
      <c r="D169" s="25"/>
      <c r="E169" s="25"/>
      <c r="F169" s="25"/>
      <c r="G169" s="25"/>
    </row>
    <row r="170" spans="2:7" x14ac:dyDescent="0.25">
      <c r="B170" s="25"/>
      <c r="C170" s="25"/>
      <c r="D170" s="25"/>
      <c r="E170" s="25"/>
      <c r="F170" s="25"/>
      <c r="G170" s="25"/>
    </row>
    <row r="171" spans="2:7" x14ac:dyDescent="0.25">
      <c r="B171" s="25"/>
      <c r="C171" s="25"/>
      <c r="D171" s="25"/>
      <c r="E171" s="25"/>
      <c r="F171" s="25"/>
      <c r="G171" s="25"/>
    </row>
    <row r="172" spans="2:7" x14ac:dyDescent="0.25">
      <c r="B172" s="25"/>
      <c r="C172" s="25"/>
      <c r="D172" s="25"/>
      <c r="E172" s="25"/>
      <c r="F172" s="25"/>
      <c r="G172" s="25"/>
    </row>
    <row r="173" spans="2:7" x14ac:dyDescent="0.25">
      <c r="B173" s="25"/>
      <c r="C173" s="25"/>
      <c r="D173" s="25"/>
      <c r="E173" s="25"/>
      <c r="F173" s="25"/>
      <c r="G173" s="25"/>
    </row>
    <row r="174" spans="2:7" x14ac:dyDescent="0.25">
      <c r="B174" s="25"/>
      <c r="C174" s="25"/>
      <c r="D174" s="25"/>
      <c r="E174" s="25"/>
      <c r="F174" s="25"/>
      <c r="G174" s="25"/>
    </row>
    <row r="175" spans="2:7" x14ac:dyDescent="0.25">
      <c r="B175" s="25"/>
      <c r="C175" s="25"/>
      <c r="D175" s="25"/>
      <c r="E175" s="25"/>
      <c r="F175" s="25"/>
      <c r="G175" s="25"/>
    </row>
    <row r="176" spans="2:7" x14ac:dyDescent="0.25">
      <c r="B176" s="25"/>
      <c r="C176" s="25"/>
      <c r="D176" s="25"/>
      <c r="E176" s="25"/>
      <c r="F176" s="25"/>
      <c r="G176" s="25"/>
    </row>
    <row r="177" spans="2:7" x14ac:dyDescent="0.25">
      <c r="B177" s="25"/>
      <c r="C177" s="25"/>
      <c r="D177" s="25"/>
      <c r="E177" s="25"/>
      <c r="F177" s="25"/>
      <c r="G177" s="25"/>
    </row>
    <row r="178" spans="2:7" x14ac:dyDescent="0.25">
      <c r="B178" s="25"/>
      <c r="C178" s="25"/>
      <c r="D178" s="25"/>
      <c r="E178" s="25"/>
      <c r="F178" s="25"/>
      <c r="G178" s="25"/>
    </row>
    <row r="179" spans="2:7" x14ac:dyDescent="0.25">
      <c r="B179" s="25"/>
      <c r="C179" s="25"/>
      <c r="D179" s="25"/>
      <c r="E179" s="25"/>
      <c r="F179" s="25"/>
      <c r="G179" s="25"/>
    </row>
    <row r="180" spans="2:7" x14ac:dyDescent="0.25">
      <c r="B180" s="25"/>
      <c r="C180" s="25"/>
      <c r="D180" s="25"/>
      <c r="E180" s="25"/>
      <c r="F180" s="25"/>
      <c r="G180" s="25"/>
    </row>
    <row r="181" spans="2:7" x14ac:dyDescent="0.25">
      <c r="B181" s="25"/>
      <c r="C181" s="25"/>
      <c r="D181" s="25"/>
      <c r="E181" s="25"/>
      <c r="F181" s="25"/>
      <c r="G181" s="25"/>
    </row>
    <row r="182" spans="2:7" x14ac:dyDescent="0.25">
      <c r="B182" s="25"/>
      <c r="C182" s="25"/>
      <c r="D182" s="25"/>
      <c r="E182" s="25"/>
      <c r="F182" s="25"/>
      <c r="G182" s="25"/>
    </row>
    <row r="183" spans="2:7" x14ac:dyDescent="0.25">
      <c r="B183" s="25"/>
      <c r="C183" s="25"/>
      <c r="D183" s="25"/>
      <c r="E183" s="25"/>
      <c r="F183" s="25"/>
      <c r="G183" s="25"/>
    </row>
    <row r="184" spans="2:7" x14ac:dyDescent="0.25">
      <c r="B184" s="25"/>
      <c r="C184" s="25"/>
      <c r="D184" s="25"/>
      <c r="E184" s="25"/>
      <c r="F184" s="25"/>
      <c r="G184" s="25"/>
    </row>
    <row r="185" spans="2:7" x14ac:dyDescent="0.25">
      <c r="B185" s="25"/>
      <c r="C185" s="25"/>
      <c r="D185" s="25"/>
      <c r="E185" s="25"/>
      <c r="F185" s="25"/>
      <c r="G185" s="25"/>
    </row>
    <row r="186" spans="2:7" x14ac:dyDescent="0.25">
      <c r="B186" s="25"/>
      <c r="C186" s="25"/>
      <c r="D186" s="25"/>
      <c r="E186" s="25"/>
      <c r="F186" s="25"/>
      <c r="G186" s="25"/>
    </row>
    <row r="187" spans="2:7" x14ac:dyDescent="0.25">
      <c r="B187" s="25"/>
      <c r="C187" s="25"/>
      <c r="D187" s="25"/>
      <c r="E187" s="25"/>
      <c r="F187" s="25"/>
      <c r="G187" s="25"/>
    </row>
    <row r="188" spans="2:7" x14ac:dyDescent="0.25">
      <c r="B188" s="25"/>
      <c r="C188" s="25"/>
      <c r="D188" s="25"/>
      <c r="E188" s="25"/>
      <c r="F188" s="25"/>
      <c r="G188" s="25"/>
    </row>
    <row r="189" spans="2:7" x14ac:dyDescent="0.25">
      <c r="B189" s="25"/>
      <c r="C189" s="25"/>
      <c r="D189" s="25"/>
      <c r="E189" s="25"/>
      <c r="F189" s="25"/>
      <c r="G189" s="25"/>
    </row>
    <row r="190" spans="2:7" x14ac:dyDescent="0.25">
      <c r="B190" s="25"/>
      <c r="C190" s="25"/>
      <c r="D190" s="25"/>
      <c r="E190" s="25"/>
      <c r="F190" s="25"/>
      <c r="G190" s="25"/>
    </row>
    <row r="191" spans="2:7" x14ac:dyDescent="0.25">
      <c r="B191" s="25"/>
      <c r="C191" s="25"/>
      <c r="D191" s="25"/>
      <c r="E191" s="25"/>
      <c r="F191" s="25"/>
      <c r="G191" s="25"/>
    </row>
    <row r="192" spans="2:7" x14ac:dyDescent="0.25">
      <c r="B192" s="25"/>
      <c r="C192" s="25"/>
      <c r="D192" s="25"/>
      <c r="E192" s="25"/>
      <c r="F192" s="25"/>
      <c r="G192" s="25"/>
    </row>
    <row r="193" spans="2:7" x14ac:dyDescent="0.25">
      <c r="B193" s="25"/>
      <c r="C193" s="25"/>
      <c r="D193" s="25"/>
      <c r="E193" s="25"/>
      <c r="F193" s="25"/>
      <c r="G193" s="25"/>
    </row>
    <row r="194" spans="2:7" x14ac:dyDescent="0.25">
      <c r="B194" s="25"/>
      <c r="C194" s="25"/>
      <c r="D194" s="25"/>
      <c r="E194" s="25"/>
      <c r="F194" s="25"/>
      <c r="G194" s="25"/>
    </row>
    <row r="195" spans="2:7" x14ac:dyDescent="0.25">
      <c r="B195" s="25"/>
      <c r="C195" s="25"/>
      <c r="D195" s="25"/>
      <c r="E195" s="25"/>
      <c r="F195" s="25"/>
      <c r="G195" s="25"/>
    </row>
    <row r="196" spans="2:7" x14ac:dyDescent="0.25">
      <c r="B196" s="25"/>
      <c r="C196" s="25"/>
      <c r="D196" s="25"/>
      <c r="E196" s="25"/>
      <c r="F196" s="25"/>
      <c r="G196" s="25"/>
    </row>
    <row r="197" spans="2:7" x14ac:dyDescent="0.25">
      <c r="B197" s="25"/>
      <c r="C197" s="25"/>
      <c r="D197" s="25"/>
      <c r="E197" s="25"/>
      <c r="F197" s="25"/>
      <c r="G197" s="25"/>
    </row>
    <row r="198" spans="2:7" x14ac:dyDescent="0.25">
      <c r="B198" s="25"/>
      <c r="C198" s="25"/>
      <c r="D198" s="25"/>
      <c r="E198" s="25"/>
      <c r="F198" s="25"/>
      <c r="G198" s="25"/>
    </row>
    <row r="199" spans="2:7" x14ac:dyDescent="0.25">
      <c r="B199" s="25"/>
      <c r="C199" s="25"/>
      <c r="D199" s="25"/>
      <c r="E199" s="25"/>
      <c r="F199" s="25"/>
      <c r="G199" s="25"/>
    </row>
    <row r="200" spans="2:7" x14ac:dyDescent="0.25">
      <c r="B200" s="25"/>
      <c r="C200" s="25"/>
      <c r="D200" s="25"/>
      <c r="E200" s="25"/>
      <c r="F200" s="25"/>
      <c r="G200" s="25"/>
    </row>
    <row r="201" spans="2:7" x14ac:dyDescent="0.25">
      <c r="B201" s="25"/>
      <c r="C201" s="25"/>
      <c r="D201" s="25"/>
      <c r="E201" s="25"/>
      <c r="F201" s="25"/>
      <c r="G201" s="25"/>
    </row>
    <row r="202" spans="2:7" x14ac:dyDescent="0.25">
      <c r="B202" s="25"/>
      <c r="C202" s="25"/>
      <c r="D202" s="25"/>
      <c r="E202" s="25"/>
      <c r="F202" s="25"/>
      <c r="G202" s="25"/>
    </row>
    <row r="203" spans="2:7" x14ac:dyDescent="0.25">
      <c r="B203" s="25"/>
      <c r="C203" s="25"/>
      <c r="D203" s="25"/>
      <c r="E203" s="25"/>
      <c r="F203" s="25"/>
      <c r="G203" s="25"/>
    </row>
    <row r="204" spans="2:7" x14ac:dyDescent="0.25">
      <c r="B204" s="25"/>
      <c r="C204" s="25"/>
      <c r="D204" s="25"/>
      <c r="E204" s="25"/>
      <c r="F204" s="25"/>
      <c r="G204" s="25"/>
    </row>
    <row r="205" spans="2:7" x14ac:dyDescent="0.25">
      <c r="B205" s="25"/>
      <c r="C205" s="25"/>
      <c r="D205" s="25"/>
      <c r="E205" s="25"/>
      <c r="F205" s="25"/>
      <c r="G205" s="25"/>
    </row>
    <row r="206" spans="2:7" x14ac:dyDescent="0.25">
      <c r="B206" s="25"/>
      <c r="C206" s="25"/>
      <c r="D206" s="25"/>
      <c r="E206" s="25"/>
      <c r="F206" s="25"/>
      <c r="G206" s="25"/>
    </row>
    <row r="207" spans="2:7" x14ac:dyDescent="0.25">
      <c r="B207" s="25"/>
      <c r="C207" s="25"/>
      <c r="D207" s="25"/>
      <c r="E207" s="25"/>
      <c r="F207" s="25"/>
      <c r="G207" s="25"/>
    </row>
    <row r="208" spans="2:7" x14ac:dyDescent="0.25">
      <c r="B208" s="25"/>
      <c r="C208" s="25"/>
      <c r="D208" s="25"/>
      <c r="E208" s="25"/>
      <c r="F208" s="25"/>
      <c r="G208" s="25"/>
    </row>
    <row r="209" spans="2:7" x14ac:dyDescent="0.25">
      <c r="B209" s="25"/>
      <c r="C209" s="25"/>
      <c r="D209" s="25"/>
      <c r="E209" s="25"/>
      <c r="F209" s="25"/>
      <c r="G209" s="25"/>
    </row>
    <row r="210" spans="2:7" x14ac:dyDescent="0.25">
      <c r="B210" s="25"/>
      <c r="C210" s="25"/>
      <c r="D210" s="25"/>
      <c r="E210" s="25"/>
      <c r="F210" s="25"/>
      <c r="G210" s="25"/>
    </row>
    <row r="211" spans="2:7" x14ac:dyDescent="0.25">
      <c r="B211" s="25"/>
      <c r="C211" s="25"/>
      <c r="D211" s="25"/>
      <c r="E211" s="25"/>
      <c r="F211" s="25"/>
      <c r="G211" s="25"/>
    </row>
    <row r="212" spans="2:7" x14ac:dyDescent="0.25">
      <c r="B212" s="25"/>
      <c r="C212" s="25"/>
      <c r="D212" s="25"/>
      <c r="E212" s="25"/>
      <c r="F212" s="25"/>
      <c r="G212" s="25"/>
    </row>
    <row r="213" spans="2:7" x14ac:dyDescent="0.25">
      <c r="B213" s="25"/>
      <c r="C213" s="25"/>
      <c r="D213" s="25"/>
      <c r="E213" s="25"/>
      <c r="F213" s="25"/>
      <c r="G213" s="25"/>
    </row>
    <row r="214" spans="2:7" x14ac:dyDescent="0.25">
      <c r="B214" s="25"/>
      <c r="C214" s="25"/>
      <c r="D214" s="25"/>
      <c r="E214" s="25"/>
      <c r="F214" s="25"/>
      <c r="G214" s="25"/>
    </row>
    <row r="215" spans="2:7" x14ac:dyDescent="0.25">
      <c r="B215" s="25"/>
      <c r="C215" s="25"/>
      <c r="D215" s="25"/>
      <c r="E215" s="25"/>
      <c r="F215" s="25"/>
      <c r="G215" s="25"/>
    </row>
    <row r="216" spans="2:7" x14ac:dyDescent="0.25">
      <c r="B216" s="25"/>
      <c r="C216" s="25"/>
      <c r="D216" s="25"/>
      <c r="E216" s="25"/>
      <c r="F216" s="25"/>
      <c r="G216" s="25"/>
    </row>
    <row r="217" spans="2:7" x14ac:dyDescent="0.25">
      <c r="B217" s="25"/>
      <c r="C217" s="25"/>
      <c r="D217" s="25"/>
      <c r="E217" s="25"/>
      <c r="F217" s="25"/>
      <c r="G217" s="25"/>
    </row>
    <row r="218" spans="2:7" x14ac:dyDescent="0.25">
      <c r="B218" s="25"/>
      <c r="C218" s="25"/>
      <c r="D218" s="25"/>
      <c r="E218" s="25"/>
      <c r="F218" s="25"/>
      <c r="G218" s="25"/>
    </row>
    <row r="219" spans="2:7" x14ac:dyDescent="0.25">
      <c r="B219" s="25"/>
      <c r="C219" s="25"/>
      <c r="D219" s="25"/>
      <c r="E219" s="25"/>
      <c r="F219" s="25"/>
      <c r="G219" s="25"/>
    </row>
    <row r="220" spans="2:7" x14ac:dyDescent="0.25">
      <c r="B220" s="25"/>
      <c r="C220" s="25"/>
      <c r="D220" s="25"/>
      <c r="E220" s="25"/>
      <c r="F220" s="25"/>
      <c r="G220" s="25"/>
    </row>
    <row r="221" spans="2:7" x14ac:dyDescent="0.25">
      <c r="B221" s="25"/>
      <c r="C221" s="25"/>
      <c r="D221" s="25"/>
      <c r="E221" s="25"/>
      <c r="F221" s="25"/>
      <c r="G221" s="25"/>
    </row>
    <row r="222" spans="2:7" x14ac:dyDescent="0.25">
      <c r="B222" s="25"/>
      <c r="C222" s="25"/>
      <c r="D222" s="25"/>
      <c r="E222" s="25"/>
      <c r="F222" s="25"/>
      <c r="G222" s="25"/>
    </row>
    <row r="223" spans="2:7" x14ac:dyDescent="0.25">
      <c r="B223" s="25"/>
      <c r="C223" s="25"/>
      <c r="D223" s="25"/>
      <c r="E223" s="25"/>
      <c r="F223" s="25"/>
      <c r="G223" s="25"/>
    </row>
    <row r="224" spans="2:7" x14ac:dyDescent="0.25">
      <c r="B224" s="25"/>
      <c r="C224" s="25"/>
      <c r="D224" s="25"/>
      <c r="E224" s="25"/>
      <c r="F224" s="25"/>
      <c r="G224" s="25"/>
    </row>
    <row r="225" spans="2:7" x14ac:dyDescent="0.25">
      <c r="B225" s="25"/>
      <c r="C225" s="25"/>
      <c r="D225" s="25"/>
      <c r="E225" s="25"/>
      <c r="F225" s="25"/>
      <c r="G225" s="25"/>
    </row>
    <row r="226" spans="2:7" x14ac:dyDescent="0.25">
      <c r="B226" s="25"/>
      <c r="C226" s="25"/>
      <c r="D226" s="25"/>
      <c r="E226" s="25"/>
      <c r="F226" s="25"/>
      <c r="G226" s="25"/>
    </row>
    <row r="227" spans="2:7" x14ac:dyDescent="0.25">
      <c r="B227" s="25"/>
      <c r="C227" s="25"/>
      <c r="D227" s="25"/>
      <c r="E227" s="25"/>
      <c r="F227" s="25"/>
      <c r="G227" s="25"/>
    </row>
    <row r="228" spans="2:7" x14ac:dyDescent="0.25">
      <c r="B228" s="25"/>
      <c r="C228" s="25"/>
      <c r="D228" s="25"/>
      <c r="E228" s="25"/>
      <c r="F228" s="25"/>
      <c r="G228" s="25"/>
    </row>
    <row r="229" spans="2:7" x14ac:dyDescent="0.25">
      <c r="B229" s="25"/>
      <c r="C229" s="25"/>
      <c r="D229" s="25"/>
      <c r="E229" s="25"/>
      <c r="F229" s="25"/>
      <c r="G229" s="25"/>
    </row>
    <row r="230" spans="2:7" x14ac:dyDescent="0.25">
      <c r="B230" s="25"/>
      <c r="C230" s="25"/>
      <c r="D230" s="25"/>
      <c r="E230" s="25"/>
      <c r="F230" s="25"/>
      <c r="G230" s="25"/>
    </row>
    <row r="231" spans="2:7" x14ac:dyDescent="0.25">
      <c r="B231" s="25"/>
      <c r="C231" s="25"/>
      <c r="D231" s="25"/>
      <c r="E231" s="25"/>
      <c r="F231" s="25"/>
      <c r="G231" s="25"/>
    </row>
    <row r="232" spans="2:7" x14ac:dyDescent="0.25">
      <c r="B232" s="25"/>
      <c r="C232" s="25"/>
      <c r="D232" s="25"/>
      <c r="E232" s="25"/>
      <c r="F232" s="25"/>
      <c r="G232" s="25"/>
    </row>
    <row r="233" spans="2:7" x14ac:dyDescent="0.25">
      <c r="B233" s="25"/>
      <c r="C233" s="25"/>
      <c r="D233" s="25"/>
      <c r="E233" s="25"/>
      <c r="F233" s="25"/>
      <c r="G233" s="25"/>
    </row>
    <row r="234" spans="2:7" x14ac:dyDescent="0.25">
      <c r="B234" s="25"/>
      <c r="C234" s="25"/>
      <c r="D234" s="25"/>
      <c r="E234" s="25"/>
      <c r="F234" s="25"/>
      <c r="G234" s="25"/>
    </row>
    <row r="235" spans="2:7" x14ac:dyDescent="0.25">
      <c r="B235" s="25"/>
      <c r="C235" s="25"/>
      <c r="D235" s="25"/>
      <c r="E235" s="25"/>
      <c r="F235" s="25"/>
      <c r="G235" s="25"/>
    </row>
    <row r="236" spans="2:7" x14ac:dyDescent="0.25">
      <c r="B236" s="25"/>
      <c r="C236" s="25"/>
      <c r="D236" s="25"/>
      <c r="E236" s="25"/>
      <c r="F236" s="25"/>
      <c r="G236" s="25"/>
    </row>
    <row r="237" spans="2:7" x14ac:dyDescent="0.25">
      <c r="B237" s="25"/>
      <c r="C237" s="25"/>
      <c r="D237" s="25"/>
      <c r="E237" s="25"/>
      <c r="F237" s="25"/>
      <c r="G237" s="25"/>
    </row>
    <row r="238" spans="2:7" x14ac:dyDescent="0.25">
      <c r="B238" s="25"/>
      <c r="C238" s="25"/>
      <c r="D238" s="25"/>
      <c r="E238" s="25"/>
      <c r="F238" s="25"/>
      <c r="G238" s="25"/>
    </row>
    <row r="239" spans="2:7" x14ac:dyDescent="0.25">
      <c r="B239" s="25"/>
      <c r="C239" s="25"/>
      <c r="D239" s="25"/>
      <c r="E239" s="25"/>
      <c r="F239" s="25"/>
      <c r="G239" s="25"/>
    </row>
    <row r="240" spans="2:7" x14ac:dyDescent="0.25">
      <c r="B240" s="25"/>
      <c r="C240" s="25"/>
      <c r="D240" s="25"/>
      <c r="E240" s="25"/>
      <c r="F240" s="25"/>
      <c r="G240" s="25"/>
    </row>
    <row r="241" spans="2:7" x14ac:dyDescent="0.25">
      <c r="B241" s="25"/>
      <c r="C241" s="25"/>
      <c r="D241" s="25"/>
      <c r="E241" s="25"/>
      <c r="F241" s="25"/>
      <c r="G241" s="25"/>
    </row>
    <row r="242" spans="2:7" x14ac:dyDescent="0.25">
      <c r="B242" s="25"/>
      <c r="C242" s="25"/>
      <c r="D242" s="25"/>
      <c r="E242" s="25"/>
      <c r="F242" s="25"/>
      <c r="G242" s="25"/>
    </row>
    <row r="243" spans="2:7" x14ac:dyDescent="0.25">
      <c r="B243" s="25"/>
      <c r="C243" s="25"/>
      <c r="D243" s="25"/>
      <c r="E243" s="25"/>
      <c r="F243" s="25"/>
      <c r="G243" s="25"/>
    </row>
    <row r="244" spans="2:7" x14ac:dyDescent="0.25">
      <c r="B244" s="25"/>
      <c r="C244" s="25"/>
      <c r="D244" s="25"/>
      <c r="E244" s="25"/>
      <c r="F244" s="25"/>
      <c r="G244" s="25"/>
    </row>
    <row r="245" spans="2:7" x14ac:dyDescent="0.25">
      <c r="B245" s="25"/>
      <c r="C245" s="25"/>
      <c r="D245" s="25"/>
      <c r="E245" s="25"/>
      <c r="F245" s="25"/>
      <c r="G245" s="25"/>
    </row>
    <row r="246" spans="2:7" x14ac:dyDescent="0.25">
      <c r="B246" s="25"/>
      <c r="C246" s="25"/>
      <c r="D246" s="25"/>
      <c r="E246" s="25"/>
      <c r="F246" s="25"/>
      <c r="G246" s="25"/>
    </row>
    <row r="247" spans="2:7" x14ac:dyDescent="0.25">
      <c r="B247" s="25"/>
      <c r="C247" s="25"/>
      <c r="D247" s="25"/>
      <c r="E247" s="25"/>
      <c r="F247" s="25"/>
      <c r="G247" s="25"/>
    </row>
    <row r="248" spans="2:7" x14ac:dyDescent="0.25">
      <c r="B248" s="25"/>
      <c r="C248" s="25"/>
      <c r="D248" s="25"/>
      <c r="E248" s="25"/>
      <c r="F248" s="25"/>
      <c r="G248" s="25"/>
    </row>
    <row r="249" spans="2:7" x14ac:dyDescent="0.25">
      <c r="B249" s="25"/>
      <c r="C249" s="25"/>
      <c r="D249" s="25"/>
      <c r="E249" s="25"/>
      <c r="F249" s="25"/>
      <c r="G249" s="25"/>
    </row>
    <row r="250" spans="2:7" x14ac:dyDescent="0.25">
      <c r="B250" s="25"/>
      <c r="C250" s="25"/>
      <c r="D250" s="25"/>
      <c r="E250" s="25"/>
      <c r="F250" s="25"/>
      <c r="G250" s="25"/>
    </row>
    <row r="251" spans="2:7" x14ac:dyDescent="0.25">
      <c r="B251" s="25"/>
      <c r="C251" s="25"/>
      <c r="D251" s="25"/>
      <c r="E251" s="25"/>
      <c r="F251" s="25"/>
      <c r="G251" s="25"/>
    </row>
    <row r="252" spans="2:7" x14ac:dyDescent="0.25">
      <c r="B252" s="25"/>
      <c r="C252" s="25"/>
      <c r="D252" s="25"/>
      <c r="E252" s="25"/>
      <c r="F252" s="25"/>
      <c r="G252" s="25"/>
    </row>
    <row r="253" spans="2:7" x14ac:dyDescent="0.25">
      <c r="B253" s="25"/>
      <c r="C253" s="25"/>
      <c r="D253" s="25"/>
      <c r="E253" s="25"/>
      <c r="F253" s="25"/>
      <c r="G253" s="25"/>
    </row>
    <row r="254" spans="2:7" x14ac:dyDescent="0.25">
      <c r="B254" s="25"/>
      <c r="C254" s="25"/>
      <c r="D254" s="25"/>
      <c r="E254" s="25"/>
      <c r="F254" s="25"/>
      <c r="G254" s="25"/>
    </row>
    <row r="255" spans="2:7" x14ac:dyDescent="0.25">
      <c r="B255" s="25"/>
      <c r="C255" s="25"/>
      <c r="D255" s="25"/>
      <c r="E255" s="25"/>
      <c r="F255" s="25"/>
      <c r="G255" s="25"/>
    </row>
    <row r="256" spans="2:7" x14ac:dyDescent="0.25">
      <c r="B256" s="25"/>
      <c r="C256" s="25"/>
      <c r="D256" s="25"/>
      <c r="E256" s="25"/>
      <c r="F256" s="25"/>
      <c r="G256" s="25"/>
    </row>
    <row r="257" spans="2:7" x14ac:dyDescent="0.25">
      <c r="B257" s="25"/>
      <c r="C257" s="25"/>
      <c r="D257" s="25"/>
      <c r="E257" s="25"/>
      <c r="F257" s="25"/>
      <c r="G257" s="25"/>
    </row>
    <row r="258" spans="2:7" x14ac:dyDescent="0.25">
      <c r="B258" s="25"/>
      <c r="C258" s="25"/>
      <c r="D258" s="25"/>
      <c r="E258" s="25"/>
      <c r="F258" s="25"/>
      <c r="G258" s="25"/>
    </row>
    <row r="259" spans="2:7" x14ac:dyDescent="0.25">
      <c r="B259" s="25"/>
      <c r="C259" s="25"/>
      <c r="D259" s="25"/>
      <c r="E259" s="25"/>
      <c r="F259" s="25"/>
      <c r="G259" s="25"/>
    </row>
    <row r="260" spans="2:7" x14ac:dyDescent="0.25">
      <c r="B260" s="25"/>
      <c r="C260" s="25"/>
      <c r="D260" s="25"/>
      <c r="E260" s="25"/>
      <c r="F260" s="25"/>
      <c r="G260" s="25"/>
    </row>
    <row r="261" spans="2:7" x14ac:dyDescent="0.25">
      <c r="B261" s="25"/>
      <c r="C261" s="25"/>
      <c r="D261" s="25"/>
      <c r="E261" s="25"/>
      <c r="F261" s="25"/>
      <c r="G261" s="25"/>
    </row>
    <row r="262" spans="2:7" x14ac:dyDescent="0.25">
      <c r="B262" s="25"/>
      <c r="C262" s="25"/>
      <c r="D262" s="25"/>
      <c r="E262" s="25"/>
      <c r="F262" s="25"/>
      <c r="G262" s="25"/>
    </row>
    <row r="263" spans="2:7" x14ac:dyDescent="0.25">
      <c r="B263" s="25"/>
      <c r="C263" s="25"/>
      <c r="D263" s="25"/>
      <c r="E263" s="25"/>
      <c r="F263" s="25"/>
      <c r="G263" s="25"/>
    </row>
    <row r="264" spans="2:7" x14ac:dyDescent="0.25">
      <c r="B264" s="25"/>
      <c r="C264" s="25"/>
      <c r="D264" s="25"/>
      <c r="E264" s="25"/>
      <c r="F264" s="25"/>
      <c r="G264" s="25"/>
    </row>
    <row r="265" spans="2:7" x14ac:dyDescent="0.25">
      <c r="B265" s="25"/>
      <c r="C265" s="25"/>
      <c r="D265" s="25"/>
      <c r="E265" s="25"/>
      <c r="F265" s="25"/>
      <c r="G265" s="25"/>
    </row>
    <row r="266" spans="2:7" x14ac:dyDescent="0.25">
      <c r="B266" s="25"/>
      <c r="C266" s="25"/>
      <c r="D266" s="25"/>
      <c r="E266" s="25"/>
      <c r="F266" s="25"/>
      <c r="G266" s="25"/>
    </row>
    <row r="267" spans="2:7" x14ac:dyDescent="0.25">
      <c r="B267" s="25"/>
      <c r="C267" s="25"/>
      <c r="D267" s="25"/>
      <c r="E267" s="25"/>
      <c r="F267" s="25"/>
      <c r="G267" s="25"/>
    </row>
    <row r="268" spans="2:7" x14ac:dyDescent="0.25">
      <c r="B268" s="25"/>
      <c r="C268" s="25"/>
      <c r="D268" s="25"/>
      <c r="E268" s="25"/>
      <c r="F268" s="25"/>
      <c r="G268" s="25"/>
    </row>
    <row r="269" spans="2:7" x14ac:dyDescent="0.25">
      <c r="B269" s="25"/>
      <c r="C269" s="25"/>
      <c r="D269" s="25"/>
      <c r="E269" s="25"/>
      <c r="F269" s="25"/>
      <c r="G269" s="25"/>
    </row>
    <row r="270" spans="2:7" x14ac:dyDescent="0.25">
      <c r="B270" s="25"/>
      <c r="C270" s="25"/>
      <c r="D270" s="25"/>
      <c r="E270" s="25"/>
      <c r="F270" s="25"/>
      <c r="G270" s="25"/>
    </row>
    <row r="271" spans="2:7" x14ac:dyDescent="0.25">
      <c r="B271" s="25"/>
      <c r="C271" s="25"/>
      <c r="D271" s="25"/>
      <c r="E271" s="25"/>
      <c r="F271" s="25"/>
      <c r="G271" s="25"/>
    </row>
    <row r="272" spans="2:7" x14ac:dyDescent="0.25">
      <c r="B272" s="25"/>
      <c r="C272" s="25"/>
      <c r="D272" s="25"/>
      <c r="E272" s="25"/>
      <c r="F272" s="25"/>
      <c r="G272" s="25"/>
    </row>
    <row r="273" spans="2:7" x14ac:dyDescent="0.25">
      <c r="B273" s="25"/>
      <c r="C273" s="25"/>
      <c r="D273" s="25"/>
      <c r="E273" s="25"/>
      <c r="F273" s="25"/>
      <c r="G273" s="25"/>
    </row>
    <row r="274" spans="2:7" x14ac:dyDescent="0.25">
      <c r="B274" s="25"/>
      <c r="C274" s="25"/>
      <c r="D274" s="25"/>
      <c r="E274" s="25"/>
      <c r="F274" s="25"/>
      <c r="G274" s="25"/>
    </row>
    <row r="275" spans="2:7" x14ac:dyDescent="0.25">
      <c r="B275" s="25"/>
      <c r="C275" s="25"/>
      <c r="D275" s="25"/>
      <c r="E275" s="25"/>
      <c r="F275" s="25"/>
      <c r="G275" s="25"/>
    </row>
    <row r="276" spans="2:7" x14ac:dyDescent="0.25">
      <c r="B276" s="25"/>
      <c r="C276" s="25"/>
      <c r="D276" s="25"/>
      <c r="E276" s="25"/>
      <c r="F276" s="25"/>
      <c r="G276" s="25"/>
    </row>
    <row r="277" spans="2:7" x14ac:dyDescent="0.25">
      <c r="B277" s="25"/>
      <c r="C277" s="25"/>
      <c r="D277" s="25"/>
      <c r="E277" s="25"/>
      <c r="F277" s="25"/>
      <c r="G277" s="25"/>
    </row>
    <row r="278" spans="2:7" x14ac:dyDescent="0.25">
      <c r="B278" s="25"/>
      <c r="C278" s="25"/>
      <c r="D278" s="25"/>
      <c r="E278" s="25"/>
      <c r="F278" s="25"/>
      <c r="G278" s="25"/>
    </row>
    <row r="279" spans="2:7" x14ac:dyDescent="0.25">
      <c r="B279" s="25"/>
      <c r="C279" s="25"/>
      <c r="D279" s="25"/>
      <c r="E279" s="25"/>
      <c r="F279" s="25"/>
      <c r="G279" s="25"/>
    </row>
    <row r="280" spans="2:7" x14ac:dyDescent="0.25">
      <c r="B280" s="25"/>
      <c r="C280" s="25"/>
      <c r="D280" s="25"/>
      <c r="E280" s="25"/>
      <c r="F280" s="25"/>
      <c r="G280" s="25"/>
    </row>
    <row r="281" spans="2:7" x14ac:dyDescent="0.25">
      <c r="B281" s="25"/>
      <c r="C281" s="25"/>
      <c r="D281" s="25"/>
      <c r="E281" s="25"/>
      <c r="F281" s="25"/>
      <c r="G281" s="25"/>
    </row>
    <row r="282" spans="2:7" x14ac:dyDescent="0.25">
      <c r="B282" s="25"/>
      <c r="C282" s="25"/>
      <c r="D282" s="25"/>
      <c r="E282" s="25"/>
      <c r="F282" s="25"/>
      <c r="G282" s="25"/>
    </row>
    <row r="283" spans="2:7" x14ac:dyDescent="0.25">
      <c r="B283" s="25"/>
      <c r="C283" s="25"/>
      <c r="D283" s="25"/>
      <c r="E283" s="25"/>
      <c r="F283" s="25"/>
      <c r="G283" s="25"/>
    </row>
    <row r="284" spans="2:7" x14ac:dyDescent="0.25">
      <c r="B284" s="25"/>
      <c r="C284" s="25"/>
      <c r="D284" s="25"/>
      <c r="E284" s="25"/>
      <c r="F284" s="25"/>
      <c r="G284" s="25"/>
    </row>
    <row r="285" spans="2:7" x14ac:dyDescent="0.25">
      <c r="B285" s="25"/>
      <c r="C285" s="25"/>
      <c r="D285" s="25"/>
      <c r="E285" s="25"/>
      <c r="F285" s="25"/>
      <c r="G285" s="25"/>
    </row>
    <row r="286" spans="2:7" x14ac:dyDescent="0.25">
      <c r="B286" s="25"/>
      <c r="C286" s="25"/>
      <c r="D286" s="25"/>
      <c r="E286" s="25"/>
      <c r="F286" s="25"/>
      <c r="G286" s="25"/>
    </row>
    <row r="287" spans="2:7" x14ac:dyDescent="0.25">
      <c r="B287" s="25"/>
      <c r="C287" s="25"/>
      <c r="D287" s="25"/>
      <c r="E287" s="25"/>
      <c r="F287" s="25"/>
      <c r="G287" s="25"/>
    </row>
    <row r="288" spans="2:7" x14ac:dyDescent="0.25">
      <c r="B288" s="25"/>
      <c r="C288" s="25"/>
      <c r="D288" s="25"/>
      <c r="E288" s="25"/>
      <c r="F288" s="25"/>
      <c r="G288" s="25"/>
    </row>
    <row r="289" spans="2:7" x14ac:dyDescent="0.25">
      <c r="B289" s="25"/>
      <c r="C289" s="25"/>
      <c r="D289" s="25"/>
      <c r="E289" s="25"/>
      <c r="F289" s="25"/>
      <c r="G289" s="25"/>
    </row>
    <row r="290" spans="2:7" x14ac:dyDescent="0.25">
      <c r="B290" s="25"/>
      <c r="C290" s="25"/>
      <c r="D290" s="25"/>
      <c r="E290" s="25"/>
      <c r="F290" s="25"/>
      <c r="G290" s="25"/>
    </row>
    <row r="291" spans="2:7" x14ac:dyDescent="0.25">
      <c r="B291" s="25"/>
      <c r="C291" s="25"/>
      <c r="D291" s="25"/>
      <c r="E291" s="25"/>
      <c r="F291" s="25"/>
      <c r="G291" s="25"/>
    </row>
    <row r="292" spans="2:7" x14ac:dyDescent="0.25">
      <c r="B292" s="25"/>
      <c r="C292" s="25"/>
      <c r="D292" s="25"/>
      <c r="E292" s="25"/>
      <c r="F292" s="25"/>
      <c r="G292" s="25"/>
    </row>
    <row r="293" spans="2:7" x14ac:dyDescent="0.25">
      <c r="B293" s="25"/>
      <c r="C293" s="25"/>
      <c r="D293" s="25"/>
      <c r="E293" s="25"/>
      <c r="F293" s="25"/>
      <c r="G293" s="25"/>
    </row>
    <row r="294" spans="2:7" x14ac:dyDescent="0.25">
      <c r="B294" s="25"/>
      <c r="C294" s="25"/>
      <c r="D294" s="25"/>
      <c r="E294" s="25"/>
      <c r="F294" s="25"/>
      <c r="G294" s="25"/>
    </row>
    <row r="295" spans="2:7" x14ac:dyDescent="0.25">
      <c r="B295" s="25"/>
      <c r="C295" s="25"/>
      <c r="D295" s="25"/>
      <c r="E295" s="25"/>
      <c r="F295" s="25"/>
      <c r="G295" s="25"/>
    </row>
    <row r="296" spans="2:7" x14ac:dyDescent="0.25">
      <c r="B296" s="25"/>
      <c r="C296" s="25"/>
      <c r="D296" s="25"/>
      <c r="E296" s="25"/>
      <c r="F296" s="25"/>
      <c r="G296" s="25"/>
    </row>
    <row r="297" spans="2:7" x14ac:dyDescent="0.25">
      <c r="B297" s="25"/>
      <c r="C297" s="25"/>
      <c r="D297" s="25"/>
      <c r="E297" s="25"/>
      <c r="F297" s="25"/>
      <c r="G297" s="25"/>
    </row>
    <row r="298" spans="2:7" x14ac:dyDescent="0.25">
      <c r="B298" s="25"/>
      <c r="C298" s="25"/>
      <c r="D298" s="25"/>
      <c r="E298" s="25"/>
      <c r="F298" s="25"/>
      <c r="G298" s="25"/>
    </row>
    <row r="299" spans="2:7" x14ac:dyDescent="0.25">
      <c r="B299" s="25"/>
      <c r="C299" s="25"/>
      <c r="D299" s="25"/>
      <c r="E299" s="25"/>
      <c r="F299" s="25"/>
      <c r="G299" s="25"/>
    </row>
    <row r="300" spans="2:7" x14ac:dyDescent="0.25">
      <c r="B300" s="25"/>
      <c r="C300" s="25"/>
      <c r="D300" s="25"/>
      <c r="E300" s="25"/>
      <c r="F300" s="25"/>
      <c r="G300" s="25"/>
    </row>
    <row r="301" spans="2:7" x14ac:dyDescent="0.25">
      <c r="B301" s="25"/>
      <c r="C301" s="25"/>
      <c r="D301" s="25"/>
      <c r="E301" s="25"/>
      <c r="F301" s="25"/>
      <c r="G301" s="25"/>
    </row>
    <row r="302" spans="2:7" x14ac:dyDescent="0.25">
      <c r="B302" s="25"/>
      <c r="C302" s="25"/>
      <c r="D302" s="25"/>
      <c r="E302" s="25"/>
      <c r="F302" s="25"/>
      <c r="G302" s="25"/>
    </row>
    <row r="303" spans="2:7" x14ac:dyDescent="0.25">
      <c r="B303" s="25"/>
      <c r="C303" s="25"/>
      <c r="D303" s="25"/>
      <c r="E303" s="25"/>
      <c r="F303" s="25"/>
      <c r="G303" s="25"/>
    </row>
    <row r="304" spans="2:7" x14ac:dyDescent="0.25">
      <c r="B304" s="25"/>
      <c r="C304" s="25"/>
      <c r="D304" s="25"/>
      <c r="E304" s="25"/>
      <c r="F304" s="25"/>
      <c r="G304" s="25"/>
    </row>
    <row r="305" spans="2:7" x14ac:dyDescent="0.25">
      <c r="B305" s="25"/>
      <c r="C305" s="25"/>
      <c r="D305" s="25"/>
      <c r="E305" s="25"/>
      <c r="F305" s="25"/>
      <c r="G305" s="25"/>
    </row>
    <row r="306" spans="2:7" x14ac:dyDescent="0.25">
      <c r="B306" s="25"/>
      <c r="C306" s="25"/>
      <c r="D306" s="25"/>
      <c r="E306" s="25"/>
      <c r="F306" s="25"/>
      <c r="G306" s="25"/>
    </row>
    <row r="307" spans="2:7" x14ac:dyDescent="0.25">
      <c r="B307" s="25"/>
      <c r="C307" s="25"/>
      <c r="D307" s="25"/>
      <c r="E307" s="25"/>
      <c r="F307" s="25"/>
      <c r="G307" s="25"/>
    </row>
    <row r="308" spans="2:7" x14ac:dyDescent="0.25">
      <c r="B308" s="25"/>
      <c r="C308" s="25"/>
      <c r="D308" s="25"/>
      <c r="E308" s="25"/>
      <c r="F308" s="25"/>
      <c r="G308" s="25"/>
    </row>
    <row r="309" spans="2:7" x14ac:dyDescent="0.25">
      <c r="B309" s="25"/>
      <c r="C309" s="25"/>
      <c r="D309" s="25"/>
      <c r="E309" s="25"/>
      <c r="F309" s="25"/>
      <c r="G309" s="25"/>
    </row>
    <row r="310" spans="2:7" x14ac:dyDescent="0.25">
      <c r="B310" s="25"/>
      <c r="C310" s="25"/>
      <c r="D310" s="25"/>
      <c r="E310" s="25"/>
      <c r="F310" s="25"/>
      <c r="G310" s="25"/>
    </row>
    <row r="311" spans="2:7" x14ac:dyDescent="0.25">
      <c r="B311" s="25"/>
      <c r="C311" s="25"/>
      <c r="D311" s="25"/>
      <c r="E311" s="25"/>
      <c r="F311" s="25"/>
      <c r="G311" s="25"/>
    </row>
    <row r="312" spans="2:7" x14ac:dyDescent="0.25">
      <c r="B312" s="25"/>
      <c r="C312" s="25"/>
      <c r="D312" s="25"/>
      <c r="E312" s="25"/>
      <c r="F312" s="25"/>
      <c r="G312" s="25"/>
    </row>
    <row r="313" spans="2:7" x14ac:dyDescent="0.25">
      <c r="B313" s="25"/>
      <c r="C313" s="25"/>
      <c r="D313" s="25"/>
      <c r="E313" s="25"/>
      <c r="F313" s="25"/>
      <c r="G313" s="25"/>
    </row>
    <row r="314" spans="2:7" x14ac:dyDescent="0.25">
      <c r="B314" s="25"/>
      <c r="C314" s="25"/>
      <c r="D314" s="25"/>
      <c r="E314" s="25"/>
      <c r="F314" s="25"/>
      <c r="G314" s="25"/>
    </row>
    <row r="315" spans="2:7" x14ac:dyDescent="0.25">
      <c r="B315" s="25"/>
      <c r="C315" s="25"/>
      <c r="D315" s="25"/>
      <c r="E315" s="25"/>
      <c r="F315" s="25"/>
      <c r="G315" s="25"/>
    </row>
    <row r="316" spans="2:7" x14ac:dyDescent="0.25">
      <c r="B316" s="25"/>
      <c r="C316" s="25"/>
      <c r="D316" s="25"/>
      <c r="E316" s="25"/>
      <c r="F316" s="25"/>
      <c r="G316" s="25"/>
    </row>
    <row r="317" spans="2:7" x14ac:dyDescent="0.25">
      <c r="B317" s="25"/>
      <c r="C317" s="25"/>
      <c r="D317" s="25"/>
      <c r="E317" s="25"/>
      <c r="F317" s="25"/>
      <c r="G317" s="25"/>
    </row>
    <row r="318" spans="2:7" x14ac:dyDescent="0.25">
      <c r="B318" s="25"/>
      <c r="C318" s="25"/>
      <c r="D318" s="25"/>
      <c r="E318" s="25"/>
      <c r="F318" s="25"/>
      <c r="G318" s="25"/>
    </row>
    <row r="319" spans="2:7" x14ac:dyDescent="0.25">
      <c r="B319" s="25"/>
      <c r="C319" s="25"/>
      <c r="D319" s="25"/>
      <c r="E319" s="25"/>
      <c r="F319" s="25"/>
      <c r="G319" s="25"/>
    </row>
    <row r="320" spans="2:7" x14ac:dyDescent="0.25">
      <c r="B320" s="25"/>
      <c r="C320" s="25"/>
      <c r="D320" s="25"/>
      <c r="E320" s="25"/>
      <c r="F320" s="25"/>
      <c r="G320" s="25"/>
    </row>
    <row r="321" spans="2:7" x14ac:dyDescent="0.25">
      <c r="B321" s="25"/>
      <c r="C321" s="25"/>
      <c r="D321" s="25"/>
      <c r="E321" s="25"/>
      <c r="F321" s="25"/>
      <c r="G321" s="25"/>
    </row>
    <row r="322" spans="2:7" x14ac:dyDescent="0.25">
      <c r="B322" s="25"/>
      <c r="C322" s="25"/>
      <c r="D322" s="25"/>
      <c r="E322" s="25"/>
      <c r="F322" s="25"/>
      <c r="G322" s="25"/>
    </row>
    <row r="323" spans="2:7" x14ac:dyDescent="0.25">
      <c r="B323" s="25"/>
      <c r="C323" s="25"/>
      <c r="D323" s="25"/>
      <c r="E323" s="25"/>
      <c r="F323" s="25"/>
      <c r="G323" s="25"/>
    </row>
    <row r="324" spans="2:7" x14ac:dyDescent="0.25">
      <c r="B324" s="25"/>
      <c r="C324" s="25"/>
      <c r="D324" s="25"/>
      <c r="E324" s="25"/>
      <c r="F324" s="25"/>
      <c r="G324" s="25"/>
    </row>
    <row r="325" spans="2:7" x14ac:dyDescent="0.25">
      <c r="B325" s="25"/>
      <c r="C325" s="25"/>
      <c r="D325" s="25"/>
      <c r="E325" s="25"/>
      <c r="F325" s="25"/>
      <c r="G325" s="25"/>
    </row>
    <row r="326" spans="2:7" x14ac:dyDescent="0.25">
      <c r="B326" s="25"/>
      <c r="C326" s="25"/>
      <c r="D326" s="25"/>
      <c r="E326" s="25"/>
      <c r="F326" s="25"/>
      <c r="G326" s="25"/>
    </row>
    <row r="327" spans="2:7" x14ac:dyDescent="0.25">
      <c r="B327" s="25"/>
      <c r="C327" s="25"/>
      <c r="D327" s="25"/>
      <c r="E327" s="25"/>
      <c r="F327" s="25"/>
      <c r="G327" s="25"/>
    </row>
    <row r="328" spans="2:7" x14ac:dyDescent="0.25">
      <c r="B328" s="25"/>
      <c r="C328" s="25"/>
      <c r="D328" s="25"/>
      <c r="E328" s="25"/>
      <c r="F328" s="25"/>
      <c r="G328" s="25"/>
    </row>
    <row r="329" spans="2:7" x14ac:dyDescent="0.25">
      <c r="B329" s="25"/>
      <c r="C329" s="25"/>
      <c r="D329" s="25"/>
      <c r="E329" s="25"/>
      <c r="F329" s="25"/>
      <c r="G329" s="25"/>
    </row>
    <row r="330" spans="2:7" x14ac:dyDescent="0.25">
      <c r="B330" s="25"/>
      <c r="C330" s="25"/>
      <c r="D330" s="25"/>
      <c r="E330" s="25"/>
      <c r="F330" s="25"/>
      <c r="G330" s="25"/>
    </row>
    <row r="331" spans="2:7" x14ac:dyDescent="0.25">
      <c r="B331" s="25"/>
      <c r="C331" s="25"/>
      <c r="D331" s="25"/>
      <c r="E331" s="25"/>
      <c r="F331" s="25"/>
      <c r="G331" s="25"/>
    </row>
    <row r="332" spans="2:7" x14ac:dyDescent="0.25">
      <c r="B332" s="25"/>
      <c r="C332" s="25"/>
      <c r="D332" s="25"/>
      <c r="E332" s="25"/>
      <c r="F332" s="25"/>
      <c r="G332" s="25"/>
    </row>
    <row r="333" spans="2:7" x14ac:dyDescent="0.25">
      <c r="B333" s="25"/>
      <c r="C333" s="25"/>
      <c r="D333" s="25"/>
      <c r="E333" s="25"/>
      <c r="F333" s="25"/>
      <c r="G333" s="25"/>
    </row>
    <row r="334" spans="2:7" x14ac:dyDescent="0.25">
      <c r="B334" s="25"/>
      <c r="C334" s="25"/>
      <c r="D334" s="25"/>
      <c r="E334" s="25"/>
      <c r="F334" s="25"/>
      <c r="G334" s="25"/>
    </row>
    <row r="335" spans="2:7" x14ac:dyDescent="0.25">
      <c r="B335" s="25"/>
      <c r="C335" s="25"/>
      <c r="D335" s="25"/>
      <c r="E335" s="25"/>
      <c r="F335" s="25"/>
      <c r="G335" s="25"/>
    </row>
    <row r="336" spans="2:7" x14ac:dyDescent="0.25">
      <c r="B336" s="25"/>
      <c r="C336" s="25"/>
      <c r="D336" s="25"/>
      <c r="E336" s="25"/>
      <c r="F336" s="25"/>
      <c r="G336" s="25"/>
    </row>
    <row r="337" spans="2:7" x14ac:dyDescent="0.25">
      <c r="B337" s="25"/>
      <c r="C337" s="25"/>
      <c r="D337" s="25"/>
      <c r="E337" s="25"/>
      <c r="F337" s="25"/>
      <c r="G337" s="25"/>
    </row>
    <row r="338" spans="2:7" x14ac:dyDescent="0.25">
      <c r="B338" s="25"/>
      <c r="C338" s="25"/>
      <c r="D338" s="25"/>
      <c r="E338" s="25"/>
      <c r="F338" s="25"/>
      <c r="G338" s="25"/>
    </row>
    <row r="339" spans="2:7" x14ac:dyDescent="0.25">
      <c r="B339" s="25"/>
      <c r="C339" s="25"/>
      <c r="D339" s="25"/>
      <c r="E339" s="25"/>
      <c r="F339" s="25"/>
      <c r="G339" s="25"/>
    </row>
    <row r="340" spans="2:7" x14ac:dyDescent="0.25">
      <c r="B340" s="25"/>
      <c r="C340" s="25"/>
      <c r="D340" s="25"/>
      <c r="E340" s="25"/>
      <c r="F340" s="25"/>
      <c r="G340" s="25"/>
    </row>
    <row r="341" spans="2:7" x14ac:dyDescent="0.25">
      <c r="B341" s="25"/>
      <c r="C341" s="25"/>
      <c r="D341" s="25"/>
      <c r="E341" s="25"/>
      <c r="F341" s="25"/>
      <c r="G341" s="25"/>
    </row>
    <row r="342" spans="2:7" x14ac:dyDescent="0.25">
      <c r="B342" s="25"/>
      <c r="C342" s="25"/>
      <c r="D342" s="25"/>
      <c r="E342" s="25"/>
      <c r="F342" s="25"/>
      <c r="G342" s="25"/>
    </row>
    <row r="343" spans="2:7" x14ac:dyDescent="0.25">
      <c r="B343" s="25"/>
      <c r="C343" s="25"/>
      <c r="D343" s="25"/>
      <c r="E343" s="25"/>
      <c r="F343" s="25"/>
      <c r="G343" s="25"/>
    </row>
    <row r="344" spans="2:7" x14ac:dyDescent="0.25">
      <c r="B344" s="25"/>
      <c r="C344" s="25"/>
      <c r="D344" s="25"/>
      <c r="E344" s="25"/>
      <c r="F344" s="25"/>
      <c r="G344" s="25"/>
    </row>
    <row r="345" spans="2:7" x14ac:dyDescent="0.25">
      <c r="B345" s="25"/>
      <c r="C345" s="25"/>
      <c r="D345" s="25"/>
      <c r="E345" s="25"/>
      <c r="F345" s="25"/>
      <c r="G345" s="25"/>
    </row>
    <row r="346" spans="2:7" x14ac:dyDescent="0.25">
      <c r="B346" s="25"/>
      <c r="C346" s="25"/>
      <c r="D346" s="25"/>
      <c r="E346" s="25"/>
      <c r="F346" s="25"/>
      <c r="G346" s="25"/>
    </row>
    <row r="347" spans="2:7" x14ac:dyDescent="0.25">
      <c r="B347" s="25"/>
      <c r="C347" s="25"/>
      <c r="D347" s="25"/>
      <c r="E347" s="25"/>
      <c r="F347" s="25"/>
      <c r="G347" s="25"/>
    </row>
    <row r="348" spans="2:7" x14ac:dyDescent="0.25">
      <c r="B348" s="25"/>
      <c r="C348" s="25"/>
      <c r="D348" s="25"/>
      <c r="E348" s="25"/>
      <c r="F348" s="25"/>
      <c r="G348" s="25"/>
    </row>
    <row r="349" spans="2:7" x14ac:dyDescent="0.25">
      <c r="B349" s="25"/>
      <c r="C349" s="25"/>
      <c r="D349" s="25"/>
      <c r="E349" s="25"/>
      <c r="F349" s="25"/>
      <c r="G349" s="25"/>
    </row>
    <row r="350" spans="2:7" x14ac:dyDescent="0.25">
      <c r="B350" s="25"/>
      <c r="C350" s="25"/>
      <c r="D350" s="25"/>
      <c r="E350" s="25"/>
      <c r="F350" s="25"/>
      <c r="G350" s="25"/>
    </row>
    <row r="351" spans="2:7" x14ac:dyDescent="0.25">
      <c r="B351" s="25"/>
      <c r="C351" s="25"/>
      <c r="D351" s="25"/>
      <c r="E351" s="25"/>
      <c r="F351" s="25"/>
      <c r="G351" s="25"/>
    </row>
    <row r="352" spans="2:7" x14ac:dyDescent="0.25">
      <c r="B352" s="25"/>
      <c r="C352" s="25"/>
      <c r="D352" s="25"/>
      <c r="E352" s="25"/>
      <c r="F352" s="25"/>
      <c r="G352" s="25"/>
    </row>
    <row r="353" spans="2:7" x14ac:dyDescent="0.25">
      <c r="B353" s="25"/>
      <c r="C353" s="25"/>
      <c r="D353" s="25"/>
      <c r="E353" s="25"/>
      <c r="F353" s="25"/>
      <c r="G353" s="25"/>
    </row>
    <row r="354" spans="2:7" x14ac:dyDescent="0.25">
      <c r="B354" s="25"/>
      <c r="C354" s="25"/>
      <c r="D354" s="25"/>
      <c r="E354" s="25"/>
      <c r="F354" s="25"/>
      <c r="G354" s="25"/>
    </row>
    <row r="355" spans="2:7" x14ac:dyDescent="0.25">
      <c r="B355" s="25"/>
      <c r="C355" s="25"/>
      <c r="D355" s="25"/>
      <c r="E355" s="25"/>
      <c r="F355" s="25"/>
      <c r="G355" s="25"/>
    </row>
    <row r="356" spans="2:7" x14ac:dyDescent="0.25">
      <c r="B356" s="25"/>
      <c r="C356" s="25"/>
      <c r="D356" s="25"/>
      <c r="E356" s="25"/>
      <c r="F356" s="25"/>
      <c r="G356" s="25"/>
    </row>
    <row r="357" spans="2:7" x14ac:dyDescent="0.25">
      <c r="B357" s="25"/>
      <c r="C357" s="25"/>
      <c r="D357" s="25"/>
      <c r="E357" s="25"/>
      <c r="F357" s="25"/>
      <c r="G357" s="25"/>
    </row>
    <row r="358" spans="2:7" x14ac:dyDescent="0.25">
      <c r="B358" s="25"/>
      <c r="C358" s="25"/>
      <c r="D358" s="25"/>
      <c r="E358" s="25"/>
      <c r="F358" s="25"/>
      <c r="G358" s="25"/>
    </row>
    <row r="359" spans="2:7" x14ac:dyDescent="0.25">
      <c r="B359" s="25"/>
      <c r="C359" s="25"/>
      <c r="D359" s="25"/>
      <c r="E359" s="25"/>
      <c r="F359" s="25"/>
      <c r="G359" s="25"/>
    </row>
    <row r="360" spans="2:7" x14ac:dyDescent="0.25">
      <c r="B360" s="25"/>
      <c r="C360" s="25"/>
      <c r="D360" s="25"/>
      <c r="E360" s="25"/>
      <c r="F360" s="25"/>
      <c r="G360" s="25"/>
    </row>
    <row r="361" spans="2:7" x14ac:dyDescent="0.25">
      <c r="B361" s="25"/>
      <c r="C361" s="25"/>
      <c r="D361" s="25"/>
      <c r="E361" s="25"/>
      <c r="F361" s="25"/>
      <c r="G361" s="25"/>
    </row>
    <row r="362" spans="2:7" x14ac:dyDescent="0.25">
      <c r="B362" s="25"/>
      <c r="C362" s="25"/>
      <c r="D362" s="25"/>
      <c r="E362" s="25"/>
      <c r="F362" s="25"/>
      <c r="G362" s="25"/>
    </row>
    <row r="363" spans="2:7" x14ac:dyDescent="0.25">
      <c r="B363" s="25"/>
      <c r="C363" s="25"/>
      <c r="D363" s="25"/>
      <c r="E363" s="25"/>
      <c r="F363" s="25"/>
      <c r="G363" s="25"/>
    </row>
    <row r="364" spans="2:7" x14ac:dyDescent="0.25">
      <c r="B364" s="25"/>
      <c r="C364" s="25"/>
      <c r="D364" s="25"/>
      <c r="E364" s="25"/>
      <c r="F364" s="25"/>
      <c r="G364" s="25"/>
    </row>
    <row r="365" spans="2:7" x14ac:dyDescent="0.25">
      <c r="B365" s="25"/>
      <c r="C365" s="25"/>
      <c r="D365" s="25"/>
      <c r="E365" s="25"/>
      <c r="F365" s="25"/>
      <c r="G365" s="25"/>
    </row>
    <row r="366" spans="2:7" x14ac:dyDescent="0.25">
      <c r="B366" s="25"/>
      <c r="C366" s="25"/>
      <c r="D366" s="25"/>
      <c r="E366" s="25"/>
      <c r="F366" s="25"/>
      <c r="G366" s="25"/>
    </row>
    <row r="367" spans="2:7" x14ac:dyDescent="0.25">
      <c r="B367" s="25"/>
      <c r="C367" s="25"/>
      <c r="D367" s="25"/>
      <c r="E367" s="25"/>
      <c r="F367" s="25"/>
      <c r="G367" s="25"/>
    </row>
    <row r="368" spans="2:7" x14ac:dyDescent="0.25">
      <c r="B368" s="25"/>
      <c r="C368" s="25"/>
      <c r="D368" s="25"/>
      <c r="E368" s="25"/>
      <c r="F368" s="25"/>
      <c r="G368" s="25"/>
    </row>
    <row r="369" spans="2:7" x14ac:dyDescent="0.25">
      <c r="B369" s="25"/>
      <c r="C369" s="25"/>
      <c r="D369" s="25"/>
      <c r="E369" s="25"/>
      <c r="F369" s="25"/>
      <c r="G369" s="25"/>
    </row>
    <row r="370" spans="2:7" x14ac:dyDescent="0.25">
      <c r="B370" s="25"/>
      <c r="C370" s="25"/>
      <c r="D370" s="25"/>
      <c r="E370" s="25"/>
      <c r="F370" s="25"/>
      <c r="G370" s="25"/>
    </row>
    <row r="371" spans="2:7" x14ac:dyDescent="0.25">
      <c r="B371" s="25"/>
      <c r="C371" s="25"/>
      <c r="D371" s="25"/>
      <c r="E371" s="25"/>
      <c r="F371" s="25"/>
      <c r="G371" s="25"/>
    </row>
    <row r="372" spans="2:7" x14ac:dyDescent="0.25">
      <c r="B372" s="25"/>
      <c r="C372" s="25"/>
      <c r="D372" s="25"/>
      <c r="E372" s="25"/>
      <c r="F372" s="25"/>
      <c r="G372" s="25"/>
    </row>
    <row r="373" spans="2:7" x14ac:dyDescent="0.25">
      <c r="B373" s="25"/>
      <c r="C373" s="25"/>
      <c r="D373" s="25"/>
      <c r="E373" s="25"/>
      <c r="F373" s="25"/>
      <c r="G373" s="25"/>
    </row>
    <row r="374" spans="2:7" x14ac:dyDescent="0.25">
      <c r="B374" s="25"/>
      <c r="C374" s="25"/>
      <c r="D374" s="25"/>
      <c r="E374" s="25"/>
      <c r="F374" s="25"/>
      <c r="G374" s="25"/>
    </row>
    <row r="375" spans="2:7" x14ac:dyDescent="0.25">
      <c r="B375" s="25"/>
      <c r="C375" s="25"/>
      <c r="D375" s="25"/>
      <c r="E375" s="25"/>
      <c r="F375" s="25"/>
      <c r="G375" s="25"/>
    </row>
    <row r="376" spans="2:7" x14ac:dyDescent="0.25">
      <c r="B376" s="25"/>
      <c r="C376" s="25"/>
      <c r="D376" s="25"/>
      <c r="E376" s="25"/>
      <c r="F376" s="25"/>
      <c r="G376" s="25"/>
    </row>
    <row r="377" spans="2:7" x14ac:dyDescent="0.25">
      <c r="B377" s="25"/>
      <c r="C377" s="25"/>
      <c r="D377" s="25"/>
      <c r="E377" s="25"/>
      <c r="F377" s="25"/>
      <c r="G377" s="25"/>
    </row>
    <row r="378" spans="2:7" x14ac:dyDescent="0.25">
      <c r="B378" s="25"/>
      <c r="C378" s="25"/>
      <c r="D378" s="25"/>
      <c r="E378" s="25"/>
      <c r="F378" s="25"/>
      <c r="G378" s="25"/>
    </row>
    <row r="379" spans="2:7" x14ac:dyDescent="0.25">
      <c r="B379" s="25"/>
      <c r="C379" s="25"/>
      <c r="D379" s="25"/>
      <c r="E379" s="25"/>
      <c r="F379" s="25"/>
      <c r="G379" s="25"/>
    </row>
    <row r="380" spans="2:7" x14ac:dyDescent="0.25">
      <c r="B380" s="25"/>
      <c r="C380" s="25"/>
      <c r="D380" s="25"/>
      <c r="E380" s="25"/>
      <c r="F380" s="25"/>
      <c r="G380" s="25"/>
    </row>
    <row r="381" spans="2:7" x14ac:dyDescent="0.25">
      <c r="B381" s="25"/>
      <c r="C381" s="25"/>
      <c r="D381" s="25"/>
      <c r="E381" s="25"/>
      <c r="F381" s="25"/>
      <c r="G381" s="25"/>
    </row>
    <row r="382" spans="2:7" x14ac:dyDescent="0.25">
      <c r="B382" s="25"/>
      <c r="C382" s="25"/>
      <c r="D382" s="25"/>
      <c r="E382" s="25"/>
      <c r="F382" s="25"/>
      <c r="G382" s="25"/>
    </row>
    <row r="383" spans="2:7" x14ac:dyDescent="0.25">
      <c r="B383" s="25"/>
      <c r="C383" s="25"/>
      <c r="D383" s="25"/>
      <c r="E383" s="25"/>
      <c r="F383" s="25"/>
      <c r="G383" s="25"/>
    </row>
    <row r="384" spans="2:7" x14ac:dyDescent="0.25">
      <c r="B384" s="25"/>
      <c r="C384" s="25"/>
      <c r="D384" s="25"/>
      <c r="E384" s="25"/>
      <c r="F384" s="25"/>
      <c r="G384" s="25"/>
    </row>
    <row r="385" spans="2:7" x14ac:dyDescent="0.25">
      <c r="B385" s="25"/>
      <c r="C385" s="25"/>
      <c r="D385" s="25"/>
      <c r="E385" s="25"/>
      <c r="F385" s="25"/>
      <c r="G385" s="25"/>
    </row>
    <row r="386" spans="2:7" x14ac:dyDescent="0.25">
      <c r="B386" s="25"/>
      <c r="C386" s="25"/>
      <c r="D386" s="25"/>
      <c r="E386" s="25"/>
      <c r="F386" s="25"/>
      <c r="G386" s="25"/>
    </row>
    <row r="387" spans="2:7" x14ac:dyDescent="0.25">
      <c r="B387" s="25"/>
      <c r="C387" s="25"/>
      <c r="D387" s="25"/>
      <c r="E387" s="25"/>
      <c r="F387" s="25"/>
      <c r="G387" s="25"/>
    </row>
    <row r="388" spans="2:7" x14ac:dyDescent="0.25">
      <c r="B388" s="25"/>
      <c r="C388" s="25"/>
      <c r="D388" s="25"/>
      <c r="E388" s="25"/>
      <c r="F388" s="25"/>
      <c r="G388" s="25"/>
    </row>
    <row r="389" spans="2:7" x14ac:dyDescent="0.25">
      <c r="B389" s="25"/>
      <c r="C389" s="25"/>
      <c r="D389" s="25"/>
      <c r="E389" s="25"/>
      <c r="F389" s="25"/>
      <c r="G389" s="25"/>
    </row>
    <row r="390" spans="2:7" x14ac:dyDescent="0.25">
      <c r="B390" s="25"/>
      <c r="C390" s="25"/>
      <c r="D390" s="25"/>
      <c r="E390" s="25"/>
      <c r="F390" s="25"/>
      <c r="G390" s="25"/>
    </row>
    <row r="391" spans="2:7" x14ac:dyDescent="0.25">
      <c r="B391" s="25"/>
      <c r="C391" s="25"/>
      <c r="D391" s="25"/>
      <c r="E391" s="25"/>
      <c r="F391" s="25"/>
      <c r="G391" s="25"/>
    </row>
    <row r="392" spans="2:7" x14ac:dyDescent="0.25">
      <c r="B392" s="25"/>
      <c r="C392" s="25"/>
      <c r="D392" s="25"/>
      <c r="E392" s="25"/>
      <c r="F392" s="25"/>
      <c r="G392" s="25"/>
    </row>
    <row r="393" spans="2:7" x14ac:dyDescent="0.25">
      <c r="B393" s="25"/>
      <c r="C393" s="25"/>
      <c r="D393" s="25"/>
      <c r="E393" s="25"/>
      <c r="F393" s="25"/>
      <c r="G393" s="25"/>
    </row>
    <row r="394" spans="2:7" x14ac:dyDescent="0.25">
      <c r="B394" s="25"/>
      <c r="C394" s="25"/>
      <c r="D394" s="25"/>
      <c r="E394" s="25"/>
      <c r="F394" s="25"/>
      <c r="G394" s="25"/>
    </row>
    <row r="395" spans="2:7" x14ac:dyDescent="0.25">
      <c r="B395" s="25"/>
      <c r="C395" s="25"/>
      <c r="D395" s="25"/>
      <c r="E395" s="25"/>
      <c r="F395" s="25"/>
      <c r="G395" s="25"/>
    </row>
    <row r="396" spans="2:7" x14ac:dyDescent="0.25">
      <c r="B396" s="25"/>
      <c r="C396" s="25"/>
      <c r="D396" s="25"/>
      <c r="E396" s="25"/>
      <c r="F396" s="25"/>
      <c r="G396" s="25"/>
    </row>
    <row r="397" spans="2:7" x14ac:dyDescent="0.25">
      <c r="B397" s="25"/>
      <c r="C397" s="25"/>
      <c r="D397" s="25"/>
      <c r="E397" s="25"/>
      <c r="F397" s="25"/>
      <c r="G397" s="25"/>
    </row>
    <row r="398" spans="2:7" x14ac:dyDescent="0.25">
      <c r="B398" s="25"/>
      <c r="C398" s="25"/>
      <c r="D398" s="25"/>
      <c r="E398" s="25"/>
      <c r="F398" s="25"/>
      <c r="G398" s="25"/>
    </row>
    <row r="399" spans="2:7" x14ac:dyDescent="0.25">
      <c r="B399" s="25"/>
      <c r="C399" s="25"/>
      <c r="D399" s="25"/>
      <c r="E399" s="25"/>
      <c r="F399" s="25"/>
      <c r="G399" s="25"/>
    </row>
    <row r="400" spans="2:7" x14ac:dyDescent="0.25">
      <c r="B400" s="25"/>
      <c r="C400" s="25"/>
      <c r="D400" s="25"/>
      <c r="E400" s="25"/>
      <c r="F400" s="25"/>
      <c r="G400" s="25"/>
    </row>
    <row r="401" spans="2:7" x14ac:dyDescent="0.25">
      <c r="B401" s="25"/>
      <c r="C401" s="25"/>
      <c r="D401" s="25"/>
      <c r="E401" s="25"/>
      <c r="F401" s="25"/>
      <c r="G401" s="25"/>
    </row>
    <row r="402" spans="2:7" x14ac:dyDescent="0.25">
      <c r="B402" s="25"/>
      <c r="C402" s="25"/>
      <c r="D402" s="25"/>
      <c r="E402" s="25"/>
      <c r="F402" s="25"/>
      <c r="G402" s="25"/>
    </row>
    <row r="403" spans="2:7" x14ac:dyDescent="0.25">
      <c r="B403" s="25"/>
      <c r="C403" s="25"/>
      <c r="D403" s="25"/>
      <c r="E403" s="25"/>
      <c r="F403" s="25"/>
      <c r="G403" s="25"/>
    </row>
    <row r="404" spans="2:7" x14ac:dyDescent="0.25">
      <c r="B404" s="25"/>
      <c r="C404" s="25"/>
      <c r="D404" s="25"/>
      <c r="E404" s="25"/>
      <c r="F404" s="25"/>
      <c r="G404" s="25"/>
    </row>
    <row r="405" spans="2:7" x14ac:dyDescent="0.25">
      <c r="B405" s="25"/>
      <c r="C405" s="25"/>
      <c r="D405" s="25"/>
      <c r="E405" s="25"/>
      <c r="F405" s="25"/>
      <c r="G405" s="25"/>
    </row>
    <row r="406" spans="2:7" x14ac:dyDescent="0.25">
      <c r="B406" s="25"/>
      <c r="C406" s="25"/>
      <c r="D406" s="25"/>
      <c r="E406" s="25"/>
      <c r="F406" s="25"/>
      <c r="G406" s="25"/>
    </row>
    <row r="407" spans="2:7" x14ac:dyDescent="0.25">
      <c r="B407" s="25"/>
      <c r="C407" s="25"/>
      <c r="D407" s="25"/>
      <c r="E407" s="25"/>
      <c r="F407" s="25"/>
      <c r="G407" s="25"/>
    </row>
    <row r="408" spans="2:7" x14ac:dyDescent="0.25">
      <c r="B408" s="25"/>
      <c r="C408" s="25"/>
      <c r="D408" s="25"/>
      <c r="E408" s="25"/>
      <c r="F408" s="25"/>
      <c r="G408" s="25"/>
    </row>
    <row r="409" spans="2:7" x14ac:dyDescent="0.25">
      <c r="B409" s="25"/>
      <c r="C409" s="25"/>
      <c r="D409" s="25"/>
      <c r="E409" s="25"/>
      <c r="F409" s="25"/>
      <c r="G409" s="25"/>
    </row>
    <row r="410" spans="2:7" x14ac:dyDescent="0.25">
      <c r="B410" s="25"/>
      <c r="C410" s="25"/>
      <c r="D410" s="25"/>
      <c r="E410" s="25"/>
      <c r="F410" s="25"/>
      <c r="G410" s="25"/>
    </row>
    <row r="411" spans="2:7" x14ac:dyDescent="0.25">
      <c r="B411" s="25"/>
      <c r="C411" s="25"/>
      <c r="D411" s="25"/>
      <c r="E411" s="25"/>
      <c r="F411" s="25"/>
      <c r="G411" s="25"/>
    </row>
    <row r="412" spans="2:7" x14ac:dyDescent="0.25">
      <c r="B412" s="25"/>
      <c r="C412" s="25"/>
      <c r="D412" s="25"/>
      <c r="E412" s="25"/>
      <c r="F412" s="25"/>
      <c r="G412" s="25"/>
    </row>
    <row r="413" spans="2:7" x14ac:dyDescent="0.25">
      <c r="B413" s="25"/>
      <c r="C413" s="25"/>
      <c r="D413" s="25"/>
      <c r="E413" s="25"/>
      <c r="F413" s="25"/>
      <c r="G413" s="25"/>
    </row>
    <row r="414" spans="2:7" x14ac:dyDescent="0.25">
      <c r="B414" s="25"/>
      <c r="C414" s="25"/>
      <c r="D414" s="25"/>
      <c r="E414" s="25"/>
      <c r="F414" s="25"/>
      <c r="G414" s="25"/>
    </row>
    <row r="415" spans="2:7" x14ac:dyDescent="0.25">
      <c r="B415" s="25"/>
      <c r="C415" s="25"/>
      <c r="D415" s="25"/>
      <c r="E415" s="25"/>
      <c r="F415" s="25"/>
      <c r="G415" s="25"/>
    </row>
    <row r="416" spans="2:7" x14ac:dyDescent="0.25">
      <c r="B416" s="25"/>
      <c r="C416" s="25"/>
      <c r="D416" s="25"/>
      <c r="E416" s="25"/>
      <c r="F416" s="25"/>
      <c r="G416" s="25"/>
    </row>
    <row r="417" spans="2:7" x14ac:dyDescent="0.25">
      <c r="B417" s="25"/>
      <c r="C417" s="25"/>
      <c r="D417" s="25"/>
      <c r="E417" s="25"/>
      <c r="F417" s="25"/>
      <c r="G417" s="25"/>
    </row>
    <row r="418" spans="2:7" x14ac:dyDescent="0.25">
      <c r="B418" s="25"/>
      <c r="C418" s="25"/>
      <c r="D418" s="25"/>
      <c r="E418" s="25"/>
      <c r="F418" s="25"/>
      <c r="G418" s="25"/>
    </row>
    <row r="419" spans="2:7" x14ac:dyDescent="0.25">
      <c r="B419" s="25"/>
      <c r="C419" s="25"/>
      <c r="D419" s="25"/>
      <c r="E419" s="25"/>
      <c r="F419" s="25"/>
      <c r="G419" s="25"/>
    </row>
    <row r="420" spans="2:7" x14ac:dyDescent="0.25">
      <c r="B420" s="25"/>
      <c r="C420" s="25"/>
      <c r="D420" s="25"/>
      <c r="E420" s="25"/>
      <c r="F420" s="25"/>
      <c r="G420" s="25"/>
    </row>
    <row r="421" spans="2:7" x14ac:dyDescent="0.25">
      <c r="B421" s="25"/>
      <c r="C421" s="25"/>
      <c r="D421" s="25"/>
      <c r="E421" s="25"/>
      <c r="F421" s="25"/>
      <c r="G421" s="25"/>
    </row>
    <row r="422" spans="2:7" x14ac:dyDescent="0.25">
      <c r="B422" s="25"/>
      <c r="C422" s="25"/>
      <c r="D422" s="25"/>
      <c r="E422" s="25"/>
      <c r="F422" s="25"/>
      <c r="G422" s="25"/>
    </row>
    <row r="423" spans="2:7" x14ac:dyDescent="0.25">
      <c r="B423" s="25"/>
      <c r="C423" s="25"/>
      <c r="D423" s="25"/>
      <c r="E423" s="25"/>
      <c r="F423" s="25"/>
      <c r="G423" s="25"/>
    </row>
    <row r="424" spans="2:7" x14ac:dyDescent="0.25">
      <c r="B424" s="25"/>
      <c r="C424" s="25"/>
      <c r="D424" s="25"/>
      <c r="E424" s="25"/>
      <c r="F424" s="25"/>
      <c r="G424" s="25"/>
    </row>
    <row r="425" spans="2:7" x14ac:dyDescent="0.25">
      <c r="B425" s="25"/>
      <c r="C425" s="25"/>
      <c r="D425" s="25"/>
      <c r="E425" s="25"/>
      <c r="F425" s="25"/>
      <c r="G425" s="25"/>
    </row>
    <row r="426" spans="2:7" x14ac:dyDescent="0.25">
      <c r="B426" s="25"/>
      <c r="C426" s="25"/>
      <c r="D426" s="25"/>
      <c r="E426" s="25"/>
      <c r="F426" s="25"/>
      <c r="G426" s="25"/>
    </row>
    <row r="427" spans="2:7" x14ac:dyDescent="0.25">
      <c r="B427" s="25"/>
      <c r="C427" s="25"/>
      <c r="D427" s="25"/>
      <c r="E427" s="25"/>
      <c r="F427" s="25"/>
      <c r="G427" s="25"/>
    </row>
    <row r="428" spans="2:7" x14ac:dyDescent="0.25">
      <c r="B428" s="25"/>
      <c r="C428" s="25"/>
      <c r="D428" s="25"/>
      <c r="E428" s="25"/>
      <c r="F428" s="25"/>
      <c r="G428" s="25"/>
    </row>
    <row r="429" spans="2:7" x14ac:dyDescent="0.25">
      <c r="B429" s="25"/>
      <c r="C429" s="25"/>
      <c r="D429" s="25"/>
      <c r="E429" s="25"/>
      <c r="F429" s="25"/>
      <c r="G429" s="25"/>
    </row>
    <row r="430" spans="2:7" x14ac:dyDescent="0.25">
      <c r="B430" s="25"/>
      <c r="C430" s="25"/>
      <c r="D430" s="25"/>
      <c r="E430" s="25"/>
      <c r="F430" s="25"/>
      <c r="G430" s="25"/>
    </row>
    <row r="431" spans="2:7" x14ac:dyDescent="0.25">
      <c r="B431" s="25"/>
      <c r="C431" s="25"/>
      <c r="D431" s="25"/>
      <c r="E431" s="25"/>
      <c r="F431" s="25"/>
      <c r="G431" s="25"/>
    </row>
    <row r="432" spans="2:7" x14ac:dyDescent="0.25">
      <c r="B432" s="25"/>
      <c r="C432" s="25"/>
      <c r="D432" s="25"/>
      <c r="E432" s="25"/>
      <c r="F432" s="25"/>
      <c r="G432" s="25"/>
    </row>
    <row r="433" spans="2:7" x14ac:dyDescent="0.25">
      <c r="B433" s="25"/>
      <c r="C433" s="25"/>
      <c r="D433" s="25"/>
      <c r="E433" s="25"/>
      <c r="F433" s="25"/>
      <c r="G433" s="25"/>
    </row>
    <row r="434" spans="2:7" x14ac:dyDescent="0.25">
      <c r="B434" s="25"/>
      <c r="C434" s="25"/>
      <c r="D434" s="25"/>
      <c r="E434" s="25"/>
      <c r="F434" s="25"/>
      <c r="G434" s="25"/>
    </row>
    <row r="435" spans="2:7" x14ac:dyDescent="0.25">
      <c r="B435" s="25"/>
      <c r="C435" s="25"/>
      <c r="D435" s="25"/>
      <c r="E435" s="25"/>
      <c r="F435" s="25"/>
      <c r="G435" s="25"/>
    </row>
    <row r="436" spans="2:7" x14ac:dyDescent="0.25">
      <c r="B436" s="25"/>
      <c r="C436" s="25"/>
      <c r="D436" s="25"/>
      <c r="E436" s="25"/>
      <c r="F436" s="25"/>
      <c r="G436" s="25"/>
    </row>
    <row r="437" spans="2:7" x14ac:dyDescent="0.25">
      <c r="B437" s="25"/>
      <c r="C437" s="25"/>
      <c r="D437" s="25"/>
      <c r="E437" s="25"/>
      <c r="F437" s="25"/>
      <c r="G437" s="25"/>
    </row>
    <row r="438" spans="2:7" x14ac:dyDescent="0.25">
      <c r="B438" s="25"/>
      <c r="C438" s="25"/>
      <c r="D438" s="25"/>
      <c r="E438" s="25"/>
      <c r="F438" s="25"/>
      <c r="G438" s="25"/>
    </row>
    <row r="439" spans="2:7" x14ac:dyDescent="0.25">
      <c r="B439" s="25"/>
      <c r="C439" s="25"/>
      <c r="D439" s="25"/>
      <c r="E439" s="25"/>
      <c r="F439" s="25"/>
      <c r="G439" s="25"/>
    </row>
    <row r="440" spans="2:7" x14ac:dyDescent="0.25">
      <c r="B440" s="25"/>
      <c r="C440" s="25"/>
      <c r="D440" s="25"/>
      <c r="E440" s="25"/>
      <c r="F440" s="25"/>
      <c r="G440" s="25"/>
    </row>
    <row r="441" spans="2:7" x14ac:dyDescent="0.25">
      <c r="B441" s="25"/>
      <c r="C441" s="25"/>
      <c r="D441" s="25"/>
      <c r="E441" s="25"/>
      <c r="F441" s="25"/>
      <c r="G441" s="25"/>
    </row>
    <row r="442" spans="2:7" x14ac:dyDescent="0.25">
      <c r="B442" s="25"/>
      <c r="C442" s="25"/>
      <c r="D442" s="25"/>
      <c r="E442" s="25"/>
      <c r="F442" s="25"/>
      <c r="G442" s="25"/>
    </row>
    <row r="443" spans="2:7" x14ac:dyDescent="0.25">
      <c r="B443" s="25"/>
      <c r="C443" s="25"/>
      <c r="D443" s="25"/>
      <c r="E443" s="25"/>
      <c r="F443" s="25"/>
      <c r="G443" s="25"/>
    </row>
    <row r="444" spans="2:7" x14ac:dyDescent="0.25">
      <c r="B444" s="25"/>
      <c r="C444" s="25"/>
      <c r="D444" s="25"/>
      <c r="E444" s="25"/>
      <c r="F444" s="25"/>
      <c r="G444" s="25"/>
    </row>
    <row r="445" spans="2:7" x14ac:dyDescent="0.25">
      <c r="B445" s="25"/>
      <c r="C445" s="25"/>
      <c r="D445" s="25"/>
      <c r="E445" s="25"/>
      <c r="F445" s="25"/>
      <c r="G445" s="25"/>
    </row>
    <row r="446" spans="2:7" x14ac:dyDescent="0.25">
      <c r="B446" s="25"/>
      <c r="C446" s="25"/>
      <c r="D446" s="25"/>
      <c r="E446" s="25"/>
      <c r="F446" s="25"/>
      <c r="G446" s="25"/>
    </row>
    <row r="447" spans="2:7" x14ac:dyDescent="0.25">
      <c r="B447" s="25"/>
      <c r="C447" s="25"/>
      <c r="D447" s="25"/>
      <c r="E447" s="25"/>
      <c r="F447" s="25"/>
      <c r="G447" s="25"/>
    </row>
    <row r="448" spans="2:7" x14ac:dyDescent="0.25">
      <c r="B448" s="25"/>
      <c r="C448" s="25"/>
      <c r="D448" s="25"/>
      <c r="E448" s="25"/>
      <c r="F448" s="25"/>
      <c r="G448" s="25"/>
    </row>
    <row r="449" spans="2:7" x14ac:dyDescent="0.25">
      <c r="B449" s="25"/>
      <c r="C449" s="25"/>
      <c r="D449" s="25"/>
      <c r="E449" s="25"/>
      <c r="F449" s="25"/>
      <c r="G449" s="25"/>
    </row>
    <row r="450" spans="2:7" x14ac:dyDescent="0.25">
      <c r="B450" s="25"/>
      <c r="C450" s="25"/>
      <c r="D450" s="25"/>
      <c r="E450" s="25"/>
      <c r="F450" s="25"/>
      <c r="G450" s="25"/>
    </row>
    <row r="451" spans="2:7" x14ac:dyDescent="0.25">
      <c r="B451" s="25"/>
      <c r="C451" s="25"/>
      <c r="D451" s="25"/>
      <c r="E451" s="25"/>
      <c r="F451" s="25"/>
      <c r="G451" s="25"/>
    </row>
    <row r="452" spans="2:7" x14ac:dyDescent="0.25">
      <c r="B452" s="25"/>
      <c r="C452" s="25"/>
      <c r="D452" s="25"/>
      <c r="E452" s="25"/>
      <c r="F452" s="25"/>
      <c r="G452" s="25"/>
    </row>
    <row r="453" spans="2:7" x14ac:dyDescent="0.25">
      <c r="B453" s="25"/>
      <c r="C453" s="25"/>
      <c r="D453" s="25"/>
      <c r="E453" s="25"/>
      <c r="F453" s="25"/>
      <c r="G453" s="25"/>
    </row>
    <row r="454" spans="2:7" x14ac:dyDescent="0.25">
      <c r="B454" s="25"/>
      <c r="C454" s="25"/>
      <c r="D454" s="25"/>
      <c r="E454" s="25"/>
      <c r="F454" s="25"/>
      <c r="G454" s="25"/>
    </row>
    <row r="455" spans="2:7" x14ac:dyDescent="0.25">
      <c r="B455" s="25"/>
      <c r="C455" s="25"/>
      <c r="D455" s="25"/>
      <c r="E455" s="25"/>
      <c r="F455" s="25"/>
      <c r="G455" s="25"/>
    </row>
    <row r="456" spans="2:7" x14ac:dyDescent="0.25">
      <c r="B456" s="25"/>
      <c r="C456" s="25"/>
      <c r="D456" s="25"/>
      <c r="E456" s="25"/>
      <c r="F456" s="25"/>
      <c r="G456" s="25"/>
    </row>
    <row r="457" spans="2:7" x14ac:dyDescent="0.25">
      <c r="B457" s="25"/>
      <c r="C457" s="25"/>
      <c r="D457" s="25"/>
      <c r="E457" s="25"/>
      <c r="F457" s="25"/>
      <c r="G457" s="25"/>
    </row>
    <row r="458" spans="2:7" x14ac:dyDescent="0.25">
      <c r="B458" s="25"/>
      <c r="C458" s="25"/>
      <c r="D458" s="25"/>
      <c r="E458" s="25"/>
      <c r="F458" s="25"/>
      <c r="G458" s="25"/>
    </row>
    <row r="459" spans="2:7" x14ac:dyDescent="0.25">
      <c r="B459" s="25"/>
      <c r="C459" s="25"/>
      <c r="D459" s="25"/>
      <c r="E459" s="25"/>
      <c r="F459" s="25"/>
      <c r="G459" s="25"/>
    </row>
    <row r="460" spans="2:7" x14ac:dyDescent="0.25">
      <c r="B460" s="25"/>
      <c r="C460" s="25"/>
      <c r="D460" s="25"/>
      <c r="E460" s="25"/>
      <c r="F460" s="25"/>
      <c r="G460" s="25"/>
    </row>
    <row r="461" spans="2:7" x14ac:dyDescent="0.25">
      <c r="B461" s="25"/>
      <c r="C461" s="25"/>
      <c r="D461" s="25"/>
      <c r="E461" s="25"/>
      <c r="F461" s="25"/>
      <c r="G461" s="25"/>
    </row>
    <row r="462" spans="2:7" x14ac:dyDescent="0.25">
      <c r="B462" s="25"/>
      <c r="C462" s="25"/>
      <c r="D462" s="25"/>
      <c r="E462" s="25"/>
      <c r="F462" s="25"/>
      <c r="G462" s="25"/>
    </row>
    <row r="463" spans="2:7" x14ac:dyDescent="0.25">
      <c r="B463" s="25"/>
      <c r="C463" s="25"/>
      <c r="D463" s="25"/>
      <c r="E463" s="25"/>
      <c r="F463" s="25"/>
      <c r="G463" s="25"/>
    </row>
    <row r="464" spans="2:7" x14ac:dyDescent="0.25">
      <c r="B464" s="25"/>
      <c r="C464" s="25"/>
      <c r="D464" s="25"/>
      <c r="E464" s="25"/>
      <c r="F464" s="25"/>
      <c r="G464" s="25"/>
    </row>
    <row r="465" spans="2:7" x14ac:dyDescent="0.25">
      <c r="B465" s="25"/>
      <c r="C465" s="25"/>
      <c r="D465" s="25"/>
      <c r="E465" s="25"/>
      <c r="F465" s="25"/>
      <c r="G465" s="25"/>
    </row>
    <row r="466" spans="2:7" x14ac:dyDescent="0.25">
      <c r="B466" s="25"/>
      <c r="C466" s="25"/>
      <c r="D466" s="25"/>
      <c r="E466" s="25"/>
      <c r="F466" s="25"/>
      <c r="G466" s="25"/>
    </row>
    <row r="467" spans="2:7" x14ac:dyDescent="0.25">
      <c r="B467" s="25"/>
      <c r="C467" s="25"/>
      <c r="D467" s="25"/>
      <c r="E467" s="25"/>
      <c r="F467" s="25"/>
      <c r="G467" s="25"/>
    </row>
    <row r="468" spans="2:7" x14ac:dyDescent="0.25">
      <c r="B468" s="25"/>
      <c r="C468" s="25"/>
      <c r="D468" s="25"/>
      <c r="E468" s="25"/>
      <c r="F468" s="25"/>
      <c r="G468" s="25"/>
    </row>
    <row r="469" spans="2:7" x14ac:dyDescent="0.25">
      <c r="B469" s="25"/>
      <c r="C469" s="25"/>
      <c r="D469" s="25"/>
      <c r="E469" s="25"/>
      <c r="F469" s="25"/>
      <c r="G469" s="25"/>
    </row>
    <row r="470" spans="2:7" x14ac:dyDescent="0.25">
      <c r="B470" s="25"/>
      <c r="C470" s="25"/>
      <c r="D470" s="25"/>
      <c r="E470" s="25"/>
      <c r="F470" s="25"/>
      <c r="G470" s="25"/>
    </row>
    <row r="471" spans="2:7" x14ac:dyDescent="0.25">
      <c r="B471" s="25"/>
      <c r="C471" s="25"/>
      <c r="D471" s="25"/>
      <c r="E471" s="25"/>
      <c r="F471" s="25"/>
      <c r="G471" s="25"/>
    </row>
    <row r="472" spans="2:7" x14ac:dyDescent="0.25">
      <c r="B472" s="25"/>
      <c r="C472" s="25"/>
      <c r="D472" s="25"/>
      <c r="E472" s="25"/>
      <c r="F472" s="25"/>
      <c r="G472" s="25"/>
    </row>
    <row r="473" spans="2:7" x14ac:dyDescent="0.25">
      <c r="B473" s="25"/>
      <c r="C473" s="25"/>
      <c r="D473" s="25"/>
      <c r="E473" s="25"/>
      <c r="F473" s="25"/>
      <c r="G473" s="25"/>
    </row>
    <row r="474" spans="2:7" x14ac:dyDescent="0.25">
      <c r="B474" s="25"/>
      <c r="C474" s="25"/>
      <c r="D474" s="25"/>
      <c r="E474" s="25"/>
      <c r="F474" s="25"/>
      <c r="G474" s="25"/>
    </row>
    <row r="475" spans="2:7" x14ac:dyDescent="0.25">
      <c r="B475" s="25"/>
      <c r="C475" s="25"/>
      <c r="D475" s="25"/>
      <c r="E475" s="25"/>
      <c r="F475" s="25"/>
      <c r="G475" s="25"/>
    </row>
    <row r="476" spans="2:7" x14ac:dyDescent="0.25">
      <c r="B476" s="25"/>
      <c r="C476" s="25"/>
      <c r="D476" s="25"/>
      <c r="E476" s="25"/>
      <c r="F476" s="25"/>
      <c r="G476" s="25"/>
    </row>
    <row r="477" spans="2:7" x14ac:dyDescent="0.25">
      <c r="B477" s="25"/>
      <c r="C477" s="25"/>
      <c r="D477" s="25"/>
      <c r="E477" s="25"/>
      <c r="F477" s="25"/>
      <c r="G477" s="25"/>
    </row>
    <row r="478" spans="2:7" x14ac:dyDescent="0.25">
      <c r="B478" s="25"/>
      <c r="C478" s="25"/>
      <c r="D478" s="25"/>
      <c r="E478" s="25"/>
      <c r="F478" s="25"/>
      <c r="G478" s="25"/>
    </row>
    <row r="479" spans="2:7" x14ac:dyDescent="0.25">
      <c r="B479" s="25"/>
      <c r="C479" s="25"/>
      <c r="D479" s="25"/>
      <c r="E479" s="25"/>
      <c r="F479" s="25"/>
      <c r="G479" s="25"/>
    </row>
    <row r="480" spans="2:7" x14ac:dyDescent="0.25">
      <c r="B480" s="25"/>
      <c r="C480" s="25"/>
      <c r="D480" s="25"/>
      <c r="E480" s="25"/>
      <c r="F480" s="25"/>
      <c r="G480" s="25"/>
    </row>
    <row r="481" spans="2:7" x14ac:dyDescent="0.25">
      <c r="B481" s="25"/>
      <c r="C481" s="25"/>
      <c r="D481" s="25"/>
      <c r="E481" s="25"/>
      <c r="F481" s="25"/>
      <c r="G481" s="25"/>
    </row>
    <row r="482" spans="2:7" x14ac:dyDescent="0.25">
      <c r="B482" s="25"/>
      <c r="C482" s="25"/>
      <c r="D482" s="25"/>
      <c r="E482" s="25"/>
      <c r="F482" s="25"/>
      <c r="G482" s="25"/>
    </row>
    <row r="483" spans="2:7" x14ac:dyDescent="0.25">
      <c r="B483" s="25"/>
      <c r="C483" s="25"/>
      <c r="D483" s="25"/>
      <c r="E483" s="25"/>
      <c r="F483" s="25"/>
      <c r="G483" s="25"/>
    </row>
    <row r="484" spans="2:7" x14ac:dyDescent="0.25">
      <c r="B484" s="25"/>
      <c r="C484" s="25"/>
      <c r="D484" s="25"/>
      <c r="E484" s="25"/>
      <c r="F484" s="25"/>
      <c r="G484" s="25"/>
    </row>
    <row r="485" spans="2:7" x14ac:dyDescent="0.25">
      <c r="B485" s="25"/>
      <c r="C485" s="25"/>
      <c r="D485" s="25"/>
      <c r="E485" s="25"/>
      <c r="F485" s="25"/>
      <c r="G485" s="25"/>
    </row>
    <row r="486" spans="2:7" x14ac:dyDescent="0.25">
      <c r="B486" s="25"/>
      <c r="C486" s="25"/>
      <c r="D486" s="25"/>
      <c r="E486" s="25"/>
      <c r="F486" s="25"/>
      <c r="G486" s="25"/>
    </row>
    <row r="487" spans="2:7" x14ac:dyDescent="0.25">
      <c r="B487" s="25"/>
      <c r="C487" s="25"/>
      <c r="D487" s="25"/>
      <c r="E487" s="25"/>
      <c r="F487" s="25"/>
      <c r="G487" s="25"/>
    </row>
    <row r="488" spans="2:7" x14ac:dyDescent="0.25">
      <c r="B488" s="25"/>
      <c r="C488" s="25"/>
      <c r="D488" s="25"/>
      <c r="E488" s="25"/>
      <c r="F488" s="25"/>
      <c r="G488" s="25"/>
    </row>
    <row r="489" spans="2:7" x14ac:dyDescent="0.25">
      <c r="B489" s="25"/>
      <c r="C489" s="25"/>
      <c r="D489" s="25"/>
      <c r="E489" s="25"/>
      <c r="F489" s="25"/>
      <c r="G489" s="25"/>
    </row>
    <row r="490" spans="2:7" x14ac:dyDescent="0.25">
      <c r="B490" s="25"/>
      <c r="C490" s="25"/>
      <c r="D490" s="25"/>
      <c r="E490" s="25"/>
      <c r="F490" s="25"/>
      <c r="G490" s="25"/>
    </row>
    <row r="491" spans="2:7" x14ac:dyDescent="0.25">
      <c r="B491" s="25"/>
      <c r="C491" s="25"/>
      <c r="D491" s="25"/>
      <c r="E491" s="25"/>
      <c r="F491" s="25"/>
      <c r="G491" s="25"/>
    </row>
    <row r="492" spans="2:7" x14ac:dyDescent="0.25">
      <c r="B492" s="25"/>
      <c r="C492" s="25"/>
      <c r="D492" s="25"/>
      <c r="E492" s="25"/>
      <c r="F492" s="25"/>
      <c r="G492" s="25"/>
    </row>
    <row r="493" spans="2:7" x14ac:dyDescent="0.25">
      <c r="B493" s="25"/>
      <c r="C493" s="25"/>
      <c r="D493" s="25"/>
      <c r="E493" s="25"/>
      <c r="F493" s="25"/>
      <c r="G493" s="25"/>
    </row>
    <row r="494" spans="2:7" x14ac:dyDescent="0.25">
      <c r="B494" s="25"/>
      <c r="C494" s="25"/>
      <c r="D494" s="25"/>
      <c r="E494" s="25"/>
      <c r="F494" s="25"/>
      <c r="G494" s="25"/>
    </row>
    <row r="495" spans="2:7" x14ac:dyDescent="0.25">
      <c r="B495" s="25"/>
      <c r="C495" s="25"/>
      <c r="D495" s="25"/>
      <c r="E495" s="25"/>
      <c r="F495" s="25"/>
      <c r="G495" s="25"/>
    </row>
    <row r="496" spans="2:7" x14ac:dyDescent="0.25">
      <c r="B496" s="25"/>
      <c r="C496" s="25"/>
      <c r="D496" s="25"/>
      <c r="E496" s="25"/>
      <c r="F496" s="25"/>
      <c r="G496" s="25"/>
    </row>
    <row r="497" spans="2:7" x14ac:dyDescent="0.25">
      <c r="B497" s="25"/>
      <c r="C497" s="25"/>
      <c r="D497" s="25"/>
      <c r="E497" s="25"/>
      <c r="F497" s="25"/>
      <c r="G497" s="25"/>
    </row>
    <row r="498" spans="2:7" x14ac:dyDescent="0.25">
      <c r="B498" s="25"/>
      <c r="C498" s="25"/>
      <c r="D498" s="25"/>
      <c r="E498" s="25"/>
      <c r="F498" s="25"/>
      <c r="G498" s="25"/>
    </row>
    <row r="499" spans="2:7" x14ac:dyDescent="0.25">
      <c r="B499" s="25"/>
      <c r="C499" s="25"/>
      <c r="D499" s="25"/>
      <c r="E499" s="25"/>
      <c r="F499" s="25"/>
      <c r="G499" s="25"/>
    </row>
    <row r="500" spans="2:7" x14ac:dyDescent="0.25">
      <c r="B500" s="25"/>
      <c r="C500" s="25"/>
      <c r="D500" s="25"/>
      <c r="E500" s="25"/>
      <c r="F500" s="25"/>
      <c r="G500" s="25"/>
    </row>
    <row r="501" spans="2:7" x14ac:dyDescent="0.25">
      <c r="B501" s="25"/>
      <c r="C501" s="25"/>
      <c r="D501" s="25"/>
      <c r="E501" s="25"/>
      <c r="F501" s="25"/>
      <c r="G501" s="25"/>
    </row>
    <row r="502" spans="2:7" x14ac:dyDescent="0.25">
      <c r="B502" s="25"/>
      <c r="C502" s="25"/>
      <c r="D502" s="25"/>
      <c r="E502" s="25"/>
      <c r="F502" s="25"/>
      <c r="G502" s="25"/>
    </row>
    <row r="503" spans="2:7" x14ac:dyDescent="0.25">
      <c r="B503" s="25"/>
      <c r="C503" s="25"/>
      <c r="D503" s="25"/>
      <c r="E503" s="25"/>
      <c r="F503" s="25"/>
      <c r="G503" s="25"/>
    </row>
    <row r="504" spans="2:7" x14ac:dyDescent="0.25">
      <c r="B504" s="25"/>
      <c r="C504" s="25"/>
      <c r="D504" s="25"/>
      <c r="E504" s="25"/>
      <c r="F504" s="25"/>
      <c r="G504" s="25"/>
    </row>
    <row r="505" spans="2:7" x14ac:dyDescent="0.25">
      <c r="B505" s="25"/>
      <c r="C505" s="25"/>
      <c r="D505" s="25"/>
      <c r="E505" s="25"/>
      <c r="F505" s="25"/>
      <c r="G505" s="25"/>
    </row>
    <row r="506" spans="2:7" x14ac:dyDescent="0.25">
      <c r="B506" s="25"/>
      <c r="C506" s="25"/>
      <c r="D506" s="25"/>
      <c r="E506" s="25"/>
      <c r="F506" s="25"/>
      <c r="G506" s="25"/>
    </row>
    <row r="507" spans="2:7" x14ac:dyDescent="0.25">
      <c r="B507" s="25"/>
      <c r="C507" s="25"/>
      <c r="D507" s="25"/>
      <c r="E507" s="25"/>
      <c r="F507" s="25"/>
      <c r="G507" s="25"/>
    </row>
    <row r="508" spans="2:7" x14ac:dyDescent="0.25">
      <c r="B508" s="25"/>
      <c r="C508" s="25"/>
      <c r="D508" s="25"/>
      <c r="E508" s="25"/>
      <c r="F508" s="25"/>
      <c r="G508" s="25"/>
    </row>
    <row r="509" spans="2:7" x14ac:dyDescent="0.25">
      <c r="B509" s="25"/>
      <c r="C509" s="25"/>
      <c r="D509" s="25"/>
      <c r="E509" s="25"/>
      <c r="F509" s="25"/>
      <c r="G509" s="25"/>
    </row>
    <row r="510" spans="2:7" x14ac:dyDescent="0.25">
      <c r="B510" s="25"/>
      <c r="C510" s="25"/>
      <c r="D510" s="25"/>
      <c r="E510" s="25"/>
      <c r="F510" s="25"/>
      <c r="G510" s="25"/>
    </row>
    <row r="511" spans="2:7" x14ac:dyDescent="0.25">
      <c r="B511" s="25"/>
      <c r="C511" s="25"/>
      <c r="D511" s="25"/>
      <c r="E511" s="25"/>
      <c r="F511" s="25"/>
      <c r="G511" s="25"/>
    </row>
    <row r="512" spans="2:7" x14ac:dyDescent="0.25">
      <c r="B512" s="25"/>
      <c r="C512" s="25"/>
      <c r="D512" s="25"/>
      <c r="E512" s="25"/>
      <c r="F512" s="25"/>
      <c r="G512" s="25"/>
    </row>
    <row r="513" spans="2:7" x14ac:dyDescent="0.25">
      <c r="B513" s="25"/>
      <c r="C513" s="25"/>
      <c r="D513" s="25"/>
      <c r="E513" s="25"/>
      <c r="F513" s="25"/>
      <c r="G513" s="25"/>
    </row>
    <row r="514" spans="2:7" x14ac:dyDescent="0.25">
      <c r="B514" s="25"/>
      <c r="C514" s="25"/>
      <c r="D514" s="25"/>
      <c r="E514" s="25"/>
      <c r="F514" s="25"/>
      <c r="G514" s="25"/>
    </row>
    <row r="515" spans="2:7" x14ac:dyDescent="0.25">
      <c r="B515" s="25"/>
      <c r="C515" s="25"/>
      <c r="D515" s="25"/>
      <c r="E515" s="25"/>
      <c r="F515" s="25"/>
      <c r="G515" s="25"/>
    </row>
    <row r="516" spans="2:7" x14ac:dyDescent="0.25">
      <c r="B516" s="25"/>
      <c r="C516" s="25"/>
      <c r="D516" s="25"/>
      <c r="E516" s="25"/>
      <c r="F516" s="25"/>
      <c r="G516" s="25"/>
    </row>
    <row r="517" spans="2:7" x14ac:dyDescent="0.25">
      <c r="B517" s="25"/>
      <c r="C517" s="25"/>
      <c r="D517" s="25"/>
      <c r="E517" s="25"/>
      <c r="F517" s="25"/>
      <c r="G517" s="25"/>
    </row>
    <row r="518" spans="2:7" x14ac:dyDescent="0.25">
      <c r="B518" s="25"/>
      <c r="C518" s="25"/>
      <c r="D518" s="25"/>
      <c r="E518" s="25"/>
      <c r="F518" s="25"/>
      <c r="G518" s="25"/>
    </row>
    <row r="519" spans="2:7" x14ac:dyDescent="0.25">
      <c r="B519" s="25"/>
      <c r="C519" s="25"/>
      <c r="D519" s="25"/>
      <c r="E519" s="25"/>
      <c r="F519" s="25"/>
      <c r="G519" s="25"/>
    </row>
    <row r="520" spans="2:7" x14ac:dyDescent="0.25">
      <c r="B520" s="25"/>
      <c r="C520" s="25"/>
      <c r="D520" s="25"/>
      <c r="E520" s="25"/>
      <c r="F520" s="25"/>
      <c r="G520" s="25"/>
    </row>
    <row r="521" spans="2:7" x14ac:dyDescent="0.25">
      <c r="B521" s="25"/>
      <c r="C521" s="25"/>
      <c r="D521" s="25"/>
      <c r="E521" s="25"/>
      <c r="F521" s="25"/>
      <c r="G521" s="25"/>
    </row>
    <row r="522" spans="2:7" x14ac:dyDescent="0.25">
      <c r="B522" s="25"/>
      <c r="C522" s="25"/>
      <c r="D522" s="25"/>
      <c r="E522" s="25"/>
      <c r="F522" s="25"/>
      <c r="G522" s="25"/>
    </row>
    <row r="523" spans="2:7" x14ac:dyDescent="0.25">
      <c r="B523" s="25"/>
      <c r="C523" s="25"/>
      <c r="D523" s="25"/>
      <c r="E523" s="25"/>
      <c r="F523" s="25"/>
      <c r="G523" s="25"/>
    </row>
    <row r="524" spans="2:7" x14ac:dyDescent="0.25">
      <c r="B524" s="25"/>
      <c r="C524" s="25"/>
      <c r="D524" s="25"/>
      <c r="E524" s="25"/>
      <c r="F524" s="25"/>
      <c r="G524" s="25"/>
    </row>
    <row r="525" spans="2:7" x14ac:dyDescent="0.25">
      <c r="B525" s="25"/>
      <c r="C525" s="25"/>
      <c r="D525" s="25"/>
      <c r="E525" s="25"/>
      <c r="F525" s="25"/>
      <c r="G525" s="25"/>
    </row>
    <row r="526" spans="2:7" x14ac:dyDescent="0.25">
      <c r="B526" s="25"/>
      <c r="C526" s="25"/>
      <c r="D526" s="25"/>
      <c r="E526" s="25"/>
      <c r="F526" s="25"/>
      <c r="G526" s="25"/>
    </row>
    <row r="527" spans="2:7" x14ac:dyDescent="0.25">
      <c r="B527" s="25"/>
      <c r="C527" s="25"/>
      <c r="D527" s="25"/>
      <c r="E527" s="25"/>
      <c r="F527" s="25"/>
      <c r="G527" s="25"/>
    </row>
    <row r="528" spans="2:7" x14ac:dyDescent="0.25">
      <c r="B528" s="25"/>
      <c r="C528" s="25"/>
      <c r="D528" s="25"/>
      <c r="E528" s="25"/>
      <c r="F528" s="25"/>
      <c r="G528" s="25"/>
    </row>
    <row r="529" spans="2:7" x14ac:dyDescent="0.25">
      <c r="B529" s="25"/>
      <c r="C529" s="25"/>
      <c r="D529" s="25"/>
      <c r="E529" s="25"/>
      <c r="F529" s="25"/>
      <c r="G529" s="25"/>
    </row>
    <row r="530" spans="2:7" x14ac:dyDescent="0.25">
      <c r="B530" s="25"/>
      <c r="C530" s="25"/>
      <c r="D530" s="25"/>
      <c r="E530" s="25"/>
      <c r="F530" s="25"/>
      <c r="G530" s="25"/>
    </row>
    <row r="531" spans="2:7" x14ac:dyDescent="0.25">
      <c r="B531" s="25"/>
      <c r="C531" s="25"/>
      <c r="D531" s="25"/>
      <c r="E531" s="25"/>
      <c r="F531" s="25"/>
      <c r="G531" s="25"/>
    </row>
    <row r="532" spans="2:7" x14ac:dyDescent="0.25">
      <c r="B532" s="25"/>
      <c r="C532" s="25"/>
      <c r="D532" s="25"/>
      <c r="E532" s="25"/>
      <c r="F532" s="25"/>
      <c r="G532" s="25"/>
    </row>
    <row r="533" spans="2:7" x14ac:dyDescent="0.25">
      <c r="B533" s="25"/>
      <c r="C533" s="25"/>
      <c r="D533" s="25"/>
      <c r="E533" s="25"/>
      <c r="F533" s="25"/>
      <c r="G533" s="25"/>
    </row>
    <row r="534" spans="2:7" x14ac:dyDescent="0.25">
      <c r="B534" s="25"/>
      <c r="C534" s="25"/>
      <c r="D534" s="25"/>
      <c r="E534" s="25"/>
      <c r="F534" s="25"/>
      <c r="G534" s="25"/>
    </row>
    <row r="535" spans="2:7" x14ac:dyDescent="0.25">
      <c r="B535" s="25"/>
      <c r="C535" s="25"/>
      <c r="D535" s="25"/>
      <c r="E535" s="25"/>
      <c r="F535" s="25"/>
      <c r="G535" s="25"/>
    </row>
    <row r="536" spans="2:7" x14ac:dyDescent="0.25">
      <c r="B536" s="25"/>
      <c r="C536" s="25"/>
      <c r="D536" s="25"/>
      <c r="E536" s="25"/>
      <c r="F536" s="25"/>
      <c r="G536" s="25"/>
    </row>
    <row r="537" spans="2:7" x14ac:dyDescent="0.25">
      <c r="B537" s="25"/>
      <c r="C537" s="25"/>
      <c r="D537" s="25"/>
      <c r="E537" s="25"/>
      <c r="F537" s="25"/>
      <c r="G537" s="25"/>
    </row>
    <row r="538" spans="2:7" x14ac:dyDescent="0.25">
      <c r="B538" s="25"/>
      <c r="C538" s="25"/>
      <c r="D538" s="25"/>
      <c r="E538" s="25"/>
      <c r="F538" s="25"/>
      <c r="G538" s="25"/>
    </row>
    <row r="539" spans="2:7" x14ac:dyDescent="0.25">
      <c r="B539" s="25"/>
      <c r="C539" s="25"/>
      <c r="D539" s="25"/>
      <c r="E539" s="25"/>
      <c r="F539" s="25"/>
      <c r="G539" s="25"/>
    </row>
    <row r="540" spans="2:7" x14ac:dyDescent="0.25">
      <c r="B540" s="25"/>
      <c r="C540" s="25"/>
      <c r="D540" s="25"/>
      <c r="E540" s="25"/>
      <c r="F540" s="25"/>
      <c r="G540" s="25"/>
    </row>
    <row r="541" spans="2:7" x14ac:dyDescent="0.25">
      <c r="B541" s="25"/>
      <c r="C541" s="25"/>
      <c r="D541" s="25"/>
      <c r="E541" s="25"/>
      <c r="F541" s="25"/>
      <c r="G541" s="25"/>
    </row>
    <row r="542" spans="2:7" x14ac:dyDescent="0.25">
      <c r="B542" s="25"/>
      <c r="C542" s="25"/>
      <c r="D542" s="25"/>
      <c r="E542" s="25"/>
      <c r="F542" s="25"/>
      <c r="G542" s="25"/>
    </row>
    <row r="543" spans="2:7" x14ac:dyDescent="0.25">
      <c r="B543" s="25"/>
      <c r="C543" s="25"/>
      <c r="D543" s="25"/>
      <c r="E543" s="25"/>
      <c r="F543" s="25"/>
      <c r="G543" s="25"/>
    </row>
    <row r="544" spans="2:7" x14ac:dyDescent="0.25">
      <c r="B544" s="25"/>
      <c r="C544" s="25"/>
      <c r="D544" s="25"/>
      <c r="E544" s="25"/>
      <c r="F544" s="25"/>
      <c r="G544" s="25"/>
    </row>
    <row r="545" spans="2:7" x14ac:dyDescent="0.25">
      <c r="B545" s="25"/>
      <c r="C545" s="25"/>
      <c r="D545" s="25"/>
      <c r="E545" s="25"/>
      <c r="F545" s="25"/>
      <c r="G545" s="25"/>
    </row>
    <row r="546" spans="2:7" x14ac:dyDescent="0.25">
      <c r="B546" s="25"/>
      <c r="C546" s="25"/>
      <c r="D546" s="25"/>
      <c r="E546" s="25"/>
      <c r="F546" s="25"/>
      <c r="G546" s="25"/>
    </row>
    <row r="547" spans="2:7" x14ac:dyDescent="0.25">
      <c r="B547" s="25"/>
      <c r="C547" s="25"/>
      <c r="D547" s="25"/>
      <c r="E547" s="25"/>
      <c r="F547" s="25"/>
      <c r="G547" s="25"/>
    </row>
    <row r="548" spans="2:7" x14ac:dyDescent="0.25">
      <c r="B548" s="25"/>
      <c r="C548" s="25"/>
      <c r="D548" s="25"/>
      <c r="E548" s="25"/>
      <c r="F548" s="25"/>
      <c r="G548" s="25"/>
    </row>
    <row r="549" spans="2:7" x14ac:dyDescent="0.25">
      <c r="B549" s="25"/>
      <c r="C549" s="25"/>
      <c r="D549" s="25"/>
      <c r="E549" s="25"/>
      <c r="F549" s="25"/>
      <c r="G549" s="25"/>
    </row>
    <row r="550" spans="2:7" x14ac:dyDescent="0.25">
      <c r="B550" s="25"/>
      <c r="C550" s="25"/>
      <c r="D550" s="25"/>
      <c r="E550" s="25"/>
      <c r="F550" s="25"/>
      <c r="G550" s="25"/>
    </row>
    <row r="551" spans="2:7" x14ac:dyDescent="0.25">
      <c r="B551" s="25"/>
      <c r="C551" s="25"/>
      <c r="D551" s="25"/>
      <c r="E551" s="25"/>
      <c r="F551" s="25"/>
      <c r="G551" s="25"/>
    </row>
    <row r="552" spans="2:7" x14ac:dyDescent="0.25">
      <c r="B552" s="25"/>
      <c r="C552" s="25"/>
      <c r="D552" s="25"/>
      <c r="E552" s="25"/>
      <c r="F552" s="25"/>
      <c r="G552" s="25"/>
    </row>
    <row r="553" spans="2:7" x14ac:dyDescent="0.25">
      <c r="B553" s="25"/>
      <c r="C553" s="25"/>
      <c r="D553" s="25"/>
      <c r="E553" s="25"/>
      <c r="F553" s="25"/>
      <c r="G553" s="25"/>
    </row>
    <row r="554" spans="2:7" x14ac:dyDescent="0.25">
      <c r="B554" s="25"/>
      <c r="C554" s="25"/>
      <c r="D554" s="25"/>
      <c r="E554" s="25"/>
      <c r="F554" s="25"/>
      <c r="G554" s="25"/>
    </row>
    <row r="555" spans="2:7" x14ac:dyDescent="0.25">
      <c r="B555" s="25"/>
      <c r="C555" s="25"/>
      <c r="D555" s="25"/>
      <c r="E555" s="25"/>
      <c r="F555" s="25"/>
      <c r="G555" s="25"/>
    </row>
    <row r="556" spans="2:7" x14ac:dyDescent="0.25">
      <c r="B556" s="25"/>
      <c r="C556" s="25"/>
      <c r="D556" s="25"/>
      <c r="E556" s="25"/>
      <c r="F556" s="25"/>
      <c r="G556" s="25"/>
    </row>
    <row r="557" spans="2:7" x14ac:dyDescent="0.25">
      <c r="B557" s="25"/>
      <c r="C557" s="25"/>
      <c r="D557" s="25"/>
      <c r="E557" s="25"/>
      <c r="F557" s="25"/>
      <c r="G557" s="25"/>
    </row>
    <row r="558" spans="2:7" x14ac:dyDescent="0.25">
      <c r="B558" s="25"/>
      <c r="C558" s="25"/>
      <c r="D558" s="25"/>
      <c r="E558" s="25"/>
      <c r="F558" s="25"/>
      <c r="G558" s="25"/>
    </row>
    <row r="559" spans="2:7" x14ac:dyDescent="0.25">
      <c r="B559" s="25"/>
      <c r="C559" s="25"/>
      <c r="D559" s="25"/>
      <c r="E559" s="25"/>
      <c r="F559" s="25"/>
      <c r="G559" s="25"/>
    </row>
    <row r="560" spans="2:7" x14ac:dyDescent="0.25">
      <c r="B560" s="25"/>
      <c r="C560" s="25"/>
      <c r="D560" s="25"/>
      <c r="E560" s="25"/>
      <c r="F560" s="25"/>
      <c r="G560" s="25"/>
    </row>
    <row r="561" spans="2:7" x14ac:dyDescent="0.25">
      <c r="B561" s="25"/>
      <c r="C561" s="25"/>
      <c r="D561" s="25"/>
      <c r="E561" s="25"/>
      <c r="F561" s="25"/>
      <c r="G561" s="25"/>
    </row>
    <row r="562" spans="2:7" x14ac:dyDescent="0.25">
      <c r="B562" s="25"/>
      <c r="C562" s="25"/>
      <c r="D562" s="25"/>
      <c r="E562" s="25"/>
      <c r="F562" s="25"/>
      <c r="G562" s="25"/>
    </row>
    <row r="563" spans="2:7" x14ac:dyDescent="0.25">
      <c r="B563" s="25"/>
      <c r="C563" s="25"/>
      <c r="D563" s="25"/>
      <c r="E563" s="25"/>
      <c r="F563" s="25"/>
      <c r="G563" s="25"/>
    </row>
    <row r="564" spans="2:7" x14ac:dyDescent="0.25">
      <c r="B564" s="25"/>
      <c r="C564" s="25"/>
      <c r="D564" s="25"/>
      <c r="E564" s="25"/>
      <c r="F564" s="25"/>
      <c r="G564" s="25"/>
    </row>
    <row r="565" spans="2:7" x14ac:dyDescent="0.25">
      <c r="B565" s="25"/>
      <c r="C565" s="25"/>
      <c r="D565" s="25"/>
      <c r="E565" s="25"/>
      <c r="F565" s="25"/>
      <c r="G565" s="25"/>
    </row>
    <row r="566" spans="2:7" x14ac:dyDescent="0.25">
      <c r="B566" s="25"/>
      <c r="C566" s="25"/>
      <c r="D566" s="25"/>
      <c r="E566" s="25"/>
      <c r="F566" s="25"/>
      <c r="G566" s="25"/>
    </row>
    <row r="567" spans="2:7" x14ac:dyDescent="0.25">
      <c r="B567" s="25"/>
      <c r="C567" s="25"/>
      <c r="D567" s="25"/>
      <c r="E567" s="25"/>
      <c r="F567" s="25"/>
      <c r="G567" s="25"/>
    </row>
    <row r="568" spans="2:7" x14ac:dyDescent="0.25">
      <c r="B568" s="25"/>
      <c r="C568" s="25"/>
      <c r="D568" s="25"/>
      <c r="E568" s="25"/>
      <c r="F568" s="25"/>
      <c r="G568" s="25"/>
    </row>
    <row r="569" spans="2:7" x14ac:dyDescent="0.25">
      <c r="B569" s="25"/>
      <c r="C569" s="25"/>
      <c r="D569" s="25"/>
      <c r="E569" s="25"/>
      <c r="F569" s="25"/>
      <c r="G569" s="25"/>
    </row>
    <row r="570" spans="2:7" x14ac:dyDescent="0.25">
      <c r="B570" s="25"/>
      <c r="C570" s="25"/>
      <c r="D570" s="25"/>
      <c r="E570" s="25"/>
      <c r="F570" s="25"/>
      <c r="G570" s="25"/>
    </row>
    <row r="571" spans="2:7" x14ac:dyDescent="0.25">
      <c r="B571" s="25"/>
      <c r="C571" s="25"/>
      <c r="D571" s="25"/>
      <c r="E571" s="25"/>
      <c r="F571" s="25"/>
      <c r="G571" s="25"/>
    </row>
    <row r="572" spans="2:7" x14ac:dyDescent="0.25">
      <c r="B572" s="25"/>
      <c r="C572" s="25"/>
      <c r="D572" s="25"/>
      <c r="E572" s="25"/>
      <c r="F572" s="25"/>
      <c r="G572" s="25"/>
    </row>
    <row r="573" spans="2:7" x14ac:dyDescent="0.25">
      <c r="B573" s="25"/>
      <c r="C573" s="25"/>
      <c r="D573" s="25"/>
      <c r="E573" s="25"/>
      <c r="F573" s="25"/>
      <c r="G573" s="25"/>
    </row>
    <row r="574" spans="2:7" x14ac:dyDescent="0.25">
      <c r="B574" s="25"/>
      <c r="C574" s="25"/>
      <c r="D574" s="25"/>
      <c r="E574" s="25"/>
      <c r="F574" s="25"/>
      <c r="G574" s="25"/>
    </row>
    <row r="575" spans="2:7" x14ac:dyDescent="0.25">
      <c r="B575" s="25"/>
      <c r="C575" s="25"/>
      <c r="D575" s="25"/>
      <c r="E575" s="25"/>
      <c r="F575" s="25"/>
      <c r="G575" s="25"/>
    </row>
    <row r="576" spans="2:7" x14ac:dyDescent="0.25">
      <c r="B576" s="25"/>
      <c r="C576" s="25"/>
      <c r="D576" s="25"/>
      <c r="E576" s="25"/>
      <c r="F576" s="25"/>
      <c r="G576" s="25"/>
    </row>
    <row r="577" spans="2:7" x14ac:dyDescent="0.25">
      <c r="B577" s="25"/>
      <c r="C577" s="25"/>
      <c r="D577" s="25"/>
      <c r="E577" s="25"/>
      <c r="F577" s="25"/>
      <c r="G577" s="25"/>
    </row>
    <row r="578" spans="2:7" x14ac:dyDescent="0.25">
      <c r="B578" s="25"/>
      <c r="C578" s="25"/>
      <c r="D578" s="25"/>
      <c r="E578" s="25"/>
      <c r="F578" s="25"/>
      <c r="G578" s="25"/>
    </row>
    <row r="579" spans="2:7" x14ac:dyDescent="0.25">
      <c r="B579" s="25"/>
      <c r="C579" s="25"/>
      <c r="D579" s="25"/>
      <c r="E579" s="25"/>
      <c r="F579" s="25"/>
      <c r="G579" s="25"/>
    </row>
    <row r="580" spans="2:7" x14ac:dyDescent="0.25">
      <c r="B580" s="25"/>
      <c r="C580" s="25"/>
      <c r="D580" s="25"/>
      <c r="E580" s="25"/>
      <c r="F580" s="25"/>
      <c r="G580" s="25"/>
    </row>
    <row r="581" spans="2:7" x14ac:dyDescent="0.25">
      <c r="B581" s="25"/>
      <c r="C581" s="25"/>
      <c r="D581" s="25"/>
      <c r="E581" s="25"/>
      <c r="F581" s="25"/>
      <c r="G581" s="25"/>
    </row>
    <row r="582" spans="2:7" x14ac:dyDescent="0.25">
      <c r="B582" s="25"/>
      <c r="C582" s="25"/>
      <c r="D582" s="25"/>
      <c r="E582" s="25"/>
      <c r="F582" s="25"/>
      <c r="G582" s="25"/>
    </row>
    <row r="583" spans="2:7" x14ac:dyDescent="0.25">
      <c r="B583" s="25"/>
      <c r="C583" s="25"/>
      <c r="D583" s="25"/>
      <c r="E583" s="25"/>
      <c r="F583" s="25"/>
      <c r="G583" s="25"/>
    </row>
  </sheetData>
  <sheetProtection algorithmName="SHA-512" hashValue="7kLSsLtfz1SeIY+N7amSWIUi13RMgkSJdx1/s/d18rT7zLPlCZgofa602LbSodK3y+TuAXYIEWOFVl3kiQZ3uw==" saltValue="zePosicFr/Iz+G8Hju48Cw==" spinCount="100000" sheet="1" objects="1" scenarios="1"/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FAA5A-0B7C-43F0-94E3-3D7263AF7F7B}">
  <sheetPr codeName="Sheet12">
    <tabColor rgb="FF7030A0"/>
  </sheetPr>
  <dimension ref="B2:U583"/>
  <sheetViews>
    <sheetView zoomScale="70" zoomScaleNormal="70" workbookViewId="0">
      <selection activeCell="J201" sqref="J201"/>
    </sheetView>
  </sheetViews>
  <sheetFormatPr defaultColWidth="9.1796875" defaultRowHeight="12.5" x14ac:dyDescent="0.25"/>
  <cols>
    <col min="1" max="1" width="9.1796875" style="24"/>
    <col min="2" max="2" width="17.54296875" style="24" customWidth="1"/>
    <col min="3" max="3" width="12.7265625" style="24" customWidth="1"/>
    <col min="4" max="4" width="13" style="24" bestFit="1" customWidth="1"/>
    <col min="5" max="5" width="9.26953125" style="24" bestFit="1" customWidth="1"/>
    <col min="6" max="6" width="9.1796875" style="24"/>
    <col min="7" max="7" width="13.453125" style="24" customWidth="1"/>
    <col min="8" max="8" width="9.1796875" style="24"/>
    <col min="9" max="9" width="9.26953125" style="24" bestFit="1" customWidth="1"/>
    <col min="10" max="10" width="27.7265625" style="24" customWidth="1"/>
    <col min="11" max="11" width="12.54296875" style="24" bestFit="1" customWidth="1"/>
    <col min="12" max="12" width="12.1796875" style="24" bestFit="1" customWidth="1"/>
    <col min="13" max="13" width="9.1796875" style="24"/>
    <col min="14" max="14" width="9.26953125" style="24" bestFit="1" customWidth="1"/>
    <col min="15" max="16" width="9.1796875" style="24"/>
    <col min="17" max="17" width="9.26953125" style="24" bestFit="1" customWidth="1"/>
    <col min="18" max="18" width="12.26953125" style="24" bestFit="1" customWidth="1"/>
    <col min="19" max="21" width="9.26953125" style="24" bestFit="1" customWidth="1"/>
    <col min="22" max="16384" width="9.1796875" style="24"/>
  </cols>
  <sheetData>
    <row r="2" spans="2:21" x14ac:dyDescent="0.25">
      <c r="I2" s="24">
        <f>COUNTIF($G$3:$G$79,$J$2)</f>
        <v>0</v>
      </c>
      <c r="J2" s="24" t="s">
        <v>301</v>
      </c>
    </row>
    <row r="3" spans="2:21" x14ac:dyDescent="0.25">
      <c r="B3" s="25" t="str">
        <f>'DATA SF9'!B5&amp;","&amp;'DATA SF9'!C5</f>
        <v>,</v>
      </c>
      <c r="C3" s="25"/>
      <c r="D3" s="25">
        <f>'DATA SF9'!A5</f>
        <v>0</v>
      </c>
      <c r="E3" s="25">
        <f>'DATA SF9'!H5</f>
        <v>0</v>
      </c>
      <c r="F3" s="25"/>
      <c r="G3" s="25">
        <f>'DATA SF9'!H5</f>
        <v>0</v>
      </c>
      <c r="H3" s="26"/>
      <c r="I3" s="24">
        <f>IF(ISBLANK(K3),"",1)</f>
        <v>1</v>
      </c>
      <c r="J3" s="27" t="str" cm="1">
        <f t="array" ref="J3">_xlfn.SINGLE(IF(ROWS($A$3:A3)&lt;=$I$2,INDEX($B$3:$B$79,_xlfn.AGGREGATE(15,3,($G$3:$G$79=$J$2)/($G$3:$G$79=$J$2)*(ROW($G$3:$G$79)-ROW($G$2)),ROWS($A$3:A3))),""))</f>
        <v/>
      </c>
      <c r="K3" s="24" t="str">
        <f t="shared" ref="K3:K34" si="0">IFERROR(VLOOKUP(J3,$B$3:$G$79,2,FALSE),"")</f>
        <v/>
      </c>
      <c r="L3" s="24" t="str">
        <f t="shared" ref="L3:L34" si="1">IFERROR(VLOOKUP(J3,$B$3:$G$79,3,FALSE),"")</f>
        <v/>
      </c>
      <c r="M3" s="24" t="str">
        <f t="shared" ref="M3:M34" si="2">IFERROR(VLOOKUP(J3,$B$3:$G$79,4,FALSE),"")</f>
        <v/>
      </c>
      <c r="N3" s="24" t="str">
        <f t="shared" ref="N3:N34" si="3">IFERROR(VLOOKUP(J3,$B$3:$G$79,5,FALSE),"")</f>
        <v/>
      </c>
      <c r="O3" s="24" t="str">
        <f>M3&amp;""&amp;I3</f>
        <v>1</v>
      </c>
      <c r="R3" s="24" t="str">
        <f>L3</f>
        <v/>
      </c>
      <c r="S3" s="24" t="str">
        <f t="shared" ref="S3:T3" si="4">M3</f>
        <v/>
      </c>
      <c r="T3" s="24" t="str">
        <f t="shared" si="4"/>
        <v/>
      </c>
      <c r="U3" s="24" t="str">
        <f>O3</f>
        <v>1</v>
      </c>
    </row>
    <row r="4" spans="2:21" x14ac:dyDescent="0.25">
      <c r="B4" s="25" t="str">
        <f>'DATA SF9'!B6&amp;","&amp;'DATA SF9'!C6</f>
        <v>,</v>
      </c>
      <c r="C4" s="25"/>
      <c r="D4" s="25">
        <f>'DATA SF9'!A6</f>
        <v>0</v>
      </c>
      <c r="E4" s="25">
        <f>'DATA SF9'!H6</f>
        <v>0</v>
      </c>
      <c r="F4" s="25"/>
      <c r="G4" s="25">
        <f>'DATA SF9'!H6</f>
        <v>0</v>
      </c>
      <c r="H4" s="26"/>
      <c r="I4" s="24">
        <f t="shared" ref="I4:I35" si="5">IF(ISBLANK(K4),"",I3+1)</f>
        <v>2</v>
      </c>
      <c r="J4" s="27" t="str">
        <f>IF(ROWS($A$3:A4)&lt;=$I$2,INDEX($B$3:$B$79,_xlfn.AGGREGATE(15,3,($G$3:$G$79=$J$2)/($G$3:$G$79=$J$2)*(ROW($G$3:$G$79)-ROW($G$2)),ROWS($A$3:A4))),"")</f>
        <v/>
      </c>
      <c r="K4" s="24" t="str">
        <f t="shared" si="0"/>
        <v/>
      </c>
      <c r="L4" s="24" t="str">
        <f t="shared" si="1"/>
        <v/>
      </c>
      <c r="M4" s="24" t="str">
        <f t="shared" si="2"/>
        <v/>
      </c>
      <c r="N4" s="24" t="str">
        <f t="shared" si="3"/>
        <v/>
      </c>
      <c r="O4" s="24" t="str">
        <f t="shared" ref="O4:O62" si="6">M4&amp;""&amp;I4</f>
        <v>2</v>
      </c>
      <c r="R4" s="24" t="str">
        <f t="shared" ref="R4:R67" si="7">L4</f>
        <v/>
      </c>
      <c r="S4" s="24" t="str">
        <f t="shared" ref="S4:S67" si="8">M4</f>
        <v/>
      </c>
      <c r="T4" s="24" t="str">
        <f t="shared" ref="T4:T67" si="9">N4</f>
        <v/>
      </c>
      <c r="U4" s="24" t="str">
        <f t="shared" ref="U4:U67" si="10">O4</f>
        <v>2</v>
      </c>
    </row>
    <row r="5" spans="2:21" x14ac:dyDescent="0.25">
      <c r="B5" s="25" t="str">
        <f>'DATA SF9'!B7&amp;","&amp;'DATA SF9'!C7</f>
        <v>,</v>
      </c>
      <c r="C5" s="25"/>
      <c r="D5" s="25">
        <f>'DATA SF9'!A7</f>
        <v>0</v>
      </c>
      <c r="E5" s="25">
        <f>'DATA SF9'!H7</f>
        <v>0</v>
      </c>
      <c r="F5" s="25"/>
      <c r="G5" s="25">
        <f>'DATA SF9'!H7</f>
        <v>0</v>
      </c>
      <c r="H5" s="26"/>
      <c r="I5" s="24">
        <f t="shared" si="5"/>
        <v>3</v>
      </c>
      <c r="J5" s="27" t="str">
        <f>IF(ROWS($A$3:A5)&lt;=$I$2,INDEX($B$3:$B$79,_xlfn.AGGREGATE(15,3,($G$3:$G$79=$J$2)/($G$3:$G$79=$J$2)*(ROW($G$3:$G$79)-ROW($G$2)),ROWS($A$3:A5))),"")</f>
        <v/>
      </c>
      <c r="K5" s="24" t="str">
        <f t="shared" si="0"/>
        <v/>
      </c>
      <c r="L5" s="24" t="str">
        <f t="shared" si="1"/>
        <v/>
      </c>
      <c r="M5" s="24" t="str">
        <f t="shared" si="2"/>
        <v/>
      </c>
      <c r="N5" s="24" t="str">
        <f t="shared" si="3"/>
        <v/>
      </c>
      <c r="O5" s="24" t="str">
        <f t="shared" si="6"/>
        <v>3</v>
      </c>
      <c r="R5" s="24" t="str">
        <f t="shared" si="7"/>
        <v/>
      </c>
      <c r="S5" s="24" t="str">
        <f t="shared" si="8"/>
        <v/>
      </c>
      <c r="T5" s="24" t="str">
        <f t="shared" si="9"/>
        <v/>
      </c>
      <c r="U5" s="24" t="str">
        <f t="shared" si="10"/>
        <v>3</v>
      </c>
    </row>
    <row r="6" spans="2:21" x14ac:dyDescent="0.25">
      <c r="B6" s="25" t="str">
        <f>'DATA SF9'!B8&amp;","&amp;'DATA SF9'!C8</f>
        <v>,</v>
      </c>
      <c r="C6" s="25"/>
      <c r="D6" s="25">
        <f>'DATA SF9'!A8</f>
        <v>0</v>
      </c>
      <c r="E6" s="25">
        <f>'DATA SF9'!H8</f>
        <v>0</v>
      </c>
      <c r="F6" s="25"/>
      <c r="G6" s="25">
        <f>'DATA SF9'!H8</f>
        <v>0</v>
      </c>
      <c r="H6" s="26"/>
      <c r="I6" s="24">
        <f t="shared" si="5"/>
        <v>4</v>
      </c>
      <c r="J6" s="27" t="str">
        <f>IF(ROWS($A$3:A6)&lt;=$I$2,INDEX($B$3:$B$79,_xlfn.AGGREGATE(15,3,($G$3:$G$79=$J$2)/($G$3:$G$79=$J$2)*(ROW($G$3:$G$79)-ROW($G$2)),ROWS($A$3:A6))),"")</f>
        <v/>
      </c>
      <c r="K6" s="24" t="str">
        <f t="shared" si="0"/>
        <v/>
      </c>
      <c r="L6" s="24" t="str">
        <f t="shared" si="1"/>
        <v/>
      </c>
      <c r="M6" s="24" t="str">
        <f t="shared" si="2"/>
        <v/>
      </c>
      <c r="N6" s="24" t="str">
        <f t="shared" si="3"/>
        <v/>
      </c>
      <c r="O6" s="24" t="str">
        <f t="shared" si="6"/>
        <v>4</v>
      </c>
      <c r="R6" s="24" t="str">
        <f t="shared" si="7"/>
        <v/>
      </c>
      <c r="S6" s="24" t="str">
        <f t="shared" si="8"/>
        <v/>
      </c>
      <c r="T6" s="24" t="str">
        <f t="shared" si="9"/>
        <v/>
      </c>
      <c r="U6" s="24" t="str">
        <f t="shared" si="10"/>
        <v>4</v>
      </c>
    </row>
    <row r="7" spans="2:21" x14ac:dyDescent="0.25">
      <c r="B7" s="25" t="str">
        <f>'DATA SF9'!B9&amp;","&amp;'DATA SF9'!C9</f>
        <v>,</v>
      </c>
      <c r="C7" s="25"/>
      <c r="D7" s="25">
        <f>'DATA SF9'!A9</f>
        <v>0</v>
      </c>
      <c r="E7" s="25">
        <f>'DATA SF9'!H9</f>
        <v>0</v>
      </c>
      <c r="F7" s="25"/>
      <c r="G7" s="25">
        <f>'DATA SF9'!H9</f>
        <v>0</v>
      </c>
      <c r="H7" s="26"/>
      <c r="I7" s="24">
        <f t="shared" si="5"/>
        <v>5</v>
      </c>
      <c r="J7" s="27" t="str">
        <f>IF(ROWS($A$3:A7)&lt;=$I$2,INDEX($B$3:$B$79,_xlfn.AGGREGATE(15,3,($G$3:$G$79=$J$2)/($G$3:$G$79=$J$2)*(ROW($G$3:$G$79)-ROW($G$2)),ROWS($A$3:A7))),"")</f>
        <v/>
      </c>
      <c r="K7" s="24" t="str">
        <f t="shared" si="0"/>
        <v/>
      </c>
      <c r="L7" s="24" t="str">
        <f t="shared" si="1"/>
        <v/>
      </c>
      <c r="M7" s="24" t="str">
        <f t="shared" si="2"/>
        <v/>
      </c>
      <c r="N7" s="24" t="str">
        <f t="shared" si="3"/>
        <v/>
      </c>
      <c r="O7" s="24" t="str">
        <f t="shared" si="6"/>
        <v>5</v>
      </c>
      <c r="R7" s="24" t="str">
        <f t="shared" si="7"/>
        <v/>
      </c>
      <c r="S7" s="24" t="str">
        <f t="shared" si="8"/>
        <v/>
      </c>
      <c r="T7" s="24" t="str">
        <f t="shared" si="9"/>
        <v/>
      </c>
      <c r="U7" s="24" t="str">
        <f t="shared" si="10"/>
        <v>5</v>
      </c>
    </row>
    <row r="8" spans="2:21" x14ac:dyDescent="0.25">
      <c r="B8" s="25" t="str">
        <f>'DATA SF9'!B10&amp;","&amp;'DATA SF9'!C10</f>
        <v>,</v>
      </c>
      <c r="C8" s="25"/>
      <c r="D8" s="25">
        <f>'DATA SF9'!A10</f>
        <v>0</v>
      </c>
      <c r="E8" s="25">
        <f>'DATA SF9'!H10</f>
        <v>0</v>
      </c>
      <c r="F8" s="25"/>
      <c r="G8" s="25">
        <f>'DATA SF9'!H10</f>
        <v>0</v>
      </c>
      <c r="H8" s="26"/>
      <c r="I8" s="24">
        <f t="shared" si="5"/>
        <v>6</v>
      </c>
      <c r="J8" s="27" t="str">
        <f>IF(ROWS($A$3:A8)&lt;=$I$2,INDEX($B$3:$B$79,_xlfn.AGGREGATE(15,3,($G$3:$G$79=$J$2)/($G$3:$G$79=$J$2)*(ROW($G$3:$G$79)-ROW($G$2)),ROWS($A$3:A8))),"")</f>
        <v/>
      </c>
      <c r="K8" s="24" t="str">
        <f t="shared" si="0"/>
        <v/>
      </c>
      <c r="L8" s="24" t="str">
        <f t="shared" si="1"/>
        <v/>
      </c>
      <c r="M8" s="24" t="str">
        <f t="shared" si="2"/>
        <v/>
      </c>
      <c r="N8" s="24" t="str">
        <f t="shared" si="3"/>
        <v/>
      </c>
      <c r="O8" s="24" t="str">
        <f t="shared" si="6"/>
        <v>6</v>
      </c>
      <c r="R8" s="24" t="str">
        <f t="shared" si="7"/>
        <v/>
      </c>
      <c r="S8" s="24" t="str">
        <f t="shared" si="8"/>
        <v/>
      </c>
      <c r="T8" s="24" t="str">
        <f t="shared" si="9"/>
        <v/>
      </c>
      <c r="U8" s="24" t="str">
        <f t="shared" si="10"/>
        <v>6</v>
      </c>
    </row>
    <row r="9" spans="2:21" x14ac:dyDescent="0.25">
      <c r="B9" s="25" t="str">
        <f>'DATA SF9'!B11&amp;","&amp;'DATA SF9'!C11</f>
        <v>,</v>
      </c>
      <c r="C9" s="25"/>
      <c r="D9" s="25">
        <f>'DATA SF9'!A11</f>
        <v>0</v>
      </c>
      <c r="E9" s="25">
        <f>'DATA SF9'!H11</f>
        <v>0</v>
      </c>
      <c r="F9" s="25"/>
      <c r="G9" s="25">
        <f>'DATA SF9'!H11</f>
        <v>0</v>
      </c>
      <c r="H9" s="26"/>
      <c r="I9" s="24">
        <f t="shared" si="5"/>
        <v>7</v>
      </c>
      <c r="J9" s="27" t="str">
        <f>IF(ROWS($A$3:A9)&lt;=$I$2,INDEX($B$3:$B$79,_xlfn.AGGREGATE(15,3,($G$3:$G$79=$J$2)/($G$3:$G$79=$J$2)*(ROW($G$3:$G$79)-ROW($G$2)),ROWS($A$3:A9))),"")</f>
        <v/>
      </c>
      <c r="K9" s="24" t="str">
        <f t="shared" si="0"/>
        <v/>
      </c>
      <c r="L9" s="24" t="str">
        <f t="shared" si="1"/>
        <v/>
      </c>
      <c r="M9" s="24" t="str">
        <f t="shared" si="2"/>
        <v/>
      </c>
      <c r="N9" s="24" t="str">
        <f t="shared" si="3"/>
        <v/>
      </c>
      <c r="O9" s="24" t="str">
        <f t="shared" si="6"/>
        <v>7</v>
      </c>
      <c r="R9" s="24" t="str">
        <f t="shared" si="7"/>
        <v/>
      </c>
      <c r="S9" s="24" t="str">
        <f t="shared" si="8"/>
        <v/>
      </c>
      <c r="T9" s="24" t="str">
        <f t="shared" si="9"/>
        <v/>
      </c>
      <c r="U9" s="24" t="str">
        <f t="shared" si="10"/>
        <v>7</v>
      </c>
    </row>
    <row r="10" spans="2:21" x14ac:dyDescent="0.25">
      <c r="B10" s="25" t="str">
        <f>'DATA SF9'!B12&amp;","&amp;'DATA SF9'!C12</f>
        <v>,</v>
      </c>
      <c r="C10" s="25"/>
      <c r="D10" s="25">
        <f>'DATA SF9'!A12</f>
        <v>0</v>
      </c>
      <c r="E10" s="25">
        <f>'DATA SF9'!H12</f>
        <v>0</v>
      </c>
      <c r="F10" s="25"/>
      <c r="G10" s="25">
        <f>'DATA SF9'!H12</f>
        <v>0</v>
      </c>
      <c r="H10" s="26"/>
      <c r="I10" s="24">
        <f t="shared" si="5"/>
        <v>8</v>
      </c>
      <c r="J10" s="27" t="str">
        <f>IF(ROWS($A$3:A10)&lt;=$I$2,INDEX($B$3:$B$79,_xlfn.AGGREGATE(15,3,($G$3:$G$79=$J$2)/($G$3:$G$79=$J$2)*(ROW($G$3:$G$79)-ROW($G$2)),ROWS($A$3:A10))),"")</f>
        <v/>
      </c>
      <c r="K10" s="24" t="str">
        <f t="shared" si="0"/>
        <v/>
      </c>
      <c r="L10" s="24" t="str">
        <f t="shared" si="1"/>
        <v/>
      </c>
      <c r="M10" s="24" t="str">
        <f t="shared" si="2"/>
        <v/>
      </c>
      <c r="N10" s="24" t="str">
        <f t="shared" si="3"/>
        <v/>
      </c>
      <c r="O10" s="24" t="str">
        <f t="shared" si="6"/>
        <v>8</v>
      </c>
      <c r="R10" s="24" t="str">
        <f t="shared" si="7"/>
        <v/>
      </c>
      <c r="S10" s="24" t="str">
        <f t="shared" si="8"/>
        <v/>
      </c>
      <c r="T10" s="24" t="str">
        <f t="shared" si="9"/>
        <v/>
      </c>
      <c r="U10" s="24" t="str">
        <f t="shared" si="10"/>
        <v>8</v>
      </c>
    </row>
    <row r="11" spans="2:21" x14ac:dyDescent="0.25">
      <c r="B11" s="25" t="str">
        <f>'DATA SF9'!B13&amp;","&amp;'DATA SF9'!C13</f>
        <v>,</v>
      </c>
      <c r="C11" s="25"/>
      <c r="D11" s="25">
        <f>'DATA SF9'!A13</f>
        <v>0</v>
      </c>
      <c r="E11" s="25">
        <f>'DATA SF9'!H13</f>
        <v>0</v>
      </c>
      <c r="F11" s="25"/>
      <c r="G11" s="25">
        <f>'DATA SF9'!H13</f>
        <v>0</v>
      </c>
      <c r="H11" s="26"/>
      <c r="I11" s="24">
        <f t="shared" si="5"/>
        <v>9</v>
      </c>
      <c r="J11" s="27" t="str">
        <f>IF(ROWS($A$3:A11)&lt;=$I$2,INDEX($B$3:$B$79,_xlfn.AGGREGATE(15,3,($G$3:$G$79=$J$2)/($G$3:$G$79=$J$2)*(ROW($G$3:$G$79)-ROW($G$2)),ROWS($A$3:A11))),"")</f>
        <v/>
      </c>
      <c r="K11" s="24" t="str">
        <f t="shared" si="0"/>
        <v/>
      </c>
      <c r="L11" s="24" t="str">
        <f t="shared" si="1"/>
        <v/>
      </c>
      <c r="M11" s="24" t="str">
        <f t="shared" si="2"/>
        <v/>
      </c>
      <c r="N11" s="24" t="str">
        <f t="shared" si="3"/>
        <v/>
      </c>
      <c r="O11" s="24" t="str">
        <f t="shared" si="6"/>
        <v>9</v>
      </c>
      <c r="R11" s="24" t="str">
        <f t="shared" si="7"/>
        <v/>
      </c>
      <c r="S11" s="24" t="str">
        <f t="shared" si="8"/>
        <v/>
      </c>
      <c r="T11" s="24" t="str">
        <f t="shared" si="9"/>
        <v/>
      </c>
      <c r="U11" s="24" t="str">
        <f t="shared" si="10"/>
        <v>9</v>
      </c>
    </row>
    <row r="12" spans="2:21" x14ac:dyDescent="0.25">
      <c r="B12" s="25" t="str">
        <f>'DATA SF9'!B14&amp;","&amp;'DATA SF9'!C14</f>
        <v>,</v>
      </c>
      <c r="C12" s="25"/>
      <c r="D12" s="25">
        <f>'DATA SF9'!A14</f>
        <v>0</v>
      </c>
      <c r="E12" s="25">
        <f>'DATA SF9'!H14</f>
        <v>0</v>
      </c>
      <c r="F12" s="25"/>
      <c r="G12" s="25">
        <f>'DATA SF9'!H14</f>
        <v>0</v>
      </c>
      <c r="H12" s="26"/>
      <c r="I12" s="24">
        <f t="shared" si="5"/>
        <v>10</v>
      </c>
      <c r="J12" s="27" t="str">
        <f>IF(ROWS($A$3:A12)&lt;=$I$2,INDEX($B$3:$B$79,_xlfn.AGGREGATE(15,3,($G$3:$G$79=$J$2)/($G$3:$G$79=$J$2)*(ROW($G$3:$G$79)-ROW($G$2)),ROWS($A$3:A12))),"")</f>
        <v/>
      </c>
      <c r="K12" s="24" t="str">
        <f t="shared" si="0"/>
        <v/>
      </c>
      <c r="L12" s="24" t="str">
        <f t="shared" si="1"/>
        <v/>
      </c>
      <c r="M12" s="24" t="str">
        <f t="shared" si="2"/>
        <v/>
      </c>
      <c r="N12" s="24" t="str">
        <f t="shared" si="3"/>
        <v/>
      </c>
      <c r="O12" s="24" t="str">
        <f t="shared" si="6"/>
        <v>10</v>
      </c>
      <c r="R12" s="24" t="str">
        <f t="shared" si="7"/>
        <v/>
      </c>
      <c r="S12" s="24" t="str">
        <f t="shared" si="8"/>
        <v/>
      </c>
      <c r="T12" s="24" t="str">
        <f t="shared" si="9"/>
        <v/>
      </c>
      <c r="U12" s="24" t="str">
        <f t="shared" si="10"/>
        <v>10</v>
      </c>
    </row>
    <row r="13" spans="2:21" x14ac:dyDescent="0.25">
      <c r="B13" s="25" t="str">
        <f>'DATA SF9'!B15&amp;","&amp;'DATA SF9'!C15</f>
        <v>,</v>
      </c>
      <c r="C13" s="25"/>
      <c r="D13" s="25">
        <f>'DATA SF9'!A15</f>
        <v>0</v>
      </c>
      <c r="E13" s="25">
        <f>'DATA SF9'!H15</f>
        <v>0</v>
      </c>
      <c r="F13" s="25"/>
      <c r="G13" s="25">
        <f>'DATA SF9'!H15</f>
        <v>0</v>
      </c>
      <c r="H13" s="26"/>
      <c r="I13" s="24">
        <f t="shared" si="5"/>
        <v>11</v>
      </c>
      <c r="J13" s="27" t="str">
        <f>IF(ROWS($A$3:A13)&lt;=$I$2,INDEX($B$3:$B$79,_xlfn.AGGREGATE(15,3,($G$3:$G$79=$J$2)/($G$3:$G$79=$J$2)*(ROW($G$3:$G$79)-ROW($G$2)),ROWS($A$3:A13))),"")</f>
        <v/>
      </c>
      <c r="K13" s="24" t="str">
        <f t="shared" si="0"/>
        <v/>
      </c>
      <c r="L13" s="24" t="str">
        <f t="shared" si="1"/>
        <v/>
      </c>
      <c r="M13" s="24" t="str">
        <f t="shared" si="2"/>
        <v/>
      </c>
      <c r="N13" s="24" t="str">
        <f t="shared" si="3"/>
        <v/>
      </c>
      <c r="O13" s="24" t="str">
        <f t="shared" si="6"/>
        <v>11</v>
      </c>
      <c r="R13" s="24" t="str">
        <f t="shared" si="7"/>
        <v/>
      </c>
      <c r="S13" s="24" t="str">
        <f t="shared" si="8"/>
        <v/>
      </c>
      <c r="T13" s="24" t="str">
        <f t="shared" si="9"/>
        <v/>
      </c>
      <c r="U13" s="24" t="str">
        <f t="shared" si="10"/>
        <v>11</v>
      </c>
    </row>
    <row r="14" spans="2:21" x14ac:dyDescent="0.25">
      <c r="B14" s="25" t="str">
        <f>'DATA SF9'!B16&amp;","&amp;'DATA SF9'!C16</f>
        <v>,</v>
      </c>
      <c r="C14" s="25"/>
      <c r="D14" s="25">
        <f>'DATA SF9'!A16</f>
        <v>0</v>
      </c>
      <c r="E14" s="25">
        <f>'DATA SF9'!H16</f>
        <v>0</v>
      </c>
      <c r="F14" s="25"/>
      <c r="G14" s="25">
        <f>'DATA SF9'!H16</f>
        <v>0</v>
      </c>
      <c r="H14" s="26"/>
      <c r="I14" s="24">
        <f t="shared" si="5"/>
        <v>12</v>
      </c>
      <c r="J14" s="27" t="str">
        <f>IF(ROWS($A$3:A14)&lt;=$I$2,INDEX($B$3:$B$79,_xlfn.AGGREGATE(15,3,($G$3:$G$79=$J$2)/($G$3:$G$79=$J$2)*(ROW($G$3:$G$79)-ROW($G$2)),ROWS($A$3:A14))),"")</f>
        <v/>
      </c>
      <c r="K14" s="24" t="str">
        <f t="shared" si="0"/>
        <v/>
      </c>
      <c r="L14" s="24" t="str">
        <f t="shared" si="1"/>
        <v/>
      </c>
      <c r="M14" s="24" t="str">
        <f t="shared" si="2"/>
        <v/>
      </c>
      <c r="N14" s="24" t="str">
        <f t="shared" si="3"/>
        <v/>
      </c>
      <c r="O14" s="24" t="str">
        <f t="shared" si="6"/>
        <v>12</v>
      </c>
      <c r="R14" s="24" t="str">
        <f t="shared" si="7"/>
        <v/>
      </c>
      <c r="S14" s="24" t="str">
        <f t="shared" si="8"/>
        <v/>
      </c>
      <c r="T14" s="24" t="str">
        <f t="shared" si="9"/>
        <v/>
      </c>
      <c r="U14" s="24" t="str">
        <f t="shared" si="10"/>
        <v>12</v>
      </c>
    </row>
    <row r="15" spans="2:21" x14ac:dyDescent="0.25">
      <c r="B15" s="25" t="str">
        <f>'DATA SF9'!B17&amp;","&amp;'DATA SF9'!C17</f>
        <v>,</v>
      </c>
      <c r="C15" s="25"/>
      <c r="D15" s="25">
        <f>'DATA SF9'!A17</f>
        <v>0</v>
      </c>
      <c r="E15" s="25">
        <f>'DATA SF9'!H17</f>
        <v>0</v>
      </c>
      <c r="F15" s="25"/>
      <c r="G15" s="25">
        <f>'DATA SF9'!H17</f>
        <v>0</v>
      </c>
      <c r="H15" s="26"/>
      <c r="I15" s="24">
        <f t="shared" si="5"/>
        <v>13</v>
      </c>
      <c r="J15" s="27" t="str">
        <f>IF(ROWS($A$3:A15)&lt;=$I$2,INDEX($B$3:$B$79,_xlfn.AGGREGATE(15,3,($G$3:$G$79=$J$2)/($G$3:$G$79=$J$2)*(ROW($G$3:$G$79)-ROW($G$2)),ROWS($A$3:A15))),"")</f>
        <v/>
      </c>
      <c r="K15" s="24" t="str">
        <f t="shared" si="0"/>
        <v/>
      </c>
      <c r="L15" s="24" t="str">
        <f t="shared" si="1"/>
        <v/>
      </c>
      <c r="M15" s="24" t="str">
        <f t="shared" si="2"/>
        <v/>
      </c>
      <c r="N15" s="24" t="str">
        <f t="shared" si="3"/>
        <v/>
      </c>
      <c r="O15" s="24" t="str">
        <f t="shared" si="6"/>
        <v>13</v>
      </c>
      <c r="R15" s="24" t="str">
        <f t="shared" si="7"/>
        <v/>
      </c>
      <c r="S15" s="24" t="str">
        <f t="shared" si="8"/>
        <v/>
      </c>
      <c r="T15" s="24" t="str">
        <f t="shared" si="9"/>
        <v/>
      </c>
      <c r="U15" s="24" t="str">
        <f t="shared" si="10"/>
        <v>13</v>
      </c>
    </row>
    <row r="16" spans="2:21" x14ac:dyDescent="0.25">
      <c r="B16" s="25" t="str">
        <f>'DATA SF9'!B18&amp;","&amp;'DATA SF9'!C18</f>
        <v>,</v>
      </c>
      <c r="C16" s="25"/>
      <c r="D16" s="25">
        <f>'DATA SF9'!A18</f>
        <v>0</v>
      </c>
      <c r="E16" s="25">
        <f>'DATA SF9'!H18</f>
        <v>0</v>
      </c>
      <c r="F16" s="25"/>
      <c r="G16" s="25">
        <f>'DATA SF9'!H18</f>
        <v>0</v>
      </c>
      <c r="H16" s="26"/>
      <c r="I16" s="24">
        <f t="shared" si="5"/>
        <v>14</v>
      </c>
      <c r="J16" s="27" t="str">
        <f>IF(ROWS($A$3:A16)&lt;=$I$2,INDEX($B$3:$B$79,_xlfn.AGGREGATE(15,3,($G$3:$G$79=$J$2)/($G$3:$G$79=$J$2)*(ROW($G$3:$G$79)-ROW($G$2)),ROWS($A$3:A16))),"")</f>
        <v/>
      </c>
      <c r="K16" s="24" t="str">
        <f t="shared" si="0"/>
        <v/>
      </c>
      <c r="L16" s="24" t="str">
        <f t="shared" si="1"/>
        <v/>
      </c>
      <c r="M16" s="24" t="str">
        <f t="shared" si="2"/>
        <v/>
      </c>
      <c r="N16" s="24" t="str">
        <f t="shared" si="3"/>
        <v/>
      </c>
      <c r="O16" s="24" t="str">
        <f t="shared" si="6"/>
        <v>14</v>
      </c>
      <c r="R16" s="24" t="str">
        <f t="shared" si="7"/>
        <v/>
      </c>
      <c r="S16" s="24" t="str">
        <f t="shared" si="8"/>
        <v/>
      </c>
      <c r="T16" s="24" t="str">
        <f t="shared" si="9"/>
        <v/>
      </c>
      <c r="U16" s="24" t="str">
        <f t="shared" si="10"/>
        <v>14</v>
      </c>
    </row>
    <row r="17" spans="2:21" x14ac:dyDescent="0.25">
      <c r="B17" s="25" t="str">
        <f>'DATA SF9'!B19&amp;","&amp;'DATA SF9'!C19</f>
        <v>,</v>
      </c>
      <c r="C17" s="25"/>
      <c r="D17" s="25">
        <f>'DATA SF9'!A19</f>
        <v>0</v>
      </c>
      <c r="E17" s="25">
        <f>'DATA SF9'!H19</f>
        <v>0</v>
      </c>
      <c r="F17" s="25"/>
      <c r="G17" s="25">
        <f>'DATA SF9'!H19</f>
        <v>0</v>
      </c>
      <c r="H17" s="26"/>
      <c r="I17" s="24">
        <f t="shared" si="5"/>
        <v>15</v>
      </c>
      <c r="J17" s="27" t="str">
        <f>IF(ROWS($A$3:A17)&lt;=$I$2,INDEX($B$3:$B$79,_xlfn.AGGREGATE(15,3,($G$3:$G$79=$J$2)/($G$3:$G$79=$J$2)*(ROW($G$3:$G$79)-ROW($G$2)),ROWS($A$3:A17))),"")</f>
        <v/>
      </c>
      <c r="K17" s="24" t="str">
        <f t="shared" si="0"/>
        <v/>
      </c>
      <c r="L17" s="24" t="str">
        <f t="shared" si="1"/>
        <v/>
      </c>
      <c r="M17" s="24" t="str">
        <f t="shared" si="2"/>
        <v/>
      </c>
      <c r="N17" s="24" t="str">
        <f t="shared" si="3"/>
        <v/>
      </c>
      <c r="O17" s="24" t="str">
        <f t="shared" si="6"/>
        <v>15</v>
      </c>
      <c r="R17" s="24" t="str">
        <f t="shared" si="7"/>
        <v/>
      </c>
      <c r="S17" s="24" t="str">
        <f t="shared" si="8"/>
        <v/>
      </c>
      <c r="T17" s="24" t="str">
        <f t="shared" si="9"/>
        <v/>
      </c>
      <c r="U17" s="24" t="str">
        <f t="shared" si="10"/>
        <v>15</v>
      </c>
    </row>
    <row r="18" spans="2:21" x14ac:dyDescent="0.25">
      <c r="B18" s="25" t="str">
        <f>'DATA SF9'!B20&amp;","&amp;'DATA SF9'!C20</f>
        <v>,</v>
      </c>
      <c r="C18" s="25"/>
      <c r="D18" s="25">
        <f>'DATA SF9'!A20</f>
        <v>0</v>
      </c>
      <c r="E18" s="25">
        <f>'DATA SF9'!H20</f>
        <v>0</v>
      </c>
      <c r="F18" s="25"/>
      <c r="G18" s="25">
        <f>'DATA SF9'!H20</f>
        <v>0</v>
      </c>
      <c r="H18" s="26"/>
      <c r="I18" s="24">
        <f t="shared" si="5"/>
        <v>16</v>
      </c>
      <c r="J18" s="27" t="str">
        <f>IF(ROWS($A$3:A18)&lt;=$I$2,INDEX($B$3:$B$79,_xlfn.AGGREGATE(15,3,($G$3:$G$79=$J$2)/($G$3:$G$79=$J$2)*(ROW($G$3:$G$79)-ROW($G$2)),ROWS($A$3:A18))),"")</f>
        <v/>
      </c>
      <c r="K18" s="24" t="str">
        <f t="shared" si="0"/>
        <v/>
      </c>
      <c r="L18" s="24" t="str">
        <f t="shared" si="1"/>
        <v/>
      </c>
      <c r="M18" s="24" t="str">
        <f t="shared" si="2"/>
        <v/>
      </c>
      <c r="N18" s="24" t="str">
        <f t="shared" si="3"/>
        <v/>
      </c>
      <c r="O18" s="24" t="str">
        <f t="shared" si="6"/>
        <v>16</v>
      </c>
      <c r="R18" s="24" t="str">
        <f t="shared" si="7"/>
        <v/>
      </c>
      <c r="S18" s="24" t="str">
        <f t="shared" si="8"/>
        <v/>
      </c>
      <c r="T18" s="24" t="str">
        <f t="shared" si="9"/>
        <v/>
      </c>
      <c r="U18" s="24" t="str">
        <f t="shared" si="10"/>
        <v>16</v>
      </c>
    </row>
    <row r="19" spans="2:21" x14ac:dyDescent="0.25">
      <c r="B19" s="25" t="str">
        <f>'DATA SF9'!B21&amp;","&amp;'DATA SF9'!C21</f>
        <v>,</v>
      </c>
      <c r="C19" s="25"/>
      <c r="D19" s="25">
        <f>'DATA SF9'!A21</f>
        <v>0</v>
      </c>
      <c r="E19" s="25">
        <f>'DATA SF9'!H21</f>
        <v>0</v>
      </c>
      <c r="F19" s="25"/>
      <c r="G19" s="25">
        <f>'DATA SF9'!H21</f>
        <v>0</v>
      </c>
      <c r="H19" s="26"/>
      <c r="I19" s="24">
        <f t="shared" si="5"/>
        <v>17</v>
      </c>
      <c r="J19" s="27" t="str">
        <f>IF(ROWS($A$3:A19)&lt;=$I$2,INDEX($B$3:$B$79,_xlfn.AGGREGATE(15,3,($G$3:$G$79=$J$2)/($G$3:$G$79=$J$2)*(ROW($G$3:$G$79)-ROW($G$2)),ROWS($A$3:A19))),"")</f>
        <v/>
      </c>
      <c r="K19" s="24" t="str">
        <f t="shared" si="0"/>
        <v/>
      </c>
      <c r="L19" s="24" t="str">
        <f t="shared" si="1"/>
        <v/>
      </c>
      <c r="M19" s="24" t="str">
        <f t="shared" si="2"/>
        <v/>
      </c>
      <c r="N19" s="24" t="str">
        <f t="shared" si="3"/>
        <v/>
      </c>
      <c r="O19" s="24" t="str">
        <f t="shared" si="6"/>
        <v>17</v>
      </c>
      <c r="R19" s="24" t="str">
        <f t="shared" si="7"/>
        <v/>
      </c>
      <c r="S19" s="24" t="str">
        <f t="shared" si="8"/>
        <v/>
      </c>
      <c r="T19" s="24" t="str">
        <f t="shared" si="9"/>
        <v/>
      </c>
      <c r="U19" s="24" t="str">
        <f t="shared" si="10"/>
        <v>17</v>
      </c>
    </row>
    <row r="20" spans="2:21" x14ac:dyDescent="0.25">
      <c r="B20" s="25" t="str">
        <f>'DATA SF9'!B22&amp;","&amp;'DATA SF9'!C22</f>
        <v>,</v>
      </c>
      <c r="C20" s="25"/>
      <c r="D20" s="25">
        <f>'DATA SF9'!A22</f>
        <v>0</v>
      </c>
      <c r="E20" s="25">
        <f>'DATA SF9'!H22</f>
        <v>0</v>
      </c>
      <c r="F20" s="25"/>
      <c r="G20" s="25">
        <f>'DATA SF9'!H22</f>
        <v>0</v>
      </c>
      <c r="H20" s="26"/>
      <c r="I20" s="24">
        <f t="shared" si="5"/>
        <v>18</v>
      </c>
      <c r="J20" s="27" t="str">
        <f>IF(ROWS($A$3:A20)&lt;=$I$2,INDEX($B$3:$B$79,_xlfn.AGGREGATE(15,3,($G$3:$G$79=$J$2)/($G$3:$G$79=$J$2)*(ROW($G$3:$G$79)-ROW($G$2)),ROWS($A$3:A20))),"")</f>
        <v/>
      </c>
      <c r="K20" s="24" t="str">
        <f t="shared" si="0"/>
        <v/>
      </c>
      <c r="L20" s="24" t="str">
        <f t="shared" si="1"/>
        <v/>
      </c>
      <c r="M20" s="24" t="str">
        <f t="shared" si="2"/>
        <v/>
      </c>
      <c r="N20" s="24" t="str">
        <f t="shared" si="3"/>
        <v/>
      </c>
      <c r="O20" s="24" t="str">
        <f t="shared" si="6"/>
        <v>18</v>
      </c>
      <c r="R20" s="24" t="str">
        <f t="shared" si="7"/>
        <v/>
      </c>
      <c r="S20" s="24" t="str">
        <f t="shared" si="8"/>
        <v/>
      </c>
      <c r="T20" s="24" t="str">
        <f t="shared" si="9"/>
        <v/>
      </c>
      <c r="U20" s="24" t="str">
        <f t="shared" si="10"/>
        <v>18</v>
      </c>
    </row>
    <row r="21" spans="2:21" x14ac:dyDescent="0.25">
      <c r="B21" s="25" t="str">
        <f>'DATA SF9'!B23&amp;","&amp;'DATA SF9'!C23</f>
        <v>,</v>
      </c>
      <c r="C21" s="25"/>
      <c r="D21" s="25">
        <f>'DATA SF9'!A23</f>
        <v>0</v>
      </c>
      <c r="E21" s="25">
        <f>'DATA SF9'!H23</f>
        <v>0</v>
      </c>
      <c r="F21" s="25"/>
      <c r="G21" s="25">
        <f>'DATA SF9'!H23</f>
        <v>0</v>
      </c>
      <c r="H21" s="26"/>
      <c r="I21" s="24">
        <f t="shared" si="5"/>
        <v>19</v>
      </c>
      <c r="J21" s="27" t="str">
        <f>IF(ROWS($A$3:A21)&lt;=$I$2,INDEX($B$3:$B$79,_xlfn.AGGREGATE(15,3,($G$3:$G$79=$J$2)/($G$3:$G$79=$J$2)*(ROW($G$3:$G$79)-ROW($G$2)),ROWS($A$3:A21))),"")</f>
        <v/>
      </c>
      <c r="K21" s="24" t="str">
        <f t="shared" si="0"/>
        <v/>
      </c>
      <c r="L21" s="24" t="str">
        <f t="shared" si="1"/>
        <v/>
      </c>
      <c r="M21" s="24" t="str">
        <f t="shared" si="2"/>
        <v/>
      </c>
      <c r="N21" s="24" t="str">
        <f t="shared" si="3"/>
        <v/>
      </c>
      <c r="O21" s="24" t="str">
        <f t="shared" si="6"/>
        <v>19</v>
      </c>
      <c r="R21" s="24" t="str">
        <f t="shared" si="7"/>
        <v/>
      </c>
      <c r="S21" s="24" t="str">
        <f t="shared" si="8"/>
        <v/>
      </c>
      <c r="T21" s="24" t="str">
        <f t="shared" si="9"/>
        <v/>
      </c>
      <c r="U21" s="24" t="str">
        <f t="shared" si="10"/>
        <v>19</v>
      </c>
    </row>
    <row r="22" spans="2:21" x14ac:dyDescent="0.25">
      <c r="B22" s="25" t="str">
        <f>'DATA SF9'!B24&amp;","&amp;'DATA SF9'!C24</f>
        <v>,</v>
      </c>
      <c r="C22" s="25"/>
      <c r="D22" s="25">
        <f>'DATA SF9'!A24</f>
        <v>0</v>
      </c>
      <c r="E22" s="25">
        <f>'DATA SF9'!H24</f>
        <v>0</v>
      </c>
      <c r="F22" s="25"/>
      <c r="G22" s="25">
        <f>'DATA SF9'!H24</f>
        <v>0</v>
      </c>
      <c r="H22" s="26"/>
      <c r="I22" s="24">
        <f t="shared" si="5"/>
        <v>20</v>
      </c>
      <c r="J22" s="27" t="str">
        <f>IF(ROWS($A$3:A22)&lt;=$I$2,INDEX($B$3:$B$79,_xlfn.AGGREGATE(15,3,($G$3:$G$79=$J$2)/($G$3:$G$79=$J$2)*(ROW($G$3:$G$79)-ROW($G$2)),ROWS($A$3:A22))),"")</f>
        <v/>
      </c>
      <c r="K22" s="24" t="str">
        <f t="shared" si="0"/>
        <v/>
      </c>
      <c r="L22" s="24" t="str">
        <f t="shared" si="1"/>
        <v/>
      </c>
      <c r="M22" s="24" t="str">
        <f t="shared" si="2"/>
        <v/>
      </c>
      <c r="N22" s="24" t="str">
        <f t="shared" si="3"/>
        <v/>
      </c>
      <c r="O22" s="24" t="str">
        <f t="shared" si="6"/>
        <v>20</v>
      </c>
      <c r="R22" s="24" t="str">
        <f t="shared" si="7"/>
        <v/>
      </c>
      <c r="S22" s="24" t="str">
        <f t="shared" si="8"/>
        <v/>
      </c>
      <c r="T22" s="24" t="str">
        <f t="shared" si="9"/>
        <v/>
      </c>
      <c r="U22" s="24" t="str">
        <f t="shared" si="10"/>
        <v>20</v>
      </c>
    </row>
    <row r="23" spans="2:21" x14ac:dyDescent="0.25">
      <c r="B23" s="25" t="str">
        <f>'DATA SF9'!B25&amp;","&amp;'DATA SF9'!C25</f>
        <v>,</v>
      </c>
      <c r="C23" s="25"/>
      <c r="D23" s="25">
        <f>'DATA SF9'!A25</f>
        <v>0</v>
      </c>
      <c r="E23" s="25">
        <f>'DATA SF9'!H25</f>
        <v>0</v>
      </c>
      <c r="F23" s="25"/>
      <c r="G23" s="25">
        <f>'DATA SF9'!H25</f>
        <v>0</v>
      </c>
      <c r="H23" s="26"/>
      <c r="I23" s="24">
        <f t="shared" si="5"/>
        <v>21</v>
      </c>
      <c r="J23" s="27" t="str">
        <f>IF(ROWS($A$3:A23)&lt;=$I$2,INDEX($B$3:$B$79,_xlfn.AGGREGATE(15,3,($G$3:$G$79=$J$2)/($G$3:$G$79=$J$2)*(ROW($G$3:$G$79)-ROW($G$2)),ROWS($A$3:A23))),"")</f>
        <v/>
      </c>
      <c r="K23" s="24" t="str">
        <f t="shared" si="0"/>
        <v/>
      </c>
      <c r="L23" s="24" t="str">
        <f t="shared" si="1"/>
        <v/>
      </c>
      <c r="M23" s="24" t="str">
        <f t="shared" si="2"/>
        <v/>
      </c>
      <c r="N23" s="24" t="str">
        <f t="shared" si="3"/>
        <v/>
      </c>
      <c r="O23" s="24" t="str">
        <f t="shared" si="6"/>
        <v>21</v>
      </c>
      <c r="R23" s="24" t="str">
        <f t="shared" si="7"/>
        <v/>
      </c>
      <c r="S23" s="24" t="str">
        <f t="shared" si="8"/>
        <v/>
      </c>
      <c r="T23" s="24" t="str">
        <f t="shared" si="9"/>
        <v/>
      </c>
      <c r="U23" s="24" t="str">
        <f t="shared" si="10"/>
        <v>21</v>
      </c>
    </row>
    <row r="24" spans="2:21" x14ac:dyDescent="0.25">
      <c r="B24" s="25" t="str">
        <f>'DATA SF9'!B26&amp;","&amp;'DATA SF9'!C26</f>
        <v>,</v>
      </c>
      <c r="C24" s="25"/>
      <c r="D24" s="25">
        <f>'DATA SF9'!A26</f>
        <v>0</v>
      </c>
      <c r="E24" s="25">
        <f>'DATA SF9'!H26</f>
        <v>0</v>
      </c>
      <c r="F24" s="25"/>
      <c r="G24" s="25">
        <f>'DATA SF9'!H26</f>
        <v>0</v>
      </c>
      <c r="H24" s="26"/>
      <c r="I24" s="24">
        <f t="shared" si="5"/>
        <v>22</v>
      </c>
      <c r="J24" s="27" t="str">
        <f>IF(ROWS($A$3:A24)&lt;=$I$2,INDEX($B$3:$B$79,_xlfn.AGGREGATE(15,3,($G$3:$G$79=$J$2)/($G$3:$G$79=$J$2)*(ROW($G$3:$G$79)-ROW($G$2)),ROWS($A$3:A24))),"")</f>
        <v/>
      </c>
      <c r="K24" s="24" t="str">
        <f t="shared" si="0"/>
        <v/>
      </c>
      <c r="L24" s="24" t="str">
        <f t="shared" si="1"/>
        <v/>
      </c>
      <c r="M24" s="24" t="str">
        <f t="shared" si="2"/>
        <v/>
      </c>
      <c r="N24" s="24" t="str">
        <f t="shared" si="3"/>
        <v/>
      </c>
      <c r="O24" s="24" t="str">
        <f t="shared" si="6"/>
        <v>22</v>
      </c>
      <c r="R24" s="24" t="str">
        <f t="shared" si="7"/>
        <v/>
      </c>
      <c r="S24" s="24" t="str">
        <f t="shared" si="8"/>
        <v/>
      </c>
      <c r="T24" s="24" t="str">
        <f t="shared" si="9"/>
        <v/>
      </c>
      <c r="U24" s="24" t="str">
        <f t="shared" si="10"/>
        <v>22</v>
      </c>
    </row>
    <row r="25" spans="2:21" x14ac:dyDescent="0.25">
      <c r="B25" s="25" t="str">
        <f>'DATA SF9'!B27&amp;","&amp;'DATA SF9'!C27</f>
        <v>,</v>
      </c>
      <c r="C25" s="25"/>
      <c r="D25" s="25">
        <f>'DATA SF9'!A27</f>
        <v>0</v>
      </c>
      <c r="E25" s="25">
        <f>'DATA SF9'!H27</f>
        <v>0</v>
      </c>
      <c r="F25" s="25"/>
      <c r="G25" s="25">
        <f>'DATA SF9'!H27</f>
        <v>0</v>
      </c>
      <c r="H25" s="26"/>
      <c r="I25" s="24">
        <f t="shared" si="5"/>
        <v>23</v>
      </c>
      <c r="J25" s="27" t="str">
        <f>IF(ROWS($A$3:A25)&lt;=$I$2,INDEX($B$3:$B$79,_xlfn.AGGREGATE(15,3,($G$3:$G$79=$J$2)/($G$3:$G$79=$J$2)*(ROW($G$3:$G$79)-ROW($G$2)),ROWS($A$3:A25))),"")</f>
        <v/>
      </c>
      <c r="K25" s="24" t="str">
        <f t="shared" si="0"/>
        <v/>
      </c>
      <c r="L25" s="24" t="str">
        <f t="shared" si="1"/>
        <v/>
      </c>
      <c r="M25" s="24" t="str">
        <f t="shared" si="2"/>
        <v/>
      </c>
      <c r="N25" s="24" t="str">
        <f t="shared" si="3"/>
        <v/>
      </c>
      <c r="O25" s="24" t="str">
        <f t="shared" si="6"/>
        <v>23</v>
      </c>
      <c r="R25" s="24" t="str">
        <f t="shared" si="7"/>
        <v/>
      </c>
      <c r="S25" s="24" t="str">
        <f t="shared" si="8"/>
        <v/>
      </c>
      <c r="T25" s="24" t="str">
        <f t="shared" si="9"/>
        <v/>
      </c>
      <c r="U25" s="24" t="str">
        <f t="shared" si="10"/>
        <v>23</v>
      </c>
    </row>
    <row r="26" spans="2:21" x14ac:dyDescent="0.25">
      <c r="B26" s="25" t="str">
        <f>'DATA SF9'!B28&amp;","&amp;'DATA SF9'!C28</f>
        <v>,</v>
      </c>
      <c r="C26" s="25"/>
      <c r="D26" s="25">
        <f>'DATA SF9'!A28</f>
        <v>0</v>
      </c>
      <c r="E26" s="25">
        <f>'DATA SF9'!H28</f>
        <v>0</v>
      </c>
      <c r="F26" s="25"/>
      <c r="G26" s="25">
        <f>'DATA SF9'!H28</f>
        <v>0</v>
      </c>
      <c r="H26" s="26"/>
      <c r="I26" s="24">
        <f t="shared" si="5"/>
        <v>24</v>
      </c>
      <c r="J26" s="27" t="str">
        <f>IF(ROWS($A$3:A26)&lt;=$I$2,INDEX($B$3:$B$79,_xlfn.AGGREGATE(15,3,($G$3:$G$79=$J$2)/($G$3:$G$79=$J$2)*(ROW($G$3:$G$79)-ROW($G$2)),ROWS($A$3:A26))),"")</f>
        <v/>
      </c>
      <c r="K26" s="24" t="str">
        <f t="shared" si="0"/>
        <v/>
      </c>
      <c r="L26" s="24" t="str">
        <f t="shared" si="1"/>
        <v/>
      </c>
      <c r="M26" s="24" t="str">
        <f t="shared" si="2"/>
        <v/>
      </c>
      <c r="N26" s="24" t="str">
        <f t="shared" si="3"/>
        <v/>
      </c>
      <c r="O26" s="24" t="str">
        <f t="shared" si="6"/>
        <v>24</v>
      </c>
      <c r="R26" s="24" t="str">
        <f t="shared" si="7"/>
        <v/>
      </c>
      <c r="S26" s="24" t="str">
        <f t="shared" si="8"/>
        <v/>
      </c>
      <c r="T26" s="24" t="str">
        <f t="shared" si="9"/>
        <v/>
      </c>
      <c r="U26" s="24" t="str">
        <f t="shared" si="10"/>
        <v>24</v>
      </c>
    </row>
    <row r="27" spans="2:21" x14ac:dyDescent="0.25">
      <c r="B27" s="25" t="str">
        <f>'DATA SF9'!B29&amp;","&amp;'DATA SF9'!C29</f>
        <v>,</v>
      </c>
      <c r="C27" s="25"/>
      <c r="D27" s="25">
        <f>'DATA SF9'!A29</f>
        <v>0</v>
      </c>
      <c r="E27" s="25">
        <f>'DATA SF9'!H29</f>
        <v>0</v>
      </c>
      <c r="F27" s="25"/>
      <c r="G27" s="25">
        <f>'DATA SF9'!H29</f>
        <v>0</v>
      </c>
      <c r="H27" s="26"/>
      <c r="I27" s="24">
        <f t="shared" si="5"/>
        <v>25</v>
      </c>
      <c r="J27" s="27" t="str">
        <f>IF(ROWS($A$3:A27)&lt;=$I$2,INDEX($B$3:$B$79,_xlfn.AGGREGATE(15,3,($G$3:$G$79=$J$2)/($G$3:$G$79=$J$2)*(ROW($G$3:$G$79)-ROW($G$2)),ROWS($A$3:A27))),"")</f>
        <v/>
      </c>
      <c r="K27" s="24" t="str">
        <f t="shared" si="0"/>
        <v/>
      </c>
      <c r="L27" s="24" t="str">
        <f t="shared" si="1"/>
        <v/>
      </c>
      <c r="M27" s="24" t="str">
        <f t="shared" si="2"/>
        <v/>
      </c>
      <c r="N27" s="24" t="str">
        <f t="shared" si="3"/>
        <v/>
      </c>
      <c r="O27" s="24" t="str">
        <f t="shared" si="6"/>
        <v>25</v>
      </c>
      <c r="R27" s="24" t="str">
        <f t="shared" si="7"/>
        <v/>
      </c>
      <c r="S27" s="24" t="str">
        <f t="shared" si="8"/>
        <v/>
      </c>
      <c r="T27" s="24" t="str">
        <f t="shared" si="9"/>
        <v/>
      </c>
      <c r="U27" s="24" t="str">
        <f t="shared" si="10"/>
        <v>25</v>
      </c>
    </row>
    <row r="28" spans="2:21" x14ac:dyDescent="0.25">
      <c r="B28" s="25" t="str">
        <f>'DATA SF9'!B30&amp;","&amp;'DATA SF9'!C30</f>
        <v>,</v>
      </c>
      <c r="C28" s="25"/>
      <c r="D28" s="25">
        <f>'DATA SF9'!A30</f>
        <v>0</v>
      </c>
      <c r="E28" s="25">
        <f>'DATA SF9'!H30</f>
        <v>0</v>
      </c>
      <c r="F28" s="25"/>
      <c r="G28" s="25">
        <f>'DATA SF9'!H30</f>
        <v>0</v>
      </c>
      <c r="H28" s="26"/>
      <c r="I28" s="24">
        <f t="shared" si="5"/>
        <v>26</v>
      </c>
      <c r="J28" s="27" t="str">
        <f>IF(ROWS($A$3:A28)&lt;=$I$2,INDEX($B$3:$B$79,_xlfn.AGGREGATE(15,3,($G$3:$G$79=$J$2)/($G$3:$G$79=$J$2)*(ROW($G$3:$G$79)-ROW($G$2)),ROWS($A$3:A28))),"")</f>
        <v/>
      </c>
      <c r="K28" s="24" t="str">
        <f t="shared" si="0"/>
        <v/>
      </c>
      <c r="L28" s="24" t="str">
        <f t="shared" si="1"/>
        <v/>
      </c>
      <c r="M28" s="24" t="str">
        <f t="shared" si="2"/>
        <v/>
      </c>
      <c r="N28" s="24" t="str">
        <f t="shared" si="3"/>
        <v/>
      </c>
      <c r="O28" s="24" t="str">
        <f t="shared" si="6"/>
        <v>26</v>
      </c>
      <c r="R28" s="24" t="str">
        <f t="shared" si="7"/>
        <v/>
      </c>
      <c r="S28" s="24" t="str">
        <f t="shared" si="8"/>
        <v/>
      </c>
      <c r="T28" s="24" t="str">
        <f t="shared" si="9"/>
        <v/>
      </c>
      <c r="U28" s="24" t="str">
        <f t="shared" si="10"/>
        <v>26</v>
      </c>
    </row>
    <row r="29" spans="2:21" x14ac:dyDescent="0.25">
      <c r="B29" s="25" t="e">
        <f>'DATA SF9'!#REF!&amp;","&amp;'DATA SF9'!#REF!</f>
        <v>#REF!</v>
      </c>
      <c r="C29" s="25"/>
      <c r="D29" s="25" t="e">
        <f>'DATA SF9'!#REF!</f>
        <v>#REF!</v>
      </c>
      <c r="E29" s="25" t="e">
        <f>'DATA SF9'!#REF!</f>
        <v>#REF!</v>
      </c>
      <c r="F29" s="25"/>
      <c r="G29" s="25" t="e">
        <f>'DATA SF9'!#REF!</f>
        <v>#REF!</v>
      </c>
      <c r="H29" s="26"/>
      <c r="I29" s="24">
        <f t="shared" si="5"/>
        <v>27</v>
      </c>
      <c r="J29" s="27" t="str">
        <f>IF(ROWS($A$3:A29)&lt;=$I$2,INDEX($B$3:$B$79,_xlfn.AGGREGATE(15,3,($G$3:$G$79=$J$2)/($G$3:$G$79=$J$2)*(ROW($G$3:$G$79)-ROW($G$2)),ROWS($A$3:A29))),"")</f>
        <v/>
      </c>
      <c r="K29" s="24" t="str">
        <f t="shared" si="0"/>
        <v/>
      </c>
      <c r="L29" s="24" t="str">
        <f t="shared" si="1"/>
        <v/>
      </c>
      <c r="M29" s="24" t="str">
        <f t="shared" si="2"/>
        <v/>
      </c>
      <c r="N29" s="24" t="str">
        <f t="shared" si="3"/>
        <v/>
      </c>
      <c r="O29" s="24" t="str">
        <f t="shared" si="6"/>
        <v>27</v>
      </c>
      <c r="R29" s="24" t="str">
        <f t="shared" si="7"/>
        <v/>
      </c>
      <c r="S29" s="24" t="str">
        <f t="shared" si="8"/>
        <v/>
      </c>
      <c r="T29" s="24" t="str">
        <f t="shared" si="9"/>
        <v/>
      </c>
      <c r="U29" s="24" t="str">
        <f t="shared" si="10"/>
        <v>27</v>
      </c>
    </row>
    <row r="30" spans="2:21" x14ac:dyDescent="0.25">
      <c r="B30" s="25" t="e">
        <f>'DATA SF9'!#REF!&amp;","&amp;'DATA SF9'!#REF!</f>
        <v>#REF!</v>
      </c>
      <c r="C30" s="25"/>
      <c r="D30" s="25" t="e">
        <f>'DATA SF9'!#REF!</f>
        <v>#REF!</v>
      </c>
      <c r="E30" s="25" t="e">
        <f>'DATA SF9'!#REF!</f>
        <v>#REF!</v>
      </c>
      <c r="F30" s="25"/>
      <c r="G30" s="25" t="e">
        <f>'DATA SF9'!#REF!</f>
        <v>#REF!</v>
      </c>
      <c r="H30" s="26"/>
      <c r="I30" s="24">
        <f t="shared" si="5"/>
        <v>28</v>
      </c>
      <c r="J30" s="27" t="str">
        <f>IF(ROWS($A$3:A30)&lt;=$I$2,INDEX($B$3:$B$79,_xlfn.AGGREGATE(15,3,($G$3:$G$79=$J$2)/($G$3:$G$79=$J$2)*(ROW($G$3:$G$79)-ROW($G$2)),ROWS($A$3:A30))),"")</f>
        <v/>
      </c>
      <c r="K30" s="24" t="str">
        <f t="shared" si="0"/>
        <v/>
      </c>
      <c r="L30" s="24" t="str">
        <f t="shared" si="1"/>
        <v/>
      </c>
      <c r="M30" s="24" t="str">
        <f t="shared" si="2"/>
        <v/>
      </c>
      <c r="N30" s="24" t="str">
        <f t="shared" si="3"/>
        <v/>
      </c>
      <c r="O30" s="24" t="str">
        <f t="shared" si="6"/>
        <v>28</v>
      </c>
      <c r="R30" s="24" t="str">
        <f t="shared" si="7"/>
        <v/>
      </c>
      <c r="S30" s="24" t="str">
        <f t="shared" si="8"/>
        <v/>
      </c>
      <c r="T30" s="24" t="str">
        <f t="shared" si="9"/>
        <v/>
      </c>
      <c r="U30" s="24" t="str">
        <f t="shared" si="10"/>
        <v>28</v>
      </c>
    </row>
    <row r="31" spans="2:21" x14ac:dyDescent="0.25">
      <c r="B31" s="25" t="str">
        <f>'DATA SF9'!B31&amp;","&amp;'DATA SF9'!C31</f>
        <v>,</v>
      </c>
      <c r="C31" s="25"/>
      <c r="D31" s="25">
        <f>'DATA SF9'!A31</f>
        <v>0</v>
      </c>
      <c r="E31" s="25">
        <f>'DATA SF9'!H31</f>
        <v>0</v>
      </c>
      <c r="F31" s="25"/>
      <c r="G31" s="25">
        <f>'DATA SF9'!H31</f>
        <v>0</v>
      </c>
      <c r="H31" s="26"/>
      <c r="I31" s="24">
        <f t="shared" si="5"/>
        <v>29</v>
      </c>
      <c r="J31" s="27" t="str">
        <f>IF(ROWS($A$3:A31)&lt;=$I$2,INDEX($B$3:$B$79,_xlfn.AGGREGATE(15,3,($G$3:$G$79=$J$2)/($G$3:$G$79=$J$2)*(ROW($G$3:$G$79)-ROW($G$2)),ROWS($A$3:A31))),"")</f>
        <v/>
      </c>
      <c r="K31" s="24" t="str">
        <f t="shared" si="0"/>
        <v/>
      </c>
      <c r="L31" s="24" t="str">
        <f t="shared" si="1"/>
        <v/>
      </c>
      <c r="M31" s="24" t="str">
        <f t="shared" si="2"/>
        <v/>
      </c>
      <c r="N31" s="24" t="str">
        <f t="shared" si="3"/>
        <v/>
      </c>
      <c r="O31" s="24" t="str">
        <f t="shared" si="6"/>
        <v>29</v>
      </c>
      <c r="R31" s="24" t="str">
        <f t="shared" si="7"/>
        <v/>
      </c>
      <c r="S31" s="24" t="str">
        <f t="shared" si="8"/>
        <v/>
      </c>
      <c r="T31" s="24" t="str">
        <f t="shared" si="9"/>
        <v/>
      </c>
      <c r="U31" s="24" t="str">
        <f t="shared" si="10"/>
        <v>29</v>
      </c>
    </row>
    <row r="32" spans="2:21" x14ac:dyDescent="0.25">
      <c r="B32" s="25" t="str">
        <f>'DATA SF9'!B32&amp;","&amp;'DATA SF9'!C32</f>
        <v>,</v>
      </c>
      <c r="C32" s="25"/>
      <c r="D32" s="25">
        <f>'DATA SF9'!A32</f>
        <v>0</v>
      </c>
      <c r="E32" s="25">
        <f>'DATA SF9'!H32</f>
        <v>0</v>
      </c>
      <c r="F32" s="25"/>
      <c r="G32" s="25">
        <f>'DATA SF9'!H32</f>
        <v>0</v>
      </c>
      <c r="H32" s="26"/>
      <c r="I32" s="24">
        <f t="shared" si="5"/>
        <v>30</v>
      </c>
      <c r="J32" s="27" t="str">
        <f>IF(ROWS($A$3:A32)&lt;=$I$2,INDEX($B$3:$B$79,_xlfn.AGGREGATE(15,3,($G$3:$G$79=$J$2)/($G$3:$G$79=$J$2)*(ROW($G$3:$G$79)-ROW($G$2)),ROWS($A$3:A32))),"")</f>
        <v/>
      </c>
      <c r="K32" s="24" t="str">
        <f t="shared" si="0"/>
        <v/>
      </c>
      <c r="L32" s="24" t="str">
        <f t="shared" si="1"/>
        <v/>
      </c>
      <c r="M32" s="24" t="str">
        <f t="shared" si="2"/>
        <v/>
      </c>
      <c r="N32" s="24" t="str">
        <f t="shared" si="3"/>
        <v/>
      </c>
      <c r="O32" s="24" t="str">
        <f t="shared" si="6"/>
        <v>30</v>
      </c>
      <c r="R32" s="24" t="str">
        <f t="shared" si="7"/>
        <v/>
      </c>
      <c r="S32" s="24" t="str">
        <f t="shared" si="8"/>
        <v/>
      </c>
      <c r="T32" s="24" t="str">
        <f t="shared" si="9"/>
        <v/>
      </c>
      <c r="U32" s="24" t="str">
        <f t="shared" si="10"/>
        <v>30</v>
      </c>
    </row>
    <row r="33" spans="2:21" x14ac:dyDescent="0.25">
      <c r="B33" s="25" t="str">
        <f>'DATA SF9'!B33&amp;","&amp;'DATA SF9'!C33</f>
        <v>,</v>
      </c>
      <c r="C33" s="25"/>
      <c r="D33" s="25">
        <f>'DATA SF9'!A33</f>
        <v>0</v>
      </c>
      <c r="E33" s="25">
        <f>'DATA SF9'!H33</f>
        <v>0</v>
      </c>
      <c r="F33" s="25"/>
      <c r="G33" s="25">
        <f>'DATA SF9'!H33</f>
        <v>0</v>
      </c>
      <c r="H33" s="26"/>
      <c r="I33" s="24">
        <f t="shared" si="5"/>
        <v>31</v>
      </c>
      <c r="J33" s="27" t="str">
        <f>IF(ROWS($A$3:A33)&lt;=$I$2,INDEX($B$3:$B$79,_xlfn.AGGREGATE(15,3,($G$3:$G$79=$J$2)/($G$3:$G$79=$J$2)*(ROW($G$3:$G$79)-ROW($G$2)),ROWS($A$3:A33))),"")</f>
        <v/>
      </c>
      <c r="K33" s="24" t="str">
        <f t="shared" si="0"/>
        <v/>
      </c>
      <c r="L33" s="24" t="str">
        <f t="shared" si="1"/>
        <v/>
      </c>
      <c r="M33" s="24" t="str">
        <f t="shared" si="2"/>
        <v/>
      </c>
      <c r="N33" s="24" t="str">
        <f t="shared" si="3"/>
        <v/>
      </c>
      <c r="O33" s="24" t="str">
        <f t="shared" si="6"/>
        <v>31</v>
      </c>
      <c r="R33" s="24" t="str">
        <f t="shared" si="7"/>
        <v/>
      </c>
      <c r="S33" s="24" t="str">
        <f t="shared" si="8"/>
        <v/>
      </c>
      <c r="T33" s="24" t="str">
        <f t="shared" si="9"/>
        <v/>
      </c>
      <c r="U33" s="24" t="str">
        <f t="shared" si="10"/>
        <v>31</v>
      </c>
    </row>
    <row r="34" spans="2:21" x14ac:dyDescent="0.25">
      <c r="B34" s="25" t="str">
        <f>'DATA SF9'!B34&amp;","&amp;'DATA SF9'!C34</f>
        <v>,</v>
      </c>
      <c r="C34" s="25"/>
      <c r="D34" s="25">
        <f>'DATA SF9'!A34</f>
        <v>0</v>
      </c>
      <c r="E34" s="25">
        <f>'DATA SF9'!H34</f>
        <v>0</v>
      </c>
      <c r="F34" s="25"/>
      <c r="G34" s="25">
        <f>'DATA SF9'!H34</f>
        <v>0</v>
      </c>
      <c r="H34" s="26"/>
      <c r="I34" s="24">
        <f t="shared" si="5"/>
        <v>32</v>
      </c>
      <c r="J34" s="27" t="str">
        <f>IF(ROWS($A$3:A34)&lt;=$I$2,INDEX($B$3:$B$79,_xlfn.AGGREGATE(15,3,($G$3:$G$79=$J$2)/($G$3:$G$79=$J$2)*(ROW($G$3:$G$79)-ROW($G$2)),ROWS($A$3:A34))),"")</f>
        <v/>
      </c>
      <c r="K34" s="24" t="str">
        <f t="shared" si="0"/>
        <v/>
      </c>
      <c r="L34" s="24" t="str">
        <f t="shared" si="1"/>
        <v/>
      </c>
      <c r="M34" s="24" t="str">
        <f t="shared" si="2"/>
        <v/>
      </c>
      <c r="N34" s="24" t="str">
        <f t="shared" si="3"/>
        <v/>
      </c>
      <c r="O34" s="24" t="str">
        <f t="shared" si="6"/>
        <v>32</v>
      </c>
      <c r="R34" s="24" t="str">
        <f t="shared" si="7"/>
        <v/>
      </c>
      <c r="S34" s="24" t="str">
        <f t="shared" si="8"/>
        <v/>
      </c>
      <c r="T34" s="24" t="str">
        <f t="shared" si="9"/>
        <v/>
      </c>
      <c r="U34" s="24" t="str">
        <f t="shared" si="10"/>
        <v>32</v>
      </c>
    </row>
    <row r="35" spans="2:21" x14ac:dyDescent="0.25">
      <c r="B35" s="25" t="str">
        <f>'DATA SF9'!B35&amp;","&amp;'DATA SF9'!C35</f>
        <v>,</v>
      </c>
      <c r="C35" s="25"/>
      <c r="D35" s="25">
        <f>'DATA SF9'!A35</f>
        <v>0</v>
      </c>
      <c r="E35" s="25">
        <f>'DATA SF9'!H35</f>
        <v>0</v>
      </c>
      <c r="F35" s="25"/>
      <c r="G35" s="25">
        <f>'DATA SF9'!H35</f>
        <v>0</v>
      </c>
      <c r="H35" s="26"/>
      <c r="I35" s="24">
        <f t="shared" si="5"/>
        <v>33</v>
      </c>
      <c r="J35" s="27" t="str">
        <f>IF(ROWS($A$3:A35)&lt;=$I$2,INDEX($B$3:$B$79,_xlfn.AGGREGATE(15,3,($G$3:$G$79=$J$2)/($G$3:$G$79=$J$2)*(ROW($G$3:$G$79)-ROW($G$2)),ROWS($A$3:A35))),"")</f>
        <v/>
      </c>
      <c r="K35" s="24" t="str">
        <f t="shared" ref="K35:K62" si="11">IFERROR(VLOOKUP(J35,$B$3:$G$79,2,FALSE),"")</f>
        <v/>
      </c>
      <c r="L35" s="24" t="str">
        <f t="shared" ref="L35:L62" si="12">IFERROR(VLOOKUP(J35,$B$3:$G$79,3,FALSE),"")</f>
        <v/>
      </c>
      <c r="M35" s="24" t="str">
        <f t="shared" ref="M35:M62" si="13">IFERROR(VLOOKUP(J35,$B$3:$G$79,4,FALSE),"")</f>
        <v/>
      </c>
      <c r="N35" s="24" t="str">
        <f t="shared" ref="N35:N62" si="14">IFERROR(VLOOKUP(J35,$B$3:$G$79,5,FALSE),"")</f>
        <v/>
      </c>
      <c r="O35" s="24" t="str">
        <f t="shared" si="6"/>
        <v>33</v>
      </c>
      <c r="R35" s="24" t="str">
        <f t="shared" si="7"/>
        <v/>
      </c>
      <c r="S35" s="24" t="str">
        <f t="shared" si="8"/>
        <v/>
      </c>
      <c r="T35" s="24" t="str">
        <f t="shared" si="9"/>
        <v/>
      </c>
      <c r="U35" s="24" t="str">
        <f t="shared" si="10"/>
        <v>33</v>
      </c>
    </row>
    <row r="36" spans="2:21" x14ac:dyDescent="0.25">
      <c r="B36" s="25" t="str">
        <f>'DATA SF9'!B36&amp;","&amp;'DATA SF9'!C36</f>
        <v>,</v>
      </c>
      <c r="C36" s="25"/>
      <c r="D36" s="25">
        <f>'DATA SF9'!A36</f>
        <v>0</v>
      </c>
      <c r="E36" s="25">
        <f>'DATA SF9'!H36</f>
        <v>0</v>
      </c>
      <c r="F36" s="25"/>
      <c r="G36" s="25">
        <f>'DATA SF9'!H36</f>
        <v>0</v>
      </c>
      <c r="H36" s="26"/>
      <c r="I36" s="24">
        <f t="shared" ref="I36:I62" si="15">IF(ISBLANK(K36),"",I35+1)</f>
        <v>34</v>
      </c>
      <c r="J36" s="27" t="str">
        <f>IF(ROWS($A$3:A36)&lt;=$I$2,INDEX($B$3:$B$79,_xlfn.AGGREGATE(15,3,($G$3:$G$79=$J$2)/($G$3:$G$79=$J$2)*(ROW($G$3:$G$79)-ROW($G$2)),ROWS($A$3:A36))),"")</f>
        <v/>
      </c>
      <c r="K36" s="24" t="str">
        <f t="shared" si="11"/>
        <v/>
      </c>
      <c r="L36" s="24" t="str">
        <f t="shared" si="12"/>
        <v/>
      </c>
      <c r="M36" s="24" t="str">
        <f t="shared" si="13"/>
        <v/>
      </c>
      <c r="N36" s="24" t="str">
        <f t="shared" si="14"/>
        <v/>
      </c>
      <c r="O36" s="24" t="str">
        <f t="shared" si="6"/>
        <v>34</v>
      </c>
      <c r="R36" s="24" t="str">
        <f t="shared" si="7"/>
        <v/>
      </c>
      <c r="S36" s="24" t="str">
        <f t="shared" si="8"/>
        <v/>
      </c>
      <c r="T36" s="24" t="str">
        <f t="shared" si="9"/>
        <v/>
      </c>
      <c r="U36" s="24" t="str">
        <f t="shared" si="10"/>
        <v>34</v>
      </c>
    </row>
    <row r="37" spans="2:21" x14ac:dyDescent="0.25">
      <c r="B37" s="25" t="str">
        <f>'DATA SF9'!B37&amp;","&amp;'DATA SF9'!C37</f>
        <v>,</v>
      </c>
      <c r="C37" s="25"/>
      <c r="D37" s="25">
        <f>'DATA SF9'!A37</f>
        <v>0</v>
      </c>
      <c r="E37" s="25">
        <f>'DATA SF9'!H37</f>
        <v>0</v>
      </c>
      <c r="F37" s="25"/>
      <c r="G37" s="25">
        <f>'DATA SF9'!H37</f>
        <v>0</v>
      </c>
      <c r="H37" s="26"/>
      <c r="I37" s="24">
        <f t="shared" si="15"/>
        <v>35</v>
      </c>
      <c r="J37" s="27" t="str">
        <f>IF(ROWS($A$3:A37)&lt;=$I$2,INDEX($B$3:$B$79,_xlfn.AGGREGATE(15,3,($G$3:$G$79=$J$2)/($G$3:$G$79=$J$2)*(ROW($G$3:$G$79)-ROW($G$2)),ROWS($A$3:A37))),"")</f>
        <v/>
      </c>
      <c r="K37" s="24" t="str">
        <f t="shared" si="11"/>
        <v/>
      </c>
      <c r="L37" s="24" t="str">
        <f t="shared" si="12"/>
        <v/>
      </c>
      <c r="M37" s="24" t="str">
        <f t="shared" si="13"/>
        <v/>
      </c>
      <c r="N37" s="24" t="str">
        <f t="shared" si="14"/>
        <v/>
      </c>
      <c r="O37" s="24" t="str">
        <f t="shared" si="6"/>
        <v>35</v>
      </c>
      <c r="R37" s="24" t="str">
        <f t="shared" si="7"/>
        <v/>
      </c>
      <c r="S37" s="24" t="str">
        <f t="shared" si="8"/>
        <v/>
      </c>
      <c r="T37" s="24" t="str">
        <f t="shared" si="9"/>
        <v/>
      </c>
      <c r="U37" s="24" t="str">
        <f t="shared" si="10"/>
        <v>35</v>
      </c>
    </row>
    <row r="38" spans="2:21" x14ac:dyDescent="0.25">
      <c r="B38" s="25" t="str">
        <f>'DATA SF9'!B38&amp;","&amp;'DATA SF9'!C38</f>
        <v>,</v>
      </c>
      <c r="C38" s="25"/>
      <c r="D38" s="25">
        <f>'DATA SF9'!A38</f>
        <v>0</v>
      </c>
      <c r="E38" s="25">
        <f>'DATA SF9'!H38</f>
        <v>0</v>
      </c>
      <c r="F38" s="25"/>
      <c r="G38" s="25">
        <f>'DATA SF9'!H38</f>
        <v>0</v>
      </c>
      <c r="H38" s="26"/>
      <c r="I38" s="24">
        <f t="shared" si="15"/>
        <v>36</v>
      </c>
      <c r="J38" s="27" t="str">
        <f>IF(ROWS($A$3:A38)&lt;=$I$2,INDEX($B$3:$B$79,_xlfn.AGGREGATE(15,3,($G$3:$G$79=$J$2)/($G$3:$G$79=$J$2)*(ROW($G$3:$G$79)-ROW($G$2)),ROWS($A$3:A38))),"")</f>
        <v/>
      </c>
      <c r="K38" s="24" t="str">
        <f t="shared" si="11"/>
        <v/>
      </c>
      <c r="L38" s="24" t="str">
        <f t="shared" si="12"/>
        <v/>
      </c>
      <c r="M38" s="24" t="str">
        <f t="shared" si="13"/>
        <v/>
      </c>
      <c r="N38" s="24" t="str">
        <f t="shared" si="14"/>
        <v/>
      </c>
      <c r="O38" s="24" t="str">
        <f t="shared" si="6"/>
        <v>36</v>
      </c>
      <c r="R38" s="24" t="str">
        <f t="shared" si="7"/>
        <v/>
      </c>
      <c r="S38" s="24" t="str">
        <f t="shared" si="8"/>
        <v/>
      </c>
      <c r="T38" s="24" t="str">
        <f t="shared" si="9"/>
        <v/>
      </c>
      <c r="U38" s="24" t="str">
        <f t="shared" si="10"/>
        <v>36</v>
      </c>
    </row>
    <row r="39" spans="2:21" x14ac:dyDescent="0.25">
      <c r="B39" s="25" t="str">
        <f>'DATA SF9'!B39&amp;","&amp;'DATA SF9'!C39</f>
        <v>,</v>
      </c>
      <c r="C39" s="25"/>
      <c r="D39" s="25">
        <f>'DATA SF9'!A39</f>
        <v>0</v>
      </c>
      <c r="E39" s="25">
        <f>'DATA SF9'!H39</f>
        <v>0</v>
      </c>
      <c r="F39" s="25"/>
      <c r="G39" s="25">
        <f>'DATA SF9'!H39</f>
        <v>0</v>
      </c>
      <c r="H39" s="26"/>
      <c r="I39" s="24">
        <f t="shared" si="15"/>
        <v>37</v>
      </c>
      <c r="J39" s="27" t="str">
        <f>IF(ROWS($A$3:A39)&lt;=$I$2,INDEX($B$3:$B$79,_xlfn.AGGREGATE(15,3,($G$3:$G$79=$J$2)/($G$3:$G$79=$J$2)*(ROW($G$3:$G$79)-ROW($G$2)),ROWS($A$3:A39))),"")</f>
        <v/>
      </c>
      <c r="K39" s="24" t="str">
        <f t="shared" si="11"/>
        <v/>
      </c>
      <c r="L39" s="24" t="str">
        <f t="shared" si="12"/>
        <v/>
      </c>
      <c r="M39" s="24" t="str">
        <f t="shared" si="13"/>
        <v/>
      </c>
      <c r="N39" s="24" t="str">
        <f t="shared" si="14"/>
        <v/>
      </c>
      <c r="O39" s="24" t="str">
        <f t="shared" si="6"/>
        <v>37</v>
      </c>
      <c r="R39" s="24" t="str">
        <f t="shared" si="7"/>
        <v/>
      </c>
      <c r="S39" s="24" t="str">
        <f t="shared" si="8"/>
        <v/>
      </c>
      <c r="T39" s="24" t="str">
        <f t="shared" si="9"/>
        <v/>
      </c>
      <c r="U39" s="24" t="str">
        <f t="shared" si="10"/>
        <v>37</v>
      </c>
    </row>
    <row r="40" spans="2:21" x14ac:dyDescent="0.25">
      <c r="B40" s="25" t="str">
        <f>'DATA SF9'!B40&amp;","&amp;'DATA SF9'!C40</f>
        <v>,</v>
      </c>
      <c r="C40" s="25"/>
      <c r="D40" s="25">
        <f>'DATA SF9'!A40</f>
        <v>0</v>
      </c>
      <c r="E40" s="25">
        <f>'DATA SF9'!H40</f>
        <v>0</v>
      </c>
      <c r="F40" s="25"/>
      <c r="G40" s="25">
        <f>'DATA SF9'!H40</f>
        <v>0</v>
      </c>
      <c r="H40" s="26"/>
      <c r="I40" s="24">
        <f t="shared" si="15"/>
        <v>38</v>
      </c>
      <c r="J40" s="27" t="str">
        <f>IF(ROWS($A$3:A40)&lt;=$I$2,INDEX($B$3:$B$79,_xlfn.AGGREGATE(15,3,($G$3:$G$79=$J$2)/($G$3:$G$79=$J$2)*(ROW($G$3:$G$79)-ROW($G$2)),ROWS($A$3:A40))),"")</f>
        <v/>
      </c>
      <c r="K40" s="24" t="str">
        <f t="shared" si="11"/>
        <v/>
      </c>
      <c r="L40" s="24" t="str">
        <f t="shared" si="12"/>
        <v/>
      </c>
      <c r="M40" s="24" t="str">
        <f t="shared" si="13"/>
        <v/>
      </c>
      <c r="N40" s="24" t="str">
        <f t="shared" si="14"/>
        <v/>
      </c>
      <c r="O40" s="24" t="str">
        <f t="shared" si="6"/>
        <v>38</v>
      </c>
      <c r="R40" s="24" t="str">
        <f t="shared" si="7"/>
        <v/>
      </c>
      <c r="S40" s="24" t="str">
        <f t="shared" si="8"/>
        <v/>
      </c>
      <c r="T40" s="24" t="str">
        <f t="shared" si="9"/>
        <v/>
      </c>
      <c r="U40" s="24" t="str">
        <f t="shared" si="10"/>
        <v>38</v>
      </c>
    </row>
    <row r="41" spans="2:21" x14ac:dyDescent="0.25">
      <c r="B41" s="25" t="str">
        <f>'DATA SF9'!B41&amp;","&amp;'DATA SF9'!C41</f>
        <v>,</v>
      </c>
      <c r="C41" s="25"/>
      <c r="D41" s="25">
        <f>'DATA SF9'!A41</f>
        <v>0</v>
      </c>
      <c r="E41" s="25">
        <f>'DATA SF9'!H41</f>
        <v>0</v>
      </c>
      <c r="F41" s="25"/>
      <c r="G41" s="25">
        <f>'DATA SF9'!H41</f>
        <v>0</v>
      </c>
      <c r="H41" s="26"/>
      <c r="I41" s="24">
        <f t="shared" si="15"/>
        <v>39</v>
      </c>
      <c r="J41" s="27" t="str">
        <f>IF(ROWS($A$3:A41)&lt;=$I$2,INDEX($B$3:$B$79,_xlfn.AGGREGATE(15,3,($G$3:$G$79=$J$2)/($G$3:$G$79=$J$2)*(ROW($G$3:$G$79)-ROW($G$2)),ROWS($A$3:A41))),"")</f>
        <v/>
      </c>
      <c r="K41" s="24" t="str">
        <f t="shared" si="11"/>
        <v/>
      </c>
      <c r="L41" s="24" t="str">
        <f t="shared" si="12"/>
        <v/>
      </c>
      <c r="M41" s="24" t="str">
        <f t="shared" si="13"/>
        <v/>
      </c>
      <c r="N41" s="24" t="str">
        <f t="shared" si="14"/>
        <v/>
      </c>
      <c r="O41" s="24" t="str">
        <f t="shared" si="6"/>
        <v>39</v>
      </c>
      <c r="R41" s="24" t="str">
        <f t="shared" si="7"/>
        <v/>
      </c>
      <c r="S41" s="24" t="str">
        <f t="shared" si="8"/>
        <v/>
      </c>
      <c r="T41" s="24" t="str">
        <f t="shared" si="9"/>
        <v/>
      </c>
      <c r="U41" s="24" t="str">
        <f t="shared" si="10"/>
        <v>39</v>
      </c>
    </row>
    <row r="42" spans="2:21" x14ac:dyDescent="0.25">
      <c r="B42" s="25" t="str">
        <f>'DATA SF9'!B42&amp;","&amp;'DATA SF9'!C42</f>
        <v>,</v>
      </c>
      <c r="C42" s="25"/>
      <c r="D42" s="25">
        <f>'DATA SF9'!A42</f>
        <v>0</v>
      </c>
      <c r="E42" s="25">
        <f>'DATA SF9'!H42</f>
        <v>0</v>
      </c>
      <c r="F42" s="25"/>
      <c r="G42" s="25">
        <f>'DATA SF9'!H42</f>
        <v>0</v>
      </c>
      <c r="H42" s="26"/>
      <c r="I42" s="24">
        <f t="shared" si="15"/>
        <v>40</v>
      </c>
      <c r="J42" s="27" t="str">
        <f>IF(ROWS($A$3:A42)&lt;=$I$2,INDEX($B$3:$B$79,_xlfn.AGGREGATE(15,3,($G$3:$G$79=$J$2)/($G$3:$G$79=$J$2)*(ROW($G$3:$G$79)-ROW($G$2)),ROWS($A$3:A42))),"")</f>
        <v/>
      </c>
      <c r="K42" s="24" t="str">
        <f t="shared" si="11"/>
        <v/>
      </c>
      <c r="L42" s="24" t="str">
        <f t="shared" si="12"/>
        <v/>
      </c>
      <c r="M42" s="24" t="str">
        <f t="shared" si="13"/>
        <v/>
      </c>
      <c r="N42" s="24" t="str">
        <f t="shared" si="14"/>
        <v/>
      </c>
      <c r="O42" s="24" t="str">
        <f t="shared" si="6"/>
        <v>40</v>
      </c>
      <c r="R42" s="24" t="str">
        <f t="shared" si="7"/>
        <v/>
      </c>
      <c r="S42" s="24" t="str">
        <f t="shared" si="8"/>
        <v/>
      </c>
      <c r="T42" s="24" t="str">
        <f t="shared" si="9"/>
        <v/>
      </c>
      <c r="U42" s="24" t="str">
        <f t="shared" si="10"/>
        <v>40</v>
      </c>
    </row>
    <row r="43" spans="2:21" x14ac:dyDescent="0.25">
      <c r="B43" s="25" t="str">
        <f>'DATA SF9'!B43&amp;","&amp;'DATA SF9'!C43</f>
        <v>,</v>
      </c>
      <c r="C43" s="25"/>
      <c r="D43" s="25">
        <f>'DATA SF9'!A43</f>
        <v>0</v>
      </c>
      <c r="E43" s="25">
        <f>'DATA SF9'!H43</f>
        <v>0</v>
      </c>
      <c r="F43" s="25"/>
      <c r="G43" s="25">
        <f>'DATA SF9'!H43</f>
        <v>0</v>
      </c>
      <c r="H43" s="26"/>
      <c r="I43" s="24">
        <f t="shared" si="15"/>
        <v>41</v>
      </c>
      <c r="J43" s="27" t="str">
        <f>IF(ROWS($A$3:A43)&lt;=$I$2,INDEX($B$3:$B$79,_xlfn.AGGREGATE(15,3,($G$3:$G$79=$J$2)/($G$3:$G$79=$J$2)*(ROW($G$3:$G$79)-ROW($G$2)),ROWS($A$3:A43))),"")</f>
        <v/>
      </c>
      <c r="K43" s="24" t="str">
        <f t="shared" si="11"/>
        <v/>
      </c>
      <c r="L43" s="24" t="str">
        <f t="shared" si="12"/>
        <v/>
      </c>
      <c r="M43" s="24" t="str">
        <f t="shared" si="13"/>
        <v/>
      </c>
      <c r="N43" s="24" t="str">
        <f t="shared" si="14"/>
        <v/>
      </c>
      <c r="O43" s="24" t="str">
        <f t="shared" si="6"/>
        <v>41</v>
      </c>
      <c r="R43" s="24" t="str">
        <f t="shared" si="7"/>
        <v/>
      </c>
      <c r="S43" s="24" t="str">
        <f t="shared" si="8"/>
        <v/>
      </c>
      <c r="T43" s="24" t="str">
        <f t="shared" si="9"/>
        <v/>
      </c>
      <c r="U43" s="24" t="str">
        <f t="shared" si="10"/>
        <v>41</v>
      </c>
    </row>
    <row r="44" spans="2:21" x14ac:dyDescent="0.25">
      <c r="B44" s="25" t="str">
        <f>'DATA SF9'!B44&amp;","&amp;'DATA SF9'!C44</f>
        <v>,</v>
      </c>
      <c r="C44" s="25"/>
      <c r="D44" s="25">
        <f>'DATA SF9'!A44</f>
        <v>0</v>
      </c>
      <c r="E44" s="25">
        <f>'DATA SF9'!H44</f>
        <v>0</v>
      </c>
      <c r="F44" s="25"/>
      <c r="G44" s="25">
        <f>'DATA SF9'!H44</f>
        <v>0</v>
      </c>
      <c r="H44" s="26"/>
      <c r="I44" s="24">
        <f t="shared" si="15"/>
        <v>42</v>
      </c>
      <c r="J44" s="27" t="str">
        <f>IF(ROWS($A$3:A44)&lt;=$I$2,INDEX($B$3:$B$79,_xlfn.AGGREGATE(15,3,($G$3:$G$79=$J$2)/($G$3:$G$79=$J$2)*(ROW($G$3:$G$79)-ROW($G$2)),ROWS($A$3:A44))),"")</f>
        <v/>
      </c>
      <c r="K44" s="24" t="str">
        <f t="shared" si="11"/>
        <v/>
      </c>
      <c r="L44" s="24" t="str">
        <f t="shared" si="12"/>
        <v/>
      </c>
      <c r="M44" s="24" t="str">
        <f t="shared" si="13"/>
        <v/>
      </c>
      <c r="N44" s="24" t="str">
        <f t="shared" si="14"/>
        <v/>
      </c>
      <c r="O44" s="24" t="str">
        <f t="shared" si="6"/>
        <v>42</v>
      </c>
      <c r="R44" s="24" t="str">
        <f t="shared" si="7"/>
        <v/>
      </c>
      <c r="S44" s="24" t="str">
        <f t="shared" si="8"/>
        <v/>
      </c>
      <c r="T44" s="24" t="str">
        <f t="shared" si="9"/>
        <v/>
      </c>
      <c r="U44" s="24" t="str">
        <f t="shared" si="10"/>
        <v>42</v>
      </c>
    </row>
    <row r="45" spans="2:21" x14ac:dyDescent="0.25">
      <c r="B45" s="25" t="str">
        <f>'DATA SF9'!B45&amp;","&amp;'DATA SF9'!C45</f>
        <v>,</v>
      </c>
      <c r="C45" s="25"/>
      <c r="D45" s="25">
        <f>'DATA SF9'!A45</f>
        <v>0</v>
      </c>
      <c r="E45" s="25">
        <f>'DATA SF9'!H45</f>
        <v>0</v>
      </c>
      <c r="F45" s="25"/>
      <c r="G45" s="25">
        <f>'DATA SF9'!H45</f>
        <v>0</v>
      </c>
      <c r="H45" s="26"/>
      <c r="I45" s="24">
        <f t="shared" si="15"/>
        <v>43</v>
      </c>
      <c r="J45" s="27" t="str">
        <f>IF(ROWS($A$3:A45)&lt;=$I$2,INDEX($B$3:$B$79,_xlfn.AGGREGATE(15,3,($G$3:$G$79=$J$2)/($G$3:$G$79=$J$2)*(ROW($G$3:$G$79)-ROW($G$2)),ROWS($A$3:A45))),"")</f>
        <v/>
      </c>
      <c r="K45" s="24" t="str">
        <f t="shared" si="11"/>
        <v/>
      </c>
      <c r="L45" s="24" t="str">
        <f t="shared" si="12"/>
        <v/>
      </c>
      <c r="M45" s="24" t="str">
        <f t="shared" si="13"/>
        <v/>
      </c>
      <c r="N45" s="24" t="str">
        <f t="shared" si="14"/>
        <v/>
      </c>
      <c r="O45" s="24" t="str">
        <f t="shared" si="6"/>
        <v>43</v>
      </c>
      <c r="P45" s="25"/>
      <c r="R45" s="24" t="str">
        <f t="shared" si="7"/>
        <v/>
      </c>
      <c r="S45" s="24" t="str">
        <f t="shared" si="8"/>
        <v/>
      </c>
      <c r="T45" s="24" t="str">
        <f t="shared" si="9"/>
        <v/>
      </c>
      <c r="U45" s="24" t="str">
        <f t="shared" si="10"/>
        <v>43</v>
      </c>
    </row>
    <row r="46" spans="2:21" x14ac:dyDescent="0.25">
      <c r="B46" s="25" t="str">
        <f>'DATA SF9'!B46&amp;","&amp;'DATA SF9'!C46</f>
        <v>,</v>
      </c>
      <c r="C46" s="25"/>
      <c r="D46" s="25">
        <f>'DATA SF9'!A46</f>
        <v>0</v>
      </c>
      <c r="E46" s="25">
        <f>'DATA SF9'!H46</f>
        <v>0</v>
      </c>
      <c r="F46" s="25"/>
      <c r="G46" s="25">
        <f>'DATA SF9'!H46</f>
        <v>0</v>
      </c>
      <c r="H46" s="26"/>
      <c r="I46" s="24">
        <f t="shared" si="15"/>
        <v>44</v>
      </c>
      <c r="J46" s="27" t="str">
        <f>IF(ROWS($A$3:A46)&lt;=$I$2,INDEX($B$3:$B$79,_xlfn.AGGREGATE(15,3,($G$3:$G$79=$J$2)/($G$3:$G$79=$J$2)*(ROW($G$3:$G$79)-ROW($G$2)),ROWS($A$3:A46))),"")</f>
        <v/>
      </c>
      <c r="K46" s="24" t="str">
        <f t="shared" si="11"/>
        <v/>
      </c>
      <c r="L46" s="24" t="str">
        <f t="shared" si="12"/>
        <v/>
      </c>
      <c r="M46" s="24" t="str">
        <f t="shared" si="13"/>
        <v/>
      </c>
      <c r="N46" s="24" t="str">
        <f t="shared" si="14"/>
        <v/>
      </c>
      <c r="O46" s="24" t="str">
        <f t="shared" si="6"/>
        <v>44</v>
      </c>
      <c r="R46" s="24" t="str">
        <f t="shared" si="7"/>
        <v/>
      </c>
      <c r="S46" s="24" t="str">
        <f t="shared" si="8"/>
        <v/>
      </c>
      <c r="T46" s="24" t="str">
        <f t="shared" si="9"/>
        <v/>
      </c>
      <c r="U46" s="24" t="str">
        <f t="shared" si="10"/>
        <v>44</v>
      </c>
    </row>
    <row r="47" spans="2:21" x14ac:dyDescent="0.25">
      <c r="B47" s="25" t="str">
        <f>'DATA SF9'!B47&amp;","&amp;'DATA SF9'!C47</f>
        <v>,</v>
      </c>
      <c r="C47" s="25"/>
      <c r="D47" s="25">
        <f>'DATA SF9'!A47</f>
        <v>0</v>
      </c>
      <c r="E47" s="25">
        <f>'DATA SF9'!H47</f>
        <v>0</v>
      </c>
      <c r="F47" s="25"/>
      <c r="G47" s="25">
        <f>'DATA SF9'!H47</f>
        <v>0</v>
      </c>
      <c r="H47" s="26"/>
      <c r="I47" s="24">
        <f t="shared" si="15"/>
        <v>45</v>
      </c>
      <c r="J47" s="27" t="str">
        <f>IF(ROWS($A$3:A47)&lt;=$I$2,INDEX($B$3:$B$79,_xlfn.AGGREGATE(15,3,($G$3:$G$79=$J$2)/($G$3:$G$79=$J$2)*(ROW($G$3:$G$79)-ROW($G$2)),ROWS($A$3:A47))),"")</f>
        <v/>
      </c>
      <c r="K47" s="24" t="str">
        <f t="shared" si="11"/>
        <v/>
      </c>
      <c r="L47" s="24" t="str">
        <f t="shared" si="12"/>
        <v/>
      </c>
      <c r="M47" s="24" t="str">
        <f t="shared" si="13"/>
        <v/>
      </c>
      <c r="N47" s="24" t="str">
        <f t="shared" si="14"/>
        <v/>
      </c>
      <c r="O47" s="24" t="str">
        <f t="shared" si="6"/>
        <v>45</v>
      </c>
      <c r="R47" s="24" t="str">
        <f t="shared" si="7"/>
        <v/>
      </c>
      <c r="S47" s="24" t="str">
        <f t="shared" si="8"/>
        <v/>
      </c>
      <c r="T47" s="24" t="str">
        <f t="shared" si="9"/>
        <v/>
      </c>
      <c r="U47" s="24" t="str">
        <f t="shared" si="10"/>
        <v>45</v>
      </c>
    </row>
    <row r="48" spans="2:21" x14ac:dyDescent="0.25">
      <c r="B48" s="25" t="str">
        <f>'DATA SF9'!B48&amp;","&amp;'DATA SF9'!C48</f>
        <v>,</v>
      </c>
      <c r="C48" s="25"/>
      <c r="D48" s="25">
        <f>'DATA SF9'!A48</f>
        <v>0</v>
      </c>
      <c r="E48" s="25">
        <f>'DATA SF9'!H48</f>
        <v>0</v>
      </c>
      <c r="F48" s="25"/>
      <c r="G48" s="25">
        <f>'DATA SF9'!H48</f>
        <v>0</v>
      </c>
      <c r="H48" s="26"/>
      <c r="I48" s="24">
        <f t="shared" si="15"/>
        <v>46</v>
      </c>
      <c r="J48" s="27" t="str">
        <f>IF(ROWS($A$3:A48)&lt;=$I$2,INDEX($B$3:$B$79,_xlfn.AGGREGATE(15,3,($G$3:$G$79=$J$2)/($G$3:$G$79=$J$2)*(ROW($G$3:$G$79)-ROW($G$2)),ROWS($A$3:A48))),"")</f>
        <v/>
      </c>
      <c r="K48" s="24" t="str">
        <f t="shared" si="11"/>
        <v/>
      </c>
      <c r="L48" s="24" t="str">
        <f t="shared" si="12"/>
        <v/>
      </c>
      <c r="M48" s="24" t="str">
        <f t="shared" si="13"/>
        <v/>
      </c>
      <c r="N48" s="24" t="str">
        <f t="shared" si="14"/>
        <v/>
      </c>
      <c r="O48" s="24" t="str">
        <f t="shared" si="6"/>
        <v>46</v>
      </c>
      <c r="R48" s="24" t="str">
        <f t="shared" si="7"/>
        <v/>
      </c>
      <c r="S48" s="24" t="str">
        <f t="shared" si="8"/>
        <v/>
      </c>
      <c r="T48" s="24" t="str">
        <f t="shared" si="9"/>
        <v/>
      </c>
      <c r="U48" s="24" t="str">
        <f t="shared" si="10"/>
        <v>46</v>
      </c>
    </row>
    <row r="49" spans="2:21" x14ac:dyDescent="0.25">
      <c r="B49" s="25" t="str">
        <f>'DATA SF9'!B49&amp;","&amp;'DATA SF9'!C49</f>
        <v>,</v>
      </c>
      <c r="C49" s="25"/>
      <c r="D49" s="25">
        <f>'DATA SF9'!A49</f>
        <v>0</v>
      </c>
      <c r="E49" s="25">
        <f>'DATA SF9'!H49</f>
        <v>0</v>
      </c>
      <c r="F49" s="25"/>
      <c r="G49" s="25">
        <f>'DATA SF9'!H49</f>
        <v>0</v>
      </c>
      <c r="H49" s="26"/>
      <c r="I49" s="24">
        <f t="shared" si="15"/>
        <v>47</v>
      </c>
      <c r="J49" s="27" t="str">
        <f>IF(ROWS($A$3:A49)&lt;=$I$2,INDEX($B$3:$B$79,_xlfn.AGGREGATE(15,3,($G$3:$G$79=$J$2)/($G$3:$G$79=$J$2)*(ROW($G$3:$G$79)-ROW($G$2)),ROWS($A$3:A49))),"")</f>
        <v/>
      </c>
      <c r="K49" s="24" t="str">
        <f t="shared" si="11"/>
        <v/>
      </c>
      <c r="L49" s="24" t="str">
        <f t="shared" si="12"/>
        <v/>
      </c>
      <c r="M49" s="24" t="str">
        <f t="shared" si="13"/>
        <v/>
      </c>
      <c r="N49" s="24" t="str">
        <f t="shared" si="14"/>
        <v/>
      </c>
      <c r="O49" s="24" t="str">
        <f t="shared" si="6"/>
        <v>47</v>
      </c>
      <c r="R49" s="24" t="str">
        <f t="shared" si="7"/>
        <v/>
      </c>
      <c r="S49" s="24" t="str">
        <f t="shared" si="8"/>
        <v/>
      </c>
      <c r="T49" s="24" t="str">
        <f t="shared" si="9"/>
        <v/>
      </c>
      <c r="U49" s="24" t="str">
        <f t="shared" si="10"/>
        <v>47</v>
      </c>
    </row>
    <row r="50" spans="2:21" x14ac:dyDescent="0.25">
      <c r="B50" s="25" t="str">
        <f>'DATA SF9'!B50&amp;","&amp;'DATA SF9'!C50</f>
        <v>,</v>
      </c>
      <c r="C50" s="25"/>
      <c r="D50" s="25">
        <f>'DATA SF9'!A50</f>
        <v>0</v>
      </c>
      <c r="E50" s="25">
        <f>'DATA SF9'!H50</f>
        <v>0</v>
      </c>
      <c r="F50" s="25"/>
      <c r="G50" s="25">
        <f>'DATA SF9'!H50</f>
        <v>0</v>
      </c>
      <c r="H50" s="26"/>
      <c r="I50" s="24">
        <f t="shared" si="15"/>
        <v>48</v>
      </c>
      <c r="J50" s="27" t="str">
        <f>IF(ROWS($A$3:A50)&lt;=$I$2,INDEX($B$3:$B$79,_xlfn.AGGREGATE(15,3,($G$3:$G$79=$J$2)/($G$3:$G$79=$J$2)*(ROW($G$3:$G$79)-ROW($G$2)),ROWS($A$3:A50))),"")</f>
        <v/>
      </c>
      <c r="K50" s="24" t="str">
        <f t="shared" si="11"/>
        <v/>
      </c>
      <c r="L50" s="24" t="str">
        <f t="shared" si="12"/>
        <v/>
      </c>
      <c r="M50" s="24" t="str">
        <f t="shared" si="13"/>
        <v/>
      </c>
      <c r="N50" s="24" t="str">
        <f t="shared" si="14"/>
        <v/>
      </c>
      <c r="O50" s="24" t="str">
        <f t="shared" si="6"/>
        <v>48</v>
      </c>
      <c r="R50" s="24" t="str">
        <f t="shared" si="7"/>
        <v/>
      </c>
      <c r="S50" s="24" t="str">
        <f t="shared" si="8"/>
        <v/>
      </c>
      <c r="T50" s="24" t="str">
        <f t="shared" si="9"/>
        <v/>
      </c>
      <c r="U50" s="24" t="str">
        <f t="shared" si="10"/>
        <v>48</v>
      </c>
    </row>
    <row r="51" spans="2:21" x14ac:dyDescent="0.25">
      <c r="B51" s="25" t="str">
        <f>'DATA SF9'!B51&amp;","&amp;'DATA SF9'!C51</f>
        <v>,</v>
      </c>
      <c r="C51" s="25"/>
      <c r="D51" s="25">
        <f>'DATA SF9'!A51</f>
        <v>0</v>
      </c>
      <c r="E51" s="25">
        <f>'DATA SF9'!H51</f>
        <v>0</v>
      </c>
      <c r="F51" s="25"/>
      <c r="G51" s="25">
        <f>'DATA SF9'!H51</f>
        <v>0</v>
      </c>
      <c r="H51" s="26"/>
      <c r="I51" s="24">
        <f t="shared" si="15"/>
        <v>49</v>
      </c>
      <c r="J51" s="27" t="str">
        <f>IF(ROWS($A$3:A51)&lt;=$I$2,INDEX($B$3:$B$79,_xlfn.AGGREGATE(15,3,($G$3:$G$79=$J$2)/($G$3:$G$79=$J$2)*(ROW($G$3:$G$79)-ROW($G$2)),ROWS($A$3:A51))),"")</f>
        <v/>
      </c>
      <c r="K51" s="24" t="str">
        <f t="shared" si="11"/>
        <v/>
      </c>
      <c r="L51" s="24" t="str">
        <f t="shared" si="12"/>
        <v/>
      </c>
      <c r="M51" s="24" t="str">
        <f t="shared" si="13"/>
        <v/>
      </c>
      <c r="N51" s="24" t="str">
        <f t="shared" si="14"/>
        <v/>
      </c>
      <c r="O51" s="24" t="str">
        <f t="shared" si="6"/>
        <v>49</v>
      </c>
      <c r="R51" s="24" t="str">
        <f t="shared" si="7"/>
        <v/>
      </c>
      <c r="S51" s="24" t="str">
        <f t="shared" si="8"/>
        <v/>
      </c>
      <c r="T51" s="24" t="str">
        <f t="shared" si="9"/>
        <v/>
      </c>
      <c r="U51" s="24" t="str">
        <f t="shared" si="10"/>
        <v>49</v>
      </c>
    </row>
    <row r="52" spans="2:21" x14ac:dyDescent="0.25">
      <c r="B52" s="25" t="str">
        <f>'DATA SF9'!B52&amp;","&amp;'DATA SF9'!C52</f>
        <v>,</v>
      </c>
      <c r="C52" s="25"/>
      <c r="D52" s="25">
        <f>'DATA SF9'!A52</f>
        <v>0</v>
      </c>
      <c r="E52" s="25">
        <f>'DATA SF9'!H52</f>
        <v>0</v>
      </c>
      <c r="F52" s="25"/>
      <c r="G52" s="25">
        <f>'DATA SF9'!H52</f>
        <v>0</v>
      </c>
      <c r="H52" s="26"/>
      <c r="I52" s="24">
        <f t="shared" si="15"/>
        <v>50</v>
      </c>
      <c r="J52" s="27" t="str">
        <f>IF(ROWS($A$3:A52)&lt;=$I$2,INDEX($B$3:$B$79,_xlfn.AGGREGATE(15,3,($G$3:$G$79=$J$2)/($G$3:$G$79=$J$2)*(ROW($G$3:$G$79)-ROW($G$2)),ROWS($A$3:A52))),"")</f>
        <v/>
      </c>
      <c r="K52" s="24" t="str">
        <f t="shared" si="11"/>
        <v/>
      </c>
      <c r="L52" s="24" t="str">
        <f t="shared" si="12"/>
        <v/>
      </c>
      <c r="M52" s="24" t="str">
        <f t="shared" si="13"/>
        <v/>
      </c>
      <c r="N52" s="24" t="str">
        <f t="shared" si="14"/>
        <v/>
      </c>
      <c r="O52" s="24" t="str">
        <f t="shared" si="6"/>
        <v>50</v>
      </c>
      <c r="R52" s="24" t="str">
        <f t="shared" si="7"/>
        <v/>
      </c>
      <c r="S52" s="24" t="str">
        <f t="shared" si="8"/>
        <v/>
      </c>
      <c r="T52" s="24" t="str">
        <f t="shared" si="9"/>
        <v/>
      </c>
      <c r="U52" s="24" t="str">
        <f t="shared" si="10"/>
        <v>50</v>
      </c>
    </row>
    <row r="53" spans="2:21" x14ac:dyDescent="0.25">
      <c r="B53" s="25" t="str">
        <f>'DATA SF9'!B53&amp;","&amp;'DATA SF9'!C53</f>
        <v>,</v>
      </c>
      <c r="C53" s="25"/>
      <c r="D53" s="25">
        <f>'DATA SF9'!A53</f>
        <v>0</v>
      </c>
      <c r="E53" s="25">
        <f>'DATA SF9'!H53</f>
        <v>0</v>
      </c>
      <c r="F53" s="25"/>
      <c r="G53" s="25">
        <f>'DATA SF9'!H53</f>
        <v>0</v>
      </c>
      <c r="H53" s="26"/>
      <c r="I53" s="24">
        <f t="shared" si="15"/>
        <v>51</v>
      </c>
      <c r="J53" s="27" t="str">
        <f>IF(ROWS($A$3:A53)&lt;=$I$2,INDEX($B$3:$B$79,_xlfn.AGGREGATE(15,3,($G$3:$G$79=$J$2)/($G$3:$G$79=$J$2)*(ROW($G$3:$G$79)-ROW($G$2)),ROWS($A$3:A53))),"")</f>
        <v/>
      </c>
      <c r="K53" s="24" t="str">
        <f t="shared" si="11"/>
        <v/>
      </c>
      <c r="L53" s="24" t="str">
        <f t="shared" si="12"/>
        <v/>
      </c>
      <c r="M53" s="24" t="str">
        <f t="shared" si="13"/>
        <v/>
      </c>
      <c r="N53" s="24" t="str">
        <f t="shared" si="14"/>
        <v/>
      </c>
      <c r="O53" s="24" t="str">
        <f t="shared" si="6"/>
        <v>51</v>
      </c>
      <c r="R53" s="24" t="str">
        <f t="shared" si="7"/>
        <v/>
      </c>
      <c r="S53" s="24" t="str">
        <f t="shared" si="8"/>
        <v/>
      </c>
      <c r="T53" s="24" t="str">
        <f t="shared" si="9"/>
        <v/>
      </c>
      <c r="U53" s="24" t="str">
        <f t="shared" si="10"/>
        <v>51</v>
      </c>
    </row>
    <row r="54" spans="2:21" x14ac:dyDescent="0.25">
      <c r="B54" s="25" t="str">
        <f>'DATA SF9'!B54&amp;","&amp;'DATA SF9'!C54</f>
        <v>,</v>
      </c>
      <c r="C54" s="25"/>
      <c r="D54" s="25">
        <f>'DATA SF9'!A54</f>
        <v>0</v>
      </c>
      <c r="E54" s="25">
        <f>'DATA SF9'!H54</f>
        <v>0</v>
      </c>
      <c r="F54" s="25"/>
      <c r="G54" s="25">
        <f>'DATA SF9'!H54</f>
        <v>0</v>
      </c>
      <c r="H54" s="26"/>
      <c r="I54" s="24">
        <f t="shared" si="15"/>
        <v>52</v>
      </c>
      <c r="J54" s="27" t="str">
        <f>IF(ROWS($A$3:A54)&lt;=$I$2,INDEX($B$3:$B$79,_xlfn.AGGREGATE(15,3,($G$3:$G$79=$J$2)/($G$3:$G$79=$J$2)*(ROW($G$3:$G$79)-ROW($G$2)),ROWS($A$3:A54))),"")</f>
        <v/>
      </c>
      <c r="K54" s="24" t="str">
        <f t="shared" si="11"/>
        <v/>
      </c>
      <c r="L54" s="24" t="str">
        <f t="shared" si="12"/>
        <v/>
      </c>
      <c r="M54" s="24" t="str">
        <f t="shared" si="13"/>
        <v/>
      </c>
      <c r="N54" s="24" t="str">
        <f t="shared" si="14"/>
        <v/>
      </c>
      <c r="O54" s="24" t="str">
        <f t="shared" si="6"/>
        <v>52</v>
      </c>
      <c r="R54" s="24" t="str">
        <f t="shared" si="7"/>
        <v/>
      </c>
      <c r="S54" s="24" t="str">
        <f t="shared" si="8"/>
        <v/>
      </c>
      <c r="T54" s="24" t="str">
        <f t="shared" si="9"/>
        <v/>
      </c>
      <c r="U54" s="24" t="str">
        <f t="shared" si="10"/>
        <v>52</v>
      </c>
    </row>
    <row r="55" spans="2:21" x14ac:dyDescent="0.25">
      <c r="B55" s="25" t="str">
        <f>'DATA SF9'!B55&amp;","&amp;'DATA SF9'!C55</f>
        <v>,</v>
      </c>
      <c r="C55" s="25"/>
      <c r="D55" s="25">
        <f>'DATA SF9'!A55</f>
        <v>0</v>
      </c>
      <c r="E55" s="25">
        <f>'DATA SF9'!H55</f>
        <v>0</v>
      </c>
      <c r="F55" s="25"/>
      <c r="G55" s="25">
        <f>'DATA SF9'!H55</f>
        <v>0</v>
      </c>
      <c r="H55" s="26"/>
      <c r="I55" s="24">
        <f t="shared" si="15"/>
        <v>53</v>
      </c>
      <c r="J55" s="27" t="str">
        <f>IF(ROWS($A$3:A55)&lt;=$I$2,INDEX($B$3:$B$79,_xlfn.AGGREGATE(15,3,($G$3:$G$79=$J$2)/($G$3:$G$79=$J$2)*(ROW($G$3:$G$79)-ROW($G$2)),ROWS($A$3:A55))),"")</f>
        <v/>
      </c>
      <c r="K55" s="24" t="str">
        <f t="shared" si="11"/>
        <v/>
      </c>
      <c r="L55" s="24" t="str">
        <f t="shared" si="12"/>
        <v/>
      </c>
      <c r="M55" s="24" t="str">
        <f t="shared" si="13"/>
        <v/>
      </c>
      <c r="N55" s="24" t="str">
        <f t="shared" si="14"/>
        <v/>
      </c>
      <c r="O55" s="24" t="str">
        <f t="shared" si="6"/>
        <v>53</v>
      </c>
      <c r="R55" s="24" t="str">
        <f t="shared" si="7"/>
        <v/>
      </c>
      <c r="S55" s="24" t="str">
        <f t="shared" si="8"/>
        <v/>
      </c>
      <c r="T55" s="24" t="str">
        <f t="shared" si="9"/>
        <v/>
      </c>
      <c r="U55" s="24" t="str">
        <f t="shared" si="10"/>
        <v>53</v>
      </c>
    </row>
    <row r="56" spans="2:21" x14ac:dyDescent="0.25">
      <c r="B56" s="25" t="str">
        <f>'DATA SF9'!B56&amp;","&amp;'DATA SF9'!C56</f>
        <v>,</v>
      </c>
      <c r="C56" s="25"/>
      <c r="D56" s="25">
        <f>'DATA SF9'!A56</f>
        <v>0</v>
      </c>
      <c r="E56" s="25">
        <f>'DATA SF9'!H56</f>
        <v>0</v>
      </c>
      <c r="F56" s="25"/>
      <c r="G56" s="25">
        <f>'DATA SF9'!H56</f>
        <v>0</v>
      </c>
      <c r="H56" s="26"/>
      <c r="I56" s="24">
        <f t="shared" si="15"/>
        <v>54</v>
      </c>
      <c r="J56" s="27" t="str">
        <f>IF(ROWS($A$3:A56)&lt;=$I$2,INDEX($B$3:$B$79,_xlfn.AGGREGATE(15,3,($G$3:$G$79=$J$2)/($G$3:$G$79=$J$2)*(ROW($G$3:$G$79)-ROW($G$2)),ROWS($A$3:A56))),"")</f>
        <v/>
      </c>
      <c r="K56" s="24" t="str">
        <f t="shared" si="11"/>
        <v/>
      </c>
      <c r="L56" s="24" t="str">
        <f t="shared" si="12"/>
        <v/>
      </c>
      <c r="M56" s="24" t="str">
        <f t="shared" si="13"/>
        <v/>
      </c>
      <c r="N56" s="24" t="str">
        <f t="shared" si="14"/>
        <v/>
      </c>
      <c r="O56" s="24" t="str">
        <f t="shared" si="6"/>
        <v>54</v>
      </c>
      <c r="R56" s="24" t="str">
        <f t="shared" si="7"/>
        <v/>
      </c>
      <c r="S56" s="24" t="str">
        <f t="shared" si="8"/>
        <v/>
      </c>
      <c r="T56" s="24" t="str">
        <f t="shared" si="9"/>
        <v/>
      </c>
      <c r="U56" s="24" t="str">
        <f t="shared" si="10"/>
        <v>54</v>
      </c>
    </row>
    <row r="57" spans="2:21" x14ac:dyDescent="0.25">
      <c r="B57" s="25" t="str">
        <f>'DATA SF9'!B57&amp;","&amp;'DATA SF9'!C57</f>
        <v>,</v>
      </c>
      <c r="C57" s="25"/>
      <c r="D57" s="25">
        <f>'DATA SF9'!A57</f>
        <v>0</v>
      </c>
      <c r="E57" s="25">
        <f>'DATA SF9'!H57</f>
        <v>0</v>
      </c>
      <c r="F57" s="25"/>
      <c r="G57" s="25">
        <f>'DATA SF9'!H57</f>
        <v>0</v>
      </c>
      <c r="H57" s="26"/>
      <c r="I57" s="24">
        <f t="shared" si="15"/>
        <v>55</v>
      </c>
      <c r="J57" s="27" t="str">
        <f>IF(ROWS($A$3:A57)&lt;=$I$2,INDEX($B$3:$B$79,_xlfn.AGGREGATE(15,3,($G$3:$G$79=$J$2)/($G$3:$G$79=$J$2)*(ROW($G$3:$G$79)-ROW($G$2)),ROWS($A$3:A57))),"")</f>
        <v/>
      </c>
      <c r="K57" s="24" t="str">
        <f t="shared" si="11"/>
        <v/>
      </c>
      <c r="L57" s="24" t="str">
        <f t="shared" si="12"/>
        <v/>
      </c>
      <c r="M57" s="24" t="str">
        <f t="shared" si="13"/>
        <v/>
      </c>
      <c r="N57" s="24" t="str">
        <f t="shared" si="14"/>
        <v/>
      </c>
      <c r="O57" s="24" t="str">
        <f t="shared" si="6"/>
        <v>55</v>
      </c>
      <c r="R57" s="24" t="str">
        <f t="shared" si="7"/>
        <v/>
      </c>
      <c r="S57" s="24" t="str">
        <f t="shared" si="8"/>
        <v/>
      </c>
      <c r="T57" s="24" t="str">
        <f t="shared" si="9"/>
        <v/>
      </c>
      <c r="U57" s="24" t="str">
        <f t="shared" si="10"/>
        <v>55</v>
      </c>
    </row>
    <row r="58" spans="2:21" x14ac:dyDescent="0.25">
      <c r="B58" s="25" t="str">
        <f>'DATA SF9'!B58&amp;","&amp;'DATA SF9'!C58</f>
        <v>,</v>
      </c>
      <c r="C58" s="25"/>
      <c r="D58" s="25">
        <f>'DATA SF9'!A58</f>
        <v>0</v>
      </c>
      <c r="E58" s="25">
        <f>'DATA SF9'!H58</f>
        <v>0</v>
      </c>
      <c r="F58" s="25"/>
      <c r="G58" s="25">
        <f>'DATA SF9'!H58</f>
        <v>0</v>
      </c>
      <c r="H58" s="26"/>
      <c r="I58" s="24">
        <f t="shared" si="15"/>
        <v>56</v>
      </c>
      <c r="J58" s="27" t="str">
        <f>IF(ROWS($A$3:A58)&lt;=$I$2,INDEX($B$3:$B$79,_xlfn.AGGREGATE(15,3,($G$3:$G$79=$J$2)/($G$3:$G$79=$J$2)*(ROW($G$3:$G$79)-ROW($G$2)),ROWS($A$3:A58))),"")</f>
        <v/>
      </c>
      <c r="K58" s="24" t="str">
        <f t="shared" si="11"/>
        <v/>
      </c>
      <c r="L58" s="24" t="str">
        <f t="shared" si="12"/>
        <v/>
      </c>
      <c r="M58" s="24" t="str">
        <f t="shared" si="13"/>
        <v/>
      </c>
      <c r="N58" s="24" t="str">
        <f t="shared" si="14"/>
        <v/>
      </c>
      <c r="O58" s="24" t="str">
        <f t="shared" si="6"/>
        <v>56</v>
      </c>
      <c r="R58" s="24" t="str">
        <f t="shared" si="7"/>
        <v/>
      </c>
      <c r="S58" s="24" t="str">
        <f t="shared" si="8"/>
        <v/>
      </c>
      <c r="T58" s="24" t="str">
        <f t="shared" si="9"/>
        <v/>
      </c>
      <c r="U58" s="24" t="str">
        <f t="shared" si="10"/>
        <v>56</v>
      </c>
    </row>
    <row r="59" spans="2:21" x14ac:dyDescent="0.25">
      <c r="B59" s="25" t="str">
        <f>'DATA SF9'!B59&amp;","&amp;'DATA SF9'!C59</f>
        <v>,</v>
      </c>
      <c r="C59" s="25"/>
      <c r="D59" s="25">
        <f>'DATA SF9'!A59</f>
        <v>0</v>
      </c>
      <c r="E59" s="25">
        <f>'DATA SF9'!H59</f>
        <v>0</v>
      </c>
      <c r="F59" s="25"/>
      <c r="G59" s="25">
        <f>'DATA SF9'!H59</f>
        <v>0</v>
      </c>
      <c r="H59" s="26"/>
      <c r="I59" s="24">
        <f t="shared" si="15"/>
        <v>57</v>
      </c>
      <c r="J59" s="27" t="str">
        <f>IF(ROWS($A$3:A59)&lt;=$I$2,INDEX($B$3:$B$79,_xlfn.AGGREGATE(15,3,($G$3:$G$79=$J$2)/($G$3:$G$79=$J$2)*(ROW($G$3:$G$79)-ROW($G$2)),ROWS($A$3:A59))),"")</f>
        <v/>
      </c>
      <c r="K59" s="24" t="str">
        <f t="shared" si="11"/>
        <v/>
      </c>
      <c r="L59" s="24" t="str">
        <f t="shared" si="12"/>
        <v/>
      </c>
      <c r="M59" s="24" t="str">
        <f t="shared" si="13"/>
        <v/>
      </c>
      <c r="N59" s="24" t="str">
        <f t="shared" si="14"/>
        <v/>
      </c>
      <c r="O59" s="24" t="str">
        <f t="shared" si="6"/>
        <v>57</v>
      </c>
      <c r="R59" s="24" t="str">
        <f t="shared" si="7"/>
        <v/>
      </c>
      <c r="S59" s="24" t="str">
        <f t="shared" si="8"/>
        <v/>
      </c>
      <c r="T59" s="24" t="str">
        <f t="shared" si="9"/>
        <v/>
      </c>
      <c r="U59" s="24" t="str">
        <f t="shared" si="10"/>
        <v>57</v>
      </c>
    </row>
    <row r="60" spans="2:21" x14ac:dyDescent="0.25">
      <c r="B60" s="25" t="str">
        <f>'DATA SF9'!B60&amp;","&amp;'DATA SF9'!C60</f>
        <v>,</v>
      </c>
      <c r="C60" s="25"/>
      <c r="D60" s="25">
        <f>'DATA SF9'!A60</f>
        <v>0</v>
      </c>
      <c r="E60" s="25">
        <f>'DATA SF9'!H60</f>
        <v>0</v>
      </c>
      <c r="F60" s="25"/>
      <c r="G60" s="25">
        <f>'DATA SF9'!H60</f>
        <v>0</v>
      </c>
      <c r="H60" s="26"/>
      <c r="I60" s="24">
        <f t="shared" si="15"/>
        <v>58</v>
      </c>
      <c r="J60" s="27" t="str">
        <f>IF(ROWS($A$3:A60)&lt;=$I$2,INDEX($B$3:$B$79,_xlfn.AGGREGATE(15,3,($G$3:$G$79=$J$2)/($G$3:$G$79=$J$2)*(ROW($G$3:$G$79)-ROW($G$2)),ROWS($A$3:A60))),"")</f>
        <v/>
      </c>
      <c r="K60" s="24" t="str">
        <f t="shared" si="11"/>
        <v/>
      </c>
      <c r="L60" s="24" t="str">
        <f t="shared" si="12"/>
        <v/>
      </c>
      <c r="M60" s="24" t="str">
        <f t="shared" si="13"/>
        <v/>
      </c>
      <c r="N60" s="24" t="str">
        <f t="shared" si="14"/>
        <v/>
      </c>
      <c r="O60" s="24" t="str">
        <f t="shared" si="6"/>
        <v>58</v>
      </c>
      <c r="R60" s="24" t="str">
        <f t="shared" si="7"/>
        <v/>
      </c>
      <c r="S60" s="24" t="str">
        <f t="shared" si="8"/>
        <v/>
      </c>
      <c r="T60" s="24" t="str">
        <f t="shared" si="9"/>
        <v/>
      </c>
      <c r="U60" s="24" t="str">
        <f t="shared" si="10"/>
        <v>58</v>
      </c>
    </row>
    <row r="61" spans="2:21" x14ac:dyDescent="0.25">
      <c r="B61" s="25" t="str">
        <f>'DATA SF9'!B61&amp;","&amp;'DATA SF9'!C61</f>
        <v>,</v>
      </c>
      <c r="C61" s="25"/>
      <c r="D61" s="25">
        <f>'DATA SF9'!A61</f>
        <v>0</v>
      </c>
      <c r="E61" s="25">
        <f>'DATA SF9'!H61</f>
        <v>0</v>
      </c>
      <c r="F61" s="25"/>
      <c r="G61" s="25">
        <f>'DATA SF9'!H61</f>
        <v>0</v>
      </c>
      <c r="H61" s="26"/>
      <c r="I61" s="24">
        <f t="shared" si="15"/>
        <v>59</v>
      </c>
      <c r="J61" s="27" t="str">
        <f>IF(ROWS($A$3:A61)&lt;=$I$2,INDEX($B$3:$B$79,_xlfn.AGGREGATE(15,3,($G$3:$G$79=$J$2)/($G$3:$G$79=$J$2)*(ROW($G$3:$G$79)-ROW($G$2)),ROWS($A$3:A61))),"")</f>
        <v/>
      </c>
      <c r="K61" s="24" t="str">
        <f t="shared" si="11"/>
        <v/>
      </c>
      <c r="L61" s="24" t="str">
        <f t="shared" si="12"/>
        <v/>
      </c>
      <c r="M61" s="24" t="str">
        <f t="shared" si="13"/>
        <v/>
      </c>
      <c r="N61" s="24" t="str">
        <f t="shared" si="14"/>
        <v/>
      </c>
      <c r="O61" s="24" t="str">
        <f t="shared" si="6"/>
        <v>59</v>
      </c>
      <c r="R61" s="24" t="str">
        <f t="shared" si="7"/>
        <v/>
      </c>
      <c r="S61" s="24" t="str">
        <f t="shared" si="8"/>
        <v/>
      </c>
      <c r="T61" s="24" t="str">
        <f t="shared" si="9"/>
        <v/>
      </c>
      <c r="U61" s="24" t="str">
        <f t="shared" si="10"/>
        <v>59</v>
      </c>
    </row>
    <row r="62" spans="2:21" x14ac:dyDescent="0.25">
      <c r="B62" s="25" t="str">
        <f>'DATA SF9'!B62&amp;","&amp;'DATA SF9'!C62</f>
        <v>,</v>
      </c>
      <c r="C62" s="25"/>
      <c r="D62" s="25">
        <f>'DATA SF9'!A62</f>
        <v>0</v>
      </c>
      <c r="E62" s="25">
        <f>'DATA SF9'!H62</f>
        <v>0</v>
      </c>
      <c r="F62" s="25"/>
      <c r="G62" s="25">
        <f>'DATA SF9'!H62</f>
        <v>0</v>
      </c>
      <c r="H62" s="26"/>
      <c r="I62" s="24">
        <f t="shared" si="15"/>
        <v>60</v>
      </c>
      <c r="J62" s="27" t="str">
        <f>IF(ROWS($A$3:A62)&lt;=$I$2,INDEX($B$3:$B$79,_xlfn.AGGREGATE(15,3,($G$3:$G$79=$J$2)/($G$3:$G$79=$J$2)*(ROW($G$3:$G$79)-ROW($G$2)),ROWS($A$3:A62))),"")</f>
        <v/>
      </c>
      <c r="K62" s="24" t="str">
        <f t="shared" si="11"/>
        <v/>
      </c>
      <c r="L62" s="24" t="str">
        <f t="shared" si="12"/>
        <v/>
      </c>
      <c r="M62" s="24" t="str">
        <f t="shared" si="13"/>
        <v/>
      </c>
      <c r="N62" s="24" t="str">
        <f t="shared" si="14"/>
        <v/>
      </c>
      <c r="O62" s="24" t="str">
        <f t="shared" si="6"/>
        <v>60</v>
      </c>
      <c r="R62" s="24" t="str">
        <f t="shared" si="7"/>
        <v/>
      </c>
      <c r="S62" s="24" t="str">
        <f t="shared" si="8"/>
        <v/>
      </c>
      <c r="T62" s="24" t="str">
        <f t="shared" si="9"/>
        <v/>
      </c>
      <c r="U62" s="24" t="str">
        <f t="shared" si="10"/>
        <v>60</v>
      </c>
    </row>
    <row r="63" spans="2:21" x14ac:dyDescent="0.25">
      <c r="B63" s="25" t="str">
        <f>'DATA SF9'!B63&amp;","&amp;'DATA SF9'!C63</f>
        <v>,</v>
      </c>
      <c r="C63" s="25"/>
      <c r="D63" s="25">
        <f>'DATA SF9'!A63</f>
        <v>0</v>
      </c>
      <c r="E63" s="25">
        <f>'DATA SF9'!H63</f>
        <v>0</v>
      </c>
      <c r="F63" s="25"/>
      <c r="G63" s="25">
        <f>'DATA SF9'!H63</f>
        <v>0</v>
      </c>
      <c r="H63" s="26"/>
      <c r="J63" s="25"/>
      <c r="R63" s="24">
        <f t="shared" si="7"/>
        <v>0</v>
      </c>
      <c r="S63" s="24">
        <f t="shared" si="8"/>
        <v>0</v>
      </c>
      <c r="T63" s="24">
        <f t="shared" si="9"/>
        <v>0</v>
      </c>
      <c r="U63" s="24">
        <f t="shared" si="10"/>
        <v>0</v>
      </c>
    </row>
    <row r="64" spans="2:21" x14ac:dyDescent="0.25">
      <c r="B64" s="25" t="str">
        <f>'DATA SF9'!B64&amp;","&amp;'DATA SF9'!C64</f>
        <v>,</v>
      </c>
      <c r="C64" s="25"/>
      <c r="D64" s="25">
        <f>'DATA SF9'!A64</f>
        <v>0</v>
      </c>
      <c r="E64" s="25">
        <f>'DATA SF9'!H64</f>
        <v>0</v>
      </c>
      <c r="F64" s="25"/>
      <c r="G64" s="25">
        <f>'DATA SF9'!H64</f>
        <v>0</v>
      </c>
      <c r="H64" s="26"/>
      <c r="J64" s="25"/>
      <c r="R64" s="24">
        <f t="shared" si="7"/>
        <v>0</v>
      </c>
      <c r="S64" s="24">
        <f t="shared" si="8"/>
        <v>0</v>
      </c>
      <c r="T64" s="24">
        <f t="shared" si="9"/>
        <v>0</v>
      </c>
      <c r="U64" s="24">
        <f t="shared" si="10"/>
        <v>0</v>
      </c>
    </row>
    <row r="65" spans="2:21" x14ac:dyDescent="0.25">
      <c r="B65" s="25" t="str">
        <f>'DATA SF9'!B65&amp;","&amp;'DATA SF9'!C65</f>
        <v>,</v>
      </c>
      <c r="C65" s="25"/>
      <c r="D65" s="25">
        <f>'DATA SF9'!A65</f>
        <v>0</v>
      </c>
      <c r="E65" s="25">
        <f>'DATA SF9'!H65</f>
        <v>0</v>
      </c>
      <c r="F65" s="25"/>
      <c r="G65" s="25">
        <f>'DATA SF9'!H65</f>
        <v>0</v>
      </c>
      <c r="H65" s="26"/>
      <c r="J65" s="25"/>
      <c r="R65" s="24">
        <f t="shared" si="7"/>
        <v>0</v>
      </c>
      <c r="S65" s="24">
        <f t="shared" si="8"/>
        <v>0</v>
      </c>
      <c r="T65" s="24">
        <f t="shared" si="9"/>
        <v>0</v>
      </c>
      <c r="U65" s="24">
        <f t="shared" si="10"/>
        <v>0</v>
      </c>
    </row>
    <row r="66" spans="2:21" x14ac:dyDescent="0.25">
      <c r="B66" s="25" t="str">
        <f>'DATA SF9'!B66&amp;","&amp;'DATA SF9'!C66</f>
        <v>,</v>
      </c>
      <c r="C66" s="25"/>
      <c r="D66" s="25">
        <f>'DATA SF9'!A66</f>
        <v>0</v>
      </c>
      <c r="E66" s="25">
        <f>'DATA SF9'!H66</f>
        <v>0</v>
      </c>
      <c r="F66" s="25"/>
      <c r="G66" s="25">
        <f>'DATA SF9'!H66</f>
        <v>0</v>
      </c>
      <c r="H66" s="26"/>
      <c r="J66" s="25"/>
      <c r="R66" s="24">
        <f t="shared" si="7"/>
        <v>0</v>
      </c>
      <c r="S66" s="24">
        <f t="shared" si="8"/>
        <v>0</v>
      </c>
      <c r="T66" s="24">
        <f t="shared" si="9"/>
        <v>0</v>
      </c>
      <c r="U66" s="24">
        <f t="shared" si="10"/>
        <v>0</v>
      </c>
    </row>
    <row r="67" spans="2:21" x14ac:dyDescent="0.25">
      <c r="B67" s="25" t="str">
        <f>'DATA SF9'!B67&amp;","&amp;'DATA SF9'!C67</f>
        <v>,</v>
      </c>
      <c r="C67" s="25"/>
      <c r="D67" s="25">
        <f>'DATA SF9'!A67</f>
        <v>0</v>
      </c>
      <c r="E67" s="25">
        <f>'DATA SF9'!H67</f>
        <v>0</v>
      </c>
      <c r="F67" s="25"/>
      <c r="G67" s="25">
        <f>'DATA SF9'!H67</f>
        <v>0</v>
      </c>
      <c r="H67" s="26"/>
      <c r="J67" s="25"/>
      <c r="R67" s="24">
        <f t="shared" si="7"/>
        <v>0</v>
      </c>
      <c r="S67" s="24">
        <f t="shared" si="8"/>
        <v>0</v>
      </c>
      <c r="T67" s="24">
        <f t="shared" si="9"/>
        <v>0</v>
      </c>
      <c r="U67" s="24">
        <f t="shared" si="10"/>
        <v>0</v>
      </c>
    </row>
    <row r="68" spans="2:21" x14ac:dyDescent="0.25">
      <c r="B68" s="25" t="str">
        <f>'DATA SF9'!B68&amp;","&amp;'DATA SF9'!C68</f>
        <v>,</v>
      </c>
      <c r="C68" s="25"/>
      <c r="D68" s="25">
        <f>'DATA SF9'!A68</f>
        <v>0</v>
      </c>
      <c r="E68" s="25">
        <f>'DATA SF9'!H68</f>
        <v>0</v>
      </c>
      <c r="F68" s="25"/>
      <c r="G68" s="25">
        <f>'DATA SF9'!H68</f>
        <v>0</v>
      </c>
      <c r="H68" s="26"/>
      <c r="J68" s="25"/>
      <c r="R68" s="24">
        <f t="shared" ref="R68:R79" si="16">L68</f>
        <v>0</v>
      </c>
      <c r="S68" s="24">
        <f t="shared" ref="S68:S79" si="17">M68</f>
        <v>0</v>
      </c>
      <c r="T68" s="24">
        <f t="shared" ref="T68:T79" si="18">N68</f>
        <v>0</v>
      </c>
      <c r="U68" s="24">
        <f t="shared" ref="U68:U79" si="19">O68</f>
        <v>0</v>
      </c>
    </row>
    <row r="69" spans="2:21" x14ac:dyDescent="0.25">
      <c r="B69" s="25" t="str">
        <f>'DATA SF9'!B69&amp;","&amp;'DATA SF9'!C69</f>
        <v>,</v>
      </c>
      <c r="C69" s="25"/>
      <c r="D69" s="25">
        <f>'DATA SF9'!A69</f>
        <v>0</v>
      </c>
      <c r="E69" s="25">
        <f>'DATA SF9'!H69</f>
        <v>0</v>
      </c>
      <c r="F69" s="25"/>
      <c r="G69" s="25">
        <f>'DATA SF9'!H69</f>
        <v>0</v>
      </c>
      <c r="H69" s="26"/>
      <c r="J69" s="25"/>
      <c r="R69" s="24">
        <f t="shared" si="16"/>
        <v>0</v>
      </c>
      <c r="S69" s="24">
        <f t="shared" si="17"/>
        <v>0</v>
      </c>
      <c r="T69" s="24">
        <f t="shared" si="18"/>
        <v>0</v>
      </c>
      <c r="U69" s="24">
        <f t="shared" si="19"/>
        <v>0</v>
      </c>
    </row>
    <row r="70" spans="2:21" x14ac:dyDescent="0.25">
      <c r="B70" s="25" t="str">
        <f>'DATA SF9'!B70&amp;","&amp;'DATA SF9'!C70</f>
        <v>,</v>
      </c>
      <c r="C70" s="25"/>
      <c r="D70" s="25">
        <f>'DATA SF9'!A70</f>
        <v>0</v>
      </c>
      <c r="E70" s="25">
        <f>'DATA SF9'!H70</f>
        <v>0</v>
      </c>
      <c r="F70" s="25"/>
      <c r="G70" s="25">
        <f>'DATA SF9'!H70</f>
        <v>0</v>
      </c>
      <c r="H70" s="26"/>
      <c r="J70" s="25"/>
      <c r="R70" s="24">
        <f t="shared" si="16"/>
        <v>0</v>
      </c>
      <c r="S70" s="24">
        <f t="shared" si="17"/>
        <v>0</v>
      </c>
      <c r="T70" s="24">
        <f t="shared" si="18"/>
        <v>0</v>
      </c>
      <c r="U70" s="24">
        <f t="shared" si="19"/>
        <v>0</v>
      </c>
    </row>
    <row r="71" spans="2:21" x14ac:dyDescent="0.25">
      <c r="B71" s="25" t="str">
        <f>'DATA SF9'!B71&amp;","&amp;'DATA SF9'!C71</f>
        <v>,</v>
      </c>
      <c r="C71" s="25"/>
      <c r="D71" s="25">
        <f>'DATA SF9'!A71</f>
        <v>0</v>
      </c>
      <c r="E71" s="25">
        <f>'DATA SF9'!H71</f>
        <v>0</v>
      </c>
      <c r="F71" s="25"/>
      <c r="G71" s="25">
        <f>'DATA SF9'!H71</f>
        <v>0</v>
      </c>
      <c r="H71" s="26"/>
      <c r="J71" s="25"/>
      <c r="R71" s="24">
        <f t="shared" si="16"/>
        <v>0</v>
      </c>
      <c r="S71" s="24">
        <f t="shared" si="17"/>
        <v>0</v>
      </c>
      <c r="T71" s="24">
        <f t="shared" si="18"/>
        <v>0</v>
      </c>
      <c r="U71" s="24">
        <f t="shared" si="19"/>
        <v>0</v>
      </c>
    </row>
    <row r="72" spans="2:21" x14ac:dyDescent="0.25">
      <c r="B72" s="25" t="str">
        <f>'DATA SF9'!B72&amp;","&amp;'DATA SF9'!C72</f>
        <v>,</v>
      </c>
      <c r="C72" s="25"/>
      <c r="D72" s="25">
        <f>'DATA SF9'!A72</f>
        <v>0</v>
      </c>
      <c r="E72" s="25">
        <f>'DATA SF9'!H72</f>
        <v>0</v>
      </c>
      <c r="F72" s="25"/>
      <c r="G72" s="25">
        <f>'DATA SF9'!H72</f>
        <v>0</v>
      </c>
      <c r="H72" s="26"/>
      <c r="J72" s="25"/>
      <c r="R72" s="24">
        <f t="shared" si="16"/>
        <v>0</v>
      </c>
      <c r="S72" s="24">
        <f t="shared" si="17"/>
        <v>0</v>
      </c>
      <c r="T72" s="24">
        <f t="shared" si="18"/>
        <v>0</v>
      </c>
      <c r="U72" s="24">
        <f t="shared" si="19"/>
        <v>0</v>
      </c>
    </row>
    <row r="73" spans="2:21" x14ac:dyDescent="0.25">
      <c r="B73" s="25" t="str">
        <f>'DATA SF9'!B73&amp;","&amp;'DATA SF9'!C73</f>
        <v>,</v>
      </c>
      <c r="C73" s="25"/>
      <c r="D73" s="25">
        <f>'DATA SF9'!A73</f>
        <v>0</v>
      </c>
      <c r="E73" s="25">
        <f>'DATA SF9'!H73</f>
        <v>0</v>
      </c>
      <c r="F73" s="25"/>
      <c r="G73" s="25">
        <f>'DATA SF9'!H73</f>
        <v>0</v>
      </c>
      <c r="H73" s="26"/>
      <c r="J73" s="25"/>
      <c r="R73" s="24">
        <f t="shared" si="16"/>
        <v>0</v>
      </c>
      <c r="S73" s="24">
        <f t="shared" si="17"/>
        <v>0</v>
      </c>
      <c r="T73" s="24">
        <f t="shared" si="18"/>
        <v>0</v>
      </c>
      <c r="U73" s="24">
        <f t="shared" si="19"/>
        <v>0</v>
      </c>
    </row>
    <row r="74" spans="2:21" x14ac:dyDescent="0.25">
      <c r="B74" s="25" t="str">
        <f>'DATA SF9'!B74&amp;","&amp;'DATA SF9'!C74</f>
        <v>,</v>
      </c>
      <c r="C74" s="25"/>
      <c r="D74" s="25">
        <f>'DATA SF9'!A74</f>
        <v>0</v>
      </c>
      <c r="E74" s="25">
        <f>'DATA SF9'!H74</f>
        <v>0</v>
      </c>
      <c r="F74" s="25"/>
      <c r="G74" s="25">
        <f>'DATA SF9'!H74</f>
        <v>0</v>
      </c>
      <c r="H74" s="26"/>
      <c r="J74" s="25"/>
      <c r="R74" s="24">
        <f t="shared" si="16"/>
        <v>0</v>
      </c>
      <c r="S74" s="24">
        <f t="shared" si="17"/>
        <v>0</v>
      </c>
      <c r="T74" s="24">
        <f t="shared" si="18"/>
        <v>0</v>
      </c>
      <c r="U74" s="24">
        <f t="shared" si="19"/>
        <v>0</v>
      </c>
    </row>
    <row r="75" spans="2:21" x14ac:dyDescent="0.25">
      <c r="B75" s="25" t="str">
        <f>'DATA SF9'!B75&amp;","&amp;'DATA SF9'!C75</f>
        <v>,</v>
      </c>
      <c r="C75" s="25"/>
      <c r="D75" s="25">
        <f>'DATA SF9'!A75</f>
        <v>0</v>
      </c>
      <c r="E75" s="25">
        <f>'DATA SF9'!H75</f>
        <v>0</v>
      </c>
      <c r="F75" s="25"/>
      <c r="G75" s="25">
        <f>'DATA SF9'!H75</f>
        <v>0</v>
      </c>
      <c r="H75" s="26"/>
      <c r="J75" s="25"/>
      <c r="R75" s="24">
        <f t="shared" si="16"/>
        <v>0</v>
      </c>
      <c r="S75" s="24">
        <f t="shared" si="17"/>
        <v>0</v>
      </c>
      <c r="T75" s="24">
        <f t="shared" si="18"/>
        <v>0</v>
      </c>
      <c r="U75" s="24">
        <f t="shared" si="19"/>
        <v>0</v>
      </c>
    </row>
    <row r="76" spans="2:21" x14ac:dyDescent="0.25">
      <c r="B76" s="25" t="str">
        <f>'DATA SF9'!B76&amp;","&amp;'DATA SF9'!C76</f>
        <v>,</v>
      </c>
      <c r="C76" s="25"/>
      <c r="D76" s="25">
        <f>'DATA SF9'!A76</f>
        <v>0</v>
      </c>
      <c r="E76" s="25">
        <f>'DATA SF9'!H76</f>
        <v>0</v>
      </c>
      <c r="F76" s="25"/>
      <c r="G76" s="25">
        <f>'DATA SF9'!H76</f>
        <v>0</v>
      </c>
      <c r="H76" s="26"/>
      <c r="J76" s="25"/>
      <c r="R76" s="24">
        <f t="shared" si="16"/>
        <v>0</v>
      </c>
      <c r="S76" s="24">
        <f t="shared" si="17"/>
        <v>0</v>
      </c>
      <c r="T76" s="24">
        <f t="shared" si="18"/>
        <v>0</v>
      </c>
      <c r="U76" s="24">
        <f t="shared" si="19"/>
        <v>0</v>
      </c>
    </row>
    <row r="77" spans="2:21" x14ac:dyDescent="0.25">
      <c r="B77" s="25" t="str">
        <f>'DATA SF9'!B77&amp;","&amp;'DATA SF9'!C77</f>
        <v>,</v>
      </c>
      <c r="C77" s="25"/>
      <c r="D77" s="25">
        <f>'DATA SF9'!A77</f>
        <v>0</v>
      </c>
      <c r="E77" s="25">
        <f>'DATA SF9'!H77</f>
        <v>0</v>
      </c>
      <c r="F77" s="25"/>
      <c r="G77" s="25">
        <f>'DATA SF9'!H77</f>
        <v>0</v>
      </c>
      <c r="H77" s="26"/>
      <c r="J77" s="25"/>
      <c r="R77" s="24">
        <f t="shared" si="16"/>
        <v>0</v>
      </c>
      <c r="S77" s="24">
        <f t="shared" si="17"/>
        <v>0</v>
      </c>
      <c r="T77" s="24">
        <f t="shared" si="18"/>
        <v>0</v>
      </c>
      <c r="U77" s="24">
        <f t="shared" si="19"/>
        <v>0</v>
      </c>
    </row>
    <row r="78" spans="2:21" x14ac:dyDescent="0.25">
      <c r="B78" s="25" t="str">
        <f>'DATA SF9'!B78&amp;","&amp;'DATA SF9'!C78</f>
        <v>,</v>
      </c>
      <c r="C78" s="25"/>
      <c r="D78" s="25">
        <f>'DATA SF9'!A78</f>
        <v>0</v>
      </c>
      <c r="E78" s="25">
        <f>'DATA SF9'!H78</f>
        <v>0</v>
      </c>
      <c r="F78" s="25"/>
      <c r="G78" s="25">
        <f>'DATA SF9'!H78</f>
        <v>0</v>
      </c>
      <c r="H78" s="26"/>
      <c r="J78" s="25"/>
      <c r="R78" s="24">
        <f t="shared" si="16"/>
        <v>0</v>
      </c>
      <c r="S78" s="24">
        <f t="shared" si="17"/>
        <v>0</v>
      </c>
      <c r="T78" s="24">
        <f t="shared" si="18"/>
        <v>0</v>
      </c>
      <c r="U78" s="24">
        <f t="shared" si="19"/>
        <v>0</v>
      </c>
    </row>
    <row r="79" spans="2:21" x14ac:dyDescent="0.25">
      <c r="B79" s="25" t="str">
        <f>'DATA SF9'!B79&amp;","&amp;'DATA SF9'!C79</f>
        <v>,</v>
      </c>
      <c r="C79" s="25"/>
      <c r="D79" s="25">
        <f>'DATA SF9'!A79</f>
        <v>0</v>
      </c>
      <c r="E79" s="25">
        <f>'DATA SF9'!H79</f>
        <v>0</v>
      </c>
      <c r="F79" s="25"/>
      <c r="G79" s="25">
        <f>'DATA SF9'!H79</f>
        <v>0</v>
      </c>
      <c r="H79" s="26"/>
      <c r="J79" s="25"/>
      <c r="R79" s="24">
        <f t="shared" si="16"/>
        <v>0</v>
      </c>
      <c r="S79" s="24">
        <f t="shared" si="17"/>
        <v>0</v>
      </c>
      <c r="T79" s="24">
        <f t="shared" si="18"/>
        <v>0</v>
      </c>
      <c r="U79" s="24">
        <f t="shared" si="19"/>
        <v>0</v>
      </c>
    </row>
    <row r="80" spans="2:21" x14ac:dyDescent="0.25">
      <c r="B80" s="25"/>
      <c r="C80" s="25"/>
      <c r="D80" s="25"/>
      <c r="E80" s="25"/>
      <c r="F80" s="25"/>
      <c r="G80" s="25"/>
      <c r="Q80" s="24">
        <v>1</v>
      </c>
      <c r="R80" s="24" t="str">
        <f>'M J89'!L3</f>
        <v/>
      </c>
      <c r="S80" s="24" t="str">
        <f>'M J89'!M3</f>
        <v/>
      </c>
      <c r="T80" s="24" t="str">
        <f>'M J89'!N3</f>
        <v/>
      </c>
      <c r="U80" s="24" t="str">
        <f>'M J89'!O3</f>
        <v>1</v>
      </c>
    </row>
    <row r="81" spans="2:21" x14ac:dyDescent="0.25">
      <c r="B81" s="25"/>
      <c r="C81" s="25"/>
      <c r="D81" s="25"/>
      <c r="E81" s="25"/>
      <c r="F81" s="25"/>
      <c r="G81" s="25"/>
      <c r="Q81" s="24">
        <v>2</v>
      </c>
      <c r="R81" s="24" t="str">
        <f>'M J89'!L4</f>
        <v/>
      </c>
      <c r="S81" s="24" t="str">
        <f>'M J89'!M4</f>
        <v/>
      </c>
      <c r="T81" s="24" t="str">
        <f>'M J89'!N4</f>
        <v/>
      </c>
      <c r="U81" s="24" t="str">
        <f>'M J89'!O4</f>
        <v>2</v>
      </c>
    </row>
    <row r="82" spans="2:21" x14ac:dyDescent="0.25">
      <c r="B82" s="25"/>
      <c r="C82" s="25"/>
      <c r="D82" s="25"/>
      <c r="E82" s="25"/>
      <c r="F82" s="25"/>
      <c r="G82" s="25"/>
      <c r="Q82" s="24">
        <v>3</v>
      </c>
      <c r="R82" s="24" t="str">
        <f>'M J89'!L5</f>
        <v/>
      </c>
      <c r="S82" s="24" t="str">
        <f>'M J89'!M5</f>
        <v/>
      </c>
      <c r="T82" s="24" t="str">
        <f>'M J89'!N5</f>
        <v/>
      </c>
      <c r="U82" s="24" t="str">
        <f>'M J89'!O5</f>
        <v>3</v>
      </c>
    </row>
    <row r="83" spans="2:21" x14ac:dyDescent="0.25">
      <c r="B83" s="25"/>
      <c r="C83" s="25"/>
      <c r="D83" s="25"/>
      <c r="E83" s="25"/>
      <c r="F83" s="25"/>
      <c r="G83" s="25"/>
      <c r="Q83" s="24">
        <v>4</v>
      </c>
      <c r="R83" s="24" t="str">
        <f>'M J89'!L6</f>
        <v/>
      </c>
      <c r="S83" s="24" t="str">
        <f>'M J89'!M6</f>
        <v/>
      </c>
      <c r="T83" s="24" t="str">
        <f>'M J89'!N6</f>
        <v/>
      </c>
      <c r="U83" s="24" t="str">
        <f>'M J89'!O6</f>
        <v>4</v>
      </c>
    </row>
    <row r="84" spans="2:21" x14ac:dyDescent="0.25">
      <c r="B84" s="25"/>
      <c r="C84" s="25"/>
      <c r="D84" s="25"/>
      <c r="E84" s="25"/>
      <c r="F84" s="25"/>
      <c r="G84" s="25"/>
      <c r="Q84" s="24">
        <v>5</v>
      </c>
      <c r="R84" s="24" t="str">
        <f>'M J89'!L7</f>
        <v/>
      </c>
      <c r="S84" s="24" t="str">
        <f>'M J89'!M7</f>
        <v/>
      </c>
      <c r="T84" s="24" t="str">
        <f>'M J89'!N7</f>
        <v/>
      </c>
      <c r="U84" s="24" t="str">
        <f>'M J89'!O7</f>
        <v>5</v>
      </c>
    </row>
    <row r="85" spans="2:21" x14ac:dyDescent="0.25">
      <c r="B85" s="25"/>
      <c r="C85" s="25"/>
      <c r="D85" s="25"/>
      <c r="E85" s="25"/>
      <c r="F85" s="25"/>
      <c r="G85" s="25"/>
      <c r="Q85" s="24">
        <v>6</v>
      </c>
      <c r="R85" s="24" t="str">
        <f>'M J89'!L8</f>
        <v/>
      </c>
      <c r="S85" s="24" t="str">
        <f>'M J89'!M8</f>
        <v/>
      </c>
      <c r="T85" s="24" t="str">
        <f>'M J89'!N8</f>
        <v/>
      </c>
      <c r="U85" s="24" t="str">
        <f>'M J89'!O8</f>
        <v>6</v>
      </c>
    </row>
    <row r="86" spans="2:21" x14ac:dyDescent="0.25">
      <c r="B86" s="25"/>
      <c r="C86" s="25"/>
      <c r="D86" s="25"/>
      <c r="E86" s="25"/>
      <c r="F86" s="25"/>
      <c r="G86" s="25"/>
      <c r="Q86" s="24">
        <v>7</v>
      </c>
      <c r="R86" s="24" t="str">
        <f>'M J89'!L9</f>
        <v/>
      </c>
      <c r="S86" s="24" t="str">
        <f>'M J89'!M9</f>
        <v/>
      </c>
      <c r="T86" s="24" t="str">
        <f>'M J89'!N9</f>
        <v/>
      </c>
      <c r="U86" s="24" t="str">
        <f>'M J89'!O9</f>
        <v>7</v>
      </c>
    </row>
    <row r="87" spans="2:21" x14ac:dyDescent="0.25">
      <c r="B87" s="25"/>
      <c r="C87" s="25"/>
      <c r="D87" s="25"/>
      <c r="E87" s="25"/>
      <c r="F87" s="25"/>
      <c r="G87" s="25"/>
      <c r="Q87" s="24">
        <v>8</v>
      </c>
      <c r="R87" s="24" t="str">
        <f>'M J89'!L10</f>
        <v/>
      </c>
      <c r="S87" s="24" t="str">
        <f>'M J89'!M10</f>
        <v/>
      </c>
      <c r="T87" s="24" t="str">
        <f>'M J89'!N10</f>
        <v/>
      </c>
      <c r="U87" s="24" t="str">
        <f>'M J89'!O10</f>
        <v>8</v>
      </c>
    </row>
    <row r="88" spans="2:21" x14ac:dyDescent="0.25">
      <c r="B88" s="25"/>
      <c r="C88" s="25"/>
      <c r="D88" s="25"/>
      <c r="E88" s="25"/>
      <c r="F88" s="25"/>
      <c r="G88" s="25"/>
      <c r="Q88" s="24">
        <v>9</v>
      </c>
      <c r="R88" s="24" t="str">
        <f>'M J89'!L11</f>
        <v/>
      </c>
      <c r="S88" s="24" t="str">
        <f>'M J89'!M11</f>
        <v/>
      </c>
      <c r="T88" s="24" t="str">
        <f>'M J89'!N11</f>
        <v/>
      </c>
      <c r="U88" s="24" t="str">
        <f>'M J89'!O11</f>
        <v>9</v>
      </c>
    </row>
    <row r="89" spans="2:21" x14ac:dyDescent="0.25">
      <c r="B89" s="25"/>
      <c r="C89" s="25"/>
      <c r="D89" s="25"/>
      <c r="E89" s="25"/>
      <c r="F89" s="25"/>
      <c r="G89" s="25"/>
      <c r="Q89" s="24">
        <v>10</v>
      </c>
      <c r="R89" s="24" t="str">
        <f>'M J89'!L12</f>
        <v/>
      </c>
      <c r="S89" s="24" t="str">
        <f>'M J89'!M12</f>
        <v/>
      </c>
      <c r="T89" s="24" t="str">
        <f>'M J89'!N12</f>
        <v/>
      </c>
      <c r="U89" s="24" t="str">
        <f>'M J89'!O12</f>
        <v>10</v>
      </c>
    </row>
    <row r="90" spans="2:21" x14ac:dyDescent="0.25">
      <c r="B90" s="25"/>
      <c r="C90" s="25"/>
      <c r="D90" s="25"/>
      <c r="E90" s="25"/>
      <c r="F90" s="25"/>
      <c r="G90" s="25"/>
      <c r="Q90" s="24">
        <v>11</v>
      </c>
      <c r="R90" s="24" t="str">
        <f>'M J89'!L13</f>
        <v/>
      </c>
      <c r="S90" s="24" t="str">
        <f>'M J89'!M13</f>
        <v/>
      </c>
      <c r="T90" s="24" t="str">
        <f>'M J89'!N13</f>
        <v/>
      </c>
      <c r="U90" s="24" t="str">
        <f>'M J89'!O13</f>
        <v>11</v>
      </c>
    </row>
    <row r="91" spans="2:21" x14ac:dyDescent="0.25">
      <c r="B91" s="25"/>
      <c r="C91" s="25"/>
      <c r="D91" s="25"/>
      <c r="E91" s="25"/>
      <c r="F91" s="25"/>
      <c r="G91" s="25"/>
      <c r="Q91" s="24">
        <v>12</v>
      </c>
      <c r="R91" s="24" t="str">
        <f>'M J89'!L14</f>
        <v/>
      </c>
      <c r="S91" s="24" t="str">
        <f>'M J89'!M14</f>
        <v/>
      </c>
      <c r="T91" s="24" t="str">
        <f>'M J89'!N14</f>
        <v/>
      </c>
      <c r="U91" s="24" t="str">
        <f>'M J89'!O14</f>
        <v>12</v>
      </c>
    </row>
    <row r="92" spans="2:21" x14ac:dyDescent="0.25">
      <c r="B92" s="25"/>
      <c r="C92" s="25"/>
      <c r="D92" s="25"/>
      <c r="E92" s="25"/>
      <c r="F92" s="25"/>
      <c r="G92" s="25"/>
      <c r="Q92" s="24">
        <v>13</v>
      </c>
      <c r="R92" s="24" t="str">
        <f>'M J89'!L15</f>
        <v/>
      </c>
      <c r="S92" s="24" t="str">
        <f>'M J89'!M15</f>
        <v/>
      </c>
      <c r="T92" s="24" t="str">
        <f>'M J89'!N15</f>
        <v/>
      </c>
      <c r="U92" s="24" t="str">
        <f>'M J89'!O15</f>
        <v>13</v>
      </c>
    </row>
    <row r="93" spans="2:21" x14ac:dyDescent="0.25">
      <c r="B93" s="25"/>
      <c r="C93" s="25"/>
      <c r="D93" s="25"/>
      <c r="E93" s="25"/>
      <c r="F93" s="25"/>
      <c r="G93" s="25"/>
      <c r="Q93" s="24">
        <v>14</v>
      </c>
      <c r="R93" s="24" t="str">
        <f>'M J89'!L16</f>
        <v/>
      </c>
      <c r="S93" s="24" t="str">
        <f>'M J89'!M16</f>
        <v/>
      </c>
      <c r="T93" s="24" t="str">
        <f>'M J89'!N16</f>
        <v/>
      </c>
      <c r="U93" s="24" t="str">
        <f>'M J89'!O16</f>
        <v>14</v>
      </c>
    </row>
    <row r="94" spans="2:21" x14ac:dyDescent="0.25">
      <c r="B94" s="25"/>
      <c r="C94" s="25"/>
      <c r="D94" s="25"/>
      <c r="E94" s="25"/>
      <c r="F94" s="25"/>
      <c r="G94" s="25"/>
      <c r="Q94" s="24">
        <v>15</v>
      </c>
      <c r="R94" s="24" t="str">
        <f>'M J89'!L17</f>
        <v/>
      </c>
      <c r="S94" s="24" t="str">
        <f>'M J89'!M17</f>
        <v/>
      </c>
      <c r="T94" s="24" t="str">
        <f>'M J89'!N17</f>
        <v/>
      </c>
      <c r="U94" s="24" t="str">
        <f>'M J89'!O17</f>
        <v>15</v>
      </c>
    </row>
    <row r="95" spans="2:21" x14ac:dyDescent="0.25">
      <c r="B95" s="25"/>
      <c r="C95" s="25"/>
      <c r="D95" s="25"/>
      <c r="E95" s="25"/>
      <c r="F95" s="25"/>
      <c r="G95" s="25"/>
      <c r="Q95" s="24">
        <v>16</v>
      </c>
      <c r="R95" s="24" t="str">
        <f>'M J89'!L18</f>
        <v/>
      </c>
      <c r="S95" s="24" t="str">
        <f>'M J89'!M18</f>
        <v/>
      </c>
      <c r="T95" s="24" t="str">
        <f>'M J89'!N18</f>
        <v/>
      </c>
      <c r="U95" s="24" t="str">
        <f>'M J89'!O18</f>
        <v>16</v>
      </c>
    </row>
    <row r="96" spans="2:21" x14ac:dyDescent="0.25">
      <c r="B96" s="25"/>
      <c r="C96" s="25"/>
      <c r="D96" s="25"/>
      <c r="E96" s="25"/>
      <c r="F96" s="25"/>
      <c r="G96" s="25"/>
      <c r="Q96" s="24">
        <v>17</v>
      </c>
      <c r="R96" s="24" t="str">
        <f>'M J89'!L19</f>
        <v/>
      </c>
      <c r="S96" s="24" t="str">
        <f>'M J89'!M19</f>
        <v/>
      </c>
      <c r="T96" s="24" t="str">
        <f>'M J89'!N19</f>
        <v/>
      </c>
      <c r="U96" s="24" t="str">
        <f>'M J89'!O19</f>
        <v>17</v>
      </c>
    </row>
    <row r="97" spans="2:21" x14ac:dyDescent="0.25">
      <c r="B97" s="25"/>
      <c r="C97" s="25"/>
      <c r="D97" s="25"/>
      <c r="E97" s="25"/>
      <c r="F97" s="25"/>
      <c r="G97" s="25"/>
      <c r="Q97" s="24">
        <v>18</v>
      </c>
      <c r="R97" s="24" t="str">
        <f>'M J89'!L20</f>
        <v/>
      </c>
      <c r="S97" s="24" t="str">
        <f>'M J89'!M20</f>
        <v/>
      </c>
      <c r="T97" s="24" t="str">
        <f>'M J89'!N20</f>
        <v/>
      </c>
      <c r="U97" s="24" t="str">
        <f>'M J89'!O20</f>
        <v>18</v>
      </c>
    </row>
    <row r="98" spans="2:21" x14ac:dyDescent="0.25">
      <c r="B98" s="25"/>
      <c r="C98" s="25"/>
      <c r="D98" s="25"/>
      <c r="E98" s="25"/>
      <c r="F98" s="25"/>
      <c r="G98" s="25"/>
      <c r="Q98" s="24">
        <v>19</v>
      </c>
      <c r="R98" s="24" t="str">
        <f>'M J89'!L21</f>
        <v/>
      </c>
      <c r="S98" s="24" t="str">
        <f>'M J89'!M21</f>
        <v/>
      </c>
      <c r="T98" s="24" t="str">
        <f>'M J89'!N21</f>
        <v/>
      </c>
      <c r="U98" s="24" t="str">
        <f>'M J89'!O21</f>
        <v>19</v>
      </c>
    </row>
    <row r="99" spans="2:21" x14ac:dyDescent="0.25">
      <c r="B99" s="25"/>
      <c r="C99" s="25"/>
      <c r="D99" s="25"/>
      <c r="E99" s="25"/>
      <c r="F99" s="25"/>
      <c r="G99" s="25"/>
      <c r="Q99" s="24">
        <v>20</v>
      </c>
      <c r="R99" s="24" t="str">
        <f>'M J89'!L22</f>
        <v/>
      </c>
      <c r="S99" s="24" t="str">
        <f>'M J89'!M22</f>
        <v/>
      </c>
      <c r="T99" s="24" t="str">
        <f>'M J89'!N22</f>
        <v/>
      </c>
      <c r="U99" s="24" t="str">
        <f>'M J89'!O22</f>
        <v>20</v>
      </c>
    </row>
    <row r="100" spans="2:21" x14ac:dyDescent="0.25">
      <c r="B100" s="25"/>
      <c r="C100" s="25"/>
      <c r="D100" s="25"/>
      <c r="E100" s="25"/>
      <c r="F100" s="25"/>
      <c r="G100" s="25"/>
      <c r="Q100" s="24">
        <v>21</v>
      </c>
      <c r="R100" s="24" t="str">
        <f>'M J89'!L23</f>
        <v/>
      </c>
      <c r="S100" s="24" t="str">
        <f>'M J89'!M23</f>
        <v/>
      </c>
      <c r="T100" s="24" t="str">
        <f>'M J89'!N23</f>
        <v/>
      </c>
      <c r="U100" s="24" t="str">
        <f>'M J89'!O23</f>
        <v>21</v>
      </c>
    </row>
    <row r="101" spans="2:21" x14ac:dyDescent="0.25">
      <c r="B101" s="25"/>
      <c r="C101" s="25"/>
      <c r="D101" s="25"/>
      <c r="E101" s="25"/>
      <c r="F101" s="25"/>
      <c r="G101" s="25"/>
      <c r="Q101" s="24">
        <v>22</v>
      </c>
      <c r="R101" s="24" t="str">
        <f>'M J89'!L24</f>
        <v/>
      </c>
      <c r="S101" s="24" t="str">
        <f>'M J89'!M24</f>
        <v/>
      </c>
      <c r="T101" s="24" t="str">
        <f>'M J89'!N24</f>
        <v/>
      </c>
      <c r="U101" s="24" t="str">
        <f>'M J89'!O24</f>
        <v>22</v>
      </c>
    </row>
    <row r="102" spans="2:21" x14ac:dyDescent="0.25">
      <c r="B102" s="25"/>
      <c r="C102" s="25"/>
      <c r="D102" s="25"/>
      <c r="E102" s="25"/>
      <c r="F102" s="25"/>
      <c r="G102" s="25"/>
      <c r="Q102" s="24">
        <v>23</v>
      </c>
      <c r="R102" s="24" t="str">
        <f>'M J89'!L25</f>
        <v/>
      </c>
      <c r="S102" s="24" t="str">
        <f>'M J89'!M25</f>
        <v/>
      </c>
      <c r="T102" s="24" t="str">
        <f>'M J89'!N25</f>
        <v/>
      </c>
      <c r="U102" s="24" t="str">
        <f>'M J89'!O25</f>
        <v>23</v>
      </c>
    </row>
    <row r="103" spans="2:21" x14ac:dyDescent="0.25">
      <c r="B103" s="25"/>
      <c r="C103" s="25"/>
      <c r="D103" s="25"/>
      <c r="E103" s="25"/>
      <c r="F103" s="25"/>
      <c r="G103" s="25"/>
      <c r="Q103" s="24">
        <v>24</v>
      </c>
      <c r="R103" s="24" t="str">
        <f>'M J89'!L26</f>
        <v/>
      </c>
      <c r="S103" s="24" t="str">
        <f>'M J89'!M26</f>
        <v/>
      </c>
      <c r="T103" s="24" t="str">
        <f>'M J89'!N26</f>
        <v/>
      </c>
      <c r="U103" s="24" t="str">
        <f>'M J89'!O26</f>
        <v>24</v>
      </c>
    </row>
    <row r="104" spans="2:21" x14ac:dyDescent="0.25">
      <c r="B104" s="25"/>
      <c r="C104" s="25"/>
      <c r="D104" s="25"/>
      <c r="E104" s="25"/>
      <c r="F104" s="25"/>
      <c r="G104" s="25"/>
      <c r="Q104" s="24">
        <v>25</v>
      </c>
      <c r="R104" s="24" t="str">
        <f>'M J89'!L27</f>
        <v/>
      </c>
      <c r="S104" s="24" t="str">
        <f>'M J89'!M27</f>
        <v/>
      </c>
      <c r="T104" s="24" t="str">
        <f>'M J89'!N27</f>
        <v/>
      </c>
      <c r="U104" s="24" t="str">
        <f>'M J89'!O27</f>
        <v>25</v>
      </c>
    </row>
    <row r="105" spans="2:21" x14ac:dyDescent="0.25">
      <c r="B105" s="25"/>
      <c r="C105" s="25"/>
      <c r="D105" s="25"/>
      <c r="E105" s="25"/>
      <c r="F105" s="25"/>
      <c r="G105" s="25"/>
      <c r="Q105" s="24">
        <v>26</v>
      </c>
      <c r="R105" s="24" t="str">
        <f>'M J89'!L28</f>
        <v/>
      </c>
      <c r="S105" s="24" t="str">
        <f>'M J89'!M28</f>
        <v/>
      </c>
      <c r="T105" s="24" t="str">
        <f>'M J89'!N28</f>
        <v/>
      </c>
      <c r="U105" s="24" t="str">
        <f>'M J89'!O28</f>
        <v>26</v>
      </c>
    </row>
    <row r="106" spans="2:21" x14ac:dyDescent="0.25">
      <c r="B106" s="25"/>
      <c r="C106" s="25"/>
      <c r="D106" s="25"/>
      <c r="E106" s="25"/>
      <c r="F106" s="25"/>
      <c r="G106" s="25"/>
      <c r="Q106" s="24">
        <v>27</v>
      </c>
      <c r="R106" s="24" t="str">
        <f>'M J89'!L29</f>
        <v/>
      </c>
      <c r="S106" s="24" t="str">
        <f>'M J89'!M29</f>
        <v/>
      </c>
      <c r="T106" s="24" t="str">
        <f>'M J89'!N29</f>
        <v/>
      </c>
      <c r="U106" s="24" t="str">
        <f>'M J89'!O29</f>
        <v>27</v>
      </c>
    </row>
    <row r="107" spans="2:21" x14ac:dyDescent="0.25">
      <c r="B107" s="25"/>
      <c r="C107" s="25"/>
      <c r="D107" s="25"/>
      <c r="E107" s="25"/>
      <c r="F107" s="25"/>
      <c r="G107" s="25"/>
      <c r="Q107" s="24">
        <v>28</v>
      </c>
      <c r="R107" s="24" t="str">
        <f>'M J89'!L30</f>
        <v/>
      </c>
      <c r="S107" s="24" t="str">
        <f>'M J89'!M30</f>
        <v/>
      </c>
      <c r="T107" s="24" t="str">
        <f>'M J89'!N30</f>
        <v/>
      </c>
      <c r="U107" s="24" t="str">
        <f>'M J89'!O30</f>
        <v>28</v>
      </c>
    </row>
    <row r="108" spans="2:21" x14ac:dyDescent="0.25">
      <c r="B108" s="25"/>
      <c r="C108" s="25"/>
      <c r="D108" s="25"/>
      <c r="E108" s="25"/>
      <c r="F108" s="25"/>
      <c r="G108" s="25"/>
      <c r="Q108" s="24">
        <v>29</v>
      </c>
      <c r="R108" s="24" t="str">
        <f>'M J89'!L31</f>
        <v/>
      </c>
      <c r="S108" s="24" t="str">
        <f>'M J89'!M31</f>
        <v/>
      </c>
      <c r="T108" s="24" t="str">
        <f>'M J89'!N31</f>
        <v/>
      </c>
      <c r="U108" s="24" t="str">
        <f>'M J89'!O31</f>
        <v>29</v>
      </c>
    </row>
    <row r="109" spans="2:21" x14ac:dyDescent="0.25">
      <c r="B109" s="25"/>
      <c r="C109" s="25"/>
      <c r="D109" s="25"/>
      <c r="E109" s="25"/>
      <c r="F109" s="25"/>
      <c r="G109" s="25"/>
      <c r="Q109" s="24">
        <v>30</v>
      </c>
      <c r="R109" s="24" t="str">
        <f>'M J89'!L32</f>
        <v/>
      </c>
      <c r="S109" s="24" t="str">
        <f>'M J89'!M32</f>
        <v/>
      </c>
      <c r="T109" s="24" t="str">
        <f>'M J89'!N32</f>
        <v/>
      </c>
      <c r="U109" s="24" t="str">
        <f>'M J89'!O32</f>
        <v>30</v>
      </c>
    </row>
    <row r="110" spans="2:21" x14ac:dyDescent="0.25">
      <c r="B110" s="25"/>
      <c r="C110" s="25"/>
      <c r="D110" s="25"/>
      <c r="E110" s="25"/>
      <c r="F110" s="25"/>
      <c r="G110" s="25"/>
      <c r="Q110" s="24">
        <v>31</v>
      </c>
      <c r="R110" s="24" t="str">
        <f>'M J89'!L33</f>
        <v/>
      </c>
      <c r="S110" s="24" t="str">
        <f>'M J89'!M33</f>
        <v/>
      </c>
      <c r="T110" s="24" t="str">
        <f>'M J89'!N33</f>
        <v/>
      </c>
      <c r="U110" s="24" t="str">
        <f>'M J89'!O33</f>
        <v>31</v>
      </c>
    </row>
    <row r="111" spans="2:21" x14ac:dyDescent="0.25">
      <c r="B111" s="25"/>
      <c r="C111" s="25"/>
      <c r="D111" s="25"/>
      <c r="E111" s="25"/>
      <c r="F111" s="25"/>
      <c r="G111" s="25"/>
      <c r="Q111" s="24">
        <v>32</v>
      </c>
      <c r="R111" s="24" t="str">
        <f>'M J89'!L34</f>
        <v/>
      </c>
      <c r="S111" s="24" t="str">
        <f>'M J89'!M34</f>
        <v/>
      </c>
      <c r="T111" s="24" t="str">
        <f>'M J89'!N34</f>
        <v/>
      </c>
      <c r="U111" s="24" t="str">
        <f>'M J89'!O34</f>
        <v>32</v>
      </c>
    </row>
    <row r="112" spans="2:21" x14ac:dyDescent="0.25">
      <c r="B112" s="25"/>
      <c r="C112" s="25"/>
      <c r="D112" s="25"/>
      <c r="E112" s="25"/>
      <c r="F112" s="25"/>
      <c r="G112" s="25"/>
      <c r="Q112" s="24">
        <v>33</v>
      </c>
      <c r="R112" s="24" t="str">
        <f>'M J89'!L35</f>
        <v/>
      </c>
      <c r="S112" s="24" t="str">
        <f>'M J89'!M35</f>
        <v/>
      </c>
      <c r="T112" s="24" t="str">
        <f>'M J89'!N35</f>
        <v/>
      </c>
      <c r="U112" s="24" t="str">
        <f>'M J89'!O35</f>
        <v>33</v>
      </c>
    </row>
    <row r="113" spans="2:21" x14ac:dyDescent="0.25">
      <c r="B113" s="25"/>
      <c r="C113" s="25"/>
      <c r="D113" s="25"/>
      <c r="E113" s="25"/>
      <c r="F113" s="25"/>
      <c r="G113" s="25"/>
      <c r="Q113" s="24">
        <v>34</v>
      </c>
      <c r="R113" s="24" t="str">
        <f>'M J89'!L36</f>
        <v/>
      </c>
      <c r="S113" s="24" t="str">
        <f>'M J89'!M36</f>
        <v/>
      </c>
      <c r="T113" s="24" t="str">
        <f>'M J89'!N36</f>
        <v/>
      </c>
      <c r="U113" s="24" t="str">
        <f>'M J89'!O36</f>
        <v>34</v>
      </c>
    </row>
    <row r="114" spans="2:21" x14ac:dyDescent="0.25">
      <c r="B114" s="25"/>
      <c r="C114" s="25"/>
      <c r="D114" s="25"/>
      <c r="E114" s="25"/>
      <c r="F114" s="25"/>
      <c r="G114" s="25"/>
      <c r="Q114" s="24">
        <v>35</v>
      </c>
      <c r="R114" s="24" t="str">
        <f>'M J89'!L37</f>
        <v/>
      </c>
      <c r="S114" s="24" t="str">
        <f>'M J89'!M37</f>
        <v/>
      </c>
      <c r="T114" s="24" t="str">
        <f>'M J89'!N37</f>
        <v/>
      </c>
      <c r="U114" s="24" t="str">
        <f>'M J89'!O37</f>
        <v>35</v>
      </c>
    </row>
    <row r="115" spans="2:21" x14ac:dyDescent="0.25">
      <c r="B115" s="25"/>
      <c r="C115" s="25"/>
      <c r="D115" s="25"/>
      <c r="E115" s="25"/>
      <c r="F115" s="25"/>
      <c r="G115" s="25"/>
      <c r="Q115" s="24">
        <v>36</v>
      </c>
      <c r="R115" s="24" t="str">
        <f>'M J89'!L38</f>
        <v/>
      </c>
      <c r="S115" s="24" t="str">
        <f>'M J89'!M38</f>
        <v/>
      </c>
      <c r="T115" s="24" t="str">
        <f>'M J89'!N38</f>
        <v/>
      </c>
      <c r="U115" s="24" t="str">
        <f>'M J89'!O38</f>
        <v>36</v>
      </c>
    </row>
    <row r="116" spans="2:21" x14ac:dyDescent="0.25">
      <c r="B116" s="25"/>
      <c r="C116" s="25"/>
      <c r="D116" s="25"/>
      <c r="E116" s="25"/>
      <c r="F116" s="25"/>
      <c r="G116" s="25"/>
      <c r="Q116" s="24">
        <v>37</v>
      </c>
      <c r="R116" s="24" t="str">
        <f>'M J89'!L39</f>
        <v/>
      </c>
      <c r="S116" s="24" t="str">
        <f>'M J89'!M39</f>
        <v/>
      </c>
      <c r="T116" s="24" t="str">
        <f>'M J89'!N39</f>
        <v/>
      </c>
      <c r="U116" s="24" t="str">
        <f>'M J89'!O39</f>
        <v>37</v>
      </c>
    </row>
    <row r="117" spans="2:21" x14ac:dyDescent="0.25">
      <c r="B117" s="25"/>
      <c r="C117" s="25"/>
      <c r="D117" s="25"/>
      <c r="E117" s="25"/>
      <c r="F117" s="25"/>
      <c r="G117" s="25"/>
      <c r="Q117" s="24">
        <v>38</v>
      </c>
      <c r="R117" s="24" t="str">
        <f>'M J89'!L40</f>
        <v/>
      </c>
      <c r="S117" s="24" t="str">
        <f>'M J89'!M40</f>
        <v/>
      </c>
      <c r="T117" s="24" t="str">
        <f>'M J89'!N40</f>
        <v/>
      </c>
      <c r="U117" s="24" t="str">
        <f>'M J89'!O40</f>
        <v>38</v>
      </c>
    </row>
    <row r="118" spans="2:21" x14ac:dyDescent="0.25">
      <c r="B118" s="25"/>
      <c r="C118" s="25"/>
      <c r="D118" s="25"/>
      <c r="E118" s="25"/>
      <c r="F118" s="25"/>
      <c r="G118" s="25"/>
      <c r="Q118" s="24">
        <v>39</v>
      </c>
      <c r="R118" s="24" t="str">
        <f>'M J89'!L41</f>
        <v/>
      </c>
      <c r="S118" s="24" t="str">
        <f>'M J89'!M41</f>
        <v/>
      </c>
      <c r="T118" s="24" t="str">
        <f>'M J89'!N41</f>
        <v/>
      </c>
      <c r="U118" s="24" t="str">
        <f>'M J89'!O41</f>
        <v>39</v>
      </c>
    </row>
    <row r="119" spans="2:21" x14ac:dyDescent="0.25">
      <c r="B119" s="25"/>
      <c r="C119" s="25"/>
      <c r="D119" s="25"/>
      <c r="E119" s="25"/>
      <c r="F119" s="25"/>
      <c r="G119" s="25"/>
      <c r="Q119" s="24">
        <v>40</v>
      </c>
      <c r="R119" s="24" t="str">
        <f>'M J89'!L42</f>
        <v/>
      </c>
      <c r="S119" s="24" t="str">
        <f>'M J89'!M42</f>
        <v/>
      </c>
      <c r="T119" s="24" t="str">
        <f>'M J89'!N42</f>
        <v/>
      </c>
      <c r="U119" s="24" t="str">
        <f>'M J89'!O42</f>
        <v>40</v>
      </c>
    </row>
    <row r="120" spans="2:21" x14ac:dyDescent="0.25">
      <c r="B120" s="25"/>
      <c r="C120" s="25"/>
      <c r="D120" s="25"/>
      <c r="E120" s="25"/>
      <c r="F120" s="25"/>
      <c r="G120" s="25"/>
      <c r="Q120" s="24">
        <v>41</v>
      </c>
      <c r="R120" s="24" t="str">
        <f>'M J89'!L43</f>
        <v/>
      </c>
      <c r="S120" s="24" t="str">
        <f>'M J89'!M43</f>
        <v/>
      </c>
      <c r="T120" s="24" t="str">
        <f>'M J89'!N43</f>
        <v/>
      </c>
      <c r="U120" s="24" t="str">
        <f>'M J89'!O43</f>
        <v>41</v>
      </c>
    </row>
    <row r="121" spans="2:21" x14ac:dyDescent="0.25">
      <c r="B121" s="25"/>
      <c r="C121" s="25"/>
      <c r="D121" s="25"/>
      <c r="E121" s="25"/>
      <c r="F121" s="25"/>
      <c r="G121" s="25"/>
      <c r="Q121" s="24">
        <v>42</v>
      </c>
      <c r="R121" s="24" t="str">
        <f>'M J89'!L44</f>
        <v/>
      </c>
      <c r="S121" s="24" t="str">
        <f>'M J89'!M44</f>
        <v/>
      </c>
      <c r="T121" s="24" t="str">
        <f>'M J89'!N44</f>
        <v/>
      </c>
      <c r="U121" s="24" t="str">
        <f>'M J89'!O44</f>
        <v>42</v>
      </c>
    </row>
    <row r="122" spans="2:21" x14ac:dyDescent="0.25">
      <c r="B122" s="25"/>
      <c r="C122" s="25"/>
      <c r="D122" s="25"/>
      <c r="E122" s="25"/>
      <c r="F122" s="25"/>
      <c r="G122" s="25"/>
      <c r="Q122" s="24">
        <v>43</v>
      </c>
      <c r="R122" s="24" t="str">
        <f>'M J89'!L45</f>
        <v/>
      </c>
      <c r="S122" s="24" t="str">
        <f>'M J89'!M45</f>
        <v/>
      </c>
      <c r="T122" s="24" t="str">
        <f>'M J89'!N45</f>
        <v/>
      </c>
      <c r="U122" s="24" t="str">
        <f>'M J89'!O45</f>
        <v>43</v>
      </c>
    </row>
    <row r="123" spans="2:21" x14ac:dyDescent="0.25">
      <c r="B123" s="25"/>
      <c r="C123" s="25"/>
      <c r="D123" s="25"/>
      <c r="E123" s="25"/>
      <c r="F123" s="25"/>
      <c r="G123" s="25"/>
      <c r="Q123" s="24">
        <v>44</v>
      </c>
      <c r="R123" s="24" t="str">
        <f>'M J89'!L46</f>
        <v/>
      </c>
      <c r="S123" s="24" t="str">
        <f>'M J89'!M46</f>
        <v/>
      </c>
      <c r="T123" s="24" t="str">
        <f>'M J89'!N46</f>
        <v/>
      </c>
      <c r="U123" s="24" t="str">
        <f>'M J89'!O46</f>
        <v>44</v>
      </c>
    </row>
    <row r="124" spans="2:21" x14ac:dyDescent="0.25">
      <c r="B124" s="25"/>
      <c r="C124" s="25"/>
      <c r="D124" s="25"/>
      <c r="E124" s="25"/>
      <c r="F124" s="25"/>
      <c r="G124" s="25"/>
      <c r="Q124" s="24">
        <v>45</v>
      </c>
      <c r="R124" s="24" t="str">
        <f>'M J89'!L47</f>
        <v/>
      </c>
      <c r="S124" s="24" t="str">
        <f>'M J89'!M47</f>
        <v/>
      </c>
      <c r="T124" s="24" t="str">
        <f>'M J89'!N47</f>
        <v/>
      </c>
      <c r="U124" s="24" t="str">
        <f>'M J89'!O47</f>
        <v>45</v>
      </c>
    </row>
    <row r="125" spans="2:21" x14ac:dyDescent="0.25">
      <c r="B125" s="25"/>
      <c r="C125" s="25"/>
      <c r="D125" s="25"/>
      <c r="E125" s="25"/>
      <c r="F125" s="25"/>
      <c r="G125" s="25"/>
      <c r="Q125" s="24">
        <v>46</v>
      </c>
      <c r="R125" s="24" t="str">
        <f>'M J89'!L48</f>
        <v/>
      </c>
      <c r="S125" s="24" t="str">
        <f>'M J89'!M48</f>
        <v/>
      </c>
      <c r="T125" s="24" t="str">
        <f>'M J89'!N48</f>
        <v/>
      </c>
      <c r="U125" s="24" t="str">
        <f>'M J89'!O48</f>
        <v>46</v>
      </c>
    </row>
    <row r="126" spans="2:21" x14ac:dyDescent="0.25">
      <c r="B126" s="25"/>
      <c r="C126" s="25"/>
      <c r="D126" s="25"/>
      <c r="E126" s="25"/>
      <c r="F126" s="25"/>
      <c r="G126" s="25"/>
      <c r="Q126" s="24">
        <v>47</v>
      </c>
      <c r="R126" s="24" t="str">
        <f>'M J89'!L49</f>
        <v/>
      </c>
      <c r="S126" s="24" t="str">
        <f>'M J89'!M49</f>
        <v/>
      </c>
      <c r="T126" s="24" t="str">
        <f>'M J89'!N49</f>
        <v/>
      </c>
      <c r="U126" s="24" t="str">
        <f>'M J89'!O49</f>
        <v>47</v>
      </c>
    </row>
    <row r="127" spans="2:21" x14ac:dyDescent="0.25">
      <c r="B127" s="25"/>
      <c r="C127" s="25"/>
      <c r="D127" s="25"/>
      <c r="E127" s="25"/>
      <c r="F127" s="25"/>
      <c r="G127" s="25"/>
      <c r="Q127" s="24">
        <v>48</v>
      </c>
      <c r="R127" s="24" t="str">
        <f>'M J89'!L50</f>
        <v/>
      </c>
      <c r="S127" s="24" t="str">
        <f>'M J89'!M50</f>
        <v/>
      </c>
      <c r="T127" s="24" t="str">
        <f>'M J89'!N50</f>
        <v/>
      </c>
      <c r="U127" s="24" t="str">
        <f>'M J89'!O50</f>
        <v>48</v>
      </c>
    </row>
    <row r="128" spans="2:21" x14ac:dyDescent="0.25">
      <c r="B128" s="25"/>
      <c r="C128" s="25"/>
      <c r="D128" s="25"/>
      <c r="E128" s="25"/>
      <c r="F128" s="25"/>
      <c r="G128" s="25"/>
      <c r="Q128" s="24">
        <v>49</v>
      </c>
      <c r="R128" s="24" t="str">
        <f>'M J89'!L51</f>
        <v/>
      </c>
      <c r="S128" s="24" t="str">
        <f>'M J89'!M51</f>
        <v/>
      </c>
      <c r="T128" s="24" t="str">
        <f>'M J89'!N51</f>
        <v/>
      </c>
      <c r="U128" s="24" t="str">
        <f>'M J89'!O51</f>
        <v>49</v>
      </c>
    </row>
    <row r="129" spans="2:21" x14ac:dyDescent="0.25">
      <c r="B129" s="25"/>
      <c r="C129" s="25"/>
      <c r="D129" s="25"/>
      <c r="E129" s="25"/>
      <c r="F129" s="25"/>
      <c r="G129" s="25"/>
      <c r="Q129" s="24">
        <v>50</v>
      </c>
      <c r="R129" s="24" t="str">
        <f>'M J89'!L52</f>
        <v/>
      </c>
      <c r="S129" s="24" t="str">
        <f>'M J89'!M52</f>
        <v/>
      </c>
      <c r="T129" s="24" t="str">
        <f>'M J89'!N52</f>
        <v/>
      </c>
      <c r="U129" s="24" t="str">
        <f>'M J89'!O52</f>
        <v>50</v>
      </c>
    </row>
    <row r="130" spans="2:21" x14ac:dyDescent="0.25">
      <c r="B130" s="25"/>
      <c r="C130" s="25"/>
      <c r="D130" s="25"/>
      <c r="E130" s="25"/>
      <c r="F130" s="25"/>
      <c r="G130" s="25"/>
      <c r="Q130" s="24">
        <v>51</v>
      </c>
      <c r="R130" s="24" t="str">
        <f>'M J89'!L53</f>
        <v/>
      </c>
      <c r="S130" s="24" t="str">
        <f>'M J89'!M53</f>
        <v/>
      </c>
      <c r="T130" s="24" t="str">
        <f>'M J89'!N53</f>
        <v/>
      </c>
      <c r="U130" s="24" t="str">
        <f>'M J89'!O53</f>
        <v>51</v>
      </c>
    </row>
    <row r="131" spans="2:21" x14ac:dyDescent="0.25">
      <c r="B131" s="25"/>
      <c r="C131" s="25"/>
      <c r="D131" s="25"/>
      <c r="E131" s="25"/>
      <c r="F131" s="25"/>
      <c r="G131" s="25"/>
      <c r="Q131" s="24">
        <v>52</v>
      </c>
      <c r="R131" s="24" t="str">
        <f>'M J89'!L54</f>
        <v/>
      </c>
      <c r="S131" s="24" t="str">
        <f>'M J89'!M54</f>
        <v/>
      </c>
      <c r="T131" s="24" t="str">
        <f>'M J89'!N54</f>
        <v/>
      </c>
      <c r="U131" s="24" t="str">
        <f>'M J89'!O54</f>
        <v>52</v>
      </c>
    </row>
    <row r="132" spans="2:21" x14ac:dyDescent="0.25">
      <c r="B132" s="25"/>
      <c r="C132" s="25"/>
      <c r="D132" s="25"/>
      <c r="E132" s="25"/>
      <c r="F132" s="25"/>
      <c r="G132" s="25"/>
      <c r="Q132" s="24">
        <v>53</v>
      </c>
      <c r="R132" s="24" t="str">
        <f>'M J89'!L55</f>
        <v/>
      </c>
      <c r="S132" s="24" t="str">
        <f>'M J89'!M55</f>
        <v/>
      </c>
      <c r="T132" s="24" t="str">
        <f>'M J89'!N55</f>
        <v/>
      </c>
      <c r="U132" s="24" t="str">
        <f>'M J89'!O55</f>
        <v>53</v>
      </c>
    </row>
    <row r="133" spans="2:21" x14ac:dyDescent="0.25">
      <c r="B133" s="25"/>
      <c r="C133" s="25"/>
      <c r="D133" s="25"/>
      <c r="E133" s="25"/>
      <c r="F133" s="25"/>
      <c r="G133" s="25"/>
      <c r="Q133" s="24">
        <v>54</v>
      </c>
      <c r="R133" s="24" t="str">
        <f>'M J89'!L56</f>
        <v/>
      </c>
      <c r="S133" s="24" t="str">
        <f>'M J89'!M56</f>
        <v/>
      </c>
      <c r="T133" s="24" t="str">
        <f>'M J89'!N56</f>
        <v/>
      </c>
      <c r="U133" s="24" t="str">
        <f>'M J89'!O56</f>
        <v>54</v>
      </c>
    </row>
    <row r="134" spans="2:21" x14ac:dyDescent="0.25">
      <c r="B134" s="25"/>
      <c r="C134" s="25"/>
      <c r="D134" s="25"/>
      <c r="E134" s="25"/>
      <c r="F134" s="25"/>
      <c r="G134" s="25"/>
      <c r="Q134" s="24">
        <v>55</v>
      </c>
      <c r="R134" s="24" t="str">
        <f>'M J89'!L57</f>
        <v/>
      </c>
      <c r="S134" s="24" t="str">
        <f>'M J89'!M57</f>
        <v/>
      </c>
      <c r="T134" s="24" t="str">
        <f>'M J89'!N57</f>
        <v/>
      </c>
      <c r="U134" s="24" t="str">
        <f>'M J89'!O57</f>
        <v>55</v>
      </c>
    </row>
    <row r="135" spans="2:21" x14ac:dyDescent="0.25">
      <c r="B135" s="25"/>
      <c r="C135" s="25"/>
      <c r="D135" s="25"/>
      <c r="E135" s="25"/>
      <c r="F135" s="25"/>
      <c r="G135" s="25"/>
      <c r="Q135" s="24">
        <v>56</v>
      </c>
      <c r="R135" s="24" t="str">
        <f>'M J89'!L58</f>
        <v/>
      </c>
      <c r="S135" s="24" t="str">
        <f>'M J89'!M58</f>
        <v/>
      </c>
      <c r="T135" s="24" t="str">
        <f>'M J89'!N58</f>
        <v/>
      </c>
      <c r="U135" s="24" t="str">
        <f>'M J89'!O58</f>
        <v>56</v>
      </c>
    </row>
    <row r="136" spans="2:21" x14ac:dyDescent="0.25">
      <c r="B136" s="25"/>
      <c r="C136" s="25"/>
      <c r="D136" s="25"/>
      <c r="E136" s="25"/>
      <c r="F136" s="25"/>
      <c r="G136" s="25"/>
      <c r="Q136" s="24">
        <v>57</v>
      </c>
      <c r="R136" s="24" t="str">
        <f>'M J89'!L59</f>
        <v/>
      </c>
      <c r="S136" s="24" t="str">
        <f>'M J89'!M59</f>
        <v/>
      </c>
      <c r="T136" s="24" t="str">
        <f>'M J89'!N59</f>
        <v/>
      </c>
      <c r="U136" s="24" t="str">
        <f>'M J89'!O59</f>
        <v>57</v>
      </c>
    </row>
    <row r="137" spans="2:21" x14ac:dyDescent="0.25">
      <c r="B137" s="25"/>
      <c r="C137" s="25"/>
      <c r="D137" s="25"/>
      <c r="E137" s="25"/>
      <c r="F137" s="25"/>
      <c r="G137" s="25"/>
      <c r="Q137" s="24">
        <v>58</v>
      </c>
      <c r="R137" s="24" t="str">
        <f>'M J89'!L60</f>
        <v/>
      </c>
      <c r="S137" s="24" t="str">
        <f>'M J89'!M60</f>
        <v/>
      </c>
      <c r="T137" s="24" t="str">
        <f>'M J89'!N60</f>
        <v/>
      </c>
      <c r="U137" s="24" t="str">
        <f>'M J89'!O60</f>
        <v>58</v>
      </c>
    </row>
    <row r="138" spans="2:21" x14ac:dyDescent="0.25">
      <c r="B138" s="25"/>
      <c r="C138" s="25"/>
      <c r="D138" s="25"/>
      <c r="E138" s="25"/>
      <c r="F138" s="25"/>
      <c r="G138" s="25"/>
      <c r="Q138" s="24">
        <v>59</v>
      </c>
      <c r="R138" s="24" t="str">
        <f>'M J89'!L61</f>
        <v/>
      </c>
      <c r="S138" s="24" t="str">
        <f>'M J89'!M61</f>
        <v/>
      </c>
      <c r="T138" s="24" t="str">
        <f>'M J89'!N61</f>
        <v/>
      </c>
      <c r="U138" s="24" t="str">
        <f>'M J89'!O61</f>
        <v>59</v>
      </c>
    </row>
    <row r="139" spans="2:21" x14ac:dyDescent="0.25">
      <c r="B139" s="25"/>
      <c r="C139" s="25"/>
      <c r="D139" s="25"/>
      <c r="E139" s="25"/>
      <c r="F139" s="25"/>
      <c r="G139" s="25"/>
      <c r="Q139" s="24">
        <v>60</v>
      </c>
      <c r="R139" s="24" t="str">
        <f>'M J89'!L62</f>
        <v/>
      </c>
      <c r="S139" s="24" t="str">
        <f>'M J89'!M62</f>
        <v/>
      </c>
      <c r="T139" s="24" t="str">
        <f>'M J89'!N62</f>
        <v/>
      </c>
      <c r="U139" s="24" t="str">
        <f>'M J89'!O62</f>
        <v>60</v>
      </c>
    </row>
    <row r="140" spans="2:21" x14ac:dyDescent="0.25">
      <c r="B140" s="25"/>
      <c r="C140" s="25"/>
      <c r="D140" s="25"/>
      <c r="E140" s="25"/>
      <c r="F140" s="25"/>
      <c r="G140" s="25"/>
      <c r="Q140" s="24">
        <v>61</v>
      </c>
      <c r="R140" s="24">
        <f>'M J89'!L63</f>
        <v>0</v>
      </c>
      <c r="S140" s="24">
        <f>'M J89'!M63</f>
        <v>0</v>
      </c>
      <c r="T140" s="24">
        <f>'M J89'!N63</f>
        <v>0</v>
      </c>
      <c r="U140" s="24">
        <f>'M J89'!O63</f>
        <v>0</v>
      </c>
    </row>
    <row r="141" spans="2:21" x14ac:dyDescent="0.25">
      <c r="B141" s="25"/>
      <c r="C141" s="25"/>
      <c r="D141" s="25"/>
      <c r="E141" s="25"/>
      <c r="F141" s="25"/>
      <c r="G141" s="25"/>
      <c r="Q141" s="24">
        <v>62</v>
      </c>
      <c r="R141" s="24">
        <f>'M J89'!L64</f>
        <v>0</v>
      </c>
      <c r="S141" s="24">
        <f>'M J89'!M64</f>
        <v>0</v>
      </c>
      <c r="T141" s="24">
        <f>'M J89'!N64</f>
        <v>0</v>
      </c>
      <c r="U141" s="24">
        <f>'M J89'!O64</f>
        <v>0</v>
      </c>
    </row>
    <row r="142" spans="2:21" x14ac:dyDescent="0.25">
      <c r="B142" s="25"/>
      <c r="C142" s="25"/>
      <c r="D142" s="25"/>
      <c r="E142" s="25"/>
      <c r="F142" s="25"/>
      <c r="G142" s="25"/>
      <c r="Q142" s="24">
        <v>63</v>
      </c>
      <c r="R142" s="24">
        <f>'M J89'!L65</f>
        <v>0</v>
      </c>
      <c r="S142" s="24">
        <f>'M J89'!M65</f>
        <v>0</v>
      </c>
      <c r="T142" s="24">
        <f>'M J89'!N65</f>
        <v>0</v>
      </c>
      <c r="U142" s="24">
        <f>'M J89'!O65</f>
        <v>0</v>
      </c>
    </row>
    <row r="143" spans="2:21" x14ac:dyDescent="0.25">
      <c r="B143" s="25"/>
      <c r="C143" s="25"/>
      <c r="D143" s="25"/>
      <c r="E143" s="25"/>
      <c r="F143" s="25"/>
      <c r="G143" s="25"/>
      <c r="Q143" s="24">
        <v>64</v>
      </c>
      <c r="R143" s="24">
        <f>'M J89'!L66</f>
        <v>0</v>
      </c>
      <c r="S143" s="24">
        <f>'M J89'!M66</f>
        <v>0</v>
      </c>
      <c r="T143" s="24">
        <f>'M J89'!N66</f>
        <v>0</v>
      </c>
      <c r="U143" s="24">
        <f>'M J89'!O66</f>
        <v>0</v>
      </c>
    </row>
    <row r="144" spans="2:21" x14ac:dyDescent="0.25">
      <c r="B144" s="25"/>
      <c r="C144" s="25"/>
      <c r="D144" s="25"/>
      <c r="E144" s="25"/>
      <c r="F144" s="25"/>
      <c r="G144" s="25"/>
      <c r="Q144" s="24">
        <v>65</v>
      </c>
      <c r="R144" s="24">
        <f>'M J89'!L67</f>
        <v>0</v>
      </c>
      <c r="S144" s="24">
        <f>'M J89'!M67</f>
        <v>0</v>
      </c>
      <c r="T144" s="24">
        <f>'M J89'!N67</f>
        <v>0</v>
      </c>
      <c r="U144" s="24">
        <f>'M J89'!O67</f>
        <v>0</v>
      </c>
    </row>
    <row r="145" spans="2:21" x14ac:dyDescent="0.25">
      <c r="B145" s="25"/>
      <c r="C145" s="25"/>
      <c r="D145" s="25"/>
      <c r="E145" s="25"/>
      <c r="F145" s="25"/>
      <c r="G145" s="25"/>
      <c r="Q145" s="24">
        <v>66</v>
      </c>
      <c r="R145" s="24">
        <f>'M J89'!L68</f>
        <v>0</v>
      </c>
      <c r="S145" s="24">
        <f>'M J89'!M68</f>
        <v>0</v>
      </c>
      <c r="T145" s="24">
        <f>'M J89'!N68</f>
        <v>0</v>
      </c>
      <c r="U145" s="24">
        <f>'M J89'!O68</f>
        <v>0</v>
      </c>
    </row>
    <row r="146" spans="2:21" x14ac:dyDescent="0.25">
      <c r="B146" s="25"/>
      <c r="C146" s="25"/>
      <c r="D146" s="25"/>
      <c r="E146" s="25"/>
      <c r="F146" s="25"/>
      <c r="G146" s="25"/>
      <c r="Q146" s="24">
        <v>67</v>
      </c>
      <c r="R146" s="24">
        <f>'M J89'!L69</f>
        <v>0</v>
      </c>
      <c r="S146" s="24">
        <f>'M J89'!M69</f>
        <v>0</v>
      </c>
      <c r="T146" s="24">
        <f>'M J89'!N69</f>
        <v>0</v>
      </c>
      <c r="U146" s="24">
        <f>'M J89'!O69</f>
        <v>0</v>
      </c>
    </row>
    <row r="147" spans="2:21" x14ac:dyDescent="0.25">
      <c r="B147" s="25"/>
      <c r="C147" s="25"/>
      <c r="D147" s="25"/>
      <c r="E147" s="25"/>
      <c r="F147" s="25"/>
      <c r="G147" s="25"/>
      <c r="Q147" s="24">
        <v>68</v>
      </c>
      <c r="R147" s="24">
        <f>'M J89'!L70</f>
        <v>0</v>
      </c>
      <c r="S147" s="24">
        <f>'M J89'!M70</f>
        <v>0</v>
      </c>
      <c r="T147" s="24">
        <f>'M J89'!N70</f>
        <v>0</v>
      </c>
      <c r="U147" s="24">
        <f>'M J89'!O70</f>
        <v>0</v>
      </c>
    </row>
    <row r="148" spans="2:21" x14ac:dyDescent="0.25">
      <c r="B148" s="25"/>
      <c r="C148" s="25"/>
      <c r="D148" s="25"/>
      <c r="E148" s="25"/>
      <c r="F148" s="25"/>
      <c r="G148" s="25"/>
      <c r="Q148" s="24">
        <v>69</v>
      </c>
      <c r="R148" s="24">
        <f>'M J89'!L71</f>
        <v>0</v>
      </c>
      <c r="S148" s="24">
        <f>'M J89'!M71</f>
        <v>0</v>
      </c>
      <c r="T148" s="24">
        <f>'M J89'!N71</f>
        <v>0</v>
      </c>
      <c r="U148" s="24">
        <f>'M J89'!O71</f>
        <v>0</v>
      </c>
    </row>
    <row r="149" spans="2:21" x14ac:dyDescent="0.25">
      <c r="B149" s="25"/>
      <c r="C149" s="25"/>
      <c r="D149" s="25"/>
      <c r="E149" s="25"/>
      <c r="F149" s="25"/>
      <c r="G149" s="25"/>
      <c r="Q149" s="24">
        <v>70</v>
      </c>
      <c r="R149" s="24">
        <f>'M J89'!L72</f>
        <v>0</v>
      </c>
      <c r="S149" s="24">
        <f>'M J89'!M72</f>
        <v>0</v>
      </c>
      <c r="T149" s="24">
        <f>'M J89'!N72</f>
        <v>0</v>
      </c>
      <c r="U149" s="24">
        <f>'M J89'!O72</f>
        <v>0</v>
      </c>
    </row>
    <row r="150" spans="2:21" x14ac:dyDescent="0.25">
      <c r="B150" s="25"/>
      <c r="C150" s="25"/>
      <c r="D150" s="25"/>
      <c r="E150" s="25"/>
      <c r="F150" s="25"/>
      <c r="G150" s="25"/>
      <c r="Q150" s="24">
        <v>71</v>
      </c>
      <c r="R150" s="24">
        <f>'M J89'!L73</f>
        <v>0</v>
      </c>
      <c r="S150" s="24">
        <f>'M J89'!M73</f>
        <v>0</v>
      </c>
      <c r="T150" s="24">
        <f>'M J89'!N73</f>
        <v>0</v>
      </c>
      <c r="U150" s="24">
        <f>'M J89'!O73</f>
        <v>0</v>
      </c>
    </row>
    <row r="151" spans="2:21" x14ac:dyDescent="0.25">
      <c r="B151" s="25"/>
      <c r="C151" s="25"/>
      <c r="D151" s="25"/>
      <c r="E151" s="25"/>
      <c r="F151" s="25"/>
      <c r="G151" s="25"/>
      <c r="Q151" s="24">
        <v>72</v>
      </c>
      <c r="R151" s="24">
        <f>'M J89'!L74</f>
        <v>0</v>
      </c>
      <c r="S151" s="24">
        <f>'M J89'!M74</f>
        <v>0</v>
      </c>
      <c r="T151" s="24">
        <f>'M J89'!N74</f>
        <v>0</v>
      </c>
      <c r="U151" s="24">
        <f>'M J89'!O74</f>
        <v>0</v>
      </c>
    </row>
    <row r="152" spans="2:21" x14ac:dyDescent="0.25">
      <c r="B152" s="25"/>
      <c r="C152" s="25"/>
      <c r="D152" s="25"/>
      <c r="E152" s="25"/>
      <c r="F152" s="25"/>
      <c r="G152" s="25"/>
      <c r="Q152" s="24">
        <v>73</v>
      </c>
      <c r="R152" s="24">
        <f>'M J89'!L75</f>
        <v>0</v>
      </c>
      <c r="S152" s="24">
        <f>'M J89'!M75</f>
        <v>0</v>
      </c>
      <c r="T152" s="24">
        <f>'M J89'!N75</f>
        <v>0</v>
      </c>
      <c r="U152" s="24">
        <f>'M J89'!O75</f>
        <v>0</v>
      </c>
    </row>
    <row r="153" spans="2:21" x14ac:dyDescent="0.25">
      <c r="B153" s="25"/>
      <c r="C153" s="25"/>
      <c r="D153" s="25"/>
      <c r="E153" s="25"/>
      <c r="F153" s="25"/>
      <c r="G153" s="25"/>
      <c r="Q153" s="24">
        <v>74</v>
      </c>
      <c r="R153" s="24">
        <f>'M J89'!L76</f>
        <v>0</v>
      </c>
      <c r="S153" s="24">
        <f>'M J89'!M76</f>
        <v>0</v>
      </c>
      <c r="T153" s="24">
        <f>'M J89'!N76</f>
        <v>0</v>
      </c>
      <c r="U153" s="24">
        <f>'M J89'!O76</f>
        <v>0</v>
      </c>
    </row>
    <row r="154" spans="2:21" x14ac:dyDescent="0.25">
      <c r="B154" s="25"/>
      <c r="C154" s="25"/>
      <c r="D154" s="25"/>
      <c r="E154" s="25"/>
      <c r="F154" s="25"/>
      <c r="G154" s="25"/>
      <c r="Q154" s="24">
        <v>75</v>
      </c>
      <c r="R154" s="24">
        <f>'M J89'!L77</f>
        <v>0</v>
      </c>
      <c r="S154" s="24">
        <f>'M J89'!M77</f>
        <v>0</v>
      </c>
      <c r="T154" s="24">
        <f>'M J89'!N77</f>
        <v>0</v>
      </c>
      <c r="U154" s="24">
        <f>'M J89'!O77</f>
        <v>0</v>
      </c>
    </row>
    <row r="155" spans="2:21" x14ac:dyDescent="0.25">
      <c r="B155" s="25"/>
      <c r="C155" s="25"/>
      <c r="D155" s="25"/>
      <c r="E155" s="25"/>
      <c r="F155" s="25"/>
      <c r="G155" s="25"/>
      <c r="Q155" s="24">
        <v>76</v>
      </c>
      <c r="R155" s="24">
        <f>'M J89'!L78</f>
        <v>0</v>
      </c>
      <c r="S155" s="24">
        <f>'M J89'!M78</f>
        <v>0</v>
      </c>
      <c r="T155" s="24">
        <f>'M J89'!N78</f>
        <v>0</v>
      </c>
      <c r="U155" s="24">
        <f>'M J89'!O78</f>
        <v>0</v>
      </c>
    </row>
    <row r="156" spans="2:21" x14ac:dyDescent="0.25">
      <c r="B156" s="25"/>
      <c r="C156" s="25"/>
      <c r="D156" s="25"/>
      <c r="E156" s="25"/>
      <c r="F156" s="25"/>
      <c r="G156" s="25"/>
      <c r="Q156" s="24">
        <v>77</v>
      </c>
      <c r="R156" s="24">
        <f>'M J89'!L79</f>
        <v>0</v>
      </c>
      <c r="S156" s="24">
        <f>'M J89'!M79</f>
        <v>0</v>
      </c>
      <c r="T156" s="24">
        <f>'M J89'!N79</f>
        <v>0</v>
      </c>
      <c r="U156" s="24">
        <f>'M J89'!O79</f>
        <v>0</v>
      </c>
    </row>
    <row r="157" spans="2:21" x14ac:dyDescent="0.25">
      <c r="B157" s="25"/>
      <c r="C157" s="25"/>
      <c r="D157" s="25"/>
      <c r="E157" s="25"/>
      <c r="F157" s="25"/>
      <c r="G157" s="25"/>
      <c r="Q157" s="24">
        <v>78</v>
      </c>
      <c r="R157" s="24">
        <f>'M J89'!L80</f>
        <v>0</v>
      </c>
      <c r="S157" s="24">
        <f>'M J89'!M80</f>
        <v>0</v>
      </c>
      <c r="T157" s="24">
        <f>'M J89'!N80</f>
        <v>0</v>
      </c>
      <c r="U157" s="24">
        <f>'M J89'!O80</f>
        <v>0</v>
      </c>
    </row>
    <row r="158" spans="2:21" x14ac:dyDescent="0.25">
      <c r="B158" s="25"/>
      <c r="C158" s="25"/>
      <c r="D158" s="25"/>
      <c r="E158" s="25"/>
      <c r="F158" s="25"/>
      <c r="G158" s="25"/>
      <c r="Q158" s="24">
        <v>79</v>
      </c>
      <c r="R158" s="24">
        <f>'M J89'!L81</f>
        <v>0</v>
      </c>
      <c r="S158" s="24">
        <f>'M J89'!M81</f>
        <v>0</v>
      </c>
      <c r="T158" s="24">
        <f>'M J89'!N81</f>
        <v>0</v>
      </c>
      <c r="U158" s="24">
        <f>'M J89'!O81</f>
        <v>0</v>
      </c>
    </row>
    <row r="159" spans="2:21" x14ac:dyDescent="0.25">
      <c r="B159" s="25"/>
      <c r="C159" s="25"/>
      <c r="D159" s="25"/>
      <c r="E159" s="25"/>
      <c r="F159" s="25"/>
      <c r="G159" s="25"/>
      <c r="Q159" s="24">
        <v>80</v>
      </c>
      <c r="R159" s="24">
        <f>'M J89'!L82</f>
        <v>0</v>
      </c>
      <c r="S159" s="24">
        <f>'M J89'!M82</f>
        <v>0</v>
      </c>
      <c r="T159" s="24">
        <f>'M J89'!N82</f>
        <v>0</v>
      </c>
      <c r="U159" s="24">
        <f>'M J89'!O82</f>
        <v>0</v>
      </c>
    </row>
    <row r="160" spans="2:21" x14ac:dyDescent="0.25">
      <c r="B160" s="25"/>
      <c r="C160" s="25"/>
      <c r="D160" s="25"/>
      <c r="E160" s="25"/>
      <c r="F160" s="25"/>
      <c r="G160" s="25"/>
    </row>
    <row r="161" spans="2:7" x14ac:dyDescent="0.25">
      <c r="B161" s="25"/>
      <c r="C161" s="25"/>
      <c r="D161" s="25"/>
      <c r="E161" s="25"/>
      <c r="F161" s="25"/>
      <c r="G161" s="25"/>
    </row>
    <row r="162" spans="2:7" x14ac:dyDescent="0.25">
      <c r="B162" s="25"/>
      <c r="C162" s="25"/>
      <c r="D162" s="25"/>
      <c r="E162" s="25"/>
      <c r="F162" s="25"/>
      <c r="G162" s="25"/>
    </row>
    <row r="163" spans="2:7" x14ac:dyDescent="0.25">
      <c r="B163" s="25"/>
      <c r="C163" s="25"/>
      <c r="D163" s="25"/>
      <c r="E163" s="25"/>
      <c r="F163" s="25"/>
      <c r="G163" s="25"/>
    </row>
    <row r="164" spans="2:7" x14ac:dyDescent="0.25">
      <c r="B164" s="25"/>
      <c r="C164" s="25"/>
      <c r="D164" s="25"/>
      <c r="E164" s="25"/>
      <c r="F164" s="25"/>
      <c r="G164" s="25"/>
    </row>
    <row r="165" spans="2:7" x14ac:dyDescent="0.25">
      <c r="B165" s="25"/>
      <c r="C165" s="25"/>
      <c r="D165" s="25"/>
      <c r="E165" s="25"/>
      <c r="F165" s="25"/>
      <c r="G165" s="25"/>
    </row>
    <row r="166" spans="2:7" x14ac:dyDescent="0.25">
      <c r="B166" s="25"/>
      <c r="C166" s="25"/>
      <c r="D166" s="25"/>
      <c r="E166" s="25"/>
      <c r="F166" s="25"/>
      <c r="G166" s="25"/>
    </row>
    <row r="167" spans="2:7" x14ac:dyDescent="0.25">
      <c r="B167" s="25"/>
      <c r="C167" s="25"/>
      <c r="D167" s="25"/>
      <c r="E167" s="25"/>
      <c r="F167" s="25"/>
      <c r="G167" s="25"/>
    </row>
    <row r="168" spans="2:7" x14ac:dyDescent="0.25">
      <c r="B168" s="25"/>
      <c r="C168" s="25"/>
      <c r="D168" s="25"/>
      <c r="E168" s="25"/>
      <c r="F168" s="25"/>
      <c r="G168" s="25"/>
    </row>
    <row r="169" spans="2:7" x14ac:dyDescent="0.25">
      <c r="B169" s="25"/>
      <c r="C169" s="25"/>
      <c r="D169" s="25"/>
      <c r="E169" s="25"/>
      <c r="F169" s="25"/>
      <c r="G169" s="25"/>
    </row>
    <row r="170" spans="2:7" x14ac:dyDescent="0.25">
      <c r="B170" s="25"/>
      <c r="C170" s="25"/>
      <c r="D170" s="25"/>
      <c r="E170" s="25"/>
      <c r="F170" s="25"/>
      <c r="G170" s="25"/>
    </row>
    <row r="171" spans="2:7" x14ac:dyDescent="0.25">
      <c r="B171" s="25"/>
      <c r="C171" s="25"/>
      <c r="D171" s="25"/>
      <c r="E171" s="25"/>
      <c r="F171" s="25"/>
      <c r="G171" s="25"/>
    </row>
    <row r="172" spans="2:7" x14ac:dyDescent="0.25">
      <c r="B172" s="25"/>
      <c r="C172" s="25"/>
      <c r="D172" s="25"/>
      <c r="E172" s="25"/>
      <c r="F172" s="25"/>
      <c r="G172" s="25"/>
    </row>
    <row r="173" spans="2:7" x14ac:dyDescent="0.25">
      <c r="B173" s="25"/>
      <c r="C173" s="25"/>
      <c r="D173" s="25"/>
      <c r="E173" s="25"/>
      <c r="F173" s="25"/>
      <c r="G173" s="25"/>
    </row>
    <row r="174" spans="2:7" x14ac:dyDescent="0.25">
      <c r="B174" s="25"/>
      <c r="C174" s="25"/>
      <c r="D174" s="25"/>
      <c r="E174" s="25"/>
      <c r="F174" s="25"/>
      <c r="G174" s="25"/>
    </row>
    <row r="175" spans="2:7" x14ac:dyDescent="0.25">
      <c r="B175" s="25"/>
      <c r="C175" s="25"/>
      <c r="D175" s="25"/>
      <c r="E175" s="25"/>
      <c r="F175" s="25"/>
      <c r="G175" s="25"/>
    </row>
    <row r="176" spans="2:7" x14ac:dyDescent="0.25">
      <c r="B176" s="25"/>
      <c r="C176" s="25"/>
      <c r="D176" s="25"/>
      <c r="E176" s="25"/>
      <c r="F176" s="25"/>
      <c r="G176" s="25"/>
    </row>
    <row r="177" spans="2:13" x14ac:dyDescent="0.25">
      <c r="B177" s="25"/>
      <c r="C177" s="25"/>
      <c r="D177" s="25"/>
      <c r="E177" s="25"/>
      <c r="F177" s="25"/>
      <c r="G177" s="25"/>
    </row>
    <row r="178" spans="2:13" x14ac:dyDescent="0.25">
      <c r="B178" s="25"/>
      <c r="C178" s="25"/>
      <c r="D178" s="25"/>
      <c r="E178" s="25"/>
      <c r="F178" s="25"/>
      <c r="G178" s="25"/>
    </row>
    <row r="179" spans="2:13" x14ac:dyDescent="0.25">
      <c r="B179" s="25"/>
      <c r="C179" s="25"/>
      <c r="D179" s="25"/>
      <c r="E179" s="25"/>
      <c r="F179" s="25"/>
      <c r="G179" s="25"/>
    </row>
    <row r="180" spans="2:13" x14ac:dyDescent="0.25">
      <c r="B180" s="25"/>
      <c r="C180" s="25"/>
      <c r="D180" s="25"/>
      <c r="E180" s="25"/>
      <c r="F180" s="25"/>
      <c r="G180" s="25"/>
    </row>
    <row r="181" spans="2:13" x14ac:dyDescent="0.25">
      <c r="B181" s="25"/>
      <c r="C181" s="25"/>
      <c r="D181" s="25"/>
      <c r="E181" s="25"/>
      <c r="F181" s="25"/>
      <c r="G181" s="25"/>
    </row>
    <row r="182" spans="2:13" x14ac:dyDescent="0.25">
      <c r="B182" s="25"/>
      <c r="C182" s="25"/>
      <c r="D182" s="25"/>
      <c r="E182" s="25"/>
      <c r="F182" s="25"/>
      <c r="G182" s="25"/>
    </row>
    <row r="183" spans="2:13" x14ac:dyDescent="0.25">
      <c r="B183" s="25"/>
      <c r="C183" s="25"/>
      <c r="D183" s="25"/>
      <c r="E183" s="25"/>
      <c r="F183" s="25"/>
      <c r="G183" s="25"/>
    </row>
    <row r="184" spans="2:13" x14ac:dyDescent="0.25">
      <c r="B184" s="25"/>
      <c r="C184" s="25"/>
      <c r="D184" s="25"/>
      <c r="E184" s="25"/>
      <c r="F184" s="25"/>
      <c r="G184" s="25"/>
    </row>
    <row r="185" spans="2:13" x14ac:dyDescent="0.25">
      <c r="B185" s="25"/>
      <c r="C185" s="25"/>
      <c r="D185" s="25"/>
      <c r="E185" s="25"/>
      <c r="F185" s="25"/>
      <c r="G185" s="25"/>
    </row>
    <row r="186" spans="2:13" x14ac:dyDescent="0.25">
      <c r="B186" s="25"/>
      <c r="C186" s="25"/>
      <c r="D186" s="25"/>
      <c r="E186" s="25"/>
      <c r="F186" s="25"/>
      <c r="G186" s="25"/>
    </row>
    <row r="187" spans="2:13" x14ac:dyDescent="0.25">
      <c r="B187" s="25"/>
      <c r="C187" s="25"/>
      <c r="D187" s="25"/>
      <c r="E187" s="25"/>
      <c r="F187" s="25"/>
      <c r="G187" s="25"/>
    </row>
    <row r="188" spans="2:13" x14ac:dyDescent="0.25">
      <c r="B188" s="25"/>
      <c r="C188" s="25"/>
      <c r="D188" s="25"/>
      <c r="E188" s="25"/>
      <c r="F188" s="25"/>
      <c r="G188" s="25"/>
      <c r="M188" s="28" t="s">
        <v>319</v>
      </c>
    </row>
    <row r="189" spans="2:13" x14ac:dyDescent="0.25">
      <c r="B189" s="25"/>
      <c r="C189" s="25"/>
      <c r="D189" s="25"/>
      <c r="E189" s="25"/>
      <c r="F189" s="25"/>
      <c r="G189" s="25"/>
    </row>
    <row r="190" spans="2:13" x14ac:dyDescent="0.25">
      <c r="B190" s="25"/>
      <c r="C190" s="25"/>
      <c r="D190" s="25"/>
      <c r="E190" s="25"/>
      <c r="F190" s="25"/>
      <c r="G190" s="25"/>
    </row>
    <row r="191" spans="2:13" x14ac:dyDescent="0.25">
      <c r="B191" s="25"/>
      <c r="C191" s="25"/>
      <c r="D191" s="25"/>
      <c r="E191" s="25"/>
      <c r="F191" s="25"/>
      <c r="G191" s="25"/>
    </row>
    <row r="192" spans="2:13" x14ac:dyDescent="0.25">
      <c r="B192" s="25"/>
      <c r="C192" s="25"/>
      <c r="D192" s="25"/>
      <c r="E192" s="25"/>
      <c r="F192" s="25"/>
      <c r="G192" s="25"/>
    </row>
    <row r="193" spans="2:7" x14ac:dyDescent="0.25">
      <c r="B193" s="25"/>
      <c r="C193" s="25"/>
      <c r="D193" s="25"/>
      <c r="E193" s="25"/>
      <c r="F193" s="25"/>
      <c r="G193" s="25"/>
    </row>
    <row r="194" spans="2:7" x14ac:dyDescent="0.25">
      <c r="B194" s="25"/>
      <c r="C194" s="25"/>
      <c r="D194" s="25"/>
      <c r="E194" s="25"/>
      <c r="F194" s="25"/>
      <c r="G194" s="25"/>
    </row>
    <row r="195" spans="2:7" x14ac:dyDescent="0.25">
      <c r="B195" s="25"/>
      <c r="C195" s="25"/>
      <c r="D195" s="25"/>
      <c r="E195" s="25"/>
      <c r="F195" s="25"/>
      <c r="G195" s="25"/>
    </row>
    <row r="196" spans="2:7" x14ac:dyDescent="0.25">
      <c r="B196" s="25"/>
      <c r="C196" s="25"/>
      <c r="D196" s="25"/>
      <c r="E196" s="25"/>
      <c r="F196" s="25"/>
      <c r="G196" s="25"/>
    </row>
    <row r="197" spans="2:7" x14ac:dyDescent="0.25">
      <c r="B197" s="25"/>
      <c r="C197" s="25"/>
      <c r="D197" s="25"/>
      <c r="E197" s="25"/>
      <c r="F197" s="25"/>
      <c r="G197" s="25"/>
    </row>
    <row r="198" spans="2:7" x14ac:dyDescent="0.25">
      <c r="B198" s="25"/>
      <c r="C198" s="25"/>
      <c r="D198" s="25"/>
      <c r="E198" s="25"/>
      <c r="F198" s="25"/>
      <c r="G198" s="25"/>
    </row>
    <row r="199" spans="2:7" x14ac:dyDescent="0.25">
      <c r="B199" s="25"/>
      <c r="C199" s="25"/>
      <c r="D199" s="25"/>
      <c r="E199" s="25"/>
      <c r="F199" s="25"/>
      <c r="G199" s="25"/>
    </row>
    <row r="200" spans="2:7" x14ac:dyDescent="0.25">
      <c r="B200" s="25"/>
      <c r="C200" s="25"/>
      <c r="D200" s="25"/>
      <c r="E200" s="25"/>
      <c r="F200" s="25"/>
      <c r="G200" s="25"/>
    </row>
    <row r="201" spans="2:7" x14ac:dyDescent="0.25">
      <c r="B201" s="25"/>
      <c r="C201" s="25"/>
      <c r="D201" s="25"/>
      <c r="E201" s="25"/>
      <c r="F201" s="25"/>
      <c r="G201" s="25"/>
    </row>
    <row r="202" spans="2:7" x14ac:dyDescent="0.25">
      <c r="B202" s="25"/>
      <c r="C202" s="25"/>
      <c r="D202" s="25"/>
      <c r="E202" s="25"/>
      <c r="F202" s="25"/>
      <c r="G202" s="25"/>
    </row>
    <row r="203" spans="2:7" x14ac:dyDescent="0.25">
      <c r="B203" s="25"/>
      <c r="C203" s="25"/>
      <c r="D203" s="25"/>
      <c r="E203" s="25"/>
      <c r="F203" s="25"/>
      <c r="G203" s="25"/>
    </row>
    <row r="204" spans="2:7" x14ac:dyDescent="0.25">
      <c r="B204" s="25"/>
      <c r="C204" s="25"/>
      <c r="D204" s="25"/>
      <c r="E204" s="25"/>
      <c r="F204" s="25"/>
      <c r="G204" s="25"/>
    </row>
    <row r="205" spans="2:7" x14ac:dyDescent="0.25">
      <c r="B205" s="25"/>
      <c r="C205" s="25"/>
      <c r="D205" s="25"/>
      <c r="E205" s="25"/>
      <c r="F205" s="25"/>
      <c r="G205" s="25"/>
    </row>
    <row r="206" spans="2:7" x14ac:dyDescent="0.25">
      <c r="B206" s="25"/>
      <c r="C206" s="25"/>
      <c r="D206" s="25"/>
      <c r="E206" s="25"/>
      <c r="F206" s="25"/>
      <c r="G206" s="25"/>
    </row>
    <row r="207" spans="2:7" x14ac:dyDescent="0.25">
      <c r="B207" s="25"/>
      <c r="C207" s="25"/>
      <c r="D207" s="25"/>
      <c r="E207" s="25"/>
      <c r="F207" s="25"/>
      <c r="G207" s="25"/>
    </row>
    <row r="208" spans="2:7" x14ac:dyDescent="0.25">
      <c r="B208" s="25"/>
      <c r="C208" s="25"/>
      <c r="D208" s="25"/>
      <c r="E208" s="25"/>
      <c r="F208" s="25"/>
      <c r="G208" s="25"/>
    </row>
    <row r="209" spans="2:7" x14ac:dyDescent="0.25">
      <c r="B209" s="25"/>
      <c r="C209" s="25"/>
      <c r="D209" s="25"/>
      <c r="E209" s="25"/>
      <c r="F209" s="25"/>
      <c r="G209" s="25"/>
    </row>
    <row r="210" spans="2:7" x14ac:dyDescent="0.25">
      <c r="B210" s="25"/>
      <c r="C210" s="25"/>
      <c r="D210" s="25"/>
      <c r="E210" s="25"/>
      <c r="F210" s="25"/>
      <c r="G210" s="25"/>
    </row>
    <row r="211" spans="2:7" x14ac:dyDescent="0.25">
      <c r="B211" s="25"/>
      <c r="C211" s="25"/>
      <c r="D211" s="25"/>
      <c r="E211" s="25"/>
      <c r="F211" s="25"/>
      <c r="G211" s="25"/>
    </row>
    <row r="212" spans="2:7" x14ac:dyDescent="0.25">
      <c r="B212" s="25"/>
      <c r="C212" s="25"/>
      <c r="D212" s="25"/>
      <c r="E212" s="25"/>
      <c r="F212" s="25"/>
      <c r="G212" s="25"/>
    </row>
    <row r="213" spans="2:7" x14ac:dyDescent="0.25">
      <c r="B213" s="25"/>
      <c r="C213" s="25"/>
      <c r="D213" s="25"/>
      <c r="E213" s="25"/>
      <c r="F213" s="25"/>
      <c r="G213" s="25"/>
    </row>
    <row r="214" spans="2:7" x14ac:dyDescent="0.25">
      <c r="B214" s="25"/>
      <c r="C214" s="25"/>
      <c r="D214" s="25"/>
      <c r="E214" s="25"/>
      <c r="F214" s="25"/>
      <c r="G214" s="25"/>
    </row>
    <row r="215" spans="2:7" x14ac:dyDescent="0.25">
      <c r="B215" s="25"/>
      <c r="C215" s="25"/>
      <c r="D215" s="25"/>
      <c r="E215" s="25"/>
      <c r="F215" s="25"/>
      <c r="G215" s="25"/>
    </row>
    <row r="216" spans="2:7" x14ac:dyDescent="0.25">
      <c r="B216" s="25"/>
      <c r="C216" s="25"/>
      <c r="D216" s="25"/>
      <c r="E216" s="25"/>
      <c r="F216" s="25"/>
      <c r="G216" s="25"/>
    </row>
    <row r="217" spans="2:7" x14ac:dyDescent="0.25">
      <c r="B217" s="25"/>
      <c r="C217" s="25"/>
      <c r="D217" s="25"/>
      <c r="E217" s="25"/>
      <c r="F217" s="25"/>
      <c r="G217" s="25"/>
    </row>
    <row r="218" spans="2:7" x14ac:dyDescent="0.25">
      <c r="B218" s="25"/>
      <c r="C218" s="25"/>
      <c r="D218" s="25"/>
      <c r="E218" s="25"/>
      <c r="F218" s="25"/>
      <c r="G218" s="25"/>
    </row>
    <row r="219" spans="2:7" x14ac:dyDescent="0.25">
      <c r="B219" s="25"/>
      <c r="C219" s="25"/>
      <c r="D219" s="25"/>
      <c r="E219" s="25"/>
      <c r="F219" s="25"/>
      <c r="G219" s="25"/>
    </row>
    <row r="220" spans="2:7" x14ac:dyDescent="0.25">
      <c r="B220" s="25"/>
      <c r="C220" s="25"/>
      <c r="D220" s="25"/>
      <c r="E220" s="25"/>
      <c r="F220" s="25"/>
      <c r="G220" s="25"/>
    </row>
    <row r="221" spans="2:7" x14ac:dyDescent="0.25">
      <c r="B221" s="25"/>
      <c r="C221" s="25"/>
      <c r="D221" s="25"/>
      <c r="E221" s="25"/>
      <c r="F221" s="25"/>
      <c r="G221" s="25"/>
    </row>
    <row r="222" spans="2:7" x14ac:dyDescent="0.25">
      <c r="B222" s="25"/>
      <c r="C222" s="25"/>
      <c r="D222" s="25"/>
      <c r="E222" s="25"/>
      <c r="F222" s="25"/>
      <c r="G222" s="25"/>
    </row>
    <row r="223" spans="2:7" x14ac:dyDescent="0.25">
      <c r="B223" s="25"/>
      <c r="C223" s="25"/>
      <c r="D223" s="25"/>
      <c r="E223" s="25"/>
      <c r="F223" s="25"/>
      <c r="G223" s="25"/>
    </row>
    <row r="224" spans="2:7" x14ac:dyDescent="0.25">
      <c r="B224" s="25"/>
      <c r="C224" s="25"/>
      <c r="D224" s="25"/>
      <c r="E224" s="25"/>
      <c r="F224" s="25"/>
      <c r="G224" s="25"/>
    </row>
    <row r="225" spans="2:7" x14ac:dyDescent="0.25">
      <c r="B225" s="25"/>
      <c r="C225" s="25"/>
      <c r="D225" s="25"/>
      <c r="E225" s="25"/>
      <c r="F225" s="25"/>
      <c r="G225" s="25"/>
    </row>
    <row r="226" spans="2:7" x14ac:dyDescent="0.25">
      <c r="B226" s="25"/>
      <c r="C226" s="25"/>
      <c r="D226" s="25"/>
      <c r="E226" s="25"/>
      <c r="F226" s="25"/>
      <c r="G226" s="25"/>
    </row>
    <row r="227" spans="2:7" x14ac:dyDescent="0.25">
      <c r="B227" s="25"/>
      <c r="C227" s="25"/>
      <c r="D227" s="25"/>
      <c r="E227" s="25"/>
      <c r="F227" s="25"/>
      <c r="G227" s="25"/>
    </row>
    <row r="228" spans="2:7" x14ac:dyDescent="0.25">
      <c r="B228" s="25"/>
      <c r="C228" s="25"/>
      <c r="D228" s="25"/>
      <c r="E228" s="25"/>
      <c r="F228" s="25"/>
      <c r="G228" s="25"/>
    </row>
    <row r="229" spans="2:7" x14ac:dyDescent="0.25">
      <c r="B229" s="25"/>
      <c r="C229" s="25"/>
      <c r="D229" s="25"/>
      <c r="E229" s="25"/>
      <c r="F229" s="25"/>
      <c r="G229" s="25"/>
    </row>
    <row r="230" spans="2:7" x14ac:dyDescent="0.25">
      <c r="B230" s="25"/>
      <c r="C230" s="25"/>
      <c r="D230" s="25"/>
      <c r="E230" s="25"/>
      <c r="F230" s="25"/>
      <c r="G230" s="25"/>
    </row>
    <row r="231" spans="2:7" x14ac:dyDescent="0.25">
      <c r="B231" s="25"/>
      <c r="C231" s="25"/>
      <c r="D231" s="25"/>
      <c r="E231" s="25"/>
      <c r="F231" s="25"/>
      <c r="G231" s="25"/>
    </row>
    <row r="232" spans="2:7" x14ac:dyDescent="0.25">
      <c r="B232" s="25"/>
      <c r="C232" s="25"/>
      <c r="D232" s="25"/>
      <c r="E232" s="25"/>
      <c r="F232" s="25"/>
      <c r="G232" s="25"/>
    </row>
    <row r="233" spans="2:7" x14ac:dyDescent="0.25">
      <c r="B233" s="25"/>
      <c r="C233" s="25"/>
      <c r="D233" s="25"/>
      <c r="E233" s="25"/>
      <c r="F233" s="25"/>
      <c r="G233" s="25"/>
    </row>
    <row r="234" spans="2:7" x14ac:dyDescent="0.25">
      <c r="B234" s="25"/>
      <c r="C234" s="25"/>
      <c r="D234" s="25"/>
      <c r="E234" s="25"/>
      <c r="F234" s="25"/>
      <c r="G234" s="25"/>
    </row>
    <row r="235" spans="2:7" x14ac:dyDescent="0.25">
      <c r="B235" s="25"/>
      <c r="C235" s="25"/>
      <c r="D235" s="25"/>
      <c r="E235" s="25"/>
      <c r="F235" s="25"/>
      <c r="G235" s="25"/>
    </row>
    <row r="236" spans="2:7" x14ac:dyDescent="0.25">
      <c r="B236" s="25"/>
      <c r="C236" s="25"/>
      <c r="D236" s="25"/>
      <c r="E236" s="25"/>
      <c r="F236" s="25"/>
      <c r="G236" s="25"/>
    </row>
    <row r="237" spans="2:7" x14ac:dyDescent="0.25">
      <c r="B237" s="25"/>
      <c r="C237" s="25"/>
      <c r="D237" s="25"/>
      <c r="E237" s="25"/>
      <c r="F237" s="25"/>
      <c r="G237" s="25"/>
    </row>
    <row r="238" spans="2:7" x14ac:dyDescent="0.25">
      <c r="B238" s="25"/>
      <c r="C238" s="25"/>
      <c r="D238" s="25"/>
      <c r="E238" s="25"/>
      <c r="F238" s="25"/>
      <c r="G238" s="25"/>
    </row>
    <row r="239" spans="2:7" x14ac:dyDescent="0.25">
      <c r="B239" s="25"/>
      <c r="C239" s="25"/>
      <c r="D239" s="25"/>
      <c r="E239" s="25"/>
      <c r="F239" s="25"/>
      <c r="G239" s="25"/>
    </row>
    <row r="240" spans="2:7" x14ac:dyDescent="0.25">
      <c r="B240" s="25"/>
      <c r="C240" s="25"/>
      <c r="D240" s="25"/>
      <c r="E240" s="25"/>
      <c r="F240" s="25"/>
      <c r="G240" s="25"/>
    </row>
    <row r="241" spans="2:7" x14ac:dyDescent="0.25">
      <c r="B241" s="25"/>
      <c r="C241" s="25"/>
      <c r="D241" s="25"/>
      <c r="E241" s="25"/>
      <c r="F241" s="25"/>
      <c r="G241" s="25"/>
    </row>
    <row r="242" spans="2:7" x14ac:dyDescent="0.25">
      <c r="B242" s="25"/>
      <c r="C242" s="25"/>
      <c r="D242" s="25"/>
      <c r="E242" s="25"/>
      <c r="F242" s="25"/>
      <c r="G242" s="25"/>
    </row>
    <row r="243" spans="2:7" x14ac:dyDescent="0.25">
      <c r="B243" s="25"/>
      <c r="C243" s="25"/>
      <c r="D243" s="25"/>
      <c r="E243" s="25"/>
      <c r="F243" s="25"/>
      <c r="G243" s="25"/>
    </row>
    <row r="244" spans="2:7" x14ac:dyDescent="0.25">
      <c r="B244" s="25"/>
      <c r="C244" s="25"/>
      <c r="D244" s="25"/>
      <c r="E244" s="25"/>
      <c r="F244" s="25"/>
      <c r="G244" s="25"/>
    </row>
    <row r="245" spans="2:7" x14ac:dyDescent="0.25">
      <c r="B245" s="25"/>
      <c r="C245" s="25"/>
      <c r="D245" s="25"/>
      <c r="E245" s="25"/>
      <c r="F245" s="25"/>
      <c r="G245" s="25"/>
    </row>
    <row r="246" spans="2:7" x14ac:dyDescent="0.25">
      <c r="B246" s="25"/>
      <c r="C246" s="25"/>
      <c r="D246" s="25"/>
      <c r="E246" s="25"/>
      <c r="F246" s="25"/>
      <c r="G246" s="25"/>
    </row>
    <row r="247" spans="2:7" x14ac:dyDescent="0.25">
      <c r="B247" s="25"/>
      <c r="C247" s="25"/>
      <c r="D247" s="25"/>
      <c r="E247" s="25"/>
      <c r="F247" s="25"/>
      <c r="G247" s="25"/>
    </row>
    <row r="248" spans="2:7" x14ac:dyDescent="0.25">
      <c r="B248" s="25"/>
      <c r="C248" s="25"/>
      <c r="D248" s="25"/>
      <c r="E248" s="25"/>
      <c r="F248" s="25"/>
      <c r="G248" s="25"/>
    </row>
    <row r="249" spans="2:7" x14ac:dyDescent="0.25">
      <c r="B249" s="25"/>
      <c r="C249" s="25"/>
      <c r="D249" s="25"/>
      <c r="E249" s="25"/>
      <c r="F249" s="25"/>
      <c r="G249" s="25"/>
    </row>
    <row r="250" spans="2:7" x14ac:dyDescent="0.25">
      <c r="B250" s="25"/>
      <c r="C250" s="25"/>
      <c r="D250" s="25"/>
      <c r="E250" s="25"/>
      <c r="F250" s="25"/>
      <c r="G250" s="25"/>
    </row>
    <row r="251" spans="2:7" x14ac:dyDescent="0.25">
      <c r="B251" s="25"/>
      <c r="C251" s="25"/>
      <c r="D251" s="25"/>
      <c r="E251" s="25"/>
      <c r="F251" s="25"/>
      <c r="G251" s="25"/>
    </row>
    <row r="252" spans="2:7" x14ac:dyDescent="0.25">
      <c r="B252" s="25"/>
      <c r="C252" s="25"/>
      <c r="D252" s="25"/>
      <c r="E252" s="25"/>
      <c r="F252" s="25"/>
      <c r="G252" s="25"/>
    </row>
    <row r="253" spans="2:7" x14ac:dyDescent="0.25">
      <c r="B253" s="25"/>
      <c r="C253" s="25"/>
      <c r="D253" s="25"/>
      <c r="E253" s="25"/>
      <c r="F253" s="25"/>
      <c r="G253" s="25"/>
    </row>
    <row r="254" spans="2:7" x14ac:dyDescent="0.25">
      <c r="B254" s="25"/>
      <c r="C254" s="25"/>
      <c r="D254" s="25"/>
      <c r="E254" s="25"/>
      <c r="F254" s="25"/>
      <c r="G254" s="25"/>
    </row>
    <row r="255" spans="2:7" x14ac:dyDescent="0.25">
      <c r="B255" s="25"/>
      <c r="C255" s="25"/>
      <c r="D255" s="25"/>
      <c r="E255" s="25"/>
      <c r="F255" s="25"/>
      <c r="G255" s="25"/>
    </row>
    <row r="256" spans="2:7" x14ac:dyDescent="0.25">
      <c r="B256" s="25"/>
      <c r="C256" s="25"/>
      <c r="D256" s="25"/>
      <c r="E256" s="25"/>
      <c r="F256" s="25"/>
      <c r="G256" s="25"/>
    </row>
    <row r="257" spans="2:7" x14ac:dyDescent="0.25">
      <c r="B257" s="25"/>
      <c r="C257" s="25"/>
      <c r="D257" s="25"/>
      <c r="E257" s="25"/>
      <c r="F257" s="25"/>
      <c r="G257" s="25"/>
    </row>
    <row r="258" spans="2:7" x14ac:dyDescent="0.25">
      <c r="B258" s="25"/>
      <c r="C258" s="25"/>
      <c r="D258" s="25"/>
      <c r="E258" s="25"/>
      <c r="F258" s="25"/>
      <c r="G258" s="25"/>
    </row>
    <row r="259" spans="2:7" x14ac:dyDescent="0.25">
      <c r="B259" s="25"/>
      <c r="C259" s="25"/>
      <c r="D259" s="25"/>
      <c r="E259" s="25"/>
      <c r="F259" s="25"/>
      <c r="G259" s="25"/>
    </row>
    <row r="260" spans="2:7" x14ac:dyDescent="0.25">
      <c r="B260" s="25"/>
      <c r="C260" s="25"/>
      <c r="D260" s="25"/>
      <c r="E260" s="25"/>
      <c r="F260" s="25"/>
      <c r="G260" s="25"/>
    </row>
    <row r="261" spans="2:7" x14ac:dyDescent="0.25">
      <c r="B261" s="25"/>
      <c r="C261" s="25"/>
      <c r="D261" s="25"/>
      <c r="E261" s="25"/>
      <c r="F261" s="25"/>
      <c r="G261" s="25"/>
    </row>
    <row r="262" spans="2:7" x14ac:dyDescent="0.25">
      <c r="B262" s="25"/>
      <c r="C262" s="25"/>
      <c r="D262" s="25"/>
      <c r="E262" s="25"/>
      <c r="F262" s="25"/>
      <c r="G262" s="25"/>
    </row>
    <row r="263" spans="2:7" x14ac:dyDescent="0.25">
      <c r="B263" s="25"/>
      <c r="C263" s="25"/>
      <c r="D263" s="25"/>
      <c r="E263" s="25"/>
      <c r="F263" s="25"/>
      <c r="G263" s="25"/>
    </row>
    <row r="264" spans="2:7" x14ac:dyDescent="0.25">
      <c r="B264" s="25"/>
      <c r="C264" s="25"/>
      <c r="D264" s="25"/>
      <c r="E264" s="25"/>
      <c r="F264" s="25"/>
      <c r="G264" s="25"/>
    </row>
    <row r="265" spans="2:7" x14ac:dyDescent="0.25">
      <c r="B265" s="25"/>
      <c r="C265" s="25"/>
      <c r="D265" s="25"/>
      <c r="E265" s="25"/>
      <c r="F265" s="25"/>
      <c r="G265" s="25"/>
    </row>
    <row r="266" spans="2:7" x14ac:dyDescent="0.25">
      <c r="B266" s="25"/>
      <c r="C266" s="25"/>
      <c r="D266" s="25"/>
      <c r="E266" s="25"/>
      <c r="F266" s="25"/>
      <c r="G266" s="25"/>
    </row>
    <row r="267" spans="2:7" x14ac:dyDescent="0.25">
      <c r="B267" s="25"/>
      <c r="C267" s="25"/>
      <c r="D267" s="25"/>
      <c r="E267" s="25"/>
      <c r="F267" s="25"/>
      <c r="G267" s="25"/>
    </row>
    <row r="268" spans="2:7" x14ac:dyDescent="0.25">
      <c r="B268" s="25"/>
      <c r="C268" s="25"/>
      <c r="D268" s="25"/>
      <c r="E268" s="25"/>
      <c r="F268" s="25"/>
      <c r="G268" s="25"/>
    </row>
    <row r="269" spans="2:7" x14ac:dyDescent="0.25">
      <c r="B269" s="25"/>
      <c r="C269" s="25"/>
      <c r="D269" s="25"/>
      <c r="E269" s="25"/>
      <c r="F269" s="25"/>
      <c r="G269" s="25"/>
    </row>
    <row r="270" spans="2:7" x14ac:dyDescent="0.25">
      <c r="B270" s="25"/>
      <c r="C270" s="25"/>
      <c r="D270" s="25"/>
      <c r="E270" s="25"/>
      <c r="F270" s="25"/>
      <c r="G270" s="25"/>
    </row>
    <row r="271" spans="2:7" x14ac:dyDescent="0.25">
      <c r="B271" s="25"/>
      <c r="C271" s="25"/>
      <c r="D271" s="25"/>
      <c r="E271" s="25"/>
      <c r="F271" s="25"/>
      <c r="G271" s="25"/>
    </row>
    <row r="272" spans="2:7" x14ac:dyDescent="0.25">
      <c r="B272" s="25"/>
      <c r="C272" s="25"/>
      <c r="D272" s="25"/>
      <c r="E272" s="25"/>
      <c r="F272" s="25"/>
      <c r="G272" s="25"/>
    </row>
    <row r="273" spans="2:7" x14ac:dyDescent="0.25">
      <c r="B273" s="25"/>
      <c r="C273" s="25"/>
      <c r="D273" s="25"/>
      <c r="E273" s="25"/>
      <c r="F273" s="25"/>
      <c r="G273" s="25"/>
    </row>
    <row r="274" spans="2:7" x14ac:dyDescent="0.25">
      <c r="B274" s="25"/>
      <c r="C274" s="25"/>
      <c r="D274" s="25"/>
      <c r="E274" s="25"/>
      <c r="F274" s="25"/>
      <c r="G274" s="25"/>
    </row>
    <row r="275" spans="2:7" x14ac:dyDescent="0.25">
      <c r="B275" s="25"/>
      <c r="C275" s="25"/>
      <c r="D275" s="25"/>
      <c r="E275" s="25"/>
      <c r="F275" s="25"/>
      <c r="G275" s="25"/>
    </row>
    <row r="276" spans="2:7" x14ac:dyDescent="0.25">
      <c r="B276" s="25"/>
      <c r="C276" s="25"/>
      <c r="D276" s="25"/>
      <c r="E276" s="25"/>
      <c r="F276" s="25"/>
      <c r="G276" s="25"/>
    </row>
    <row r="277" spans="2:7" x14ac:dyDescent="0.25">
      <c r="B277" s="25"/>
      <c r="C277" s="25"/>
      <c r="D277" s="25"/>
      <c r="E277" s="25"/>
      <c r="F277" s="25"/>
      <c r="G277" s="25"/>
    </row>
    <row r="278" spans="2:7" x14ac:dyDescent="0.25">
      <c r="B278" s="25"/>
      <c r="C278" s="25"/>
      <c r="D278" s="25"/>
      <c r="E278" s="25"/>
      <c r="F278" s="25"/>
      <c r="G278" s="25"/>
    </row>
    <row r="279" spans="2:7" x14ac:dyDescent="0.25">
      <c r="B279" s="25"/>
      <c r="C279" s="25"/>
      <c r="D279" s="25"/>
      <c r="E279" s="25"/>
      <c r="F279" s="25"/>
      <c r="G279" s="25"/>
    </row>
    <row r="280" spans="2:7" x14ac:dyDescent="0.25">
      <c r="B280" s="25"/>
      <c r="C280" s="25"/>
      <c r="D280" s="25"/>
      <c r="E280" s="25"/>
      <c r="F280" s="25"/>
      <c r="G280" s="25"/>
    </row>
    <row r="281" spans="2:7" x14ac:dyDescent="0.25">
      <c r="B281" s="25"/>
      <c r="C281" s="25"/>
      <c r="D281" s="25"/>
      <c r="E281" s="25"/>
      <c r="F281" s="25"/>
      <c r="G281" s="25"/>
    </row>
    <row r="282" spans="2:7" x14ac:dyDescent="0.25">
      <c r="B282" s="25"/>
      <c r="C282" s="25"/>
      <c r="D282" s="25"/>
      <c r="E282" s="25"/>
      <c r="F282" s="25"/>
      <c r="G282" s="25"/>
    </row>
    <row r="283" spans="2:7" x14ac:dyDescent="0.25">
      <c r="B283" s="25"/>
      <c r="C283" s="25"/>
      <c r="D283" s="25"/>
      <c r="E283" s="25"/>
      <c r="F283" s="25"/>
      <c r="G283" s="25"/>
    </row>
    <row r="284" spans="2:7" x14ac:dyDescent="0.25">
      <c r="B284" s="25"/>
      <c r="C284" s="25"/>
      <c r="D284" s="25"/>
      <c r="E284" s="25"/>
      <c r="F284" s="25"/>
      <c r="G284" s="25"/>
    </row>
    <row r="285" spans="2:7" x14ac:dyDescent="0.25">
      <c r="B285" s="25"/>
      <c r="C285" s="25"/>
      <c r="D285" s="25"/>
      <c r="E285" s="25"/>
      <c r="F285" s="25"/>
      <c r="G285" s="25"/>
    </row>
    <row r="286" spans="2:7" x14ac:dyDescent="0.25">
      <c r="B286" s="25"/>
      <c r="C286" s="25"/>
      <c r="D286" s="25"/>
      <c r="E286" s="25"/>
      <c r="F286" s="25"/>
      <c r="G286" s="25"/>
    </row>
    <row r="287" spans="2:7" x14ac:dyDescent="0.25">
      <c r="B287" s="25"/>
      <c r="C287" s="25"/>
      <c r="D287" s="25"/>
      <c r="E287" s="25"/>
      <c r="F287" s="25"/>
      <c r="G287" s="25"/>
    </row>
    <row r="288" spans="2:7" x14ac:dyDescent="0.25">
      <c r="B288" s="25"/>
      <c r="C288" s="25"/>
      <c r="D288" s="25"/>
      <c r="E288" s="25"/>
      <c r="F288" s="25"/>
      <c r="G288" s="25"/>
    </row>
    <row r="289" spans="2:7" x14ac:dyDescent="0.25">
      <c r="B289" s="25"/>
      <c r="C289" s="25"/>
      <c r="D289" s="25"/>
      <c r="E289" s="25"/>
      <c r="F289" s="25"/>
      <c r="G289" s="25"/>
    </row>
    <row r="290" spans="2:7" x14ac:dyDescent="0.25">
      <c r="B290" s="25"/>
      <c r="C290" s="25"/>
      <c r="D290" s="25"/>
      <c r="E290" s="25"/>
      <c r="F290" s="25"/>
      <c r="G290" s="25"/>
    </row>
    <row r="291" spans="2:7" x14ac:dyDescent="0.25">
      <c r="B291" s="25"/>
      <c r="C291" s="25"/>
      <c r="D291" s="25"/>
      <c r="E291" s="25"/>
      <c r="F291" s="25"/>
      <c r="G291" s="25"/>
    </row>
    <row r="292" spans="2:7" x14ac:dyDescent="0.25">
      <c r="B292" s="25"/>
      <c r="C292" s="25"/>
      <c r="D292" s="25"/>
      <c r="E292" s="25"/>
      <c r="F292" s="25"/>
      <c r="G292" s="25"/>
    </row>
    <row r="293" spans="2:7" x14ac:dyDescent="0.25">
      <c r="B293" s="25"/>
      <c r="C293" s="25"/>
      <c r="D293" s="25"/>
      <c r="E293" s="25"/>
      <c r="F293" s="25"/>
      <c r="G293" s="25"/>
    </row>
    <row r="294" spans="2:7" x14ac:dyDescent="0.25">
      <c r="B294" s="25"/>
      <c r="C294" s="25"/>
      <c r="D294" s="25"/>
      <c r="E294" s="25"/>
      <c r="F294" s="25"/>
      <c r="G294" s="25"/>
    </row>
    <row r="295" spans="2:7" x14ac:dyDescent="0.25">
      <c r="B295" s="25"/>
      <c r="C295" s="25"/>
      <c r="D295" s="25"/>
      <c r="E295" s="25"/>
      <c r="F295" s="25"/>
      <c r="G295" s="25"/>
    </row>
    <row r="296" spans="2:7" x14ac:dyDescent="0.25">
      <c r="B296" s="25"/>
      <c r="C296" s="25"/>
      <c r="D296" s="25"/>
      <c r="E296" s="25"/>
      <c r="F296" s="25"/>
      <c r="G296" s="25"/>
    </row>
    <row r="297" spans="2:7" x14ac:dyDescent="0.25">
      <c r="B297" s="25"/>
      <c r="C297" s="25"/>
      <c r="D297" s="25"/>
      <c r="E297" s="25"/>
      <c r="F297" s="25"/>
      <c r="G297" s="25"/>
    </row>
    <row r="298" spans="2:7" x14ac:dyDescent="0.25">
      <c r="B298" s="25"/>
      <c r="C298" s="25"/>
      <c r="D298" s="25"/>
      <c r="E298" s="25"/>
      <c r="F298" s="25"/>
      <c r="G298" s="25"/>
    </row>
    <row r="299" spans="2:7" x14ac:dyDescent="0.25">
      <c r="B299" s="25"/>
      <c r="C299" s="25"/>
      <c r="D299" s="25"/>
      <c r="E299" s="25"/>
      <c r="F299" s="25"/>
      <c r="G299" s="25"/>
    </row>
    <row r="300" spans="2:7" x14ac:dyDescent="0.25">
      <c r="B300" s="25"/>
      <c r="C300" s="25"/>
      <c r="D300" s="25"/>
      <c r="E300" s="25"/>
      <c r="F300" s="25"/>
      <c r="G300" s="25"/>
    </row>
    <row r="301" spans="2:7" x14ac:dyDescent="0.25">
      <c r="B301" s="25"/>
      <c r="C301" s="25"/>
      <c r="D301" s="25"/>
      <c r="E301" s="25"/>
      <c r="F301" s="25"/>
      <c r="G301" s="25"/>
    </row>
    <row r="302" spans="2:7" x14ac:dyDescent="0.25">
      <c r="B302" s="25"/>
      <c r="C302" s="25"/>
      <c r="D302" s="25"/>
      <c r="E302" s="25"/>
      <c r="F302" s="25"/>
      <c r="G302" s="25"/>
    </row>
    <row r="303" spans="2:7" x14ac:dyDescent="0.25">
      <c r="B303" s="25"/>
      <c r="C303" s="25"/>
      <c r="D303" s="25"/>
      <c r="E303" s="25"/>
      <c r="F303" s="25"/>
      <c r="G303" s="25"/>
    </row>
    <row r="304" spans="2:7" x14ac:dyDescent="0.25">
      <c r="B304" s="25"/>
      <c r="C304" s="25"/>
      <c r="D304" s="25"/>
      <c r="E304" s="25"/>
      <c r="F304" s="25"/>
      <c r="G304" s="25"/>
    </row>
    <row r="305" spans="2:7" x14ac:dyDescent="0.25">
      <c r="B305" s="25"/>
      <c r="C305" s="25"/>
      <c r="D305" s="25"/>
      <c r="E305" s="25"/>
      <c r="F305" s="25"/>
      <c r="G305" s="25"/>
    </row>
    <row r="306" spans="2:7" x14ac:dyDescent="0.25">
      <c r="B306" s="25"/>
      <c r="C306" s="25"/>
      <c r="D306" s="25"/>
      <c r="E306" s="25"/>
      <c r="F306" s="25"/>
      <c r="G306" s="25"/>
    </row>
    <row r="307" spans="2:7" x14ac:dyDescent="0.25">
      <c r="B307" s="25"/>
      <c r="C307" s="25"/>
      <c r="D307" s="25"/>
      <c r="E307" s="25"/>
      <c r="F307" s="25"/>
      <c r="G307" s="25"/>
    </row>
    <row r="308" spans="2:7" x14ac:dyDescent="0.25">
      <c r="B308" s="25"/>
      <c r="C308" s="25"/>
      <c r="D308" s="25"/>
      <c r="E308" s="25"/>
      <c r="F308" s="25"/>
      <c r="G308" s="25"/>
    </row>
    <row r="309" spans="2:7" x14ac:dyDescent="0.25">
      <c r="B309" s="25"/>
      <c r="C309" s="25"/>
      <c r="D309" s="25"/>
      <c r="E309" s="25"/>
      <c r="F309" s="25"/>
      <c r="G309" s="25"/>
    </row>
    <row r="310" spans="2:7" x14ac:dyDescent="0.25">
      <c r="B310" s="25"/>
      <c r="C310" s="25"/>
      <c r="D310" s="25"/>
      <c r="E310" s="25"/>
      <c r="F310" s="25"/>
      <c r="G310" s="25"/>
    </row>
    <row r="311" spans="2:7" x14ac:dyDescent="0.25">
      <c r="B311" s="25"/>
      <c r="C311" s="25"/>
      <c r="D311" s="25"/>
      <c r="E311" s="25"/>
      <c r="F311" s="25"/>
      <c r="G311" s="25"/>
    </row>
    <row r="312" spans="2:7" x14ac:dyDescent="0.25">
      <c r="B312" s="25"/>
      <c r="C312" s="25"/>
      <c r="D312" s="25"/>
      <c r="E312" s="25"/>
      <c r="F312" s="25"/>
      <c r="G312" s="25"/>
    </row>
    <row r="313" spans="2:7" x14ac:dyDescent="0.25">
      <c r="B313" s="25"/>
      <c r="C313" s="25"/>
      <c r="D313" s="25"/>
      <c r="E313" s="25"/>
      <c r="F313" s="25"/>
      <c r="G313" s="25"/>
    </row>
    <row r="314" spans="2:7" x14ac:dyDescent="0.25">
      <c r="B314" s="25"/>
      <c r="C314" s="25"/>
      <c r="D314" s="25"/>
      <c r="E314" s="25"/>
      <c r="F314" s="25"/>
      <c r="G314" s="25"/>
    </row>
    <row r="315" spans="2:7" x14ac:dyDescent="0.25">
      <c r="B315" s="25"/>
      <c r="C315" s="25"/>
      <c r="D315" s="25"/>
      <c r="E315" s="25"/>
      <c r="F315" s="25"/>
      <c r="G315" s="25"/>
    </row>
    <row r="316" spans="2:7" x14ac:dyDescent="0.25">
      <c r="B316" s="25"/>
      <c r="C316" s="25"/>
      <c r="D316" s="25"/>
      <c r="E316" s="25"/>
      <c r="F316" s="25"/>
      <c r="G316" s="25"/>
    </row>
    <row r="317" spans="2:7" x14ac:dyDescent="0.25">
      <c r="B317" s="25"/>
      <c r="C317" s="25"/>
      <c r="D317" s="25"/>
      <c r="E317" s="25"/>
      <c r="F317" s="25"/>
      <c r="G317" s="25"/>
    </row>
    <row r="318" spans="2:7" x14ac:dyDescent="0.25">
      <c r="B318" s="25"/>
      <c r="C318" s="25"/>
      <c r="D318" s="25"/>
      <c r="E318" s="25"/>
      <c r="F318" s="25"/>
      <c r="G318" s="25"/>
    </row>
    <row r="319" spans="2:7" x14ac:dyDescent="0.25">
      <c r="B319" s="25"/>
      <c r="C319" s="25"/>
      <c r="D319" s="25"/>
      <c r="E319" s="25"/>
      <c r="F319" s="25"/>
      <c r="G319" s="25"/>
    </row>
    <row r="320" spans="2:7" x14ac:dyDescent="0.25">
      <c r="B320" s="25"/>
      <c r="C320" s="25"/>
      <c r="D320" s="25"/>
      <c r="E320" s="25"/>
      <c r="F320" s="25"/>
      <c r="G320" s="25"/>
    </row>
    <row r="321" spans="2:7" x14ac:dyDescent="0.25">
      <c r="B321" s="25"/>
      <c r="C321" s="25"/>
      <c r="D321" s="25"/>
      <c r="E321" s="25"/>
      <c r="F321" s="25"/>
      <c r="G321" s="25"/>
    </row>
    <row r="322" spans="2:7" x14ac:dyDescent="0.25">
      <c r="B322" s="25"/>
      <c r="C322" s="25"/>
      <c r="D322" s="25"/>
      <c r="E322" s="25"/>
      <c r="F322" s="25"/>
      <c r="G322" s="25"/>
    </row>
    <row r="323" spans="2:7" x14ac:dyDescent="0.25">
      <c r="B323" s="25"/>
      <c r="C323" s="25"/>
      <c r="D323" s="25"/>
      <c r="E323" s="25"/>
      <c r="F323" s="25"/>
      <c r="G323" s="25"/>
    </row>
    <row r="324" spans="2:7" x14ac:dyDescent="0.25">
      <c r="B324" s="25"/>
      <c r="C324" s="25"/>
      <c r="D324" s="25"/>
      <c r="E324" s="25"/>
      <c r="F324" s="25"/>
      <c r="G324" s="25"/>
    </row>
    <row r="325" spans="2:7" x14ac:dyDescent="0.25">
      <c r="B325" s="25"/>
      <c r="C325" s="25"/>
      <c r="D325" s="25"/>
      <c r="E325" s="25"/>
      <c r="F325" s="25"/>
      <c r="G325" s="25"/>
    </row>
    <row r="326" spans="2:7" x14ac:dyDescent="0.25">
      <c r="B326" s="25"/>
      <c r="C326" s="25"/>
      <c r="D326" s="25"/>
      <c r="E326" s="25"/>
      <c r="F326" s="25"/>
      <c r="G326" s="25"/>
    </row>
    <row r="327" spans="2:7" x14ac:dyDescent="0.25">
      <c r="B327" s="25"/>
      <c r="C327" s="25"/>
      <c r="D327" s="25"/>
      <c r="E327" s="25"/>
      <c r="F327" s="25"/>
      <c r="G327" s="25"/>
    </row>
    <row r="328" spans="2:7" x14ac:dyDescent="0.25">
      <c r="B328" s="25"/>
      <c r="C328" s="25"/>
      <c r="D328" s="25"/>
      <c r="E328" s="25"/>
      <c r="F328" s="25"/>
      <c r="G328" s="25"/>
    </row>
    <row r="329" spans="2:7" x14ac:dyDescent="0.25">
      <c r="B329" s="25"/>
      <c r="C329" s="25"/>
      <c r="D329" s="25"/>
      <c r="E329" s="25"/>
      <c r="F329" s="25"/>
      <c r="G329" s="25"/>
    </row>
    <row r="330" spans="2:7" x14ac:dyDescent="0.25">
      <c r="B330" s="25"/>
      <c r="C330" s="25"/>
      <c r="D330" s="25"/>
      <c r="E330" s="25"/>
      <c r="F330" s="25"/>
      <c r="G330" s="25"/>
    </row>
    <row r="331" spans="2:7" x14ac:dyDescent="0.25">
      <c r="B331" s="25"/>
      <c r="C331" s="25"/>
      <c r="D331" s="25"/>
      <c r="E331" s="25"/>
      <c r="F331" s="25"/>
      <c r="G331" s="25"/>
    </row>
    <row r="332" spans="2:7" x14ac:dyDescent="0.25">
      <c r="B332" s="25"/>
      <c r="C332" s="25"/>
      <c r="D332" s="25"/>
      <c r="E332" s="25"/>
      <c r="F332" s="25"/>
      <c r="G332" s="25"/>
    </row>
    <row r="333" spans="2:7" x14ac:dyDescent="0.25">
      <c r="B333" s="25"/>
      <c r="C333" s="25"/>
      <c r="D333" s="25"/>
      <c r="E333" s="25"/>
      <c r="F333" s="25"/>
      <c r="G333" s="25"/>
    </row>
    <row r="334" spans="2:7" x14ac:dyDescent="0.25">
      <c r="B334" s="25"/>
      <c r="C334" s="25"/>
      <c r="D334" s="25"/>
      <c r="E334" s="25"/>
      <c r="F334" s="25"/>
      <c r="G334" s="25"/>
    </row>
    <row r="335" spans="2:7" x14ac:dyDescent="0.25">
      <c r="B335" s="25"/>
      <c r="C335" s="25"/>
      <c r="D335" s="25"/>
      <c r="E335" s="25"/>
      <c r="F335" s="25"/>
      <c r="G335" s="25"/>
    </row>
    <row r="336" spans="2:7" x14ac:dyDescent="0.25">
      <c r="B336" s="25"/>
      <c r="C336" s="25"/>
      <c r="D336" s="25"/>
      <c r="E336" s="25"/>
      <c r="F336" s="25"/>
      <c r="G336" s="25"/>
    </row>
    <row r="337" spans="2:7" x14ac:dyDescent="0.25">
      <c r="B337" s="25"/>
      <c r="C337" s="25"/>
      <c r="D337" s="25"/>
      <c r="E337" s="25"/>
      <c r="F337" s="25"/>
      <c r="G337" s="25"/>
    </row>
    <row r="338" spans="2:7" x14ac:dyDescent="0.25">
      <c r="B338" s="25"/>
      <c r="C338" s="25"/>
      <c r="D338" s="25"/>
      <c r="E338" s="25"/>
      <c r="F338" s="25"/>
      <c r="G338" s="25"/>
    </row>
    <row r="339" spans="2:7" x14ac:dyDescent="0.25">
      <c r="B339" s="25"/>
      <c r="C339" s="25"/>
      <c r="D339" s="25"/>
      <c r="E339" s="25"/>
      <c r="F339" s="25"/>
      <c r="G339" s="25"/>
    </row>
    <row r="340" spans="2:7" x14ac:dyDescent="0.25">
      <c r="B340" s="25"/>
      <c r="C340" s="25"/>
      <c r="D340" s="25"/>
      <c r="E340" s="25"/>
      <c r="F340" s="25"/>
      <c r="G340" s="25"/>
    </row>
    <row r="341" spans="2:7" x14ac:dyDescent="0.25">
      <c r="B341" s="25"/>
      <c r="C341" s="25"/>
      <c r="D341" s="25"/>
      <c r="E341" s="25"/>
      <c r="F341" s="25"/>
      <c r="G341" s="25"/>
    </row>
    <row r="342" spans="2:7" x14ac:dyDescent="0.25">
      <c r="B342" s="25"/>
      <c r="C342" s="25"/>
      <c r="D342" s="25"/>
      <c r="E342" s="25"/>
      <c r="F342" s="25"/>
      <c r="G342" s="25"/>
    </row>
    <row r="343" spans="2:7" x14ac:dyDescent="0.25">
      <c r="B343" s="25"/>
      <c r="C343" s="25"/>
      <c r="D343" s="25"/>
      <c r="E343" s="25"/>
      <c r="F343" s="25"/>
      <c r="G343" s="25"/>
    </row>
    <row r="344" spans="2:7" x14ac:dyDescent="0.25">
      <c r="B344" s="25"/>
      <c r="C344" s="25"/>
      <c r="D344" s="25"/>
      <c r="E344" s="25"/>
      <c r="F344" s="25"/>
      <c r="G344" s="25"/>
    </row>
    <row r="345" spans="2:7" x14ac:dyDescent="0.25">
      <c r="B345" s="25"/>
      <c r="C345" s="25"/>
      <c r="D345" s="25"/>
      <c r="E345" s="25"/>
      <c r="F345" s="25"/>
      <c r="G345" s="25"/>
    </row>
    <row r="346" spans="2:7" x14ac:dyDescent="0.25">
      <c r="B346" s="25"/>
      <c r="C346" s="25"/>
      <c r="D346" s="25"/>
      <c r="E346" s="25"/>
      <c r="F346" s="25"/>
      <c r="G346" s="25"/>
    </row>
    <row r="347" spans="2:7" x14ac:dyDescent="0.25">
      <c r="B347" s="25"/>
      <c r="C347" s="25"/>
      <c r="D347" s="25"/>
      <c r="E347" s="25"/>
      <c r="F347" s="25"/>
      <c r="G347" s="25"/>
    </row>
    <row r="348" spans="2:7" x14ac:dyDescent="0.25">
      <c r="B348" s="25"/>
      <c r="C348" s="25"/>
      <c r="D348" s="25"/>
      <c r="E348" s="25"/>
      <c r="F348" s="25"/>
      <c r="G348" s="25"/>
    </row>
    <row r="349" spans="2:7" x14ac:dyDescent="0.25">
      <c r="B349" s="25"/>
      <c r="C349" s="25"/>
      <c r="D349" s="25"/>
      <c r="E349" s="25"/>
      <c r="F349" s="25"/>
      <c r="G349" s="25"/>
    </row>
    <row r="350" spans="2:7" x14ac:dyDescent="0.25">
      <c r="B350" s="25"/>
      <c r="C350" s="25"/>
      <c r="D350" s="25"/>
      <c r="E350" s="25"/>
      <c r="F350" s="25"/>
      <c r="G350" s="25"/>
    </row>
    <row r="351" spans="2:7" x14ac:dyDescent="0.25">
      <c r="B351" s="25"/>
      <c r="C351" s="25"/>
      <c r="D351" s="25"/>
      <c r="E351" s="25"/>
      <c r="F351" s="25"/>
      <c r="G351" s="25"/>
    </row>
    <row r="352" spans="2:7" x14ac:dyDescent="0.25">
      <c r="B352" s="25"/>
      <c r="C352" s="25"/>
      <c r="D352" s="25"/>
      <c r="E352" s="25"/>
      <c r="F352" s="25"/>
      <c r="G352" s="25"/>
    </row>
    <row r="353" spans="2:7" x14ac:dyDescent="0.25">
      <c r="B353" s="25"/>
      <c r="C353" s="25"/>
      <c r="D353" s="25"/>
      <c r="E353" s="25"/>
      <c r="F353" s="25"/>
      <c r="G353" s="25"/>
    </row>
    <row r="354" spans="2:7" x14ac:dyDescent="0.25">
      <c r="B354" s="25"/>
      <c r="C354" s="25"/>
      <c r="D354" s="25"/>
      <c r="E354" s="25"/>
      <c r="F354" s="25"/>
      <c r="G354" s="25"/>
    </row>
    <row r="355" spans="2:7" x14ac:dyDescent="0.25">
      <c r="B355" s="25"/>
      <c r="C355" s="25"/>
      <c r="D355" s="25"/>
      <c r="E355" s="25"/>
      <c r="F355" s="25"/>
      <c r="G355" s="25"/>
    </row>
    <row r="356" spans="2:7" x14ac:dyDescent="0.25">
      <c r="B356" s="25"/>
      <c r="C356" s="25"/>
      <c r="D356" s="25"/>
      <c r="E356" s="25"/>
      <c r="F356" s="25"/>
      <c r="G356" s="25"/>
    </row>
    <row r="357" spans="2:7" x14ac:dyDescent="0.25">
      <c r="B357" s="25"/>
      <c r="C357" s="25"/>
      <c r="D357" s="25"/>
      <c r="E357" s="25"/>
      <c r="F357" s="25"/>
      <c r="G357" s="25"/>
    </row>
    <row r="358" spans="2:7" x14ac:dyDescent="0.25">
      <c r="B358" s="25"/>
      <c r="C358" s="25"/>
      <c r="D358" s="25"/>
      <c r="E358" s="25"/>
      <c r="F358" s="25"/>
      <c r="G358" s="25"/>
    </row>
    <row r="359" spans="2:7" x14ac:dyDescent="0.25">
      <c r="B359" s="25"/>
      <c r="C359" s="25"/>
      <c r="D359" s="25"/>
      <c r="E359" s="25"/>
      <c r="F359" s="25"/>
      <c r="G359" s="25"/>
    </row>
    <row r="360" spans="2:7" x14ac:dyDescent="0.25">
      <c r="B360" s="25"/>
      <c r="C360" s="25"/>
      <c r="D360" s="25"/>
      <c r="E360" s="25"/>
      <c r="F360" s="25"/>
      <c r="G360" s="25"/>
    </row>
    <row r="361" spans="2:7" x14ac:dyDescent="0.25">
      <c r="B361" s="25"/>
      <c r="C361" s="25"/>
      <c r="D361" s="25"/>
      <c r="E361" s="25"/>
      <c r="F361" s="25"/>
      <c r="G361" s="25"/>
    </row>
    <row r="362" spans="2:7" x14ac:dyDescent="0.25">
      <c r="B362" s="25"/>
      <c r="C362" s="25"/>
      <c r="D362" s="25"/>
      <c r="E362" s="25"/>
      <c r="F362" s="25"/>
      <c r="G362" s="25"/>
    </row>
    <row r="363" spans="2:7" x14ac:dyDescent="0.25">
      <c r="B363" s="25"/>
      <c r="C363" s="25"/>
      <c r="D363" s="25"/>
      <c r="E363" s="25"/>
      <c r="F363" s="25"/>
      <c r="G363" s="25"/>
    </row>
    <row r="364" spans="2:7" x14ac:dyDescent="0.25">
      <c r="B364" s="25"/>
      <c r="C364" s="25"/>
      <c r="D364" s="25"/>
      <c r="E364" s="25"/>
      <c r="F364" s="25"/>
      <c r="G364" s="25"/>
    </row>
    <row r="365" spans="2:7" x14ac:dyDescent="0.25">
      <c r="B365" s="25"/>
      <c r="C365" s="25"/>
      <c r="D365" s="25"/>
      <c r="E365" s="25"/>
      <c r="F365" s="25"/>
      <c r="G365" s="25"/>
    </row>
    <row r="366" spans="2:7" x14ac:dyDescent="0.25">
      <c r="B366" s="25"/>
      <c r="C366" s="25"/>
      <c r="D366" s="25"/>
      <c r="E366" s="25"/>
      <c r="F366" s="25"/>
      <c r="G366" s="25"/>
    </row>
    <row r="367" spans="2:7" x14ac:dyDescent="0.25">
      <c r="B367" s="25"/>
      <c r="C367" s="25"/>
      <c r="D367" s="25"/>
      <c r="E367" s="25"/>
      <c r="F367" s="25"/>
      <c r="G367" s="25"/>
    </row>
    <row r="368" spans="2:7" x14ac:dyDescent="0.25">
      <c r="B368" s="25"/>
      <c r="C368" s="25"/>
      <c r="D368" s="25"/>
      <c r="E368" s="25"/>
      <c r="F368" s="25"/>
      <c r="G368" s="25"/>
    </row>
    <row r="369" spans="2:7" x14ac:dyDescent="0.25">
      <c r="B369" s="25"/>
      <c r="C369" s="25"/>
      <c r="D369" s="25"/>
      <c r="E369" s="25"/>
      <c r="F369" s="25"/>
      <c r="G369" s="25"/>
    </row>
    <row r="370" spans="2:7" x14ac:dyDescent="0.25">
      <c r="B370" s="25"/>
      <c r="C370" s="25"/>
      <c r="D370" s="25"/>
      <c r="E370" s="25"/>
      <c r="F370" s="25"/>
      <c r="G370" s="25"/>
    </row>
    <row r="371" spans="2:7" x14ac:dyDescent="0.25">
      <c r="B371" s="25"/>
      <c r="C371" s="25"/>
      <c r="D371" s="25"/>
      <c r="E371" s="25"/>
      <c r="F371" s="25"/>
      <c r="G371" s="25"/>
    </row>
    <row r="372" spans="2:7" x14ac:dyDescent="0.25">
      <c r="B372" s="25"/>
      <c r="C372" s="25"/>
      <c r="D372" s="25"/>
      <c r="E372" s="25"/>
      <c r="F372" s="25"/>
      <c r="G372" s="25"/>
    </row>
    <row r="373" spans="2:7" x14ac:dyDescent="0.25">
      <c r="B373" s="25"/>
      <c r="C373" s="25"/>
      <c r="D373" s="25"/>
      <c r="E373" s="25"/>
      <c r="F373" s="25"/>
      <c r="G373" s="25"/>
    </row>
    <row r="374" spans="2:7" x14ac:dyDescent="0.25">
      <c r="B374" s="25"/>
      <c r="C374" s="25"/>
      <c r="D374" s="25"/>
      <c r="E374" s="25"/>
      <c r="F374" s="25"/>
      <c r="G374" s="25"/>
    </row>
    <row r="375" spans="2:7" x14ac:dyDescent="0.25">
      <c r="B375" s="25"/>
      <c r="C375" s="25"/>
      <c r="D375" s="25"/>
      <c r="E375" s="25"/>
      <c r="F375" s="25"/>
      <c r="G375" s="25"/>
    </row>
    <row r="376" spans="2:7" x14ac:dyDescent="0.25">
      <c r="B376" s="25"/>
      <c r="C376" s="25"/>
      <c r="D376" s="25"/>
      <c r="E376" s="25"/>
      <c r="F376" s="25"/>
      <c r="G376" s="25"/>
    </row>
    <row r="377" spans="2:7" x14ac:dyDescent="0.25">
      <c r="B377" s="25"/>
      <c r="C377" s="25"/>
      <c r="D377" s="25"/>
      <c r="E377" s="25"/>
      <c r="F377" s="25"/>
      <c r="G377" s="25"/>
    </row>
    <row r="378" spans="2:7" x14ac:dyDescent="0.25">
      <c r="B378" s="25"/>
      <c r="C378" s="25"/>
      <c r="D378" s="25"/>
      <c r="E378" s="25"/>
      <c r="F378" s="25"/>
      <c r="G378" s="25"/>
    </row>
    <row r="379" spans="2:7" x14ac:dyDescent="0.25">
      <c r="B379" s="25"/>
      <c r="C379" s="25"/>
      <c r="D379" s="25"/>
      <c r="E379" s="25"/>
      <c r="F379" s="25"/>
      <c r="G379" s="25"/>
    </row>
    <row r="380" spans="2:7" x14ac:dyDescent="0.25">
      <c r="B380" s="25"/>
      <c r="C380" s="25"/>
      <c r="D380" s="25"/>
      <c r="E380" s="25"/>
      <c r="F380" s="25"/>
      <c r="G380" s="25"/>
    </row>
    <row r="381" spans="2:7" x14ac:dyDescent="0.25">
      <c r="B381" s="25"/>
      <c r="C381" s="25"/>
      <c r="D381" s="25"/>
      <c r="E381" s="25"/>
      <c r="F381" s="25"/>
      <c r="G381" s="25"/>
    </row>
    <row r="382" spans="2:7" x14ac:dyDescent="0.25">
      <c r="B382" s="25"/>
      <c r="C382" s="25"/>
      <c r="D382" s="25"/>
      <c r="E382" s="25"/>
      <c r="F382" s="25"/>
      <c r="G382" s="25"/>
    </row>
    <row r="383" spans="2:7" x14ac:dyDescent="0.25">
      <c r="B383" s="25"/>
      <c r="C383" s="25"/>
      <c r="D383" s="25"/>
      <c r="E383" s="25"/>
      <c r="F383" s="25"/>
      <c r="G383" s="25"/>
    </row>
    <row r="384" spans="2:7" x14ac:dyDescent="0.25">
      <c r="B384" s="25"/>
      <c r="C384" s="25"/>
      <c r="D384" s="25"/>
      <c r="E384" s="25"/>
      <c r="F384" s="25"/>
      <c r="G384" s="25"/>
    </row>
    <row r="385" spans="2:7" x14ac:dyDescent="0.25">
      <c r="B385" s="25"/>
      <c r="C385" s="25"/>
      <c r="D385" s="25"/>
      <c r="E385" s="25"/>
      <c r="F385" s="25"/>
      <c r="G385" s="25"/>
    </row>
    <row r="386" spans="2:7" x14ac:dyDescent="0.25">
      <c r="B386" s="25"/>
      <c r="C386" s="25"/>
      <c r="D386" s="25"/>
      <c r="E386" s="25"/>
      <c r="F386" s="25"/>
      <c r="G386" s="25"/>
    </row>
    <row r="387" spans="2:7" x14ac:dyDescent="0.25">
      <c r="B387" s="25"/>
      <c r="C387" s="25"/>
      <c r="D387" s="25"/>
      <c r="E387" s="25"/>
      <c r="F387" s="25"/>
      <c r="G387" s="25"/>
    </row>
    <row r="388" spans="2:7" x14ac:dyDescent="0.25">
      <c r="B388" s="25"/>
      <c r="C388" s="25"/>
      <c r="D388" s="25"/>
      <c r="E388" s="25"/>
      <c r="F388" s="25"/>
      <c r="G388" s="25"/>
    </row>
    <row r="389" spans="2:7" x14ac:dyDescent="0.25">
      <c r="B389" s="25"/>
      <c r="C389" s="25"/>
      <c r="D389" s="25"/>
      <c r="E389" s="25"/>
      <c r="F389" s="25"/>
      <c r="G389" s="25"/>
    </row>
    <row r="390" spans="2:7" x14ac:dyDescent="0.25">
      <c r="B390" s="25"/>
      <c r="C390" s="25"/>
      <c r="D390" s="25"/>
      <c r="E390" s="25"/>
      <c r="F390" s="25"/>
      <c r="G390" s="25"/>
    </row>
    <row r="391" spans="2:7" x14ac:dyDescent="0.25">
      <c r="B391" s="25"/>
      <c r="C391" s="25"/>
      <c r="D391" s="25"/>
      <c r="E391" s="25"/>
      <c r="F391" s="25"/>
      <c r="G391" s="25"/>
    </row>
    <row r="392" spans="2:7" x14ac:dyDescent="0.25">
      <c r="B392" s="25"/>
      <c r="C392" s="25"/>
      <c r="D392" s="25"/>
      <c r="E392" s="25"/>
      <c r="F392" s="25"/>
      <c r="G392" s="25"/>
    </row>
    <row r="393" spans="2:7" x14ac:dyDescent="0.25">
      <c r="B393" s="25"/>
      <c r="C393" s="25"/>
      <c r="D393" s="25"/>
      <c r="E393" s="25"/>
      <c r="F393" s="25"/>
      <c r="G393" s="25"/>
    </row>
    <row r="394" spans="2:7" x14ac:dyDescent="0.25">
      <c r="B394" s="25"/>
      <c r="C394" s="25"/>
      <c r="D394" s="25"/>
      <c r="E394" s="25"/>
      <c r="F394" s="25"/>
      <c r="G394" s="25"/>
    </row>
    <row r="395" spans="2:7" x14ac:dyDescent="0.25">
      <c r="B395" s="25"/>
      <c r="C395" s="25"/>
      <c r="D395" s="25"/>
      <c r="E395" s="25"/>
      <c r="F395" s="25"/>
      <c r="G395" s="25"/>
    </row>
    <row r="396" spans="2:7" x14ac:dyDescent="0.25">
      <c r="B396" s="25"/>
      <c r="C396" s="25"/>
      <c r="D396" s="25"/>
      <c r="E396" s="25"/>
      <c r="F396" s="25"/>
      <c r="G396" s="25"/>
    </row>
    <row r="397" spans="2:7" x14ac:dyDescent="0.25">
      <c r="B397" s="25"/>
      <c r="C397" s="25"/>
      <c r="D397" s="25"/>
      <c r="E397" s="25"/>
      <c r="F397" s="25"/>
      <c r="G397" s="25"/>
    </row>
    <row r="398" spans="2:7" x14ac:dyDescent="0.25">
      <c r="B398" s="25"/>
      <c r="C398" s="25"/>
      <c r="D398" s="25"/>
      <c r="E398" s="25"/>
      <c r="F398" s="25"/>
      <c r="G398" s="25"/>
    </row>
    <row r="399" spans="2:7" x14ac:dyDescent="0.25">
      <c r="B399" s="25"/>
      <c r="C399" s="25"/>
      <c r="D399" s="25"/>
      <c r="E399" s="25"/>
      <c r="F399" s="25"/>
      <c r="G399" s="25"/>
    </row>
    <row r="400" spans="2:7" x14ac:dyDescent="0.25">
      <c r="B400" s="25"/>
      <c r="C400" s="25"/>
      <c r="D400" s="25"/>
      <c r="E400" s="25"/>
      <c r="F400" s="25"/>
      <c r="G400" s="25"/>
    </row>
    <row r="401" spans="2:7" x14ac:dyDescent="0.25">
      <c r="B401" s="25"/>
      <c r="C401" s="25"/>
      <c r="D401" s="25"/>
      <c r="E401" s="25"/>
      <c r="F401" s="25"/>
      <c r="G401" s="25"/>
    </row>
    <row r="402" spans="2:7" x14ac:dyDescent="0.25">
      <c r="B402" s="25"/>
      <c r="C402" s="25"/>
      <c r="D402" s="25"/>
      <c r="E402" s="25"/>
      <c r="F402" s="25"/>
      <c r="G402" s="25"/>
    </row>
    <row r="403" spans="2:7" x14ac:dyDescent="0.25">
      <c r="B403" s="25"/>
      <c r="C403" s="25"/>
      <c r="D403" s="25"/>
      <c r="E403" s="25"/>
      <c r="F403" s="25"/>
      <c r="G403" s="25"/>
    </row>
    <row r="404" spans="2:7" x14ac:dyDescent="0.25">
      <c r="B404" s="25"/>
      <c r="C404" s="25"/>
      <c r="D404" s="25"/>
      <c r="E404" s="25"/>
      <c r="F404" s="25"/>
      <c r="G404" s="25"/>
    </row>
    <row r="405" spans="2:7" x14ac:dyDescent="0.25">
      <c r="B405" s="25"/>
      <c r="C405" s="25"/>
      <c r="D405" s="25"/>
      <c r="E405" s="25"/>
      <c r="F405" s="25"/>
      <c r="G405" s="25"/>
    </row>
    <row r="406" spans="2:7" x14ac:dyDescent="0.25">
      <c r="B406" s="25"/>
      <c r="C406" s="25"/>
      <c r="D406" s="25"/>
      <c r="E406" s="25"/>
      <c r="F406" s="25"/>
      <c r="G406" s="25"/>
    </row>
    <row r="407" spans="2:7" x14ac:dyDescent="0.25">
      <c r="B407" s="25"/>
      <c r="C407" s="25"/>
      <c r="D407" s="25"/>
      <c r="E407" s="25"/>
      <c r="F407" s="25"/>
      <c r="G407" s="25"/>
    </row>
    <row r="408" spans="2:7" x14ac:dyDescent="0.25">
      <c r="B408" s="25"/>
      <c r="C408" s="25"/>
      <c r="D408" s="25"/>
      <c r="E408" s="25"/>
      <c r="F408" s="25"/>
      <c r="G408" s="25"/>
    </row>
    <row r="409" spans="2:7" x14ac:dyDescent="0.25">
      <c r="B409" s="25"/>
      <c r="C409" s="25"/>
      <c r="D409" s="25"/>
      <c r="E409" s="25"/>
      <c r="F409" s="25"/>
      <c r="G409" s="25"/>
    </row>
    <row r="410" spans="2:7" x14ac:dyDescent="0.25">
      <c r="B410" s="25"/>
      <c r="C410" s="25"/>
      <c r="D410" s="25"/>
      <c r="E410" s="25"/>
      <c r="F410" s="25"/>
      <c r="G410" s="25"/>
    </row>
    <row r="411" spans="2:7" x14ac:dyDescent="0.25">
      <c r="B411" s="25"/>
      <c r="C411" s="25"/>
      <c r="D411" s="25"/>
      <c r="E411" s="25"/>
      <c r="F411" s="25"/>
      <c r="G411" s="25"/>
    </row>
    <row r="412" spans="2:7" x14ac:dyDescent="0.25">
      <c r="B412" s="25"/>
      <c r="C412" s="25"/>
      <c r="D412" s="25"/>
      <c r="E412" s="25"/>
      <c r="F412" s="25"/>
      <c r="G412" s="25"/>
    </row>
    <row r="413" spans="2:7" x14ac:dyDescent="0.25">
      <c r="B413" s="25"/>
      <c r="C413" s="25"/>
      <c r="D413" s="25"/>
      <c r="E413" s="25"/>
      <c r="F413" s="25"/>
      <c r="G413" s="25"/>
    </row>
    <row r="414" spans="2:7" x14ac:dyDescent="0.25">
      <c r="B414" s="25"/>
      <c r="C414" s="25"/>
      <c r="D414" s="25"/>
      <c r="E414" s="25"/>
      <c r="F414" s="25"/>
      <c r="G414" s="25"/>
    </row>
    <row r="415" spans="2:7" x14ac:dyDescent="0.25">
      <c r="B415" s="25"/>
      <c r="C415" s="25"/>
      <c r="D415" s="25"/>
      <c r="E415" s="25"/>
      <c r="F415" s="25"/>
      <c r="G415" s="25"/>
    </row>
    <row r="416" spans="2:7" x14ac:dyDescent="0.25">
      <c r="B416" s="25"/>
      <c r="C416" s="25"/>
      <c r="D416" s="25"/>
      <c r="E416" s="25"/>
      <c r="F416" s="25"/>
      <c r="G416" s="25"/>
    </row>
    <row r="417" spans="2:7" x14ac:dyDescent="0.25">
      <c r="B417" s="25"/>
      <c r="C417" s="25"/>
      <c r="D417" s="25"/>
      <c r="E417" s="25"/>
      <c r="F417" s="25"/>
      <c r="G417" s="25"/>
    </row>
    <row r="418" spans="2:7" x14ac:dyDescent="0.25">
      <c r="B418" s="25"/>
      <c r="C418" s="25"/>
      <c r="D418" s="25"/>
      <c r="E418" s="25"/>
      <c r="F418" s="25"/>
      <c r="G418" s="25"/>
    </row>
    <row r="419" spans="2:7" x14ac:dyDescent="0.25">
      <c r="B419" s="25"/>
      <c r="C419" s="25"/>
      <c r="D419" s="25"/>
      <c r="E419" s="25"/>
      <c r="F419" s="25"/>
      <c r="G419" s="25"/>
    </row>
    <row r="420" spans="2:7" x14ac:dyDescent="0.25">
      <c r="B420" s="25"/>
      <c r="C420" s="25"/>
      <c r="D420" s="25"/>
      <c r="E420" s="25"/>
      <c r="F420" s="25"/>
      <c r="G420" s="25"/>
    </row>
    <row r="421" spans="2:7" x14ac:dyDescent="0.25">
      <c r="B421" s="25"/>
      <c r="C421" s="25"/>
      <c r="D421" s="25"/>
      <c r="E421" s="25"/>
      <c r="F421" s="25"/>
      <c r="G421" s="25"/>
    </row>
    <row r="422" spans="2:7" x14ac:dyDescent="0.25">
      <c r="B422" s="25"/>
      <c r="C422" s="25"/>
      <c r="D422" s="25"/>
      <c r="E422" s="25"/>
      <c r="F422" s="25"/>
      <c r="G422" s="25"/>
    </row>
    <row r="423" spans="2:7" x14ac:dyDescent="0.25">
      <c r="B423" s="25"/>
      <c r="C423" s="25"/>
      <c r="D423" s="25"/>
      <c r="E423" s="25"/>
      <c r="F423" s="25"/>
      <c r="G423" s="25"/>
    </row>
    <row r="424" spans="2:7" x14ac:dyDescent="0.25">
      <c r="B424" s="25"/>
      <c r="C424" s="25"/>
      <c r="D424" s="25"/>
      <c r="E424" s="25"/>
      <c r="F424" s="25"/>
      <c r="G424" s="25"/>
    </row>
    <row r="425" spans="2:7" x14ac:dyDescent="0.25">
      <c r="B425" s="25"/>
      <c r="C425" s="25"/>
      <c r="D425" s="25"/>
      <c r="E425" s="25"/>
      <c r="F425" s="25"/>
      <c r="G425" s="25"/>
    </row>
    <row r="426" spans="2:7" x14ac:dyDescent="0.25">
      <c r="B426" s="25"/>
      <c r="C426" s="25"/>
      <c r="D426" s="25"/>
      <c r="E426" s="25"/>
      <c r="F426" s="25"/>
      <c r="G426" s="25"/>
    </row>
    <row r="427" spans="2:7" x14ac:dyDescent="0.25">
      <c r="B427" s="25"/>
      <c r="C427" s="25"/>
      <c r="D427" s="25"/>
      <c r="E427" s="25"/>
      <c r="F427" s="25"/>
      <c r="G427" s="25"/>
    </row>
    <row r="428" spans="2:7" x14ac:dyDescent="0.25">
      <c r="B428" s="25"/>
      <c r="C428" s="25"/>
      <c r="D428" s="25"/>
      <c r="E428" s="25"/>
      <c r="F428" s="25"/>
      <c r="G428" s="25"/>
    </row>
    <row r="429" spans="2:7" x14ac:dyDescent="0.25">
      <c r="B429" s="25"/>
      <c r="C429" s="25"/>
      <c r="D429" s="25"/>
      <c r="E429" s="25"/>
      <c r="F429" s="25"/>
      <c r="G429" s="25"/>
    </row>
    <row r="430" spans="2:7" x14ac:dyDescent="0.25">
      <c r="B430" s="25"/>
      <c r="C430" s="25"/>
      <c r="D430" s="25"/>
      <c r="E430" s="25"/>
      <c r="F430" s="25"/>
      <c r="G430" s="25"/>
    </row>
    <row r="431" spans="2:7" x14ac:dyDescent="0.25">
      <c r="B431" s="25"/>
      <c r="C431" s="25"/>
      <c r="D431" s="25"/>
      <c r="E431" s="25"/>
      <c r="F431" s="25"/>
      <c r="G431" s="25"/>
    </row>
    <row r="432" spans="2:7" x14ac:dyDescent="0.25">
      <c r="B432" s="25"/>
      <c r="C432" s="25"/>
      <c r="D432" s="25"/>
      <c r="E432" s="25"/>
      <c r="F432" s="25"/>
      <c r="G432" s="25"/>
    </row>
    <row r="433" spans="2:7" x14ac:dyDescent="0.25">
      <c r="B433" s="25"/>
      <c r="C433" s="25"/>
      <c r="D433" s="25"/>
      <c r="E433" s="25"/>
      <c r="F433" s="25"/>
      <c r="G433" s="25"/>
    </row>
    <row r="434" spans="2:7" x14ac:dyDescent="0.25">
      <c r="B434" s="25"/>
      <c r="C434" s="25"/>
      <c r="D434" s="25"/>
      <c r="E434" s="25"/>
      <c r="F434" s="25"/>
      <c r="G434" s="25"/>
    </row>
    <row r="435" spans="2:7" x14ac:dyDescent="0.25">
      <c r="B435" s="25"/>
      <c r="C435" s="25"/>
      <c r="D435" s="25"/>
      <c r="E435" s="25"/>
      <c r="F435" s="25"/>
      <c r="G435" s="25"/>
    </row>
    <row r="436" spans="2:7" x14ac:dyDescent="0.25">
      <c r="B436" s="25"/>
      <c r="C436" s="25"/>
      <c r="D436" s="25"/>
      <c r="E436" s="25"/>
      <c r="F436" s="25"/>
      <c r="G436" s="25"/>
    </row>
    <row r="437" spans="2:7" x14ac:dyDescent="0.25">
      <c r="B437" s="25"/>
      <c r="C437" s="25"/>
      <c r="D437" s="25"/>
      <c r="E437" s="25"/>
      <c r="F437" s="25"/>
      <c r="G437" s="25"/>
    </row>
    <row r="438" spans="2:7" x14ac:dyDescent="0.25">
      <c r="B438" s="25"/>
      <c r="C438" s="25"/>
      <c r="D438" s="25"/>
      <c r="E438" s="25"/>
      <c r="F438" s="25"/>
      <c r="G438" s="25"/>
    </row>
    <row r="439" spans="2:7" x14ac:dyDescent="0.25">
      <c r="B439" s="25"/>
      <c r="C439" s="25"/>
      <c r="D439" s="25"/>
      <c r="E439" s="25"/>
      <c r="F439" s="25"/>
      <c r="G439" s="25"/>
    </row>
    <row r="440" spans="2:7" x14ac:dyDescent="0.25">
      <c r="B440" s="25"/>
      <c r="C440" s="25"/>
      <c r="D440" s="25"/>
      <c r="E440" s="25"/>
      <c r="F440" s="25"/>
      <c r="G440" s="25"/>
    </row>
    <row r="441" spans="2:7" x14ac:dyDescent="0.25">
      <c r="B441" s="25"/>
      <c r="C441" s="25"/>
      <c r="D441" s="25"/>
      <c r="E441" s="25"/>
      <c r="F441" s="25"/>
      <c r="G441" s="25"/>
    </row>
    <row r="442" spans="2:7" x14ac:dyDescent="0.25">
      <c r="B442" s="25"/>
      <c r="C442" s="25"/>
      <c r="D442" s="25"/>
      <c r="E442" s="25"/>
      <c r="F442" s="25"/>
      <c r="G442" s="25"/>
    </row>
    <row r="443" spans="2:7" x14ac:dyDescent="0.25">
      <c r="B443" s="25"/>
      <c r="C443" s="25"/>
      <c r="D443" s="25"/>
      <c r="E443" s="25"/>
      <c r="F443" s="25"/>
      <c r="G443" s="25"/>
    </row>
    <row r="444" spans="2:7" x14ac:dyDescent="0.25">
      <c r="B444" s="25"/>
      <c r="C444" s="25"/>
      <c r="D444" s="25"/>
      <c r="E444" s="25"/>
      <c r="F444" s="25"/>
      <c r="G444" s="25"/>
    </row>
    <row r="445" spans="2:7" x14ac:dyDescent="0.25">
      <c r="B445" s="25"/>
      <c r="C445" s="25"/>
      <c r="D445" s="25"/>
      <c r="E445" s="25"/>
      <c r="F445" s="25"/>
      <c r="G445" s="25"/>
    </row>
    <row r="446" spans="2:7" x14ac:dyDescent="0.25">
      <c r="B446" s="25"/>
      <c r="C446" s="25"/>
      <c r="D446" s="25"/>
      <c r="E446" s="25"/>
      <c r="F446" s="25"/>
      <c r="G446" s="25"/>
    </row>
    <row r="447" spans="2:7" x14ac:dyDescent="0.25">
      <c r="B447" s="25"/>
      <c r="C447" s="25"/>
      <c r="D447" s="25"/>
      <c r="E447" s="25"/>
      <c r="F447" s="25"/>
      <c r="G447" s="25"/>
    </row>
    <row r="448" spans="2:7" x14ac:dyDescent="0.25">
      <c r="B448" s="25"/>
      <c r="C448" s="25"/>
      <c r="D448" s="25"/>
      <c r="E448" s="25"/>
      <c r="F448" s="25"/>
      <c r="G448" s="25"/>
    </row>
    <row r="449" spans="2:7" x14ac:dyDescent="0.25">
      <c r="B449" s="25"/>
      <c r="C449" s="25"/>
      <c r="D449" s="25"/>
      <c r="E449" s="25"/>
      <c r="F449" s="25"/>
      <c r="G449" s="25"/>
    </row>
    <row r="450" spans="2:7" x14ac:dyDescent="0.25">
      <c r="B450" s="25"/>
      <c r="C450" s="25"/>
      <c r="D450" s="25"/>
      <c r="E450" s="25"/>
      <c r="F450" s="25"/>
      <c r="G450" s="25"/>
    </row>
    <row r="451" spans="2:7" x14ac:dyDescent="0.25">
      <c r="B451" s="25"/>
      <c r="C451" s="25"/>
      <c r="D451" s="25"/>
      <c r="E451" s="25"/>
      <c r="F451" s="25"/>
      <c r="G451" s="25"/>
    </row>
    <row r="452" spans="2:7" x14ac:dyDescent="0.25">
      <c r="B452" s="25"/>
      <c r="C452" s="25"/>
      <c r="D452" s="25"/>
      <c r="E452" s="25"/>
      <c r="F452" s="25"/>
      <c r="G452" s="25"/>
    </row>
    <row r="453" spans="2:7" x14ac:dyDescent="0.25">
      <c r="B453" s="25"/>
      <c r="C453" s="25"/>
      <c r="D453" s="25"/>
      <c r="E453" s="25"/>
      <c r="F453" s="25"/>
      <c r="G453" s="25"/>
    </row>
    <row r="454" spans="2:7" x14ac:dyDescent="0.25">
      <c r="B454" s="25"/>
      <c r="C454" s="25"/>
      <c r="D454" s="25"/>
      <c r="E454" s="25"/>
      <c r="F454" s="25"/>
      <c r="G454" s="25"/>
    </row>
    <row r="455" spans="2:7" x14ac:dyDescent="0.25">
      <c r="B455" s="25"/>
      <c r="C455" s="25"/>
      <c r="D455" s="25"/>
      <c r="E455" s="25"/>
      <c r="F455" s="25"/>
      <c r="G455" s="25"/>
    </row>
    <row r="456" spans="2:7" x14ac:dyDescent="0.25">
      <c r="B456" s="25"/>
      <c r="C456" s="25"/>
      <c r="D456" s="25"/>
      <c r="E456" s="25"/>
      <c r="F456" s="25"/>
      <c r="G456" s="25"/>
    </row>
    <row r="457" spans="2:7" x14ac:dyDescent="0.25">
      <c r="B457" s="25"/>
      <c r="C457" s="25"/>
      <c r="D457" s="25"/>
      <c r="E457" s="25"/>
      <c r="F457" s="25"/>
      <c r="G457" s="25"/>
    </row>
    <row r="458" spans="2:7" x14ac:dyDescent="0.25">
      <c r="B458" s="25"/>
      <c r="C458" s="25"/>
      <c r="D458" s="25"/>
      <c r="E458" s="25"/>
      <c r="F458" s="25"/>
      <c r="G458" s="25"/>
    </row>
    <row r="459" spans="2:7" x14ac:dyDescent="0.25">
      <c r="B459" s="25"/>
      <c r="C459" s="25"/>
      <c r="D459" s="25"/>
      <c r="E459" s="25"/>
      <c r="F459" s="25"/>
      <c r="G459" s="25"/>
    </row>
    <row r="460" spans="2:7" x14ac:dyDescent="0.25">
      <c r="B460" s="25"/>
      <c r="C460" s="25"/>
      <c r="D460" s="25"/>
      <c r="E460" s="25"/>
      <c r="F460" s="25"/>
      <c r="G460" s="25"/>
    </row>
    <row r="461" spans="2:7" x14ac:dyDescent="0.25">
      <c r="B461" s="25"/>
      <c r="C461" s="25"/>
      <c r="D461" s="25"/>
      <c r="E461" s="25"/>
      <c r="F461" s="25"/>
      <c r="G461" s="25"/>
    </row>
    <row r="462" spans="2:7" x14ac:dyDescent="0.25">
      <c r="B462" s="25"/>
      <c r="C462" s="25"/>
      <c r="D462" s="25"/>
      <c r="E462" s="25"/>
      <c r="F462" s="25"/>
      <c r="G462" s="25"/>
    </row>
    <row r="463" spans="2:7" x14ac:dyDescent="0.25">
      <c r="B463" s="25"/>
      <c r="C463" s="25"/>
      <c r="D463" s="25"/>
      <c r="E463" s="25"/>
      <c r="F463" s="25"/>
      <c r="G463" s="25"/>
    </row>
    <row r="464" spans="2:7" x14ac:dyDescent="0.25">
      <c r="B464" s="25"/>
      <c r="C464" s="25"/>
      <c r="D464" s="25"/>
      <c r="E464" s="25"/>
      <c r="F464" s="25"/>
      <c r="G464" s="25"/>
    </row>
    <row r="465" spans="2:7" x14ac:dyDescent="0.25">
      <c r="B465" s="25"/>
      <c r="C465" s="25"/>
      <c r="D465" s="25"/>
      <c r="E465" s="25"/>
      <c r="F465" s="25"/>
      <c r="G465" s="25"/>
    </row>
    <row r="466" spans="2:7" x14ac:dyDescent="0.25">
      <c r="B466" s="25"/>
      <c r="C466" s="25"/>
      <c r="D466" s="25"/>
      <c r="E466" s="25"/>
      <c r="F466" s="25"/>
      <c r="G466" s="25"/>
    </row>
    <row r="467" spans="2:7" x14ac:dyDescent="0.25">
      <c r="B467" s="25"/>
      <c r="C467" s="25"/>
      <c r="D467" s="25"/>
      <c r="E467" s="25"/>
      <c r="F467" s="25"/>
      <c r="G467" s="25"/>
    </row>
    <row r="468" spans="2:7" x14ac:dyDescent="0.25">
      <c r="B468" s="25"/>
      <c r="C468" s="25"/>
      <c r="D468" s="25"/>
      <c r="E468" s="25"/>
      <c r="F468" s="25"/>
      <c r="G468" s="25"/>
    </row>
    <row r="469" spans="2:7" x14ac:dyDescent="0.25">
      <c r="B469" s="25"/>
      <c r="C469" s="25"/>
      <c r="D469" s="25"/>
      <c r="E469" s="25"/>
      <c r="F469" s="25"/>
      <c r="G469" s="25"/>
    </row>
    <row r="470" spans="2:7" x14ac:dyDescent="0.25">
      <c r="B470" s="25"/>
      <c r="C470" s="25"/>
      <c r="D470" s="25"/>
      <c r="E470" s="25"/>
      <c r="F470" s="25"/>
      <c r="G470" s="25"/>
    </row>
    <row r="471" spans="2:7" x14ac:dyDescent="0.25">
      <c r="B471" s="25"/>
      <c r="C471" s="25"/>
      <c r="D471" s="25"/>
      <c r="E471" s="25"/>
      <c r="F471" s="25"/>
      <c r="G471" s="25"/>
    </row>
    <row r="472" spans="2:7" x14ac:dyDescent="0.25">
      <c r="B472" s="25"/>
      <c r="C472" s="25"/>
      <c r="D472" s="25"/>
      <c r="E472" s="25"/>
      <c r="F472" s="25"/>
      <c r="G472" s="25"/>
    </row>
    <row r="473" spans="2:7" x14ac:dyDescent="0.25">
      <c r="B473" s="25"/>
      <c r="C473" s="25"/>
      <c r="D473" s="25"/>
      <c r="E473" s="25"/>
      <c r="F473" s="25"/>
      <c r="G473" s="25"/>
    </row>
    <row r="474" spans="2:7" x14ac:dyDescent="0.25">
      <c r="B474" s="25"/>
      <c r="C474" s="25"/>
      <c r="D474" s="25"/>
      <c r="E474" s="25"/>
      <c r="F474" s="25"/>
      <c r="G474" s="25"/>
    </row>
    <row r="475" spans="2:7" x14ac:dyDescent="0.25">
      <c r="B475" s="25"/>
      <c r="C475" s="25"/>
      <c r="D475" s="25"/>
      <c r="E475" s="25"/>
      <c r="F475" s="25"/>
      <c r="G475" s="25"/>
    </row>
    <row r="476" spans="2:7" x14ac:dyDescent="0.25">
      <c r="B476" s="25"/>
      <c r="C476" s="25"/>
      <c r="D476" s="25"/>
      <c r="E476" s="25"/>
      <c r="F476" s="25"/>
      <c r="G476" s="25"/>
    </row>
    <row r="477" spans="2:7" x14ac:dyDescent="0.25">
      <c r="B477" s="25"/>
      <c r="C477" s="25"/>
      <c r="D477" s="25"/>
      <c r="E477" s="25"/>
      <c r="F477" s="25"/>
      <c r="G477" s="25"/>
    </row>
    <row r="478" spans="2:7" x14ac:dyDescent="0.25">
      <c r="B478" s="25"/>
      <c r="C478" s="25"/>
      <c r="D478" s="25"/>
      <c r="E478" s="25"/>
      <c r="F478" s="25"/>
      <c r="G478" s="25"/>
    </row>
    <row r="479" spans="2:7" x14ac:dyDescent="0.25">
      <c r="B479" s="25"/>
      <c r="C479" s="25"/>
      <c r="D479" s="25"/>
      <c r="E479" s="25"/>
      <c r="F479" s="25"/>
      <c r="G479" s="25"/>
    </row>
    <row r="480" spans="2:7" x14ac:dyDescent="0.25">
      <c r="B480" s="25"/>
      <c r="C480" s="25"/>
      <c r="D480" s="25"/>
      <c r="E480" s="25"/>
      <c r="F480" s="25"/>
      <c r="G480" s="25"/>
    </row>
    <row r="481" spans="2:7" x14ac:dyDescent="0.25">
      <c r="B481" s="25"/>
      <c r="C481" s="25"/>
      <c r="D481" s="25"/>
      <c r="E481" s="25"/>
      <c r="F481" s="25"/>
      <c r="G481" s="25"/>
    </row>
    <row r="482" spans="2:7" x14ac:dyDescent="0.25">
      <c r="B482" s="25"/>
      <c r="C482" s="25"/>
      <c r="D482" s="25"/>
      <c r="E482" s="25"/>
      <c r="F482" s="25"/>
      <c r="G482" s="25"/>
    </row>
    <row r="483" spans="2:7" x14ac:dyDescent="0.25">
      <c r="B483" s="25"/>
      <c r="C483" s="25"/>
      <c r="D483" s="25"/>
      <c r="E483" s="25"/>
      <c r="F483" s="25"/>
      <c r="G483" s="25"/>
    </row>
    <row r="484" spans="2:7" x14ac:dyDescent="0.25">
      <c r="B484" s="25"/>
      <c r="C484" s="25"/>
      <c r="D484" s="25"/>
      <c r="E484" s="25"/>
      <c r="F484" s="25"/>
      <c r="G484" s="25"/>
    </row>
    <row r="485" spans="2:7" x14ac:dyDescent="0.25">
      <c r="B485" s="25"/>
      <c r="C485" s="25"/>
      <c r="D485" s="25"/>
      <c r="E485" s="25"/>
      <c r="F485" s="25"/>
      <c r="G485" s="25"/>
    </row>
    <row r="486" spans="2:7" x14ac:dyDescent="0.25">
      <c r="B486" s="25"/>
      <c r="C486" s="25"/>
      <c r="D486" s="25"/>
      <c r="E486" s="25"/>
      <c r="F486" s="25"/>
      <c r="G486" s="25"/>
    </row>
    <row r="487" spans="2:7" x14ac:dyDescent="0.25">
      <c r="B487" s="25"/>
      <c r="C487" s="25"/>
      <c r="D487" s="25"/>
      <c r="E487" s="25"/>
      <c r="F487" s="25"/>
      <c r="G487" s="25"/>
    </row>
    <row r="488" spans="2:7" x14ac:dyDescent="0.25">
      <c r="B488" s="25"/>
      <c r="C488" s="25"/>
      <c r="D488" s="25"/>
      <c r="E488" s="25"/>
      <c r="F488" s="25"/>
      <c r="G488" s="25"/>
    </row>
    <row r="489" spans="2:7" x14ac:dyDescent="0.25">
      <c r="B489" s="25"/>
      <c r="C489" s="25"/>
      <c r="D489" s="25"/>
      <c r="E489" s="25"/>
      <c r="F489" s="25"/>
      <c r="G489" s="25"/>
    </row>
    <row r="490" spans="2:7" x14ac:dyDescent="0.25">
      <c r="B490" s="25"/>
      <c r="C490" s="25"/>
      <c r="D490" s="25"/>
      <c r="E490" s="25"/>
      <c r="F490" s="25"/>
      <c r="G490" s="25"/>
    </row>
    <row r="491" spans="2:7" x14ac:dyDescent="0.25">
      <c r="B491" s="25"/>
      <c r="C491" s="25"/>
      <c r="D491" s="25"/>
      <c r="E491" s="25"/>
      <c r="F491" s="25"/>
      <c r="G491" s="25"/>
    </row>
    <row r="492" spans="2:7" x14ac:dyDescent="0.25">
      <c r="B492" s="25"/>
      <c r="C492" s="25"/>
      <c r="D492" s="25"/>
      <c r="E492" s="25"/>
      <c r="F492" s="25"/>
      <c r="G492" s="25"/>
    </row>
    <row r="493" spans="2:7" x14ac:dyDescent="0.25">
      <c r="B493" s="25"/>
      <c r="C493" s="25"/>
      <c r="D493" s="25"/>
      <c r="E493" s="25"/>
      <c r="F493" s="25"/>
      <c r="G493" s="25"/>
    </row>
    <row r="494" spans="2:7" x14ac:dyDescent="0.25">
      <c r="B494" s="25"/>
      <c r="C494" s="25"/>
      <c r="D494" s="25"/>
      <c r="E494" s="25"/>
      <c r="F494" s="25"/>
      <c r="G494" s="25"/>
    </row>
    <row r="495" spans="2:7" x14ac:dyDescent="0.25">
      <c r="B495" s="25"/>
      <c r="C495" s="25"/>
      <c r="D495" s="25"/>
      <c r="E495" s="25"/>
      <c r="F495" s="25"/>
      <c r="G495" s="25"/>
    </row>
    <row r="496" spans="2:7" x14ac:dyDescent="0.25">
      <c r="B496" s="25"/>
      <c r="C496" s="25"/>
      <c r="D496" s="25"/>
      <c r="E496" s="25"/>
      <c r="F496" s="25"/>
      <c r="G496" s="25"/>
    </row>
    <row r="497" spans="2:7" x14ac:dyDescent="0.25">
      <c r="B497" s="25"/>
      <c r="C497" s="25"/>
      <c r="D497" s="25"/>
      <c r="E497" s="25"/>
      <c r="F497" s="25"/>
      <c r="G497" s="25"/>
    </row>
    <row r="498" spans="2:7" x14ac:dyDescent="0.25">
      <c r="B498" s="25"/>
      <c r="C498" s="25"/>
      <c r="D498" s="25"/>
      <c r="E498" s="25"/>
      <c r="F498" s="25"/>
      <c r="G498" s="25"/>
    </row>
    <row r="499" spans="2:7" x14ac:dyDescent="0.25">
      <c r="B499" s="25"/>
      <c r="C499" s="25"/>
      <c r="D499" s="25"/>
      <c r="E499" s="25"/>
      <c r="F499" s="25"/>
      <c r="G499" s="25"/>
    </row>
    <row r="500" spans="2:7" x14ac:dyDescent="0.25">
      <c r="B500" s="25"/>
      <c r="C500" s="25"/>
      <c r="D500" s="25"/>
      <c r="E500" s="25"/>
      <c r="F500" s="25"/>
      <c r="G500" s="25"/>
    </row>
    <row r="501" spans="2:7" x14ac:dyDescent="0.25">
      <c r="B501" s="25"/>
      <c r="C501" s="25"/>
      <c r="D501" s="25"/>
      <c r="E501" s="25"/>
      <c r="F501" s="25"/>
      <c r="G501" s="25"/>
    </row>
    <row r="502" spans="2:7" x14ac:dyDescent="0.25">
      <c r="B502" s="25"/>
      <c r="C502" s="25"/>
      <c r="D502" s="25"/>
      <c r="E502" s="25"/>
      <c r="F502" s="25"/>
      <c r="G502" s="25"/>
    </row>
    <row r="503" spans="2:7" x14ac:dyDescent="0.25">
      <c r="B503" s="25"/>
      <c r="C503" s="25"/>
      <c r="D503" s="25"/>
      <c r="E503" s="25"/>
      <c r="F503" s="25"/>
      <c r="G503" s="25"/>
    </row>
    <row r="504" spans="2:7" x14ac:dyDescent="0.25">
      <c r="B504" s="25"/>
      <c r="C504" s="25"/>
      <c r="D504" s="25"/>
      <c r="E504" s="25"/>
      <c r="F504" s="25"/>
      <c r="G504" s="25"/>
    </row>
    <row r="505" spans="2:7" x14ac:dyDescent="0.25">
      <c r="B505" s="25"/>
      <c r="C505" s="25"/>
      <c r="D505" s="25"/>
      <c r="E505" s="25"/>
      <c r="F505" s="25"/>
      <c r="G505" s="25"/>
    </row>
    <row r="506" spans="2:7" x14ac:dyDescent="0.25">
      <c r="B506" s="25"/>
      <c r="C506" s="25"/>
      <c r="D506" s="25"/>
      <c r="E506" s="25"/>
      <c r="F506" s="25"/>
      <c r="G506" s="25"/>
    </row>
    <row r="507" spans="2:7" x14ac:dyDescent="0.25">
      <c r="B507" s="25"/>
      <c r="C507" s="25"/>
      <c r="D507" s="25"/>
      <c r="E507" s="25"/>
      <c r="F507" s="25"/>
      <c r="G507" s="25"/>
    </row>
    <row r="508" spans="2:7" x14ac:dyDescent="0.25">
      <c r="B508" s="25"/>
      <c r="C508" s="25"/>
      <c r="D508" s="25"/>
      <c r="E508" s="25"/>
      <c r="F508" s="25"/>
      <c r="G508" s="25"/>
    </row>
    <row r="509" spans="2:7" x14ac:dyDescent="0.25">
      <c r="B509" s="25"/>
      <c r="C509" s="25"/>
      <c r="D509" s="25"/>
      <c r="E509" s="25"/>
      <c r="F509" s="25"/>
      <c r="G509" s="25"/>
    </row>
    <row r="510" spans="2:7" x14ac:dyDescent="0.25">
      <c r="B510" s="25"/>
      <c r="C510" s="25"/>
      <c r="D510" s="25"/>
      <c r="E510" s="25"/>
      <c r="F510" s="25"/>
      <c r="G510" s="25"/>
    </row>
    <row r="511" spans="2:7" x14ac:dyDescent="0.25">
      <c r="B511" s="25"/>
      <c r="C511" s="25"/>
      <c r="D511" s="25"/>
      <c r="E511" s="25"/>
      <c r="F511" s="25"/>
      <c r="G511" s="25"/>
    </row>
    <row r="512" spans="2:7" x14ac:dyDescent="0.25">
      <c r="B512" s="25"/>
      <c r="C512" s="25"/>
      <c r="D512" s="25"/>
      <c r="E512" s="25"/>
      <c r="F512" s="25"/>
      <c r="G512" s="25"/>
    </row>
    <row r="513" spans="2:7" x14ac:dyDescent="0.25">
      <c r="B513" s="25"/>
      <c r="C513" s="25"/>
      <c r="D513" s="25"/>
      <c r="E513" s="25"/>
      <c r="F513" s="25"/>
      <c r="G513" s="25"/>
    </row>
    <row r="514" spans="2:7" x14ac:dyDescent="0.25">
      <c r="B514" s="25"/>
      <c r="C514" s="25"/>
      <c r="D514" s="25"/>
      <c r="E514" s="25"/>
      <c r="F514" s="25"/>
      <c r="G514" s="25"/>
    </row>
    <row r="515" spans="2:7" x14ac:dyDescent="0.25">
      <c r="B515" s="25"/>
      <c r="C515" s="25"/>
      <c r="D515" s="25"/>
      <c r="E515" s="25"/>
      <c r="F515" s="25"/>
      <c r="G515" s="25"/>
    </row>
    <row r="516" spans="2:7" x14ac:dyDescent="0.25">
      <c r="B516" s="25"/>
      <c r="C516" s="25"/>
      <c r="D516" s="25"/>
      <c r="E516" s="25"/>
      <c r="F516" s="25"/>
      <c r="G516" s="25"/>
    </row>
    <row r="517" spans="2:7" x14ac:dyDescent="0.25">
      <c r="B517" s="25"/>
      <c r="C517" s="25"/>
      <c r="D517" s="25"/>
      <c r="E517" s="25"/>
      <c r="F517" s="25"/>
      <c r="G517" s="25"/>
    </row>
    <row r="518" spans="2:7" x14ac:dyDescent="0.25">
      <c r="B518" s="25"/>
      <c r="C518" s="25"/>
      <c r="D518" s="25"/>
      <c r="E518" s="25"/>
      <c r="F518" s="25"/>
      <c r="G518" s="25"/>
    </row>
    <row r="519" spans="2:7" x14ac:dyDescent="0.25">
      <c r="B519" s="25"/>
      <c r="C519" s="25"/>
      <c r="D519" s="25"/>
      <c r="E519" s="25"/>
      <c r="F519" s="25"/>
      <c r="G519" s="25"/>
    </row>
    <row r="520" spans="2:7" x14ac:dyDescent="0.25">
      <c r="B520" s="25"/>
      <c r="C520" s="25"/>
      <c r="D520" s="25"/>
      <c r="E520" s="25"/>
      <c r="F520" s="25"/>
      <c r="G520" s="25"/>
    </row>
    <row r="521" spans="2:7" x14ac:dyDescent="0.25">
      <c r="B521" s="25"/>
      <c r="C521" s="25"/>
      <c r="D521" s="25"/>
      <c r="E521" s="25"/>
      <c r="F521" s="25"/>
      <c r="G521" s="25"/>
    </row>
    <row r="522" spans="2:7" x14ac:dyDescent="0.25">
      <c r="B522" s="25"/>
      <c r="C522" s="25"/>
      <c r="D522" s="25"/>
      <c r="E522" s="25"/>
      <c r="F522" s="25"/>
      <c r="G522" s="25"/>
    </row>
    <row r="523" spans="2:7" x14ac:dyDescent="0.25">
      <c r="B523" s="25"/>
      <c r="C523" s="25"/>
      <c r="D523" s="25"/>
      <c r="E523" s="25"/>
      <c r="F523" s="25"/>
      <c r="G523" s="25"/>
    </row>
    <row r="524" spans="2:7" x14ac:dyDescent="0.25">
      <c r="B524" s="25"/>
      <c r="C524" s="25"/>
      <c r="D524" s="25"/>
      <c r="E524" s="25"/>
      <c r="F524" s="25"/>
      <c r="G524" s="25"/>
    </row>
    <row r="525" spans="2:7" x14ac:dyDescent="0.25">
      <c r="B525" s="25"/>
      <c r="C525" s="25"/>
      <c r="D525" s="25"/>
      <c r="E525" s="25"/>
      <c r="F525" s="25"/>
      <c r="G525" s="25"/>
    </row>
    <row r="526" spans="2:7" x14ac:dyDescent="0.25">
      <c r="B526" s="25"/>
      <c r="C526" s="25"/>
      <c r="D526" s="25"/>
      <c r="E526" s="25"/>
      <c r="F526" s="25"/>
      <c r="G526" s="25"/>
    </row>
    <row r="527" spans="2:7" x14ac:dyDescent="0.25">
      <c r="B527" s="25"/>
      <c r="C527" s="25"/>
      <c r="D527" s="25"/>
      <c r="E527" s="25"/>
      <c r="F527" s="25"/>
      <c r="G527" s="25"/>
    </row>
    <row r="528" spans="2:7" x14ac:dyDescent="0.25">
      <c r="B528" s="25"/>
      <c r="C528" s="25"/>
      <c r="D528" s="25"/>
      <c r="E528" s="25"/>
      <c r="F528" s="25"/>
      <c r="G528" s="25"/>
    </row>
    <row r="529" spans="2:7" x14ac:dyDescent="0.25">
      <c r="B529" s="25"/>
      <c r="C529" s="25"/>
      <c r="D529" s="25"/>
      <c r="E529" s="25"/>
      <c r="F529" s="25"/>
      <c r="G529" s="25"/>
    </row>
    <row r="530" spans="2:7" x14ac:dyDescent="0.25">
      <c r="B530" s="25"/>
      <c r="C530" s="25"/>
      <c r="D530" s="25"/>
      <c r="E530" s="25"/>
      <c r="F530" s="25"/>
      <c r="G530" s="25"/>
    </row>
    <row r="531" spans="2:7" x14ac:dyDescent="0.25">
      <c r="B531" s="25"/>
      <c r="C531" s="25"/>
      <c r="D531" s="25"/>
      <c r="E531" s="25"/>
      <c r="F531" s="25"/>
      <c r="G531" s="25"/>
    </row>
    <row r="532" spans="2:7" x14ac:dyDescent="0.25">
      <c r="B532" s="25"/>
      <c r="C532" s="25"/>
      <c r="D532" s="25"/>
      <c r="E532" s="25"/>
      <c r="F532" s="25"/>
      <c r="G532" s="25"/>
    </row>
    <row r="533" spans="2:7" x14ac:dyDescent="0.25">
      <c r="B533" s="25"/>
      <c r="C533" s="25"/>
      <c r="D533" s="25"/>
      <c r="E533" s="25"/>
      <c r="F533" s="25"/>
      <c r="G533" s="25"/>
    </row>
    <row r="534" spans="2:7" x14ac:dyDescent="0.25">
      <c r="B534" s="25"/>
      <c r="C534" s="25"/>
      <c r="D534" s="25"/>
      <c r="E534" s="25"/>
      <c r="F534" s="25"/>
      <c r="G534" s="25"/>
    </row>
    <row r="535" spans="2:7" x14ac:dyDescent="0.25">
      <c r="B535" s="25"/>
      <c r="C535" s="25"/>
      <c r="D535" s="25"/>
      <c r="E535" s="25"/>
      <c r="F535" s="25"/>
      <c r="G535" s="25"/>
    </row>
    <row r="536" spans="2:7" x14ac:dyDescent="0.25">
      <c r="B536" s="25"/>
      <c r="C536" s="25"/>
      <c r="D536" s="25"/>
      <c r="E536" s="25"/>
      <c r="F536" s="25"/>
      <c r="G536" s="25"/>
    </row>
    <row r="537" spans="2:7" x14ac:dyDescent="0.25">
      <c r="B537" s="25"/>
      <c r="C537" s="25"/>
      <c r="D537" s="25"/>
      <c r="E537" s="25"/>
      <c r="F537" s="25"/>
      <c r="G537" s="25"/>
    </row>
    <row r="538" spans="2:7" x14ac:dyDescent="0.25">
      <c r="B538" s="25"/>
      <c r="C538" s="25"/>
      <c r="D538" s="25"/>
      <c r="E538" s="25"/>
      <c r="F538" s="25"/>
      <c r="G538" s="25"/>
    </row>
    <row r="539" spans="2:7" x14ac:dyDescent="0.25">
      <c r="B539" s="25"/>
      <c r="C539" s="25"/>
      <c r="D539" s="25"/>
      <c r="E539" s="25"/>
      <c r="F539" s="25"/>
      <c r="G539" s="25"/>
    </row>
    <row r="540" spans="2:7" x14ac:dyDescent="0.25">
      <c r="B540" s="25"/>
      <c r="C540" s="25"/>
      <c r="D540" s="25"/>
      <c r="E540" s="25"/>
      <c r="F540" s="25"/>
      <c r="G540" s="25"/>
    </row>
    <row r="541" spans="2:7" x14ac:dyDescent="0.25">
      <c r="B541" s="25"/>
      <c r="C541" s="25"/>
      <c r="D541" s="25"/>
      <c r="E541" s="25"/>
      <c r="F541" s="25"/>
      <c r="G541" s="25"/>
    </row>
    <row r="542" spans="2:7" x14ac:dyDescent="0.25">
      <c r="B542" s="25"/>
      <c r="C542" s="25"/>
      <c r="D542" s="25"/>
      <c r="E542" s="25"/>
      <c r="F542" s="25"/>
      <c r="G542" s="25"/>
    </row>
    <row r="543" spans="2:7" x14ac:dyDescent="0.25">
      <c r="B543" s="25"/>
      <c r="C543" s="25"/>
      <c r="D543" s="25"/>
      <c r="E543" s="25"/>
      <c r="F543" s="25"/>
      <c r="G543" s="25"/>
    </row>
    <row r="544" spans="2:7" x14ac:dyDescent="0.25">
      <c r="B544" s="25"/>
      <c r="C544" s="25"/>
      <c r="D544" s="25"/>
      <c r="E544" s="25"/>
      <c r="F544" s="25"/>
      <c r="G544" s="25"/>
    </row>
    <row r="545" spans="2:7" x14ac:dyDescent="0.25">
      <c r="B545" s="25"/>
      <c r="C545" s="25"/>
      <c r="D545" s="25"/>
      <c r="E545" s="25"/>
      <c r="F545" s="25"/>
      <c r="G545" s="25"/>
    </row>
    <row r="546" spans="2:7" x14ac:dyDescent="0.25">
      <c r="B546" s="25"/>
      <c r="C546" s="25"/>
      <c r="D546" s="25"/>
      <c r="E546" s="25"/>
      <c r="F546" s="25"/>
      <c r="G546" s="25"/>
    </row>
    <row r="547" spans="2:7" x14ac:dyDescent="0.25">
      <c r="B547" s="25"/>
      <c r="C547" s="25"/>
      <c r="D547" s="25"/>
      <c r="E547" s="25"/>
      <c r="F547" s="25"/>
      <c r="G547" s="25"/>
    </row>
    <row r="548" spans="2:7" x14ac:dyDescent="0.25">
      <c r="B548" s="25"/>
      <c r="C548" s="25"/>
      <c r="D548" s="25"/>
      <c r="E548" s="25"/>
      <c r="F548" s="25"/>
      <c r="G548" s="25"/>
    </row>
    <row r="549" spans="2:7" x14ac:dyDescent="0.25">
      <c r="B549" s="25"/>
      <c r="C549" s="25"/>
      <c r="D549" s="25"/>
      <c r="E549" s="25"/>
      <c r="F549" s="25"/>
      <c r="G549" s="25"/>
    </row>
    <row r="550" spans="2:7" x14ac:dyDescent="0.25">
      <c r="B550" s="25"/>
      <c r="C550" s="25"/>
      <c r="D550" s="25"/>
      <c r="E550" s="25"/>
      <c r="F550" s="25"/>
      <c r="G550" s="25"/>
    </row>
    <row r="551" spans="2:7" x14ac:dyDescent="0.25">
      <c r="B551" s="25"/>
      <c r="C551" s="25"/>
      <c r="D551" s="25"/>
      <c r="E551" s="25"/>
      <c r="F551" s="25"/>
      <c r="G551" s="25"/>
    </row>
    <row r="552" spans="2:7" x14ac:dyDescent="0.25">
      <c r="B552" s="25"/>
      <c r="C552" s="25"/>
      <c r="D552" s="25"/>
      <c r="E552" s="25"/>
      <c r="F552" s="25"/>
      <c r="G552" s="25"/>
    </row>
    <row r="553" spans="2:7" x14ac:dyDescent="0.25">
      <c r="B553" s="25"/>
      <c r="C553" s="25"/>
      <c r="D553" s="25"/>
      <c r="E553" s="25"/>
      <c r="F553" s="25"/>
      <c r="G553" s="25"/>
    </row>
    <row r="554" spans="2:7" x14ac:dyDescent="0.25">
      <c r="B554" s="25"/>
      <c r="C554" s="25"/>
      <c r="D554" s="25"/>
      <c r="E554" s="25"/>
      <c r="F554" s="25"/>
      <c r="G554" s="25"/>
    </row>
    <row r="555" spans="2:7" x14ac:dyDescent="0.25">
      <c r="B555" s="25"/>
      <c r="C555" s="25"/>
      <c r="D555" s="25"/>
      <c r="E555" s="25"/>
      <c r="F555" s="25"/>
      <c r="G555" s="25"/>
    </row>
    <row r="556" spans="2:7" x14ac:dyDescent="0.25">
      <c r="B556" s="25"/>
      <c r="C556" s="25"/>
      <c r="D556" s="25"/>
      <c r="E556" s="25"/>
      <c r="F556" s="25"/>
      <c r="G556" s="25"/>
    </row>
    <row r="557" spans="2:7" x14ac:dyDescent="0.25">
      <c r="B557" s="25"/>
      <c r="C557" s="25"/>
      <c r="D557" s="25"/>
      <c r="E557" s="25"/>
      <c r="F557" s="25"/>
      <c r="G557" s="25"/>
    </row>
    <row r="558" spans="2:7" x14ac:dyDescent="0.25">
      <c r="B558" s="25"/>
      <c r="C558" s="25"/>
      <c r="D558" s="25"/>
      <c r="E558" s="25"/>
      <c r="F558" s="25"/>
      <c r="G558" s="25"/>
    </row>
    <row r="559" spans="2:7" x14ac:dyDescent="0.25">
      <c r="B559" s="25"/>
      <c r="C559" s="25"/>
      <c r="D559" s="25"/>
      <c r="E559" s="25"/>
      <c r="F559" s="25"/>
      <c r="G559" s="25"/>
    </row>
    <row r="560" spans="2:7" x14ac:dyDescent="0.25">
      <c r="B560" s="25"/>
      <c r="C560" s="25"/>
      <c r="D560" s="25"/>
      <c r="E560" s="25"/>
      <c r="F560" s="25"/>
      <c r="G560" s="25"/>
    </row>
    <row r="561" spans="2:7" x14ac:dyDescent="0.25">
      <c r="B561" s="25"/>
      <c r="C561" s="25"/>
      <c r="D561" s="25"/>
      <c r="E561" s="25"/>
      <c r="F561" s="25"/>
      <c r="G561" s="25"/>
    </row>
    <row r="562" spans="2:7" x14ac:dyDescent="0.25">
      <c r="B562" s="25"/>
      <c r="C562" s="25"/>
      <c r="D562" s="25"/>
      <c r="E562" s="25"/>
      <c r="F562" s="25"/>
      <c r="G562" s="25"/>
    </row>
    <row r="563" spans="2:7" x14ac:dyDescent="0.25">
      <c r="B563" s="25"/>
      <c r="C563" s="25"/>
      <c r="D563" s="25"/>
      <c r="E563" s="25"/>
      <c r="F563" s="25"/>
      <c r="G563" s="25"/>
    </row>
    <row r="564" spans="2:7" x14ac:dyDescent="0.25">
      <c r="B564" s="25"/>
      <c r="C564" s="25"/>
      <c r="D564" s="25"/>
      <c r="E564" s="25"/>
      <c r="F564" s="25"/>
      <c r="G564" s="25"/>
    </row>
    <row r="565" spans="2:7" x14ac:dyDescent="0.25">
      <c r="B565" s="25"/>
      <c r="C565" s="25"/>
      <c r="D565" s="25"/>
      <c r="E565" s="25"/>
      <c r="F565" s="25"/>
      <c r="G565" s="25"/>
    </row>
    <row r="566" spans="2:7" x14ac:dyDescent="0.25">
      <c r="B566" s="25"/>
      <c r="C566" s="25"/>
      <c r="D566" s="25"/>
      <c r="E566" s="25"/>
      <c r="F566" s="25"/>
      <c r="G566" s="25"/>
    </row>
    <row r="567" spans="2:7" x14ac:dyDescent="0.25">
      <c r="B567" s="25"/>
      <c r="C567" s="25"/>
      <c r="D567" s="25"/>
      <c r="E567" s="25"/>
      <c r="F567" s="25"/>
      <c r="G567" s="25"/>
    </row>
    <row r="568" spans="2:7" x14ac:dyDescent="0.25">
      <c r="B568" s="25"/>
      <c r="C568" s="25"/>
      <c r="D568" s="25"/>
      <c r="E568" s="25"/>
      <c r="F568" s="25"/>
      <c r="G568" s="25"/>
    </row>
    <row r="569" spans="2:7" x14ac:dyDescent="0.25">
      <c r="B569" s="25"/>
      <c r="C569" s="25"/>
      <c r="D569" s="25"/>
      <c r="E569" s="25"/>
      <c r="F569" s="25"/>
      <c r="G569" s="25"/>
    </row>
    <row r="570" spans="2:7" x14ac:dyDescent="0.25">
      <c r="B570" s="25"/>
      <c r="C570" s="25"/>
      <c r="D570" s="25"/>
      <c r="E570" s="25"/>
      <c r="F570" s="25"/>
      <c r="G570" s="25"/>
    </row>
    <row r="571" spans="2:7" x14ac:dyDescent="0.25">
      <c r="B571" s="25"/>
      <c r="C571" s="25"/>
      <c r="D571" s="25"/>
      <c r="E571" s="25"/>
      <c r="F571" s="25"/>
      <c r="G571" s="25"/>
    </row>
    <row r="572" spans="2:7" x14ac:dyDescent="0.25">
      <c r="B572" s="25"/>
      <c r="C572" s="25"/>
      <c r="D572" s="25"/>
      <c r="E572" s="25"/>
      <c r="F572" s="25"/>
      <c r="G572" s="25"/>
    </row>
    <row r="573" spans="2:7" x14ac:dyDescent="0.25">
      <c r="B573" s="25"/>
      <c r="C573" s="25"/>
      <c r="D573" s="25"/>
      <c r="E573" s="25"/>
      <c r="F573" s="25"/>
      <c r="G573" s="25"/>
    </row>
    <row r="574" spans="2:7" x14ac:dyDescent="0.25">
      <c r="B574" s="25"/>
      <c r="C574" s="25"/>
      <c r="D574" s="25"/>
      <c r="E574" s="25"/>
      <c r="F574" s="25"/>
      <c r="G574" s="25"/>
    </row>
    <row r="575" spans="2:7" x14ac:dyDescent="0.25">
      <c r="B575" s="25"/>
      <c r="C575" s="25"/>
      <c r="D575" s="25"/>
      <c r="E575" s="25"/>
      <c r="F575" s="25"/>
      <c r="G575" s="25"/>
    </row>
    <row r="576" spans="2:7" x14ac:dyDescent="0.25">
      <c r="B576" s="25"/>
      <c r="C576" s="25"/>
      <c r="D576" s="25"/>
      <c r="E576" s="25"/>
      <c r="F576" s="25"/>
      <c r="G576" s="25"/>
    </row>
    <row r="577" spans="2:7" x14ac:dyDescent="0.25">
      <c r="B577" s="25"/>
      <c r="C577" s="25"/>
      <c r="D577" s="25"/>
      <c r="E577" s="25"/>
      <c r="F577" s="25"/>
      <c r="G577" s="25"/>
    </row>
    <row r="578" spans="2:7" x14ac:dyDescent="0.25">
      <c r="B578" s="25"/>
      <c r="C578" s="25"/>
      <c r="D578" s="25"/>
      <c r="E578" s="25"/>
      <c r="F578" s="25"/>
      <c r="G578" s="25"/>
    </row>
    <row r="579" spans="2:7" x14ac:dyDescent="0.25">
      <c r="B579" s="25"/>
      <c r="C579" s="25"/>
      <c r="D579" s="25"/>
      <c r="E579" s="25"/>
      <c r="F579" s="25"/>
      <c r="G579" s="25"/>
    </row>
    <row r="580" spans="2:7" x14ac:dyDescent="0.25">
      <c r="B580" s="25"/>
      <c r="C580" s="25"/>
      <c r="D580" s="25"/>
      <c r="E580" s="25"/>
      <c r="F580" s="25"/>
      <c r="G580" s="25"/>
    </row>
    <row r="581" spans="2:7" x14ac:dyDescent="0.25">
      <c r="B581" s="25"/>
      <c r="C581" s="25"/>
      <c r="D581" s="25"/>
      <c r="E581" s="25"/>
      <c r="F581" s="25"/>
      <c r="G581" s="25"/>
    </row>
    <row r="582" spans="2:7" x14ac:dyDescent="0.25">
      <c r="B582" s="25"/>
      <c r="C582" s="25"/>
      <c r="D582" s="25"/>
      <c r="E582" s="25"/>
      <c r="F582" s="25"/>
      <c r="G582" s="25"/>
    </row>
    <row r="583" spans="2:7" x14ac:dyDescent="0.25">
      <c r="B583" s="25"/>
      <c r="C583" s="25"/>
      <c r="D583" s="25"/>
      <c r="E583" s="25"/>
      <c r="F583" s="25"/>
      <c r="G583" s="25"/>
    </row>
  </sheetData>
  <sheetProtection algorithmName="SHA-512" hashValue="zhWYXslfdwpnyV3WThRr+oNwZpWTUe834ygqJ8LERu9ded5xbh14KNbA7Pj8jEkqDG+CXHvWg4CqzVxryqOxag==" saltValue="HsClDFQ3woTe/owxgA27lw==" spinCount="100000" sheet="1" objects="1" scenarios="1"/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D28AF-34F0-4FCB-9E62-BEA6825E6443}">
  <sheetPr codeName="Sheet13"/>
  <dimension ref="A1:DI640"/>
  <sheetViews>
    <sheetView view="pageLayout" topLeftCell="A27" zoomScale="70" zoomScaleNormal="130" zoomScalePageLayoutView="70" workbookViewId="0">
      <selection activeCell="H156" sqref="H156:DI160"/>
    </sheetView>
  </sheetViews>
  <sheetFormatPr defaultColWidth="0.453125" defaultRowHeight="14.5" x14ac:dyDescent="0.35"/>
  <sheetData>
    <row r="1" spans="1:112" ht="2.75" customHeight="1" x14ac:dyDescent="0.35">
      <c r="A1" t="s">
        <v>0</v>
      </c>
    </row>
    <row r="2" spans="1:112" ht="2.75" customHeight="1" x14ac:dyDescent="0.35"/>
    <row r="3" spans="1:112" ht="2.75" customHeight="1" x14ac:dyDescent="0.35"/>
    <row r="4" spans="1:112" ht="2.75" customHeight="1" x14ac:dyDescent="0.35"/>
    <row r="5" spans="1:112" ht="2.75" customHeight="1" x14ac:dyDescent="0.35"/>
    <row r="6" spans="1:112" ht="2.75" customHeight="1" x14ac:dyDescent="0.35"/>
    <row r="7" spans="1:112" ht="2.75" customHeight="1" x14ac:dyDescent="0.35"/>
    <row r="8" spans="1:112" ht="2.75" customHeight="1" x14ac:dyDescent="0.35"/>
    <row r="9" spans="1:112" ht="2.75" customHeight="1" x14ac:dyDescent="0.35"/>
    <row r="10" spans="1:112" ht="2.75" customHeight="1" x14ac:dyDescent="0.35"/>
    <row r="11" spans="1:112" ht="2.75" customHeight="1" x14ac:dyDescent="0.35"/>
    <row r="12" spans="1:112" ht="2.75" customHeight="1" x14ac:dyDescent="0.35"/>
    <row r="13" spans="1:112" ht="2.75" customHeight="1" x14ac:dyDescent="0.35">
      <c r="Z13" s="390"/>
      <c r="AA13" s="391"/>
      <c r="AB13" s="391"/>
      <c r="AC13" s="391"/>
      <c r="AD13" s="391"/>
      <c r="AE13" s="391"/>
      <c r="AF13" s="391"/>
      <c r="AG13" s="391"/>
      <c r="AH13" s="391"/>
      <c r="AI13" s="391"/>
      <c r="AJ13" s="391"/>
      <c r="AK13" s="391"/>
      <c r="AL13" s="391"/>
      <c r="AM13" s="391"/>
      <c r="AN13" s="391"/>
      <c r="AO13" s="391"/>
      <c r="AP13" s="391"/>
      <c r="AQ13" s="391"/>
      <c r="AR13" s="391"/>
      <c r="AS13" s="391"/>
      <c r="AT13" s="391"/>
      <c r="AU13" s="391"/>
      <c r="AV13" s="391"/>
      <c r="AW13" s="391"/>
      <c r="AX13" s="391"/>
      <c r="AY13" s="391"/>
      <c r="AZ13" s="391"/>
      <c r="BA13" s="391"/>
      <c r="BB13" s="391"/>
      <c r="BC13" s="391"/>
      <c r="BD13" s="391"/>
      <c r="BE13" s="391"/>
      <c r="BF13" s="391"/>
      <c r="BG13" s="391"/>
      <c r="BH13" s="391"/>
      <c r="BI13" s="391"/>
      <c r="BJ13" s="391"/>
      <c r="BK13" s="391"/>
      <c r="BL13" s="391"/>
      <c r="BM13" s="391"/>
      <c r="BN13" s="391"/>
      <c r="BO13" s="391"/>
      <c r="BP13" s="391"/>
      <c r="BQ13" s="391"/>
      <c r="BR13" s="391"/>
      <c r="BS13" s="391"/>
      <c r="BT13" s="391"/>
      <c r="BU13" s="391"/>
      <c r="BV13" s="391"/>
      <c r="BW13" s="391"/>
      <c r="BX13" s="391"/>
      <c r="BY13" s="391"/>
      <c r="BZ13" s="391"/>
      <c r="CA13" s="391"/>
      <c r="CB13" s="391"/>
      <c r="CC13" s="391"/>
      <c r="CD13" s="391"/>
      <c r="CE13" s="391"/>
      <c r="CF13" s="391"/>
      <c r="CG13" s="391"/>
      <c r="CH13" s="391"/>
      <c r="CI13" s="391"/>
      <c r="CJ13" s="391"/>
      <c r="CK13" s="391"/>
      <c r="CL13" s="391"/>
      <c r="CM13" s="391"/>
      <c r="CN13" s="391"/>
      <c r="CO13" s="391"/>
      <c r="CP13" s="391"/>
      <c r="CQ13" s="391"/>
      <c r="CR13" s="391"/>
      <c r="CS13" s="391"/>
      <c r="CT13" s="391"/>
      <c r="CU13" s="391"/>
      <c r="CV13" s="391"/>
      <c r="CW13" s="391"/>
      <c r="CX13" s="391"/>
      <c r="CY13" s="391"/>
      <c r="CZ13" s="391"/>
      <c r="DA13" s="391"/>
      <c r="DB13" s="391"/>
      <c r="DC13" s="391"/>
      <c r="DD13" s="391"/>
      <c r="DE13" s="391"/>
      <c r="DF13" s="391"/>
      <c r="DG13" s="391"/>
      <c r="DH13" s="391"/>
    </row>
    <row r="14" spans="1:112" ht="2.75" customHeight="1" x14ac:dyDescent="0.35">
      <c r="Z14" s="391"/>
      <c r="AA14" s="391"/>
      <c r="AB14" s="391"/>
      <c r="AC14" s="391"/>
      <c r="AD14" s="391"/>
      <c r="AE14" s="391"/>
      <c r="AF14" s="391"/>
      <c r="AG14" s="391"/>
      <c r="AH14" s="391"/>
      <c r="AI14" s="391"/>
      <c r="AJ14" s="391"/>
      <c r="AK14" s="391"/>
      <c r="AL14" s="391"/>
      <c r="AM14" s="391"/>
      <c r="AN14" s="391"/>
      <c r="AO14" s="391"/>
      <c r="AP14" s="391"/>
      <c r="AQ14" s="391"/>
      <c r="AR14" s="391"/>
      <c r="AS14" s="391"/>
      <c r="AT14" s="391"/>
      <c r="AU14" s="391"/>
      <c r="AV14" s="391"/>
      <c r="AW14" s="391"/>
      <c r="AX14" s="391"/>
      <c r="AY14" s="391"/>
      <c r="AZ14" s="391"/>
      <c r="BA14" s="391"/>
      <c r="BB14" s="391"/>
      <c r="BC14" s="391"/>
      <c r="BD14" s="391"/>
      <c r="BE14" s="391"/>
      <c r="BF14" s="391"/>
      <c r="BG14" s="391"/>
      <c r="BH14" s="391"/>
      <c r="BI14" s="391"/>
      <c r="BJ14" s="391"/>
      <c r="BK14" s="391"/>
      <c r="BL14" s="391"/>
      <c r="BM14" s="391"/>
      <c r="BN14" s="391"/>
      <c r="BO14" s="391"/>
      <c r="BP14" s="391"/>
      <c r="BQ14" s="391"/>
      <c r="BR14" s="391"/>
      <c r="BS14" s="391"/>
      <c r="BT14" s="391"/>
      <c r="BU14" s="391"/>
      <c r="BV14" s="391"/>
      <c r="BW14" s="391"/>
      <c r="BX14" s="391"/>
      <c r="BY14" s="391"/>
      <c r="BZ14" s="391"/>
      <c r="CA14" s="391"/>
      <c r="CB14" s="391"/>
      <c r="CC14" s="391"/>
      <c r="CD14" s="391"/>
      <c r="CE14" s="391"/>
      <c r="CF14" s="391"/>
      <c r="CG14" s="391"/>
      <c r="CH14" s="391"/>
      <c r="CI14" s="391"/>
      <c r="CJ14" s="391"/>
      <c r="CK14" s="391"/>
      <c r="CL14" s="391"/>
      <c r="CM14" s="391"/>
      <c r="CN14" s="391"/>
      <c r="CO14" s="391"/>
      <c r="CP14" s="391"/>
      <c r="CQ14" s="391"/>
      <c r="CR14" s="391"/>
      <c r="CS14" s="391"/>
      <c r="CT14" s="391"/>
      <c r="CU14" s="391"/>
      <c r="CV14" s="391"/>
      <c r="CW14" s="391"/>
      <c r="CX14" s="391"/>
      <c r="CY14" s="391"/>
      <c r="CZ14" s="391"/>
      <c r="DA14" s="391"/>
      <c r="DB14" s="391"/>
      <c r="DC14" s="391"/>
      <c r="DD14" s="391"/>
      <c r="DE14" s="391"/>
      <c r="DF14" s="391"/>
      <c r="DG14" s="391"/>
      <c r="DH14" s="391"/>
    </row>
    <row r="15" spans="1:112" ht="2.75" customHeight="1" x14ac:dyDescent="0.35">
      <c r="Z15" s="391"/>
      <c r="AA15" s="391"/>
      <c r="AB15" s="391"/>
      <c r="AC15" s="391"/>
      <c r="AD15" s="391"/>
      <c r="AE15" s="391"/>
      <c r="AF15" s="391"/>
      <c r="AG15" s="391"/>
      <c r="AH15" s="391"/>
      <c r="AI15" s="391"/>
      <c r="AJ15" s="391"/>
      <c r="AK15" s="391"/>
      <c r="AL15" s="391"/>
      <c r="AM15" s="391"/>
      <c r="AN15" s="391"/>
      <c r="AO15" s="391"/>
      <c r="AP15" s="391"/>
      <c r="AQ15" s="391"/>
      <c r="AR15" s="391"/>
      <c r="AS15" s="391"/>
      <c r="AT15" s="391"/>
      <c r="AU15" s="391"/>
      <c r="AV15" s="391"/>
      <c r="AW15" s="391"/>
      <c r="AX15" s="391"/>
      <c r="AY15" s="391"/>
      <c r="AZ15" s="391"/>
      <c r="BA15" s="391"/>
      <c r="BB15" s="391"/>
      <c r="BC15" s="391"/>
      <c r="BD15" s="391"/>
      <c r="BE15" s="391"/>
      <c r="BF15" s="391"/>
      <c r="BG15" s="391"/>
      <c r="BH15" s="391"/>
      <c r="BI15" s="391"/>
      <c r="BJ15" s="391"/>
      <c r="BK15" s="391"/>
      <c r="BL15" s="391"/>
      <c r="BM15" s="391"/>
      <c r="BN15" s="391"/>
      <c r="BO15" s="391"/>
      <c r="BP15" s="391"/>
      <c r="BQ15" s="391"/>
      <c r="BR15" s="391"/>
      <c r="BS15" s="391"/>
      <c r="BT15" s="391"/>
      <c r="BU15" s="391"/>
      <c r="BV15" s="391"/>
      <c r="BW15" s="391"/>
      <c r="BX15" s="391"/>
      <c r="BY15" s="391"/>
      <c r="BZ15" s="391"/>
      <c r="CA15" s="391"/>
      <c r="CB15" s="391"/>
      <c r="CC15" s="391"/>
      <c r="CD15" s="391"/>
      <c r="CE15" s="391"/>
      <c r="CF15" s="391"/>
      <c r="CG15" s="391"/>
      <c r="CH15" s="391"/>
      <c r="CI15" s="391"/>
      <c r="CJ15" s="391"/>
      <c r="CK15" s="391"/>
      <c r="CL15" s="391"/>
      <c r="CM15" s="391"/>
      <c r="CN15" s="391"/>
      <c r="CO15" s="391"/>
      <c r="CP15" s="391"/>
      <c r="CQ15" s="391"/>
      <c r="CR15" s="391"/>
      <c r="CS15" s="391"/>
      <c r="CT15" s="391"/>
      <c r="CU15" s="391"/>
      <c r="CV15" s="391"/>
      <c r="CW15" s="391"/>
      <c r="CX15" s="391"/>
      <c r="CY15" s="391"/>
      <c r="CZ15" s="391"/>
      <c r="DA15" s="391"/>
      <c r="DB15" s="391"/>
      <c r="DC15" s="391"/>
      <c r="DD15" s="391"/>
      <c r="DE15" s="391"/>
      <c r="DF15" s="391"/>
      <c r="DG15" s="391"/>
      <c r="DH15" s="391"/>
    </row>
    <row r="16" spans="1:112" ht="2.75" customHeight="1" x14ac:dyDescent="0.35">
      <c r="Z16" s="391"/>
      <c r="AA16" s="391"/>
      <c r="AB16" s="391"/>
      <c r="AC16" s="391"/>
      <c r="AD16" s="391"/>
      <c r="AE16" s="391"/>
      <c r="AF16" s="391"/>
      <c r="AG16" s="391"/>
      <c r="AH16" s="391"/>
      <c r="AI16" s="391"/>
      <c r="AJ16" s="391"/>
      <c r="AK16" s="391"/>
      <c r="AL16" s="391"/>
      <c r="AM16" s="391"/>
      <c r="AN16" s="391"/>
      <c r="AO16" s="391"/>
      <c r="AP16" s="391"/>
      <c r="AQ16" s="391"/>
      <c r="AR16" s="391"/>
      <c r="AS16" s="391"/>
      <c r="AT16" s="391"/>
      <c r="AU16" s="391"/>
      <c r="AV16" s="391"/>
      <c r="AW16" s="391"/>
      <c r="AX16" s="391"/>
      <c r="AY16" s="391"/>
      <c r="AZ16" s="391"/>
      <c r="BA16" s="391"/>
      <c r="BB16" s="391"/>
      <c r="BC16" s="391"/>
      <c r="BD16" s="391"/>
      <c r="BE16" s="391"/>
      <c r="BF16" s="391"/>
      <c r="BG16" s="391"/>
      <c r="BH16" s="391"/>
      <c r="BI16" s="391"/>
      <c r="BJ16" s="391"/>
      <c r="BK16" s="391"/>
      <c r="BL16" s="391"/>
      <c r="BM16" s="391"/>
      <c r="BN16" s="391"/>
      <c r="BO16" s="391"/>
      <c r="BP16" s="391"/>
      <c r="BQ16" s="391"/>
      <c r="BR16" s="391"/>
      <c r="BS16" s="391"/>
      <c r="BT16" s="391"/>
      <c r="BU16" s="391"/>
      <c r="BV16" s="391"/>
      <c r="BW16" s="391"/>
      <c r="BX16" s="391"/>
      <c r="BY16" s="391"/>
      <c r="BZ16" s="391"/>
      <c r="CA16" s="391"/>
      <c r="CB16" s="391"/>
      <c r="CC16" s="391"/>
      <c r="CD16" s="391"/>
      <c r="CE16" s="391"/>
      <c r="CF16" s="391"/>
      <c r="CG16" s="391"/>
      <c r="CH16" s="391"/>
      <c r="CI16" s="391"/>
      <c r="CJ16" s="391"/>
      <c r="CK16" s="391"/>
      <c r="CL16" s="391"/>
      <c r="CM16" s="391"/>
      <c r="CN16" s="391"/>
      <c r="CO16" s="391"/>
      <c r="CP16" s="391"/>
      <c r="CQ16" s="391"/>
      <c r="CR16" s="391"/>
      <c r="CS16" s="391"/>
      <c r="CT16" s="391"/>
      <c r="CU16" s="391"/>
      <c r="CV16" s="391"/>
      <c r="CW16" s="391"/>
      <c r="CX16" s="391"/>
      <c r="CY16" s="391"/>
      <c r="CZ16" s="391"/>
      <c r="DA16" s="391"/>
      <c r="DB16" s="391"/>
      <c r="DC16" s="391"/>
      <c r="DD16" s="391"/>
      <c r="DE16" s="391"/>
      <c r="DF16" s="391"/>
      <c r="DG16" s="391"/>
      <c r="DH16" s="391"/>
    </row>
    <row r="17" spans="25:70" ht="2.75" customHeight="1" x14ac:dyDescent="0.35"/>
    <row r="18" spans="25:70" ht="2.75" customHeight="1" x14ac:dyDescent="0.35">
      <c r="Y18" s="392" t="s">
        <v>1</v>
      </c>
      <c r="Z18" s="392"/>
      <c r="AA18" s="392"/>
      <c r="AB18" s="392"/>
      <c r="AC18" s="392"/>
      <c r="AD18" s="392"/>
      <c r="AE18" s="392"/>
      <c r="AF18" s="392"/>
      <c r="AG18" s="392"/>
      <c r="AH18" s="392"/>
      <c r="AI18" s="392"/>
      <c r="AJ18" s="392"/>
      <c r="AK18" s="392"/>
      <c r="AL18" s="392"/>
      <c r="AM18" s="392"/>
      <c r="AN18" s="392"/>
      <c r="AO18" s="392"/>
      <c r="AP18" s="392"/>
      <c r="AQ18" s="392"/>
      <c r="AR18" s="392"/>
      <c r="AS18" s="392"/>
      <c r="AT18" s="392"/>
      <c r="AU18" s="392"/>
      <c r="AV18" s="392"/>
      <c r="AW18" s="392"/>
      <c r="AX18" s="392"/>
      <c r="AY18" s="392"/>
      <c r="AZ18" s="392"/>
      <c r="BA18" s="392"/>
      <c r="BB18" s="392"/>
      <c r="BC18" s="392"/>
      <c r="BD18" s="392"/>
      <c r="BE18" s="392"/>
      <c r="BF18" s="392"/>
      <c r="BG18" s="392"/>
      <c r="BH18" s="392"/>
      <c r="BI18" s="392"/>
      <c r="BJ18" s="392"/>
      <c r="BK18" s="392"/>
      <c r="BL18" s="392"/>
      <c r="BM18" s="392"/>
      <c r="BN18" s="392"/>
      <c r="BO18" s="392"/>
      <c r="BP18" s="392"/>
      <c r="BQ18" s="392"/>
      <c r="BR18" s="1"/>
    </row>
    <row r="19" spans="25:70" ht="2.75" customHeight="1" x14ac:dyDescent="0.35">
      <c r="Y19" s="392"/>
      <c r="Z19" s="392"/>
      <c r="AA19" s="392"/>
      <c r="AB19" s="392"/>
      <c r="AC19" s="392"/>
      <c r="AD19" s="392"/>
      <c r="AE19" s="392"/>
      <c r="AF19" s="392"/>
      <c r="AG19" s="392"/>
      <c r="AH19" s="392"/>
      <c r="AI19" s="392"/>
      <c r="AJ19" s="392"/>
      <c r="AK19" s="392"/>
      <c r="AL19" s="392"/>
      <c r="AM19" s="392"/>
      <c r="AN19" s="392"/>
      <c r="AO19" s="392"/>
      <c r="AP19" s="392"/>
      <c r="AQ19" s="392"/>
      <c r="AR19" s="392"/>
      <c r="AS19" s="392"/>
      <c r="AT19" s="392"/>
      <c r="AU19" s="392"/>
      <c r="AV19" s="392"/>
      <c r="AW19" s="392"/>
      <c r="AX19" s="392"/>
      <c r="AY19" s="392"/>
      <c r="AZ19" s="392"/>
      <c r="BA19" s="392"/>
      <c r="BB19" s="392"/>
      <c r="BC19" s="392"/>
      <c r="BD19" s="392"/>
      <c r="BE19" s="392"/>
      <c r="BF19" s="392"/>
      <c r="BG19" s="392"/>
      <c r="BH19" s="392"/>
      <c r="BI19" s="392"/>
      <c r="BJ19" s="392"/>
      <c r="BK19" s="392"/>
      <c r="BL19" s="392"/>
      <c r="BM19" s="392"/>
      <c r="BN19" s="392"/>
      <c r="BO19" s="392"/>
      <c r="BP19" s="392"/>
      <c r="BQ19" s="392"/>
      <c r="BR19" s="1"/>
    </row>
    <row r="20" spans="25:70" ht="2.75" customHeight="1" x14ac:dyDescent="0.35">
      <c r="Y20" s="392"/>
      <c r="Z20" s="392"/>
      <c r="AA20" s="392"/>
      <c r="AB20" s="392"/>
      <c r="AC20" s="392"/>
      <c r="AD20" s="392"/>
      <c r="AE20" s="392"/>
      <c r="AF20" s="392"/>
      <c r="AG20" s="392"/>
      <c r="AH20" s="392"/>
      <c r="AI20" s="392"/>
      <c r="AJ20" s="392"/>
      <c r="AK20" s="392"/>
      <c r="AL20" s="392"/>
      <c r="AM20" s="392"/>
      <c r="AN20" s="392"/>
      <c r="AO20" s="392"/>
      <c r="AP20" s="392"/>
      <c r="AQ20" s="392"/>
      <c r="AR20" s="392"/>
      <c r="AS20" s="392"/>
      <c r="AT20" s="392"/>
      <c r="AU20" s="392"/>
      <c r="AV20" s="392"/>
      <c r="AW20" s="392"/>
      <c r="AX20" s="392"/>
      <c r="AY20" s="392"/>
      <c r="AZ20" s="392"/>
      <c r="BA20" s="392"/>
      <c r="BB20" s="392"/>
      <c r="BC20" s="392"/>
      <c r="BD20" s="392"/>
      <c r="BE20" s="392"/>
      <c r="BF20" s="392"/>
      <c r="BG20" s="392"/>
      <c r="BH20" s="392"/>
      <c r="BI20" s="392"/>
      <c r="BJ20" s="392"/>
      <c r="BK20" s="392"/>
      <c r="BL20" s="392"/>
      <c r="BM20" s="392"/>
      <c r="BN20" s="392"/>
      <c r="BO20" s="392"/>
      <c r="BP20" s="392"/>
      <c r="BQ20" s="392"/>
      <c r="BR20" s="1"/>
    </row>
    <row r="21" spans="25:70" ht="2.75" customHeight="1" x14ac:dyDescent="0.35">
      <c r="Y21" s="392"/>
      <c r="Z21" s="392"/>
      <c r="AA21" s="392"/>
      <c r="AB21" s="392"/>
      <c r="AC21" s="392"/>
      <c r="AD21" s="392"/>
      <c r="AE21" s="392"/>
      <c r="AF21" s="392"/>
      <c r="AG21" s="392"/>
      <c r="AH21" s="392"/>
      <c r="AI21" s="392"/>
      <c r="AJ21" s="392"/>
      <c r="AK21" s="392"/>
      <c r="AL21" s="392"/>
      <c r="AM21" s="392"/>
      <c r="AN21" s="392"/>
      <c r="AO21" s="392"/>
      <c r="AP21" s="392"/>
      <c r="AQ21" s="392"/>
      <c r="AR21" s="392"/>
      <c r="AS21" s="392"/>
      <c r="AT21" s="392"/>
      <c r="AU21" s="392"/>
      <c r="AV21" s="392"/>
      <c r="AW21" s="392"/>
      <c r="AX21" s="392"/>
      <c r="AY21" s="392"/>
      <c r="AZ21" s="392"/>
      <c r="BA21" s="392"/>
      <c r="BB21" s="392"/>
      <c r="BC21" s="392"/>
      <c r="BD21" s="392"/>
      <c r="BE21" s="392"/>
      <c r="BF21" s="392"/>
      <c r="BG21" s="392"/>
      <c r="BH21" s="392"/>
      <c r="BI21" s="392"/>
      <c r="BJ21" s="392"/>
      <c r="BK21" s="392"/>
      <c r="BL21" s="392"/>
      <c r="BM21" s="392"/>
      <c r="BN21" s="392"/>
      <c r="BO21" s="392"/>
      <c r="BP21" s="392"/>
      <c r="BQ21" s="392"/>
      <c r="BR21" s="1"/>
    </row>
    <row r="22" spans="25:70" ht="2.75" customHeight="1" x14ac:dyDescent="0.35">
      <c r="Y22" s="393" t="s">
        <v>2</v>
      </c>
      <c r="Z22" s="393"/>
      <c r="AA22" s="393"/>
      <c r="AB22" s="393"/>
      <c r="AC22" s="393"/>
      <c r="AD22" s="393"/>
      <c r="AE22" s="393"/>
      <c r="AF22" s="393"/>
      <c r="AG22" s="393"/>
      <c r="AH22" s="393"/>
      <c r="AI22" s="393"/>
      <c r="AJ22" s="393"/>
      <c r="AK22" s="393"/>
      <c r="AL22" s="393"/>
      <c r="AM22" s="393"/>
      <c r="AN22" s="393"/>
      <c r="AO22" s="393"/>
      <c r="AP22" s="393"/>
      <c r="AQ22" s="393"/>
      <c r="AR22" s="393"/>
      <c r="AS22" s="393"/>
      <c r="AT22" s="393"/>
      <c r="AU22" s="393"/>
      <c r="AV22" s="393"/>
      <c r="AW22" s="393"/>
      <c r="AX22" s="393"/>
      <c r="AY22" s="393"/>
      <c r="AZ22" s="393"/>
      <c r="BA22" s="393"/>
      <c r="BB22" s="393"/>
      <c r="BC22" s="393"/>
      <c r="BD22" s="393"/>
      <c r="BE22" s="393"/>
      <c r="BF22" s="393"/>
      <c r="BG22" s="393"/>
      <c r="BH22" s="393"/>
      <c r="BI22" s="393"/>
      <c r="BJ22" s="393"/>
      <c r="BK22" s="393"/>
    </row>
    <row r="23" spans="25:70" ht="2.75" customHeight="1" x14ac:dyDescent="0.35">
      <c r="Y23" s="393"/>
      <c r="Z23" s="393"/>
      <c r="AA23" s="393"/>
      <c r="AB23" s="393"/>
      <c r="AC23" s="393"/>
      <c r="AD23" s="393"/>
      <c r="AE23" s="393"/>
      <c r="AF23" s="393"/>
      <c r="AG23" s="393"/>
      <c r="AH23" s="393"/>
      <c r="AI23" s="393"/>
      <c r="AJ23" s="393"/>
      <c r="AK23" s="393"/>
      <c r="AL23" s="393"/>
      <c r="AM23" s="393"/>
      <c r="AN23" s="393"/>
      <c r="AO23" s="393"/>
      <c r="AP23" s="393"/>
      <c r="AQ23" s="393"/>
      <c r="AR23" s="393"/>
      <c r="AS23" s="393"/>
      <c r="AT23" s="393"/>
      <c r="AU23" s="393"/>
      <c r="AV23" s="393"/>
      <c r="AW23" s="393"/>
      <c r="AX23" s="393"/>
      <c r="AY23" s="393"/>
      <c r="AZ23" s="393"/>
      <c r="BA23" s="393"/>
      <c r="BB23" s="393"/>
      <c r="BC23" s="393"/>
      <c r="BD23" s="393"/>
      <c r="BE23" s="393"/>
      <c r="BF23" s="393"/>
      <c r="BG23" s="393"/>
      <c r="BH23" s="393"/>
      <c r="BI23" s="393"/>
      <c r="BJ23" s="393"/>
      <c r="BK23" s="393"/>
    </row>
    <row r="24" spans="25:70" ht="2.75" customHeight="1" x14ac:dyDescent="0.35">
      <c r="Y24" s="393"/>
      <c r="Z24" s="393"/>
      <c r="AA24" s="393"/>
      <c r="AB24" s="393"/>
      <c r="AC24" s="393"/>
      <c r="AD24" s="393"/>
      <c r="AE24" s="393"/>
      <c r="AF24" s="393"/>
      <c r="AG24" s="393"/>
      <c r="AH24" s="393"/>
      <c r="AI24" s="393"/>
      <c r="AJ24" s="393"/>
      <c r="AK24" s="393"/>
      <c r="AL24" s="393"/>
      <c r="AM24" s="393"/>
      <c r="AN24" s="393"/>
      <c r="AO24" s="393"/>
      <c r="AP24" s="393"/>
      <c r="AQ24" s="393"/>
      <c r="AR24" s="393"/>
      <c r="AS24" s="393"/>
      <c r="AT24" s="393"/>
      <c r="AU24" s="393"/>
      <c r="AV24" s="393"/>
      <c r="AW24" s="393"/>
      <c r="AX24" s="393"/>
      <c r="AY24" s="393"/>
      <c r="AZ24" s="393"/>
      <c r="BA24" s="393"/>
      <c r="BB24" s="393"/>
      <c r="BC24" s="393"/>
      <c r="BD24" s="393"/>
      <c r="BE24" s="393"/>
      <c r="BF24" s="393"/>
      <c r="BG24" s="393"/>
      <c r="BH24" s="393"/>
      <c r="BI24" s="393"/>
      <c r="BJ24" s="393"/>
      <c r="BK24" s="393"/>
    </row>
    <row r="25" spans="25:70" ht="2.75" customHeight="1" x14ac:dyDescent="0.35">
      <c r="Y25" s="393"/>
      <c r="Z25" s="393"/>
      <c r="AA25" s="393"/>
      <c r="AB25" s="393"/>
      <c r="AC25" s="393"/>
      <c r="AD25" s="393"/>
      <c r="AE25" s="393"/>
      <c r="AF25" s="393"/>
      <c r="AG25" s="393"/>
      <c r="AH25" s="393"/>
      <c r="AI25" s="393"/>
      <c r="AJ25" s="393"/>
      <c r="AK25" s="393"/>
      <c r="AL25" s="393"/>
      <c r="AM25" s="393"/>
      <c r="AN25" s="393"/>
      <c r="AO25" s="393"/>
      <c r="AP25" s="393"/>
      <c r="AQ25" s="393"/>
      <c r="AR25" s="393"/>
      <c r="AS25" s="393"/>
      <c r="AT25" s="393"/>
      <c r="AU25" s="393"/>
      <c r="AV25" s="393"/>
      <c r="AW25" s="393"/>
      <c r="AX25" s="393"/>
      <c r="AY25" s="393"/>
      <c r="AZ25" s="393"/>
      <c r="BA25" s="393"/>
      <c r="BB25" s="393"/>
      <c r="BC25" s="393"/>
      <c r="BD25" s="393"/>
      <c r="BE25" s="393"/>
      <c r="BF25" s="393"/>
      <c r="BG25" s="393"/>
      <c r="BH25" s="393"/>
      <c r="BI25" s="393"/>
      <c r="BJ25" s="393"/>
      <c r="BK25" s="393"/>
    </row>
    <row r="26" spans="25:70" ht="2.75" customHeight="1" x14ac:dyDescent="0.35">
      <c r="Y26" s="393"/>
      <c r="Z26" s="393"/>
      <c r="AA26" s="393"/>
      <c r="AB26" s="393"/>
      <c r="AC26" s="393"/>
      <c r="AD26" s="393"/>
      <c r="AE26" s="393"/>
      <c r="AF26" s="393"/>
      <c r="AG26" s="393"/>
      <c r="AH26" s="393"/>
      <c r="AI26" s="393"/>
      <c r="AJ26" s="393"/>
      <c r="AK26" s="393"/>
      <c r="AL26" s="393"/>
      <c r="AM26" s="393"/>
      <c r="AN26" s="393"/>
      <c r="AO26" s="393"/>
      <c r="AP26" s="393"/>
      <c r="AQ26" s="393"/>
      <c r="AR26" s="393"/>
      <c r="AS26" s="393"/>
      <c r="AT26" s="393"/>
      <c r="AU26" s="393"/>
      <c r="AV26" s="393"/>
      <c r="AW26" s="393"/>
      <c r="AX26" s="393"/>
      <c r="AY26" s="393"/>
      <c r="AZ26" s="393"/>
      <c r="BA26" s="393"/>
      <c r="BB26" s="393"/>
      <c r="BC26" s="393"/>
      <c r="BD26" s="393"/>
      <c r="BE26" s="393"/>
      <c r="BF26" s="393"/>
      <c r="BG26" s="393"/>
      <c r="BH26" s="393"/>
      <c r="BI26" s="393"/>
      <c r="BJ26" s="393"/>
      <c r="BK26" s="393"/>
    </row>
    <row r="27" spans="25:70" ht="2.75" customHeight="1" x14ac:dyDescent="0.35">
      <c r="Y27" s="393"/>
      <c r="Z27" s="393"/>
      <c r="AA27" s="393"/>
      <c r="AB27" s="393"/>
      <c r="AC27" s="393"/>
      <c r="AD27" s="393"/>
      <c r="AE27" s="393"/>
      <c r="AF27" s="393"/>
      <c r="AG27" s="393"/>
      <c r="AH27" s="393"/>
      <c r="AI27" s="393"/>
      <c r="AJ27" s="393"/>
      <c r="AK27" s="393"/>
      <c r="AL27" s="393"/>
      <c r="AM27" s="393"/>
      <c r="AN27" s="393"/>
      <c r="AO27" s="393"/>
      <c r="AP27" s="393"/>
      <c r="AQ27" s="393"/>
      <c r="AR27" s="393"/>
      <c r="AS27" s="393"/>
      <c r="AT27" s="393"/>
      <c r="AU27" s="393"/>
      <c r="AV27" s="393"/>
      <c r="AW27" s="393"/>
      <c r="AX27" s="393"/>
      <c r="AY27" s="393"/>
      <c r="AZ27" s="393"/>
      <c r="BA27" s="393"/>
      <c r="BB27" s="393"/>
      <c r="BC27" s="393"/>
      <c r="BD27" s="393"/>
      <c r="BE27" s="393"/>
      <c r="BF27" s="393"/>
      <c r="BG27" s="393"/>
      <c r="BH27" s="393"/>
      <c r="BI27" s="393"/>
      <c r="BJ27" s="393"/>
      <c r="BK27" s="393"/>
    </row>
    <row r="28" spans="25:70" ht="2.75" customHeight="1" x14ac:dyDescent="0.35"/>
    <row r="29" spans="25:70" ht="2.75" customHeight="1" x14ac:dyDescent="0.35"/>
    <row r="30" spans="25:70" ht="2.75" customHeight="1" x14ac:dyDescent="0.35"/>
    <row r="31" spans="25:70" ht="2.75" customHeight="1" x14ac:dyDescent="0.35"/>
    <row r="32" spans="25:70" ht="2.75" customHeight="1" x14ac:dyDescent="0.35"/>
    <row r="33" ht="2.75" customHeight="1" x14ac:dyDescent="0.35"/>
    <row r="34" ht="2.75" customHeight="1" x14ac:dyDescent="0.35"/>
    <row r="35" ht="2.75" customHeight="1" x14ac:dyDescent="0.35"/>
    <row r="36" ht="2.75" customHeight="1" x14ac:dyDescent="0.35"/>
    <row r="37" ht="2.75" customHeight="1" x14ac:dyDescent="0.35"/>
    <row r="38" ht="2.75" customHeight="1" x14ac:dyDescent="0.35"/>
    <row r="39" ht="2.75" customHeight="1" x14ac:dyDescent="0.35"/>
    <row r="40" ht="2.75" customHeight="1" x14ac:dyDescent="0.35"/>
    <row r="41" ht="2.75" customHeight="1" x14ac:dyDescent="0.35"/>
    <row r="42" ht="2.75" customHeight="1" x14ac:dyDescent="0.35"/>
    <row r="43" ht="2.75" customHeight="1" x14ac:dyDescent="0.35"/>
    <row r="44" ht="2.75" customHeight="1" x14ac:dyDescent="0.35"/>
    <row r="45" ht="2.75" customHeight="1" x14ac:dyDescent="0.35"/>
    <row r="46" ht="2.75" customHeight="1" x14ac:dyDescent="0.35"/>
    <row r="47" ht="2.75" customHeight="1" x14ac:dyDescent="0.35"/>
    <row r="48" ht="2.75" customHeight="1" x14ac:dyDescent="0.35"/>
    <row r="49" spans="8:113" ht="2.75" customHeight="1" x14ac:dyDescent="0.35"/>
    <row r="50" spans="8:113" ht="2.75" customHeight="1" x14ac:dyDescent="0.35"/>
    <row r="51" spans="8:113" ht="2.75" customHeight="1" x14ac:dyDescent="0.35">
      <c r="H51" s="699" t="s">
        <v>3</v>
      </c>
      <c r="I51" s="699"/>
      <c r="J51" s="699"/>
      <c r="K51" s="699"/>
      <c r="L51" s="699"/>
      <c r="M51" s="699"/>
      <c r="N51" s="699"/>
      <c r="O51" s="699"/>
      <c r="P51" s="699"/>
      <c r="Q51" s="699"/>
      <c r="R51" s="699"/>
      <c r="S51" s="699"/>
      <c r="T51" s="699"/>
      <c r="U51" s="699"/>
      <c r="V51" s="699"/>
      <c r="W51" s="699"/>
      <c r="X51" s="699"/>
      <c r="Y51" s="699"/>
      <c r="Z51" s="699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  <c r="BW51" s="699"/>
      <c r="BX51" s="699"/>
      <c r="BY51" s="699"/>
      <c r="BZ51" s="699"/>
      <c r="CA51" s="699"/>
      <c r="CB51" s="699"/>
      <c r="CC51" s="699"/>
      <c r="CD51" s="699"/>
      <c r="CE51" s="699"/>
      <c r="CF51" s="699"/>
      <c r="CG51" s="699"/>
      <c r="CH51" s="699"/>
      <c r="CI51" s="699"/>
      <c r="CJ51" s="699"/>
      <c r="CK51" s="699"/>
      <c r="CL51" s="699"/>
      <c r="CM51" s="699"/>
      <c r="CN51" s="699"/>
      <c r="CO51" s="699"/>
      <c r="CP51" s="699"/>
      <c r="CQ51" s="699"/>
      <c r="CR51" s="699"/>
      <c r="CS51" s="699"/>
      <c r="CT51" s="699"/>
      <c r="CU51" s="699"/>
      <c r="CV51" s="699"/>
      <c r="CW51" s="699"/>
      <c r="CX51" s="699"/>
      <c r="CY51" s="699"/>
      <c r="CZ51" s="699"/>
      <c r="DA51" s="699"/>
      <c r="DB51" s="699"/>
      <c r="DC51" s="699"/>
      <c r="DD51" s="699"/>
      <c r="DE51" s="699"/>
      <c r="DF51" s="699"/>
      <c r="DG51" s="699"/>
      <c r="DH51" s="699"/>
      <c r="DI51" s="699"/>
    </row>
    <row r="52" spans="8:113" ht="2.75" customHeight="1" x14ac:dyDescent="0.35">
      <c r="H52" s="699"/>
      <c r="I52" s="699"/>
      <c r="J52" s="699"/>
      <c r="K52" s="699"/>
      <c r="L52" s="699"/>
      <c r="M52" s="699"/>
      <c r="N52" s="699"/>
      <c r="O52" s="699"/>
      <c r="P52" s="699"/>
      <c r="Q52" s="699"/>
      <c r="R52" s="699"/>
      <c r="S52" s="699"/>
      <c r="T52" s="699"/>
      <c r="U52" s="699"/>
      <c r="V52" s="699"/>
      <c r="W52" s="699"/>
      <c r="X52" s="699"/>
      <c r="Y52" s="699"/>
      <c r="Z52" s="699"/>
      <c r="AA52" s="699"/>
      <c r="AB52" s="699"/>
      <c r="AC52" s="699"/>
      <c r="AD52" s="699"/>
      <c r="AE52" s="699"/>
      <c r="AF52" s="699"/>
      <c r="AG52" s="699"/>
      <c r="AH52" s="699"/>
      <c r="AI52" s="699"/>
      <c r="AJ52" s="699"/>
      <c r="AK52" s="699"/>
      <c r="AL52" s="699"/>
      <c r="AM52" s="699"/>
      <c r="AN52" s="699"/>
      <c r="AO52" s="699"/>
      <c r="AP52" s="699"/>
      <c r="AQ52" s="699"/>
      <c r="AR52" s="699"/>
      <c r="AS52" s="699"/>
      <c r="AT52" s="699"/>
      <c r="AU52" s="699"/>
      <c r="AV52" s="699"/>
      <c r="AW52" s="699"/>
      <c r="AX52" s="699"/>
      <c r="AY52" s="699"/>
      <c r="AZ52" s="699"/>
      <c r="BA52" s="699"/>
      <c r="BB52" s="699"/>
      <c r="BC52" s="699"/>
      <c r="BD52" s="699"/>
      <c r="BE52" s="699"/>
      <c r="BF52" s="699"/>
      <c r="BG52" s="699"/>
      <c r="BH52" s="699"/>
      <c r="BI52" s="699"/>
      <c r="BJ52" s="699"/>
      <c r="BK52" s="699"/>
      <c r="BL52" s="699"/>
      <c r="BM52" s="699"/>
      <c r="BN52" s="699"/>
      <c r="BO52" s="699"/>
      <c r="BP52" s="699"/>
      <c r="BQ52" s="699"/>
      <c r="BR52" s="699"/>
      <c r="BS52" s="699"/>
      <c r="BT52" s="699"/>
      <c r="BU52" s="699"/>
      <c r="BV52" s="699"/>
      <c r="BW52" s="699"/>
      <c r="BX52" s="699"/>
      <c r="BY52" s="699"/>
      <c r="BZ52" s="699"/>
      <c r="CA52" s="699"/>
      <c r="CB52" s="699"/>
      <c r="CC52" s="699"/>
      <c r="CD52" s="699"/>
      <c r="CE52" s="699"/>
      <c r="CF52" s="699"/>
      <c r="CG52" s="699"/>
      <c r="CH52" s="699"/>
      <c r="CI52" s="699"/>
      <c r="CJ52" s="699"/>
      <c r="CK52" s="699"/>
      <c r="CL52" s="699"/>
      <c r="CM52" s="699"/>
      <c r="CN52" s="699"/>
      <c r="CO52" s="699"/>
      <c r="CP52" s="699"/>
      <c r="CQ52" s="699"/>
      <c r="CR52" s="699"/>
      <c r="CS52" s="699"/>
      <c r="CT52" s="699"/>
      <c r="CU52" s="699"/>
      <c r="CV52" s="699"/>
      <c r="CW52" s="699"/>
      <c r="CX52" s="699"/>
      <c r="CY52" s="699"/>
      <c r="CZ52" s="699"/>
      <c r="DA52" s="699"/>
      <c r="DB52" s="699"/>
      <c r="DC52" s="699"/>
      <c r="DD52" s="699"/>
      <c r="DE52" s="699"/>
      <c r="DF52" s="699"/>
      <c r="DG52" s="699"/>
      <c r="DH52" s="699"/>
      <c r="DI52" s="699"/>
    </row>
    <row r="53" spans="8:113" ht="2.75" customHeight="1" x14ac:dyDescent="0.35">
      <c r="H53" s="699"/>
      <c r="I53" s="699"/>
      <c r="J53" s="699"/>
      <c r="K53" s="699"/>
      <c r="L53" s="699"/>
      <c r="M53" s="699"/>
      <c r="N53" s="699"/>
      <c r="O53" s="699"/>
      <c r="P53" s="699"/>
      <c r="Q53" s="699"/>
      <c r="R53" s="699"/>
      <c r="S53" s="699"/>
      <c r="T53" s="699"/>
      <c r="U53" s="699"/>
      <c r="V53" s="699"/>
      <c r="W53" s="699"/>
      <c r="X53" s="699"/>
      <c r="Y53" s="699"/>
      <c r="Z53" s="699"/>
      <c r="AA53" s="699"/>
      <c r="AB53" s="699"/>
      <c r="AC53" s="699"/>
      <c r="AD53" s="699"/>
      <c r="AE53" s="699"/>
      <c r="AF53" s="699"/>
      <c r="AG53" s="699"/>
      <c r="AH53" s="699"/>
      <c r="AI53" s="699"/>
      <c r="AJ53" s="699"/>
      <c r="AK53" s="699"/>
      <c r="AL53" s="699"/>
      <c r="AM53" s="699"/>
      <c r="AN53" s="699"/>
      <c r="AO53" s="699"/>
      <c r="AP53" s="699"/>
      <c r="AQ53" s="699"/>
      <c r="AR53" s="699"/>
      <c r="AS53" s="699"/>
      <c r="AT53" s="699"/>
      <c r="AU53" s="699"/>
      <c r="AV53" s="699"/>
      <c r="AW53" s="699"/>
      <c r="AX53" s="699"/>
      <c r="AY53" s="699"/>
      <c r="AZ53" s="699"/>
      <c r="BA53" s="699"/>
      <c r="BB53" s="699"/>
      <c r="BC53" s="699"/>
      <c r="BD53" s="699"/>
      <c r="BE53" s="699"/>
      <c r="BF53" s="699"/>
      <c r="BG53" s="699"/>
      <c r="BH53" s="699"/>
      <c r="BI53" s="699"/>
      <c r="BJ53" s="699"/>
      <c r="BK53" s="699"/>
      <c r="BL53" s="699"/>
      <c r="BM53" s="699"/>
      <c r="BN53" s="699"/>
      <c r="BO53" s="699"/>
      <c r="BP53" s="699"/>
      <c r="BQ53" s="699"/>
      <c r="BR53" s="699"/>
      <c r="BS53" s="699"/>
      <c r="BT53" s="699"/>
      <c r="BU53" s="699"/>
      <c r="BV53" s="699"/>
      <c r="BW53" s="699"/>
      <c r="BX53" s="699"/>
      <c r="BY53" s="699"/>
      <c r="BZ53" s="699"/>
      <c r="CA53" s="699"/>
      <c r="CB53" s="699"/>
      <c r="CC53" s="699"/>
      <c r="CD53" s="699"/>
      <c r="CE53" s="699"/>
      <c r="CF53" s="699"/>
      <c r="CG53" s="699"/>
      <c r="CH53" s="699"/>
      <c r="CI53" s="699"/>
      <c r="CJ53" s="699"/>
      <c r="CK53" s="699"/>
      <c r="CL53" s="699"/>
      <c r="CM53" s="699"/>
      <c r="CN53" s="699"/>
      <c r="CO53" s="699"/>
      <c r="CP53" s="699"/>
      <c r="CQ53" s="699"/>
      <c r="CR53" s="699"/>
      <c r="CS53" s="699"/>
      <c r="CT53" s="699"/>
      <c r="CU53" s="699"/>
      <c r="CV53" s="699"/>
      <c r="CW53" s="699"/>
      <c r="CX53" s="699"/>
      <c r="CY53" s="699"/>
      <c r="CZ53" s="699"/>
      <c r="DA53" s="699"/>
      <c r="DB53" s="699"/>
      <c r="DC53" s="699"/>
      <c r="DD53" s="699"/>
      <c r="DE53" s="699"/>
      <c r="DF53" s="699"/>
      <c r="DG53" s="699"/>
      <c r="DH53" s="699"/>
      <c r="DI53" s="699"/>
    </row>
    <row r="54" spans="8:113" ht="2.75" customHeight="1" x14ac:dyDescent="0.35">
      <c r="H54" s="699"/>
      <c r="I54" s="699"/>
      <c r="J54" s="699"/>
      <c r="K54" s="699"/>
      <c r="L54" s="699"/>
      <c r="M54" s="699"/>
      <c r="N54" s="699"/>
      <c r="O54" s="699"/>
      <c r="P54" s="699"/>
      <c r="Q54" s="699"/>
      <c r="R54" s="699"/>
      <c r="S54" s="699"/>
      <c r="T54" s="699"/>
      <c r="U54" s="699"/>
      <c r="V54" s="699"/>
      <c r="W54" s="699"/>
      <c r="X54" s="699"/>
      <c r="Y54" s="699"/>
      <c r="Z54" s="699"/>
      <c r="AA54" s="699"/>
      <c r="AB54" s="699"/>
      <c r="AC54" s="699"/>
      <c r="AD54" s="699"/>
      <c r="AE54" s="699"/>
      <c r="AF54" s="699"/>
      <c r="AG54" s="699"/>
      <c r="AH54" s="699"/>
      <c r="AI54" s="699"/>
      <c r="AJ54" s="699"/>
      <c r="AK54" s="699"/>
      <c r="AL54" s="699"/>
      <c r="AM54" s="699"/>
      <c r="AN54" s="699"/>
      <c r="AO54" s="699"/>
      <c r="AP54" s="699"/>
      <c r="AQ54" s="699"/>
      <c r="AR54" s="699"/>
      <c r="AS54" s="699"/>
      <c r="AT54" s="699"/>
      <c r="AU54" s="699"/>
      <c r="AV54" s="699"/>
      <c r="AW54" s="699"/>
      <c r="AX54" s="699"/>
      <c r="AY54" s="699"/>
      <c r="AZ54" s="699"/>
      <c r="BA54" s="699"/>
      <c r="BB54" s="699"/>
      <c r="BC54" s="699"/>
      <c r="BD54" s="699"/>
      <c r="BE54" s="699"/>
      <c r="BF54" s="699"/>
      <c r="BG54" s="699"/>
      <c r="BH54" s="699"/>
      <c r="BI54" s="699"/>
      <c r="BJ54" s="699"/>
      <c r="BK54" s="699"/>
      <c r="BL54" s="699"/>
      <c r="BM54" s="699"/>
      <c r="BN54" s="699"/>
      <c r="BO54" s="699"/>
      <c r="BP54" s="699"/>
      <c r="BQ54" s="699"/>
      <c r="BR54" s="699"/>
      <c r="BS54" s="699"/>
      <c r="BT54" s="699"/>
      <c r="BU54" s="699"/>
      <c r="BV54" s="699"/>
      <c r="BW54" s="699"/>
      <c r="BX54" s="699"/>
      <c r="BY54" s="699"/>
      <c r="BZ54" s="699"/>
      <c r="CA54" s="699"/>
      <c r="CB54" s="699"/>
      <c r="CC54" s="699"/>
      <c r="CD54" s="699"/>
      <c r="CE54" s="699"/>
      <c r="CF54" s="699"/>
      <c r="CG54" s="699"/>
      <c r="CH54" s="699"/>
      <c r="CI54" s="699"/>
      <c r="CJ54" s="699"/>
      <c r="CK54" s="699"/>
      <c r="CL54" s="699"/>
      <c r="CM54" s="699"/>
      <c r="CN54" s="699"/>
      <c r="CO54" s="699"/>
      <c r="CP54" s="699"/>
      <c r="CQ54" s="699"/>
      <c r="CR54" s="699"/>
      <c r="CS54" s="699"/>
      <c r="CT54" s="699"/>
      <c r="CU54" s="699"/>
      <c r="CV54" s="699"/>
      <c r="CW54" s="699"/>
      <c r="CX54" s="699"/>
      <c r="CY54" s="699"/>
      <c r="CZ54" s="699"/>
      <c r="DA54" s="699"/>
      <c r="DB54" s="699"/>
      <c r="DC54" s="699"/>
      <c r="DD54" s="699"/>
      <c r="DE54" s="699"/>
      <c r="DF54" s="699"/>
      <c r="DG54" s="699"/>
      <c r="DH54" s="699"/>
      <c r="DI54" s="699"/>
    </row>
    <row r="55" spans="8:113" ht="2.75" customHeight="1" x14ac:dyDescent="0.35">
      <c r="H55" s="699"/>
      <c r="I55" s="699"/>
      <c r="J55" s="699"/>
      <c r="K55" s="699"/>
      <c r="L55" s="699"/>
      <c r="M55" s="699"/>
      <c r="N55" s="699"/>
      <c r="O55" s="699"/>
      <c r="P55" s="699"/>
      <c r="Q55" s="699"/>
      <c r="R55" s="699"/>
      <c r="S55" s="699"/>
      <c r="T55" s="699"/>
      <c r="U55" s="699"/>
      <c r="V55" s="699"/>
      <c r="W55" s="699"/>
      <c r="X55" s="699"/>
      <c r="Y55" s="699"/>
      <c r="Z55" s="699"/>
      <c r="AA55" s="699"/>
      <c r="AB55" s="699"/>
      <c r="AC55" s="699"/>
      <c r="AD55" s="699"/>
      <c r="AE55" s="699"/>
      <c r="AF55" s="699"/>
      <c r="AG55" s="699"/>
      <c r="AH55" s="699"/>
      <c r="AI55" s="699"/>
      <c r="AJ55" s="699"/>
      <c r="AK55" s="699"/>
      <c r="AL55" s="699"/>
      <c r="AM55" s="699"/>
      <c r="AN55" s="699"/>
      <c r="AO55" s="699"/>
      <c r="AP55" s="699"/>
      <c r="AQ55" s="699"/>
      <c r="AR55" s="699"/>
      <c r="AS55" s="699"/>
      <c r="AT55" s="699"/>
      <c r="AU55" s="699"/>
      <c r="AV55" s="699"/>
      <c r="AW55" s="699"/>
      <c r="AX55" s="699"/>
      <c r="AY55" s="699"/>
      <c r="AZ55" s="699"/>
      <c r="BA55" s="699"/>
      <c r="BB55" s="699"/>
      <c r="BC55" s="699"/>
      <c r="BD55" s="699"/>
      <c r="BE55" s="699"/>
      <c r="BF55" s="699"/>
      <c r="BG55" s="699"/>
      <c r="BH55" s="699"/>
      <c r="BI55" s="699"/>
      <c r="BJ55" s="699"/>
      <c r="BK55" s="699"/>
      <c r="BL55" s="699"/>
      <c r="BM55" s="699"/>
      <c r="BN55" s="699"/>
      <c r="BO55" s="699"/>
      <c r="BP55" s="699"/>
      <c r="BQ55" s="699"/>
      <c r="BR55" s="699"/>
      <c r="BS55" s="699"/>
      <c r="BT55" s="699"/>
      <c r="BU55" s="699"/>
      <c r="BV55" s="699"/>
      <c r="BW55" s="699"/>
      <c r="BX55" s="699"/>
      <c r="BY55" s="699"/>
      <c r="BZ55" s="699"/>
      <c r="CA55" s="699"/>
      <c r="CB55" s="699"/>
      <c r="CC55" s="699"/>
      <c r="CD55" s="699"/>
      <c r="CE55" s="699"/>
      <c r="CF55" s="699"/>
      <c r="CG55" s="699"/>
      <c r="CH55" s="699"/>
      <c r="CI55" s="699"/>
      <c r="CJ55" s="699"/>
      <c r="CK55" s="699"/>
      <c r="CL55" s="699"/>
      <c r="CM55" s="699"/>
      <c r="CN55" s="699"/>
      <c r="CO55" s="699"/>
      <c r="CP55" s="699"/>
      <c r="CQ55" s="699"/>
      <c r="CR55" s="699"/>
      <c r="CS55" s="699"/>
      <c r="CT55" s="699"/>
      <c r="CU55" s="699"/>
      <c r="CV55" s="699"/>
      <c r="CW55" s="699"/>
      <c r="CX55" s="699"/>
      <c r="CY55" s="699"/>
      <c r="CZ55" s="699"/>
      <c r="DA55" s="699"/>
      <c r="DB55" s="699"/>
      <c r="DC55" s="699"/>
      <c r="DD55" s="699"/>
      <c r="DE55" s="699"/>
      <c r="DF55" s="699"/>
      <c r="DG55" s="699"/>
      <c r="DH55" s="699"/>
      <c r="DI55" s="699"/>
    </row>
    <row r="56" spans="8:113" ht="2.75" customHeight="1" x14ac:dyDescent="0.35">
      <c r="H56" s="699"/>
      <c r="I56" s="699"/>
      <c r="J56" s="699"/>
      <c r="K56" s="699"/>
      <c r="L56" s="699"/>
      <c r="M56" s="699"/>
      <c r="N56" s="699"/>
      <c r="O56" s="699"/>
      <c r="P56" s="699"/>
      <c r="Q56" s="699"/>
      <c r="R56" s="699"/>
      <c r="S56" s="699"/>
      <c r="T56" s="699"/>
      <c r="U56" s="699"/>
      <c r="V56" s="699"/>
      <c r="W56" s="699"/>
      <c r="X56" s="699"/>
      <c r="Y56" s="699"/>
      <c r="Z56" s="699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  <c r="BW56" s="699"/>
      <c r="BX56" s="699"/>
      <c r="BY56" s="699"/>
      <c r="BZ56" s="699"/>
      <c r="CA56" s="699"/>
      <c r="CB56" s="699"/>
      <c r="CC56" s="699"/>
      <c r="CD56" s="699"/>
      <c r="CE56" s="699"/>
      <c r="CF56" s="699"/>
      <c r="CG56" s="699"/>
      <c r="CH56" s="699"/>
      <c r="CI56" s="699"/>
      <c r="CJ56" s="699"/>
      <c r="CK56" s="699"/>
      <c r="CL56" s="699"/>
      <c r="CM56" s="699"/>
      <c r="CN56" s="699"/>
      <c r="CO56" s="699"/>
      <c r="CP56" s="699"/>
      <c r="CQ56" s="699"/>
      <c r="CR56" s="699"/>
      <c r="CS56" s="699"/>
      <c r="CT56" s="699"/>
      <c r="CU56" s="699"/>
      <c r="CV56" s="699"/>
      <c r="CW56" s="699"/>
      <c r="CX56" s="699"/>
      <c r="CY56" s="699"/>
      <c r="CZ56" s="699"/>
      <c r="DA56" s="699"/>
      <c r="DB56" s="699"/>
      <c r="DC56" s="699"/>
      <c r="DD56" s="699"/>
      <c r="DE56" s="699"/>
      <c r="DF56" s="699"/>
      <c r="DG56" s="699"/>
      <c r="DH56" s="699"/>
      <c r="DI56" s="699"/>
    </row>
    <row r="57" spans="8:113" ht="2.75" customHeight="1" x14ac:dyDescent="0.35">
      <c r="H57" s="699"/>
      <c r="I57" s="699"/>
      <c r="J57" s="699"/>
      <c r="K57" s="699"/>
      <c r="L57" s="699"/>
      <c r="M57" s="699"/>
      <c r="N57" s="699"/>
      <c r="O57" s="699"/>
      <c r="P57" s="699"/>
      <c r="Q57" s="699"/>
      <c r="R57" s="699"/>
      <c r="S57" s="699"/>
      <c r="T57" s="699" t="s">
        <v>6</v>
      </c>
      <c r="U57" s="699"/>
      <c r="V57" s="699"/>
      <c r="W57" s="699"/>
      <c r="X57" s="699"/>
      <c r="Y57" s="699"/>
      <c r="Z57" s="699"/>
      <c r="AA57" s="699"/>
      <c r="AB57" s="699"/>
      <c r="AC57" s="699"/>
      <c r="AD57" s="699"/>
      <c r="AE57" s="699"/>
      <c r="AF57" s="699"/>
      <c r="AG57" s="699"/>
      <c r="AH57" s="699"/>
      <c r="AI57" s="699"/>
      <c r="AJ57" s="699"/>
      <c r="AK57" s="699"/>
      <c r="AL57" s="699"/>
      <c r="AM57" s="699"/>
      <c r="AN57" s="699"/>
      <c r="AO57" s="699"/>
      <c r="AP57" s="699"/>
      <c r="AQ57" s="699"/>
      <c r="AR57" s="699"/>
      <c r="AS57" s="699"/>
      <c r="AT57" s="699"/>
      <c r="AU57" s="699"/>
      <c r="AV57" s="699"/>
      <c r="AW57" s="699" t="s">
        <v>7</v>
      </c>
      <c r="AX57" s="699"/>
      <c r="AY57" s="699"/>
      <c r="AZ57" s="699"/>
      <c r="BA57" s="699"/>
      <c r="BB57" s="699"/>
      <c r="BC57" s="699"/>
      <c r="BD57" s="699"/>
      <c r="BE57" s="699"/>
      <c r="BF57" s="699"/>
      <c r="BG57" s="699"/>
      <c r="BH57" s="699"/>
      <c r="BI57" s="699"/>
      <c r="BJ57" s="699"/>
      <c r="BK57" s="699"/>
      <c r="BL57" s="699"/>
      <c r="BM57" s="699"/>
      <c r="BN57" s="699"/>
      <c r="BO57" s="699"/>
      <c r="BP57" s="699"/>
      <c r="BQ57" s="699"/>
      <c r="BR57" s="699"/>
      <c r="BS57" s="699"/>
      <c r="BT57" s="699"/>
      <c r="BU57" s="699"/>
      <c r="BV57" s="699"/>
      <c r="BW57" s="699"/>
      <c r="BX57" s="699"/>
      <c r="BY57" s="699"/>
      <c r="BZ57" s="699"/>
      <c r="CA57" s="699"/>
      <c r="CB57" s="699" t="s">
        <v>11</v>
      </c>
      <c r="CC57" s="699"/>
      <c r="CD57" s="699"/>
      <c r="CE57" s="699"/>
      <c r="CF57" s="699"/>
      <c r="CG57" s="699"/>
      <c r="CH57" s="699"/>
      <c r="CI57" s="699"/>
      <c r="CJ57" s="699"/>
      <c r="CK57" s="699"/>
      <c r="CL57" s="699"/>
      <c r="CM57" s="699"/>
      <c r="CN57" s="699"/>
      <c r="CO57" s="699"/>
      <c r="CP57" s="699"/>
      <c r="CQ57" s="699"/>
      <c r="CR57" s="699"/>
      <c r="CS57" s="699"/>
      <c r="CT57" s="699"/>
      <c r="CU57" s="699"/>
      <c r="CV57" s="699"/>
      <c r="CW57" s="699"/>
      <c r="CX57" s="699"/>
      <c r="CY57" s="699"/>
      <c r="CZ57" s="699"/>
      <c r="DA57" s="700" t="s">
        <v>12</v>
      </c>
      <c r="DB57" s="699"/>
      <c r="DC57" s="699"/>
      <c r="DD57" s="699"/>
      <c r="DE57" s="699"/>
      <c r="DF57" s="699"/>
      <c r="DG57" s="699"/>
      <c r="DH57" s="699"/>
      <c r="DI57" s="699"/>
    </row>
    <row r="58" spans="8:113" ht="2.75" customHeight="1" x14ac:dyDescent="0.35">
      <c r="H58" s="699"/>
      <c r="I58" s="699"/>
      <c r="J58" s="699"/>
      <c r="K58" s="699"/>
      <c r="L58" s="699"/>
      <c r="M58" s="699"/>
      <c r="N58" s="699"/>
      <c r="O58" s="699"/>
      <c r="P58" s="699"/>
      <c r="Q58" s="699"/>
      <c r="R58" s="699"/>
      <c r="S58" s="699"/>
      <c r="T58" s="699"/>
      <c r="U58" s="699"/>
      <c r="V58" s="699"/>
      <c r="W58" s="699"/>
      <c r="X58" s="699"/>
      <c r="Y58" s="699"/>
      <c r="Z58" s="699"/>
      <c r="AA58" s="699"/>
      <c r="AB58" s="699"/>
      <c r="AC58" s="699"/>
      <c r="AD58" s="699"/>
      <c r="AE58" s="699"/>
      <c r="AF58" s="699"/>
      <c r="AG58" s="699"/>
      <c r="AH58" s="699"/>
      <c r="AI58" s="699"/>
      <c r="AJ58" s="699"/>
      <c r="AK58" s="699"/>
      <c r="AL58" s="699"/>
      <c r="AM58" s="699"/>
      <c r="AN58" s="699"/>
      <c r="AO58" s="699"/>
      <c r="AP58" s="699"/>
      <c r="AQ58" s="699"/>
      <c r="AR58" s="699"/>
      <c r="AS58" s="699"/>
      <c r="AT58" s="699"/>
      <c r="AU58" s="699"/>
      <c r="AV58" s="699"/>
      <c r="AW58" s="699"/>
      <c r="AX58" s="699"/>
      <c r="AY58" s="699"/>
      <c r="AZ58" s="699"/>
      <c r="BA58" s="699"/>
      <c r="BB58" s="699"/>
      <c r="BC58" s="699"/>
      <c r="BD58" s="699"/>
      <c r="BE58" s="699"/>
      <c r="BF58" s="699"/>
      <c r="BG58" s="699"/>
      <c r="BH58" s="699"/>
      <c r="BI58" s="699"/>
      <c r="BJ58" s="699"/>
      <c r="BK58" s="699"/>
      <c r="BL58" s="699"/>
      <c r="BM58" s="699"/>
      <c r="BN58" s="699"/>
      <c r="BO58" s="699"/>
      <c r="BP58" s="699"/>
      <c r="BQ58" s="699"/>
      <c r="BR58" s="699"/>
      <c r="BS58" s="699"/>
      <c r="BT58" s="699"/>
      <c r="BU58" s="699"/>
      <c r="BV58" s="699"/>
      <c r="BW58" s="699"/>
      <c r="BX58" s="699"/>
      <c r="BY58" s="699"/>
      <c r="BZ58" s="699"/>
      <c r="CA58" s="699"/>
      <c r="CB58" s="699"/>
      <c r="CC58" s="699"/>
      <c r="CD58" s="699"/>
      <c r="CE58" s="699"/>
      <c r="CF58" s="699"/>
      <c r="CG58" s="699"/>
      <c r="CH58" s="699"/>
      <c r="CI58" s="699"/>
      <c r="CJ58" s="699"/>
      <c r="CK58" s="699"/>
      <c r="CL58" s="699"/>
      <c r="CM58" s="699"/>
      <c r="CN58" s="699"/>
      <c r="CO58" s="699"/>
      <c r="CP58" s="699"/>
      <c r="CQ58" s="699"/>
      <c r="CR58" s="699"/>
      <c r="CS58" s="699"/>
      <c r="CT58" s="699"/>
      <c r="CU58" s="699"/>
      <c r="CV58" s="699"/>
      <c r="CW58" s="699"/>
      <c r="CX58" s="699"/>
      <c r="CY58" s="699"/>
      <c r="CZ58" s="699"/>
      <c r="DA58" s="699"/>
      <c r="DB58" s="699"/>
      <c r="DC58" s="699"/>
      <c r="DD58" s="699"/>
      <c r="DE58" s="699"/>
      <c r="DF58" s="699"/>
      <c r="DG58" s="699"/>
      <c r="DH58" s="699"/>
      <c r="DI58" s="699"/>
    </row>
    <row r="59" spans="8:113" ht="2.75" customHeight="1" x14ac:dyDescent="0.35">
      <c r="H59" s="699"/>
      <c r="I59" s="699"/>
      <c r="J59" s="699"/>
      <c r="K59" s="699"/>
      <c r="L59" s="699"/>
      <c r="M59" s="699"/>
      <c r="N59" s="699"/>
      <c r="O59" s="699"/>
      <c r="P59" s="699"/>
      <c r="Q59" s="699"/>
      <c r="R59" s="699"/>
      <c r="S59" s="699"/>
      <c r="T59" s="699"/>
      <c r="U59" s="699"/>
      <c r="V59" s="699"/>
      <c r="W59" s="699"/>
      <c r="X59" s="699"/>
      <c r="Y59" s="699"/>
      <c r="Z59" s="699"/>
      <c r="AA59" s="699"/>
      <c r="AB59" s="699"/>
      <c r="AC59" s="699"/>
      <c r="AD59" s="699"/>
      <c r="AE59" s="699"/>
      <c r="AF59" s="699"/>
      <c r="AG59" s="699"/>
      <c r="AH59" s="699"/>
      <c r="AI59" s="699"/>
      <c r="AJ59" s="699"/>
      <c r="AK59" s="699"/>
      <c r="AL59" s="699"/>
      <c r="AM59" s="699"/>
      <c r="AN59" s="699"/>
      <c r="AO59" s="699"/>
      <c r="AP59" s="699"/>
      <c r="AQ59" s="699"/>
      <c r="AR59" s="699"/>
      <c r="AS59" s="699"/>
      <c r="AT59" s="699"/>
      <c r="AU59" s="699"/>
      <c r="AV59" s="699"/>
      <c r="AW59" s="699"/>
      <c r="AX59" s="699"/>
      <c r="AY59" s="699"/>
      <c r="AZ59" s="699"/>
      <c r="BA59" s="699"/>
      <c r="BB59" s="699"/>
      <c r="BC59" s="699"/>
      <c r="BD59" s="699"/>
      <c r="BE59" s="699"/>
      <c r="BF59" s="699"/>
      <c r="BG59" s="699"/>
      <c r="BH59" s="699"/>
      <c r="BI59" s="699"/>
      <c r="BJ59" s="699"/>
      <c r="BK59" s="699"/>
      <c r="BL59" s="699"/>
      <c r="BM59" s="699"/>
      <c r="BN59" s="699"/>
      <c r="BO59" s="699"/>
      <c r="BP59" s="699"/>
      <c r="BQ59" s="699"/>
      <c r="BR59" s="699"/>
      <c r="BS59" s="699"/>
      <c r="BT59" s="699"/>
      <c r="BU59" s="699"/>
      <c r="BV59" s="699"/>
      <c r="BW59" s="699"/>
      <c r="BX59" s="699"/>
      <c r="BY59" s="699"/>
      <c r="BZ59" s="699"/>
      <c r="CA59" s="699"/>
      <c r="CB59" s="699"/>
      <c r="CC59" s="699"/>
      <c r="CD59" s="699"/>
      <c r="CE59" s="699"/>
      <c r="CF59" s="699"/>
      <c r="CG59" s="699"/>
      <c r="CH59" s="699"/>
      <c r="CI59" s="699"/>
      <c r="CJ59" s="699"/>
      <c r="CK59" s="699"/>
      <c r="CL59" s="699"/>
      <c r="CM59" s="699"/>
      <c r="CN59" s="699"/>
      <c r="CO59" s="699"/>
      <c r="CP59" s="699"/>
      <c r="CQ59" s="699"/>
      <c r="CR59" s="699"/>
      <c r="CS59" s="699"/>
      <c r="CT59" s="699"/>
      <c r="CU59" s="699"/>
      <c r="CV59" s="699"/>
      <c r="CW59" s="699"/>
      <c r="CX59" s="699"/>
      <c r="CY59" s="699"/>
      <c r="CZ59" s="699"/>
      <c r="DA59" s="699"/>
      <c r="DB59" s="699"/>
      <c r="DC59" s="699"/>
      <c r="DD59" s="699"/>
      <c r="DE59" s="699"/>
      <c r="DF59" s="699"/>
      <c r="DG59" s="699"/>
      <c r="DH59" s="699"/>
      <c r="DI59" s="699"/>
    </row>
    <row r="60" spans="8:113" ht="2.75" customHeight="1" x14ac:dyDescent="0.35">
      <c r="H60" s="699" t="s">
        <v>4</v>
      </c>
      <c r="I60" s="699"/>
      <c r="J60" s="699"/>
      <c r="K60" s="699"/>
      <c r="L60" s="699"/>
      <c r="M60" s="699"/>
      <c r="N60" s="699"/>
      <c r="O60" s="699"/>
      <c r="P60" s="699"/>
      <c r="Q60" s="699"/>
      <c r="R60" s="699"/>
      <c r="S60" s="699"/>
      <c r="T60" s="699"/>
      <c r="U60" s="699"/>
      <c r="V60" s="699"/>
      <c r="W60" s="699"/>
      <c r="X60" s="699"/>
      <c r="Y60" s="699"/>
      <c r="Z60" s="699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 t="s">
        <v>9</v>
      </c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  <c r="BW60" s="699"/>
      <c r="BX60" s="699"/>
      <c r="BY60" s="699"/>
      <c r="BZ60" s="699"/>
      <c r="CA60" s="699"/>
      <c r="CB60" s="699"/>
      <c r="CC60" s="699"/>
      <c r="CD60" s="699"/>
      <c r="CE60" s="699"/>
      <c r="CF60" s="699"/>
      <c r="CG60" s="699"/>
      <c r="CH60" s="699"/>
      <c r="CI60" s="699"/>
      <c r="CJ60" s="699"/>
      <c r="CK60" s="699"/>
      <c r="CL60" s="699"/>
      <c r="CM60" s="699"/>
      <c r="CN60" s="699"/>
      <c r="CO60" s="699"/>
      <c r="CP60" s="699"/>
      <c r="CQ60" s="699"/>
      <c r="CR60" s="699"/>
      <c r="CS60" s="699"/>
      <c r="CT60" s="699"/>
      <c r="CU60" s="699"/>
      <c r="CV60" s="699"/>
      <c r="CW60" s="699"/>
      <c r="CX60" s="699"/>
      <c r="CY60" s="699"/>
      <c r="CZ60" s="699"/>
      <c r="DA60" s="699"/>
      <c r="DB60" s="699"/>
      <c r="DC60" s="699"/>
      <c r="DD60" s="699"/>
      <c r="DE60" s="699"/>
      <c r="DF60" s="699"/>
      <c r="DG60" s="699"/>
      <c r="DH60" s="699"/>
      <c r="DI60" s="699"/>
    </row>
    <row r="61" spans="8:113" ht="2.75" customHeight="1" x14ac:dyDescent="0.35">
      <c r="H61" s="699"/>
      <c r="I61" s="699"/>
      <c r="J61" s="699"/>
      <c r="K61" s="699"/>
      <c r="L61" s="699"/>
      <c r="M61" s="699"/>
      <c r="N61" s="699"/>
      <c r="O61" s="699"/>
      <c r="P61" s="699"/>
      <c r="Q61" s="699"/>
      <c r="R61" s="699"/>
      <c r="S61" s="699"/>
      <c r="T61" s="699"/>
      <c r="U61" s="699"/>
      <c r="V61" s="699"/>
      <c r="W61" s="699"/>
      <c r="X61" s="699"/>
      <c r="Y61" s="699"/>
      <c r="Z61" s="699"/>
      <c r="AA61" s="699"/>
      <c r="AB61" s="699"/>
      <c r="AC61" s="699"/>
      <c r="AD61" s="699"/>
      <c r="AE61" s="699"/>
      <c r="AF61" s="699"/>
      <c r="AG61" s="699"/>
      <c r="AH61" s="699"/>
      <c r="AI61" s="699"/>
      <c r="AJ61" s="699"/>
      <c r="AK61" s="699"/>
      <c r="AL61" s="699"/>
      <c r="AM61" s="699"/>
      <c r="AN61" s="699"/>
      <c r="AO61" s="699"/>
      <c r="AP61" s="699"/>
      <c r="AQ61" s="699"/>
      <c r="AR61" s="699"/>
      <c r="AS61" s="699"/>
      <c r="AT61" s="699"/>
      <c r="AU61" s="699"/>
      <c r="AV61" s="699"/>
      <c r="AW61" s="699"/>
      <c r="AX61" s="699"/>
      <c r="AY61" s="699"/>
      <c r="AZ61" s="699"/>
      <c r="BA61" s="699"/>
      <c r="BB61" s="699"/>
      <c r="BC61" s="699"/>
      <c r="BD61" s="699"/>
      <c r="BE61" s="699"/>
      <c r="BF61" s="699"/>
      <c r="BG61" s="699"/>
      <c r="BH61" s="699"/>
      <c r="BI61" s="699"/>
      <c r="BJ61" s="699"/>
      <c r="BK61" s="699"/>
      <c r="BL61" s="699"/>
      <c r="BM61" s="699"/>
      <c r="BN61" s="699"/>
      <c r="BO61" s="699"/>
      <c r="BP61" s="699"/>
      <c r="BQ61" s="699"/>
      <c r="BR61" s="699"/>
      <c r="BS61" s="699"/>
      <c r="BT61" s="699"/>
      <c r="BU61" s="699"/>
      <c r="BV61" s="699"/>
      <c r="BW61" s="699"/>
      <c r="BX61" s="699"/>
      <c r="BY61" s="699"/>
      <c r="BZ61" s="699"/>
      <c r="CA61" s="699"/>
      <c r="CB61" s="699"/>
      <c r="CC61" s="699"/>
      <c r="CD61" s="699"/>
      <c r="CE61" s="699"/>
      <c r="CF61" s="699"/>
      <c r="CG61" s="699"/>
      <c r="CH61" s="699"/>
      <c r="CI61" s="699"/>
      <c r="CJ61" s="699"/>
      <c r="CK61" s="699"/>
      <c r="CL61" s="699"/>
      <c r="CM61" s="699"/>
      <c r="CN61" s="699"/>
      <c r="CO61" s="699"/>
      <c r="CP61" s="699"/>
      <c r="CQ61" s="699"/>
      <c r="CR61" s="699"/>
      <c r="CS61" s="699"/>
      <c r="CT61" s="699"/>
      <c r="CU61" s="699"/>
      <c r="CV61" s="699"/>
      <c r="CW61" s="699"/>
      <c r="CX61" s="699"/>
      <c r="CY61" s="699"/>
      <c r="CZ61" s="699"/>
      <c r="DA61" s="699"/>
      <c r="DB61" s="699"/>
      <c r="DC61" s="699"/>
      <c r="DD61" s="699"/>
      <c r="DE61" s="699"/>
      <c r="DF61" s="699"/>
      <c r="DG61" s="699"/>
      <c r="DH61" s="699"/>
      <c r="DI61" s="699"/>
    </row>
    <row r="62" spans="8:113" ht="2.75" customHeight="1" x14ac:dyDescent="0.35">
      <c r="H62" s="699"/>
      <c r="I62" s="699"/>
      <c r="J62" s="699"/>
      <c r="K62" s="699"/>
      <c r="L62" s="699"/>
      <c r="M62" s="699"/>
      <c r="N62" s="699"/>
      <c r="O62" s="699"/>
      <c r="P62" s="699"/>
      <c r="Q62" s="699"/>
      <c r="R62" s="699"/>
      <c r="S62" s="699"/>
      <c r="T62" s="699"/>
      <c r="U62" s="699"/>
      <c r="V62" s="699"/>
      <c r="W62" s="699"/>
      <c r="X62" s="699"/>
      <c r="Y62" s="699"/>
      <c r="Z62" s="699"/>
      <c r="AA62" s="699"/>
      <c r="AB62" s="699"/>
      <c r="AC62" s="699"/>
      <c r="AD62" s="699"/>
      <c r="AE62" s="699"/>
      <c r="AF62" s="699"/>
      <c r="AG62" s="699"/>
      <c r="AH62" s="699"/>
      <c r="AI62" s="699"/>
      <c r="AJ62" s="699"/>
      <c r="AK62" s="699"/>
      <c r="AL62" s="699"/>
      <c r="AM62" s="699"/>
      <c r="AN62" s="699"/>
      <c r="AO62" s="699"/>
      <c r="AP62" s="699"/>
      <c r="AQ62" s="699"/>
      <c r="AR62" s="699"/>
      <c r="AS62" s="699"/>
      <c r="AT62" s="699"/>
      <c r="AU62" s="699"/>
      <c r="AV62" s="699"/>
      <c r="AW62" s="699"/>
      <c r="AX62" s="699"/>
      <c r="AY62" s="699"/>
      <c r="AZ62" s="699"/>
      <c r="BA62" s="699"/>
      <c r="BB62" s="699"/>
      <c r="BC62" s="699"/>
      <c r="BD62" s="699"/>
      <c r="BE62" s="699"/>
      <c r="BF62" s="699"/>
      <c r="BG62" s="699"/>
      <c r="BH62" s="699"/>
      <c r="BI62" s="699"/>
      <c r="BJ62" s="699"/>
      <c r="BK62" s="699"/>
      <c r="BL62" s="699"/>
      <c r="BM62" s="699"/>
      <c r="BN62" s="699"/>
      <c r="BO62" s="699"/>
      <c r="BP62" s="699"/>
      <c r="BQ62" s="699"/>
      <c r="BR62" s="699"/>
      <c r="BS62" s="699"/>
      <c r="BT62" s="699"/>
      <c r="BU62" s="699"/>
      <c r="BV62" s="699"/>
      <c r="BW62" s="699"/>
      <c r="BX62" s="699"/>
      <c r="BY62" s="699"/>
      <c r="BZ62" s="699"/>
      <c r="CA62" s="699"/>
      <c r="CB62" s="699"/>
      <c r="CC62" s="699"/>
      <c r="CD62" s="699"/>
      <c r="CE62" s="699"/>
      <c r="CF62" s="699"/>
      <c r="CG62" s="699"/>
      <c r="CH62" s="699"/>
      <c r="CI62" s="699"/>
      <c r="CJ62" s="699"/>
      <c r="CK62" s="699"/>
      <c r="CL62" s="699"/>
      <c r="CM62" s="699"/>
      <c r="CN62" s="699"/>
      <c r="CO62" s="699"/>
      <c r="CP62" s="699"/>
      <c r="CQ62" s="699"/>
      <c r="CR62" s="699"/>
      <c r="CS62" s="699"/>
      <c r="CT62" s="699"/>
      <c r="CU62" s="699"/>
      <c r="CV62" s="699"/>
      <c r="CW62" s="699"/>
      <c r="CX62" s="699"/>
      <c r="CY62" s="699"/>
      <c r="CZ62" s="699"/>
      <c r="DA62" s="699"/>
      <c r="DB62" s="699"/>
      <c r="DC62" s="699"/>
      <c r="DD62" s="699"/>
      <c r="DE62" s="699"/>
      <c r="DF62" s="699"/>
      <c r="DG62" s="699"/>
      <c r="DH62" s="699"/>
      <c r="DI62" s="699"/>
    </row>
    <row r="63" spans="8:113" ht="2.75" customHeight="1" x14ac:dyDescent="0.35">
      <c r="H63" s="699"/>
      <c r="I63" s="699"/>
      <c r="J63" s="699"/>
      <c r="K63" s="699"/>
      <c r="L63" s="699"/>
      <c r="M63" s="699"/>
      <c r="N63" s="699"/>
      <c r="O63" s="699"/>
      <c r="P63" s="699"/>
      <c r="Q63" s="699"/>
      <c r="R63" s="699"/>
      <c r="S63" s="699"/>
      <c r="T63" s="699"/>
      <c r="U63" s="699"/>
      <c r="V63" s="699"/>
      <c r="W63" s="699"/>
      <c r="X63" s="699"/>
      <c r="Y63" s="699"/>
      <c r="Z63" s="699"/>
      <c r="AA63" s="699"/>
      <c r="AB63" s="699"/>
      <c r="AC63" s="699"/>
      <c r="AD63" s="699"/>
      <c r="AE63" s="699"/>
      <c r="AF63" s="699"/>
      <c r="AG63" s="699"/>
      <c r="AH63" s="699"/>
      <c r="AI63" s="699"/>
      <c r="AJ63" s="699"/>
      <c r="AK63" s="699"/>
      <c r="AL63" s="699"/>
      <c r="AM63" s="699"/>
      <c r="AN63" s="699"/>
      <c r="AO63" s="699"/>
      <c r="AP63" s="699"/>
      <c r="AQ63" s="699"/>
      <c r="AR63" s="699"/>
      <c r="AS63" s="699"/>
      <c r="AT63" s="699"/>
      <c r="AU63" s="699"/>
      <c r="AV63" s="699"/>
      <c r="AW63" s="699"/>
      <c r="AX63" s="699"/>
      <c r="AY63" s="699"/>
      <c r="AZ63" s="699"/>
      <c r="BA63" s="699"/>
      <c r="BB63" s="699"/>
      <c r="BC63" s="699"/>
      <c r="BD63" s="699"/>
      <c r="BE63" s="699"/>
      <c r="BF63" s="699"/>
      <c r="BG63" s="699"/>
      <c r="BH63" s="699"/>
      <c r="BI63" s="699"/>
      <c r="BJ63" s="699"/>
      <c r="BK63" s="699"/>
      <c r="BL63" s="699"/>
      <c r="BM63" s="699"/>
      <c r="BN63" s="699"/>
      <c r="BO63" s="699"/>
      <c r="BP63" s="699"/>
      <c r="BQ63" s="699"/>
      <c r="BR63" s="699"/>
      <c r="BS63" s="699"/>
      <c r="BT63" s="699"/>
      <c r="BU63" s="699"/>
      <c r="BV63" s="699"/>
      <c r="BW63" s="699"/>
      <c r="BX63" s="699"/>
      <c r="BY63" s="699"/>
      <c r="BZ63" s="699"/>
      <c r="CA63" s="699"/>
      <c r="CB63" s="699"/>
      <c r="CC63" s="699"/>
      <c r="CD63" s="699"/>
      <c r="CE63" s="699"/>
      <c r="CF63" s="699"/>
      <c r="CG63" s="699"/>
      <c r="CH63" s="699"/>
      <c r="CI63" s="699"/>
      <c r="CJ63" s="699"/>
      <c r="CK63" s="699"/>
      <c r="CL63" s="699"/>
      <c r="CM63" s="699"/>
      <c r="CN63" s="699"/>
      <c r="CO63" s="699"/>
      <c r="CP63" s="699"/>
      <c r="CQ63" s="699"/>
      <c r="CR63" s="699"/>
      <c r="CS63" s="699"/>
      <c r="CT63" s="699"/>
      <c r="CU63" s="699"/>
      <c r="CV63" s="699"/>
      <c r="CW63" s="699"/>
      <c r="CX63" s="699"/>
      <c r="CY63" s="699"/>
      <c r="CZ63" s="699"/>
      <c r="DA63" s="699"/>
      <c r="DB63" s="699"/>
      <c r="DC63" s="699"/>
      <c r="DD63" s="699"/>
      <c r="DE63" s="699"/>
      <c r="DF63" s="699"/>
      <c r="DG63" s="699"/>
      <c r="DH63" s="699"/>
      <c r="DI63" s="699"/>
    </row>
    <row r="64" spans="8:113" ht="2.75" customHeight="1" x14ac:dyDescent="0.35">
      <c r="H64" s="699"/>
      <c r="I64" s="699"/>
      <c r="J64" s="699"/>
      <c r="K64" s="699"/>
      <c r="L64" s="699"/>
      <c r="M64" s="699"/>
      <c r="N64" s="699"/>
      <c r="O64" s="699"/>
      <c r="P64" s="699"/>
      <c r="Q64" s="699"/>
      <c r="R64" s="699"/>
      <c r="S64" s="699"/>
      <c r="T64" s="699"/>
      <c r="U64" s="699"/>
      <c r="V64" s="699"/>
      <c r="W64" s="699"/>
      <c r="X64" s="699"/>
      <c r="Y64" s="699"/>
      <c r="Z64" s="699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  <c r="BW64" s="699"/>
      <c r="BX64" s="699"/>
      <c r="BY64" s="699"/>
      <c r="BZ64" s="699"/>
      <c r="CA64" s="699"/>
      <c r="CB64" s="699"/>
      <c r="CC64" s="699"/>
      <c r="CD64" s="699"/>
      <c r="CE64" s="699"/>
      <c r="CF64" s="699"/>
      <c r="CG64" s="699"/>
      <c r="CH64" s="699"/>
      <c r="CI64" s="699"/>
      <c r="CJ64" s="699"/>
      <c r="CK64" s="699"/>
      <c r="CL64" s="699"/>
      <c r="CM64" s="699"/>
      <c r="CN64" s="699"/>
      <c r="CO64" s="699"/>
      <c r="CP64" s="699"/>
      <c r="CQ64" s="699"/>
      <c r="CR64" s="699"/>
      <c r="CS64" s="699"/>
      <c r="CT64" s="699"/>
      <c r="CU64" s="699"/>
      <c r="CV64" s="699"/>
      <c r="CW64" s="699"/>
      <c r="CX64" s="699"/>
      <c r="CY64" s="699"/>
      <c r="CZ64" s="699"/>
      <c r="DA64" s="699"/>
      <c r="DB64" s="699"/>
      <c r="DC64" s="699"/>
      <c r="DD64" s="699"/>
      <c r="DE64" s="699"/>
      <c r="DF64" s="699"/>
      <c r="DG64" s="699"/>
      <c r="DH64" s="699"/>
      <c r="DI64" s="699"/>
    </row>
    <row r="65" spans="8:113" ht="2.75" customHeight="1" x14ac:dyDescent="0.35">
      <c r="H65" s="699" t="s">
        <v>5</v>
      </c>
      <c r="I65" s="699"/>
      <c r="J65" s="699"/>
      <c r="K65" s="699"/>
      <c r="L65" s="699"/>
      <c r="M65" s="699"/>
      <c r="N65" s="699"/>
      <c r="O65" s="699"/>
      <c r="P65" s="699"/>
      <c r="Q65" s="699"/>
      <c r="R65" s="699"/>
      <c r="S65" s="699"/>
      <c r="T65" s="699"/>
      <c r="U65" s="699"/>
      <c r="V65" s="699"/>
      <c r="W65" s="699"/>
      <c r="X65" s="699"/>
      <c r="Y65" s="699"/>
      <c r="Z65" s="699"/>
      <c r="AA65" s="699"/>
      <c r="AB65" s="699"/>
      <c r="AC65" s="699"/>
      <c r="AD65" s="699" t="s">
        <v>8</v>
      </c>
      <c r="AE65" s="699"/>
      <c r="AF65" s="699"/>
      <c r="AG65" s="699"/>
      <c r="AH65" s="699"/>
      <c r="AI65" s="699"/>
      <c r="AJ65" s="699"/>
      <c r="AK65" s="699"/>
      <c r="AL65" s="699"/>
      <c r="AM65" s="699"/>
      <c r="AN65" s="699"/>
      <c r="AO65" s="699"/>
      <c r="AP65" s="699"/>
      <c r="AQ65" s="699"/>
      <c r="AR65" s="699"/>
      <c r="AS65" s="699"/>
      <c r="AT65" s="699"/>
      <c r="AU65" s="699"/>
      <c r="AV65" s="699"/>
      <c r="AW65" s="699" t="s">
        <v>10</v>
      </c>
      <c r="AX65" s="699"/>
      <c r="AY65" s="699"/>
      <c r="AZ65" s="699"/>
      <c r="BA65" s="699"/>
      <c r="BB65" s="699"/>
      <c r="BC65" s="699"/>
      <c r="BD65" s="699"/>
      <c r="BE65" s="699"/>
      <c r="BF65" s="699"/>
      <c r="BG65" s="699"/>
      <c r="BH65" s="699"/>
      <c r="BI65" s="699"/>
      <c r="BJ65" s="699"/>
      <c r="BK65" s="699"/>
      <c r="BL65" s="699"/>
      <c r="BM65" s="699"/>
      <c r="BN65" s="699"/>
      <c r="BO65" s="699"/>
      <c r="BP65" s="699"/>
      <c r="BQ65" s="699"/>
      <c r="BR65" s="699"/>
      <c r="BS65" s="699"/>
      <c r="BT65" s="699"/>
      <c r="BU65" s="699"/>
      <c r="BV65" s="699"/>
      <c r="BW65" s="699"/>
      <c r="BX65" s="699"/>
      <c r="BY65" s="699"/>
      <c r="BZ65" s="699"/>
      <c r="CA65" s="699"/>
      <c r="CB65" s="699"/>
      <c r="CC65" s="699"/>
      <c r="CD65" s="699"/>
      <c r="CE65" s="699"/>
      <c r="CF65" s="699"/>
      <c r="CG65" s="699"/>
      <c r="CH65" s="699"/>
      <c r="CI65" s="699"/>
      <c r="CJ65" s="699"/>
      <c r="CK65" s="699"/>
      <c r="CL65" s="699"/>
      <c r="CM65" s="699"/>
      <c r="CN65" s="699"/>
      <c r="CO65" s="699"/>
      <c r="CP65" s="699"/>
      <c r="CQ65" s="699"/>
      <c r="CR65" s="699"/>
      <c r="CS65" s="699"/>
      <c r="CT65" s="699"/>
      <c r="CU65" s="699"/>
      <c r="CV65" s="699"/>
      <c r="CW65" s="699"/>
      <c r="CX65" s="699"/>
      <c r="CY65" s="699"/>
      <c r="CZ65" s="699"/>
      <c r="DA65" s="699"/>
      <c r="DB65" s="699"/>
      <c r="DC65" s="699"/>
      <c r="DD65" s="699"/>
      <c r="DE65" s="699"/>
      <c r="DF65" s="699"/>
      <c r="DG65" s="699"/>
      <c r="DH65" s="699"/>
      <c r="DI65" s="699"/>
    </row>
    <row r="66" spans="8:113" ht="2.75" customHeight="1" x14ac:dyDescent="0.35">
      <c r="H66" s="699"/>
      <c r="I66" s="699"/>
      <c r="J66" s="699"/>
      <c r="K66" s="699"/>
      <c r="L66" s="699"/>
      <c r="M66" s="699"/>
      <c r="N66" s="699"/>
      <c r="O66" s="699"/>
      <c r="P66" s="699"/>
      <c r="Q66" s="699"/>
      <c r="R66" s="699"/>
      <c r="S66" s="699"/>
      <c r="T66" s="699"/>
      <c r="U66" s="699"/>
      <c r="V66" s="699"/>
      <c r="W66" s="699"/>
      <c r="X66" s="699"/>
      <c r="Y66" s="699"/>
      <c r="Z66" s="699"/>
      <c r="AA66" s="699"/>
      <c r="AB66" s="699"/>
      <c r="AC66" s="699"/>
      <c r="AD66" s="699"/>
      <c r="AE66" s="699"/>
      <c r="AF66" s="699"/>
      <c r="AG66" s="699"/>
      <c r="AH66" s="699"/>
      <c r="AI66" s="699"/>
      <c r="AJ66" s="699"/>
      <c r="AK66" s="699"/>
      <c r="AL66" s="699"/>
      <c r="AM66" s="699"/>
      <c r="AN66" s="699"/>
      <c r="AO66" s="699"/>
      <c r="AP66" s="699"/>
      <c r="AQ66" s="699"/>
      <c r="AR66" s="699"/>
      <c r="AS66" s="699"/>
      <c r="AT66" s="699"/>
      <c r="AU66" s="699"/>
      <c r="AV66" s="699"/>
      <c r="AW66" s="699"/>
      <c r="AX66" s="699"/>
      <c r="AY66" s="699"/>
      <c r="AZ66" s="699"/>
      <c r="BA66" s="699"/>
      <c r="BB66" s="699"/>
      <c r="BC66" s="699"/>
      <c r="BD66" s="699"/>
      <c r="BE66" s="699"/>
      <c r="BF66" s="699"/>
      <c r="BG66" s="699"/>
      <c r="BH66" s="699"/>
      <c r="BI66" s="699"/>
      <c r="BJ66" s="699"/>
      <c r="BK66" s="699"/>
      <c r="BL66" s="699"/>
      <c r="BM66" s="699"/>
      <c r="BN66" s="699"/>
      <c r="BO66" s="699"/>
      <c r="BP66" s="699"/>
      <c r="BQ66" s="699"/>
      <c r="BR66" s="699"/>
      <c r="BS66" s="699"/>
      <c r="BT66" s="699"/>
      <c r="BU66" s="699"/>
      <c r="BV66" s="699"/>
      <c r="BW66" s="699"/>
      <c r="BX66" s="699"/>
      <c r="BY66" s="699"/>
      <c r="BZ66" s="699"/>
      <c r="CA66" s="699"/>
      <c r="CB66" s="699"/>
      <c r="CC66" s="699"/>
      <c r="CD66" s="699"/>
      <c r="CE66" s="699"/>
      <c r="CF66" s="699"/>
      <c r="CG66" s="699"/>
      <c r="CH66" s="699"/>
      <c r="CI66" s="699"/>
      <c r="CJ66" s="699"/>
      <c r="CK66" s="699"/>
      <c r="CL66" s="699"/>
      <c r="CM66" s="699"/>
      <c r="CN66" s="699"/>
      <c r="CO66" s="699"/>
      <c r="CP66" s="699"/>
      <c r="CQ66" s="699"/>
      <c r="CR66" s="699"/>
      <c r="CS66" s="699"/>
      <c r="CT66" s="699"/>
      <c r="CU66" s="699"/>
      <c r="CV66" s="699"/>
      <c r="CW66" s="699"/>
      <c r="CX66" s="699"/>
      <c r="CY66" s="699"/>
      <c r="CZ66" s="699"/>
      <c r="DA66" s="699"/>
      <c r="DB66" s="699"/>
      <c r="DC66" s="699"/>
      <c r="DD66" s="699"/>
      <c r="DE66" s="699"/>
      <c r="DF66" s="699"/>
      <c r="DG66" s="699"/>
      <c r="DH66" s="699"/>
      <c r="DI66" s="699"/>
    </row>
    <row r="67" spans="8:113" ht="2.75" customHeight="1" x14ac:dyDescent="0.35">
      <c r="H67" s="699"/>
      <c r="I67" s="699"/>
      <c r="J67" s="699"/>
      <c r="K67" s="699"/>
      <c r="L67" s="699"/>
      <c r="M67" s="699"/>
      <c r="N67" s="699"/>
      <c r="O67" s="699"/>
      <c r="P67" s="699"/>
      <c r="Q67" s="699"/>
      <c r="R67" s="699"/>
      <c r="S67" s="699"/>
      <c r="T67" s="699"/>
      <c r="U67" s="699"/>
      <c r="V67" s="699"/>
      <c r="W67" s="699"/>
      <c r="X67" s="699"/>
      <c r="Y67" s="699"/>
      <c r="Z67" s="699"/>
      <c r="AA67" s="699"/>
      <c r="AB67" s="699"/>
      <c r="AC67" s="699"/>
      <c r="AD67" s="699"/>
      <c r="AE67" s="699"/>
      <c r="AF67" s="699"/>
      <c r="AG67" s="699"/>
      <c r="AH67" s="699"/>
      <c r="AI67" s="699"/>
      <c r="AJ67" s="699"/>
      <c r="AK67" s="699"/>
      <c r="AL67" s="699"/>
      <c r="AM67" s="699"/>
      <c r="AN67" s="699"/>
      <c r="AO67" s="699"/>
      <c r="AP67" s="699"/>
      <c r="AQ67" s="699"/>
      <c r="AR67" s="699"/>
      <c r="AS67" s="699"/>
      <c r="AT67" s="699"/>
      <c r="AU67" s="699"/>
      <c r="AV67" s="699"/>
      <c r="AW67" s="699"/>
      <c r="AX67" s="699"/>
      <c r="AY67" s="699"/>
      <c r="AZ67" s="699"/>
      <c r="BA67" s="699"/>
      <c r="BB67" s="699"/>
      <c r="BC67" s="699"/>
      <c r="BD67" s="699"/>
      <c r="BE67" s="699"/>
      <c r="BF67" s="699"/>
      <c r="BG67" s="699"/>
      <c r="BH67" s="699"/>
      <c r="BI67" s="699"/>
      <c r="BJ67" s="699"/>
      <c r="BK67" s="699"/>
      <c r="BL67" s="699"/>
      <c r="BM67" s="699"/>
      <c r="BN67" s="699"/>
      <c r="BO67" s="699"/>
      <c r="BP67" s="699"/>
      <c r="BQ67" s="699"/>
      <c r="BR67" s="699"/>
      <c r="BS67" s="699"/>
      <c r="BT67" s="699"/>
      <c r="BU67" s="699"/>
      <c r="BV67" s="699"/>
      <c r="BW67" s="699"/>
      <c r="BX67" s="699"/>
      <c r="BY67" s="699"/>
      <c r="BZ67" s="699"/>
      <c r="CA67" s="699"/>
      <c r="CB67" s="699"/>
      <c r="CC67" s="699"/>
      <c r="CD67" s="699"/>
      <c r="CE67" s="699"/>
      <c r="CF67" s="699"/>
      <c r="CG67" s="699"/>
      <c r="CH67" s="699"/>
      <c r="CI67" s="699"/>
      <c r="CJ67" s="699"/>
      <c r="CK67" s="699"/>
      <c r="CL67" s="699"/>
      <c r="CM67" s="699"/>
      <c r="CN67" s="699"/>
      <c r="CO67" s="699"/>
      <c r="CP67" s="699"/>
      <c r="CQ67" s="699"/>
      <c r="CR67" s="699"/>
      <c r="CS67" s="699"/>
      <c r="CT67" s="699"/>
      <c r="CU67" s="699"/>
      <c r="CV67" s="699"/>
      <c r="CW67" s="699"/>
      <c r="CX67" s="699"/>
      <c r="CY67" s="699"/>
      <c r="CZ67" s="699"/>
      <c r="DA67" s="699"/>
      <c r="DB67" s="699"/>
      <c r="DC67" s="699"/>
      <c r="DD67" s="699"/>
      <c r="DE67" s="699"/>
      <c r="DF67" s="699"/>
      <c r="DG67" s="699"/>
      <c r="DH67" s="699"/>
      <c r="DI67" s="699"/>
    </row>
    <row r="68" spans="8:113" ht="2.75" customHeight="1" x14ac:dyDescent="0.35">
      <c r="H68" s="699"/>
      <c r="I68" s="699"/>
      <c r="J68" s="699"/>
      <c r="K68" s="699"/>
      <c r="L68" s="699"/>
      <c r="M68" s="699"/>
      <c r="N68" s="699"/>
      <c r="O68" s="699"/>
      <c r="P68" s="699"/>
      <c r="Q68" s="699"/>
      <c r="R68" s="699"/>
      <c r="S68" s="699"/>
      <c r="T68" s="699"/>
      <c r="U68" s="699"/>
      <c r="V68" s="699"/>
      <c r="W68" s="699"/>
      <c r="X68" s="699"/>
      <c r="Y68" s="699"/>
      <c r="Z68" s="699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  <c r="BW68" s="699"/>
      <c r="BX68" s="699"/>
      <c r="BY68" s="699"/>
      <c r="BZ68" s="699"/>
      <c r="CA68" s="699"/>
      <c r="CB68" s="699"/>
      <c r="CC68" s="699"/>
      <c r="CD68" s="699"/>
      <c r="CE68" s="699"/>
      <c r="CF68" s="699"/>
      <c r="CG68" s="699"/>
      <c r="CH68" s="699"/>
      <c r="CI68" s="699"/>
      <c r="CJ68" s="699"/>
      <c r="CK68" s="699"/>
      <c r="CL68" s="699"/>
      <c r="CM68" s="699"/>
      <c r="CN68" s="699"/>
      <c r="CO68" s="699"/>
      <c r="CP68" s="699"/>
      <c r="CQ68" s="699"/>
      <c r="CR68" s="699"/>
      <c r="CS68" s="699"/>
      <c r="CT68" s="699"/>
      <c r="CU68" s="699"/>
      <c r="CV68" s="699"/>
      <c r="CW68" s="699"/>
      <c r="CX68" s="699"/>
      <c r="CY68" s="699"/>
      <c r="CZ68" s="699"/>
      <c r="DA68" s="699"/>
      <c r="DB68" s="699"/>
      <c r="DC68" s="699"/>
      <c r="DD68" s="699"/>
      <c r="DE68" s="699"/>
      <c r="DF68" s="699"/>
      <c r="DG68" s="699"/>
      <c r="DH68" s="699"/>
      <c r="DI68" s="699"/>
    </row>
    <row r="69" spans="8:113" ht="2.75" customHeight="1" x14ac:dyDescent="0.35">
      <c r="H69" s="699"/>
      <c r="I69" s="699"/>
      <c r="J69" s="699"/>
      <c r="K69" s="699"/>
      <c r="L69" s="699"/>
      <c r="M69" s="699"/>
      <c r="N69" s="699"/>
      <c r="O69" s="699"/>
      <c r="P69" s="699"/>
      <c r="Q69" s="699"/>
      <c r="R69" s="699"/>
      <c r="S69" s="699"/>
      <c r="T69" s="699"/>
      <c r="U69" s="699"/>
      <c r="V69" s="699"/>
      <c r="W69" s="699"/>
      <c r="X69" s="699"/>
      <c r="Y69" s="699"/>
      <c r="Z69" s="699"/>
      <c r="AA69" s="699"/>
      <c r="AB69" s="699"/>
      <c r="AC69" s="699"/>
      <c r="AD69" s="699"/>
      <c r="AE69" s="699"/>
      <c r="AF69" s="699"/>
      <c r="AG69" s="699"/>
      <c r="AH69" s="699"/>
      <c r="AI69" s="699"/>
      <c r="AJ69" s="699"/>
      <c r="AK69" s="699"/>
      <c r="AL69" s="699"/>
      <c r="AM69" s="699"/>
      <c r="AN69" s="699"/>
      <c r="AO69" s="699"/>
      <c r="AP69" s="699"/>
      <c r="AQ69" s="699"/>
      <c r="AR69" s="699"/>
      <c r="AS69" s="699"/>
      <c r="AT69" s="699"/>
      <c r="AU69" s="699"/>
      <c r="AV69" s="699"/>
      <c r="AW69" s="699"/>
      <c r="AX69" s="699"/>
      <c r="AY69" s="699"/>
      <c r="AZ69" s="699"/>
      <c r="BA69" s="699"/>
      <c r="BB69" s="699"/>
      <c r="BC69" s="699"/>
      <c r="BD69" s="699"/>
      <c r="BE69" s="699"/>
      <c r="BF69" s="699"/>
      <c r="BG69" s="699"/>
      <c r="BH69" s="699"/>
      <c r="BI69" s="699"/>
      <c r="BJ69" s="699"/>
      <c r="BK69" s="699"/>
      <c r="BL69" s="699"/>
      <c r="BM69" s="699"/>
      <c r="BN69" s="699"/>
      <c r="BO69" s="699"/>
      <c r="BP69" s="699"/>
      <c r="BQ69" s="699"/>
      <c r="BR69" s="699"/>
      <c r="BS69" s="699"/>
      <c r="BT69" s="699"/>
      <c r="BU69" s="699"/>
      <c r="BV69" s="699"/>
      <c r="BW69" s="699"/>
      <c r="BX69" s="699"/>
      <c r="BY69" s="699"/>
      <c r="BZ69" s="699"/>
      <c r="CA69" s="699"/>
      <c r="CB69" s="699"/>
      <c r="CC69" s="699"/>
      <c r="CD69" s="699"/>
      <c r="CE69" s="699"/>
      <c r="CF69" s="699"/>
      <c r="CG69" s="699"/>
      <c r="CH69" s="699"/>
      <c r="CI69" s="699"/>
      <c r="CJ69" s="699"/>
      <c r="CK69" s="699"/>
      <c r="CL69" s="699"/>
      <c r="CM69" s="699"/>
      <c r="CN69" s="699"/>
      <c r="CO69" s="699"/>
      <c r="CP69" s="699"/>
      <c r="CQ69" s="699"/>
      <c r="CR69" s="699"/>
      <c r="CS69" s="699"/>
      <c r="CT69" s="699"/>
      <c r="CU69" s="699"/>
      <c r="CV69" s="699"/>
      <c r="CW69" s="699"/>
      <c r="CX69" s="699"/>
      <c r="CY69" s="699"/>
      <c r="CZ69" s="699"/>
      <c r="DA69" s="699"/>
      <c r="DB69" s="699"/>
      <c r="DC69" s="699"/>
      <c r="DD69" s="699"/>
      <c r="DE69" s="699"/>
      <c r="DF69" s="699"/>
      <c r="DG69" s="699"/>
      <c r="DH69" s="699"/>
      <c r="DI69" s="699"/>
    </row>
    <row r="70" spans="8:113" ht="2.75" customHeight="1" x14ac:dyDescent="0.35">
      <c r="H70" s="699"/>
      <c r="I70" s="699"/>
      <c r="J70" s="699"/>
      <c r="K70" s="699"/>
      <c r="L70" s="699"/>
      <c r="M70" s="699"/>
      <c r="N70" s="699"/>
      <c r="O70" s="699"/>
      <c r="P70" s="699"/>
      <c r="Q70" s="699"/>
      <c r="R70" s="699"/>
      <c r="S70" s="699"/>
      <c r="T70" s="699"/>
      <c r="U70" s="699"/>
      <c r="V70" s="699"/>
      <c r="W70" s="699"/>
      <c r="X70" s="699"/>
      <c r="Y70" s="699"/>
      <c r="Z70" s="699"/>
      <c r="AA70" s="699"/>
      <c r="AB70" s="699"/>
      <c r="AC70" s="699"/>
      <c r="AD70" s="699"/>
      <c r="AE70" s="699"/>
      <c r="AF70" s="699"/>
      <c r="AG70" s="699"/>
      <c r="AH70" s="699"/>
      <c r="AI70" s="699"/>
      <c r="AJ70" s="699"/>
      <c r="AK70" s="699"/>
      <c r="AL70" s="699"/>
      <c r="AM70" s="699"/>
      <c r="AN70" s="699"/>
      <c r="AO70" s="699"/>
      <c r="AP70" s="699"/>
      <c r="AQ70" s="699"/>
      <c r="AR70" s="699"/>
      <c r="AS70" s="699"/>
      <c r="AT70" s="699"/>
      <c r="AU70" s="699"/>
      <c r="AV70" s="699"/>
      <c r="AW70" s="699"/>
      <c r="AX70" s="699"/>
      <c r="AY70" s="699"/>
      <c r="AZ70" s="699"/>
      <c r="BA70" s="699"/>
      <c r="BB70" s="699"/>
      <c r="BC70" s="699"/>
      <c r="BD70" s="699"/>
      <c r="BE70" s="699"/>
      <c r="BF70" s="699"/>
      <c r="BG70" s="699"/>
      <c r="BH70" s="699"/>
      <c r="BI70" s="699"/>
      <c r="BJ70" s="699"/>
      <c r="BK70" s="699"/>
      <c r="BL70" s="699"/>
      <c r="BM70" s="699"/>
      <c r="BN70" s="699"/>
      <c r="BO70" s="699"/>
      <c r="BP70" s="699"/>
      <c r="BQ70" s="699"/>
      <c r="BR70" s="699"/>
      <c r="BS70" s="699"/>
      <c r="BT70" s="699"/>
      <c r="BU70" s="699"/>
      <c r="BV70" s="699"/>
      <c r="BW70" s="699"/>
      <c r="BX70" s="699"/>
      <c r="BY70" s="699"/>
      <c r="BZ70" s="699"/>
      <c r="CA70" s="699"/>
      <c r="CB70" s="699"/>
      <c r="CC70" s="699"/>
      <c r="CD70" s="699"/>
      <c r="CE70" s="699"/>
      <c r="CF70" s="699"/>
      <c r="CG70" s="699"/>
      <c r="CH70" s="699"/>
      <c r="CI70" s="699"/>
      <c r="CJ70" s="699"/>
      <c r="CK70" s="699"/>
      <c r="CL70" s="699"/>
      <c r="CM70" s="699"/>
      <c r="CN70" s="699"/>
      <c r="CO70" s="699"/>
      <c r="CP70" s="699"/>
      <c r="CQ70" s="699"/>
      <c r="CR70" s="699"/>
      <c r="CS70" s="699"/>
      <c r="CT70" s="699"/>
      <c r="CU70" s="699"/>
      <c r="CV70" s="699"/>
      <c r="CW70" s="699"/>
      <c r="CX70" s="699"/>
      <c r="CY70" s="699"/>
      <c r="CZ70" s="699"/>
      <c r="DA70" s="699"/>
      <c r="DB70" s="699"/>
      <c r="DC70" s="699"/>
      <c r="DD70" s="699"/>
      <c r="DE70" s="699"/>
      <c r="DF70" s="699"/>
      <c r="DG70" s="699"/>
      <c r="DH70" s="699"/>
      <c r="DI70" s="699"/>
    </row>
    <row r="71" spans="8:113" ht="2.75" customHeight="1" x14ac:dyDescent="0.35"/>
    <row r="72" spans="8:113" ht="2.75" customHeight="1" x14ac:dyDescent="0.35"/>
    <row r="73" spans="8:113" ht="2.75" customHeight="1" x14ac:dyDescent="0.35">
      <c r="H73" s="700" t="s">
        <v>13</v>
      </c>
      <c r="I73" s="699"/>
      <c r="J73" s="699"/>
      <c r="K73" s="699"/>
      <c r="L73" s="699"/>
      <c r="M73" s="699"/>
      <c r="N73" s="699"/>
      <c r="O73" s="699"/>
      <c r="P73" s="699"/>
      <c r="Q73" s="699"/>
      <c r="R73" s="699"/>
      <c r="S73" s="699"/>
      <c r="T73" s="699"/>
      <c r="U73" s="699"/>
      <c r="V73" s="699"/>
      <c r="W73" s="699"/>
      <c r="X73" s="699"/>
      <c r="Y73" s="699"/>
      <c r="Z73" s="699"/>
      <c r="AA73" s="699"/>
      <c r="AB73" s="699"/>
      <c r="AC73" s="699"/>
      <c r="AD73" s="699"/>
      <c r="AE73" s="699"/>
      <c r="AF73" s="699"/>
      <c r="AG73" s="699"/>
      <c r="AH73" s="699"/>
      <c r="AI73" s="699"/>
      <c r="AJ73" s="699"/>
      <c r="AK73" s="699"/>
      <c r="AL73" s="699"/>
      <c r="AM73" s="699"/>
      <c r="AN73" s="699"/>
      <c r="AO73" s="699"/>
      <c r="AP73" s="699"/>
      <c r="AQ73" s="699"/>
      <c r="AR73" s="699"/>
      <c r="AS73" s="699"/>
      <c r="AT73" s="699"/>
      <c r="AU73" s="699"/>
      <c r="AV73" s="699"/>
      <c r="AW73" s="699"/>
      <c r="AX73" s="699"/>
      <c r="AY73" s="699"/>
      <c r="AZ73" s="699"/>
      <c r="BA73" s="699"/>
      <c r="BB73" s="699"/>
      <c r="BC73" s="699"/>
      <c r="BD73" s="699"/>
      <c r="BE73" s="699"/>
      <c r="BF73" s="699"/>
      <c r="BG73" s="699"/>
      <c r="BH73" s="699"/>
      <c r="BI73" s="699"/>
      <c r="BJ73" s="699"/>
      <c r="BK73" s="699"/>
      <c r="BL73" s="699"/>
      <c r="BM73" s="699"/>
      <c r="BN73" s="699"/>
      <c r="BO73" s="699"/>
      <c r="BP73" s="699"/>
      <c r="BQ73" s="699"/>
      <c r="BR73" s="699"/>
      <c r="BS73" s="699"/>
      <c r="BT73" s="699"/>
      <c r="BU73" s="699"/>
      <c r="BV73" s="699"/>
      <c r="BW73" s="699"/>
      <c r="BX73" s="699"/>
      <c r="BY73" s="699"/>
      <c r="BZ73" s="699"/>
      <c r="CA73" s="699"/>
      <c r="CB73" s="699"/>
      <c r="CC73" s="699"/>
      <c r="CD73" s="699"/>
      <c r="CE73" s="699"/>
      <c r="CF73" s="699"/>
      <c r="CG73" s="699"/>
      <c r="CH73" s="699"/>
      <c r="CI73" s="699"/>
      <c r="CJ73" s="699"/>
      <c r="CK73" s="699"/>
      <c r="CL73" s="699"/>
      <c r="CM73" s="699"/>
      <c r="CN73" s="699"/>
      <c r="CO73" s="699"/>
      <c r="CP73" s="699"/>
      <c r="CQ73" s="699"/>
      <c r="CR73" s="699"/>
      <c r="CS73" s="699"/>
      <c r="CT73" s="699"/>
      <c r="CU73" s="699"/>
      <c r="CV73" s="699"/>
      <c r="CW73" s="699"/>
      <c r="CX73" s="699"/>
      <c r="CY73" s="699"/>
      <c r="CZ73" s="699"/>
      <c r="DA73" s="699"/>
      <c r="DB73" s="699"/>
      <c r="DC73" s="699"/>
      <c r="DD73" s="699"/>
      <c r="DE73" s="699"/>
      <c r="DF73" s="699"/>
      <c r="DG73" s="699"/>
      <c r="DH73" s="699"/>
      <c r="DI73" s="699"/>
    </row>
    <row r="74" spans="8:113" ht="2.75" customHeight="1" x14ac:dyDescent="0.35">
      <c r="H74" s="699"/>
      <c r="I74" s="699"/>
      <c r="J74" s="699"/>
      <c r="K74" s="699"/>
      <c r="L74" s="699"/>
      <c r="M74" s="699"/>
      <c r="N74" s="699"/>
      <c r="O74" s="699"/>
      <c r="P74" s="699"/>
      <c r="Q74" s="699"/>
      <c r="R74" s="699"/>
      <c r="S74" s="699"/>
      <c r="T74" s="699"/>
      <c r="U74" s="699"/>
      <c r="V74" s="699"/>
      <c r="W74" s="699"/>
      <c r="X74" s="699"/>
      <c r="Y74" s="699"/>
      <c r="Z74" s="699"/>
      <c r="AA74" s="699"/>
      <c r="AB74" s="699"/>
      <c r="AC74" s="699"/>
      <c r="AD74" s="699"/>
      <c r="AE74" s="699"/>
      <c r="AF74" s="699"/>
      <c r="AG74" s="699"/>
      <c r="AH74" s="699"/>
      <c r="AI74" s="699"/>
      <c r="AJ74" s="699"/>
      <c r="AK74" s="699"/>
      <c r="AL74" s="699"/>
      <c r="AM74" s="699"/>
      <c r="AN74" s="699"/>
      <c r="AO74" s="699"/>
      <c r="AP74" s="699"/>
      <c r="AQ74" s="699"/>
      <c r="AR74" s="699"/>
      <c r="AS74" s="699"/>
      <c r="AT74" s="699"/>
      <c r="AU74" s="699"/>
      <c r="AV74" s="699"/>
      <c r="AW74" s="699"/>
      <c r="AX74" s="699"/>
      <c r="AY74" s="699"/>
      <c r="AZ74" s="699"/>
      <c r="BA74" s="699"/>
      <c r="BB74" s="699"/>
      <c r="BC74" s="699"/>
      <c r="BD74" s="699"/>
      <c r="BE74" s="699"/>
      <c r="BF74" s="699"/>
      <c r="BG74" s="699"/>
      <c r="BH74" s="699"/>
      <c r="BI74" s="699"/>
      <c r="BJ74" s="699"/>
      <c r="BK74" s="699"/>
      <c r="BL74" s="699"/>
      <c r="BM74" s="699"/>
      <c r="BN74" s="699"/>
      <c r="BO74" s="699"/>
      <c r="BP74" s="699"/>
      <c r="BQ74" s="699"/>
      <c r="BR74" s="699"/>
      <c r="BS74" s="699"/>
      <c r="BT74" s="699"/>
      <c r="BU74" s="699"/>
      <c r="BV74" s="699"/>
      <c r="BW74" s="699"/>
      <c r="BX74" s="699"/>
      <c r="BY74" s="699"/>
      <c r="BZ74" s="699"/>
      <c r="CA74" s="699"/>
      <c r="CB74" s="699"/>
      <c r="CC74" s="699"/>
      <c r="CD74" s="699"/>
      <c r="CE74" s="699"/>
      <c r="CF74" s="699"/>
      <c r="CG74" s="699"/>
      <c r="CH74" s="699"/>
      <c r="CI74" s="699"/>
      <c r="CJ74" s="699"/>
      <c r="CK74" s="699"/>
      <c r="CL74" s="699"/>
      <c r="CM74" s="699"/>
      <c r="CN74" s="699"/>
      <c r="CO74" s="699"/>
      <c r="CP74" s="699"/>
      <c r="CQ74" s="699"/>
      <c r="CR74" s="699"/>
      <c r="CS74" s="699"/>
      <c r="CT74" s="699"/>
      <c r="CU74" s="699"/>
      <c r="CV74" s="699"/>
      <c r="CW74" s="699"/>
      <c r="CX74" s="699"/>
      <c r="CY74" s="699"/>
      <c r="CZ74" s="699"/>
      <c r="DA74" s="699"/>
      <c r="DB74" s="699"/>
      <c r="DC74" s="699"/>
      <c r="DD74" s="699"/>
      <c r="DE74" s="699"/>
      <c r="DF74" s="699"/>
      <c r="DG74" s="699"/>
      <c r="DH74" s="699"/>
      <c r="DI74" s="699"/>
    </row>
    <row r="75" spans="8:113" ht="2.75" customHeight="1" x14ac:dyDescent="0.35">
      <c r="H75" s="699"/>
      <c r="I75" s="699"/>
      <c r="J75" s="699"/>
      <c r="K75" s="699"/>
      <c r="L75" s="699"/>
      <c r="M75" s="699"/>
      <c r="N75" s="699"/>
      <c r="O75" s="699"/>
      <c r="P75" s="699"/>
      <c r="Q75" s="699"/>
      <c r="R75" s="699"/>
      <c r="S75" s="699"/>
      <c r="T75" s="699"/>
      <c r="U75" s="699"/>
      <c r="V75" s="699"/>
      <c r="W75" s="699"/>
      <c r="X75" s="699"/>
      <c r="Y75" s="699"/>
      <c r="Z75" s="699"/>
      <c r="AA75" s="699"/>
      <c r="AB75" s="699"/>
      <c r="AC75" s="699"/>
      <c r="AD75" s="699"/>
      <c r="AE75" s="699"/>
      <c r="AF75" s="699"/>
      <c r="AG75" s="699"/>
      <c r="AH75" s="699"/>
      <c r="AI75" s="699"/>
      <c r="AJ75" s="699"/>
      <c r="AK75" s="699"/>
      <c r="AL75" s="699"/>
      <c r="AM75" s="699"/>
      <c r="AN75" s="699"/>
      <c r="AO75" s="699"/>
      <c r="AP75" s="699"/>
      <c r="AQ75" s="699"/>
      <c r="AR75" s="699"/>
      <c r="AS75" s="699"/>
      <c r="AT75" s="699"/>
      <c r="AU75" s="699"/>
      <c r="AV75" s="699"/>
      <c r="AW75" s="699"/>
      <c r="AX75" s="699"/>
      <c r="AY75" s="699"/>
      <c r="AZ75" s="699"/>
      <c r="BA75" s="699"/>
      <c r="BB75" s="699"/>
      <c r="BC75" s="699"/>
      <c r="BD75" s="699"/>
      <c r="BE75" s="699"/>
      <c r="BF75" s="699"/>
      <c r="BG75" s="699"/>
      <c r="BH75" s="699"/>
      <c r="BI75" s="699"/>
      <c r="BJ75" s="699"/>
      <c r="BK75" s="699"/>
      <c r="BL75" s="699"/>
      <c r="BM75" s="699"/>
      <c r="BN75" s="699"/>
      <c r="BO75" s="699"/>
      <c r="BP75" s="699"/>
      <c r="BQ75" s="699"/>
      <c r="BR75" s="699"/>
      <c r="BS75" s="699"/>
      <c r="BT75" s="699"/>
      <c r="BU75" s="699"/>
      <c r="BV75" s="699"/>
      <c r="BW75" s="699"/>
      <c r="BX75" s="699"/>
      <c r="BY75" s="699"/>
      <c r="BZ75" s="699"/>
      <c r="CA75" s="699"/>
      <c r="CB75" s="699"/>
      <c r="CC75" s="699"/>
      <c r="CD75" s="699"/>
      <c r="CE75" s="699"/>
      <c r="CF75" s="699"/>
      <c r="CG75" s="699"/>
      <c r="CH75" s="699"/>
      <c r="CI75" s="699"/>
      <c r="CJ75" s="699"/>
      <c r="CK75" s="699"/>
      <c r="CL75" s="699"/>
      <c r="CM75" s="699"/>
      <c r="CN75" s="699"/>
      <c r="CO75" s="699"/>
      <c r="CP75" s="699"/>
      <c r="CQ75" s="699"/>
      <c r="CR75" s="699"/>
      <c r="CS75" s="699"/>
      <c r="CT75" s="699"/>
      <c r="CU75" s="699"/>
      <c r="CV75" s="699"/>
      <c r="CW75" s="699"/>
      <c r="CX75" s="699"/>
      <c r="CY75" s="699"/>
      <c r="CZ75" s="699"/>
      <c r="DA75" s="699"/>
      <c r="DB75" s="699"/>
      <c r="DC75" s="699"/>
      <c r="DD75" s="699"/>
      <c r="DE75" s="699"/>
      <c r="DF75" s="699"/>
      <c r="DG75" s="699"/>
      <c r="DH75" s="699"/>
      <c r="DI75" s="699"/>
    </row>
    <row r="76" spans="8:113" ht="2.75" customHeight="1" x14ac:dyDescent="0.35">
      <c r="H76" s="699"/>
      <c r="I76" s="699"/>
      <c r="J76" s="699"/>
      <c r="K76" s="699"/>
      <c r="L76" s="699"/>
      <c r="M76" s="699"/>
      <c r="N76" s="699"/>
      <c r="O76" s="699"/>
      <c r="P76" s="699"/>
      <c r="Q76" s="699"/>
      <c r="R76" s="699"/>
      <c r="S76" s="699"/>
      <c r="T76" s="699"/>
      <c r="U76" s="699"/>
      <c r="V76" s="699"/>
      <c r="W76" s="699"/>
      <c r="X76" s="699"/>
      <c r="Y76" s="699"/>
      <c r="Z76" s="699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  <c r="BW76" s="699"/>
      <c r="BX76" s="699"/>
      <c r="BY76" s="699"/>
      <c r="BZ76" s="699"/>
      <c r="CA76" s="699"/>
      <c r="CB76" s="699"/>
      <c r="CC76" s="699"/>
      <c r="CD76" s="699"/>
      <c r="CE76" s="699"/>
      <c r="CF76" s="699"/>
      <c r="CG76" s="699"/>
      <c r="CH76" s="699"/>
      <c r="CI76" s="699"/>
      <c r="CJ76" s="699"/>
      <c r="CK76" s="699"/>
      <c r="CL76" s="699"/>
      <c r="CM76" s="699"/>
      <c r="CN76" s="699"/>
      <c r="CO76" s="699"/>
      <c r="CP76" s="699"/>
      <c r="CQ76" s="699"/>
      <c r="CR76" s="699"/>
      <c r="CS76" s="699"/>
      <c r="CT76" s="699"/>
      <c r="CU76" s="699"/>
      <c r="CV76" s="699"/>
      <c r="CW76" s="699"/>
      <c r="CX76" s="699"/>
      <c r="CY76" s="699"/>
      <c r="CZ76" s="699"/>
      <c r="DA76" s="699"/>
      <c r="DB76" s="699"/>
      <c r="DC76" s="699"/>
      <c r="DD76" s="699"/>
      <c r="DE76" s="699"/>
      <c r="DF76" s="699"/>
      <c r="DG76" s="699"/>
      <c r="DH76" s="699"/>
      <c r="DI76" s="699"/>
    </row>
    <row r="77" spans="8:113" ht="2.75" customHeight="1" x14ac:dyDescent="0.35">
      <c r="H77" s="699"/>
      <c r="I77" s="699"/>
      <c r="J77" s="699"/>
      <c r="K77" s="699"/>
      <c r="L77" s="699"/>
      <c r="M77" s="699"/>
      <c r="N77" s="699"/>
      <c r="O77" s="699"/>
      <c r="P77" s="699"/>
      <c r="Q77" s="699"/>
      <c r="R77" s="699"/>
      <c r="S77" s="699"/>
      <c r="T77" s="699"/>
      <c r="U77" s="699"/>
      <c r="V77" s="699"/>
      <c r="W77" s="699"/>
      <c r="X77" s="699"/>
      <c r="Y77" s="699"/>
      <c r="Z77" s="699"/>
      <c r="AA77" s="699"/>
      <c r="AB77" s="699"/>
      <c r="AC77" s="699"/>
      <c r="AD77" s="699"/>
      <c r="AE77" s="699"/>
      <c r="AF77" s="699"/>
      <c r="AG77" s="699"/>
      <c r="AH77" s="699"/>
      <c r="AI77" s="699"/>
      <c r="AJ77" s="699"/>
      <c r="AK77" s="699"/>
      <c r="AL77" s="699"/>
      <c r="AM77" s="699"/>
      <c r="AN77" s="699"/>
      <c r="AO77" s="699"/>
      <c r="AP77" s="699"/>
      <c r="AQ77" s="699"/>
      <c r="AR77" s="699"/>
      <c r="AS77" s="699"/>
      <c r="AT77" s="699"/>
      <c r="AU77" s="699"/>
      <c r="AV77" s="699"/>
      <c r="AW77" s="699"/>
      <c r="AX77" s="699"/>
      <c r="AY77" s="699"/>
      <c r="AZ77" s="699"/>
      <c r="BA77" s="699"/>
      <c r="BB77" s="699"/>
      <c r="BC77" s="699"/>
      <c r="BD77" s="699"/>
      <c r="BE77" s="699"/>
      <c r="BF77" s="699"/>
      <c r="BG77" s="699"/>
      <c r="BH77" s="699"/>
      <c r="BI77" s="699"/>
      <c r="BJ77" s="699"/>
      <c r="BK77" s="699"/>
      <c r="BL77" s="699"/>
      <c r="BM77" s="699"/>
      <c r="BN77" s="699"/>
      <c r="BO77" s="699"/>
      <c r="BP77" s="699"/>
      <c r="BQ77" s="699"/>
      <c r="BR77" s="699"/>
      <c r="BS77" s="699"/>
      <c r="BT77" s="699"/>
      <c r="BU77" s="699"/>
      <c r="BV77" s="699"/>
      <c r="BW77" s="699"/>
      <c r="BX77" s="699"/>
      <c r="BY77" s="699"/>
      <c r="BZ77" s="699"/>
      <c r="CA77" s="699"/>
      <c r="CB77" s="699"/>
      <c r="CC77" s="699"/>
      <c r="CD77" s="699"/>
      <c r="CE77" s="699"/>
      <c r="CF77" s="699"/>
      <c r="CG77" s="699"/>
      <c r="CH77" s="699"/>
      <c r="CI77" s="699"/>
      <c r="CJ77" s="699"/>
      <c r="CK77" s="699"/>
      <c r="CL77" s="699"/>
      <c r="CM77" s="699"/>
      <c r="CN77" s="699"/>
      <c r="CO77" s="699"/>
      <c r="CP77" s="699"/>
      <c r="CQ77" s="699"/>
      <c r="CR77" s="699"/>
      <c r="CS77" s="699"/>
      <c r="CT77" s="699"/>
      <c r="CU77" s="699"/>
      <c r="CV77" s="699"/>
      <c r="CW77" s="699"/>
      <c r="CX77" s="699"/>
      <c r="CY77" s="699"/>
      <c r="CZ77" s="699"/>
      <c r="DA77" s="699"/>
      <c r="DB77" s="699"/>
      <c r="DC77" s="699"/>
      <c r="DD77" s="699"/>
      <c r="DE77" s="699"/>
      <c r="DF77" s="699"/>
      <c r="DG77" s="699"/>
      <c r="DH77" s="699"/>
      <c r="DI77" s="699"/>
    </row>
    <row r="78" spans="8:113" ht="2.75" customHeight="1" x14ac:dyDescent="0.35">
      <c r="H78" s="699"/>
      <c r="I78" s="699"/>
      <c r="J78" s="699"/>
      <c r="K78" s="699"/>
      <c r="L78" s="699"/>
      <c r="M78" s="699"/>
      <c r="N78" s="699"/>
      <c r="O78" s="699"/>
      <c r="P78" s="699"/>
      <c r="Q78" s="699"/>
      <c r="R78" s="699"/>
      <c r="S78" s="699"/>
      <c r="T78" s="699"/>
      <c r="U78" s="699"/>
      <c r="V78" s="699"/>
      <c r="W78" s="699"/>
      <c r="X78" s="699"/>
      <c r="Y78" s="699"/>
      <c r="Z78" s="699"/>
      <c r="AA78" s="699"/>
      <c r="AB78" s="699"/>
      <c r="AC78" s="699"/>
      <c r="AD78" s="699"/>
      <c r="AE78" s="699"/>
      <c r="AF78" s="699"/>
      <c r="AG78" s="699"/>
      <c r="AH78" s="699"/>
      <c r="AI78" s="699"/>
      <c r="AJ78" s="699"/>
      <c r="AK78" s="699"/>
      <c r="AL78" s="699"/>
      <c r="AM78" s="699"/>
      <c r="AN78" s="699"/>
      <c r="AO78" s="699"/>
      <c r="AP78" s="699"/>
      <c r="AQ78" s="699"/>
      <c r="AR78" s="699"/>
      <c r="AS78" s="699"/>
      <c r="AT78" s="699"/>
      <c r="AU78" s="699"/>
      <c r="AV78" s="699"/>
      <c r="AW78" s="699"/>
      <c r="AX78" s="699"/>
      <c r="AY78" s="699"/>
      <c r="AZ78" s="699"/>
      <c r="BA78" s="699"/>
      <c r="BB78" s="699"/>
      <c r="BC78" s="699"/>
      <c r="BD78" s="699"/>
      <c r="BE78" s="699"/>
      <c r="BF78" s="699"/>
      <c r="BG78" s="699"/>
      <c r="BH78" s="699"/>
      <c r="BI78" s="699"/>
      <c r="BJ78" s="699"/>
      <c r="BK78" s="699"/>
      <c r="BL78" s="699"/>
      <c r="BM78" s="699"/>
      <c r="BN78" s="699"/>
      <c r="BO78" s="699"/>
      <c r="BP78" s="699"/>
      <c r="BQ78" s="699"/>
      <c r="BR78" s="699"/>
      <c r="BS78" s="699"/>
      <c r="BT78" s="699"/>
      <c r="BU78" s="699"/>
      <c r="BV78" s="699"/>
      <c r="BW78" s="699"/>
      <c r="BX78" s="699"/>
      <c r="BY78" s="699"/>
      <c r="BZ78" s="699"/>
      <c r="CA78" s="699"/>
      <c r="CB78" s="699"/>
      <c r="CC78" s="699"/>
      <c r="CD78" s="699"/>
      <c r="CE78" s="699"/>
      <c r="CF78" s="699"/>
      <c r="CG78" s="699"/>
      <c r="CH78" s="699"/>
      <c r="CI78" s="699"/>
      <c r="CJ78" s="699"/>
      <c r="CK78" s="699"/>
      <c r="CL78" s="699"/>
      <c r="CM78" s="699"/>
      <c r="CN78" s="699"/>
      <c r="CO78" s="699"/>
      <c r="CP78" s="699"/>
      <c r="CQ78" s="699"/>
      <c r="CR78" s="699"/>
      <c r="CS78" s="699"/>
      <c r="CT78" s="699"/>
      <c r="CU78" s="699"/>
      <c r="CV78" s="699"/>
      <c r="CW78" s="699"/>
      <c r="CX78" s="699"/>
      <c r="CY78" s="699"/>
      <c r="CZ78" s="699"/>
      <c r="DA78" s="699"/>
      <c r="DB78" s="699"/>
      <c r="DC78" s="699"/>
      <c r="DD78" s="699"/>
      <c r="DE78" s="699"/>
      <c r="DF78" s="699"/>
      <c r="DG78" s="699"/>
      <c r="DH78" s="699"/>
      <c r="DI78" s="699"/>
    </row>
    <row r="79" spans="8:113" ht="2.75" customHeight="1" x14ac:dyDescent="0.35">
      <c r="H79" s="699"/>
      <c r="I79" s="699"/>
      <c r="J79" s="699"/>
      <c r="K79" s="699"/>
      <c r="L79" s="699"/>
      <c r="M79" s="699"/>
      <c r="N79" s="699"/>
      <c r="O79" s="699"/>
      <c r="P79" s="699"/>
      <c r="Q79" s="699"/>
      <c r="R79" s="699"/>
      <c r="S79" s="699"/>
      <c r="T79" s="699"/>
      <c r="U79" s="699"/>
      <c r="V79" s="699"/>
      <c r="W79" s="699"/>
      <c r="X79" s="699"/>
      <c r="Y79" s="699"/>
      <c r="Z79" s="699"/>
      <c r="AA79" s="699"/>
      <c r="AB79" s="699"/>
      <c r="AC79" s="699"/>
      <c r="AD79" s="699"/>
      <c r="AE79" s="699"/>
      <c r="AF79" s="699"/>
      <c r="AG79" s="699"/>
      <c r="AH79" s="699"/>
      <c r="AI79" s="699"/>
      <c r="AJ79" s="699"/>
      <c r="AK79" s="699"/>
      <c r="AL79" s="699"/>
      <c r="AM79" s="699"/>
      <c r="AN79" s="699"/>
      <c r="AO79" s="699"/>
      <c r="AP79" s="699"/>
      <c r="AQ79" s="699"/>
      <c r="AR79" s="699"/>
      <c r="AS79" s="699"/>
      <c r="AT79" s="699"/>
      <c r="AU79" s="699"/>
      <c r="AV79" s="699"/>
      <c r="AW79" s="699"/>
      <c r="AX79" s="699"/>
      <c r="AY79" s="699"/>
      <c r="AZ79" s="699"/>
      <c r="BA79" s="699"/>
      <c r="BB79" s="699"/>
      <c r="BC79" s="699"/>
      <c r="BD79" s="699"/>
      <c r="BE79" s="699"/>
      <c r="BF79" s="699"/>
      <c r="BG79" s="699"/>
      <c r="BH79" s="699"/>
      <c r="BI79" s="699"/>
      <c r="BJ79" s="699"/>
      <c r="BK79" s="699"/>
      <c r="BL79" s="699"/>
      <c r="BM79" s="699"/>
      <c r="BN79" s="699"/>
      <c r="BO79" s="699"/>
      <c r="BP79" s="699"/>
      <c r="BQ79" s="699"/>
      <c r="BR79" s="699"/>
      <c r="BS79" s="699"/>
      <c r="BT79" s="699"/>
      <c r="BU79" s="699"/>
      <c r="BV79" s="699"/>
      <c r="BW79" s="699"/>
      <c r="BX79" s="699"/>
      <c r="BY79" s="699"/>
      <c r="BZ79" s="699"/>
      <c r="CA79" s="699"/>
      <c r="CB79" s="699"/>
      <c r="CC79" s="699"/>
      <c r="CD79" s="699"/>
      <c r="CE79" s="699"/>
      <c r="CF79" s="699"/>
      <c r="CG79" s="699"/>
      <c r="CH79" s="699"/>
      <c r="CI79" s="699"/>
      <c r="CJ79" s="699"/>
      <c r="CK79" s="699"/>
      <c r="CL79" s="699"/>
      <c r="CM79" s="699"/>
      <c r="CN79" s="699"/>
      <c r="CO79" s="699"/>
      <c r="CP79" s="699"/>
      <c r="CQ79" s="699"/>
      <c r="CR79" s="699"/>
      <c r="CS79" s="699"/>
      <c r="CT79" s="699"/>
      <c r="CU79" s="699"/>
      <c r="CV79" s="699"/>
      <c r="CW79" s="699"/>
      <c r="CX79" s="699"/>
      <c r="CY79" s="699"/>
      <c r="CZ79" s="699"/>
      <c r="DA79" s="699"/>
      <c r="DB79" s="699"/>
      <c r="DC79" s="699"/>
      <c r="DD79" s="699"/>
      <c r="DE79" s="699"/>
      <c r="DF79" s="699"/>
      <c r="DG79" s="699"/>
      <c r="DH79" s="699"/>
      <c r="DI79" s="699"/>
    </row>
    <row r="80" spans="8:113" ht="2.75" customHeight="1" x14ac:dyDescent="0.35">
      <c r="H80" s="699"/>
      <c r="I80" s="699"/>
      <c r="J80" s="699"/>
      <c r="K80" s="699"/>
      <c r="L80" s="699"/>
      <c r="M80" s="699"/>
      <c r="N80" s="699"/>
      <c r="O80" s="699"/>
      <c r="P80" s="699"/>
      <c r="Q80" s="699"/>
      <c r="R80" s="699"/>
      <c r="S80" s="699"/>
      <c r="T80" s="699"/>
      <c r="U80" s="699"/>
      <c r="V80" s="699"/>
      <c r="W80" s="699"/>
      <c r="X80" s="699"/>
      <c r="Y80" s="699"/>
      <c r="Z80" s="699"/>
      <c r="AA80" s="699"/>
      <c r="AB80" s="699"/>
      <c r="AC80" s="699"/>
      <c r="AD80" s="699"/>
      <c r="AE80" s="699"/>
      <c r="AF80" s="699"/>
      <c r="AG80" s="699"/>
      <c r="AH80" s="699"/>
      <c r="AI80" s="699"/>
      <c r="AJ80" s="699"/>
      <c r="AK80" s="699"/>
      <c r="AL80" s="699"/>
      <c r="AM80" s="699"/>
      <c r="AN80" s="699"/>
      <c r="AO80" s="699"/>
      <c r="AP80" s="699"/>
      <c r="AQ80" s="699"/>
      <c r="AR80" s="699"/>
      <c r="AS80" s="699"/>
      <c r="AT80" s="699"/>
      <c r="AU80" s="699"/>
      <c r="AV80" s="699"/>
      <c r="AW80" s="699"/>
      <c r="AX80" s="699"/>
      <c r="AY80" s="699"/>
      <c r="AZ80" s="699"/>
      <c r="BA80" s="699"/>
      <c r="BB80" s="699"/>
      <c r="BC80" s="699"/>
      <c r="BD80" s="699"/>
      <c r="BE80" s="699"/>
      <c r="BF80" s="699"/>
      <c r="BG80" s="699"/>
      <c r="BH80" s="699"/>
      <c r="BI80" s="699"/>
      <c r="BJ80" s="699"/>
      <c r="BK80" s="699"/>
      <c r="BL80" s="699"/>
      <c r="BM80" s="699"/>
      <c r="BN80" s="699"/>
      <c r="BO80" s="699"/>
      <c r="BP80" s="699"/>
      <c r="BQ80" s="699"/>
      <c r="BR80" s="699"/>
      <c r="BS80" s="699"/>
      <c r="BT80" s="699"/>
      <c r="BU80" s="699"/>
      <c r="BV80" s="699"/>
      <c r="BW80" s="699"/>
      <c r="BX80" s="699"/>
      <c r="BY80" s="699"/>
      <c r="BZ80" s="699"/>
      <c r="CA80" s="699"/>
      <c r="CB80" s="699"/>
      <c r="CC80" s="699"/>
      <c r="CD80" s="699"/>
      <c r="CE80" s="699"/>
      <c r="CF80" s="699"/>
      <c r="CG80" s="699"/>
      <c r="CH80" s="699"/>
      <c r="CI80" s="699"/>
      <c r="CJ80" s="699"/>
      <c r="CK80" s="699"/>
      <c r="CL80" s="699"/>
      <c r="CM80" s="699"/>
      <c r="CN80" s="699"/>
      <c r="CO80" s="699"/>
      <c r="CP80" s="699"/>
      <c r="CQ80" s="699"/>
      <c r="CR80" s="699"/>
      <c r="CS80" s="699"/>
      <c r="CT80" s="699"/>
      <c r="CU80" s="699"/>
      <c r="CV80" s="699"/>
      <c r="CW80" s="699"/>
      <c r="CX80" s="699"/>
      <c r="CY80" s="699"/>
      <c r="CZ80" s="699"/>
      <c r="DA80" s="699"/>
      <c r="DB80" s="699"/>
      <c r="DC80" s="699"/>
      <c r="DD80" s="699"/>
      <c r="DE80" s="699"/>
      <c r="DF80" s="699"/>
      <c r="DG80" s="699"/>
      <c r="DH80" s="699"/>
      <c r="DI80" s="699"/>
    </row>
    <row r="81" spans="8:113" ht="2.75" customHeight="1" x14ac:dyDescent="0.35">
      <c r="H81" s="699"/>
      <c r="I81" s="699"/>
      <c r="J81" s="699"/>
      <c r="K81" s="699"/>
      <c r="L81" s="699"/>
      <c r="M81" s="699"/>
      <c r="N81" s="699"/>
      <c r="O81" s="699"/>
      <c r="P81" s="699"/>
      <c r="Q81" s="699"/>
      <c r="R81" s="699"/>
      <c r="S81" s="699"/>
      <c r="T81" s="699"/>
      <c r="U81" s="699"/>
      <c r="V81" s="699"/>
      <c r="W81" s="699"/>
      <c r="X81" s="699"/>
      <c r="Y81" s="699"/>
      <c r="Z81" s="699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  <c r="BW81" s="699"/>
      <c r="BX81" s="699"/>
      <c r="BY81" s="699"/>
      <c r="BZ81" s="699"/>
      <c r="CA81" s="699"/>
      <c r="CB81" s="699"/>
      <c r="CC81" s="699"/>
      <c r="CD81" s="699"/>
      <c r="CE81" s="699"/>
      <c r="CF81" s="699"/>
      <c r="CG81" s="699"/>
      <c r="CH81" s="699"/>
      <c r="CI81" s="699"/>
      <c r="CJ81" s="699"/>
      <c r="CK81" s="699"/>
      <c r="CL81" s="699"/>
      <c r="CM81" s="699"/>
      <c r="CN81" s="699"/>
      <c r="CO81" s="699"/>
      <c r="CP81" s="699"/>
      <c r="CQ81" s="699"/>
      <c r="CR81" s="699"/>
      <c r="CS81" s="699"/>
      <c r="CT81" s="699"/>
      <c r="CU81" s="699"/>
      <c r="CV81" s="699"/>
      <c r="CW81" s="699"/>
      <c r="CX81" s="699"/>
      <c r="CY81" s="699"/>
      <c r="CZ81" s="699"/>
      <c r="DA81" s="699"/>
      <c r="DB81" s="699"/>
      <c r="DC81" s="699"/>
      <c r="DD81" s="699"/>
      <c r="DE81" s="699"/>
      <c r="DF81" s="699"/>
      <c r="DG81" s="699"/>
      <c r="DH81" s="699"/>
      <c r="DI81" s="699"/>
    </row>
    <row r="82" spans="8:113" ht="2.75" customHeight="1" x14ac:dyDescent="0.35">
      <c r="H82" s="699"/>
      <c r="I82" s="699"/>
      <c r="J82" s="699"/>
      <c r="K82" s="699"/>
      <c r="L82" s="699"/>
      <c r="M82" s="699"/>
      <c r="N82" s="699"/>
      <c r="O82" s="699"/>
      <c r="P82" s="699"/>
      <c r="Q82" s="699"/>
      <c r="R82" s="699"/>
      <c r="S82" s="699"/>
      <c r="T82" s="699"/>
      <c r="U82" s="699"/>
      <c r="V82" s="699"/>
      <c r="W82" s="699"/>
      <c r="X82" s="699"/>
      <c r="Y82" s="699"/>
      <c r="Z82" s="699"/>
      <c r="AA82" s="699"/>
      <c r="AB82" s="699"/>
      <c r="AC82" s="699"/>
      <c r="AD82" s="699"/>
      <c r="AE82" s="699"/>
      <c r="AF82" s="699"/>
      <c r="AG82" s="699"/>
      <c r="AH82" s="699"/>
      <c r="AI82" s="699"/>
      <c r="AJ82" s="699"/>
      <c r="AK82" s="699"/>
      <c r="AL82" s="699"/>
      <c r="AM82" s="699"/>
      <c r="AN82" s="699"/>
      <c r="AO82" s="699"/>
      <c r="AP82" s="699"/>
      <c r="AQ82" s="699"/>
      <c r="AR82" s="699"/>
      <c r="AS82" s="699"/>
      <c r="AT82" s="699"/>
      <c r="AU82" s="699"/>
      <c r="AV82" s="699"/>
      <c r="AW82" s="699"/>
      <c r="AX82" s="699"/>
      <c r="AY82" s="699"/>
      <c r="AZ82" s="699"/>
      <c r="BA82" s="699"/>
      <c r="BB82" s="699"/>
      <c r="BC82" s="699"/>
      <c r="BD82" s="699"/>
      <c r="BE82" s="699"/>
      <c r="BF82" s="699"/>
      <c r="BG82" s="699"/>
      <c r="BH82" s="699"/>
      <c r="BI82" s="699"/>
      <c r="BJ82" s="699"/>
      <c r="BK82" s="699"/>
      <c r="BL82" s="699"/>
      <c r="BM82" s="699"/>
      <c r="BN82" s="699"/>
      <c r="BO82" s="699"/>
      <c r="BP82" s="699"/>
      <c r="BQ82" s="699"/>
      <c r="BR82" s="699"/>
      <c r="BS82" s="699"/>
      <c r="BT82" s="699"/>
      <c r="BU82" s="699"/>
      <c r="BV82" s="699"/>
      <c r="BW82" s="699"/>
      <c r="BX82" s="699"/>
      <c r="BY82" s="699"/>
      <c r="BZ82" s="699"/>
      <c r="CA82" s="699"/>
      <c r="CB82" s="699"/>
      <c r="CC82" s="699"/>
      <c r="CD82" s="699"/>
      <c r="CE82" s="699"/>
      <c r="CF82" s="699"/>
      <c r="CG82" s="699"/>
      <c r="CH82" s="699"/>
      <c r="CI82" s="699"/>
      <c r="CJ82" s="699"/>
      <c r="CK82" s="699"/>
      <c r="CL82" s="699"/>
      <c r="CM82" s="699"/>
      <c r="CN82" s="699"/>
      <c r="CO82" s="699"/>
      <c r="CP82" s="699"/>
      <c r="CQ82" s="699"/>
      <c r="CR82" s="699"/>
      <c r="CS82" s="699"/>
      <c r="CT82" s="699"/>
      <c r="CU82" s="699"/>
      <c r="CV82" s="699"/>
      <c r="CW82" s="699"/>
      <c r="CX82" s="699"/>
      <c r="CY82" s="699"/>
      <c r="CZ82" s="699"/>
      <c r="DA82" s="699"/>
      <c r="DB82" s="699"/>
      <c r="DC82" s="699"/>
      <c r="DD82" s="699"/>
      <c r="DE82" s="699"/>
      <c r="DF82" s="699"/>
      <c r="DG82" s="699"/>
      <c r="DH82" s="699"/>
      <c r="DI82" s="699"/>
    </row>
    <row r="83" spans="8:113" ht="2.75" customHeight="1" x14ac:dyDescent="0.35">
      <c r="H83" s="699"/>
      <c r="I83" s="699"/>
      <c r="J83" s="699"/>
      <c r="K83" s="699"/>
      <c r="L83" s="699"/>
      <c r="M83" s="699"/>
      <c r="N83" s="699"/>
      <c r="O83" s="699"/>
      <c r="P83" s="699"/>
      <c r="Q83" s="699"/>
      <c r="R83" s="699"/>
      <c r="S83" s="699"/>
      <c r="T83" s="699"/>
      <c r="U83" s="699"/>
      <c r="V83" s="699"/>
      <c r="W83" s="699"/>
      <c r="X83" s="699"/>
      <c r="Y83" s="699"/>
      <c r="Z83" s="699"/>
      <c r="AA83" s="699"/>
      <c r="AB83" s="699"/>
      <c r="AC83" s="699"/>
      <c r="AD83" s="699"/>
      <c r="AE83" s="699"/>
      <c r="AF83" s="699"/>
      <c r="AG83" s="699"/>
      <c r="AH83" s="699"/>
      <c r="AI83" s="699"/>
      <c r="AJ83" s="699"/>
      <c r="AK83" s="699"/>
      <c r="AL83" s="699"/>
      <c r="AM83" s="699"/>
      <c r="AN83" s="699"/>
      <c r="AO83" s="699"/>
      <c r="AP83" s="699"/>
      <c r="AQ83" s="699"/>
      <c r="AR83" s="699"/>
      <c r="AS83" s="699"/>
      <c r="AT83" s="699"/>
      <c r="AU83" s="699"/>
      <c r="AV83" s="699"/>
      <c r="AW83" s="699"/>
      <c r="AX83" s="699"/>
      <c r="AY83" s="699"/>
      <c r="AZ83" s="699"/>
      <c r="BA83" s="699"/>
      <c r="BB83" s="699"/>
      <c r="BC83" s="699"/>
      <c r="BD83" s="699"/>
      <c r="BE83" s="699"/>
      <c r="BF83" s="699"/>
      <c r="BG83" s="699"/>
      <c r="BH83" s="699"/>
      <c r="BI83" s="699"/>
      <c r="BJ83" s="699"/>
      <c r="BK83" s="699"/>
      <c r="BL83" s="699"/>
      <c r="BM83" s="699"/>
      <c r="BN83" s="699"/>
      <c r="BO83" s="699"/>
      <c r="BP83" s="699"/>
      <c r="BQ83" s="699"/>
      <c r="BR83" s="699"/>
      <c r="BS83" s="699"/>
      <c r="BT83" s="699"/>
      <c r="BU83" s="699"/>
      <c r="BV83" s="699"/>
      <c r="BW83" s="699"/>
      <c r="BX83" s="699"/>
      <c r="BY83" s="699"/>
      <c r="BZ83" s="699"/>
      <c r="CA83" s="699"/>
      <c r="CB83" s="699"/>
      <c r="CC83" s="699"/>
      <c r="CD83" s="699"/>
      <c r="CE83" s="699"/>
      <c r="CF83" s="699"/>
      <c r="CG83" s="699"/>
      <c r="CH83" s="699"/>
      <c r="CI83" s="699"/>
      <c r="CJ83" s="699"/>
      <c r="CK83" s="699"/>
      <c r="CL83" s="699"/>
      <c r="CM83" s="699"/>
      <c r="CN83" s="699"/>
      <c r="CO83" s="699"/>
      <c r="CP83" s="699"/>
      <c r="CQ83" s="699"/>
      <c r="CR83" s="699"/>
      <c r="CS83" s="699"/>
      <c r="CT83" s="699"/>
      <c r="CU83" s="699"/>
      <c r="CV83" s="699"/>
      <c r="CW83" s="699"/>
      <c r="CX83" s="699"/>
      <c r="CY83" s="699"/>
      <c r="CZ83" s="699"/>
      <c r="DA83" s="699"/>
      <c r="DB83" s="699"/>
      <c r="DC83" s="699"/>
      <c r="DD83" s="699"/>
      <c r="DE83" s="699"/>
      <c r="DF83" s="699"/>
      <c r="DG83" s="699"/>
      <c r="DH83" s="699"/>
      <c r="DI83" s="699"/>
    </row>
    <row r="84" spans="8:113" ht="2.75" customHeight="1" x14ac:dyDescent="0.35">
      <c r="H84" s="699"/>
      <c r="I84" s="699"/>
      <c r="J84" s="699"/>
      <c r="K84" s="699"/>
      <c r="L84" s="699"/>
      <c r="M84" s="699"/>
      <c r="N84" s="699"/>
      <c r="O84" s="699"/>
      <c r="P84" s="699"/>
      <c r="Q84" s="699"/>
      <c r="R84" s="699"/>
      <c r="S84" s="699"/>
      <c r="T84" s="699"/>
      <c r="U84" s="699"/>
      <c r="V84" s="699"/>
      <c r="W84" s="699"/>
      <c r="X84" s="699"/>
      <c r="Y84" s="699"/>
      <c r="Z84" s="699"/>
      <c r="AA84" s="699"/>
      <c r="AB84" s="699"/>
      <c r="AC84" s="699"/>
      <c r="AD84" s="699"/>
      <c r="AE84" s="699"/>
      <c r="AF84" s="699"/>
      <c r="AG84" s="699"/>
      <c r="AH84" s="699"/>
      <c r="AI84" s="699"/>
      <c r="AJ84" s="699"/>
      <c r="AK84" s="699"/>
      <c r="AL84" s="699"/>
      <c r="AM84" s="699"/>
      <c r="AN84" s="699"/>
      <c r="AO84" s="699"/>
      <c r="AP84" s="699"/>
      <c r="AQ84" s="699"/>
      <c r="AR84" s="699"/>
      <c r="AS84" s="699"/>
      <c r="AT84" s="699"/>
      <c r="AU84" s="699"/>
      <c r="AV84" s="699"/>
      <c r="AW84" s="699"/>
      <c r="AX84" s="699"/>
      <c r="AY84" s="699"/>
      <c r="AZ84" s="699"/>
      <c r="BA84" s="699"/>
      <c r="BB84" s="699"/>
      <c r="BC84" s="699"/>
      <c r="BD84" s="699"/>
      <c r="BE84" s="699"/>
      <c r="BF84" s="699"/>
      <c r="BG84" s="699"/>
      <c r="BH84" s="699"/>
      <c r="BI84" s="699"/>
      <c r="BJ84" s="699"/>
      <c r="BK84" s="699"/>
      <c r="BL84" s="699"/>
      <c r="BM84" s="699"/>
      <c r="BN84" s="699"/>
      <c r="BO84" s="699"/>
      <c r="BP84" s="699"/>
      <c r="BQ84" s="699"/>
      <c r="BR84" s="699"/>
      <c r="BS84" s="699"/>
      <c r="BT84" s="699"/>
      <c r="BU84" s="699"/>
      <c r="BV84" s="699"/>
      <c r="BW84" s="699"/>
      <c r="BX84" s="699"/>
      <c r="BY84" s="699"/>
      <c r="BZ84" s="699"/>
      <c r="CA84" s="699"/>
      <c r="CB84" s="699"/>
      <c r="CC84" s="699"/>
      <c r="CD84" s="699"/>
      <c r="CE84" s="699"/>
      <c r="CF84" s="699"/>
      <c r="CG84" s="699"/>
      <c r="CH84" s="699"/>
      <c r="CI84" s="699"/>
      <c r="CJ84" s="699"/>
      <c r="CK84" s="699"/>
      <c r="CL84" s="699"/>
      <c r="CM84" s="699"/>
      <c r="CN84" s="699"/>
      <c r="CO84" s="699"/>
      <c r="CP84" s="699"/>
      <c r="CQ84" s="699"/>
      <c r="CR84" s="699"/>
      <c r="CS84" s="699"/>
      <c r="CT84" s="699"/>
      <c r="CU84" s="699"/>
      <c r="CV84" s="699"/>
      <c r="CW84" s="699"/>
      <c r="CX84" s="699"/>
      <c r="CY84" s="699"/>
      <c r="CZ84" s="699"/>
      <c r="DA84" s="699"/>
      <c r="DB84" s="699"/>
      <c r="DC84" s="699"/>
      <c r="DD84" s="699"/>
      <c r="DE84" s="699"/>
      <c r="DF84" s="699"/>
      <c r="DG84" s="699"/>
      <c r="DH84" s="699"/>
      <c r="DI84" s="699"/>
    </row>
    <row r="85" spans="8:113" ht="2.75" customHeight="1" x14ac:dyDescent="0.35">
      <c r="H85" s="699"/>
      <c r="I85" s="699"/>
      <c r="J85" s="699"/>
      <c r="K85" s="699"/>
      <c r="L85" s="699"/>
      <c r="M85" s="699"/>
      <c r="N85" s="699"/>
      <c r="O85" s="699"/>
      <c r="P85" s="699"/>
      <c r="Q85" s="699"/>
      <c r="R85" s="699"/>
      <c r="S85" s="699"/>
      <c r="T85" s="699"/>
      <c r="U85" s="699"/>
      <c r="V85" s="699"/>
      <c r="W85" s="699"/>
      <c r="X85" s="699"/>
      <c r="Y85" s="699"/>
      <c r="Z85" s="699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  <c r="BW85" s="699"/>
      <c r="BX85" s="699"/>
      <c r="BY85" s="699"/>
      <c r="BZ85" s="699"/>
      <c r="CA85" s="699"/>
      <c r="CB85" s="699"/>
      <c r="CC85" s="699"/>
      <c r="CD85" s="699"/>
      <c r="CE85" s="699"/>
      <c r="CF85" s="699"/>
      <c r="CG85" s="699"/>
      <c r="CH85" s="699"/>
      <c r="CI85" s="699"/>
      <c r="CJ85" s="699"/>
      <c r="CK85" s="699"/>
      <c r="CL85" s="699"/>
      <c r="CM85" s="699"/>
      <c r="CN85" s="699"/>
      <c r="CO85" s="699"/>
      <c r="CP85" s="699"/>
      <c r="CQ85" s="699"/>
      <c r="CR85" s="699"/>
      <c r="CS85" s="699"/>
      <c r="CT85" s="699"/>
      <c r="CU85" s="699"/>
      <c r="CV85" s="699"/>
      <c r="CW85" s="699"/>
      <c r="CX85" s="699"/>
      <c r="CY85" s="699"/>
      <c r="CZ85" s="699"/>
      <c r="DA85" s="699"/>
      <c r="DB85" s="699"/>
      <c r="DC85" s="699"/>
      <c r="DD85" s="699"/>
      <c r="DE85" s="699"/>
      <c r="DF85" s="699"/>
      <c r="DG85" s="699"/>
      <c r="DH85" s="699"/>
      <c r="DI85" s="699"/>
    </row>
    <row r="86" spans="8:113" ht="2.75" customHeight="1" x14ac:dyDescent="0.35">
      <c r="H86" s="699"/>
      <c r="I86" s="699"/>
      <c r="J86" s="699"/>
      <c r="K86" s="699"/>
      <c r="L86" s="699"/>
      <c r="M86" s="699"/>
      <c r="N86" s="699"/>
      <c r="O86" s="699"/>
      <c r="P86" s="699"/>
      <c r="Q86" s="699"/>
      <c r="R86" s="699"/>
      <c r="S86" s="699"/>
      <c r="T86" s="699"/>
      <c r="U86" s="699"/>
      <c r="V86" s="699"/>
      <c r="W86" s="699"/>
      <c r="X86" s="699"/>
      <c r="Y86" s="699"/>
      <c r="Z86" s="699"/>
      <c r="AA86" s="699"/>
      <c r="AB86" s="699"/>
      <c r="AC86" s="699"/>
      <c r="AD86" s="699"/>
      <c r="AE86" s="699"/>
      <c r="AF86" s="699"/>
      <c r="AG86" s="699"/>
      <c r="AH86" s="699"/>
      <c r="AI86" s="699"/>
      <c r="AJ86" s="699"/>
      <c r="AK86" s="699"/>
      <c r="AL86" s="699"/>
      <c r="AM86" s="699"/>
      <c r="AN86" s="699"/>
      <c r="AO86" s="699"/>
      <c r="AP86" s="699"/>
      <c r="AQ86" s="699"/>
      <c r="AR86" s="699"/>
      <c r="AS86" s="699"/>
      <c r="AT86" s="699"/>
      <c r="AU86" s="699"/>
      <c r="AV86" s="699"/>
      <c r="AW86" s="699"/>
      <c r="AX86" s="699"/>
      <c r="AY86" s="699"/>
      <c r="AZ86" s="699"/>
      <c r="BA86" s="699"/>
      <c r="BB86" s="699"/>
      <c r="BC86" s="699"/>
      <c r="BD86" s="699"/>
      <c r="BE86" s="699"/>
      <c r="BF86" s="699"/>
      <c r="BG86" s="699"/>
      <c r="BH86" s="699"/>
      <c r="BI86" s="699"/>
      <c r="BJ86" s="699"/>
      <c r="BK86" s="699"/>
      <c r="BL86" s="699"/>
      <c r="BM86" s="699"/>
      <c r="BN86" s="699"/>
      <c r="BO86" s="699"/>
      <c r="BP86" s="699"/>
      <c r="BQ86" s="699"/>
      <c r="BR86" s="699"/>
      <c r="BS86" s="699"/>
      <c r="BT86" s="699"/>
      <c r="BU86" s="699"/>
      <c r="BV86" s="699"/>
      <c r="BW86" s="699"/>
      <c r="BX86" s="699"/>
      <c r="BY86" s="699"/>
      <c r="BZ86" s="699"/>
      <c r="CA86" s="699"/>
      <c r="CB86" s="699"/>
      <c r="CC86" s="699"/>
      <c r="CD86" s="699"/>
      <c r="CE86" s="699"/>
      <c r="CF86" s="699"/>
      <c r="CG86" s="699"/>
      <c r="CH86" s="699"/>
      <c r="CI86" s="699"/>
      <c r="CJ86" s="699"/>
      <c r="CK86" s="699"/>
      <c r="CL86" s="699"/>
      <c r="CM86" s="699"/>
      <c r="CN86" s="699"/>
      <c r="CO86" s="699"/>
      <c r="CP86" s="699"/>
      <c r="CQ86" s="699"/>
      <c r="CR86" s="699"/>
      <c r="CS86" s="699"/>
      <c r="CT86" s="699"/>
      <c r="CU86" s="699"/>
      <c r="CV86" s="699"/>
      <c r="CW86" s="699"/>
      <c r="CX86" s="699"/>
      <c r="CY86" s="699"/>
      <c r="CZ86" s="699"/>
      <c r="DA86" s="699"/>
      <c r="DB86" s="699"/>
      <c r="DC86" s="699"/>
      <c r="DD86" s="699"/>
      <c r="DE86" s="699"/>
      <c r="DF86" s="699"/>
      <c r="DG86" s="699"/>
      <c r="DH86" s="699"/>
      <c r="DI86" s="699"/>
    </row>
    <row r="87" spans="8:113" ht="2.75" customHeight="1" x14ac:dyDescent="0.35">
      <c r="H87" s="699"/>
      <c r="I87" s="699"/>
      <c r="J87" s="699"/>
      <c r="K87" s="699"/>
      <c r="L87" s="699"/>
      <c r="M87" s="699"/>
      <c r="N87" s="699"/>
      <c r="O87" s="699"/>
      <c r="P87" s="699"/>
      <c r="Q87" s="699"/>
      <c r="R87" s="699"/>
      <c r="S87" s="699"/>
      <c r="T87" s="699"/>
      <c r="U87" s="699"/>
      <c r="V87" s="699"/>
      <c r="W87" s="699"/>
      <c r="X87" s="699"/>
      <c r="Y87" s="699"/>
      <c r="Z87" s="699"/>
      <c r="AA87" s="699"/>
      <c r="AB87" s="699"/>
      <c r="AC87" s="699"/>
      <c r="AD87" s="699"/>
      <c r="AE87" s="699"/>
      <c r="AF87" s="699"/>
      <c r="AG87" s="699"/>
      <c r="AH87" s="699"/>
      <c r="AI87" s="699"/>
      <c r="AJ87" s="699"/>
      <c r="AK87" s="699"/>
      <c r="AL87" s="699"/>
      <c r="AM87" s="699"/>
      <c r="AN87" s="699"/>
      <c r="AO87" s="699"/>
      <c r="AP87" s="699"/>
      <c r="AQ87" s="699"/>
      <c r="AR87" s="699"/>
      <c r="AS87" s="699"/>
      <c r="AT87" s="699"/>
      <c r="AU87" s="699"/>
      <c r="AV87" s="699"/>
      <c r="AW87" s="699"/>
      <c r="AX87" s="699"/>
      <c r="AY87" s="699"/>
      <c r="AZ87" s="699"/>
      <c r="BA87" s="699"/>
      <c r="BB87" s="699"/>
      <c r="BC87" s="699"/>
      <c r="BD87" s="699"/>
      <c r="BE87" s="699"/>
      <c r="BF87" s="699"/>
      <c r="BG87" s="699"/>
      <c r="BH87" s="699"/>
      <c r="BI87" s="699"/>
      <c r="BJ87" s="699"/>
      <c r="BK87" s="699"/>
      <c r="BL87" s="699"/>
      <c r="BM87" s="699"/>
      <c r="BN87" s="699"/>
      <c r="BO87" s="699"/>
      <c r="BP87" s="699"/>
      <c r="BQ87" s="699"/>
      <c r="BR87" s="699"/>
      <c r="BS87" s="699"/>
      <c r="BT87" s="699"/>
      <c r="BU87" s="699"/>
      <c r="BV87" s="699"/>
      <c r="BW87" s="699"/>
      <c r="BX87" s="699"/>
      <c r="BY87" s="699"/>
      <c r="BZ87" s="699"/>
      <c r="CA87" s="699"/>
      <c r="CB87" s="699"/>
      <c r="CC87" s="699"/>
      <c r="CD87" s="699"/>
      <c r="CE87" s="699"/>
      <c r="CF87" s="699"/>
      <c r="CG87" s="699"/>
      <c r="CH87" s="699"/>
      <c r="CI87" s="699"/>
      <c r="CJ87" s="699"/>
      <c r="CK87" s="699"/>
      <c r="CL87" s="699"/>
      <c r="CM87" s="699"/>
      <c r="CN87" s="699"/>
      <c r="CO87" s="699"/>
      <c r="CP87" s="699"/>
      <c r="CQ87" s="699"/>
      <c r="CR87" s="699"/>
      <c r="CS87" s="699"/>
      <c r="CT87" s="699"/>
      <c r="CU87" s="699"/>
      <c r="CV87" s="699"/>
      <c r="CW87" s="699"/>
      <c r="CX87" s="699"/>
      <c r="CY87" s="699"/>
      <c r="CZ87" s="699"/>
      <c r="DA87" s="699"/>
      <c r="DB87" s="699"/>
      <c r="DC87" s="699"/>
      <c r="DD87" s="699"/>
      <c r="DE87" s="699"/>
      <c r="DF87" s="699"/>
      <c r="DG87" s="699"/>
      <c r="DH87" s="699"/>
      <c r="DI87" s="699"/>
    </row>
    <row r="88" spans="8:113" ht="2.75" customHeight="1" x14ac:dyDescent="0.35">
      <c r="H88" s="699"/>
      <c r="I88" s="699"/>
      <c r="J88" s="699"/>
      <c r="K88" s="699"/>
      <c r="L88" s="699"/>
      <c r="M88" s="699"/>
      <c r="N88" s="699"/>
      <c r="O88" s="699"/>
      <c r="P88" s="699"/>
      <c r="Q88" s="699"/>
      <c r="R88" s="699"/>
      <c r="S88" s="699"/>
      <c r="T88" s="699"/>
      <c r="U88" s="699"/>
      <c r="V88" s="699"/>
      <c r="W88" s="699"/>
      <c r="X88" s="699"/>
      <c r="Y88" s="699"/>
      <c r="Z88" s="699"/>
      <c r="AA88" s="699"/>
      <c r="AB88" s="699"/>
      <c r="AC88" s="699"/>
      <c r="AD88" s="699"/>
      <c r="AE88" s="699"/>
      <c r="AF88" s="699"/>
      <c r="AG88" s="699"/>
      <c r="AH88" s="699"/>
      <c r="AI88" s="699"/>
      <c r="AJ88" s="699"/>
      <c r="AK88" s="699"/>
      <c r="AL88" s="699"/>
      <c r="AM88" s="699"/>
      <c r="AN88" s="699"/>
      <c r="AO88" s="699"/>
      <c r="AP88" s="699"/>
      <c r="AQ88" s="699"/>
      <c r="AR88" s="699"/>
      <c r="AS88" s="699"/>
      <c r="AT88" s="699"/>
      <c r="AU88" s="699"/>
      <c r="AV88" s="699"/>
      <c r="AW88" s="699"/>
      <c r="AX88" s="699"/>
      <c r="AY88" s="699"/>
      <c r="AZ88" s="699"/>
      <c r="BA88" s="699"/>
      <c r="BB88" s="699"/>
      <c r="BC88" s="699"/>
      <c r="BD88" s="699"/>
      <c r="BE88" s="699"/>
      <c r="BF88" s="699"/>
      <c r="BG88" s="699"/>
      <c r="BH88" s="699"/>
      <c r="BI88" s="699"/>
      <c r="BJ88" s="699"/>
      <c r="BK88" s="699"/>
      <c r="BL88" s="699"/>
      <c r="BM88" s="699"/>
      <c r="BN88" s="699"/>
      <c r="BO88" s="699"/>
      <c r="BP88" s="699"/>
      <c r="BQ88" s="699"/>
      <c r="BR88" s="699"/>
      <c r="BS88" s="699"/>
      <c r="BT88" s="699"/>
      <c r="BU88" s="699"/>
      <c r="BV88" s="699"/>
      <c r="BW88" s="699"/>
      <c r="BX88" s="699"/>
      <c r="BY88" s="699"/>
      <c r="BZ88" s="699"/>
      <c r="CA88" s="699"/>
      <c r="CB88" s="699"/>
      <c r="CC88" s="699"/>
      <c r="CD88" s="699"/>
      <c r="CE88" s="699"/>
      <c r="CF88" s="699"/>
      <c r="CG88" s="699"/>
      <c r="CH88" s="699"/>
      <c r="CI88" s="699"/>
      <c r="CJ88" s="699"/>
      <c r="CK88" s="699"/>
      <c r="CL88" s="699"/>
      <c r="CM88" s="699"/>
      <c r="CN88" s="699"/>
      <c r="CO88" s="699"/>
      <c r="CP88" s="699"/>
      <c r="CQ88" s="699"/>
      <c r="CR88" s="699"/>
      <c r="CS88" s="699"/>
      <c r="CT88" s="699"/>
      <c r="CU88" s="699"/>
      <c r="CV88" s="699"/>
      <c r="CW88" s="699"/>
      <c r="CX88" s="699"/>
      <c r="CY88" s="699"/>
      <c r="CZ88" s="699"/>
      <c r="DA88" s="699"/>
      <c r="DB88" s="699"/>
      <c r="DC88" s="699"/>
      <c r="DD88" s="699"/>
      <c r="DE88" s="699"/>
      <c r="DF88" s="699"/>
      <c r="DG88" s="699"/>
      <c r="DH88" s="699"/>
      <c r="DI88" s="699"/>
    </row>
    <row r="89" spans="8:113" ht="2.75" customHeight="1" x14ac:dyDescent="0.35">
      <c r="H89" s="699"/>
      <c r="I89" s="699"/>
      <c r="J89" s="699"/>
      <c r="K89" s="699"/>
      <c r="L89" s="699"/>
      <c r="M89" s="699"/>
      <c r="N89" s="699"/>
      <c r="O89" s="699"/>
      <c r="P89" s="699"/>
      <c r="Q89" s="699"/>
      <c r="R89" s="699"/>
      <c r="S89" s="699"/>
      <c r="T89" s="699"/>
      <c r="U89" s="699"/>
      <c r="V89" s="699"/>
      <c r="W89" s="699"/>
      <c r="X89" s="699"/>
      <c r="Y89" s="699"/>
      <c r="Z89" s="699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  <c r="BW89" s="699"/>
      <c r="BX89" s="699"/>
      <c r="BY89" s="699"/>
      <c r="BZ89" s="699"/>
      <c r="CA89" s="699"/>
      <c r="CB89" s="699"/>
      <c r="CC89" s="699"/>
      <c r="CD89" s="699"/>
      <c r="CE89" s="699"/>
      <c r="CF89" s="699"/>
      <c r="CG89" s="699"/>
      <c r="CH89" s="699"/>
      <c r="CI89" s="699"/>
      <c r="CJ89" s="699"/>
      <c r="CK89" s="699"/>
      <c r="CL89" s="699"/>
      <c r="CM89" s="699"/>
      <c r="CN89" s="699"/>
      <c r="CO89" s="699"/>
      <c r="CP89" s="699"/>
      <c r="CQ89" s="699"/>
      <c r="CR89" s="699"/>
      <c r="CS89" s="699"/>
      <c r="CT89" s="699"/>
      <c r="CU89" s="699"/>
      <c r="CV89" s="699"/>
      <c r="CW89" s="699"/>
      <c r="CX89" s="699"/>
      <c r="CY89" s="699"/>
      <c r="CZ89" s="699"/>
      <c r="DA89" s="699"/>
      <c r="DB89" s="699"/>
      <c r="DC89" s="699"/>
      <c r="DD89" s="699"/>
      <c r="DE89" s="699"/>
      <c r="DF89" s="699"/>
      <c r="DG89" s="699"/>
      <c r="DH89" s="699"/>
      <c r="DI89" s="699"/>
    </row>
    <row r="90" spans="8:113" ht="2.75" customHeight="1" x14ac:dyDescent="0.35">
      <c r="H90" s="699"/>
      <c r="I90" s="699"/>
      <c r="J90" s="699"/>
      <c r="K90" s="699"/>
      <c r="L90" s="699"/>
      <c r="M90" s="699"/>
      <c r="N90" s="699"/>
      <c r="O90" s="699"/>
      <c r="P90" s="699"/>
      <c r="Q90" s="699"/>
      <c r="R90" s="699"/>
      <c r="S90" s="699"/>
      <c r="T90" s="699"/>
      <c r="U90" s="699"/>
      <c r="V90" s="699"/>
      <c r="W90" s="699"/>
      <c r="X90" s="699"/>
      <c r="Y90" s="699"/>
      <c r="Z90" s="699"/>
      <c r="AA90" s="699"/>
      <c r="AB90" s="699"/>
      <c r="AC90" s="699"/>
      <c r="AD90" s="699"/>
      <c r="AE90" s="699"/>
      <c r="AF90" s="699"/>
      <c r="AG90" s="699"/>
      <c r="AH90" s="699"/>
      <c r="AI90" s="699"/>
      <c r="AJ90" s="699"/>
      <c r="AK90" s="699"/>
      <c r="AL90" s="699"/>
      <c r="AM90" s="699"/>
      <c r="AN90" s="699"/>
      <c r="AO90" s="699"/>
      <c r="AP90" s="699"/>
      <c r="AQ90" s="699"/>
      <c r="AR90" s="699"/>
      <c r="AS90" s="699"/>
      <c r="AT90" s="699"/>
      <c r="AU90" s="699"/>
      <c r="AV90" s="699"/>
      <c r="AW90" s="699"/>
      <c r="AX90" s="699"/>
      <c r="AY90" s="699"/>
      <c r="AZ90" s="699"/>
      <c r="BA90" s="699"/>
      <c r="BB90" s="699"/>
      <c r="BC90" s="699"/>
      <c r="BD90" s="699"/>
      <c r="BE90" s="699"/>
      <c r="BF90" s="699"/>
      <c r="BG90" s="699"/>
      <c r="BH90" s="699"/>
      <c r="BI90" s="699"/>
      <c r="BJ90" s="699"/>
      <c r="BK90" s="699"/>
      <c r="BL90" s="699"/>
      <c r="BM90" s="699"/>
      <c r="BN90" s="699"/>
      <c r="BO90" s="699"/>
      <c r="BP90" s="699"/>
      <c r="BQ90" s="699"/>
      <c r="BR90" s="699"/>
      <c r="BS90" s="699"/>
      <c r="BT90" s="699"/>
      <c r="BU90" s="699"/>
      <c r="BV90" s="699"/>
      <c r="BW90" s="699"/>
      <c r="BX90" s="699"/>
      <c r="BY90" s="699"/>
      <c r="BZ90" s="699"/>
      <c r="CA90" s="699"/>
      <c r="CB90" s="699"/>
      <c r="CC90" s="699"/>
      <c r="CD90" s="699"/>
      <c r="CE90" s="699"/>
      <c r="CF90" s="699"/>
      <c r="CG90" s="699"/>
      <c r="CH90" s="699"/>
      <c r="CI90" s="699"/>
      <c r="CJ90" s="699"/>
      <c r="CK90" s="699"/>
      <c r="CL90" s="699"/>
      <c r="CM90" s="699"/>
      <c r="CN90" s="699"/>
      <c r="CO90" s="699"/>
      <c r="CP90" s="699"/>
      <c r="CQ90" s="699"/>
      <c r="CR90" s="699"/>
      <c r="CS90" s="699"/>
      <c r="CT90" s="699"/>
      <c r="CU90" s="699"/>
      <c r="CV90" s="699"/>
      <c r="CW90" s="699"/>
      <c r="CX90" s="699"/>
      <c r="CY90" s="699"/>
      <c r="CZ90" s="699"/>
      <c r="DA90" s="699"/>
      <c r="DB90" s="699"/>
      <c r="DC90" s="699"/>
      <c r="DD90" s="699"/>
      <c r="DE90" s="699"/>
      <c r="DF90" s="699"/>
      <c r="DG90" s="699"/>
      <c r="DH90" s="699"/>
      <c r="DI90" s="699"/>
    </row>
    <row r="91" spans="8:113" ht="2.75" customHeight="1" x14ac:dyDescent="0.35">
      <c r="H91" s="699"/>
      <c r="I91" s="699"/>
      <c r="J91" s="699"/>
      <c r="K91" s="699"/>
      <c r="L91" s="699"/>
      <c r="M91" s="699"/>
      <c r="N91" s="699"/>
      <c r="O91" s="699"/>
      <c r="P91" s="699"/>
      <c r="Q91" s="699"/>
      <c r="R91" s="699"/>
      <c r="S91" s="699"/>
      <c r="T91" s="699"/>
      <c r="U91" s="699"/>
      <c r="V91" s="699"/>
      <c r="W91" s="699"/>
      <c r="X91" s="699"/>
      <c r="Y91" s="699"/>
      <c r="Z91" s="699"/>
      <c r="AA91" s="699"/>
      <c r="AB91" s="699"/>
      <c r="AC91" s="699"/>
      <c r="AD91" s="699"/>
      <c r="AE91" s="699"/>
      <c r="AF91" s="699"/>
      <c r="AG91" s="699"/>
      <c r="AH91" s="699"/>
      <c r="AI91" s="699"/>
      <c r="AJ91" s="699"/>
      <c r="AK91" s="699"/>
      <c r="AL91" s="699"/>
      <c r="AM91" s="699"/>
      <c r="AN91" s="699"/>
      <c r="AO91" s="699"/>
      <c r="AP91" s="699"/>
      <c r="AQ91" s="699"/>
      <c r="AR91" s="699"/>
      <c r="AS91" s="699"/>
      <c r="AT91" s="699"/>
      <c r="AU91" s="699"/>
      <c r="AV91" s="699"/>
      <c r="AW91" s="699"/>
      <c r="AX91" s="699"/>
      <c r="AY91" s="699"/>
      <c r="AZ91" s="699"/>
      <c r="BA91" s="699"/>
      <c r="BB91" s="699"/>
      <c r="BC91" s="699"/>
      <c r="BD91" s="699"/>
      <c r="BE91" s="699"/>
      <c r="BF91" s="699"/>
      <c r="BG91" s="699"/>
      <c r="BH91" s="699"/>
      <c r="BI91" s="699"/>
      <c r="BJ91" s="699"/>
      <c r="BK91" s="699"/>
      <c r="BL91" s="699"/>
      <c r="BM91" s="699"/>
      <c r="BN91" s="699"/>
      <c r="BO91" s="699"/>
      <c r="BP91" s="699"/>
      <c r="BQ91" s="699"/>
      <c r="BR91" s="699"/>
      <c r="BS91" s="699"/>
      <c r="BT91" s="699"/>
      <c r="BU91" s="699"/>
      <c r="BV91" s="699"/>
      <c r="BW91" s="699"/>
      <c r="BX91" s="699"/>
      <c r="BY91" s="699"/>
      <c r="BZ91" s="699"/>
      <c r="CA91" s="699"/>
      <c r="CB91" s="699"/>
      <c r="CC91" s="699"/>
      <c r="CD91" s="699"/>
      <c r="CE91" s="699"/>
      <c r="CF91" s="699"/>
      <c r="CG91" s="699"/>
      <c r="CH91" s="699"/>
      <c r="CI91" s="699"/>
      <c r="CJ91" s="699"/>
      <c r="CK91" s="699"/>
      <c r="CL91" s="699"/>
      <c r="CM91" s="699"/>
      <c r="CN91" s="699"/>
      <c r="CO91" s="699"/>
      <c r="CP91" s="699"/>
      <c r="CQ91" s="699"/>
      <c r="CR91" s="699"/>
      <c r="CS91" s="699"/>
      <c r="CT91" s="699"/>
      <c r="CU91" s="699"/>
      <c r="CV91" s="699"/>
      <c r="CW91" s="699"/>
      <c r="CX91" s="699"/>
      <c r="CY91" s="699"/>
      <c r="CZ91" s="699"/>
      <c r="DA91" s="699"/>
      <c r="DB91" s="699"/>
      <c r="DC91" s="699"/>
      <c r="DD91" s="699"/>
      <c r="DE91" s="699"/>
      <c r="DF91" s="699"/>
      <c r="DG91" s="699"/>
      <c r="DH91" s="699"/>
      <c r="DI91" s="699"/>
    </row>
    <row r="92" spans="8:113" ht="2.75" customHeight="1" x14ac:dyDescent="0.35">
      <c r="H92" s="699"/>
      <c r="I92" s="699"/>
      <c r="J92" s="699"/>
      <c r="K92" s="699"/>
      <c r="L92" s="699"/>
      <c r="M92" s="699"/>
      <c r="N92" s="699"/>
      <c r="O92" s="699"/>
      <c r="P92" s="699"/>
      <c r="Q92" s="699"/>
      <c r="R92" s="699"/>
      <c r="S92" s="699"/>
      <c r="T92" s="699"/>
      <c r="U92" s="699"/>
      <c r="V92" s="699"/>
      <c r="W92" s="699"/>
      <c r="X92" s="699"/>
      <c r="Y92" s="699"/>
      <c r="Z92" s="699"/>
      <c r="AA92" s="699"/>
      <c r="AB92" s="699"/>
      <c r="AC92" s="699"/>
      <c r="AD92" s="699"/>
      <c r="AE92" s="699"/>
      <c r="AF92" s="699"/>
      <c r="AG92" s="699"/>
      <c r="AH92" s="699"/>
      <c r="AI92" s="699"/>
      <c r="AJ92" s="699"/>
      <c r="AK92" s="699"/>
      <c r="AL92" s="699"/>
      <c r="AM92" s="699"/>
      <c r="AN92" s="699"/>
      <c r="AO92" s="699"/>
      <c r="AP92" s="699"/>
      <c r="AQ92" s="699"/>
      <c r="AR92" s="699"/>
      <c r="AS92" s="699"/>
      <c r="AT92" s="699"/>
      <c r="AU92" s="699"/>
      <c r="AV92" s="699"/>
      <c r="AW92" s="699"/>
      <c r="AX92" s="699"/>
      <c r="AY92" s="699"/>
      <c r="AZ92" s="699"/>
      <c r="BA92" s="699"/>
      <c r="BB92" s="699"/>
      <c r="BC92" s="699"/>
      <c r="BD92" s="699"/>
      <c r="BE92" s="699"/>
      <c r="BF92" s="699"/>
      <c r="BG92" s="699"/>
      <c r="BH92" s="699"/>
      <c r="BI92" s="699"/>
      <c r="BJ92" s="699"/>
      <c r="BK92" s="699"/>
      <c r="BL92" s="699"/>
      <c r="BM92" s="699"/>
      <c r="BN92" s="699"/>
      <c r="BO92" s="699"/>
      <c r="BP92" s="699"/>
      <c r="BQ92" s="699"/>
      <c r="BR92" s="699"/>
      <c r="BS92" s="699"/>
      <c r="BT92" s="699"/>
      <c r="BU92" s="699"/>
      <c r="BV92" s="699"/>
      <c r="BW92" s="699"/>
      <c r="BX92" s="699"/>
      <c r="BY92" s="699"/>
      <c r="BZ92" s="699"/>
      <c r="CA92" s="699"/>
      <c r="CB92" s="699"/>
      <c r="CC92" s="699"/>
      <c r="CD92" s="699"/>
      <c r="CE92" s="699"/>
      <c r="CF92" s="699"/>
      <c r="CG92" s="699"/>
      <c r="CH92" s="699"/>
      <c r="CI92" s="699"/>
      <c r="CJ92" s="699"/>
      <c r="CK92" s="699"/>
      <c r="CL92" s="699"/>
      <c r="CM92" s="699"/>
      <c r="CN92" s="699"/>
      <c r="CO92" s="699"/>
      <c r="CP92" s="699"/>
      <c r="CQ92" s="699"/>
      <c r="CR92" s="699"/>
      <c r="CS92" s="699"/>
      <c r="CT92" s="699"/>
      <c r="CU92" s="699"/>
      <c r="CV92" s="699"/>
      <c r="CW92" s="699"/>
      <c r="CX92" s="699"/>
      <c r="CY92" s="699"/>
      <c r="CZ92" s="699"/>
      <c r="DA92" s="699"/>
      <c r="DB92" s="699"/>
      <c r="DC92" s="699"/>
      <c r="DD92" s="699"/>
      <c r="DE92" s="699"/>
      <c r="DF92" s="699"/>
      <c r="DG92" s="699"/>
      <c r="DH92" s="699"/>
      <c r="DI92" s="699"/>
    </row>
    <row r="93" spans="8:113" ht="2.75" customHeight="1" x14ac:dyDescent="0.35">
      <c r="H93" s="699"/>
      <c r="I93" s="699"/>
      <c r="J93" s="699"/>
      <c r="K93" s="699"/>
      <c r="L93" s="699"/>
      <c r="M93" s="699"/>
      <c r="N93" s="699"/>
      <c r="O93" s="699"/>
      <c r="P93" s="699"/>
      <c r="Q93" s="699"/>
      <c r="R93" s="699"/>
      <c r="S93" s="699"/>
      <c r="T93" s="699"/>
      <c r="U93" s="699"/>
      <c r="V93" s="699"/>
      <c r="W93" s="699"/>
      <c r="X93" s="699"/>
      <c r="Y93" s="699"/>
      <c r="Z93" s="699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  <c r="BW93" s="699"/>
      <c r="BX93" s="699"/>
      <c r="BY93" s="699"/>
      <c r="BZ93" s="699"/>
      <c r="CA93" s="699"/>
      <c r="CB93" s="699"/>
      <c r="CC93" s="699"/>
      <c r="CD93" s="699"/>
      <c r="CE93" s="699"/>
      <c r="CF93" s="699"/>
      <c r="CG93" s="699"/>
      <c r="CH93" s="699"/>
      <c r="CI93" s="699"/>
      <c r="CJ93" s="699"/>
      <c r="CK93" s="699"/>
      <c r="CL93" s="699"/>
      <c r="CM93" s="699"/>
      <c r="CN93" s="699"/>
      <c r="CO93" s="699"/>
      <c r="CP93" s="699"/>
      <c r="CQ93" s="699"/>
      <c r="CR93" s="699"/>
      <c r="CS93" s="699"/>
      <c r="CT93" s="699"/>
      <c r="CU93" s="699"/>
      <c r="CV93" s="699"/>
      <c r="CW93" s="699"/>
      <c r="CX93" s="699"/>
      <c r="CY93" s="699"/>
      <c r="CZ93" s="699"/>
      <c r="DA93" s="699"/>
      <c r="DB93" s="699"/>
      <c r="DC93" s="699"/>
      <c r="DD93" s="699"/>
      <c r="DE93" s="699"/>
      <c r="DF93" s="699"/>
      <c r="DG93" s="699"/>
      <c r="DH93" s="699"/>
      <c r="DI93" s="699"/>
    </row>
    <row r="94" spans="8:113" ht="2.75" customHeight="1" x14ac:dyDescent="0.35">
      <c r="H94" s="699"/>
      <c r="I94" s="699"/>
      <c r="J94" s="699"/>
      <c r="K94" s="699"/>
      <c r="L94" s="699"/>
      <c r="M94" s="699"/>
      <c r="N94" s="699"/>
      <c r="O94" s="699"/>
      <c r="P94" s="699"/>
      <c r="Q94" s="699"/>
      <c r="R94" s="699"/>
      <c r="S94" s="699"/>
      <c r="T94" s="699"/>
      <c r="U94" s="699"/>
      <c r="V94" s="699"/>
      <c r="W94" s="699"/>
      <c r="X94" s="699"/>
      <c r="Y94" s="699"/>
      <c r="Z94" s="699"/>
      <c r="AA94" s="699"/>
      <c r="AB94" s="699"/>
      <c r="AC94" s="699"/>
      <c r="AD94" s="699"/>
      <c r="AE94" s="699"/>
      <c r="AF94" s="699"/>
      <c r="AG94" s="699"/>
      <c r="AH94" s="699"/>
      <c r="AI94" s="699"/>
      <c r="AJ94" s="699"/>
      <c r="AK94" s="699"/>
      <c r="AL94" s="699"/>
      <c r="AM94" s="699"/>
      <c r="AN94" s="699"/>
      <c r="AO94" s="699"/>
      <c r="AP94" s="699"/>
      <c r="AQ94" s="699"/>
      <c r="AR94" s="699"/>
      <c r="AS94" s="699"/>
      <c r="AT94" s="699"/>
      <c r="AU94" s="699"/>
      <c r="AV94" s="699"/>
      <c r="AW94" s="699"/>
      <c r="AX94" s="699"/>
      <c r="AY94" s="699"/>
      <c r="AZ94" s="699"/>
      <c r="BA94" s="699"/>
      <c r="BB94" s="699"/>
      <c r="BC94" s="699"/>
      <c r="BD94" s="699"/>
      <c r="BE94" s="699"/>
      <c r="BF94" s="699"/>
      <c r="BG94" s="699"/>
      <c r="BH94" s="699"/>
      <c r="BI94" s="699"/>
      <c r="BJ94" s="699"/>
      <c r="BK94" s="699"/>
      <c r="BL94" s="699"/>
      <c r="BM94" s="699"/>
      <c r="BN94" s="699"/>
      <c r="BO94" s="699"/>
      <c r="BP94" s="699"/>
      <c r="BQ94" s="699"/>
      <c r="BR94" s="699"/>
      <c r="BS94" s="699"/>
      <c r="BT94" s="699"/>
      <c r="BU94" s="699"/>
      <c r="BV94" s="699"/>
      <c r="BW94" s="699"/>
      <c r="BX94" s="699"/>
      <c r="BY94" s="699"/>
      <c r="BZ94" s="699"/>
      <c r="CA94" s="699"/>
      <c r="CB94" s="699"/>
      <c r="CC94" s="699"/>
      <c r="CD94" s="699"/>
      <c r="CE94" s="699"/>
      <c r="CF94" s="699"/>
      <c r="CG94" s="699"/>
      <c r="CH94" s="699"/>
      <c r="CI94" s="699"/>
      <c r="CJ94" s="699"/>
      <c r="CK94" s="699"/>
      <c r="CL94" s="699"/>
      <c r="CM94" s="699"/>
      <c r="CN94" s="699"/>
      <c r="CO94" s="699"/>
      <c r="CP94" s="699"/>
      <c r="CQ94" s="699"/>
      <c r="CR94" s="699"/>
      <c r="CS94" s="699"/>
      <c r="CT94" s="699"/>
      <c r="CU94" s="699"/>
      <c r="CV94" s="699"/>
      <c r="CW94" s="699"/>
      <c r="CX94" s="699"/>
      <c r="CY94" s="699"/>
      <c r="CZ94" s="699"/>
      <c r="DA94" s="699"/>
      <c r="DB94" s="699"/>
      <c r="DC94" s="699"/>
      <c r="DD94" s="699"/>
      <c r="DE94" s="699"/>
      <c r="DF94" s="699"/>
      <c r="DG94" s="699"/>
      <c r="DH94" s="699"/>
      <c r="DI94" s="699"/>
    </row>
    <row r="95" spans="8:113" ht="2.75" customHeight="1" x14ac:dyDescent="0.35">
      <c r="H95" s="699"/>
      <c r="I95" s="699"/>
      <c r="J95" s="699"/>
      <c r="K95" s="699"/>
      <c r="L95" s="699"/>
      <c r="M95" s="699"/>
      <c r="N95" s="699"/>
      <c r="O95" s="699"/>
      <c r="P95" s="699"/>
      <c r="Q95" s="699"/>
      <c r="R95" s="699"/>
      <c r="S95" s="699"/>
      <c r="T95" s="699"/>
      <c r="U95" s="699"/>
      <c r="V95" s="699"/>
      <c r="W95" s="699"/>
      <c r="X95" s="699"/>
      <c r="Y95" s="699"/>
      <c r="Z95" s="699"/>
      <c r="AA95" s="699"/>
      <c r="AB95" s="699"/>
      <c r="AC95" s="699"/>
      <c r="AD95" s="699"/>
      <c r="AE95" s="699"/>
      <c r="AF95" s="699"/>
      <c r="AG95" s="699"/>
      <c r="AH95" s="699"/>
      <c r="AI95" s="699"/>
      <c r="AJ95" s="699"/>
      <c r="AK95" s="699"/>
      <c r="AL95" s="699"/>
      <c r="AM95" s="699"/>
      <c r="AN95" s="699"/>
      <c r="AO95" s="699"/>
      <c r="AP95" s="699"/>
      <c r="AQ95" s="699"/>
      <c r="AR95" s="699"/>
      <c r="AS95" s="699"/>
      <c r="AT95" s="699"/>
      <c r="AU95" s="699"/>
      <c r="AV95" s="699"/>
      <c r="AW95" s="699"/>
      <c r="AX95" s="699"/>
      <c r="AY95" s="699"/>
      <c r="AZ95" s="699"/>
      <c r="BA95" s="699"/>
      <c r="BB95" s="699"/>
      <c r="BC95" s="699"/>
      <c r="BD95" s="699"/>
      <c r="BE95" s="699"/>
      <c r="BF95" s="699"/>
      <c r="BG95" s="699"/>
      <c r="BH95" s="699"/>
      <c r="BI95" s="699"/>
      <c r="BJ95" s="699"/>
      <c r="BK95" s="699"/>
      <c r="BL95" s="699"/>
      <c r="BM95" s="699"/>
      <c r="BN95" s="699"/>
      <c r="BO95" s="699"/>
      <c r="BP95" s="699"/>
      <c r="BQ95" s="699"/>
      <c r="BR95" s="699"/>
      <c r="BS95" s="699"/>
      <c r="BT95" s="699"/>
      <c r="BU95" s="699"/>
      <c r="BV95" s="699"/>
      <c r="BW95" s="699"/>
      <c r="BX95" s="699"/>
      <c r="BY95" s="699"/>
      <c r="BZ95" s="699"/>
      <c r="CA95" s="699"/>
      <c r="CB95" s="699"/>
      <c r="CC95" s="699"/>
      <c r="CD95" s="699"/>
      <c r="CE95" s="699"/>
      <c r="CF95" s="699"/>
      <c r="CG95" s="699"/>
      <c r="CH95" s="699"/>
      <c r="CI95" s="699"/>
      <c r="CJ95" s="699"/>
      <c r="CK95" s="699"/>
      <c r="CL95" s="699"/>
      <c r="CM95" s="699"/>
      <c r="CN95" s="699"/>
      <c r="CO95" s="699"/>
      <c r="CP95" s="699"/>
      <c r="CQ95" s="699"/>
      <c r="CR95" s="699"/>
      <c r="CS95" s="699"/>
      <c r="CT95" s="699"/>
      <c r="CU95" s="699"/>
      <c r="CV95" s="699"/>
      <c r="CW95" s="699"/>
      <c r="CX95" s="699"/>
      <c r="CY95" s="699"/>
      <c r="CZ95" s="699"/>
      <c r="DA95" s="699"/>
      <c r="DB95" s="699"/>
      <c r="DC95" s="699"/>
      <c r="DD95" s="699"/>
      <c r="DE95" s="699"/>
      <c r="DF95" s="699"/>
      <c r="DG95" s="699"/>
      <c r="DH95" s="699"/>
      <c r="DI95" s="699"/>
    </row>
    <row r="96" spans="8:113" ht="2.75" customHeight="1" x14ac:dyDescent="0.35">
      <c r="H96" s="699"/>
      <c r="I96" s="699"/>
      <c r="J96" s="699"/>
      <c r="K96" s="699"/>
      <c r="L96" s="699"/>
      <c r="M96" s="699"/>
      <c r="N96" s="699"/>
      <c r="O96" s="699"/>
      <c r="P96" s="699"/>
      <c r="Q96" s="699"/>
      <c r="R96" s="699"/>
      <c r="S96" s="699"/>
      <c r="T96" s="699"/>
      <c r="U96" s="699"/>
      <c r="V96" s="699"/>
      <c r="W96" s="699"/>
      <c r="X96" s="699"/>
      <c r="Y96" s="699"/>
      <c r="Z96" s="699"/>
      <c r="AA96" s="699"/>
      <c r="AB96" s="699"/>
      <c r="AC96" s="699"/>
      <c r="AD96" s="699"/>
      <c r="AE96" s="699"/>
      <c r="AF96" s="699"/>
      <c r="AG96" s="699"/>
      <c r="AH96" s="699"/>
      <c r="AI96" s="699"/>
      <c r="AJ96" s="699"/>
      <c r="AK96" s="699"/>
      <c r="AL96" s="699"/>
      <c r="AM96" s="699"/>
      <c r="AN96" s="699"/>
      <c r="AO96" s="699"/>
      <c r="AP96" s="699"/>
      <c r="AQ96" s="699"/>
      <c r="AR96" s="699"/>
      <c r="AS96" s="699"/>
      <c r="AT96" s="699"/>
      <c r="AU96" s="699"/>
      <c r="AV96" s="699"/>
      <c r="AW96" s="699"/>
      <c r="AX96" s="699"/>
      <c r="AY96" s="699"/>
      <c r="AZ96" s="699"/>
      <c r="BA96" s="699"/>
      <c r="BB96" s="699"/>
      <c r="BC96" s="699"/>
      <c r="BD96" s="699"/>
      <c r="BE96" s="699"/>
      <c r="BF96" s="699"/>
      <c r="BG96" s="699"/>
      <c r="BH96" s="699"/>
      <c r="BI96" s="699"/>
      <c r="BJ96" s="699"/>
      <c r="BK96" s="699"/>
      <c r="BL96" s="699"/>
      <c r="BM96" s="699"/>
      <c r="BN96" s="699"/>
      <c r="BO96" s="699"/>
      <c r="BP96" s="699"/>
      <c r="BQ96" s="699"/>
      <c r="BR96" s="699"/>
      <c r="BS96" s="699"/>
      <c r="BT96" s="699"/>
      <c r="BU96" s="699"/>
      <c r="BV96" s="699"/>
      <c r="BW96" s="699"/>
      <c r="BX96" s="699"/>
      <c r="BY96" s="699"/>
      <c r="BZ96" s="699"/>
      <c r="CA96" s="699"/>
      <c r="CB96" s="699"/>
      <c r="CC96" s="699"/>
      <c r="CD96" s="699"/>
      <c r="CE96" s="699"/>
      <c r="CF96" s="699"/>
      <c r="CG96" s="699"/>
      <c r="CH96" s="699"/>
      <c r="CI96" s="699"/>
      <c r="CJ96" s="699"/>
      <c r="CK96" s="699"/>
      <c r="CL96" s="699"/>
      <c r="CM96" s="699"/>
      <c r="CN96" s="699"/>
      <c r="CO96" s="699"/>
      <c r="CP96" s="699"/>
      <c r="CQ96" s="699"/>
      <c r="CR96" s="699"/>
      <c r="CS96" s="699"/>
      <c r="CT96" s="699"/>
      <c r="CU96" s="699"/>
      <c r="CV96" s="699"/>
      <c r="CW96" s="699"/>
      <c r="CX96" s="699"/>
      <c r="CY96" s="699"/>
      <c r="CZ96" s="699"/>
      <c r="DA96" s="699"/>
      <c r="DB96" s="699"/>
      <c r="DC96" s="699"/>
      <c r="DD96" s="699"/>
      <c r="DE96" s="699"/>
      <c r="DF96" s="699"/>
      <c r="DG96" s="699"/>
      <c r="DH96" s="699"/>
      <c r="DI96" s="699"/>
    </row>
    <row r="97" spans="8:113" ht="2.75" customHeight="1" x14ac:dyDescent="0.35">
      <c r="H97" s="699"/>
      <c r="I97" s="699"/>
      <c r="J97" s="699"/>
      <c r="K97" s="699"/>
      <c r="L97" s="699"/>
      <c r="M97" s="699"/>
      <c r="N97" s="699"/>
      <c r="O97" s="699"/>
      <c r="P97" s="699"/>
      <c r="Q97" s="699"/>
      <c r="R97" s="699"/>
      <c r="S97" s="699"/>
      <c r="T97" s="699"/>
      <c r="U97" s="699"/>
      <c r="V97" s="699"/>
      <c r="W97" s="699"/>
      <c r="X97" s="699"/>
      <c r="Y97" s="699"/>
      <c r="Z97" s="699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  <c r="BW97" s="699"/>
      <c r="BX97" s="699"/>
      <c r="BY97" s="699"/>
      <c r="BZ97" s="699"/>
      <c r="CA97" s="699"/>
      <c r="CB97" s="699"/>
      <c r="CC97" s="699"/>
      <c r="CD97" s="699"/>
      <c r="CE97" s="699"/>
      <c r="CF97" s="699"/>
      <c r="CG97" s="699"/>
      <c r="CH97" s="699"/>
      <c r="CI97" s="699"/>
      <c r="CJ97" s="699"/>
      <c r="CK97" s="699"/>
      <c r="CL97" s="699"/>
      <c r="CM97" s="699"/>
      <c r="CN97" s="699"/>
      <c r="CO97" s="699"/>
      <c r="CP97" s="699"/>
      <c r="CQ97" s="699"/>
      <c r="CR97" s="699"/>
      <c r="CS97" s="699"/>
      <c r="CT97" s="699"/>
      <c r="CU97" s="699"/>
      <c r="CV97" s="699"/>
      <c r="CW97" s="699"/>
      <c r="CX97" s="699"/>
      <c r="CY97" s="699"/>
      <c r="CZ97" s="699"/>
      <c r="DA97" s="699"/>
      <c r="DB97" s="699"/>
      <c r="DC97" s="699"/>
      <c r="DD97" s="699"/>
      <c r="DE97" s="699"/>
      <c r="DF97" s="699"/>
      <c r="DG97" s="699"/>
      <c r="DH97" s="699"/>
      <c r="DI97" s="699"/>
    </row>
    <row r="98" spans="8:113" ht="2.75" customHeight="1" x14ac:dyDescent="0.35">
      <c r="H98" s="699"/>
      <c r="I98" s="699"/>
      <c r="J98" s="699"/>
      <c r="K98" s="699"/>
      <c r="L98" s="699"/>
      <c r="M98" s="699"/>
      <c r="N98" s="699"/>
      <c r="O98" s="699"/>
      <c r="P98" s="699"/>
      <c r="Q98" s="699"/>
      <c r="R98" s="699"/>
      <c r="S98" s="699"/>
      <c r="T98" s="699"/>
      <c r="U98" s="699"/>
      <c r="V98" s="699"/>
      <c r="W98" s="699"/>
      <c r="X98" s="699"/>
      <c r="Y98" s="699"/>
      <c r="Z98" s="699"/>
      <c r="AA98" s="699"/>
      <c r="AB98" s="699"/>
      <c r="AC98" s="699"/>
      <c r="AD98" s="699"/>
      <c r="AE98" s="699"/>
      <c r="AF98" s="699"/>
      <c r="AG98" s="699"/>
      <c r="AH98" s="699"/>
      <c r="AI98" s="699"/>
      <c r="AJ98" s="699"/>
      <c r="AK98" s="699"/>
      <c r="AL98" s="699"/>
      <c r="AM98" s="699"/>
      <c r="AN98" s="699"/>
      <c r="AO98" s="699"/>
      <c r="AP98" s="699"/>
      <c r="AQ98" s="699"/>
      <c r="AR98" s="699"/>
      <c r="AS98" s="699"/>
      <c r="AT98" s="699"/>
      <c r="AU98" s="699"/>
      <c r="AV98" s="699"/>
      <c r="AW98" s="699"/>
      <c r="AX98" s="699"/>
      <c r="AY98" s="699"/>
      <c r="AZ98" s="699"/>
      <c r="BA98" s="699"/>
      <c r="BB98" s="699"/>
      <c r="BC98" s="699"/>
      <c r="BD98" s="699"/>
      <c r="BE98" s="699"/>
      <c r="BF98" s="699"/>
      <c r="BG98" s="699"/>
      <c r="BH98" s="699"/>
      <c r="BI98" s="699"/>
      <c r="BJ98" s="699"/>
      <c r="BK98" s="699"/>
      <c r="BL98" s="699"/>
      <c r="BM98" s="699"/>
      <c r="BN98" s="699"/>
      <c r="BO98" s="699"/>
      <c r="BP98" s="699"/>
      <c r="BQ98" s="699"/>
      <c r="BR98" s="699"/>
      <c r="BS98" s="699"/>
      <c r="BT98" s="699"/>
      <c r="BU98" s="699"/>
      <c r="BV98" s="699"/>
      <c r="BW98" s="699"/>
      <c r="BX98" s="699"/>
      <c r="BY98" s="699"/>
      <c r="BZ98" s="699"/>
      <c r="CA98" s="699"/>
      <c r="CB98" s="699"/>
      <c r="CC98" s="699"/>
      <c r="CD98" s="699"/>
      <c r="CE98" s="699"/>
      <c r="CF98" s="699"/>
      <c r="CG98" s="699"/>
      <c r="CH98" s="699"/>
      <c r="CI98" s="699"/>
      <c r="CJ98" s="699"/>
      <c r="CK98" s="699"/>
      <c r="CL98" s="699"/>
      <c r="CM98" s="699"/>
      <c r="CN98" s="699"/>
      <c r="CO98" s="699"/>
      <c r="CP98" s="699"/>
      <c r="CQ98" s="699"/>
      <c r="CR98" s="699"/>
      <c r="CS98" s="699"/>
      <c r="CT98" s="699"/>
      <c r="CU98" s="699"/>
      <c r="CV98" s="699"/>
      <c r="CW98" s="699"/>
      <c r="CX98" s="699"/>
      <c r="CY98" s="699"/>
      <c r="CZ98" s="699"/>
      <c r="DA98" s="699"/>
      <c r="DB98" s="699"/>
      <c r="DC98" s="699"/>
      <c r="DD98" s="699"/>
      <c r="DE98" s="699"/>
      <c r="DF98" s="699"/>
      <c r="DG98" s="699"/>
      <c r="DH98" s="699"/>
      <c r="DI98" s="699"/>
    </row>
    <row r="99" spans="8:113" ht="2.75" customHeight="1" x14ac:dyDescent="0.35">
      <c r="H99" s="699"/>
      <c r="I99" s="699"/>
      <c r="J99" s="699"/>
      <c r="K99" s="699"/>
      <c r="L99" s="699"/>
      <c r="M99" s="699"/>
      <c r="N99" s="699"/>
      <c r="O99" s="699"/>
      <c r="P99" s="699"/>
      <c r="Q99" s="699"/>
      <c r="R99" s="699"/>
      <c r="S99" s="699"/>
      <c r="T99" s="699"/>
      <c r="U99" s="699"/>
      <c r="V99" s="699"/>
      <c r="W99" s="699"/>
      <c r="X99" s="699"/>
      <c r="Y99" s="699"/>
      <c r="Z99" s="699"/>
      <c r="AA99" s="699"/>
      <c r="AB99" s="699"/>
      <c r="AC99" s="699"/>
      <c r="AD99" s="699"/>
      <c r="AE99" s="699"/>
      <c r="AF99" s="699"/>
      <c r="AG99" s="699"/>
      <c r="AH99" s="699"/>
      <c r="AI99" s="699"/>
      <c r="AJ99" s="699"/>
      <c r="AK99" s="699"/>
      <c r="AL99" s="699"/>
      <c r="AM99" s="699"/>
      <c r="AN99" s="699"/>
      <c r="AO99" s="699"/>
      <c r="AP99" s="699"/>
      <c r="AQ99" s="699"/>
      <c r="AR99" s="699"/>
      <c r="AS99" s="699"/>
      <c r="AT99" s="699"/>
      <c r="AU99" s="699"/>
      <c r="AV99" s="699"/>
      <c r="AW99" s="699"/>
      <c r="AX99" s="699"/>
      <c r="AY99" s="699"/>
      <c r="AZ99" s="699"/>
      <c r="BA99" s="699"/>
      <c r="BB99" s="699"/>
      <c r="BC99" s="699"/>
      <c r="BD99" s="699"/>
      <c r="BE99" s="699"/>
      <c r="BF99" s="699"/>
      <c r="BG99" s="699"/>
      <c r="BH99" s="699"/>
      <c r="BI99" s="699"/>
      <c r="BJ99" s="699"/>
      <c r="BK99" s="699"/>
      <c r="BL99" s="699"/>
      <c r="BM99" s="699"/>
      <c r="BN99" s="699"/>
      <c r="BO99" s="699"/>
      <c r="BP99" s="699"/>
      <c r="BQ99" s="699"/>
      <c r="BR99" s="699"/>
      <c r="BS99" s="699"/>
      <c r="BT99" s="699"/>
      <c r="BU99" s="699"/>
      <c r="BV99" s="699"/>
      <c r="BW99" s="699"/>
      <c r="BX99" s="699"/>
      <c r="BY99" s="699"/>
      <c r="BZ99" s="699"/>
      <c r="CA99" s="699"/>
      <c r="CB99" s="699"/>
      <c r="CC99" s="699"/>
      <c r="CD99" s="699"/>
      <c r="CE99" s="699"/>
      <c r="CF99" s="699"/>
      <c r="CG99" s="699"/>
      <c r="CH99" s="699"/>
      <c r="CI99" s="699"/>
      <c r="CJ99" s="699"/>
      <c r="CK99" s="699"/>
      <c r="CL99" s="699"/>
      <c r="CM99" s="699"/>
      <c r="CN99" s="699"/>
      <c r="CO99" s="699"/>
      <c r="CP99" s="699"/>
      <c r="CQ99" s="699"/>
      <c r="CR99" s="699"/>
      <c r="CS99" s="699"/>
      <c r="CT99" s="699"/>
      <c r="CU99" s="699"/>
      <c r="CV99" s="699"/>
      <c r="CW99" s="699"/>
      <c r="CX99" s="699"/>
      <c r="CY99" s="699"/>
      <c r="CZ99" s="699"/>
      <c r="DA99" s="699"/>
      <c r="DB99" s="699"/>
      <c r="DC99" s="699"/>
      <c r="DD99" s="699"/>
      <c r="DE99" s="699"/>
      <c r="DF99" s="699"/>
      <c r="DG99" s="699"/>
      <c r="DH99" s="699"/>
      <c r="DI99" s="699"/>
    </row>
    <row r="100" spans="8:113" ht="2.75" customHeight="1" x14ac:dyDescent="0.35">
      <c r="BO100" s="699"/>
      <c r="BP100" s="699"/>
      <c r="BQ100" s="699"/>
      <c r="BR100" s="699"/>
      <c r="BS100" s="699"/>
      <c r="BT100" s="699"/>
      <c r="BU100" s="699"/>
      <c r="BV100" s="699"/>
      <c r="BW100" s="699"/>
      <c r="BX100" s="699"/>
      <c r="BY100" s="699"/>
      <c r="BZ100" s="699"/>
      <c r="CA100" s="699"/>
      <c r="CB100" s="699"/>
      <c r="CC100" s="699"/>
      <c r="CD100" s="699"/>
      <c r="CE100" s="699"/>
      <c r="CF100" s="699"/>
      <c r="CG100" s="699"/>
      <c r="CH100" s="699"/>
      <c r="CI100" s="699"/>
      <c r="CJ100" s="699"/>
      <c r="CK100" s="699"/>
      <c r="CL100" s="699"/>
      <c r="CM100" s="699"/>
      <c r="CN100" s="699"/>
      <c r="CO100" s="699"/>
      <c r="CP100" s="699"/>
      <c r="CQ100" s="699"/>
      <c r="CR100" s="699"/>
      <c r="CS100" s="699"/>
      <c r="CT100" s="699"/>
      <c r="CU100" s="699"/>
      <c r="CV100" s="699"/>
      <c r="CW100" s="699"/>
      <c r="CX100" s="699"/>
      <c r="CY100" s="699"/>
      <c r="CZ100" s="699"/>
      <c r="DA100" s="699"/>
      <c r="DB100" s="699"/>
      <c r="DC100" s="699"/>
      <c r="DD100" s="699"/>
      <c r="DE100" s="699"/>
      <c r="DF100" s="699"/>
      <c r="DG100" s="699"/>
      <c r="DH100" s="699"/>
      <c r="DI100" s="699"/>
    </row>
    <row r="101" spans="8:113" ht="2.75" customHeight="1" x14ac:dyDescent="0.35">
      <c r="BO101" s="699"/>
      <c r="BP101" s="699"/>
      <c r="BQ101" s="699"/>
      <c r="BR101" s="699"/>
      <c r="BS101" s="699"/>
      <c r="BT101" s="699"/>
      <c r="BU101" s="699"/>
      <c r="BV101" s="699"/>
      <c r="BW101" s="699"/>
      <c r="BX101" s="699"/>
      <c r="BY101" s="699"/>
      <c r="BZ101" s="699"/>
      <c r="CA101" s="699"/>
      <c r="CB101" s="699"/>
      <c r="CC101" s="699"/>
      <c r="CD101" s="699"/>
      <c r="CE101" s="699"/>
      <c r="CF101" s="699"/>
      <c r="CG101" s="699"/>
      <c r="CH101" s="699"/>
      <c r="CI101" s="699"/>
      <c r="CJ101" s="699"/>
      <c r="CK101" s="699"/>
      <c r="CL101" s="699"/>
      <c r="CM101" s="699"/>
      <c r="CN101" s="699"/>
      <c r="CO101" s="699"/>
      <c r="CP101" s="699"/>
      <c r="CQ101" s="699"/>
      <c r="CR101" s="699"/>
      <c r="CS101" s="699"/>
      <c r="CT101" s="699"/>
      <c r="CU101" s="699"/>
      <c r="CV101" s="699"/>
      <c r="CW101" s="699"/>
      <c r="CX101" s="699"/>
      <c r="CY101" s="699"/>
      <c r="CZ101" s="699"/>
      <c r="DA101" s="699"/>
      <c r="DB101" s="699"/>
      <c r="DC101" s="699"/>
      <c r="DD101" s="699"/>
      <c r="DE101" s="699"/>
      <c r="DF101" s="699"/>
      <c r="DG101" s="699"/>
      <c r="DH101" s="699"/>
      <c r="DI101" s="699"/>
    </row>
    <row r="102" spans="8:113" ht="2.75" customHeight="1" x14ac:dyDescent="0.35">
      <c r="BO102" s="699"/>
      <c r="BP102" s="699"/>
      <c r="BQ102" s="699"/>
      <c r="BR102" s="699"/>
      <c r="BS102" s="699"/>
      <c r="BT102" s="699"/>
      <c r="BU102" s="699"/>
      <c r="BV102" s="699"/>
      <c r="BW102" s="699"/>
      <c r="BX102" s="699"/>
      <c r="BY102" s="699"/>
      <c r="BZ102" s="699"/>
      <c r="CA102" s="699"/>
      <c r="CB102" s="699"/>
      <c r="CC102" s="699"/>
      <c r="CD102" s="699"/>
      <c r="CE102" s="699"/>
      <c r="CF102" s="699"/>
      <c r="CG102" s="699"/>
      <c r="CH102" s="699"/>
      <c r="CI102" s="699"/>
      <c r="CJ102" s="699"/>
      <c r="CK102" s="699"/>
      <c r="CL102" s="699"/>
      <c r="CM102" s="699"/>
      <c r="CN102" s="699"/>
      <c r="CO102" s="699"/>
      <c r="CP102" s="699"/>
      <c r="CQ102" s="699"/>
      <c r="CR102" s="699"/>
      <c r="CS102" s="699"/>
      <c r="CT102" s="699"/>
      <c r="CU102" s="699"/>
      <c r="CV102" s="699"/>
      <c r="CW102" s="699"/>
      <c r="CX102" s="699"/>
      <c r="CY102" s="699"/>
      <c r="CZ102" s="699"/>
      <c r="DA102" s="699"/>
      <c r="DB102" s="699"/>
      <c r="DC102" s="699"/>
      <c r="DD102" s="699"/>
      <c r="DE102" s="699"/>
      <c r="DF102" s="699"/>
      <c r="DG102" s="699"/>
      <c r="DH102" s="699"/>
      <c r="DI102" s="699"/>
    </row>
    <row r="103" spans="8:113" ht="2.75" customHeight="1" x14ac:dyDescent="0.35">
      <c r="BO103" s="699"/>
      <c r="BP103" s="699"/>
      <c r="BQ103" s="699"/>
      <c r="BR103" s="699"/>
      <c r="BS103" s="699"/>
      <c r="BT103" s="699"/>
      <c r="BU103" s="699"/>
      <c r="BV103" s="699"/>
      <c r="BW103" s="699"/>
      <c r="BX103" s="699"/>
      <c r="BY103" s="699"/>
      <c r="BZ103" s="699"/>
      <c r="CA103" s="699"/>
      <c r="CB103" s="699"/>
      <c r="CC103" s="699"/>
      <c r="CD103" s="699"/>
      <c r="CE103" s="699"/>
      <c r="CF103" s="699"/>
      <c r="CG103" s="699"/>
      <c r="CH103" s="699"/>
      <c r="CI103" s="699"/>
      <c r="CJ103" s="699"/>
      <c r="CK103" s="699"/>
      <c r="CL103" s="699"/>
      <c r="CM103" s="699"/>
      <c r="CN103" s="699"/>
      <c r="CO103" s="699"/>
      <c r="CP103" s="699"/>
      <c r="CQ103" s="699"/>
      <c r="CR103" s="699"/>
      <c r="CS103" s="699"/>
      <c r="CT103" s="699"/>
      <c r="CU103" s="699"/>
      <c r="CV103" s="699"/>
      <c r="CW103" s="699"/>
      <c r="CX103" s="699"/>
      <c r="CY103" s="699"/>
      <c r="CZ103" s="699"/>
      <c r="DA103" s="699"/>
      <c r="DB103" s="699"/>
      <c r="DC103" s="699"/>
      <c r="DD103" s="699"/>
      <c r="DE103" s="699"/>
      <c r="DF103" s="699"/>
      <c r="DG103" s="699"/>
      <c r="DH103" s="699"/>
      <c r="DI103" s="699"/>
    </row>
    <row r="104" spans="8:113" ht="2.75" customHeight="1" x14ac:dyDescent="0.35">
      <c r="AP104" t="s">
        <v>17</v>
      </c>
      <c r="BO104" s="699"/>
      <c r="BP104" s="699"/>
      <c r="BQ104" s="699"/>
      <c r="BR104" s="699"/>
      <c r="BS104" s="699"/>
      <c r="BT104" s="699"/>
      <c r="BU104" s="699"/>
      <c r="BV104" s="699"/>
      <c r="BW104" s="699"/>
      <c r="BX104" s="699"/>
      <c r="BY104" s="699"/>
      <c r="BZ104" s="699"/>
      <c r="CA104" s="699"/>
      <c r="CB104" s="699"/>
      <c r="CC104" s="699"/>
      <c r="CD104" s="699"/>
      <c r="CE104" s="699"/>
      <c r="CF104" s="699"/>
      <c r="CG104" s="699"/>
      <c r="CH104" s="699"/>
      <c r="CI104" s="699"/>
      <c r="CJ104" s="699"/>
      <c r="CK104" s="699"/>
      <c r="CL104" s="699"/>
      <c r="CM104" s="699"/>
      <c r="CN104" s="699"/>
      <c r="CO104" s="699"/>
      <c r="CP104" s="699"/>
      <c r="CQ104" s="699"/>
      <c r="CR104" s="699"/>
      <c r="CS104" s="699"/>
      <c r="CT104" s="699"/>
      <c r="CU104" s="699"/>
      <c r="CV104" s="699"/>
      <c r="CW104" s="699"/>
      <c r="CX104" s="699"/>
      <c r="CY104" s="699"/>
      <c r="CZ104" s="699"/>
      <c r="DA104" s="699"/>
      <c r="DB104" s="699"/>
      <c r="DC104" s="699"/>
      <c r="DD104" s="699"/>
      <c r="DE104" s="699"/>
      <c r="DF104" s="699"/>
      <c r="DG104" s="699"/>
      <c r="DH104" s="699"/>
      <c r="DI104" s="699"/>
    </row>
    <row r="105" spans="8:113" ht="2.75" customHeight="1" x14ac:dyDescent="0.35">
      <c r="BO105" s="699"/>
      <c r="BP105" s="699"/>
      <c r="BQ105" s="699"/>
      <c r="BR105" s="699"/>
      <c r="BS105" s="699"/>
      <c r="BT105" s="699"/>
      <c r="BU105" s="699"/>
      <c r="BV105" s="699"/>
      <c r="BW105" s="699"/>
      <c r="BX105" s="699"/>
      <c r="BY105" s="699"/>
      <c r="BZ105" s="699"/>
      <c r="CA105" s="699"/>
      <c r="CB105" s="699"/>
      <c r="CC105" s="699"/>
      <c r="CD105" s="699"/>
      <c r="CE105" s="699"/>
      <c r="CF105" s="699"/>
      <c r="CG105" s="699"/>
      <c r="CH105" s="699"/>
      <c r="CI105" s="699"/>
      <c r="CJ105" s="699"/>
      <c r="CK105" s="699"/>
      <c r="CL105" s="699"/>
      <c r="CM105" s="699"/>
      <c r="CN105" s="699"/>
      <c r="CO105" s="699"/>
      <c r="CP105" s="699"/>
      <c r="CQ105" s="699"/>
      <c r="CR105" s="699"/>
      <c r="CS105" s="699"/>
      <c r="CT105" s="699"/>
      <c r="CU105" s="699"/>
      <c r="CV105" s="699"/>
      <c r="CW105" s="699"/>
      <c r="CX105" s="699"/>
      <c r="CY105" s="699"/>
      <c r="CZ105" s="699"/>
      <c r="DA105" s="699"/>
      <c r="DB105" s="699"/>
      <c r="DC105" s="699"/>
      <c r="DD105" s="699"/>
      <c r="DE105" s="699"/>
      <c r="DF105" s="699"/>
      <c r="DG105" s="699"/>
      <c r="DH105" s="699"/>
      <c r="DI105" s="699"/>
    </row>
    <row r="106" spans="8:113" ht="2.75" customHeight="1" x14ac:dyDescent="0.35">
      <c r="BO106" s="699" t="s">
        <v>14</v>
      </c>
      <c r="BP106" s="699"/>
      <c r="BQ106" s="699"/>
      <c r="BR106" s="699"/>
      <c r="BS106" s="699"/>
      <c r="BT106" s="699"/>
      <c r="BU106" s="699"/>
      <c r="BV106" s="699"/>
      <c r="BW106" s="699"/>
      <c r="BX106" s="699"/>
      <c r="BY106" s="699"/>
      <c r="BZ106" s="699"/>
      <c r="CA106" s="699"/>
      <c r="CB106" s="699"/>
      <c r="CC106" s="699"/>
      <c r="CD106" s="699"/>
      <c r="CE106" s="699"/>
      <c r="CF106" s="699"/>
      <c r="CG106" s="699"/>
      <c r="CH106" s="699"/>
      <c r="CI106" s="699"/>
      <c r="CJ106" s="699"/>
      <c r="CK106" s="699"/>
      <c r="CL106" s="699"/>
      <c r="CM106" s="699"/>
      <c r="CN106" s="699"/>
      <c r="CO106" s="699"/>
      <c r="CP106" s="699"/>
      <c r="CQ106" s="699"/>
      <c r="CR106" s="699"/>
      <c r="CS106" s="699"/>
      <c r="CT106" s="699"/>
      <c r="CU106" s="699"/>
      <c r="CV106" s="699"/>
      <c r="CW106" s="699"/>
      <c r="CX106" s="699"/>
      <c r="CY106" s="699"/>
      <c r="CZ106" s="699"/>
      <c r="DA106" s="699"/>
      <c r="DB106" s="699"/>
      <c r="DC106" s="699"/>
      <c r="DD106" s="699"/>
      <c r="DE106" s="699"/>
      <c r="DF106" s="699"/>
      <c r="DG106" s="699"/>
      <c r="DH106" s="699"/>
      <c r="DI106" s="699"/>
    </row>
    <row r="107" spans="8:113" ht="2.75" customHeight="1" x14ac:dyDescent="0.35">
      <c r="BO107" s="699"/>
      <c r="BP107" s="699"/>
      <c r="BQ107" s="699"/>
      <c r="BR107" s="699"/>
      <c r="BS107" s="699"/>
      <c r="BT107" s="699"/>
      <c r="BU107" s="699"/>
      <c r="BV107" s="699"/>
      <c r="BW107" s="699"/>
      <c r="BX107" s="699"/>
      <c r="BY107" s="699"/>
      <c r="BZ107" s="699"/>
      <c r="CA107" s="699"/>
      <c r="CB107" s="699"/>
      <c r="CC107" s="699"/>
      <c r="CD107" s="699"/>
      <c r="CE107" s="699"/>
      <c r="CF107" s="699"/>
      <c r="CG107" s="699"/>
      <c r="CH107" s="699"/>
      <c r="CI107" s="699"/>
      <c r="CJ107" s="699"/>
      <c r="CK107" s="699"/>
      <c r="CL107" s="699"/>
      <c r="CM107" s="699"/>
      <c r="CN107" s="699"/>
      <c r="CO107" s="699"/>
      <c r="CP107" s="699"/>
      <c r="CQ107" s="699"/>
      <c r="CR107" s="699"/>
      <c r="CS107" s="699"/>
      <c r="CT107" s="699"/>
      <c r="CU107" s="699"/>
      <c r="CV107" s="699"/>
      <c r="CW107" s="699"/>
      <c r="CX107" s="699"/>
      <c r="CY107" s="699"/>
      <c r="CZ107" s="699"/>
      <c r="DA107" s="699"/>
      <c r="DB107" s="699"/>
      <c r="DC107" s="699"/>
      <c r="DD107" s="699"/>
      <c r="DE107" s="699"/>
      <c r="DF107" s="699"/>
      <c r="DG107" s="699"/>
      <c r="DH107" s="699"/>
      <c r="DI107" s="699"/>
    </row>
    <row r="108" spans="8:113" ht="2.75" customHeight="1" x14ac:dyDescent="0.35">
      <c r="BO108" s="699"/>
      <c r="BP108" s="699"/>
      <c r="BQ108" s="699"/>
      <c r="BR108" s="699"/>
      <c r="BS108" s="699"/>
      <c r="BT108" s="699"/>
      <c r="BU108" s="699"/>
      <c r="BV108" s="699"/>
      <c r="BW108" s="699"/>
      <c r="BX108" s="699"/>
      <c r="BY108" s="699"/>
      <c r="BZ108" s="699"/>
      <c r="CA108" s="699"/>
      <c r="CB108" s="699"/>
      <c r="CC108" s="699"/>
      <c r="CD108" s="699"/>
      <c r="CE108" s="699"/>
      <c r="CF108" s="699"/>
      <c r="CG108" s="699"/>
      <c r="CH108" s="699"/>
      <c r="CI108" s="699"/>
      <c r="CJ108" s="699"/>
      <c r="CK108" s="699"/>
      <c r="CL108" s="699"/>
      <c r="CM108" s="699"/>
      <c r="CN108" s="699"/>
      <c r="CO108" s="699"/>
      <c r="CP108" s="699"/>
      <c r="CQ108" s="699"/>
      <c r="CR108" s="699"/>
      <c r="CS108" s="699"/>
      <c r="CT108" s="699"/>
      <c r="CU108" s="699"/>
      <c r="CV108" s="699"/>
      <c r="CW108" s="699"/>
      <c r="CX108" s="699"/>
      <c r="CY108" s="699"/>
      <c r="CZ108" s="699"/>
      <c r="DA108" s="699"/>
      <c r="DB108" s="699"/>
      <c r="DC108" s="699"/>
      <c r="DD108" s="699"/>
      <c r="DE108" s="699"/>
      <c r="DF108" s="699"/>
      <c r="DG108" s="699"/>
      <c r="DH108" s="699"/>
      <c r="DI108" s="699"/>
    </row>
    <row r="109" spans="8:113" ht="2.75" customHeight="1" x14ac:dyDescent="0.35"/>
    <row r="110" spans="8:113" ht="2.75" customHeight="1" x14ac:dyDescent="0.35">
      <c r="H110" s="699" t="s">
        <v>15</v>
      </c>
      <c r="I110" s="699"/>
      <c r="J110" s="699"/>
      <c r="K110" s="699"/>
      <c r="L110" s="699"/>
      <c r="M110" s="699"/>
      <c r="N110" s="699"/>
      <c r="O110" s="699"/>
      <c r="P110" s="699"/>
      <c r="Q110" s="699"/>
      <c r="R110" s="699"/>
      <c r="S110" s="699"/>
      <c r="T110" s="699"/>
      <c r="U110" s="699"/>
      <c r="V110" s="699"/>
      <c r="W110" s="699"/>
      <c r="X110" s="699"/>
      <c r="Y110" s="699"/>
      <c r="Z110" s="699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  <c r="BW110" s="699"/>
      <c r="BX110" s="699"/>
      <c r="BY110" s="699"/>
      <c r="BZ110" s="699"/>
      <c r="CA110" s="699"/>
      <c r="CB110" s="699"/>
      <c r="CC110" s="699"/>
      <c r="CD110" s="699"/>
      <c r="CE110" s="699"/>
      <c r="CF110" s="699"/>
      <c r="CG110" s="699"/>
      <c r="CH110" s="699"/>
      <c r="CI110" s="699"/>
      <c r="CJ110" s="699"/>
      <c r="CK110" s="699"/>
      <c r="CL110" s="699"/>
      <c r="CM110" s="699"/>
      <c r="CN110" s="699"/>
      <c r="CO110" s="699"/>
      <c r="CP110" s="699"/>
      <c r="CQ110" s="699"/>
      <c r="CR110" s="699"/>
      <c r="CS110" s="699"/>
      <c r="CT110" s="699"/>
      <c r="CU110" s="699"/>
      <c r="CV110" s="699"/>
      <c r="CW110" s="699"/>
      <c r="CX110" s="699"/>
      <c r="CY110" s="699"/>
      <c r="CZ110" s="699"/>
      <c r="DA110" s="699"/>
      <c r="DB110" s="699"/>
      <c r="DC110" s="699"/>
      <c r="DD110" s="699"/>
      <c r="DE110" s="699"/>
      <c r="DF110" s="699"/>
      <c r="DG110" s="699"/>
      <c r="DH110" s="699"/>
      <c r="DI110" s="699"/>
    </row>
    <row r="111" spans="8:113" ht="2.75" customHeight="1" x14ac:dyDescent="0.35">
      <c r="H111" s="699"/>
      <c r="I111" s="699"/>
      <c r="J111" s="699"/>
      <c r="K111" s="699"/>
      <c r="L111" s="699"/>
      <c r="M111" s="699"/>
      <c r="N111" s="699"/>
      <c r="O111" s="699"/>
      <c r="P111" s="699"/>
      <c r="Q111" s="699"/>
      <c r="R111" s="699"/>
      <c r="S111" s="699"/>
      <c r="T111" s="699"/>
      <c r="U111" s="699"/>
      <c r="V111" s="699"/>
      <c r="W111" s="699"/>
      <c r="X111" s="699"/>
      <c r="Y111" s="699"/>
      <c r="Z111" s="699"/>
      <c r="AA111" s="699"/>
      <c r="AB111" s="699"/>
      <c r="AC111" s="699"/>
      <c r="AD111" s="699"/>
      <c r="AE111" s="699"/>
      <c r="AF111" s="699"/>
      <c r="AG111" s="699"/>
      <c r="AH111" s="699"/>
      <c r="AI111" s="699"/>
      <c r="AJ111" s="699"/>
      <c r="AK111" s="699"/>
      <c r="AL111" s="699"/>
      <c r="AM111" s="699"/>
      <c r="AN111" s="699"/>
      <c r="AO111" s="699"/>
      <c r="AP111" s="699"/>
      <c r="AQ111" s="699"/>
      <c r="AR111" s="699"/>
      <c r="AS111" s="699"/>
      <c r="AT111" s="699"/>
      <c r="AU111" s="699"/>
      <c r="AV111" s="699"/>
      <c r="AW111" s="699"/>
      <c r="AX111" s="699"/>
      <c r="AY111" s="699"/>
      <c r="AZ111" s="699"/>
      <c r="BA111" s="699"/>
      <c r="BB111" s="699"/>
      <c r="BC111" s="699"/>
      <c r="BD111" s="699"/>
      <c r="BE111" s="699"/>
      <c r="BF111" s="699"/>
      <c r="BG111" s="699"/>
      <c r="BH111" s="699"/>
      <c r="BI111" s="699"/>
      <c r="BJ111" s="699"/>
      <c r="BK111" s="699"/>
      <c r="BL111" s="699"/>
      <c r="BM111" s="699"/>
      <c r="BN111" s="699"/>
      <c r="BO111" s="699"/>
      <c r="BP111" s="699"/>
      <c r="BQ111" s="699"/>
      <c r="BR111" s="699"/>
      <c r="BS111" s="699"/>
      <c r="BT111" s="699"/>
      <c r="BU111" s="699"/>
      <c r="BV111" s="699"/>
      <c r="BW111" s="699"/>
      <c r="BX111" s="699"/>
      <c r="BY111" s="699"/>
      <c r="BZ111" s="699"/>
      <c r="CA111" s="699"/>
      <c r="CB111" s="699"/>
      <c r="CC111" s="699"/>
      <c r="CD111" s="699"/>
      <c r="CE111" s="699"/>
      <c r="CF111" s="699"/>
      <c r="CG111" s="699"/>
      <c r="CH111" s="699"/>
      <c r="CI111" s="699"/>
      <c r="CJ111" s="699"/>
      <c r="CK111" s="699"/>
      <c r="CL111" s="699"/>
      <c r="CM111" s="699"/>
      <c r="CN111" s="699"/>
      <c r="CO111" s="699"/>
      <c r="CP111" s="699"/>
      <c r="CQ111" s="699"/>
      <c r="CR111" s="699"/>
      <c r="CS111" s="699"/>
      <c r="CT111" s="699"/>
      <c r="CU111" s="699"/>
      <c r="CV111" s="699"/>
      <c r="CW111" s="699"/>
      <c r="CX111" s="699"/>
      <c r="CY111" s="699"/>
      <c r="CZ111" s="699"/>
      <c r="DA111" s="699"/>
      <c r="DB111" s="699"/>
      <c r="DC111" s="699"/>
      <c r="DD111" s="699"/>
      <c r="DE111" s="699"/>
      <c r="DF111" s="699"/>
      <c r="DG111" s="699"/>
      <c r="DH111" s="699"/>
      <c r="DI111" s="699"/>
    </row>
    <row r="112" spans="8:113" ht="2.75" customHeight="1" x14ac:dyDescent="0.35">
      <c r="H112" s="699"/>
      <c r="I112" s="699"/>
      <c r="J112" s="699"/>
      <c r="K112" s="699"/>
      <c r="L112" s="699"/>
      <c r="M112" s="699"/>
      <c r="N112" s="699"/>
      <c r="O112" s="699"/>
      <c r="P112" s="699"/>
      <c r="Q112" s="699"/>
      <c r="R112" s="699"/>
      <c r="S112" s="699"/>
      <c r="T112" s="699"/>
      <c r="U112" s="699"/>
      <c r="V112" s="699"/>
      <c r="W112" s="699"/>
      <c r="X112" s="699"/>
      <c r="Y112" s="699"/>
      <c r="Z112" s="699"/>
      <c r="AA112" s="699"/>
      <c r="AB112" s="699"/>
      <c r="AC112" s="699"/>
      <c r="AD112" s="699"/>
      <c r="AE112" s="699"/>
      <c r="AF112" s="699"/>
      <c r="AG112" s="699"/>
      <c r="AH112" s="699"/>
      <c r="AI112" s="699"/>
      <c r="AJ112" s="699"/>
      <c r="AK112" s="699"/>
      <c r="AL112" s="699"/>
      <c r="AM112" s="699"/>
      <c r="AN112" s="699"/>
      <c r="AO112" s="699"/>
      <c r="AP112" s="699"/>
      <c r="AQ112" s="699"/>
      <c r="AR112" s="699"/>
      <c r="AS112" s="699"/>
      <c r="AT112" s="699"/>
      <c r="AU112" s="699"/>
      <c r="AV112" s="699"/>
      <c r="AW112" s="699"/>
      <c r="AX112" s="699"/>
      <c r="AY112" s="699"/>
      <c r="AZ112" s="699"/>
      <c r="BA112" s="699"/>
      <c r="BB112" s="699"/>
      <c r="BC112" s="699"/>
      <c r="BD112" s="699"/>
      <c r="BE112" s="699"/>
      <c r="BF112" s="699"/>
      <c r="BG112" s="699"/>
      <c r="BH112" s="699"/>
      <c r="BI112" s="699"/>
      <c r="BJ112" s="699"/>
      <c r="BK112" s="699"/>
      <c r="BL112" s="699"/>
      <c r="BM112" s="699"/>
      <c r="BN112" s="699"/>
      <c r="BO112" s="699"/>
      <c r="BP112" s="699"/>
      <c r="BQ112" s="699"/>
      <c r="BR112" s="699"/>
      <c r="BS112" s="699"/>
      <c r="BT112" s="699"/>
      <c r="BU112" s="699"/>
      <c r="BV112" s="699"/>
      <c r="BW112" s="699"/>
      <c r="BX112" s="699"/>
      <c r="BY112" s="699"/>
      <c r="BZ112" s="699"/>
      <c r="CA112" s="699"/>
      <c r="CB112" s="699"/>
      <c r="CC112" s="699"/>
      <c r="CD112" s="699"/>
      <c r="CE112" s="699"/>
      <c r="CF112" s="699"/>
      <c r="CG112" s="699"/>
      <c r="CH112" s="699"/>
      <c r="CI112" s="699"/>
      <c r="CJ112" s="699"/>
      <c r="CK112" s="699"/>
      <c r="CL112" s="699"/>
      <c r="CM112" s="699"/>
      <c r="CN112" s="699"/>
      <c r="CO112" s="699"/>
      <c r="CP112" s="699"/>
      <c r="CQ112" s="699"/>
      <c r="CR112" s="699"/>
      <c r="CS112" s="699"/>
      <c r="CT112" s="699"/>
      <c r="CU112" s="699"/>
      <c r="CV112" s="699"/>
      <c r="CW112" s="699"/>
      <c r="CX112" s="699"/>
      <c r="CY112" s="699"/>
      <c r="CZ112" s="699"/>
      <c r="DA112" s="699"/>
      <c r="DB112" s="699"/>
      <c r="DC112" s="699"/>
      <c r="DD112" s="699"/>
      <c r="DE112" s="699"/>
      <c r="DF112" s="699"/>
      <c r="DG112" s="699"/>
      <c r="DH112" s="699"/>
      <c r="DI112" s="699"/>
    </row>
    <row r="113" spans="8:113" ht="2.75" customHeight="1" x14ac:dyDescent="0.35">
      <c r="H113" s="699"/>
      <c r="I113" s="699"/>
      <c r="J113" s="699"/>
      <c r="K113" s="699"/>
      <c r="L113" s="699"/>
      <c r="M113" s="699"/>
      <c r="N113" s="699"/>
      <c r="O113" s="699"/>
      <c r="P113" s="699"/>
      <c r="Q113" s="699"/>
      <c r="R113" s="699"/>
      <c r="S113" s="699"/>
      <c r="T113" s="699"/>
      <c r="U113" s="699"/>
      <c r="V113" s="699"/>
      <c r="W113" s="699"/>
      <c r="X113" s="699"/>
      <c r="Y113" s="699"/>
      <c r="Z113" s="699"/>
      <c r="AA113" s="699"/>
      <c r="AB113" s="699"/>
      <c r="AC113" s="699"/>
      <c r="AD113" s="699"/>
      <c r="AE113" s="699"/>
      <c r="AF113" s="699"/>
      <c r="AG113" s="699"/>
      <c r="AH113" s="699"/>
      <c r="AI113" s="699"/>
      <c r="AJ113" s="699"/>
      <c r="AK113" s="699"/>
      <c r="AL113" s="699"/>
      <c r="AM113" s="699"/>
      <c r="AN113" s="699"/>
      <c r="AO113" s="699"/>
      <c r="AP113" s="699"/>
      <c r="AQ113" s="699"/>
      <c r="AR113" s="699"/>
      <c r="AS113" s="699"/>
      <c r="AT113" s="699"/>
      <c r="AU113" s="699"/>
      <c r="AV113" s="699"/>
      <c r="AW113" s="699"/>
      <c r="AX113" s="699"/>
      <c r="AY113" s="699"/>
      <c r="AZ113" s="699"/>
      <c r="BA113" s="699"/>
      <c r="BB113" s="699"/>
      <c r="BC113" s="699"/>
      <c r="BD113" s="699"/>
      <c r="BE113" s="699"/>
      <c r="BF113" s="699"/>
      <c r="BG113" s="699"/>
      <c r="BH113" s="699"/>
      <c r="BI113" s="699"/>
      <c r="BJ113" s="699"/>
      <c r="BK113" s="699"/>
      <c r="BL113" s="699"/>
      <c r="BM113" s="699"/>
      <c r="BN113" s="699"/>
      <c r="BO113" s="699"/>
      <c r="BP113" s="699"/>
      <c r="BQ113" s="699"/>
      <c r="BR113" s="699"/>
      <c r="BS113" s="699"/>
      <c r="BT113" s="699"/>
      <c r="BU113" s="699"/>
      <c r="BV113" s="699"/>
      <c r="BW113" s="699"/>
      <c r="BX113" s="699"/>
      <c r="BY113" s="699"/>
      <c r="BZ113" s="699"/>
      <c r="CA113" s="699"/>
      <c r="CB113" s="699"/>
      <c r="CC113" s="699"/>
      <c r="CD113" s="699"/>
      <c r="CE113" s="699"/>
      <c r="CF113" s="699"/>
      <c r="CG113" s="699"/>
      <c r="CH113" s="699"/>
      <c r="CI113" s="699"/>
      <c r="CJ113" s="699"/>
      <c r="CK113" s="699"/>
      <c r="CL113" s="699"/>
      <c r="CM113" s="699"/>
      <c r="CN113" s="699"/>
      <c r="CO113" s="699"/>
      <c r="CP113" s="699"/>
      <c r="CQ113" s="699"/>
      <c r="CR113" s="699"/>
      <c r="CS113" s="699"/>
      <c r="CT113" s="699"/>
      <c r="CU113" s="699"/>
      <c r="CV113" s="699"/>
      <c r="CW113" s="699"/>
      <c r="CX113" s="699"/>
      <c r="CY113" s="699"/>
      <c r="CZ113" s="699"/>
      <c r="DA113" s="699"/>
      <c r="DB113" s="699"/>
      <c r="DC113" s="699"/>
      <c r="DD113" s="699"/>
      <c r="DE113" s="699"/>
      <c r="DF113" s="699"/>
      <c r="DG113" s="699"/>
      <c r="DH113" s="699"/>
      <c r="DI113" s="699"/>
    </row>
    <row r="114" spans="8:113" ht="2.75" customHeight="1" x14ac:dyDescent="0.35">
      <c r="H114" s="699"/>
      <c r="I114" s="699"/>
      <c r="J114" s="699"/>
      <c r="K114" s="699"/>
      <c r="L114" s="699"/>
      <c r="M114" s="699"/>
      <c r="N114" s="699"/>
      <c r="O114" s="699"/>
      <c r="P114" s="699"/>
      <c r="Q114" s="699"/>
      <c r="R114" s="699"/>
      <c r="S114" s="699"/>
      <c r="T114" s="699"/>
      <c r="U114" s="699"/>
      <c r="V114" s="699"/>
      <c r="W114" s="699"/>
      <c r="X114" s="699"/>
      <c r="Y114" s="699"/>
      <c r="Z114" s="699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  <c r="BW114" s="699"/>
      <c r="BX114" s="699"/>
      <c r="BY114" s="699"/>
      <c r="BZ114" s="699"/>
      <c r="CA114" s="699"/>
      <c r="CB114" s="699"/>
      <c r="CC114" s="699"/>
      <c r="CD114" s="699"/>
      <c r="CE114" s="699"/>
      <c r="CF114" s="699"/>
      <c r="CG114" s="699"/>
      <c r="CH114" s="699"/>
      <c r="CI114" s="699"/>
      <c r="CJ114" s="699"/>
      <c r="CK114" s="699"/>
      <c r="CL114" s="699"/>
      <c r="CM114" s="699"/>
      <c r="CN114" s="699"/>
      <c r="CO114" s="699"/>
      <c r="CP114" s="699"/>
      <c r="CQ114" s="699"/>
      <c r="CR114" s="699"/>
      <c r="CS114" s="699"/>
      <c r="CT114" s="699"/>
      <c r="CU114" s="699"/>
      <c r="CV114" s="699"/>
      <c r="CW114" s="699"/>
      <c r="CX114" s="699"/>
      <c r="CY114" s="699"/>
      <c r="CZ114" s="699"/>
      <c r="DA114" s="699"/>
      <c r="DB114" s="699"/>
      <c r="DC114" s="699"/>
      <c r="DD114" s="699"/>
      <c r="DE114" s="699"/>
      <c r="DF114" s="699"/>
      <c r="DG114" s="699"/>
      <c r="DH114" s="699"/>
      <c r="DI114" s="699"/>
    </row>
    <row r="115" spans="8:113" ht="2.75" customHeight="1" x14ac:dyDescent="0.35">
      <c r="H115" s="699" t="s">
        <v>16</v>
      </c>
      <c r="I115" s="699"/>
      <c r="J115" s="699"/>
      <c r="K115" s="699"/>
      <c r="L115" s="699"/>
      <c r="M115" s="699"/>
      <c r="N115" s="699"/>
      <c r="O115" s="699"/>
      <c r="P115" s="699"/>
      <c r="Q115" s="699"/>
      <c r="R115" s="699"/>
      <c r="S115" s="699"/>
      <c r="T115" s="699"/>
      <c r="U115" s="699"/>
      <c r="V115" s="699"/>
      <c r="W115" s="699"/>
      <c r="X115" s="699"/>
      <c r="Y115" s="699"/>
      <c r="Z115" s="699"/>
      <c r="AA115" s="699"/>
      <c r="AB115" s="699"/>
      <c r="AC115" s="699"/>
      <c r="AD115" s="699"/>
      <c r="AE115" s="699"/>
      <c r="AF115" s="699"/>
      <c r="AG115" s="699"/>
      <c r="AH115" s="699"/>
      <c r="AI115" s="699"/>
      <c r="AJ115" s="699"/>
      <c r="AK115" s="699"/>
      <c r="AL115" s="699"/>
      <c r="AM115" s="699"/>
      <c r="AN115" s="699"/>
      <c r="AO115" s="699"/>
      <c r="AP115" s="699"/>
      <c r="AQ115" s="699"/>
      <c r="AR115" s="699"/>
      <c r="AS115" s="699"/>
      <c r="AT115" s="699"/>
      <c r="AU115" s="699"/>
      <c r="AV115" s="699"/>
      <c r="AW115" s="699"/>
      <c r="AX115" s="699"/>
      <c r="AY115" s="699"/>
      <c r="AZ115" s="699"/>
      <c r="BA115" s="699"/>
      <c r="BB115" s="699"/>
      <c r="BC115" s="699"/>
      <c r="BD115" s="699"/>
      <c r="BE115" s="699"/>
      <c r="BF115" s="699"/>
      <c r="BG115" s="699"/>
      <c r="BH115" s="699"/>
      <c r="BI115" s="699"/>
      <c r="BJ115" s="699"/>
      <c r="BK115" s="699"/>
      <c r="BL115" s="699"/>
      <c r="BM115" s="699"/>
      <c r="BN115" s="699"/>
      <c r="BO115" s="699"/>
      <c r="BP115" s="699"/>
      <c r="BQ115" s="699"/>
      <c r="BR115" s="699"/>
      <c r="BS115" s="699"/>
      <c r="BT115" s="699"/>
      <c r="BU115" s="699"/>
      <c r="BV115" s="699"/>
      <c r="BW115" s="699"/>
      <c r="BX115" s="699"/>
      <c r="BY115" s="699"/>
      <c r="BZ115" s="699"/>
      <c r="CA115" s="699"/>
      <c r="CB115" s="699"/>
      <c r="CC115" s="699"/>
      <c r="CD115" s="699"/>
      <c r="CE115" s="699"/>
      <c r="CF115" s="699"/>
      <c r="CG115" s="699"/>
      <c r="CH115" s="699"/>
      <c r="CI115" s="699"/>
      <c r="CJ115" s="699"/>
      <c r="CK115" s="699"/>
      <c r="CL115" s="699"/>
      <c r="CM115" s="699"/>
      <c r="CN115" s="699"/>
      <c r="CO115" s="699"/>
      <c r="CP115" s="699"/>
      <c r="CQ115" s="699"/>
      <c r="CR115" s="699"/>
      <c r="CS115" s="699"/>
      <c r="CT115" s="699"/>
      <c r="CU115" s="699"/>
      <c r="CV115" s="699"/>
      <c r="CW115" s="699"/>
      <c r="CX115" s="699"/>
      <c r="CY115" s="699"/>
      <c r="CZ115" s="699"/>
      <c r="DA115" s="699"/>
      <c r="DB115" s="699"/>
      <c r="DC115" s="699"/>
      <c r="DD115" s="699"/>
      <c r="DE115" s="699"/>
      <c r="DF115" s="699"/>
      <c r="DG115" s="699"/>
      <c r="DH115" s="699"/>
      <c r="DI115" s="699"/>
    </row>
    <row r="116" spans="8:113" ht="2.75" customHeight="1" x14ac:dyDescent="0.35">
      <c r="H116" s="699"/>
      <c r="I116" s="699"/>
      <c r="J116" s="699"/>
      <c r="K116" s="699"/>
      <c r="L116" s="699"/>
      <c r="M116" s="699"/>
      <c r="N116" s="699"/>
      <c r="O116" s="699"/>
      <c r="P116" s="699"/>
      <c r="Q116" s="699"/>
      <c r="R116" s="699"/>
      <c r="S116" s="699"/>
      <c r="T116" s="699"/>
      <c r="U116" s="699"/>
      <c r="V116" s="699"/>
      <c r="W116" s="699"/>
      <c r="X116" s="699"/>
      <c r="Y116" s="699"/>
      <c r="Z116" s="699"/>
      <c r="AA116" s="699"/>
      <c r="AB116" s="699"/>
      <c r="AC116" s="699"/>
      <c r="AD116" s="699"/>
      <c r="AE116" s="699"/>
      <c r="AF116" s="699"/>
      <c r="AG116" s="699"/>
      <c r="AH116" s="699"/>
      <c r="AI116" s="699"/>
      <c r="AJ116" s="699"/>
      <c r="AK116" s="699"/>
      <c r="AL116" s="699"/>
      <c r="AM116" s="699"/>
      <c r="AN116" s="699"/>
      <c r="AO116" s="699"/>
      <c r="AP116" s="699"/>
      <c r="AQ116" s="699"/>
      <c r="AR116" s="699"/>
      <c r="AS116" s="699"/>
      <c r="AT116" s="699"/>
      <c r="AU116" s="699"/>
      <c r="AV116" s="699"/>
      <c r="AW116" s="699"/>
      <c r="AX116" s="699"/>
      <c r="AY116" s="699"/>
      <c r="AZ116" s="699"/>
      <c r="BA116" s="699"/>
      <c r="BB116" s="699"/>
      <c r="BC116" s="699"/>
      <c r="BD116" s="699"/>
      <c r="BE116" s="699"/>
      <c r="BF116" s="699"/>
      <c r="BG116" s="699"/>
      <c r="BH116" s="699"/>
      <c r="BI116" s="699"/>
      <c r="BJ116" s="699"/>
      <c r="BK116" s="699"/>
      <c r="BL116" s="699"/>
      <c r="BM116" s="699"/>
      <c r="BN116" s="699"/>
      <c r="BO116" s="699"/>
      <c r="BP116" s="699"/>
      <c r="BQ116" s="699"/>
      <c r="BR116" s="699"/>
      <c r="BS116" s="699"/>
      <c r="BT116" s="699"/>
      <c r="BU116" s="699"/>
      <c r="BV116" s="699"/>
      <c r="BW116" s="699"/>
      <c r="BX116" s="699"/>
      <c r="BY116" s="699"/>
      <c r="BZ116" s="699"/>
      <c r="CA116" s="699"/>
      <c r="CB116" s="699"/>
      <c r="CC116" s="699"/>
      <c r="CD116" s="699"/>
      <c r="CE116" s="699"/>
      <c r="CF116" s="699"/>
      <c r="CG116" s="699"/>
      <c r="CH116" s="699"/>
      <c r="CI116" s="699"/>
      <c r="CJ116" s="699"/>
      <c r="CK116" s="699"/>
      <c r="CL116" s="699"/>
      <c r="CM116" s="699"/>
      <c r="CN116" s="699"/>
      <c r="CO116" s="699"/>
      <c r="CP116" s="699"/>
      <c r="CQ116" s="699"/>
      <c r="CR116" s="699"/>
      <c r="CS116" s="699"/>
      <c r="CT116" s="699"/>
      <c r="CU116" s="699"/>
      <c r="CV116" s="699"/>
      <c r="CW116" s="699"/>
      <c r="CX116" s="699"/>
      <c r="CY116" s="699"/>
      <c r="CZ116" s="699"/>
      <c r="DA116" s="699"/>
      <c r="DB116" s="699"/>
      <c r="DC116" s="699"/>
      <c r="DD116" s="699"/>
      <c r="DE116" s="699"/>
      <c r="DF116" s="699"/>
      <c r="DG116" s="699"/>
      <c r="DH116" s="699"/>
      <c r="DI116" s="699"/>
    </row>
    <row r="117" spans="8:113" ht="2.75" customHeight="1" x14ac:dyDescent="0.35">
      <c r="H117" s="699"/>
      <c r="I117" s="699"/>
      <c r="J117" s="699"/>
      <c r="K117" s="699"/>
      <c r="L117" s="699"/>
      <c r="M117" s="699"/>
      <c r="N117" s="699"/>
      <c r="O117" s="699"/>
      <c r="P117" s="699"/>
      <c r="Q117" s="699"/>
      <c r="R117" s="699"/>
      <c r="S117" s="699"/>
      <c r="T117" s="699"/>
      <c r="U117" s="699"/>
      <c r="V117" s="699"/>
      <c r="W117" s="699"/>
      <c r="X117" s="699"/>
      <c r="Y117" s="699"/>
      <c r="Z117" s="699"/>
      <c r="AA117" s="699"/>
      <c r="AB117" s="699"/>
      <c r="AC117" s="699"/>
      <c r="AD117" s="699"/>
      <c r="AE117" s="699"/>
      <c r="AF117" s="699"/>
      <c r="AG117" s="699"/>
      <c r="AH117" s="699"/>
      <c r="AI117" s="699"/>
      <c r="AJ117" s="699"/>
      <c r="AK117" s="699"/>
      <c r="AL117" s="699"/>
      <c r="AM117" s="699"/>
      <c r="AN117" s="699"/>
      <c r="AO117" s="699"/>
      <c r="AP117" s="699"/>
      <c r="AQ117" s="699"/>
      <c r="AR117" s="699"/>
      <c r="AS117" s="699"/>
      <c r="AT117" s="699"/>
      <c r="AU117" s="699"/>
      <c r="AV117" s="699"/>
      <c r="AW117" s="699"/>
      <c r="AX117" s="699"/>
      <c r="AY117" s="699"/>
      <c r="AZ117" s="699"/>
      <c r="BA117" s="699"/>
      <c r="BB117" s="699"/>
      <c r="BC117" s="699"/>
      <c r="BD117" s="699"/>
      <c r="BE117" s="699"/>
      <c r="BF117" s="699"/>
      <c r="BG117" s="699"/>
      <c r="BH117" s="699"/>
      <c r="BI117" s="699"/>
      <c r="BJ117" s="699"/>
      <c r="BK117" s="699"/>
      <c r="BL117" s="699"/>
      <c r="BM117" s="699"/>
      <c r="BN117" s="699"/>
      <c r="BO117" s="699"/>
      <c r="BP117" s="699"/>
      <c r="BQ117" s="699"/>
      <c r="BR117" s="699"/>
      <c r="BS117" s="699"/>
      <c r="BT117" s="699"/>
      <c r="BU117" s="699"/>
      <c r="BV117" s="699"/>
      <c r="BW117" s="699"/>
      <c r="BX117" s="699"/>
      <c r="BY117" s="699"/>
      <c r="BZ117" s="699"/>
      <c r="CA117" s="699"/>
      <c r="CB117" s="699"/>
      <c r="CC117" s="699"/>
      <c r="CD117" s="699"/>
      <c r="CE117" s="699"/>
      <c r="CF117" s="699"/>
      <c r="CG117" s="699"/>
      <c r="CH117" s="699"/>
      <c r="CI117" s="699"/>
      <c r="CJ117" s="699"/>
      <c r="CK117" s="699"/>
      <c r="CL117" s="699"/>
      <c r="CM117" s="699"/>
      <c r="CN117" s="699"/>
      <c r="CO117" s="699"/>
      <c r="CP117" s="699"/>
      <c r="CQ117" s="699"/>
      <c r="CR117" s="699"/>
      <c r="CS117" s="699"/>
      <c r="CT117" s="699"/>
      <c r="CU117" s="699"/>
      <c r="CV117" s="699"/>
      <c r="CW117" s="699"/>
      <c r="CX117" s="699"/>
      <c r="CY117" s="699"/>
      <c r="CZ117" s="699"/>
      <c r="DA117" s="699"/>
      <c r="DB117" s="699"/>
      <c r="DC117" s="699"/>
      <c r="DD117" s="699"/>
      <c r="DE117" s="699"/>
      <c r="DF117" s="699"/>
      <c r="DG117" s="699"/>
      <c r="DH117" s="699"/>
      <c r="DI117" s="699"/>
    </row>
    <row r="118" spans="8:113" ht="2.75" customHeight="1" x14ac:dyDescent="0.35">
      <c r="H118" s="699"/>
      <c r="I118" s="699"/>
      <c r="J118" s="699"/>
      <c r="K118" s="699"/>
      <c r="L118" s="699"/>
      <c r="M118" s="699"/>
      <c r="N118" s="699"/>
      <c r="O118" s="699"/>
      <c r="P118" s="699"/>
      <c r="Q118" s="699"/>
      <c r="R118" s="699"/>
      <c r="S118" s="699"/>
      <c r="T118" s="699"/>
      <c r="U118" s="699"/>
      <c r="V118" s="699"/>
      <c r="W118" s="699"/>
      <c r="X118" s="699"/>
      <c r="Y118" s="699"/>
      <c r="Z118" s="699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  <c r="BW118" s="699"/>
      <c r="BX118" s="699"/>
      <c r="BY118" s="699"/>
      <c r="BZ118" s="699"/>
      <c r="CA118" s="699"/>
      <c r="CB118" s="699"/>
      <c r="CC118" s="699"/>
      <c r="CD118" s="699"/>
      <c r="CE118" s="699"/>
      <c r="CF118" s="699"/>
      <c r="CG118" s="699"/>
      <c r="CH118" s="699"/>
      <c r="CI118" s="699"/>
      <c r="CJ118" s="699"/>
      <c r="CK118" s="699"/>
      <c r="CL118" s="699"/>
      <c r="CM118" s="699"/>
      <c r="CN118" s="699"/>
      <c r="CO118" s="699"/>
      <c r="CP118" s="699"/>
      <c r="CQ118" s="699"/>
      <c r="CR118" s="699"/>
      <c r="CS118" s="699"/>
      <c r="CT118" s="699"/>
      <c r="CU118" s="699"/>
      <c r="CV118" s="699"/>
      <c r="CW118" s="699"/>
      <c r="CX118" s="699"/>
      <c r="CY118" s="699"/>
      <c r="CZ118" s="699"/>
      <c r="DA118" s="699"/>
      <c r="DB118" s="699"/>
      <c r="DC118" s="699"/>
      <c r="DD118" s="699"/>
      <c r="DE118" s="699"/>
      <c r="DF118" s="699"/>
      <c r="DG118" s="699"/>
      <c r="DH118" s="699"/>
      <c r="DI118" s="699"/>
    </row>
    <row r="119" spans="8:113" ht="2.75" customHeight="1" x14ac:dyDescent="0.35">
      <c r="H119" s="699"/>
      <c r="I119" s="699"/>
      <c r="J119" s="699"/>
      <c r="K119" s="699"/>
      <c r="L119" s="699"/>
      <c r="M119" s="699"/>
      <c r="N119" s="699"/>
      <c r="O119" s="699"/>
      <c r="P119" s="699"/>
      <c r="Q119" s="699"/>
      <c r="R119" s="699"/>
      <c r="S119" s="699"/>
      <c r="T119" s="699"/>
      <c r="U119" s="699"/>
      <c r="V119" s="699"/>
      <c r="W119" s="699"/>
      <c r="X119" s="699"/>
      <c r="Y119" s="699"/>
      <c r="Z119" s="699"/>
      <c r="AA119" s="699"/>
      <c r="AB119" s="699"/>
      <c r="AC119" s="699"/>
      <c r="AD119" s="699"/>
      <c r="AE119" s="699"/>
      <c r="AF119" s="699"/>
      <c r="AG119" s="699"/>
      <c r="AH119" s="699"/>
      <c r="AI119" s="699"/>
      <c r="AJ119" s="699"/>
      <c r="AK119" s="699"/>
      <c r="AL119" s="699"/>
      <c r="AM119" s="699"/>
      <c r="AN119" s="699"/>
      <c r="AO119" s="699"/>
      <c r="AP119" s="699"/>
      <c r="AQ119" s="699"/>
      <c r="AR119" s="699"/>
      <c r="AS119" s="699"/>
      <c r="AT119" s="699"/>
      <c r="AU119" s="699"/>
      <c r="AV119" s="699"/>
      <c r="AW119" s="699"/>
      <c r="AX119" s="699"/>
      <c r="AY119" s="699"/>
      <c r="AZ119" s="699"/>
      <c r="BA119" s="699"/>
      <c r="BB119" s="699"/>
      <c r="BC119" s="699"/>
      <c r="BD119" s="699"/>
      <c r="BE119" s="699"/>
      <c r="BF119" s="699"/>
      <c r="BG119" s="699"/>
      <c r="BH119" s="699"/>
      <c r="BI119" s="699"/>
      <c r="BJ119" s="699"/>
      <c r="BK119" s="699"/>
      <c r="BL119" s="699"/>
      <c r="BM119" s="699"/>
      <c r="BN119" s="699"/>
      <c r="BO119" s="699"/>
      <c r="BP119" s="699"/>
      <c r="BQ119" s="699"/>
      <c r="BR119" s="699"/>
      <c r="BS119" s="699"/>
      <c r="BT119" s="699"/>
      <c r="BU119" s="699"/>
      <c r="BV119" s="699"/>
      <c r="BW119" s="699"/>
      <c r="BX119" s="699"/>
      <c r="BY119" s="699"/>
      <c r="BZ119" s="699"/>
      <c r="CA119" s="699"/>
      <c r="CB119" s="699"/>
      <c r="CC119" s="699"/>
      <c r="CD119" s="699"/>
      <c r="CE119" s="699"/>
      <c r="CF119" s="699"/>
      <c r="CG119" s="699"/>
      <c r="CH119" s="699"/>
      <c r="CI119" s="699"/>
      <c r="CJ119" s="699"/>
      <c r="CK119" s="699"/>
      <c r="CL119" s="699"/>
      <c r="CM119" s="699"/>
      <c r="CN119" s="699"/>
      <c r="CO119" s="699"/>
      <c r="CP119" s="699"/>
      <c r="CQ119" s="699"/>
      <c r="CR119" s="699"/>
      <c r="CS119" s="699"/>
      <c r="CT119" s="699"/>
      <c r="CU119" s="699"/>
      <c r="CV119" s="699"/>
      <c r="CW119" s="699"/>
      <c r="CX119" s="699"/>
      <c r="CY119" s="699"/>
      <c r="CZ119" s="699"/>
      <c r="DA119" s="699"/>
      <c r="DB119" s="699"/>
      <c r="DC119" s="699"/>
      <c r="DD119" s="699"/>
      <c r="DE119" s="699"/>
      <c r="DF119" s="699"/>
      <c r="DG119" s="699"/>
      <c r="DH119" s="699"/>
      <c r="DI119" s="699"/>
    </row>
    <row r="120" spans="8:113" ht="2.75" customHeight="1" x14ac:dyDescent="0.35">
      <c r="H120" s="699" t="s">
        <v>18</v>
      </c>
      <c r="I120" s="699"/>
      <c r="J120" s="699"/>
      <c r="K120" s="699"/>
      <c r="L120" s="699"/>
      <c r="M120" s="699"/>
      <c r="N120" s="699"/>
      <c r="O120" s="699"/>
      <c r="P120" s="699"/>
      <c r="Q120" s="699"/>
      <c r="R120" s="699"/>
      <c r="S120" s="699"/>
      <c r="T120" s="699"/>
      <c r="U120" s="699"/>
      <c r="V120" s="699"/>
      <c r="W120" s="699"/>
      <c r="X120" s="699"/>
      <c r="Y120" s="699"/>
      <c r="Z120" s="699"/>
      <c r="AA120" s="699"/>
      <c r="AB120" s="699"/>
      <c r="AC120" s="699"/>
      <c r="AD120" s="699"/>
      <c r="AE120" s="699"/>
      <c r="AF120" s="699"/>
      <c r="AG120" s="699"/>
      <c r="AH120" s="699"/>
      <c r="AI120" s="699"/>
      <c r="AJ120" s="699"/>
      <c r="AK120" s="699"/>
      <c r="AL120" s="699"/>
      <c r="AM120" s="699"/>
      <c r="AN120" s="699"/>
      <c r="AO120" s="699"/>
      <c r="AP120" s="699"/>
      <c r="AQ120" s="699"/>
      <c r="AR120" s="699"/>
      <c r="AS120" s="699"/>
      <c r="AT120" s="699"/>
      <c r="AU120" s="699"/>
      <c r="AV120" s="699"/>
      <c r="AW120" s="699"/>
      <c r="AX120" s="699"/>
      <c r="AY120" s="699"/>
      <c r="AZ120" s="699"/>
      <c r="BA120" s="699"/>
      <c r="BB120" s="699"/>
      <c r="BC120" s="699"/>
      <c r="BD120" s="699"/>
      <c r="BE120" s="699"/>
      <c r="BF120" s="699"/>
      <c r="BG120" s="699"/>
      <c r="BH120" s="699"/>
      <c r="BI120" s="699"/>
      <c r="BJ120" s="699"/>
      <c r="BK120" s="699"/>
      <c r="BL120" s="699"/>
      <c r="BM120" s="699"/>
      <c r="BN120" s="699"/>
      <c r="BO120" s="699"/>
      <c r="BP120" s="699"/>
      <c r="BQ120" s="699"/>
      <c r="BR120" s="699"/>
      <c r="BS120" s="699"/>
      <c r="BT120" s="699"/>
      <c r="BU120" s="699"/>
      <c r="BV120" s="699"/>
      <c r="BW120" s="699"/>
      <c r="BX120" s="699"/>
      <c r="BY120" s="699"/>
      <c r="BZ120" s="699"/>
      <c r="CA120" s="699"/>
      <c r="CB120" s="699"/>
      <c r="CC120" s="699"/>
      <c r="CD120" s="699"/>
      <c r="CE120" s="699"/>
      <c r="CF120" s="699"/>
      <c r="CG120" s="699"/>
      <c r="CH120" s="699"/>
      <c r="CI120" s="699"/>
      <c r="CJ120" s="699"/>
      <c r="CK120" s="699"/>
      <c r="CL120" s="699"/>
      <c r="CM120" s="699"/>
      <c r="CN120" s="699"/>
      <c r="CO120" s="699"/>
      <c r="CP120" s="699"/>
      <c r="CQ120" s="699"/>
      <c r="CR120" s="699"/>
      <c r="CS120" s="699"/>
      <c r="CT120" s="699"/>
      <c r="CU120" s="699"/>
      <c r="CV120" s="699"/>
      <c r="CW120" s="699"/>
      <c r="CX120" s="699"/>
      <c r="CY120" s="699"/>
      <c r="CZ120" s="699"/>
      <c r="DA120" s="699"/>
      <c r="DB120" s="699"/>
      <c r="DC120" s="699"/>
      <c r="DD120" s="699"/>
      <c r="DE120" s="699"/>
      <c r="DF120" s="699"/>
      <c r="DG120" s="699"/>
      <c r="DH120" s="699"/>
      <c r="DI120" s="699"/>
    </row>
    <row r="121" spans="8:113" ht="2.75" customHeight="1" x14ac:dyDescent="0.35">
      <c r="H121" s="699"/>
      <c r="I121" s="699"/>
      <c r="J121" s="699"/>
      <c r="K121" s="699"/>
      <c r="L121" s="699"/>
      <c r="M121" s="699"/>
      <c r="N121" s="699"/>
      <c r="O121" s="699"/>
      <c r="P121" s="699"/>
      <c r="Q121" s="699"/>
      <c r="R121" s="699"/>
      <c r="S121" s="699"/>
      <c r="T121" s="699"/>
      <c r="U121" s="699"/>
      <c r="V121" s="699"/>
      <c r="W121" s="699"/>
      <c r="X121" s="699"/>
      <c r="Y121" s="699"/>
      <c r="Z121" s="699"/>
      <c r="AA121" s="699"/>
      <c r="AB121" s="699"/>
      <c r="AC121" s="699"/>
      <c r="AD121" s="699"/>
      <c r="AE121" s="699"/>
      <c r="AF121" s="699"/>
      <c r="AG121" s="699"/>
      <c r="AH121" s="699"/>
      <c r="AI121" s="699"/>
      <c r="AJ121" s="699"/>
      <c r="AK121" s="699"/>
      <c r="AL121" s="699"/>
      <c r="AM121" s="699"/>
      <c r="AN121" s="699"/>
      <c r="AO121" s="699"/>
      <c r="AP121" s="699"/>
      <c r="AQ121" s="699"/>
      <c r="AR121" s="699"/>
      <c r="AS121" s="699"/>
      <c r="AT121" s="699"/>
      <c r="AU121" s="699"/>
      <c r="AV121" s="699"/>
      <c r="AW121" s="699"/>
      <c r="AX121" s="699"/>
      <c r="AY121" s="699"/>
      <c r="AZ121" s="699"/>
      <c r="BA121" s="699"/>
      <c r="BB121" s="699"/>
      <c r="BC121" s="699"/>
      <c r="BD121" s="699"/>
      <c r="BE121" s="699"/>
      <c r="BF121" s="699"/>
      <c r="BG121" s="699"/>
      <c r="BH121" s="699"/>
      <c r="BI121" s="699"/>
      <c r="BJ121" s="699"/>
      <c r="BK121" s="699"/>
      <c r="BL121" s="699"/>
      <c r="BM121" s="699"/>
      <c r="BN121" s="699"/>
      <c r="BO121" s="699"/>
      <c r="BP121" s="699"/>
      <c r="BQ121" s="699"/>
      <c r="BR121" s="699"/>
      <c r="BS121" s="699"/>
      <c r="BT121" s="699"/>
      <c r="BU121" s="699"/>
      <c r="BV121" s="699"/>
      <c r="BW121" s="699"/>
      <c r="BX121" s="699"/>
      <c r="BY121" s="699"/>
      <c r="BZ121" s="699"/>
      <c r="CA121" s="699"/>
      <c r="CB121" s="699"/>
      <c r="CC121" s="699"/>
      <c r="CD121" s="699"/>
      <c r="CE121" s="699"/>
      <c r="CF121" s="699"/>
      <c r="CG121" s="699"/>
      <c r="CH121" s="699"/>
      <c r="CI121" s="699"/>
      <c r="CJ121" s="699"/>
      <c r="CK121" s="699"/>
      <c r="CL121" s="699"/>
      <c r="CM121" s="699"/>
      <c r="CN121" s="699"/>
      <c r="CO121" s="699"/>
      <c r="CP121" s="699"/>
      <c r="CQ121" s="699"/>
      <c r="CR121" s="699"/>
      <c r="CS121" s="699"/>
      <c r="CT121" s="699"/>
      <c r="CU121" s="699"/>
      <c r="CV121" s="699"/>
      <c r="CW121" s="699"/>
      <c r="CX121" s="699"/>
      <c r="CY121" s="699"/>
      <c r="CZ121" s="699"/>
      <c r="DA121" s="699"/>
      <c r="DB121" s="699"/>
      <c r="DC121" s="699"/>
      <c r="DD121" s="699"/>
      <c r="DE121" s="699"/>
      <c r="DF121" s="699"/>
      <c r="DG121" s="699"/>
      <c r="DH121" s="699"/>
      <c r="DI121" s="699"/>
    </row>
    <row r="122" spans="8:113" ht="2.75" customHeight="1" x14ac:dyDescent="0.35">
      <c r="H122" s="699"/>
      <c r="I122" s="699"/>
      <c r="J122" s="699"/>
      <c r="K122" s="699"/>
      <c r="L122" s="699"/>
      <c r="M122" s="699"/>
      <c r="N122" s="699"/>
      <c r="O122" s="699"/>
      <c r="P122" s="699"/>
      <c r="Q122" s="699"/>
      <c r="R122" s="699"/>
      <c r="S122" s="699"/>
      <c r="T122" s="699"/>
      <c r="U122" s="699"/>
      <c r="V122" s="699"/>
      <c r="W122" s="699"/>
      <c r="X122" s="699"/>
      <c r="Y122" s="699"/>
      <c r="Z122" s="699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  <c r="BW122" s="699"/>
      <c r="BX122" s="699"/>
      <c r="BY122" s="699"/>
      <c r="BZ122" s="699"/>
      <c r="CA122" s="699"/>
      <c r="CB122" s="699"/>
      <c r="CC122" s="699"/>
      <c r="CD122" s="699"/>
      <c r="CE122" s="699"/>
      <c r="CF122" s="699"/>
      <c r="CG122" s="699"/>
      <c r="CH122" s="699"/>
      <c r="CI122" s="699"/>
      <c r="CJ122" s="699"/>
      <c r="CK122" s="699"/>
      <c r="CL122" s="699"/>
      <c r="CM122" s="699"/>
      <c r="CN122" s="699"/>
      <c r="CO122" s="699"/>
      <c r="CP122" s="699"/>
      <c r="CQ122" s="699"/>
      <c r="CR122" s="699"/>
      <c r="CS122" s="699"/>
      <c r="CT122" s="699"/>
      <c r="CU122" s="699"/>
      <c r="CV122" s="699"/>
      <c r="CW122" s="699"/>
      <c r="CX122" s="699"/>
      <c r="CY122" s="699"/>
      <c r="CZ122" s="699"/>
      <c r="DA122" s="699"/>
      <c r="DB122" s="699"/>
      <c r="DC122" s="699"/>
      <c r="DD122" s="699"/>
      <c r="DE122" s="699"/>
      <c r="DF122" s="699"/>
      <c r="DG122" s="699"/>
      <c r="DH122" s="699"/>
      <c r="DI122" s="699"/>
    </row>
    <row r="123" spans="8:113" ht="2.75" customHeight="1" x14ac:dyDescent="0.35">
      <c r="H123" s="699"/>
      <c r="I123" s="699"/>
      <c r="J123" s="699"/>
      <c r="K123" s="699"/>
      <c r="L123" s="699"/>
      <c r="M123" s="699"/>
      <c r="N123" s="699"/>
      <c r="O123" s="699"/>
      <c r="P123" s="699"/>
      <c r="Q123" s="699"/>
      <c r="R123" s="699"/>
      <c r="S123" s="699"/>
      <c r="T123" s="699"/>
      <c r="U123" s="699"/>
      <c r="V123" s="699"/>
      <c r="W123" s="699"/>
      <c r="X123" s="699"/>
      <c r="Y123" s="699"/>
      <c r="Z123" s="699"/>
      <c r="AA123" s="699"/>
      <c r="AB123" s="699"/>
      <c r="AC123" s="699"/>
      <c r="AD123" s="699"/>
      <c r="AE123" s="699"/>
      <c r="AF123" s="699"/>
      <c r="AG123" s="699"/>
      <c r="AH123" s="699"/>
      <c r="AI123" s="699"/>
      <c r="AJ123" s="699"/>
      <c r="AK123" s="699"/>
      <c r="AL123" s="699"/>
      <c r="AM123" s="699"/>
      <c r="AN123" s="699"/>
      <c r="AO123" s="699"/>
      <c r="AP123" s="699"/>
      <c r="AQ123" s="699"/>
      <c r="AR123" s="699"/>
      <c r="AS123" s="699"/>
      <c r="AT123" s="699"/>
      <c r="AU123" s="699"/>
      <c r="AV123" s="699"/>
      <c r="AW123" s="699"/>
      <c r="AX123" s="699"/>
      <c r="AY123" s="699"/>
      <c r="AZ123" s="699"/>
      <c r="BA123" s="699"/>
      <c r="BB123" s="699"/>
      <c r="BC123" s="699"/>
      <c r="BD123" s="699"/>
      <c r="BE123" s="699"/>
      <c r="BF123" s="699"/>
      <c r="BG123" s="699"/>
      <c r="BH123" s="699"/>
      <c r="BI123" s="699"/>
      <c r="BJ123" s="699"/>
      <c r="BK123" s="699"/>
      <c r="BL123" s="699"/>
      <c r="BM123" s="699"/>
      <c r="BN123" s="699"/>
      <c r="BO123" s="699"/>
      <c r="BP123" s="699"/>
      <c r="BQ123" s="699"/>
      <c r="BR123" s="699"/>
      <c r="BS123" s="699"/>
      <c r="BT123" s="699"/>
      <c r="BU123" s="699"/>
      <c r="BV123" s="699"/>
      <c r="BW123" s="699"/>
      <c r="BX123" s="699"/>
      <c r="BY123" s="699"/>
      <c r="BZ123" s="699"/>
      <c r="CA123" s="699"/>
      <c r="CB123" s="699"/>
      <c r="CC123" s="699"/>
      <c r="CD123" s="699"/>
      <c r="CE123" s="699"/>
      <c r="CF123" s="699"/>
      <c r="CG123" s="699"/>
      <c r="CH123" s="699"/>
      <c r="CI123" s="699"/>
      <c r="CJ123" s="699"/>
      <c r="CK123" s="699"/>
      <c r="CL123" s="699"/>
      <c r="CM123" s="699"/>
      <c r="CN123" s="699"/>
      <c r="CO123" s="699"/>
      <c r="CP123" s="699"/>
      <c r="CQ123" s="699"/>
      <c r="CR123" s="699"/>
      <c r="CS123" s="699"/>
      <c r="CT123" s="699"/>
      <c r="CU123" s="699"/>
      <c r="CV123" s="699"/>
      <c r="CW123" s="699"/>
      <c r="CX123" s="699"/>
      <c r="CY123" s="699"/>
      <c r="CZ123" s="699"/>
      <c r="DA123" s="699"/>
      <c r="DB123" s="699"/>
      <c r="DC123" s="699"/>
      <c r="DD123" s="699"/>
      <c r="DE123" s="699"/>
      <c r="DF123" s="699"/>
      <c r="DG123" s="699"/>
      <c r="DH123" s="699"/>
      <c r="DI123" s="699"/>
    </row>
    <row r="124" spans="8:113" ht="2.75" customHeight="1" x14ac:dyDescent="0.35">
      <c r="H124" s="699"/>
      <c r="I124" s="699"/>
      <c r="J124" s="699"/>
      <c r="K124" s="699"/>
      <c r="L124" s="699"/>
      <c r="M124" s="699"/>
      <c r="N124" s="699"/>
      <c r="O124" s="699"/>
      <c r="P124" s="699"/>
      <c r="Q124" s="699"/>
      <c r="R124" s="699"/>
      <c r="S124" s="699"/>
      <c r="T124" s="699"/>
      <c r="U124" s="699"/>
      <c r="V124" s="699"/>
      <c r="W124" s="699"/>
      <c r="X124" s="699"/>
      <c r="Y124" s="699"/>
      <c r="Z124" s="699"/>
      <c r="AA124" s="699"/>
      <c r="AB124" s="699"/>
      <c r="AC124" s="699"/>
      <c r="AD124" s="699"/>
      <c r="AE124" s="699"/>
      <c r="AF124" s="699"/>
      <c r="AG124" s="699"/>
      <c r="AH124" s="699"/>
      <c r="AI124" s="699"/>
      <c r="AJ124" s="699"/>
      <c r="AK124" s="699"/>
      <c r="AL124" s="699"/>
      <c r="AM124" s="699"/>
      <c r="AN124" s="699"/>
      <c r="AO124" s="699"/>
      <c r="AP124" s="699"/>
      <c r="AQ124" s="699"/>
      <c r="AR124" s="699"/>
      <c r="AS124" s="699"/>
      <c r="AT124" s="699"/>
      <c r="AU124" s="699"/>
      <c r="AV124" s="699"/>
      <c r="AW124" s="699"/>
      <c r="AX124" s="699"/>
      <c r="AY124" s="699"/>
      <c r="AZ124" s="699"/>
      <c r="BA124" s="699"/>
      <c r="BB124" s="699"/>
      <c r="BC124" s="699"/>
      <c r="BD124" s="699"/>
      <c r="BE124" s="699"/>
      <c r="BF124" s="699"/>
      <c r="BG124" s="699"/>
      <c r="BH124" s="699"/>
      <c r="BI124" s="699"/>
      <c r="BJ124" s="699"/>
      <c r="BK124" s="699"/>
      <c r="BL124" s="699"/>
      <c r="BM124" s="699"/>
      <c r="BN124" s="699"/>
      <c r="BO124" s="699"/>
      <c r="BP124" s="699"/>
      <c r="BQ124" s="699"/>
      <c r="BR124" s="699"/>
      <c r="BS124" s="699"/>
      <c r="BT124" s="699"/>
      <c r="BU124" s="699"/>
      <c r="BV124" s="699"/>
      <c r="BW124" s="699"/>
      <c r="BX124" s="699"/>
      <c r="BY124" s="699"/>
      <c r="BZ124" s="699"/>
      <c r="CA124" s="699"/>
      <c r="CB124" s="699"/>
      <c r="CC124" s="699"/>
      <c r="CD124" s="699"/>
      <c r="CE124" s="699"/>
      <c r="CF124" s="699"/>
      <c r="CG124" s="699"/>
      <c r="CH124" s="699"/>
      <c r="CI124" s="699"/>
      <c r="CJ124" s="699"/>
      <c r="CK124" s="699"/>
      <c r="CL124" s="699"/>
      <c r="CM124" s="699"/>
      <c r="CN124" s="699"/>
      <c r="CO124" s="699"/>
      <c r="CP124" s="699"/>
      <c r="CQ124" s="699"/>
      <c r="CR124" s="699"/>
      <c r="CS124" s="699"/>
      <c r="CT124" s="699"/>
      <c r="CU124" s="699"/>
      <c r="CV124" s="699"/>
      <c r="CW124" s="699"/>
      <c r="CX124" s="699"/>
      <c r="CY124" s="699"/>
      <c r="CZ124" s="699"/>
      <c r="DA124" s="699"/>
      <c r="DB124" s="699"/>
      <c r="DC124" s="699"/>
      <c r="DD124" s="699"/>
      <c r="DE124" s="699"/>
      <c r="DF124" s="699"/>
      <c r="DG124" s="699"/>
      <c r="DH124" s="699"/>
      <c r="DI124" s="699"/>
    </row>
    <row r="125" spans="8:113" ht="2.75" customHeight="1" x14ac:dyDescent="0.35">
      <c r="H125" s="699" t="s">
        <v>19</v>
      </c>
      <c r="I125" s="699"/>
      <c r="J125" s="699"/>
      <c r="K125" s="699"/>
      <c r="L125" s="699"/>
      <c r="M125" s="699"/>
      <c r="N125" s="699"/>
      <c r="O125" s="699"/>
      <c r="P125" s="699"/>
      <c r="Q125" s="699"/>
      <c r="R125" s="699"/>
      <c r="S125" s="699"/>
      <c r="T125" s="699"/>
      <c r="U125" s="699"/>
      <c r="V125" s="699"/>
      <c r="W125" s="699"/>
      <c r="X125" s="699"/>
      <c r="Y125" s="699"/>
      <c r="Z125" s="699"/>
      <c r="AA125" s="699"/>
      <c r="AB125" s="699"/>
      <c r="AC125" s="699"/>
      <c r="AD125" s="699"/>
      <c r="AE125" s="699"/>
      <c r="AF125" s="699"/>
      <c r="AG125" s="699"/>
      <c r="AH125" s="699"/>
      <c r="AI125" s="699"/>
      <c r="AJ125" s="699"/>
      <c r="AK125" s="699"/>
      <c r="AL125" s="699"/>
      <c r="AM125" s="699"/>
      <c r="AN125" s="699"/>
      <c r="AO125" s="699"/>
      <c r="AP125" s="699"/>
      <c r="AQ125" s="699"/>
      <c r="AR125" s="699"/>
      <c r="AS125" s="699"/>
      <c r="AT125" s="699"/>
      <c r="AU125" s="699"/>
      <c r="AV125" s="699"/>
      <c r="AW125" s="699"/>
      <c r="AX125" s="699"/>
      <c r="AY125" s="699"/>
      <c r="AZ125" s="699"/>
      <c r="BA125" s="699"/>
      <c r="BB125" s="699"/>
      <c r="BC125" s="699"/>
      <c r="BD125" s="699"/>
      <c r="BE125" s="699"/>
      <c r="BF125" s="699"/>
      <c r="BG125" s="699"/>
      <c r="BH125" s="699"/>
      <c r="BI125" s="699"/>
      <c r="BJ125" s="699"/>
      <c r="BK125" s="699"/>
      <c r="BL125" s="699"/>
      <c r="BM125" s="699"/>
      <c r="BN125" s="699"/>
      <c r="BO125" s="699"/>
      <c r="BP125" s="699"/>
      <c r="BQ125" s="699"/>
      <c r="BR125" s="699"/>
      <c r="BS125" s="699"/>
      <c r="BT125" s="699"/>
      <c r="BU125" s="699"/>
      <c r="BV125" s="699"/>
      <c r="BW125" s="699"/>
      <c r="BX125" s="699"/>
      <c r="BY125" s="699"/>
      <c r="BZ125" s="699"/>
      <c r="CA125" s="699"/>
      <c r="CB125" s="699"/>
      <c r="CC125" s="699"/>
      <c r="CD125" s="699"/>
      <c r="CE125" s="699"/>
      <c r="CF125" s="699"/>
      <c r="CG125" s="699"/>
      <c r="CH125" s="699"/>
      <c r="CI125" s="699"/>
      <c r="CJ125" s="699"/>
      <c r="CK125" s="699"/>
      <c r="CL125" s="699"/>
      <c r="CM125" s="699"/>
      <c r="CN125" s="699"/>
      <c r="CO125" s="699"/>
      <c r="CP125" s="699"/>
      <c r="CQ125" s="699"/>
      <c r="CR125" s="699"/>
      <c r="CS125" s="699"/>
      <c r="CT125" s="699"/>
      <c r="CU125" s="699"/>
      <c r="CV125" s="699"/>
      <c r="CW125" s="699"/>
      <c r="CX125" s="699"/>
      <c r="CY125" s="699"/>
      <c r="CZ125" s="699"/>
      <c r="DA125" s="699"/>
      <c r="DB125" s="699"/>
      <c r="DC125" s="699"/>
      <c r="DD125" s="699"/>
      <c r="DE125" s="699"/>
      <c r="DF125" s="699"/>
      <c r="DG125" s="699"/>
      <c r="DH125" s="699"/>
      <c r="DI125" s="699"/>
    </row>
    <row r="126" spans="8:113" ht="2.75" customHeight="1" x14ac:dyDescent="0.35">
      <c r="H126" s="699"/>
      <c r="I126" s="699"/>
      <c r="J126" s="699"/>
      <c r="K126" s="699"/>
      <c r="L126" s="699"/>
      <c r="M126" s="699"/>
      <c r="N126" s="699"/>
      <c r="O126" s="699"/>
      <c r="P126" s="699"/>
      <c r="Q126" s="699"/>
      <c r="R126" s="699"/>
      <c r="S126" s="699"/>
      <c r="T126" s="699"/>
      <c r="U126" s="699"/>
      <c r="V126" s="699"/>
      <c r="W126" s="699"/>
      <c r="X126" s="699"/>
      <c r="Y126" s="699"/>
      <c r="Z126" s="699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  <c r="BW126" s="699"/>
      <c r="BX126" s="699"/>
      <c r="BY126" s="699"/>
      <c r="BZ126" s="699"/>
      <c r="CA126" s="699"/>
      <c r="CB126" s="699"/>
      <c r="CC126" s="699"/>
      <c r="CD126" s="699"/>
      <c r="CE126" s="699"/>
      <c r="CF126" s="699"/>
      <c r="CG126" s="699"/>
      <c r="CH126" s="699"/>
      <c r="CI126" s="699"/>
      <c r="CJ126" s="699"/>
      <c r="CK126" s="699"/>
      <c r="CL126" s="699"/>
      <c r="CM126" s="699"/>
      <c r="CN126" s="699"/>
      <c r="CO126" s="699"/>
      <c r="CP126" s="699"/>
      <c r="CQ126" s="699"/>
      <c r="CR126" s="699"/>
      <c r="CS126" s="699"/>
      <c r="CT126" s="699"/>
      <c r="CU126" s="699"/>
      <c r="CV126" s="699"/>
      <c r="CW126" s="699"/>
      <c r="CX126" s="699"/>
      <c r="CY126" s="699"/>
      <c r="CZ126" s="699"/>
      <c r="DA126" s="699"/>
      <c r="DB126" s="699"/>
      <c r="DC126" s="699"/>
      <c r="DD126" s="699"/>
      <c r="DE126" s="699"/>
      <c r="DF126" s="699"/>
      <c r="DG126" s="699"/>
      <c r="DH126" s="699"/>
      <c r="DI126" s="699"/>
    </row>
    <row r="127" spans="8:113" ht="2.75" customHeight="1" x14ac:dyDescent="0.35">
      <c r="H127" s="699"/>
      <c r="I127" s="699"/>
      <c r="J127" s="699"/>
      <c r="K127" s="699"/>
      <c r="L127" s="699"/>
      <c r="M127" s="699"/>
      <c r="N127" s="699"/>
      <c r="O127" s="699"/>
      <c r="P127" s="699"/>
      <c r="Q127" s="699"/>
      <c r="R127" s="699"/>
      <c r="S127" s="699"/>
      <c r="T127" s="699"/>
      <c r="U127" s="699"/>
      <c r="V127" s="699"/>
      <c r="W127" s="699"/>
      <c r="X127" s="699"/>
      <c r="Y127" s="699"/>
      <c r="Z127" s="699"/>
      <c r="AA127" s="699"/>
      <c r="AB127" s="699"/>
      <c r="AC127" s="699"/>
      <c r="AD127" s="699"/>
      <c r="AE127" s="699"/>
      <c r="AF127" s="699"/>
      <c r="AG127" s="699"/>
      <c r="AH127" s="699"/>
      <c r="AI127" s="699"/>
      <c r="AJ127" s="699"/>
      <c r="AK127" s="699"/>
      <c r="AL127" s="699"/>
      <c r="AM127" s="699"/>
      <c r="AN127" s="699"/>
      <c r="AO127" s="699"/>
      <c r="AP127" s="699"/>
      <c r="AQ127" s="699"/>
      <c r="AR127" s="699"/>
      <c r="AS127" s="699"/>
      <c r="AT127" s="699"/>
      <c r="AU127" s="699"/>
      <c r="AV127" s="699"/>
      <c r="AW127" s="699"/>
      <c r="AX127" s="699"/>
      <c r="AY127" s="699"/>
      <c r="AZ127" s="699"/>
      <c r="BA127" s="699"/>
      <c r="BB127" s="699"/>
      <c r="BC127" s="699"/>
      <c r="BD127" s="699"/>
      <c r="BE127" s="699"/>
      <c r="BF127" s="699"/>
      <c r="BG127" s="699"/>
      <c r="BH127" s="699"/>
      <c r="BI127" s="699"/>
      <c r="BJ127" s="699"/>
      <c r="BK127" s="699"/>
      <c r="BL127" s="699"/>
      <c r="BM127" s="699"/>
      <c r="BN127" s="699"/>
      <c r="BO127" s="699"/>
      <c r="BP127" s="699"/>
      <c r="BQ127" s="699"/>
      <c r="BR127" s="699"/>
      <c r="BS127" s="699"/>
      <c r="BT127" s="699"/>
      <c r="BU127" s="699"/>
      <c r="BV127" s="699"/>
      <c r="BW127" s="699"/>
      <c r="BX127" s="699"/>
      <c r="BY127" s="699"/>
      <c r="BZ127" s="699"/>
      <c r="CA127" s="699"/>
      <c r="CB127" s="699"/>
      <c r="CC127" s="699"/>
      <c r="CD127" s="699"/>
      <c r="CE127" s="699"/>
      <c r="CF127" s="699"/>
      <c r="CG127" s="699"/>
      <c r="CH127" s="699"/>
      <c r="CI127" s="699"/>
      <c r="CJ127" s="699"/>
      <c r="CK127" s="699"/>
      <c r="CL127" s="699"/>
      <c r="CM127" s="699"/>
      <c r="CN127" s="699"/>
      <c r="CO127" s="699"/>
      <c r="CP127" s="699"/>
      <c r="CQ127" s="699"/>
      <c r="CR127" s="699"/>
      <c r="CS127" s="699"/>
      <c r="CT127" s="699"/>
      <c r="CU127" s="699"/>
      <c r="CV127" s="699"/>
      <c r="CW127" s="699"/>
      <c r="CX127" s="699"/>
      <c r="CY127" s="699"/>
      <c r="CZ127" s="699"/>
      <c r="DA127" s="699"/>
      <c r="DB127" s="699"/>
      <c r="DC127" s="699"/>
      <c r="DD127" s="699"/>
      <c r="DE127" s="699"/>
      <c r="DF127" s="699"/>
      <c r="DG127" s="699"/>
      <c r="DH127" s="699"/>
      <c r="DI127" s="699"/>
    </row>
    <row r="128" spans="8:113" ht="2.75" customHeight="1" x14ac:dyDescent="0.35">
      <c r="H128" s="699"/>
      <c r="I128" s="699"/>
      <c r="J128" s="699"/>
      <c r="K128" s="699"/>
      <c r="L128" s="699"/>
      <c r="M128" s="699"/>
      <c r="N128" s="699"/>
      <c r="O128" s="699"/>
      <c r="P128" s="699"/>
      <c r="Q128" s="699"/>
      <c r="R128" s="699"/>
      <c r="S128" s="699"/>
      <c r="T128" s="699"/>
      <c r="U128" s="699"/>
      <c r="V128" s="699"/>
      <c r="W128" s="699"/>
      <c r="X128" s="699"/>
      <c r="Y128" s="699"/>
      <c r="Z128" s="699"/>
      <c r="AA128" s="699"/>
      <c r="AB128" s="699"/>
      <c r="AC128" s="699"/>
      <c r="AD128" s="699"/>
      <c r="AE128" s="699"/>
      <c r="AF128" s="699"/>
      <c r="AG128" s="699"/>
      <c r="AH128" s="699"/>
      <c r="AI128" s="699"/>
      <c r="AJ128" s="699"/>
      <c r="AK128" s="699"/>
      <c r="AL128" s="699"/>
      <c r="AM128" s="699"/>
      <c r="AN128" s="699"/>
      <c r="AO128" s="699"/>
      <c r="AP128" s="699"/>
      <c r="AQ128" s="699"/>
      <c r="AR128" s="699"/>
      <c r="AS128" s="699"/>
      <c r="AT128" s="699"/>
      <c r="AU128" s="699"/>
      <c r="AV128" s="699"/>
      <c r="AW128" s="699"/>
      <c r="AX128" s="699"/>
      <c r="AY128" s="699"/>
      <c r="AZ128" s="699"/>
      <c r="BA128" s="699"/>
      <c r="BB128" s="699"/>
      <c r="BC128" s="699"/>
      <c r="BD128" s="699"/>
      <c r="BE128" s="699"/>
      <c r="BF128" s="699"/>
      <c r="BG128" s="699"/>
      <c r="BH128" s="699"/>
      <c r="BI128" s="699"/>
      <c r="BJ128" s="699"/>
      <c r="BK128" s="699"/>
      <c r="BL128" s="699"/>
      <c r="BM128" s="699"/>
      <c r="BN128" s="699"/>
      <c r="BO128" s="699"/>
      <c r="BP128" s="699"/>
      <c r="BQ128" s="699"/>
      <c r="BR128" s="699"/>
      <c r="BS128" s="699"/>
      <c r="BT128" s="699"/>
      <c r="BU128" s="699"/>
      <c r="BV128" s="699"/>
      <c r="BW128" s="699"/>
      <c r="BX128" s="699"/>
      <c r="BY128" s="699"/>
      <c r="BZ128" s="699"/>
      <c r="CA128" s="699"/>
      <c r="CB128" s="699"/>
      <c r="CC128" s="699"/>
      <c r="CD128" s="699"/>
      <c r="CE128" s="699"/>
      <c r="CF128" s="699"/>
      <c r="CG128" s="699"/>
      <c r="CH128" s="699"/>
      <c r="CI128" s="699"/>
      <c r="CJ128" s="699"/>
      <c r="CK128" s="699"/>
      <c r="CL128" s="699"/>
      <c r="CM128" s="699"/>
      <c r="CN128" s="699"/>
      <c r="CO128" s="699"/>
      <c r="CP128" s="699"/>
      <c r="CQ128" s="699"/>
      <c r="CR128" s="699"/>
      <c r="CS128" s="699"/>
      <c r="CT128" s="699"/>
      <c r="CU128" s="699"/>
      <c r="CV128" s="699"/>
      <c r="CW128" s="699"/>
      <c r="CX128" s="699"/>
      <c r="CY128" s="699"/>
      <c r="CZ128" s="699"/>
      <c r="DA128" s="699"/>
      <c r="DB128" s="699"/>
      <c r="DC128" s="699"/>
      <c r="DD128" s="699"/>
      <c r="DE128" s="699"/>
      <c r="DF128" s="699"/>
      <c r="DG128" s="699"/>
      <c r="DH128" s="699"/>
      <c r="DI128" s="699"/>
    </row>
    <row r="129" spans="8:113" ht="2.75" customHeight="1" x14ac:dyDescent="0.35">
      <c r="H129" s="699"/>
      <c r="I129" s="699"/>
      <c r="J129" s="699"/>
      <c r="K129" s="699"/>
      <c r="L129" s="699"/>
      <c r="M129" s="699"/>
      <c r="N129" s="699"/>
      <c r="O129" s="699"/>
      <c r="P129" s="699"/>
      <c r="Q129" s="699"/>
      <c r="R129" s="699"/>
      <c r="S129" s="699"/>
      <c r="T129" s="699"/>
      <c r="U129" s="699"/>
      <c r="V129" s="699"/>
      <c r="W129" s="699"/>
      <c r="X129" s="699"/>
      <c r="Y129" s="699"/>
      <c r="Z129" s="699"/>
      <c r="AA129" s="699"/>
      <c r="AB129" s="699"/>
      <c r="AC129" s="699"/>
      <c r="AD129" s="699"/>
      <c r="AE129" s="699"/>
      <c r="AF129" s="699"/>
      <c r="AG129" s="699"/>
      <c r="AH129" s="699"/>
      <c r="AI129" s="699"/>
      <c r="AJ129" s="699"/>
      <c r="AK129" s="699"/>
      <c r="AL129" s="699"/>
      <c r="AM129" s="699"/>
      <c r="AN129" s="699"/>
      <c r="AO129" s="699"/>
      <c r="AP129" s="699"/>
      <c r="AQ129" s="699"/>
      <c r="AR129" s="699"/>
      <c r="AS129" s="699"/>
      <c r="AT129" s="699"/>
      <c r="AU129" s="699"/>
      <c r="AV129" s="699"/>
      <c r="AW129" s="699"/>
      <c r="AX129" s="699"/>
      <c r="AY129" s="699"/>
      <c r="AZ129" s="699"/>
      <c r="BA129" s="699"/>
      <c r="BB129" s="699"/>
      <c r="BC129" s="699"/>
      <c r="BD129" s="699"/>
      <c r="BE129" s="699"/>
      <c r="BF129" s="699"/>
      <c r="BG129" s="699"/>
      <c r="BH129" s="699"/>
      <c r="BI129" s="699"/>
      <c r="BJ129" s="699"/>
      <c r="BK129" s="699"/>
      <c r="BL129" s="699"/>
      <c r="BM129" s="699"/>
      <c r="BN129" s="699"/>
      <c r="BO129" s="699"/>
      <c r="BP129" s="699"/>
      <c r="BQ129" s="699"/>
      <c r="BR129" s="699"/>
      <c r="BS129" s="699"/>
      <c r="BT129" s="699"/>
      <c r="BU129" s="699"/>
      <c r="BV129" s="699"/>
      <c r="BW129" s="699"/>
      <c r="BX129" s="699"/>
      <c r="BY129" s="699"/>
      <c r="BZ129" s="699"/>
      <c r="CA129" s="699"/>
      <c r="CB129" s="699"/>
      <c r="CC129" s="699"/>
      <c r="CD129" s="699"/>
      <c r="CE129" s="699"/>
      <c r="CF129" s="699"/>
      <c r="CG129" s="699"/>
      <c r="CH129" s="699"/>
      <c r="CI129" s="699"/>
      <c r="CJ129" s="699"/>
      <c r="CK129" s="699"/>
      <c r="CL129" s="699"/>
      <c r="CM129" s="699"/>
      <c r="CN129" s="699"/>
      <c r="CO129" s="699"/>
      <c r="CP129" s="699"/>
      <c r="CQ129" s="699"/>
      <c r="CR129" s="699"/>
      <c r="CS129" s="699"/>
      <c r="CT129" s="699"/>
      <c r="CU129" s="699"/>
      <c r="CV129" s="699"/>
      <c r="CW129" s="699"/>
      <c r="CX129" s="699"/>
      <c r="CY129" s="699"/>
      <c r="CZ129" s="699"/>
      <c r="DA129" s="699"/>
      <c r="DB129" s="699"/>
      <c r="DC129" s="699"/>
      <c r="DD129" s="699"/>
      <c r="DE129" s="699"/>
      <c r="DF129" s="699"/>
      <c r="DG129" s="699"/>
      <c r="DH129" s="699"/>
      <c r="DI129" s="699"/>
    </row>
    <row r="130" spans="8:113" ht="2.75" customHeight="1" x14ac:dyDescent="0.35">
      <c r="H130" s="699"/>
      <c r="I130" s="699"/>
      <c r="J130" s="699"/>
      <c r="K130" s="699"/>
      <c r="L130" s="699"/>
      <c r="M130" s="699"/>
      <c r="N130" s="699"/>
      <c r="O130" s="699"/>
      <c r="P130" s="699"/>
      <c r="Q130" s="699"/>
      <c r="R130" s="699"/>
      <c r="S130" s="699"/>
      <c r="T130" s="699"/>
      <c r="U130" s="699"/>
      <c r="V130" s="699"/>
      <c r="W130" s="699"/>
      <c r="X130" s="699"/>
      <c r="Y130" s="699"/>
      <c r="Z130" s="699"/>
      <c r="AA130" s="699"/>
      <c r="AB130" s="699"/>
      <c r="AC130" s="699"/>
      <c r="AD130" s="699"/>
      <c r="AE130" s="699"/>
      <c r="AF130" s="699"/>
      <c r="AG130" s="699"/>
      <c r="AH130" s="699"/>
      <c r="AI130" s="699"/>
      <c r="AJ130" s="699"/>
      <c r="AK130" s="699"/>
      <c r="AL130" s="699"/>
      <c r="AM130" s="699"/>
      <c r="AN130" s="699"/>
      <c r="AO130" s="699"/>
      <c r="AP130" s="699"/>
      <c r="AQ130" s="699"/>
      <c r="AR130" s="699"/>
      <c r="AS130" s="699"/>
      <c r="AT130" s="699"/>
      <c r="AU130" s="699"/>
      <c r="AV130" s="699"/>
      <c r="AW130" s="699"/>
      <c r="AX130" s="699"/>
      <c r="AY130" s="699"/>
      <c r="AZ130" s="699"/>
      <c r="BA130" s="699"/>
      <c r="BB130" s="699"/>
      <c r="BC130" s="699"/>
      <c r="BD130" s="699"/>
      <c r="BE130" s="699"/>
      <c r="BF130" s="699"/>
      <c r="BG130" s="699"/>
      <c r="BH130" s="699"/>
      <c r="BI130" s="699"/>
      <c r="BJ130" s="699"/>
      <c r="BK130" s="699"/>
      <c r="BL130" s="699"/>
      <c r="BM130" s="699"/>
      <c r="BN130" s="699"/>
      <c r="BO130" s="699"/>
      <c r="BP130" s="699"/>
      <c r="BQ130" s="699"/>
      <c r="BR130" s="699"/>
      <c r="BS130" s="699"/>
      <c r="BT130" s="699"/>
      <c r="BU130" s="699"/>
      <c r="BV130" s="699"/>
      <c r="BW130" s="699"/>
      <c r="BX130" s="699"/>
      <c r="BY130" s="699"/>
      <c r="BZ130" s="699"/>
      <c r="CA130" s="699"/>
      <c r="CB130" s="699"/>
      <c r="CC130" s="699"/>
      <c r="CD130" s="699"/>
      <c r="CE130" s="699"/>
      <c r="CF130" s="699"/>
      <c r="CG130" s="699"/>
      <c r="CH130" s="699"/>
      <c r="CI130" s="699"/>
      <c r="CJ130" s="699"/>
      <c r="CK130" s="699"/>
      <c r="CL130" s="699"/>
      <c r="CM130" s="699"/>
      <c r="CN130" s="699"/>
      <c r="CO130" s="699"/>
      <c r="CP130" s="699"/>
      <c r="CQ130" s="699"/>
      <c r="CR130" s="699"/>
      <c r="CS130" s="699"/>
      <c r="CT130" s="699"/>
      <c r="CU130" s="699"/>
      <c r="CV130" s="699"/>
      <c r="CW130" s="699"/>
      <c r="CX130" s="699"/>
      <c r="CY130" s="699"/>
      <c r="CZ130" s="699"/>
      <c r="DA130" s="699"/>
      <c r="DB130" s="699"/>
      <c r="DC130" s="699"/>
      <c r="DD130" s="699"/>
      <c r="DE130" s="699"/>
      <c r="DF130" s="699"/>
      <c r="DG130" s="699"/>
      <c r="DH130" s="699"/>
      <c r="DI130" s="699"/>
    </row>
    <row r="131" spans="8:113" ht="2.75" customHeight="1" x14ac:dyDescent="0.35"/>
    <row r="132" spans="8:113" ht="2.75" customHeight="1" x14ac:dyDescent="0.35"/>
    <row r="133" spans="8:113" ht="2.75" customHeight="1" x14ac:dyDescent="0.35"/>
    <row r="134" spans="8:113" ht="2.75" customHeight="1" x14ac:dyDescent="0.35">
      <c r="H134" s="699" t="s">
        <v>20</v>
      </c>
      <c r="I134" s="699"/>
      <c r="J134" s="699"/>
      <c r="K134" s="699"/>
      <c r="L134" s="699"/>
      <c r="M134" s="699"/>
      <c r="N134" s="699"/>
      <c r="O134" s="699"/>
      <c r="P134" s="699"/>
      <c r="Q134" s="699"/>
      <c r="R134" s="699"/>
      <c r="S134" s="699"/>
      <c r="T134" s="699"/>
      <c r="U134" s="699"/>
      <c r="V134" s="699"/>
      <c r="W134" s="699"/>
      <c r="X134" s="699"/>
      <c r="Y134" s="699"/>
      <c r="Z134" s="699"/>
      <c r="AA134" s="699"/>
      <c r="AB134" s="699"/>
      <c r="AC134" s="699"/>
      <c r="AD134" s="699"/>
      <c r="AE134" s="699"/>
      <c r="AF134" s="699"/>
      <c r="AG134" s="699"/>
      <c r="AH134" s="699"/>
      <c r="AI134" s="699"/>
      <c r="AJ134" s="699"/>
      <c r="AK134" s="699"/>
      <c r="AL134" s="699"/>
      <c r="AM134" s="699"/>
      <c r="AN134" s="699"/>
      <c r="AO134" s="699"/>
      <c r="AP134" s="699"/>
      <c r="AQ134" s="699"/>
      <c r="AR134" s="699"/>
      <c r="AS134" s="699"/>
      <c r="AT134" s="699"/>
      <c r="AU134" s="699"/>
      <c r="AV134" s="699"/>
      <c r="AW134" s="699"/>
      <c r="AX134" s="699"/>
      <c r="AY134" s="699"/>
      <c r="AZ134" s="699"/>
      <c r="BA134" s="699"/>
      <c r="BB134" s="699"/>
      <c r="BC134" s="699"/>
      <c r="BD134" s="699"/>
      <c r="BE134" s="699"/>
      <c r="BF134" s="699"/>
      <c r="BG134" s="699"/>
      <c r="BH134" s="699"/>
      <c r="BI134" s="699"/>
      <c r="BJ134" s="699"/>
      <c r="BK134" s="699"/>
      <c r="BL134" s="699"/>
      <c r="BM134" s="699"/>
      <c r="BN134" s="699"/>
      <c r="BO134" s="699"/>
      <c r="BP134" s="699"/>
      <c r="BQ134" s="699"/>
      <c r="BR134" s="699"/>
      <c r="BS134" s="699"/>
      <c r="BT134" s="699"/>
      <c r="BU134" s="699"/>
      <c r="BV134" s="699"/>
      <c r="BW134" s="699"/>
      <c r="BX134" s="699"/>
      <c r="BY134" s="699"/>
      <c r="BZ134" s="699"/>
      <c r="CA134" s="699"/>
      <c r="CB134" s="699"/>
      <c r="CC134" s="699"/>
      <c r="CD134" s="699"/>
      <c r="CE134" s="699"/>
      <c r="CF134" s="699"/>
      <c r="CG134" s="699"/>
      <c r="CH134" s="699"/>
      <c r="CI134" s="699"/>
      <c r="CJ134" s="699"/>
      <c r="CK134" s="699"/>
      <c r="CL134" s="699"/>
      <c r="CM134" s="699"/>
      <c r="CN134" s="699"/>
      <c r="CO134" s="699"/>
      <c r="CP134" s="699"/>
      <c r="CQ134" s="699"/>
      <c r="CR134" s="699"/>
      <c r="CS134" s="699"/>
      <c r="CT134" s="699"/>
      <c r="CU134" s="699"/>
      <c r="CV134" s="699"/>
      <c r="CW134" s="699"/>
      <c r="CX134" s="699"/>
      <c r="CY134" s="699"/>
      <c r="CZ134" s="699"/>
      <c r="DA134" s="699"/>
      <c r="DB134" s="699"/>
      <c r="DC134" s="699"/>
      <c r="DD134" s="699"/>
      <c r="DE134" s="699"/>
      <c r="DF134" s="699"/>
      <c r="DG134" s="699"/>
      <c r="DH134" s="699"/>
      <c r="DI134" s="699"/>
    </row>
    <row r="135" spans="8:113" ht="2.75" customHeight="1" x14ac:dyDescent="0.35">
      <c r="H135" s="699"/>
      <c r="I135" s="699"/>
      <c r="J135" s="699"/>
      <c r="K135" s="699"/>
      <c r="L135" s="699"/>
      <c r="M135" s="699"/>
      <c r="N135" s="699"/>
      <c r="O135" s="699"/>
      <c r="P135" s="699"/>
      <c r="Q135" s="699"/>
      <c r="R135" s="699"/>
      <c r="S135" s="699"/>
      <c r="T135" s="699"/>
      <c r="U135" s="699"/>
      <c r="V135" s="699"/>
      <c r="W135" s="699"/>
      <c r="X135" s="699"/>
      <c r="Y135" s="699"/>
      <c r="Z135" s="699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  <c r="BW135" s="699"/>
      <c r="BX135" s="699"/>
      <c r="BY135" s="699"/>
      <c r="BZ135" s="699"/>
      <c r="CA135" s="699"/>
      <c r="CB135" s="699"/>
      <c r="CC135" s="699"/>
      <c r="CD135" s="699"/>
      <c r="CE135" s="699"/>
      <c r="CF135" s="699"/>
      <c r="CG135" s="699"/>
      <c r="CH135" s="699"/>
      <c r="CI135" s="699"/>
      <c r="CJ135" s="699"/>
      <c r="CK135" s="699"/>
      <c r="CL135" s="699"/>
      <c r="CM135" s="699"/>
      <c r="CN135" s="699"/>
      <c r="CO135" s="699"/>
      <c r="CP135" s="699"/>
      <c r="CQ135" s="699"/>
      <c r="CR135" s="699"/>
      <c r="CS135" s="699"/>
      <c r="CT135" s="699"/>
      <c r="CU135" s="699"/>
      <c r="CV135" s="699"/>
      <c r="CW135" s="699"/>
      <c r="CX135" s="699"/>
      <c r="CY135" s="699"/>
      <c r="CZ135" s="699"/>
      <c r="DA135" s="699"/>
      <c r="DB135" s="699"/>
      <c r="DC135" s="699"/>
      <c r="DD135" s="699"/>
      <c r="DE135" s="699"/>
      <c r="DF135" s="699"/>
      <c r="DG135" s="699"/>
      <c r="DH135" s="699"/>
      <c r="DI135" s="699"/>
    </row>
    <row r="136" spans="8:113" ht="2.75" customHeight="1" x14ac:dyDescent="0.35">
      <c r="H136" s="699"/>
      <c r="I136" s="699"/>
      <c r="J136" s="699"/>
      <c r="K136" s="699"/>
      <c r="L136" s="699"/>
      <c r="M136" s="699"/>
      <c r="N136" s="699"/>
      <c r="O136" s="699"/>
      <c r="P136" s="699"/>
      <c r="Q136" s="699"/>
      <c r="R136" s="699"/>
      <c r="S136" s="699"/>
      <c r="T136" s="699"/>
      <c r="U136" s="699"/>
      <c r="V136" s="699"/>
      <c r="W136" s="699"/>
      <c r="X136" s="699"/>
      <c r="Y136" s="699"/>
      <c r="Z136" s="699"/>
      <c r="AA136" s="699"/>
      <c r="AB136" s="699"/>
      <c r="AC136" s="699"/>
      <c r="AD136" s="699"/>
      <c r="AE136" s="699"/>
      <c r="AF136" s="699"/>
      <c r="AG136" s="699"/>
      <c r="AH136" s="699"/>
      <c r="AI136" s="699"/>
      <c r="AJ136" s="699"/>
      <c r="AK136" s="699"/>
      <c r="AL136" s="699"/>
      <c r="AM136" s="699"/>
      <c r="AN136" s="699"/>
      <c r="AO136" s="699"/>
      <c r="AP136" s="699"/>
      <c r="AQ136" s="699"/>
      <c r="AR136" s="699"/>
      <c r="AS136" s="699"/>
      <c r="AT136" s="699"/>
      <c r="AU136" s="699"/>
      <c r="AV136" s="699"/>
      <c r="AW136" s="699"/>
      <c r="AX136" s="699"/>
      <c r="AY136" s="699"/>
      <c r="AZ136" s="699"/>
      <c r="BA136" s="699"/>
      <c r="BB136" s="699"/>
      <c r="BC136" s="699"/>
      <c r="BD136" s="699"/>
      <c r="BE136" s="699"/>
      <c r="BF136" s="699"/>
      <c r="BG136" s="699"/>
      <c r="BH136" s="699"/>
      <c r="BI136" s="699"/>
      <c r="BJ136" s="699"/>
      <c r="BK136" s="699"/>
      <c r="BL136" s="699"/>
      <c r="BM136" s="699"/>
      <c r="BN136" s="699"/>
      <c r="BO136" s="699"/>
      <c r="BP136" s="699"/>
      <c r="BQ136" s="699"/>
      <c r="BR136" s="699"/>
      <c r="BS136" s="699"/>
      <c r="BT136" s="699"/>
      <c r="BU136" s="699"/>
      <c r="BV136" s="699"/>
      <c r="BW136" s="699"/>
      <c r="BX136" s="699"/>
      <c r="BY136" s="699"/>
      <c r="BZ136" s="699"/>
      <c r="CA136" s="699"/>
      <c r="CB136" s="699"/>
      <c r="CC136" s="699"/>
      <c r="CD136" s="699"/>
      <c r="CE136" s="699"/>
      <c r="CF136" s="699"/>
      <c r="CG136" s="699"/>
      <c r="CH136" s="699"/>
      <c r="CI136" s="699"/>
      <c r="CJ136" s="699"/>
      <c r="CK136" s="699"/>
      <c r="CL136" s="699"/>
      <c r="CM136" s="699"/>
      <c r="CN136" s="699"/>
      <c r="CO136" s="699"/>
      <c r="CP136" s="699"/>
      <c r="CQ136" s="699"/>
      <c r="CR136" s="699"/>
      <c r="CS136" s="699"/>
      <c r="CT136" s="699"/>
      <c r="CU136" s="699"/>
      <c r="CV136" s="699"/>
      <c r="CW136" s="699"/>
      <c r="CX136" s="699"/>
      <c r="CY136" s="699"/>
      <c r="CZ136" s="699"/>
      <c r="DA136" s="699"/>
      <c r="DB136" s="699"/>
      <c r="DC136" s="699"/>
      <c r="DD136" s="699"/>
      <c r="DE136" s="699"/>
      <c r="DF136" s="699"/>
      <c r="DG136" s="699"/>
      <c r="DH136" s="699"/>
      <c r="DI136" s="699"/>
    </row>
    <row r="137" spans="8:113" ht="2.75" customHeight="1" x14ac:dyDescent="0.35">
      <c r="H137" s="699"/>
      <c r="I137" s="699"/>
      <c r="J137" s="699"/>
      <c r="K137" s="699"/>
      <c r="L137" s="699"/>
      <c r="M137" s="699"/>
      <c r="N137" s="699"/>
      <c r="O137" s="699"/>
      <c r="P137" s="699"/>
      <c r="Q137" s="699"/>
      <c r="R137" s="699"/>
      <c r="S137" s="699"/>
      <c r="T137" s="699"/>
      <c r="U137" s="699"/>
      <c r="V137" s="699"/>
      <c r="W137" s="699"/>
      <c r="X137" s="699"/>
      <c r="Y137" s="699"/>
      <c r="Z137" s="699"/>
      <c r="AA137" s="699"/>
      <c r="AB137" s="699"/>
      <c r="AC137" s="699"/>
      <c r="AD137" s="699"/>
      <c r="AE137" s="699"/>
      <c r="AF137" s="699"/>
      <c r="AG137" s="699"/>
      <c r="AH137" s="699"/>
      <c r="AI137" s="699"/>
      <c r="AJ137" s="699"/>
      <c r="AK137" s="699"/>
      <c r="AL137" s="699"/>
      <c r="AM137" s="699"/>
      <c r="AN137" s="699"/>
      <c r="AO137" s="699"/>
      <c r="AP137" s="699"/>
      <c r="AQ137" s="699"/>
      <c r="AR137" s="699"/>
      <c r="AS137" s="699"/>
      <c r="AT137" s="699"/>
      <c r="AU137" s="699"/>
      <c r="AV137" s="699"/>
      <c r="AW137" s="699"/>
      <c r="AX137" s="699"/>
      <c r="AY137" s="699"/>
      <c r="AZ137" s="699"/>
      <c r="BA137" s="699"/>
      <c r="BB137" s="699"/>
      <c r="BC137" s="699"/>
      <c r="BD137" s="699"/>
      <c r="BE137" s="699"/>
      <c r="BF137" s="699"/>
      <c r="BG137" s="699"/>
      <c r="BH137" s="699"/>
      <c r="BI137" s="699"/>
      <c r="BJ137" s="699"/>
      <c r="BK137" s="699"/>
      <c r="BL137" s="699"/>
      <c r="BM137" s="699"/>
      <c r="BN137" s="699"/>
      <c r="BO137" s="699"/>
      <c r="BP137" s="699"/>
      <c r="BQ137" s="699"/>
      <c r="BR137" s="699"/>
      <c r="BS137" s="699"/>
      <c r="BT137" s="699"/>
      <c r="BU137" s="699"/>
      <c r="BV137" s="699"/>
      <c r="BW137" s="699"/>
      <c r="BX137" s="699"/>
      <c r="BY137" s="699"/>
      <c r="BZ137" s="699"/>
      <c r="CA137" s="699"/>
      <c r="CB137" s="699"/>
      <c r="CC137" s="699"/>
      <c r="CD137" s="699"/>
      <c r="CE137" s="699"/>
      <c r="CF137" s="699"/>
      <c r="CG137" s="699"/>
      <c r="CH137" s="699"/>
      <c r="CI137" s="699"/>
      <c r="CJ137" s="699"/>
      <c r="CK137" s="699"/>
      <c r="CL137" s="699"/>
      <c r="CM137" s="699"/>
      <c r="CN137" s="699"/>
      <c r="CO137" s="699"/>
      <c r="CP137" s="699"/>
      <c r="CQ137" s="699"/>
      <c r="CR137" s="699"/>
      <c r="CS137" s="699"/>
      <c r="CT137" s="699"/>
      <c r="CU137" s="699"/>
      <c r="CV137" s="699"/>
      <c r="CW137" s="699"/>
      <c r="CX137" s="699"/>
      <c r="CY137" s="699"/>
      <c r="CZ137" s="699"/>
      <c r="DA137" s="699"/>
      <c r="DB137" s="699"/>
      <c r="DC137" s="699"/>
      <c r="DD137" s="699"/>
      <c r="DE137" s="699"/>
      <c r="DF137" s="699"/>
      <c r="DG137" s="699"/>
      <c r="DH137" s="699"/>
      <c r="DI137" s="699"/>
    </row>
    <row r="138" spans="8:113" ht="2.75" customHeight="1" x14ac:dyDescent="0.35">
      <c r="H138" s="699"/>
      <c r="I138" s="699"/>
      <c r="J138" s="699"/>
      <c r="K138" s="699"/>
      <c r="L138" s="699"/>
      <c r="M138" s="699"/>
      <c r="N138" s="699"/>
      <c r="O138" s="699"/>
      <c r="P138" s="699"/>
      <c r="Q138" s="699"/>
      <c r="R138" s="699"/>
      <c r="S138" s="699"/>
      <c r="T138" s="699"/>
      <c r="U138" s="699"/>
      <c r="V138" s="699"/>
      <c r="W138" s="699"/>
      <c r="X138" s="699"/>
      <c r="Y138" s="699"/>
      <c r="Z138" s="699"/>
      <c r="AA138" s="699"/>
      <c r="AB138" s="699"/>
      <c r="AC138" s="699"/>
      <c r="AD138" s="699"/>
      <c r="AE138" s="699"/>
      <c r="AF138" s="699"/>
      <c r="AG138" s="699"/>
      <c r="AH138" s="699"/>
      <c r="AI138" s="699"/>
      <c r="AJ138" s="699"/>
      <c r="AK138" s="699"/>
      <c r="AL138" s="699"/>
      <c r="AM138" s="699"/>
      <c r="AN138" s="699"/>
      <c r="AO138" s="699"/>
      <c r="AP138" s="699"/>
      <c r="AQ138" s="699"/>
      <c r="AR138" s="699"/>
      <c r="AS138" s="699"/>
      <c r="AT138" s="699"/>
      <c r="AU138" s="699"/>
      <c r="AV138" s="699"/>
      <c r="AW138" s="699"/>
      <c r="AX138" s="699"/>
      <c r="AY138" s="699"/>
      <c r="AZ138" s="699"/>
      <c r="BA138" s="699"/>
      <c r="BB138" s="699"/>
      <c r="BC138" s="699"/>
      <c r="BD138" s="699"/>
      <c r="BE138" s="699"/>
      <c r="BF138" s="699"/>
      <c r="BG138" s="699"/>
      <c r="BH138" s="699"/>
      <c r="BI138" s="699"/>
      <c r="BJ138" s="699"/>
      <c r="BK138" s="699"/>
      <c r="BL138" s="699"/>
      <c r="BM138" s="699"/>
      <c r="BN138" s="699"/>
      <c r="BO138" s="699"/>
      <c r="BP138" s="699"/>
      <c r="BQ138" s="699"/>
      <c r="BR138" s="699"/>
      <c r="BS138" s="699"/>
      <c r="BT138" s="699"/>
      <c r="BU138" s="699"/>
      <c r="BV138" s="699"/>
      <c r="BW138" s="699"/>
      <c r="BX138" s="699"/>
      <c r="BY138" s="699"/>
      <c r="BZ138" s="699"/>
      <c r="CA138" s="699"/>
      <c r="CB138" s="699"/>
      <c r="CC138" s="699"/>
      <c r="CD138" s="699"/>
      <c r="CE138" s="699"/>
      <c r="CF138" s="699"/>
      <c r="CG138" s="699"/>
      <c r="CH138" s="699"/>
      <c r="CI138" s="699"/>
      <c r="CJ138" s="699"/>
      <c r="CK138" s="699"/>
      <c r="CL138" s="699"/>
      <c r="CM138" s="699"/>
      <c r="CN138" s="699"/>
      <c r="CO138" s="699"/>
      <c r="CP138" s="699"/>
      <c r="CQ138" s="699"/>
      <c r="CR138" s="699"/>
      <c r="CS138" s="699"/>
      <c r="CT138" s="699"/>
      <c r="CU138" s="699"/>
      <c r="CV138" s="699"/>
      <c r="CW138" s="699"/>
      <c r="CX138" s="699"/>
      <c r="CY138" s="699"/>
      <c r="CZ138" s="699"/>
      <c r="DA138" s="699"/>
      <c r="DB138" s="699"/>
      <c r="DC138" s="699"/>
      <c r="DD138" s="699"/>
      <c r="DE138" s="699"/>
      <c r="DF138" s="699"/>
      <c r="DG138" s="699"/>
      <c r="DH138" s="699"/>
      <c r="DI138" s="699"/>
    </row>
    <row r="139" spans="8:113" ht="2.75" customHeight="1" x14ac:dyDescent="0.35">
      <c r="H139" s="699"/>
      <c r="I139" s="699"/>
      <c r="J139" s="699"/>
      <c r="K139" s="699"/>
      <c r="L139" s="699"/>
      <c r="M139" s="699"/>
      <c r="N139" s="699"/>
      <c r="O139" s="699"/>
      <c r="P139" s="699"/>
      <c r="Q139" s="699"/>
      <c r="R139" s="699"/>
      <c r="S139" s="699"/>
      <c r="T139" s="699"/>
      <c r="U139" s="699"/>
      <c r="V139" s="699"/>
      <c r="W139" s="699"/>
      <c r="X139" s="699"/>
      <c r="Y139" s="699"/>
      <c r="Z139" s="699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  <c r="BW139" s="699"/>
      <c r="BX139" s="699"/>
      <c r="BY139" s="699"/>
      <c r="BZ139" s="699"/>
      <c r="CA139" s="699"/>
      <c r="CB139" s="699"/>
      <c r="CC139" s="699"/>
      <c r="CD139" s="699"/>
      <c r="CE139" s="699"/>
      <c r="CF139" s="699"/>
      <c r="CG139" s="699"/>
      <c r="CH139" s="699"/>
      <c r="CI139" s="699"/>
      <c r="CJ139" s="699"/>
      <c r="CK139" s="699"/>
      <c r="CL139" s="699"/>
      <c r="CM139" s="699"/>
      <c r="CN139" s="699"/>
      <c r="CO139" s="699"/>
      <c r="CP139" s="699"/>
      <c r="CQ139" s="699"/>
      <c r="CR139" s="699"/>
      <c r="CS139" s="699"/>
      <c r="CT139" s="699"/>
      <c r="CU139" s="699"/>
      <c r="CV139" s="699"/>
      <c r="CW139" s="699"/>
      <c r="CX139" s="699"/>
      <c r="CY139" s="699"/>
      <c r="CZ139" s="699"/>
      <c r="DA139" s="699"/>
      <c r="DB139" s="699"/>
      <c r="DC139" s="699"/>
      <c r="DD139" s="699"/>
      <c r="DE139" s="699"/>
      <c r="DF139" s="699"/>
      <c r="DG139" s="699"/>
      <c r="DH139" s="699"/>
      <c r="DI139" s="699"/>
    </row>
    <row r="140" spans="8:113" ht="2.75" customHeight="1" x14ac:dyDescent="0.35">
      <c r="H140" s="699" t="s">
        <v>21</v>
      </c>
      <c r="I140" s="699"/>
      <c r="J140" s="699"/>
      <c r="K140" s="699"/>
      <c r="L140" s="699"/>
      <c r="M140" s="699"/>
      <c r="N140" s="699"/>
      <c r="O140" s="699"/>
      <c r="P140" s="699"/>
      <c r="Q140" s="699"/>
      <c r="R140" s="699"/>
      <c r="S140" s="699"/>
      <c r="T140" s="699"/>
      <c r="U140" s="699"/>
      <c r="V140" s="699"/>
      <c r="W140" s="699"/>
      <c r="X140" s="699"/>
      <c r="Y140" s="699"/>
      <c r="Z140" s="699"/>
      <c r="AA140" s="699"/>
      <c r="AB140" s="699"/>
      <c r="AC140" s="699"/>
      <c r="AD140" s="699"/>
      <c r="AE140" s="699"/>
      <c r="AF140" s="699"/>
      <c r="AG140" s="699"/>
      <c r="AH140" s="699"/>
      <c r="AI140" s="699"/>
      <c r="AJ140" s="699"/>
      <c r="AK140" s="699"/>
      <c r="AL140" s="699"/>
      <c r="AM140" s="699"/>
      <c r="AN140" s="699"/>
      <c r="AO140" s="699"/>
      <c r="AP140" s="699"/>
      <c r="AQ140" s="699"/>
      <c r="AR140" s="699"/>
      <c r="AS140" s="699"/>
      <c r="AT140" s="699"/>
      <c r="AU140" s="699"/>
      <c r="AV140" s="699"/>
      <c r="AW140" s="699"/>
      <c r="AX140" s="699"/>
      <c r="AY140" s="699"/>
      <c r="AZ140" s="699"/>
      <c r="BA140" s="699"/>
      <c r="BB140" s="699"/>
      <c r="BC140" s="699"/>
      <c r="BD140" s="699"/>
      <c r="BE140" s="699"/>
      <c r="BF140" s="699"/>
      <c r="BG140" s="699"/>
      <c r="BH140" s="699"/>
      <c r="BI140" s="699"/>
      <c r="BJ140" s="699"/>
      <c r="BK140" s="699"/>
      <c r="BL140" s="699"/>
      <c r="BM140" s="699"/>
      <c r="BN140" s="699"/>
      <c r="BO140" s="699"/>
      <c r="BP140" s="699"/>
      <c r="BQ140" s="699"/>
      <c r="BR140" s="699"/>
      <c r="BS140" s="699"/>
      <c r="BT140" s="699"/>
      <c r="BU140" s="699"/>
      <c r="BV140" s="699"/>
      <c r="BW140" s="699"/>
      <c r="BX140" s="699"/>
      <c r="BY140" s="699"/>
      <c r="BZ140" s="699"/>
      <c r="CA140" s="699"/>
      <c r="CB140" s="699"/>
      <c r="CC140" s="699"/>
      <c r="CD140" s="699"/>
      <c r="CE140" s="699"/>
      <c r="CF140" s="699"/>
      <c r="CG140" s="699"/>
      <c r="CH140" s="699"/>
      <c r="CI140" s="699"/>
      <c r="CJ140" s="699"/>
      <c r="CK140" s="699"/>
      <c r="CL140" s="699"/>
      <c r="CM140" s="699"/>
      <c r="CN140" s="699"/>
      <c r="CO140" s="699"/>
      <c r="CP140" s="699"/>
      <c r="CQ140" s="699"/>
      <c r="CR140" s="699"/>
      <c r="CS140" s="699"/>
      <c r="CT140" s="699"/>
      <c r="CU140" s="699"/>
      <c r="CV140" s="699"/>
      <c r="CW140" s="699"/>
      <c r="CX140" s="699"/>
      <c r="CY140" s="699"/>
      <c r="CZ140" s="699"/>
      <c r="DA140" s="699"/>
      <c r="DB140" s="699"/>
      <c r="DC140" s="699"/>
      <c r="DD140" s="699"/>
      <c r="DE140" s="699"/>
      <c r="DF140" s="699"/>
      <c r="DG140" s="699"/>
      <c r="DH140" s="699"/>
      <c r="DI140" s="699"/>
    </row>
    <row r="141" spans="8:113" ht="2.75" customHeight="1" x14ac:dyDescent="0.35">
      <c r="H141" s="699"/>
      <c r="I141" s="699"/>
      <c r="J141" s="699"/>
      <c r="K141" s="699"/>
      <c r="L141" s="699"/>
      <c r="M141" s="699"/>
      <c r="N141" s="699"/>
      <c r="O141" s="699"/>
      <c r="P141" s="699"/>
      <c r="Q141" s="699"/>
      <c r="R141" s="699"/>
      <c r="S141" s="699"/>
      <c r="T141" s="699"/>
      <c r="U141" s="699"/>
      <c r="V141" s="699"/>
      <c r="W141" s="699"/>
      <c r="X141" s="699"/>
      <c r="Y141" s="699"/>
      <c r="Z141" s="699"/>
      <c r="AA141" s="699"/>
      <c r="AB141" s="699"/>
      <c r="AC141" s="699"/>
      <c r="AD141" s="699"/>
      <c r="AE141" s="699"/>
      <c r="AF141" s="699"/>
      <c r="AG141" s="699"/>
      <c r="AH141" s="699"/>
      <c r="AI141" s="699"/>
      <c r="AJ141" s="699"/>
      <c r="AK141" s="699"/>
      <c r="AL141" s="699"/>
      <c r="AM141" s="699"/>
      <c r="AN141" s="699"/>
      <c r="AO141" s="699"/>
      <c r="AP141" s="699"/>
      <c r="AQ141" s="699"/>
      <c r="AR141" s="699"/>
      <c r="AS141" s="699"/>
      <c r="AT141" s="699"/>
      <c r="AU141" s="699"/>
      <c r="AV141" s="699"/>
      <c r="AW141" s="699"/>
      <c r="AX141" s="699"/>
      <c r="AY141" s="699"/>
      <c r="AZ141" s="699"/>
      <c r="BA141" s="699"/>
      <c r="BB141" s="699"/>
      <c r="BC141" s="699"/>
      <c r="BD141" s="699"/>
      <c r="BE141" s="699"/>
      <c r="BF141" s="699"/>
      <c r="BG141" s="699"/>
      <c r="BH141" s="699"/>
      <c r="BI141" s="699"/>
      <c r="BJ141" s="699"/>
      <c r="BK141" s="699"/>
      <c r="BL141" s="699"/>
      <c r="BM141" s="699"/>
      <c r="BN141" s="699"/>
      <c r="BO141" s="699"/>
      <c r="BP141" s="699"/>
      <c r="BQ141" s="699"/>
      <c r="BR141" s="699"/>
      <c r="BS141" s="699"/>
      <c r="BT141" s="699"/>
      <c r="BU141" s="699"/>
      <c r="BV141" s="699"/>
      <c r="BW141" s="699"/>
      <c r="BX141" s="699"/>
      <c r="BY141" s="699"/>
      <c r="BZ141" s="699"/>
      <c r="CA141" s="699"/>
      <c r="CB141" s="699"/>
      <c r="CC141" s="699"/>
      <c r="CD141" s="699"/>
      <c r="CE141" s="699"/>
      <c r="CF141" s="699"/>
      <c r="CG141" s="699"/>
      <c r="CH141" s="699"/>
      <c r="CI141" s="699"/>
      <c r="CJ141" s="699"/>
      <c r="CK141" s="699"/>
      <c r="CL141" s="699"/>
      <c r="CM141" s="699"/>
      <c r="CN141" s="699"/>
      <c r="CO141" s="699"/>
      <c r="CP141" s="699"/>
      <c r="CQ141" s="699"/>
      <c r="CR141" s="699"/>
      <c r="CS141" s="699"/>
      <c r="CT141" s="699"/>
      <c r="CU141" s="699"/>
      <c r="CV141" s="699"/>
      <c r="CW141" s="699"/>
      <c r="CX141" s="699"/>
      <c r="CY141" s="699"/>
      <c r="CZ141" s="699"/>
      <c r="DA141" s="699"/>
      <c r="DB141" s="699"/>
      <c r="DC141" s="699"/>
      <c r="DD141" s="699"/>
      <c r="DE141" s="699"/>
      <c r="DF141" s="699"/>
      <c r="DG141" s="699"/>
      <c r="DH141" s="699"/>
      <c r="DI141" s="699"/>
    </row>
    <row r="142" spans="8:113" ht="2.75" customHeight="1" x14ac:dyDescent="0.35">
      <c r="H142" s="699"/>
      <c r="I142" s="699"/>
      <c r="J142" s="699"/>
      <c r="K142" s="699"/>
      <c r="L142" s="699"/>
      <c r="M142" s="699"/>
      <c r="N142" s="699"/>
      <c r="O142" s="699"/>
      <c r="P142" s="699"/>
      <c r="Q142" s="699"/>
      <c r="R142" s="699"/>
      <c r="S142" s="699"/>
      <c r="T142" s="699"/>
      <c r="U142" s="699"/>
      <c r="V142" s="699"/>
      <c r="W142" s="699"/>
      <c r="X142" s="699"/>
      <c r="Y142" s="699"/>
      <c r="Z142" s="699"/>
      <c r="AA142" s="699"/>
      <c r="AB142" s="699"/>
      <c r="AC142" s="699"/>
      <c r="AD142" s="699"/>
      <c r="AE142" s="699"/>
      <c r="AF142" s="699"/>
      <c r="AG142" s="699"/>
      <c r="AH142" s="699"/>
      <c r="AI142" s="699"/>
      <c r="AJ142" s="699"/>
      <c r="AK142" s="699"/>
      <c r="AL142" s="699"/>
      <c r="AM142" s="699"/>
      <c r="AN142" s="699"/>
      <c r="AO142" s="699"/>
      <c r="AP142" s="699"/>
      <c r="AQ142" s="699"/>
      <c r="AR142" s="699"/>
      <c r="AS142" s="699"/>
      <c r="AT142" s="699"/>
      <c r="AU142" s="699"/>
      <c r="AV142" s="699"/>
      <c r="AW142" s="699"/>
      <c r="AX142" s="699"/>
      <c r="AY142" s="699"/>
      <c r="AZ142" s="699"/>
      <c r="BA142" s="699"/>
      <c r="BB142" s="699"/>
      <c r="BC142" s="699"/>
      <c r="BD142" s="699"/>
      <c r="BE142" s="699"/>
      <c r="BF142" s="699"/>
      <c r="BG142" s="699"/>
      <c r="BH142" s="699"/>
      <c r="BI142" s="699"/>
      <c r="BJ142" s="699"/>
      <c r="BK142" s="699"/>
      <c r="BL142" s="699"/>
      <c r="BM142" s="699"/>
      <c r="BN142" s="699"/>
      <c r="BO142" s="699"/>
      <c r="BP142" s="699"/>
      <c r="BQ142" s="699"/>
      <c r="BR142" s="699"/>
      <c r="BS142" s="699"/>
      <c r="BT142" s="699"/>
      <c r="BU142" s="699"/>
      <c r="BV142" s="699"/>
      <c r="BW142" s="699"/>
      <c r="BX142" s="699"/>
      <c r="BY142" s="699"/>
      <c r="BZ142" s="699"/>
      <c r="CA142" s="699"/>
      <c r="CB142" s="699"/>
      <c r="CC142" s="699"/>
      <c r="CD142" s="699"/>
      <c r="CE142" s="699"/>
      <c r="CF142" s="699"/>
      <c r="CG142" s="699"/>
      <c r="CH142" s="699"/>
      <c r="CI142" s="699"/>
      <c r="CJ142" s="699"/>
      <c r="CK142" s="699"/>
      <c r="CL142" s="699"/>
      <c r="CM142" s="699"/>
      <c r="CN142" s="699"/>
      <c r="CO142" s="699"/>
      <c r="CP142" s="699"/>
      <c r="CQ142" s="699"/>
      <c r="CR142" s="699"/>
      <c r="CS142" s="699"/>
      <c r="CT142" s="699"/>
      <c r="CU142" s="699"/>
      <c r="CV142" s="699"/>
      <c r="CW142" s="699"/>
      <c r="CX142" s="699"/>
      <c r="CY142" s="699"/>
      <c r="CZ142" s="699"/>
      <c r="DA142" s="699"/>
      <c r="DB142" s="699"/>
      <c r="DC142" s="699"/>
      <c r="DD142" s="699"/>
      <c r="DE142" s="699"/>
      <c r="DF142" s="699"/>
      <c r="DG142" s="699"/>
      <c r="DH142" s="699"/>
      <c r="DI142" s="699"/>
    </row>
    <row r="143" spans="8:113" ht="2.75" customHeight="1" x14ac:dyDescent="0.35">
      <c r="H143" s="699"/>
      <c r="I143" s="699"/>
      <c r="J143" s="699"/>
      <c r="K143" s="699"/>
      <c r="L143" s="699"/>
      <c r="M143" s="699"/>
      <c r="N143" s="699"/>
      <c r="O143" s="699"/>
      <c r="P143" s="699"/>
      <c r="Q143" s="699"/>
      <c r="R143" s="699"/>
      <c r="S143" s="699"/>
      <c r="T143" s="699"/>
      <c r="U143" s="699"/>
      <c r="V143" s="699"/>
      <c r="W143" s="699"/>
      <c r="X143" s="699"/>
      <c r="Y143" s="699"/>
      <c r="Z143" s="699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  <c r="BW143" s="699"/>
      <c r="BX143" s="699"/>
      <c r="BY143" s="699"/>
      <c r="BZ143" s="699"/>
      <c r="CA143" s="699"/>
      <c r="CB143" s="699"/>
      <c r="CC143" s="699"/>
      <c r="CD143" s="699"/>
      <c r="CE143" s="699"/>
      <c r="CF143" s="699"/>
      <c r="CG143" s="699"/>
      <c r="CH143" s="699"/>
      <c r="CI143" s="699"/>
      <c r="CJ143" s="699"/>
      <c r="CK143" s="699"/>
      <c r="CL143" s="699"/>
      <c r="CM143" s="699"/>
      <c r="CN143" s="699"/>
      <c r="CO143" s="699"/>
      <c r="CP143" s="699"/>
      <c r="CQ143" s="699"/>
      <c r="CR143" s="699"/>
      <c r="CS143" s="699"/>
      <c r="CT143" s="699"/>
      <c r="CU143" s="699"/>
      <c r="CV143" s="699"/>
      <c r="CW143" s="699"/>
      <c r="CX143" s="699"/>
      <c r="CY143" s="699"/>
      <c r="CZ143" s="699"/>
      <c r="DA143" s="699"/>
      <c r="DB143" s="699"/>
      <c r="DC143" s="699"/>
      <c r="DD143" s="699"/>
      <c r="DE143" s="699"/>
      <c r="DF143" s="699"/>
      <c r="DG143" s="699"/>
      <c r="DH143" s="699"/>
      <c r="DI143" s="699"/>
    </row>
    <row r="144" spans="8:113" ht="2.75" customHeight="1" x14ac:dyDescent="0.35"/>
    <row r="145" spans="8:113" ht="2.75" customHeight="1" x14ac:dyDescent="0.35">
      <c r="H145" s="699" t="s">
        <v>22</v>
      </c>
      <c r="I145" s="699"/>
      <c r="J145" s="699"/>
      <c r="K145" s="699"/>
      <c r="L145" s="699"/>
      <c r="M145" s="699"/>
      <c r="N145" s="699"/>
      <c r="O145" s="699"/>
      <c r="P145" s="699"/>
      <c r="Q145" s="699"/>
      <c r="R145" s="699"/>
      <c r="S145" s="699"/>
      <c r="T145" s="699"/>
      <c r="U145" s="699"/>
      <c r="V145" s="699"/>
      <c r="W145" s="699"/>
      <c r="X145" s="699"/>
      <c r="Y145" s="699"/>
      <c r="Z145" s="699"/>
      <c r="AA145" s="699"/>
      <c r="AB145" s="699"/>
      <c r="AC145" s="699"/>
      <c r="AD145" s="699"/>
      <c r="AE145" s="699"/>
      <c r="AF145" s="699"/>
      <c r="AG145" s="699"/>
      <c r="AH145" s="699"/>
      <c r="AI145" s="699"/>
      <c r="AJ145" s="699"/>
      <c r="AK145" s="699"/>
      <c r="AL145" s="699"/>
      <c r="AM145" s="699"/>
      <c r="AN145" s="699"/>
      <c r="AO145" s="699"/>
      <c r="AP145" s="699"/>
      <c r="AQ145" s="699"/>
      <c r="AR145" s="699"/>
      <c r="AS145" s="699"/>
      <c r="AT145" s="699"/>
      <c r="AU145" s="699"/>
      <c r="AV145" s="699"/>
      <c r="AW145" s="699"/>
      <c r="AX145" s="699"/>
      <c r="AY145" s="699"/>
      <c r="AZ145" s="699"/>
      <c r="BA145" s="699"/>
      <c r="BB145" s="699"/>
      <c r="BC145" s="699"/>
      <c r="BD145" s="699"/>
      <c r="BE145" s="699"/>
      <c r="BF145" s="699"/>
      <c r="BG145" s="699"/>
      <c r="BH145" s="699"/>
      <c r="BI145" s="699"/>
      <c r="BJ145" s="699"/>
      <c r="BK145" s="699"/>
      <c r="BL145" s="699"/>
      <c r="BM145" s="699"/>
      <c r="BN145" s="699"/>
      <c r="BO145" s="699"/>
      <c r="BP145" s="699"/>
      <c r="BQ145" s="699"/>
      <c r="BR145" s="699"/>
      <c r="BS145" s="699"/>
      <c r="BT145" s="699"/>
      <c r="BU145" s="699"/>
      <c r="BV145" s="699"/>
      <c r="BW145" s="699"/>
      <c r="BX145" s="699"/>
      <c r="BY145" s="699"/>
      <c r="BZ145" s="699"/>
      <c r="CA145" s="699"/>
      <c r="CB145" s="699"/>
      <c r="CC145" s="699"/>
      <c r="CD145" s="699"/>
      <c r="CE145" s="699"/>
      <c r="CF145" s="699"/>
      <c r="CG145" s="699"/>
      <c r="CH145" s="699"/>
      <c r="CI145" s="699"/>
      <c r="CJ145" s="699"/>
      <c r="CK145" s="699"/>
      <c r="CL145" s="699"/>
      <c r="CM145" s="699"/>
      <c r="CN145" s="699"/>
      <c r="CO145" s="699"/>
      <c r="CP145" s="699"/>
      <c r="CQ145" s="699"/>
      <c r="CR145" s="699"/>
      <c r="CS145" s="699"/>
      <c r="CT145" s="699"/>
      <c r="CU145" s="699"/>
      <c r="CV145" s="699"/>
      <c r="CW145" s="699"/>
      <c r="CX145" s="699"/>
      <c r="CY145" s="699"/>
      <c r="CZ145" s="699"/>
      <c r="DA145" s="699"/>
      <c r="DB145" s="699"/>
      <c r="DC145" s="699"/>
      <c r="DD145" s="699"/>
      <c r="DE145" s="699"/>
      <c r="DF145" s="699"/>
      <c r="DG145" s="699"/>
      <c r="DH145" s="699"/>
      <c r="DI145" s="699"/>
    </row>
    <row r="146" spans="8:113" ht="2.75" customHeight="1" x14ac:dyDescent="0.35">
      <c r="H146" s="699"/>
      <c r="I146" s="699"/>
      <c r="J146" s="699"/>
      <c r="K146" s="699"/>
      <c r="L146" s="699"/>
      <c r="M146" s="699"/>
      <c r="N146" s="699"/>
      <c r="O146" s="699"/>
      <c r="P146" s="699"/>
      <c r="Q146" s="699"/>
      <c r="R146" s="699"/>
      <c r="S146" s="699"/>
      <c r="T146" s="699"/>
      <c r="U146" s="699"/>
      <c r="V146" s="699"/>
      <c r="W146" s="699"/>
      <c r="X146" s="699"/>
      <c r="Y146" s="699"/>
      <c r="Z146" s="699"/>
      <c r="AA146" s="699"/>
      <c r="AB146" s="699"/>
      <c r="AC146" s="699"/>
      <c r="AD146" s="699"/>
      <c r="AE146" s="699"/>
      <c r="AF146" s="699"/>
      <c r="AG146" s="699"/>
      <c r="AH146" s="699"/>
      <c r="AI146" s="699"/>
      <c r="AJ146" s="699"/>
      <c r="AK146" s="699"/>
      <c r="AL146" s="699"/>
      <c r="AM146" s="699"/>
      <c r="AN146" s="699"/>
      <c r="AO146" s="699"/>
      <c r="AP146" s="699"/>
      <c r="AQ146" s="699"/>
      <c r="AR146" s="699"/>
      <c r="AS146" s="699"/>
      <c r="AT146" s="699"/>
      <c r="AU146" s="699"/>
      <c r="AV146" s="699"/>
      <c r="AW146" s="699"/>
      <c r="AX146" s="699"/>
      <c r="AY146" s="699"/>
      <c r="AZ146" s="699"/>
      <c r="BA146" s="699"/>
      <c r="BB146" s="699"/>
      <c r="BC146" s="699"/>
      <c r="BD146" s="699"/>
      <c r="BE146" s="699"/>
      <c r="BF146" s="699"/>
      <c r="BG146" s="699"/>
      <c r="BH146" s="699"/>
      <c r="BI146" s="699"/>
      <c r="BJ146" s="699"/>
      <c r="BK146" s="699"/>
      <c r="BL146" s="699"/>
      <c r="BM146" s="699"/>
      <c r="BN146" s="699"/>
      <c r="BO146" s="699"/>
      <c r="BP146" s="699"/>
      <c r="BQ146" s="699"/>
      <c r="BR146" s="699"/>
      <c r="BS146" s="699"/>
      <c r="BT146" s="699"/>
      <c r="BU146" s="699"/>
      <c r="BV146" s="699"/>
      <c r="BW146" s="699"/>
      <c r="BX146" s="699"/>
      <c r="BY146" s="699"/>
      <c r="BZ146" s="699"/>
      <c r="CA146" s="699"/>
      <c r="CB146" s="699"/>
      <c r="CC146" s="699"/>
      <c r="CD146" s="699"/>
      <c r="CE146" s="699"/>
      <c r="CF146" s="699"/>
      <c r="CG146" s="699"/>
      <c r="CH146" s="699"/>
      <c r="CI146" s="699"/>
      <c r="CJ146" s="699"/>
      <c r="CK146" s="699"/>
      <c r="CL146" s="699"/>
      <c r="CM146" s="699"/>
      <c r="CN146" s="699"/>
      <c r="CO146" s="699"/>
      <c r="CP146" s="699"/>
      <c r="CQ146" s="699"/>
      <c r="CR146" s="699"/>
      <c r="CS146" s="699"/>
      <c r="CT146" s="699"/>
      <c r="CU146" s="699"/>
      <c r="CV146" s="699"/>
      <c r="CW146" s="699"/>
      <c r="CX146" s="699"/>
      <c r="CY146" s="699"/>
      <c r="CZ146" s="699"/>
      <c r="DA146" s="699"/>
      <c r="DB146" s="699"/>
      <c r="DC146" s="699"/>
      <c r="DD146" s="699"/>
      <c r="DE146" s="699"/>
      <c r="DF146" s="699"/>
      <c r="DG146" s="699"/>
      <c r="DH146" s="699"/>
      <c r="DI146" s="699"/>
    </row>
    <row r="147" spans="8:113" ht="2.75" customHeight="1" x14ac:dyDescent="0.35">
      <c r="H147" s="699"/>
      <c r="I147" s="699"/>
      <c r="J147" s="699"/>
      <c r="K147" s="699"/>
      <c r="L147" s="699"/>
      <c r="M147" s="699"/>
      <c r="N147" s="699"/>
      <c r="O147" s="699"/>
      <c r="P147" s="699"/>
      <c r="Q147" s="699"/>
      <c r="R147" s="699"/>
      <c r="S147" s="699"/>
      <c r="T147" s="699"/>
      <c r="U147" s="699"/>
      <c r="V147" s="699"/>
      <c r="W147" s="699"/>
      <c r="X147" s="699"/>
      <c r="Y147" s="699"/>
      <c r="Z147" s="699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  <c r="BW147" s="699"/>
      <c r="BX147" s="699"/>
      <c r="BY147" s="699"/>
      <c r="BZ147" s="699"/>
      <c r="CA147" s="699"/>
      <c r="CB147" s="699"/>
      <c r="CC147" s="699"/>
      <c r="CD147" s="699"/>
      <c r="CE147" s="699"/>
      <c r="CF147" s="699"/>
      <c r="CG147" s="699"/>
      <c r="CH147" s="699"/>
      <c r="CI147" s="699"/>
      <c r="CJ147" s="699"/>
      <c r="CK147" s="699"/>
      <c r="CL147" s="699"/>
      <c r="CM147" s="699"/>
      <c r="CN147" s="699"/>
      <c r="CO147" s="699"/>
      <c r="CP147" s="699"/>
      <c r="CQ147" s="699"/>
      <c r="CR147" s="699"/>
      <c r="CS147" s="699"/>
      <c r="CT147" s="699"/>
      <c r="CU147" s="699"/>
      <c r="CV147" s="699"/>
      <c r="CW147" s="699"/>
      <c r="CX147" s="699"/>
      <c r="CY147" s="699"/>
      <c r="CZ147" s="699"/>
      <c r="DA147" s="699"/>
      <c r="DB147" s="699"/>
      <c r="DC147" s="699"/>
      <c r="DD147" s="699"/>
      <c r="DE147" s="699"/>
      <c r="DF147" s="699"/>
      <c r="DG147" s="699"/>
      <c r="DH147" s="699"/>
      <c r="DI147" s="699"/>
    </row>
    <row r="148" spans="8:113" ht="2.75" customHeight="1" x14ac:dyDescent="0.35">
      <c r="H148" s="699"/>
      <c r="I148" s="699"/>
      <c r="J148" s="699"/>
      <c r="K148" s="699"/>
      <c r="L148" s="699"/>
      <c r="M148" s="699"/>
      <c r="N148" s="699"/>
      <c r="O148" s="699"/>
      <c r="P148" s="699"/>
      <c r="Q148" s="699"/>
      <c r="R148" s="699"/>
      <c r="S148" s="699"/>
      <c r="T148" s="699"/>
      <c r="U148" s="699"/>
      <c r="V148" s="699"/>
      <c r="W148" s="699"/>
      <c r="X148" s="699"/>
      <c r="Y148" s="699"/>
      <c r="Z148" s="699"/>
      <c r="AA148" s="699"/>
      <c r="AB148" s="699"/>
      <c r="AC148" s="699"/>
      <c r="AD148" s="699"/>
      <c r="AE148" s="699"/>
      <c r="AF148" s="699"/>
      <c r="AG148" s="699"/>
      <c r="AH148" s="699"/>
      <c r="AI148" s="699"/>
      <c r="AJ148" s="699"/>
      <c r="AK148" s="699"/>
      <c r="AL148" s="699"/>
      <c r="AM148" s="699"/>
      <c r="AN148" s="699"/>
      <c r="AO148" s="699"/>
      <c r="AP148" s="699"/>
      <c r="AQ148" s="699"/>
      <c r="AR148" s="699"/>
      <c r="AS148" s="699"/>
      <c r="AT148" s="699"/>
      <c r="AU148" s="699"/>
      <c r="AV148" s="699"/>
      <c r="AW148" s="699"/>
      <c r="AX148" s="699"/>
      <c r="AY148" s="699"/>
      <c r="AZ148" s="699"/>
      <c r="BA148" s="699"/>
      <c r="BB148" s="699"/>
      <c r="BC148" s="699"/>
      <c r="BD148" s="699"/>
      <c r="BE148" s="699"/>
      <c r="BF148" s="699"/>
      <c r="BG148" s="699"/>
      <c r="BH148" s="699"/>
      <c r="BI148" s="699"/>
      <c r="BJ148" s="699"/>
      <c r="BK148" s="699"/>
      <c r="BL148" s="699"/>
      <c r="BM148" s="699"/>
      <c r="BN148" s="699"/>
      <c r="BO148" s="699"/>
      <c r="BP148" s="699"/>
      <c r="BQ148" s="699"/>
      <c r="BR148" s="699"/>
      <c r="BS148" s="699"/>
      <c r="BT148" s="699"/>
      <c r="BU148" s="699"/>
      <c r="BV148" s="699"/>
      <c r="BW148" s="699"/>
      <c r="BX148" s="699"/>
      <c r="BY148" s="699"/>
      <c r="BZ148" s="699"/>
      <c r="CA148" s="699"/>
      <c r="CB148" s="699"/>
      <c r="CC148" s="699"/>
      <c r="CD148" s="699"/>
      <c r="CE148" s="699"/>
      <c r="CF148" s="699"/>
      <c r="CG148" s="699"/>
      <c r="CH148" s="699"/>
      <c r="CI148" s="699"/>
      <c r="CJ148" s="699"/>
      <c r="CK148" s="699"/>
      <c r="CL148" s="699"/>
      <c r="CM148" s="699"/>
      <c r="CN148" s="699"/>
      <c r="CO148" s="699"/>
      <c r="CP148" s="699"/>
      <c r="CQ148" s="699"/>
      <c r="CR148" s="699"/>
      <c r="CS148" s="699"/>
      <c r="CT148" s="699"/>
      <c r="CU148" s="699"/>
      <c r="CV148" s="699"/>
      <c r="CW148" s="699"/>
      <c r="CX148" s="699"/>
      <c r="CY148" s="699"/>
      <c r="CZ148" s="699"/>
      <c r="DA148" s="699"/>
      <c r="DB148" s="699"/>
      <c r="DC148" s="699"/>
      <c r="DD148" s="699"/>
      <c r="DE148" s="699"/>
      <c r="DF148" s="699"/>
      <c r="DG148" s="699"/>
      <c r="DH148" s="699"/>
      <c r="DI148" s="699"/>
    </row>
    <row r="149" spans="8:113" ht="2.75" customHeight="1" x14ac:dyDescent="0.35">
      <c r="H149" s="699"/>
      <c r="I149" s="699"/>
      <c r="J149" s="699"/>
      <c r="K149" s="699"/>
      <c r="L149" s="699"/>
      <c r="M149" s="699"/>
      <c r="N149" s="699"/>
      <c r="O149" s="699"/>
      <c r="P149" s="699"/>
      <c r="Q149" s="699"/>
      <c r="R149" s="699"/>
      <c r="S149" s="699"/>
      <c r="T149" s="699"/>
      <c r="U149" s="699"/>
      <c r="V149" s="699"/>
      <c r="W149" s="699"/>
      <c r="X149" s="699"/>
      <c r="Y149" s="699"/>
      <c r="Z149" s="699"/>
      <c r="AA149" s="699"/>
      <c r="AB149" s="699"/>
      <c r="AC149" s="699"/>
      <c r="AD149" s="699"/>
      <c r="AE149" s="699"/>
      <c r="AF149" s="699"/>
      <c r="AG149" s="699"/>
      <c r="AH149" s="699"/>
      <c r="AI149" s="699"/>
      <c r="AJ149" s="699"/>
      <c r="AK149" s="699"/>
      <c r="AL149" s="699"/>
      <c r="AM149" s="699"/>
      <c r="AN149" s="699"/>
      <c r="AO149" s="699"/>
      <c r="AP149" s="699"/>
      <c r="AQ149" s="699"/>
      <c r="AR149" s="699"/>
      <c r="AS149" s="699"/>
      <c r="AT149" s="699"/>
      <c r="AU149" s="699"/>
      <c r="AV149" s="699"/>
      <c r="AW149" s="699"/>
      <c r="AX149" s="699"/>
      <c r="AY149" s="699"/>
      <c r="AZ149" s="699"/>
      <c r="BA149" s="699"/>
      <c r="BB149" s="699"/>
      <c r="BC149" s="699"/>
      <c r="BD149" s="699"/>
      <c r="BE149" s="699"/>
      <c r="BF149" s="699"/>
      <c r="BG149" s="699"/>
      <c r="BH149" s="699"/>
      <c r="BI149" s="699"/>
      <c r="BJ149" s="699"/>
      <c r="BK149" s="699"/>
      <c r="BL149" s="699"/>
      <c r="BM149" s="699"/>
      <c r="BN149" s="699"/>
      <c r="BO149" s="699"/>
      <c r="BP149" s="699"/>
      <c r="BQ149" s="699"/>
      <c r="BR149" s="699"/>
      <c r="BS149" s="699"/>
      <c r="BT149" s="699"/>
      <c r="BU149" s="699"/>
      <c r="BV149" s="699"/>
      <c r="BW149" s="699"/>
      <c r="BX149" s="699"/>
      <c r="BY149" s="699"/>
      <c r="BZ149" s="699"/>
      <c r="CA149" s="699"/>
      <c r="CB149" s="699"/>
      <c r="CC149" s="699"/>
      <c r="CD149" s="699"/>
      <c r="CE149" s="699"/>
      <c r="CF149" s="699"/>
      <c r="CG149" s="699"/>
      <c r="CH149" s="699"/>
      <c r="CI149" s="699"/>
      <c r="CJ149" s="699"/>
      <c r="CK149" s="699"/>
      <c r="CL149" s="699"/>
      <c r="CM149" s="699"/>
      <c r="CN149" s="699"/>
      <c r="CO149" s="699"/>
      <c r="CP149" s="699"/>
      <c r="CQ149" s="699"/>
      <c r="CR149" s="699"/>
      <c r="CS149" s="699"/>
      <c r="CT149" s="699"/>
      <c r="CU149" s="699"/>
      <c r="CV149" s="699"/>
      <c r="CW149" s="699"/>
      <c r="CX149" s="699"/>
      <c r="CY149" s="699"/>
      <c r="CZ149" s="699"/>
      <c r="DA149" s="699"/>
      <c r="DB149" s="699"/>
      <c r="DC149" s="699"/>
      <c r="DD149" s="699"/>
      <c r="DE149" s="699"/>
      <c r="DF149" s="699"/>
      <c r="DG149" s="699"/>
      <c r="DH149" s="699"/>
      <c r="DI149" s="699"/>
    </row>
    <row r="150" spans="8:113" ht="2.75" customHeight="1" x14ac:dyDescent="0.35">
      <c r="H150" s="699"/>
      <c r="I150" s="699"/>
      <c r="J150" s="699"/>
      <c r="K150" s="699"/>
      <c r="L150" s="699"/>
      <c r="M150" s="699"/>
      <c r="N150" s="699"/>
      <c r="O150" s="699"/>
      <c r="P150" s="699"/>
      <c r="Q150" s="699"/>
      <c r="R150" s="699"/>
      <c r="S150" s="699"/>
      <c r="T150" s="699"/>
      <c r="U150" s="699"/>
      <c r="V150" s="699"/>
      <c r="W150" s="699"/>
      <c r="X150" s="699"/>
      <c r="Y150" s="699"/>
      <c r="Z150" s="699"/>
      <c r="AA150" s="699"/>
      <c r="AB150" s="699"/>
      <c r="AC150" s="699"/>
      <c r="AD150" s="699"/>
      <c r="AE150" s="699"/>
      <c r="AF150" s="699"/>
      <c r="AG150" s="699"/>
      <c r="AH150" s="699"/>
      <c r="AI150" s="699"/>
      <c r="AJ150" s="699"/>
      <c r="AK150" s="699"/>
      <c r="AL150" s="699"/>
      <c r="AM150" s="699"/>
      <c r="AN150" s="699"/>
      <c r="AO150" s="699"/>
      <c r="AP150" s="699"/>
      <c r="AQ150" s="699"/>
      <c r="AR150" s="699"/>
      <c r="AS150" s="699"/>
      <c r="AT150" s="699"/>
      <c r="AU150" s="699"/>
      <c r="AV150" s="699"/>
      <c r="AW150" s="699"/>
      <c r="AX150" s="699"/>
      <c r="AY150" s="699"/>
      <c r="AZ150" s="699"/>
      <c r="BA150" s="699"/>
      <c r="BB150" s="699"/>
      <c r="BC150" s="699"/>
      <c r="BD150" s="699"/>
      <c r="BE150" s="699"/>
      <c r="BF150" s="699"/>
      <c r="BG150" s="699"/>
      <c r="BH150" s="699"/>
      <c r="BI150" s="699"/>
      <c r="BJ150" s="699"/>
      <c r="BK150" s="699"/>
      <c r="BL150" s="699"/>
      <c r="BM150" s="699"/>
      <c r="BN150" s="699"/>
      <c r="BO150" s="699"/>
      <c r="BP150" s="699"/>
      <c r="BQ150" s="699"/>
      <c r="BR150" s="699"/>
      <c r="BS150" s="699"/>
      <c r="BT150" s="699"/>
      <c r="BU150" s="699"/>
      <c r="BV150" s="699"/>
      <c r="BW150" s="699"/>
      <c r="BX150" s="699"/>
      <c r="BY150" s="699"/>
      <c r="BZ150" s="699"/>
      <c r="CA150" s="699"/>
      <c r="CB150" s="699"/>
      <c r="CC150" s="699"/>
      <c r="CD150" s="699"/>
      <c r="CE150" s="699"/>
      <c r="CF150" s="699"/>
      <c r="CG150" s="699"/>
      <c r="CH150" s="699"/>
      <c r="CI150" s="699"/>
      <c r="CJ150" s="699"/>
      <c r="CK150" s="699"/>
      <c r="CL150" s="699"/>
      <c r="CM150" s="699"/>
      <c r="CN150" s="699"/>
      <c r="CO150" s="699"/>
      <c r="CP150" s="699"/>
      <c r="CQ150" s="699"/>
      <c r="CR150" s="699"/>
      <c r="CS150" s="699"/>
      <c r="CT150" s="699"/>
      <c r="CU150" s="699"/>
      <c r="CV150" s="699"/>
      <c r="CW150" s="699"/>
      <c r="CX150" s="699"/>
      <c r="CY150" s="699"/>
      <c r="CZ150" s="699"/>
      <c r="DA150" s="699"/>
      <c r="DB150" s="699"/>
      <c r="DC150" s="699"/>
      <c r="DD150" s="699"/>
      <c r="DE150" s="699"/>
      <c r="DF150" s="699"/>
      <c r="DG150" s="699"/>
      <c r="DH150" s="699"/>
      <c r="DI150" s="699"/>
    </row>
    <row r="151" spans="8:113" ht="2.75" customHeight="1" x14ac:dyDescent="0.35">
      <c r="H151" s="699" t="s">
        <v>23</v>
      </c>
      <c r="I151" s="699"/>
      <c r="J151" s="699"/>
      <c r="K151" s="699"/>
      <c r="L151" s="699"/>
      <c r="M151" s="699"/>
      <c r="N151" s="699"/>
      <c r="O151" s="699"/>
      <c r="P151" s="699"/>
      <c r="Q151" s="699"/>
      <c r="R151" s="699"/>
      <c r="S151" s="699"/>
      <c r="T151" s="699"/>
      <c r="U151" s="699"/>
      <c r="V151" s="699"/>
      <c r="W151" s="699"/>
      <c r="X151" s="699"/>
      <c r="Y151" s="699"/>
      <c r="Z151" s="699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  <c r="BW151" s="699"/>
      <c r="BX151" s="699"/>
      <c r="BY151" s="699"/>
      <c r="BZ151" s="699"/>
      <c r="CA151" s="699"/>
      <c r="CB151" s="699"/>
      <c r="CC151" s="699"/>
      <c r="CD151" s="699"/>
      <c r="CE151" s="699"/>
      <c r="CF151" s="699"/>
      <c r="CG151" s="699"/>
      <c r="CH151" s="699"/>
      <c r="CI151" s="699"/>
      <c r="CJ151" s="699"/>
      <c r="CK151" s="699"/>
      <c r="CL151" s="699"/>
      <c r="CM151" s="699"/>
      <c r="CN151" s="699"/>
      <c r="CO151" s="699"/>
      <c r="CP151" s="699"/>
      <c r="CQ151" s="699"/>
      <c r="CR151" s="699"/>
      <c r="CS151" s="699"/>
      <c r="CT151" s="699"/>
      <c r="CU151" s="699"/>
      <c r="CV151" s="699"/>
      <c r="CW151" s="699"/>
      <c r="CX151" s="699"/>
      <c r="CY151" s="699"/>
      <c r="CZ151" s="699"/>
      <c r="DA151" s="699"/>
      <c r="DB151" s="699"/>
      <c r="DC151" s="699"/>
      <c r="DD151" s="699"/>
      <c r="DE151" s="699"/>
      <c r="DF151" s="699"/>
      <c r="DG151" s="699"/>
      <c r="DH151" s="699"/>
      <c r="DI151" s="699"/>
    </row>
    <row r="152" spans="8:113" ht="2.75" customHeight="1" x14ac:dyDescent="0.35">
      <c r="H152" s="699"/>
      <c r="I152" s="699"/>
      <c r="J152" s="699"/>
      <c r="K152" s="699"/>
      <c r="L152" s="699"/>
      <c r="M152" s="699"/>
      <c r="N152" s="699"/>
      <c r="O152" s="699"/>
      <c r="P152" s="699"/>
      <c r="Q152" s="699"/>
      <c r="R152" s="699"/>
      <c r="S152" s="699"/>
      <c r="T152" s="699"/>
      <c r="U152" s="699"/>
      <c r="V152" s="699"/>
      <c r="W152" s="699"/>
      <c r="X152" s="699"/>
      <c r="Y152" s="699"/>
      <c r="Z152" s="699"/>
      <c r="AA152" s="699"/>
      <c r="AB152" s="699"/>
      <c r="AC152" s="699"/>
      <c r="AD152" s="699"/>
      <c r="AE152" s="699"/>
      <c r="AF152" s="699"/>
      <c r="AG152" s="699"/>
      <c r="AH152" s="699"/>
      <c r="AI152" s="699"/>
      <c r="AJ152" s="699"/>
      <c r="AK152" s="699"/>
      <c r="AL152" s="699"/>
      <c r="AM152" s="699"/>
      <c r="AN152" s="699"/>
      <c r="AO152" s="699"/>
      <c r="AP152" s="699"/>
      <c r="AQ152" s="699"/>
      <c r="AR152" s="699"/>
      <c r="AS152" s="699"/>
      <c r="AT152" s="699"/>
      <c r="AU152" s="699"/>
      <c r="AV152" s="699"/>
      <c r="AW152" s="699"/>
      <c r="AX152" s="699"/>
      <c r="AY152" s="699"/>
      <c r="AZ152" s="699"/>
      <c r="BA152" s="699"/>
      <c r="BB152" s="699"/>
      <c r="BC152" s="699"/>
      <c r="BD152" s="699"/>
      <c r="BE152" s="699"/>
      <c r="BF152" s="699"/>
      <c r="BG152" s="699"/>
      <c r="BH152" s="699"/>
      <c r="BI152" s="699"/>
      <c r="BJ152" s="699"/>
      <c r="BK152" s="699"/>
      <c r="BL152" s="699"/>
      <c r="BM152" s="699"/>
      <c r="BN152" s="699"/>
      <c r="BO152" s="699"/>
      <c r="BP152" s="699"/>
      <c r="BQ152" s="699"/>
      <c r="BR152" s="699"/>
      <c r="BS152" s="699"/>
      <c r="BT152" s="699"/>
      <c r="BU152" s="699"/>
      <c r="BV152" s="699"/>
      <c r="BW152" s="699"/>
      <c r="BX152" s="699"/>
      <c r="BY152" s="699"/>
      <c r="BZ152" s="699"/>
      <c r="CA152" s="699"/>
      <c r="CB152" s="699"/>
      <c r="CC152" s="699"/>
      <c r="CD152" s="699"/>
      <c r="CE152" s="699"/>
      <c r="CF152" s="699"/>
      <c r="CG152" s="699"/>
      <c r="CH152" s="699"/>
      <c r="CI152" s="699"/>
      <c r="CJ152" s="699"/>
      <c r="CK152" s="699"/>
      <c r="CL152" s="699"/>
      <c r="CM152" s="699"/>
      <c r="CN152" s="699"/>
      <c r="CO152" s="699"/>
      <c r="CP152" s="699"/>
      <c r="CQ152" s="699"/>
      <c r="CR152" s="699"/>
      <c r="CS152" s="699"/>
      <c r="CT152" s="699"/>
      <c r="CU152" s="699"/>
      <c r="CV152" s="699"/>
      <c r="CW152" s="699"/>
      <c r="CX152" s="699"/>
      <c r="CY152" s="699"/>
      <c r="CZ152" s="699"/>
      <c r="DA152" s="699"/>
      <c r="DB152" s="699"/>
      <c r="DC152" s="699"/>
      <c r="DD152" s="699"/>
      <c r="DE152" s="699"/>
      <c r="DF152" s="699"/>
      <c r="DG152" s="699"/>
      <c r="DH152" s="699"/>
      <c r="DI152" s="699"/>
    </row>
    <row r="153" spans="8:113" ht="2.75" customHeight="1" x14ac:dyDescent="0.35">
      <c r="H153" s="699"/>
      <c r="I153" s="699"/>
      <c r="J153" s="699"/>
      <c r="K153" s="699"/>
      <c r="L153" s="699"/>
      <c r="M153" s="699"/>
      <c r="N153" s="699"/>
      <c r="O153" s="699"/>
      <c r="P153" s="699"/>
      <c r="Q153" s="699"/>
      <c r="R153" s="699"/>
      <c r="S153" s="699"/>
      <c r="T153" s="699"/>
      <c r="U153" s="699"/>
      <c r="V153" s="699"/>
      <c r="W153" s="699"/>
      <c r="X153" s="699"/>
      <c r="Y153" s="699"/>
      <c r="Z153" s="699"/>
      <c r="AA153" s="699"/>
      <c r="AB153" s="699"/>
      <c r="AC153" s="699"/>
      <c r="AD153" s="699"/>
      <c r="AE153" s="699"/>
      <c r="AF153" s="699"/>
      <c r="AG153" s="699"/>
      <c r="AH153" s="699"/>
      <c r="AI153" s="699"/>
      <c r="AJ153" s="699"/>
      <c r="AK153" s="699"/>
      <c r="AL153" s="699"/>
      <c r="AM153" s="699"/>
      <c r="AN153" s="699"/>
      <c r="AO153" s="699"/>
      <c r="AP153" s="699"/>
      <c r="AQ153" s="699"/>
      <c r="AR153" s="699"/>
      <c r="AS153" s="699"/>
      <c r="AT153" s="699"/>
      <c r="AU153" s="699"/>
      <c r="AV153" s="699"/>
      <c r="AW153" s="699"/>
      <c r="AX153" s="699"/>
      <c r="AY153" s="699"/>
      <c r="AZ153" s="699"/>
      <c r="BA153" s="699"/>
      <c r="BB153" s="699"/>
      <c r="BC153" s="699"/>
      <c r="BD153" s="699"/>
      <c r="BE153" s="699"/>
      <c r="BF153" s="699"/>
      <c r="BG153" s="699"/>
      <c r="BH153" s="699"/>
      <c r="BI153" s="699"/>
      <c r="BJ153" s="699"/>
      <c r="BK153" s="699"/>
      <c r="BL153" s="699"/>
      <c r="BM153" s="699"/>
      <c r="BN153" s="699"/>
      <c r="BO153" s="699"/>
      <c r="BP153" s="699"/>
      <c r="BQ153" s="699"/>
      <c r="BR153" s="699"/>
      <c r="BS153" s="699"/>
      <c r="BT153" s="699"/>
      <c r="BU153" s="699"/>
      <c r="BV153" s="699"/>
      <c r="BW153" s="699"/>
      <c r="BX153" s="699"/>
      <c r="BY153" s="699"/>
      <c r="BZ153" s="699"/>
      <c r="CA153" s="699"/>
      <c r="CB153" s="699"/>
      <c r="CC153" s="699"/>
      <c r="CD153" s="699"/>
      <c r="CE153" s="699"/>
      <c r="CF153" s="699"/>
      <c r="CG153" s="699"/>
      <c r="CH153" s="699"/>
      <c r="CI153" s="699"/>
      <c r="CJ153" s="699"/>
      <c r="CK153" s="699"/>
      <c r="CL153" s="699"/>
      <c r="CM153" s="699"/>
      <c r="CN153" s="699"/>
      <c r="CO153" s="699"/>
      <c r="CP153" s="699"/>
      <c r="CQ153" s="699"/>
      <c r="CR153" s="699"/>
      <c r="CS153" s="699"/>
      <c r="CT153" s="699"/>
      <c r="CU153" s="699"/>
      <c r="CV153" s="699"/>
      <c r="CW153" s="699"/>
      <c r="CX153" s="699"/>
      <c r="CY153" s="699"/>
      <c r="CZ153" s="699"/>
      <c r="DA153" s="699"/>
      <c r="DB153" s="699"/>
      <c r="DC153" s="699"/>
      <c r="DD153" s="699"/>
      <c r="DE153" s="699"/>
      <c r="DF153" s="699"/>
      <c r="DG153" s="699"/>
      <c r="DH153" s="699"/>
      <c r="DI153" s="699"/>
    </row>
    <row r="154" spans="8:113" ht="2.75" customHeight="1" x14ac:dyDescent="0.35">
      <c r="H154" s="699"/>
      <c r="I154" s="699"/>
      <c r="J154" s="699"/>
      <c r="K154" s="699"/>
      <c r="L154" s="699"/>
      <c r="M154" s="699"/>
      <c r="N154" s="699"/>
      <c r="O154" s="699"/>
      <c r="P154" s="699"/>
      <c r="Q154" s="699"/>
      <c r="R154" s="699"/>
      <c r="S154" s="699"/>
      <c r="T154" s="699"/>
      <c r="U154" s="699"/>
      <c r="V154" s="699"/>
      <c r="W154" s="699"/>
      <c r="X154" s="699"/>
      <c r="Y154" s="699"/>
      <c r="Z154" s="699"/>
      <c r="AA154" s="699"/>
      <c r="AB154" s="699"/>
      <c r="AC154" s="699"/>
      <c r="AD154" s="699"/>
      <c r="AE154" s="699"/>
      <c r="AF154" s="699"/>
      <c r="AG154" s="699"/>
      <c r="AH154" s="699"/>
      <c r="AI154" s="699"/>
      <c r="AJ154" s="699"/>
      <c r="AK154" s="699"/>
      <c r="AL154" s="699"/>
      <c r="AM154" s="699"/>
      <c r="AN154" s="699"/>
      <c r="AO154" s="699"/>
      <c r="AP154" s="699"/>
      <c r="AQ154" s="699"/>
      <c r="AR154" s="699"/>
      <c r="AS154" s="699"/>
      <c r="AT154" s="699"/>
      <c r="AU154" s="699"/>
      <c r="AV154" s="699"/>
      <c r="AW154" s="699"/>
      <c r="AX154" s="699"/>
      <c r="AY154" s="699"/>
      <c r="AZ154" s="699"/>
      <c r="BA154" s="699"/>
      <c r="BB154" s="699"/>
      <c r="BC154" s="699"/>
      <c r="BD154" s="699"/>
      <c r="BE154" s="699"/>
      <c r="BF154" s="699"/>
      <c r="BG154" s="699"/>
      <c r="BH154" s="699"/>
      <c r="BI154" s="699"/>
      <c r="BJ154" s="699"/>
      <c r="BK154" s="699"/>
      <c r="BL154" s="699"/>
      <c r="BM154" s="699"/>
      <c r="BN154" s="699"/>
      <c r="BO154" s="699"/>
      <c r="BP154" s="699"/>
      <c r="BQ154" s="699"/>
      <c r="BR154" s="699"/>
      <c r="BS154" s="699"/>
      <c r="BT154" s="699"/>
      <c r="BU154" s="699"/>
      <c r="BV154" s="699"/>
      <c r="BW154" s="699"/>
      <c r="BX154" s="699"/>
      <c r="BY154" s="699"/>
      <c r="BZ154" s="699"/>
      <c r="CA154" s="699"/>
      <c r="CB154" s="699"/>
      <c r="CC154" s="699"/>
      <c r="CD154" s="699"/>
      <c r="CE154" s="699"/>
      <c r="CF154" s="699"/>
      <c r="CG154" s="699"/>
      <c r="CH154" s="699"/>
      <c r="CI154" s="699"/>
      <c r="CJ154" s="699"/>
      <c r="CK154" s="699"/>
      <c r="CL154" s="699"/>
      <c r="CM154" s="699"/>
      <c r="CN154" s="699"/>
      <c r="CO154" s="699"/>
      <c r="CP154" s="699"/>
      <c r="CQ154" s="699"/>
      <c r="CR154" s="699"/>
      <c r="CS154" s="699"/>
      <c r="CT154" s="699"/>
      <c r="CU154" s="699"/>
      <c r="CV154" s="699"/>
      <c r="CW154" s="699"/>
      <c r="CX154" s="699"/>
      <c r="CY154" s="699"/>
      <c r="CZ154" s="699"/>
      <c r="DA154" s="699"/>
      <c r="DB154" s="699"/>
      <c r="DC154" s="699"/>
      <c r="DD154" s="699"/>
      <c r="DE154" s="699"/>
      <c r="DF154" s="699"/>
      <c r="DG154" s="699"/>
      <c r="DH154" s="699"/>
      <c r="DI154" s="699"/>
    </row>
    <row r="155" spans="8:113" ht="2.75" customHeight="1" x14ac:dyDescent="0.35">
      <c r="H155" s="699"/>
      <c r="I155" s="699"/>
      <c r="J155" s="699"/>
      <c r="K155" s="699"/>
      <c r="L155" s="699"/>
      <c r="M155" s="699"/>
      <c r="N155" s="699"/>
      <c r="O155" s="699"/>
      <c r="P155" s="699"/>
      <c r="Q155" s="699"/>
      <c r="R155" s="699"/>
      <c r="S155" s="699"/>
      <c r="T155" s="699"/>
      <c r="U155" s="699"/>
      <c r="V155" s="699"/>
      <c r="W155" s="699"/>
      <c r="X155" s="699"/>
      <c r="Y155" s="699"/>
      <c r="Z155" s="699"/>
      <c r="AA155" s="699"/>
      <c r="AB155" s="699"/>
      <c r="AC155" s="699"/>
      <c r="AD155" s="699"/>
      <c r="AE155" s="699"/>
      <c r="AF155" s="699"/>
      <c r="AG155" s="699"/>
      <c r="AH155" s="699"/>
      <c r="AI155" s="699"/>
      <c r="AJ155" s="699"/>
      <c r="AK155" s="699"/>
      <c r="AL155" s="699"/>
      <c r="AM155" s="699"/>
      <c r="AN155" s="699"/>
      <c r="AO155" s="699"/>
      <c r="AP155" s="699"/>
      <c r="AQ155" s="699"/>
      <c r="AR155" s="699"/>
      <c r="AS155" s="699"/>
      <c r="AT155" s="699"/>
      <c r="AU155" s="699"/>
      <c r="AV155" s="699"/>
      <c r="AW155" s="699"/>
      <c r="AX155" s="699"/>
      <c r="AY155" s="699"/>
      <c r="AZ155" s="699"/>
      <c r="BA155" s="699"/>
      <c r="BB155" s="699"/>
      <c r="BC155" s="699"/>
      <c r="BD155" s="699"/>
      <c r="BE155" s="699"/>
      <c r="BF155" s="699"/>
      <c r="BG155" s="699"/>
      <c r="BH155" s="699"/>
      <c r="BI155" s="699"/>
      <c r="BJ155" s="699"/>
      <c r="BK155" s="699"/>
      <c r="BL155" s="699"/>
      <c r="BM155" s="699"/>
      <c r="BN155" s="699"/>
      <c r="BO155" s="699"/>
      <c r="BP155" s="699"/>
      <c r="BQ155" s="699"/>
      <c r="BR155" s="699"/>
      <c r="BS155" s="699"/>
      <c r="BT155" s="699"/>
      <c r="BU155" s="699"/>
      <c r="BV155" s="699"/>
      <c r="BW155" s="699"/>
      <c r="BX155" s="699"/>
      <c r="BY155" s="699"/>
      <c r="BZ155" s="699"/>
      <c r="CA155" s="699"/>
      <c r="CB155" s="699"/>
      <c r="CC155" s="699"/>
      <c r="CD155" s="699"/>
      <c r="CE155" s="699"/>
      <c r="CF155" s="699"/>
      <c r="CG155" s="699"/>
      <c r="CH155" s="699"/>
      <c r="CI155" s="699"/>
      <c r="CJ155" s="699"/>
      <c r="CK155" s="699"/>
      <c r="CL155" s="699"/>
      <c r="CM155" s="699"/>
      <c r="CN155" s="699"/>
      <c r="CO155" s="699"/>
      <c r="CP155" s="699"/>
      <c r="CQ155" s="699"/>
      <c r="CR155" s="699"/>
      <c r="CS155" s="699"/>
      <c r="CT155" s="699"/>
      <c r="CU155" s="699"/>
      <c r="CV155" s="699"/>
      <c r="CW155" s="699"/>
      <c r="CX155" s="699"/>
      <c r="CY155" s="699"/>
      <c r="CZ155" s="699"/>
      <c r="DA155" s="699"/>
      <c r="DB155" s="699"/>
      <c r="DC155" s="699"/>
      <c r="DD155" s="699"/>
      <c r="DE155" s="699"/>
      <c r="DF155" s="699"/>
      <c r="DG155" s="699"/>
      <c r="DH155" s="699"/>
      <c r="DI155" s="699"/>
    </row>
    <row r="156" spans="8:113" ht="2.75" customHeight="1" x14ac:dyDescent="0.35">
      <c r="H156" s="699" t="s">
        <v>24</v>
      </c>
      <c r="I156" s="699"/>
      <c r="J156" s="699"/>
      <c r="K156" s="699"/>
      <c r="L156" s="699"/>
      <c r="M156" s="699"/>
      <c r="N156" s="699"/>
      <c r="O156" s="699"/>
      <c r="P156" s="699"/>
      <c r="Q156" s="699"/>
      <c r="R156" s="699"/>
      <c r="S156" s="699"/>
      <c r="T156" s="699"/>
      <c r="U156" s="699"/>
      <c r="V156" s="699"/>
      <c r="W156" s="699"/>
      <c r="X156" s="699"/>
      <c r="Y156" s="699"/>
      <c r="Z156" s="699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  <c r="BW156" s="699"/>
      <c r="BX156" s="699"/>
      <c r="BY156" s="699"/>
      <c r="BZ156" s="699"/>
      <c r="CA156" s="699"/>
      <c r="CB156" s="699"/>
      <c r="CC156" s="699"/>
      <c r="CD156" s="699"/>
      <c r="CE156" s="699"/>
      <c r="CF156" s="699"/>
      <c r="CG156" s="699"/>
      <c r="CH156" s="699"/>
      <c r="CI156" s="699"/>
      <c r="CJ156" s="699"/>
      <c r="CK156" s="699"/>
      <c r="CL156" s="699"/>
      <c r="CM156" s="699"/>
      <c r="CN156" s="699"/>
      <c r="CO156" s="699"/>
      <c r="CP156" s="699"/>
      <c r="CQ156" s="699"/>
      <c r="CR156" s="699"/>
      <c r="CS156" s="699"/>
      <c r="CT156" s="699"/>
      <c r="CU156" s="699"/>
      <c r="CV156" s="699"/>
      <c r="CW156" s="699"/>
      <c r="CX156" s="699"/>
      <c r="CY156" s="699"/>
      <c r="CZ156" s="699"/>
      <c r="DA156" s="699"/>
      <c r="DB156" s="699"/>
      <c r="DC156" s="699"/>
      <c r="DD156" s="699"/>
      <c r="DE156" s="699"/>
      <c r="DF156" s="699"/>
      <c r="DG156" s="699"/>
      <c r="DH156" s="699"/>
      <c r="DI156" s="699"/>
    </row>
    <row r="157" spans="8:113" ht="2.75" customHeight="1" x14ac:dyDescent="0.35">
      <c r="H157" s="699"/>
      <c r="I157" s="699"/>
      <c r="J157" s="699"/>
      <c r="K157" s="699"/>
      <c r="L157" s="699"/>
      <c r="M157" s="699"/>
      <c r="N157" s="699"/>
      <c r="O157" s="699"/>
      <c r="P157" s="699"/>
      <c r="Q157" s="699"/>
      <c r="R157" s="699"/>
      <c r="S157" s="699"/>
      <c r="T157" s="699"/>
      <c r="U157" s="699"/>
      <c r="V157" s="699"/>
      <c r="W157" s="699"/>
      <c r="X157" s="699"/>
      <c r="Y157" s="699"/>
      <c r="Z157" s="699"/>
      <c r="AA157" s="699"/>
      <c r="AB157" s="699"/>
      <c r="AC157" s="699"/>
      <c r="AD157" s="699"/>
      <c r="AE157" s="699"/>
      <c r="AF157" s="699"/>
      <c r="AG157" s="699"/>
      <c r="AH157" s="699"/>
      <c r="AI157" s="699"/>
      <c r="AJ157" s="699"/>
      <c r="AK157" s="699"/>
      <c r="AL157" s="699"/>
      <c r="AM157" s="699"/>
      <c r="AN157" s="699"/>
      <c r="AO157" s="699"/>
      <c r="AP157" s="699"/>
      <c r="AQ157" s="699"/>
      <c r="AR157" s="699"/>
      <c r="AS157" s="699"/>
      <c r="AT157" s="699"/>
      <c r="AU157" s="699"/>
      <c r="AV157" s="699"/>
      <c r="AW157" s="699"/>
      <c r="AX157" s="699"/>
      <c r="AY157" s="699"/>
      <c r="AZ157" s="699"/>
      <c r="BA157" s="699"/>
      <c r="BB157" s="699"/>
      <c r="BC157" s="699"/>
      <c r="BD157" s="699"/>
      <c r="BE157" s="699"/>
      <c r="BF157" s="699"/>
      <c r="BG157" s="699"/>
      <c r="BH157" s="699"/>
      <c r="BI157" s="699"/>
      <c r="BJ157" s="699"/>
      <c r="BK157" s="699"/>
      <c r="BL157" s="699"/>
      <c r="BM157" s="699"/>
      <c r="BN157" s="699"/>
      <c r="BO157" s="699"/>
      <c r="BP157" s="699"/>
      <c r="BQ157" s="699"/>
      <c r="BR157" s="699"/>
      <c r="BS157" s="699"/>
      <c r="BT157" s="699"/>
      <c r="BU157" s="699"/>
      <c r="BV157" s="699"/>
      <c r="BW157" s="699"/>
      <c r="BX157" s="699"/>
      <c r="BY157" s="699"/>
      <c r="BZ157" s="699"/>
      <c r="CA157" s="699"/>
      <c r="CB157" s="699"/>
      <c r="CC157" s="699"/>
      <c r="CD157" s="699"/>
      <c r="CE157" s="699"/>
      <c r="CF157" s="699"/>
      <c r="CG157" s="699"/>
      <c r="CH157" s="699"/>
      <c r="CI157" s="699"/>
      <c r="CJ157" s="699"/>
      <c r="CK157" s="699"/>
      <c r="CL157" s="699"/>
      <c r="CM157" s="699"/>
      <c r="CN157" s="699"/>
      <c r="CO157" s="699"/>
      <c r="CP157" s="699"/>
      <c r="CQ157" s="699"/>
      <c r="CR157" s="699"/>
      <c r="CS157" s="699"/>
      <c r="CT157" s="699"/>
      <c r="CU157" s="699"/>
      <c r="CV157" s="699"/>
      <c r="CW157" s="699"/>
      <c r="CX157" s="699"/>
      <c r="CY157" s="699"/>
      <c r="CZ157" s="699"/>
      <c r="DA157" s="699"/>
      <c r="DB157" s="699"/>
      <c r="DC157" s="699"/>
      <c r="DD157" s="699"/>
      <c r="DE157" s="699"/>
      <c r="DF157" s="699"/>
      <c r="DG157" s="699"/>
      <c r="DH157" s="699"/>
      <c r="DI157" s="699"/>
    </row>
    <row r="158" spans="8:113" ht="2.75" customHeight="1" x14ac:dyDescent="0.35">
      <c r="H158" s="699"/>
      <c r="I158" s="699"/>
      <c r="J158" s="699"/>
      <c r="K158" s="699"/>
      <c r="L158" s="699"/>
      <c r="M158" s="699"/>
      <c r="N158" s="699"/>
      <c r="O158" s="699"/>
      <c r="P158" s="699"/>
      <c r="Q158" s="699"/>
      <c r="R158" s="699"/>
      <c r="S158" s="699"/>
      <c r="T158" s="699"/>
      <c r="U158" s="699"/>
      <c r="V158" s="699"/>
      <c r="W158" s="699"/>
      <c r="X158" s="699"/>
      <c r="Y158" s="699"/>
      <c r="Z158" s="699"/>
      <c r="AA158" s="699"/>
      <c r="AB158" s="699"/>
      <c r="AC158" s="699"/>
      <c r="AD158" s="699"/>
      <c r="AE158" s="699"/>
      <c r="AF158" s="699"/>
      <c r="AG158" s="699"/>
      <c r="AH158" s="699"/>
      <c r="AI158" s="699"/>
      <c r="AJ158" s="699"/>
      <c r="AK158" s="699"/>
      <c r="AL158" s="699"/>
      <c r="AM158" s="699"/>
      <c r="AN158" s="699"/>
      <c r="AO158" s="699"/>
      <c r="AP158" s="699"/>
      <c r="AQ158" s="699"/>
      <c r="AR158" s="699"/>
      <c r="AS158" s="699"/>
      <c r="AT158" s="699"/>
      <c r="AU158" s="699"/>
      <c r="AV158" s="699"/>
      <c r="AW158" s="699"/>
      <c r="AX158" s="699"/>
      <c r="AY158" s="699"/>
      <c r="AZ158" s="699"/>
      <c r="BA158" s="699"/>
      <c r="BB158" s="699"/>
      <c r="BC158" s="699"/>
      <c r="BD158" s="699"/>
      <c r="BE158" s="699"/>
      <c r="BF158" s="699"/>
      <c r="BG158" s="699"/>
      <c r="BH158" s="699"/>
      <c r="BI158" s="699"/>
      <c r="BJ158" s="699"/>
      <c r="BK158" s="699"/>
      <c r="BL158" s="699"/>
      <c r="BM158" s="699"/>
      <c r="BN158" s="699"/>
      <c r="BO158" s="699"/>
      <c r="BP158" s="699"/>
      <c r="BQ158" s="699"/>
      <c r="BR158" s="699"/>
      <c r="BS158" s="699"/>
      <c r="BT158" s="699"/>
      <c r="BU158" s="699"/>
      <c r="BV158" s="699"/>
      <c r="BW158" s="699"/>
      <c r="BX158" s="699"/>
      <c r="BY158" s="699"/>
      <c r="BZ158" s="699"/>
      <c r="CA158" s="699"/>
      <c r="CB158" s="699"/>
      <c r="CC158" s="699"/>
      <c r="CD158" s="699"/>
      <c r="CE158" s="699"/>
      <c r="CF158" s="699"/>
      <c r="CG158" s="699"/>
      <c r="CH158" s="699"/>
      <c r="CI158" s="699"/>
      <c r="CJ158" s="699"/>
      <c r="CK158" s="699"/>
      <c r="CL158" s="699"/>
      <c r="CM158" s="699"/>
      <c r="CN158" s="699"/>
      <c r="CO158" s="699"/>
      <c r="CP158" s="699"/>
      <c r="CQ158" s="699"/>
      <c r="CR158" s="699"/>
      <c r="CS158" s="699"/>
      <c r="CT158" s="699"/>
      <c r="CU158" s="699"/>
      <c r="CV158" s="699"/>
      <c r="CW158" s="699"/>
      <c r="CX158" s="699"/>
      <c r="CY158" s="699"/>
      <c r="CZ158" s="699"/>
      <c r="DA158" s="699"/>
      <c r="DB158" s="699"/>
      <c r="DC158" s="699"/>
      <c r="DD158" s="699"/>
      <c r="DE158" s="699"/>
      <c r="DF158" s="699"/>
      <c r="DG158" s="699"/>
      <c r="DH158" s="699"/>
      <c r="DI158" s="699"/>
    </row>
    <row r="159" spans="8:113" ht="2.75" customHeight="1" x14ac:dyDescent="0.35">
      <c r="H159" s="699"/>
      <c r="I159" s="699"/>
      <c r="J159" s="699"/>
      <c r="K159" s="699"/>
      <c r="L159" s="699"/>
      <c r="M159" s="699"/>
      <c r="N159" s="699"/>
      <c r="O159" s="699"/>
      <c r="P159" s="699"/>
      <c r="Q159" s="699"/>
      <c r="R159" s="699"/>
      <c r="S159" s="699"/>
      <c r="T159" s="699"/>
      <c r="U159" s="699"/>
      <c r="V159" s="699"/>
      <c r="W159" s="699"/>
      <c r="X159" s="699"/>
      <c r="Y159" s="699"/>
      <c r="Z159" s="699"/>
      <c r="AA159" s="699"/>
      <c r="AB159" s="699"/>
      <c r="AC159" s="699"/>
      <c r="AD159" s="699"/>
      <c r="AE159" s="699"/>
      <c r="AF159" s="699"/>
      <c r="AG159" s="699"/>
      <c r="AH159" s="699"/>
      <c r="AI159" s="699"/>
      <c r="AJ159" s="699"/>
      <c r="AK159" s="699"/>
      <c r="AL159" s="699"/>
      <c r="AM159" s="699"/>
      <c r="AN159" s="699"/>
      <c r="AO159" s="699"/>
      <c r="AP159" s="699"/>
      <c r="AQ159" s="699"/>
      <c r="AR159" s="699"/>
      <c r="AS159" s="699"/>
      <c r="AT159" s="699"/>
      <c r="AU159" s="699"/>
      <c r="AV159" s="699"/>
      <c r="AW159" s="699"/>
      <c r="AX159" s="699"/>
      <c r="AY159" s="699"/>
      <c r="AZ159" s="699"/>
      <c r="BA159" s="699"/>
      <c r="BB159" s="699"/>
      <c r="BC159" s="699"/>
      <c r="BD159" s="699"/>
      <c r="BE159" s="699"/>
      <c r="BF159" s="699"/>
      <c r="BG159" s="699"/>
      <c r="BH159" s="699"/>
      <c r="BI159" s="699"/>
      <c r="BJ159" s="699"/>
      <c r="BK159" s="699"/>
      <c r="BL159" s="699"/>
      <c r="BM159" s="699"/>
      <c r="BN159" s="699"/>
      <c r="BO159" s="699"/>
      <c r="BP159" s="699"/>
      <c r="BQ159" s="699"/>
      <c r="BR159" s="699"/>
      <c r="BS159" s="699"/>
      <c r="BT159" s="699"/>
      <c r="BU159" s="699"/>
      <c r="BV159" s="699"/>
      <c r="BW159" s="699"/>
      <c r="BX159" s="699"/>
      <c r="BY159" s="699"/>
      <c r="BZ159" s="699"/>
      <c r="CA159" s="699"/>
      <c r="CB159" s="699"/>
      <c r="CC159" s="699"/>
      <c r="CD159" s="699"/>
      <c r="CE159" s="699"/>
      <c r="CF159" s="699"/>
      <c r="CG159" s="699"/>
      <c r="CH159" s="699"/>
      <c r="CI159" s="699"/>
      <c r="CJ159" s="699"/>
      <c r="CK159" s="699"/>
      <c r="CL159" s="699"/>
      <c r="CM159" s="699"/>
      <c r="CN159" s="699"/>
      <c r="CO159" s="699"/>
      <c r="CP159" s="699"/>
      <c r="CQ159" s="699"/>
      <c r="CR159" s="699"/>
      <c r="CS159" s="699"/>
      <c r="CT159" s="699"/>
      <c r="CU159" s="699"/>
      <c r="CV159" s="699"/>
      <c r="CW159" s="699"/>
      <c r="CX159" s="699"/>
      <c r="CY159" s="699"/>
      <c r="CZ159" s="699"/>
      <c r="DA159" s="699"/>
      <c r="DB159" s="699"/>
      <c r="DC159" s="699"/>
      <c r="DD159" s="699"/>
      <c r="DE159" s="699"/>
      <c r="DF159" s="699"/>
      <c r="DG159" s="699"/>
      <c r="DH159" s="699"/>
      <c r="DI159" s="699"/>
    </row>
    <row r="160" spans="8:113" ht="2.75" customHeight="1" x14ac:dyDescent="0.35">
      <c r="H160" s="699"/>
      <c r="I160" s="699"/>
      <c r="J160" s="699"/>
      <c r="K160" s="699"/>
      <c r="L160" s="699"/>
      <c r="M160" s="699"/>
      <c r="N160" s="699"/>
      <c r="O160" s="699"/>
      <c r="P160" s="699"/>
      <c r="Q160" s="699"/>
      <c r="R160" s="699"/>
      <c r="S160" s="699"/>
      <c r="T160" s="699"/>
      <c r="U160" s="699"/>
      <c r="V160" s="699"/>
      <c r="W160" s="699"/>
      <c r="X160" s="699"/>
      <c r="Y160" s="699"/>
      <c r="Z160" s="699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  <c r="BW160" s="699"/>
      <c r="BX160" s="699"/>
      <c r="BY160" s="699"/>
      <c r="BZ160" s="699"/>
      <c r="CA160" s="699"/>
      <c r="CB160" s="699"/>
      <c r="CC160" s="699"/>
      <c r="CD160" s="699"/>
      <c r="CE160" s="699"/>
      <c r="CF160" s="699"/>
      <c r="CG160" s="699"/>
      <c r="CH160" s="699"/>
      <c r="CI160" s="699"/>
      <c r="CJ160" s="699"/>
      <c r="CK160" s="699"/>
      <c r="CL160" s="699"/>
      <c r="CM160" s="699"/>
      <c r="CN160" s="699"/>
      <c r="CO160" s="699"/>
      <c r="CP160" s="699"/>
      <c r="CQ160" s="699"/>
      <c r="CR160" s="699"/>
      <c r="CS160" s="699"/>
      <c r="CT160" s="699"/>
      <c r="CU160" s="699"/>
      <c r="CV160" s="699"/>
      <c r="CW160" s="699"/>
      <c r="CX160" s="699"/>
      <c r="CY160" s="699"/>
      <c r="CZ160" s="699"/>
      <c r="DA160" s="699"/>
      <c r="DB160" s="699"/>
      <c r="DC160" s="699"/>
      <c r="DD160" s="699"/>
      <c r="DE160" s="699"/>
      <c r="DF160" s="699"/>
      <c r="DG160" s="699"/>
      <c r="DH160" s="699"/>
      <c r="DI160" s="699"/>
    </row>
    <row r="161" spans="8:113" ht="2.75" customHeight="1" x14ac:dyDescent="0.35"/>
    <row r="162" spans="8:113" ht="2.75" customHeight="1" x14ac:dyDescent="0.35"/>
    <row r="163" spans="8:113" ht="2.75" customHeight="1" x14ac:dyDescent="0.35"/>
    <row r="164" spans="8:113" ht="2.75" customHeight="1" x14ac:dyDescent="0.35">
      <c r="BI164" s="699" t="s">
        <v>20</v>
      </c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  <c r="BW164" s="699"/>
      <c r="BX164" s="699"/>
      <c r="BY164" s="699"/>
      <c r="BZ164" s="699"/>
      <c r="CA164" s="699"/>
      <c r="CB164" s="699"/>
      <c r="CC164" s="699"/>
      <c r="CD164" s="699"/>
      <c r="CE164" s="699"/>
      <c r="CF164" s="699"/>
      <c r="CG164" s="699"/>
      <c r="CH164" s="699"/>
      <c r="CI164" s="699"/>
      <c r="CJ164" s="699"/>
      <c r="CK164" s="699"/>
      <c r="CL164" s="699"/>
      <c r="CM164" s="699"/>
      <c r="CN164" s="699"/>
      <c r="CO164" s="699"/>
      <c r="CP164" s="699"/>
      <c r="CQ164" s="699"/>
      <c r="CR164" s="699"/>
      <c r="CS164" s="699"/>
      <c r="CT164" s="699"/>
      <c r="CU164" s="699"/>
      <c r="CV164" s="699"/>
      <c r="CW164" s="699"/>
      <c r="CX164" s="699"/>
      <c r="CY164" s="699"/>
      <c r="CZ164" s="699"/>
      <c r="DA164" s="699"/>
      <c r="DB164" s="699"/>
      <c r="DC164" s="699"/>
      <c r="DD164" s="699"/>
      <c r="DE164" s="699"/>
      <c r="DF164" s="699"/>
      <c r="DG164" s="699"/>
      <c r="DH164" s="699"/>
      <c r="DI164" s="699"/>
    </row>
    <row r="165" spans="8:113" ht="2.75" customHeight="1" x14ac:dyDescent="0.35">
      <c r="BI165" s="699"/>
      <c r="BJ165" s="699"/>
      <c r="BK165" s="699"/>
      <c r="BL165" s="699"/>
      <c r="BM165" s="699"/>
      <c r="BN165" s="699"/>
      <c r="BO165" s="699"/>
      <c r="BP165" s="699"/>
      <c r="BQ165" s="699"/>
      <c r="BR165" s="699"/>
      <c r="BS165" s="699"/>
      <c r="BT165" s="699"/>
      <c r="BU165" s="699"/>
      <c r="BV165" s="699"/>
      <c r="BW165" s="699"/>
      <c r="BX165" s="699"/>
      <c r="BY165" s="699"/>
      <c r="BZ165" s="699"/>
      <c r="CA165" s="699"/>
      <c r="CB165" s="699"/>
      <c r="CC165" s="699"/>
      <c r="CD165" s="699"/>
      <c r="CE165" s="699"/>
      <c r="CF165" s="699"/>
      <c r="CG165" s="699"/>
      <c r="CH165" s="699"/>
      <c r="CI165" s="699"/>
      <c r="CJ165" s="699"/>
      <c r="CK165" s="699"/>
      <c r="CL165" s="699"/>
      <c r="CM165" s="699"/>
      <c r="CN165" s="699"/>
      <c r="CO165" s="699"/>
      <c r="CP165" s="699"/>
      <c r="CQ165" s="699"/>
      <c r="CR165" s="699"/>
      <c r="CS165" s="699"/>
      <c r="CT165" s="699"/>
      <c r="CU165" s="699"/>
      <c r="CV165" s="699"/>
      <c r="CW165" s="699"/>
      <c r="CX165" s="699"/>
      <c r="CY165" s="699"/>
      <c r="CZ165" s="699"/>
      <c r="DA165" s="699"/>
      <c r="DB165" s="699"/>
      <c r="DC165" s="699"/>
      <c r="DD165" s="699"/>
      <c r="DE165" s="699"/>
      <c r="DF165" s="699"/>
      <c r="DG165" s="699"/>
      <c r="DH165" s="699"/>
      <c r="DI165" s="699"/>
    </row>
    <row r="166" spans="8:113" ht="2.75" customHeight="1" x14ac:dyDescent="0.35">
      <c r="BI166" s="699"/>
      <c r="BJ166" s="699"/>
      <c r="BK166" s="699"/>
      <c r="BL166" s="699"/>
      <c r="BM166" s="699"/>
      <c r="BN166" s="699"/>
      <c r="BO166" s="699"/>
      <c r="BP166" s="699"/>
      <c r="BQ166" s="699"/>
      <c r="BR166" s="699"/>
      <c r="BS166" s="699"/>
      <c r="BT166" s="699"/>
      <c r="BU166" s="699"/>
      <c r="BV166" s="699"/>
      <c r="BW166" s="699"/>
      <c r="BX166" s="699"/>
      <c r="BY166" s="699"/>
      <c r="BZ166" s="699"/>
      <c r="CA166" s="699"/>
      <c r="CB166" s="699"/>
      <c r="CC166" s="699"/>
      <c r="CD166" s="699"/>
      <c r="CE166" s="699"/>
      <c r="CF166" s="699"/>
      <c r="CG166" s="699"/>
      <c r="CH166" s="699"/>
      <c r="CI166" s="699"/>
      <c r="CJ166" s="699"/>
      <c r="CK166" s="699"/>
      <c r="CL166" s="699"/>
      <c r="CM166" s="699"/>
      <c r="CN166" s="699"/>
      <c r="CO166" s="699"/>
      <c r="CP166" s="699"/>
      <c r="CQ166" s="699"/>
      <c r="CR166" s="699"/>
      <c r="CS166" s="699"/>
      <c r="CT166" s="699"/>
      <c r="CU166" s="699"/>
      <c r="CV166" s="699"/>
      <c r="CW166" s="699"/>
      <c r="CX166" s="699"/>
      <c r="CY166" s="699"/>
      <c r="CZ166" s="699"/>
      <c r="DA166" s="699"/>
      <c r="DB166" s="699"/>
      <c r="DC166" s="699"/>
      <c r="DD166" s="699"/>
      <c r="DE166" s="699"/>
      <c r="DF166" s="699"/>
      <c r="DG166" s="699"/>
      <c r="DH166" s="699"/>
      <c r="DI166" s="699"/>
    </row>
    <row r="167" spans="8:113" ht="2.75" customHeight="1" x14ac:dyDescent="0.35">
      <c r="BI167" s="699"/>
      <c r="BJ167" s="699"/>
      <c r="BK167" s="699"/>
      <c r="BL167" s="699"/>
      <c r="BM167" s="699"/>
      <c r="BN167" s="699"/>
      <c r="BO167" s="699"/>
      <c r="BP167" s="699"/>
      <c r="BQ167" s="699"/>
      <c r="BR167" s="699"/>
      <c r="BS167" s="699"/>
      <c r="BT167" s="699"/>
      <c r="BU167" s="699"/>
      <c r="BV167" s="699"/>
      <c r="BW167" s="699"/>
      <c r="BX167" s="699"/>
      <c r="BY167" s="699"/>
      <c r="BZ167" s="699"/>
      <c r="CA167" s="699"/>
      <c r="CB167" s="699"/>
      <c r="CC167" s="699"/>
      <c r="CD167" s="699"/>
      <c r="CE167" s="699"/>
      <c r="CF167" s="699"/>
      <c r="CG167" s="699"/>
      <c r="CH167" s="699"/>
      <c r="CI167" s="699"/>
      <c r="CJ167" s="699"/>
      <c r="CK167" s="699"/>
      <c r="CL167" s="699"/>
      <c r="CM167" s="699"/>
      <c r="CN167" s="699"/>
      <c r="CO167" s="699"/>
      <c r="CP167" s="699"/>
      <c r="CQ167" s="699"/>
      <c r="CR167" s="699"/>
      <c r="CS167" s="699"/>
      <c r="CT167" s="699"/>
      <c r="CU167" s="699"/>
      <c r="CV167" s="699"/>
      <c r="CW167" s="699"/>
      <c r="CX167" s="699"/>
      <c r="CY167" s="699"/>
      <c r="CZ167" s="699"/>
      <c r="DA167" s="699"/>
      <c r="DB167" s="699"/>
      <c r="DC167" s="699"/>
      <c r="DD167" s="699"/>
      <c r="DE167" s="699"/>
      <c r="DF167" s="699"/>
      <c r="DG167" s="699"/>
      <c r="DH167" s="699"/>
      <c r="DI167" s="699"/>
    </row>
    <row r="168" spans="8:113" ht="2.75" customHeight="1" x14ac:dyDescent="0.35"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  <c r="BW168" s="699"/>
      <c r="BX168" s="699"/>
      <c r="BY168" s="699"/>
      <c r="BZ168" s="699"/>
      <c r="CA168" s="699"/>
      <c r="CB168" s="699"/>
      <c r="CC168" s="699"/>
      <c r="CD168" s="699"/>
      <c r="CE168" s="699"/>
      <c r="CF168" s="699"/>
      <c r="CG168" s="699"/>
      <c r="CH168" s="699"/>
      <c r="CI168" s="699"/>
      <c r="CJ168" s="699"/>
      <c r="CK168" s="699"/>
      <c r="CL168" s="699"/>
      <c r="CM168" s="699"/>
      <c r="CN168" s="699"/>
      <c r="CO168" s="699"/>
      <c r="CP168" s="699"/>
      <c r="CQ168" s="699"/>
      <c r="CR168" s="699"/>
      <c r="CS168" s="699"/>
      <c r="CT168" s="699"/>
      <c r="CU168" s="699"/>
      <c r="CV168" s="699"/>
      <c r="CW168" s="699"/>
      <c r="CX168" s="699"/>
      <c r="CY168" s="699"/>
      <c r="CZ168" s="699"/>
      <c r="DA168" s="699"/>
      <c r="DB168" s="699"/>
      <c r="DC168" s="699"/>
      <c r="DD168" s="699"/>
      <c r="DE168" s="699"/>
      <c r="DF168" s="699"/>
      <c r="DG168" s="699"/>
      <c r="DH168" s="699"/>
      <c r="DI168" s="699"/>
    </row>
    <row r="169" spans="8:113" ht="2.75" customHeight="1" x14ac:dyDescent="0.35">
      <c r="BI169" s="699"/>
      <c r="BJ169" s="699"/>
      <c r="BK169" s="699"/>
      <c r="BL169" s="699"/>
      <c r="BM169" s="699"/>
      <c r="BN169" s="699"/>
      <c r="BO169" s="699"/>
      <c r="BP169" s="699"/>
      <c r="BQ169" s="699"/>
      <c r="BR169" s="699"/>
      <c r="BS169" s="699"/>
      <c r="BT169" s="699"/>
      <c r="BU169" s="699"/>
      <c r="BV169" s="699"/>
      <c r="BW169" s="699"/>
      <c r="BX169" s="699"/>
      <c r="BY169" s="699"/>
      <c r="BZ169" s="699"/>
      <c r="CA169" s="699"/>
      <c r="CB169" s="699"/>
      <c r="CC169" s="699"/>
      <c r="CD169" s="699"/>
      <c r="CE169" s="699"/>
      <c r="CF169" s="699"/>
      <c r="CG169" s="699"/>
      <c r="CH169" s="699"/>
      <c r="CI169" s="699"/>
      <c r="CJ169" s="699"/>
      <c r="CK169" s="699"/>
      <c r="CL169" s="699"/>
      <c r="CM169" s="699"/>
      <c r="CN169" s="699"/>
      <c r="CO169" s="699"/>
      <c r="CP169" s="699"/>
      <c r="CQ169" s="699"/>
      <c r="CR169" s="699"/>
      <c r="CS169" s="699"/>
      <c r="CT169" s="699"/>
      <c r="CU169" s="699"/>
      <c r="CV169" s="699"/>
      <c r="CW169" s="699"/>
      <c r="CX169" s="699"/>
      <c r="CY169" s="699"/>
      <c r="CZ169" s="699"/>
      <c r="DA169" s="699"/>
      <c r="DB169" s="699"/>
      <c r="DC169" s="699"/>
      <c r="DD169" s="699"/>
      <c r="DE169" s="699"/>
      <c r="DF169" s="699"/>
      <c r="DG169" s="699"/>
      <c r="DH169" s="699"/>
      <c r="DI169" s="699"/>
    </row>
    <row r="170" spans="8:113" ht="2.75" customHeight="1" x14ac:dyDescent="0.35">
      <c r="BI170" s="699" t="s">
        <v>21</v>
      </c>
      <c r="BJ170" s="699"/>
      <c r="BK170" s="699"/>
      <c r="BL170" s="699"/>
      <c r="BM170" s="699"/>
      <c r="BN170" s="699"/>
      <c r="BO170" s="699"/>
      <c r="BP170" s="699"/>
      <c r="BQ170" s="699"/>
      <c r="BR170" s="699"/>
      <c r="BS170" s="699"/>
      <c r="BT170" s="699"/>
      <c r="BU170" s="699"/>
      <c r="BV170" s="699"/>
      <c r="BW170" s="699"/>
      <c r="BX170" s="699"/>
      <c r="BY170" s="699"/>
      <c r="BZ170" s="699"/>
      <c r="CA170" s="699"/>
      <c r="CB170" s="699"/>
      <c r="CC170" s="699"/>
      <c r="CD170" s="699"/>
      <c r="CE170" s="699"/>
      <c r="CF170" s="699"/>
      <c r="CG170" s="699"/>
      <c r="CH170" s="699"/>
      <c r="CI170" s="699"/>
      <c r="CJ170" s="699"/>
      <c r="CK170" s="699"/>
      <c r="CL170" s="699"/>
      <c r="CM170" s="699"/>
      <c r="CN170" s="699"/>
      <c r="CO170" s="699"/>
      <c r="CP170" s="699"/>
      <c r="CQ170" s="699"/>
      <c r="CR170" s="699"/>
      <c r="CS170" s="699"/>
      <c r="CT170" s="699"/>
      <c r="CU170" s="699"/>
      <c r="CV170" s="699"/>
      <c r="CW170" s="699"/>
      <c r="CX170" s="699"/>
      <c r="CY170" s="699"/>
      <c r="CZ170" s="699"/>
      <c r="DA170" s="699"/>
      <c r="DB170" s="699"/>
      <c r="DC170" s="699"/>
      <c r="DD170" s="699"/>
      <c r="DE170" s="699"/>
      <c r="DF170" s="699"/>
      <c r="DG170" s="699"/>
      <c r="DH170" s="699"/>
      <c r="DI170" s="699"/>
    </row>
    <row r="171" spans="8:113" ht="2.75" customHeight="1" x14ac:dyDescent="0.35">
      <c r="BI171" s="699"/>
      <c r="BJ171" s="699"/>
      <c r="BK171" s="699"/>
      <c r="BL171" s="699"/>
      <c r="BM171" s="699"/>
      <c r="BN171" s="699"/>
      <c r="BO171" s="699"/>
      <c r="BP171" s="699"/>
      <c r="BQ171" s="699"/>
      <c r="BR171" s="699"/>
      <c r="BS171" s="699"/>
      <c r="BT171" s="699"/>
      <c r="BU171" s="699"/>
      <c r="BV171" s="699"/>
      <c r="BW171" s="699"/>
      <c r="BX171" s="699"/>
      <c r="BY171" s="699"/>
      <c r="BZ171" s="699"/>
      <c r="CA171" s="699"/>
      <c r="CB171" s="699"/>
      <c r="CC171" s="699"/>
      <c r="CD171" s="699"/>
      <c r="CE171" s="699"/>
      <c r="CF171" s="699"/>
      <c r="CG171" s="699"/>
      <c r="CH171" s="699"/>
      <c r="CI171" s="699"/>
      <c r="CJ171" s="699"/>
      <c r="CK171" s="699"/>
      <c r="CL171" s="699"/>
      <c r="CM171" s="699"/>
      <c r="CN171" s="699"/>
      <c r="CO171" s="699"/>
      <c r="CP171" s="699"/>
      <c r="CQ171" s="699"/>
      <c r="CR171" s="699"/>
      <c r="CS171" s="699"/>
      <c r="CT171" s="699"/>
      <c r="CU171" s="699"/>
      <c r="CV171" s="699"/>
      <c r="CW171" s="699"/>
      <c r="CX171" s="699"/>
      <c r="CY171" s="699"/>
      <c r="CZ171" s="699"/>
      <c r="DA171" s="699"/>
      <c r="DB171" s="699"/>
      <c r="DC171" s="699"/>
      <c r="DD171" s="699"/>
      <c r="DE171" s="699"/>
      <c r="DF171" s="699"/>
      <c r="DG171" s="699"/>
      <c r="DH171" s="699"/>
      <c r="DI171" s="699"/>
    </row>
    <row r="172" spans="8:113" ht="2.75" customHeight="1" x14ac:dyDescent="0.35"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  <c r="BW172" s="699"/>
      <c r="BX172" s="699"/>
      <c r="BY172" s="699"/>
      <c r="BZ172" s="699"/>
      <c r="CA172" s="699"/>
      <c r="CB172" s="699"/>
      <c r="CC172" s="699"/>
      <c r="CD172" s="699"/>
      <c r="CE172" s="699"/>
      <c r="CF172" s="699"/>
      <c r="CG172" s="699"/>
      <c r="CH172" s="699"/>
      <c r="CI172" s="699"/>
      <c r="CJ172" s="699"/>
      <c r="CK172" s="699"/>
      <c r="CL172" s="699"/>
      <c r="CM172" s="699"/>
      <c r="CN172" s="699"/>
      <c r="CO172" s="699"/>
      <c r="CP172" s="699"/>
      <c r="CQ172" s="699"/>
      <c r="CR172" s="699"/>
      <c r="CS172" s="699"/>
      <c r="CT172" s="699"/>
      <c r="CU172" s="699"/>
      <c r="CV172" s="699"/>
      <c r="CW172" s="699"/>
      <c r="CX172" s="699"/>
      <c r="CY172" s="699"/>
      <c r="CZ172" s="699"/>
      <c r="DA172" s="699"/>
      <c r="DB172" s="699"/>
      <c r="DC172" s="699"/>
      <c r="DD172" s="699"/>
      <c r="DE172" s="699"/>
      <c r="DF172" s="699"/>
      <c r="DG172" s="699"/>
      <c r="DH172" s="699"/>
      <c r="DI172" s="699"/>
    </row>
    <row r="173" spans="8:113" ht="2.75" customHeight="1" x14ac:dyDescent="0.35"/>
    <row r="174" spans="8:113" ht="2.75" customHeight="1" x14ac:dyDescent="0.35">
      <c r="H174" s="699" t="s">
        <v>25</v>
      </c>
      <c r="I174" s="699"/>
      <c r="J174" s="699"/>
      <c r="K174" s="699"/>
      <c r="L174" s="699"/>
      <c r="M174" s="699"/>
      <c r="N174" s="699"/>
      <c r="O174" s="699"/>
      <c r="P174" s="699"/>
      <c r="Q174" s="699"/>
      <c r="R174" s="699"/>
      <c r="S174" s="699"/>
      <c r="T174" s="699"/>
      <c r="U174" s="699"/>
      <c r="V174" s="699"/>
      <c r="W174" s="699"/>
      <c r="X174" s="699"/>
      <c r="Y174" s="699"/>
      <c r="Z174" s="699"/>
      <c r="AA174" s="699"/>
      <c r="AB174" s="699"/>
      <c r="AC174" s="699"/>
      <c r="AD174" s="699"/>
      <c r="AE174" s="699"/>
      <c r="AF174" s="699"/>
      <c r="AG174" s="699"/>
      <c r="AH174" s="699"/>
      <c r="AI174" s="699"/>
      <c r="AJ174" s="699"/>
      <c r="AK174" s="699"/>
      <c r="AL174" s="699"/>
      <c r="AM174" s="699"/>
      <c r="AN174" s="699"/>
      <c r="AO174" s="699"/>
      <c r="AP174" s="699"/>
      <c r="AQ174" s="699"/>
      <c r="AR174" s="699"/>
      <c r="AS174" s="699"/>
      <c r="AT174" s="699"/>
      <c r="AU174" s="699"/>
      <c r="AV174" s="699"/>
      <c r="AW174" s="699"/>
      <c r="AX174" s="699"/>
      <c r="AY174" s="699"/>
      <c r="AZ174" s="699"/>
      <c r="BA174" s="699"/>
      <c r="BB174" s="699"/>
      <c r="BC174" s="699"/>
      <c r="BD174" s="699"/>
      <c r="BE174" s="699"/>
      <c r="BF174" s="699"/>
      <c r="BG174" s="699"/>
      <c r="BH174" s="699"/>
      <c r="BI174" s="699"/>
      <c r="BJ174" s="699"/>
      <c r="BK174" s="699"/>
      <c r="BL174" s="699"/>
      <c r="BM174" s="699"/>
      <c r="BN174" s="699"/>
      <c r="BO174" s="699"/>
      <c r="BP174" s="699"/>
      <c r="BQ174" s="699"/>
      <c r="BR174" s="699"/>
      <c r="BS174" s="699"/>
      <c r="BT174" s="699"/>
      <c r="BU174" s="699"/>
      <c r="BV174" s="699"/>
      <c r="BW174" s="699"/>
      <c r="BX174" s="699"/>
      <c r="BY174" s="699"/>
      <c r="BZ174" s="699"/>
      <c r="CA174" s="699"/>
      <c r="CB174" s="699"/>
      <c r="CC174" s="699"/>
      <c r="CD174" s="699"/>
      <c r="CE174" s="699"/>
      <c r="CF174" s="699"/>
      <c r="CG174" s="699"/>
      <c r="CH174" s="699"/>
      <c r="CI174" s="699"/>
      <c r="CJ174" s="699"/>
      <c r="CK174" s="699"/>
      <c r="CL174" s="699"/>
      <c r="CM174" s="699"/>
      <c r="CN174" s="699"/>
      <c r="CO174" s="699"/>
      <c r="CP174" s="699"/>
      <c r="CQ174" s="699"/>
      <c r="CR174" s="699"/>
      <c r="CS174" s="699"/>
      <c r="CT174" s="699"/>
      <c r="CU174" s="699"/>
      <c r="CV174" s="699"/>
      <c r="CW174" s="699"/>
      <c r="CX174" s="699"/>
      <c r="CY174" s="699"/>
      <c r="CZ174" s="699"/>
      <c r="DA174" s="699"/>
      <c r="DB174" s="699"/>
      <c r="DC174" s="699"/>
      <c r="DD174" s="699"/>
      <c r="DE174" s="699"/>
      <c r="DF174" s="699"/>
      <c r="DG174" s="699"/>
      <c r="DH174" s="699"/>
      <c r="DI174" s="699"/>
    </row>
    <row r="175" spans="8:113" ht="2.75" customHeight="1" x14ac:dyDescent="0.35">
      <c r="H175" s="699"/>
      <c r="I175" s="699"/>
      <c r="J175" s="699"/>
      <c r="K175" s="699"/>
      <c r="L175" s="699"/>
      <c r="M175" s="699"/>
      <c r="N175" s="699"/>
      <c r="O175" s="699"/>
      <c r="P175" s="699"/>
      <c r="Q175" s="699"/>
      <c r="R175" s="699"/>
      <c r="S175" s="699"/>
      <c r="T175" s="699"/>
      <c r="U175" s="699"/>
      <c r="V175" s="699"/>
      <c r="W175" s="699"/>
      <c r="X175" s="699"/>
      <c r="Y175" s="699"/>
      <c r="Z175" s="699"/>
      <c r="AA175" s="699"/>
      <c r="AB175" s="699"/>
      <c r="AC175" s="699"/>
      <c r="AD175" s="699"/>
      <c r="AE175" s="699"/>
      <c r="AF175" s="699"/>
      <c r="AG175" s="699"/>
      <c r="AH175" s="699"/>
      <c r="AI175" s="699"/>
      <c r="AJ175" s="699"/>
      <c r="AK175" s="699"/>
      <c r="AL175" s="699"/>
      <c r="AM175" s="699"/>
      <c r="AN175" s="699"/>
      <c r="AO175" s="699"/>
      <c r="AP175" s="699"/>
      <c r="AQ175" s="699"/>
      <c r="AR175" s="699"/>
      <c r="AS175" s="699"/>
      <c r="AT175" s="699"/>
      <c r="AU175" s="699"/>
      <c r="AV175" s="699"/>
      <c r="AW175" s="699"/>
      <c r="AX175" s="699"/>
      <c r="AY175" s="699"/>
      <c r="AZ175" s="699"/>
      <c r="BA175" s="699"/>
      <c r="BB175" s="699"/>
      <c r="BC175" s="699"/>
      <c r="BD175" s="699"/>
      <c r="BE175" s="699"/>
      <c r="BF175" s="699"/>
      <c r="BG175" s="699"/>
      <c r="BH175" s="699"/>
      <c r="BI175" s="699"/>
      <c r="BJ175" s="699"/>
      <c r="BK175" s="699"/>
      <c r="BL175" s="699"/>
      <c r="BM175" s="699"/>
      <c r="BN175" s="699"/>
      <c r="BO175" s="699"/>
      <c r="BP175" s="699"/>
      <c r="BQ175" s="699"/>
      <c r="BR175" s="699"/>
      <c r="BS175" s="699"/>
      <c r="BT175" s="699"/>
      <c r="BU175" s="699"/>
      <c r="BV175" s="699"/>
      <c r="BW175" s="699"/>
      <c r="BX175" s="699"/>
      <c r="BY175" s="699"/>
      <c r="BZ175" s="699"/>
      <c r="CA175" s="699"/>
      <c r="CB175" s="699"/>
      <c r="CC175" s="699"/>
      <c r="CD175" s="699"/>
      <c r="CE175" s="699"/>
      <c r="CF175" s="699"/>
      <c r="CG175" s="699"/>
      <c r="CH175" s="699"/>
      <c r="CI175" s="699"/>
      <c r="CJ175" s="699"/>
      <c r="CK175" s="699"/>
      <c r="CL175" s="699"/>
      <c r="CM175" s="699"/>
      <c r="CN175" s="699"/>
      <c r="CO175" s="699"/>
      <c r="CP175" s="699"/>
      <c r="CQ175" s="699"/>
      <c r="CR175" s="699"/>
      <c r="CS175" s="699"/>
      <c r="CT175" s="699"/>
      <c r="CU175" s="699"/>
      <c r="CV175" s="699"/>
      <c r="CW175" s="699"/>
      <c r="CX175" s="699"/>
      <c r="CY175" s="699"/>
      <c r="CZ175" s="699"/>
      <c r="DA175" s="699"/>
      <c r="DB175" s="699"/>
      <c r="DC175" s="699"/>
      <c r="DD175" s="699"/>
      <c r="DE175" s="699"/>
      <c r="DF175" s="699"/>
      <c r="DG175" s="699"/>
      <c r="DH175" s="699"/>
      <c r="DI175" s="699"/>
    </row>
    <row r="176" spans="8:113" ht="2.75" customHeight="1" x14ac:dyDescent="0.35">
      <c r="H176" s="699"/>
      <c r="I176" s="699"/>
      <c r="J176" s="699"/>
      <c r="K176" s="699"/>
      <c r="L176" s="699"/>
      <c r="M176" s="699"/>
      <c r="N176" s="699"/>
      <c r="O176" s="699"/>
      <c r="P176" s="699"/>
      <c r="Q176" s="699"/>
      <c r="R176" s="699"/>
      <c r="S176" s="699"/>
      <c r="T176" s="699"/>
      <c r="U176" s="699"/>
      <c r="V176" s="699"/>
      <c r="W176" s="699"/>
      <c r="X176" s="699"/>
      <c r="Y176" s="699"/>
      <c r="Z176" s="699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  <c r="BW176" s="699"/>
      <c r="BX176" s="699"/>
      <c r="BY176" s="699"/>
      <c r="BZ176" s="699"/>
      <c r="CA176" s="699"/>
      <c r="CB176" s="699"/>
      <c r="CC176" s="699"/>
      <c r="CD176" s="699"/>
      <c r="CE176" s="699"/>
      <c r="CF176" s="699"/>
      <c r="CG176" s="699"/>
      <c r="CH176" s="699"/>
      <c r="CI176" s="699"/>
      <c r="CJ176" s="699"/>
      <c r="CK176" s="699"/>
      <c r="CL176" s="699"/>
      <c r="CM176" s="699"/>
      <c r="CN176" s="699"/>
      <c r="CO176" s="699"/>
      <c r="CP176" s="699"/>
      <c r="CQ176" s="699"/>
      <c r="CR176" s="699"/>
      <c r="CS176" s="699"/>
      <c r="CT176" s="699"/>
      <c r="CU176" s="699"/>
      <c r="CV176" s="699"/>
      <c r="CW176" s="699"/>
      <c r="CX176" s="699"/>
      <c r="CY176" s="699"/>
      <c r="CZ176" s="699"/>
      <c r="DA176" s="699"/>
      <c r="DB176" s="699"/>
      <c r="DC176" s="699"/>
      <c r="DD176" s="699"/>
      <c r="DE176" s="699"/>
      <c r="DF176" s="699"/>
      <c r="DG176" s="699"/>
      <c r="DH176" s="699"/>
      <c r="DI176" s="699"/>
    </row>
    <row r="177" spans="8:113" ht="2.75" customHeight="1" x14ac:dyDescent="0.35">
      <c r="H177" s="699"/>
      <c r="I177" s="699"/>
      <c r="J177" s="699"/>
      <c r="K177" s="699"/>
      <c r="L177" s="699"/>
      <c r="M177" s="699"/>
      <c r="N177" s="699"/>
      <c r="O177" s="699"/>
      <c r="P177" s="699"/>
      <c r="Q177" s="699"/>
      <c r="R177" s="699"/>
      <c r="S177" s="699"/>
      <c r="T177" s="699"/>
      <c r="U177" s="699"/>
      <c r="V177" s="699"/>
      <c r="W177" s="699"/>
      <c r="X177" s="699"/>
      <c r="Y177" s="699"/>
      <c r="Z177" s="699"/>
      <c r="AA177" s="699"/>
      <c r="AB177" s="699"/>
      <c r="AC177" s="699"/>
      <c r="AD177" s="699"/>
      <c r="AE177" s="699"/>
      <c r="AF177" s="699"/>
      <c r="AG177" s="699"/>
      <c r="AH177" s="699"/>
      <c r="AI177" s="699"/>
      <c r="AJ177" s="699"/>
      <c r="AK177" s="699"/>
      <c r="AL177" s="699"/>
      <c r="AM177" s="699"/>
      <c r="AN177" s="699"/>
      <c r="AO177" s="699"/>
      <c r="AP177" s="699"/>
      <c r="AQ177" s="699"/>
      <c r="AR177" s="699"/>
      <c r="AS177" s="699"/>
      <c r="AT177" s="699"/>
      <c r="AU177" s="699"/>
      <c r="AV177" s="699"/>
      <c r="AW177" s="699"/>
      <c r="AX177" s="699"/>
      <c r="AY177" s="699"/>
      <c r="AZ177" s="699"/>
      <c r="BA177" s="699"/>
      <c r="BB177" s="699"/>
      <c r="BC177" s="699"/>
      <c r="BD177" s="699"/>
      <c r="BE177" s="699"/>
      <c r="BF177" s="699"/>
      <c r="BG177" s="699"/>
      <c r="BH177" s="699"/>
      <c r="BI177" s="699"/>
      <c r="BJ177" s="699"/>
      <c r="BK177" s="699"/>
      <c r="BL177" s="699"/>
      <c r="BM177" s="699"/>
      <c r="BN177" s="699"/>
      <c r="BO177" s="699"/>
      <c r="BP177" s="699"/>
      <c r="BQ177" s="699"/>
      <c r="BR177" s="699"/>
      <c r="BS177" s="699"/>
      <c r="BT177" s="699"/>
      <c r="BU177" s="699"/>
      <c r="BV177" s="699"/>
      <c r="BW177" s="699"/>
      <c r="BX177" s="699"/>
      <c r="BY177" s="699"/>
      <c r="BZ177" s="699"/>
      <c r="CA177" s="699"/>
      <c r="CB177" s="699"/>
      <c r="CC177" s="699"/>
      <c r="CD177" s="699"/>
      <c r="CE177" s="699"/>
      <c r="CF177" s="699"/>
      <c r="CG177" s="699"/>
      <c r="CH177" s="699"/>
      <c r="CI177" s="699"/>
      <c r="CJ177" s="699"/>
      <c r="CK177" s="699"/>
      <c r="CL177" s="699"/>
      <c r="CM177" s="699"/>
      <c r="CN177" s="699"/>
      <c r="CO177" s="699"/>
      <c r="CP177" s="699"/>
      <c r="CQ177" s="699"/>
      <c r="CR177" s="699"/>
      <c r="CS177" s="699"/>
      <c r="CT177" s="699"/>
      <c r="CU177" s="699"/>
      <c r="CV177" s="699"/>
      <c r="CW177" s="699"/>
      <c r="CX177" s="699"/>
      <c r="CY177" s="699"/>
      <c r="CZ177" s="699"/>
      <c r="DA177" s="699"/>
      <c r="DB177" s="699"/>
      <c r="DC177" s="699"/>
      <c r="DD177" s="699"/>
      <c r="DE177" s="699"/>
      <c r="DF177" s="699"/>
      <c r="DG177" s="699"/>
      <c r="DH177" s="699"/>
      <c r="DI177" s="699"/>
    </row>
    <row r="178" spans="8:113" ht="2.75" customHeight="1" x14ac:dyDescent="0.35">
      <c r="H178" s="699"/>
      <c r="I178" s="699"/>
      <c r="J178" s="699"/>
      <c r="K178" s="699"/>
      <c r="L178" s="699"/>
      <c r="M178" s="699"/>
      <c r="N178" s="699"/>
      <c r="O178" s="699"/>
      <c r="P178" s="699"/>
      <c r="Q178" s="699"/>
      <c r="R178" s="699"/>
      <c r="S178" s="699"/>
      <c r="T178" s="699"/>
      <c r="U178" s="699"/>
      <c r="V178" s="699"/>
      <c r="W178" s="699"/>
      <c r="X178" s="699"/>
      <c r="Y178" s="699"/>
      <c r="Z178" s="699"/>
      <c r="AA178" s="699"/>
      <c r="AB178" s="699"/>
      <c r="AC178" s="699"/>
      <c r="AD178" s="699"/>
      <c r="AE178" s="699"/>
      <c r="AF178" s="699"/>
      <c r="AG178" s="699"/>
      <c r="AH178" s="699"/>
      <c r="AI178" s="699"/>
      <c r="AJ178" s="699"/>
      <c r="AK178" s="699"/>
      <c r="AL178" s="699"/>
      <c r="AM178" s="699"/>
      <c r="AN178" s="699"/>
      <c r="AO178" s="699"/>
      <c r="AP178" s="699"/>
      <c r="AQ178" s="699"/>
      <c r="AR178" s="699"/>
      <c r="AS178" s="699"/>
      <c r="AT178" s="699"/>
      <c r="AU178" s="699"/>
      <c r="AV178" s="699"/>
      <c r="AW178" s="699"/>
      <c r="AX178" s="699"/>
      <c r="AY178" s="699"/>
      <c r="AZ178" s="699"/>
      <c r="BA178" s="699"/>
      <c r="BB178" s="699"/>
      <c r="BC178" s="699"/>
      <c r="BD178" s="699"/>
      <c r="BE178" s="699"/>
      <c r="BF178" s="699"/>
      <c r="BG178" s="699"/>
      <c r="BH178" s="699"/>
      <c r="BI178" s="699"/>
      <c r="BJ178" s="699"/>
      <c r="BK178" s="699"/>
      <c r="BL178" s="699"/>
      <c r="BM178" s="699"/>
      <c r="BN178" s="699"/>
      <c r="BO178" s="699"/>
      <c r="BP178" s="699"/>
      <c r="BQ178" s="699"/>
      <c r="BR178" s="699"/>
      <c r="BS178" s="699"/>
      <c r="BT178" s="699"/>
      <c r="BU178" s="699"/>
      <c r="BV178" s="699"/>
      <c r="BW178" s="699"/>
      <c r="BX178" s="699"/>
      <c r="BY178" s="699"/>
      <c r="BZ178" s="699"/>
      <c r="CA178" s="699"/>
      <c r="CB178" s="699"/>
      <c r="CC178" s="699"/>
      <c r="CD178" s="699"/>
      <c r="CE178" s="699"/>
      <c r="CF178" s="699"/>
      <c r="CG178" s="699"/>
      <c r="CH178" s="699"/>
      <c r="CI178" s="699"/>
      <c r="CJ178" s="699"/>
      <c r="CK178" s="699"/>
      <c r="CL178" s="699"/>
      <c r="CM178" s="699"/>
      <c r="CN178" s="699"/>
      <c r="CO178" s="699"/>
      <c r="CP178" s="699"/>
      <c r="CQ178" s="699"/>
      <c r="CR178" s="699"/>
      <c r="CS178" s="699"/>
      <c r="CT178" s="699"/>
      <c r="CU178" s="699"/>
      <c r="CV178" s="699"/>
      <c r="CW178" s="699"/>
      <c r="CX178" s="699"/>
      <c r="CY178" s="699"/>
      <c r="CZ178" s="699"/>
      <c r="DA178" s="699"/>
      <c r="DB178" s="699"/>
      <c r="DC178" s="699"/>
      <c r="DD178" s="699"/>
      <c r="DE178" s="699"/>
      <c r="DF178" s="699"/>
      <c r="DG178" s="699"/>
      <c r="DH178" s="699"/>
      <c r="DI178" s="699"/>
    </row>
    <row r="179" spans="8:113" ht="2.75" customHeight="1" x14ac:dyDescent="0.35">
      <c r="H179" s="699"/>
      <c r="I179" s="699"/>
      <c r="J179" s="699"/>
      <c r="K179" s="699"/>
      <c r="L179" s="699"/>
      <c r="M179" s="699"/>
      <c r="N179" s="699"/>
      <c r="O179" s="699"/>
      <c r="P179" s="699"/>
      <c r="Q179" s="699"/>
      <c r="R179" s="699"/>
      <c r="S179" s="699"/>
      <c r="T179" s="699"/>
      <c r="U179" s="699"/>
      <c r="V179" s="699"/>
      <c r="W179" s="699"/>
      <c r="X179" s="699"/>
      <c r="Y179" s="699"/>
      <c r="Z179" s="699"/>
      <c r="AA179" s="699"/>
      <c r="AB179" s="699"/>
      <c r="AC179" s="699"/>
      <c r="AD179" s="699"/>
      <c r="AE179" s="699"/>
      <c r="AF179" s="699"/>
      <c r="AG179" s="699" t="s">
        <v>35</v>
      </c>
      <c r="AH179" s="699"/>
      <c r="AI179" s="699"/>
      <c r="AJ179" s="699"/>
      <c r="AK179" s="699"/>
      <c r="AL179" s="699"/>
      <c r="AM179" s="699"/>
      <c r="AN179" s="699" t="s">
        <v>36</v>
      </c>
      <c r="AO179" s="699"/>
      <c r="AP179" s="699"/>
      <c r="AQ179" s="699"/>
      <c r="AR179" s="699"/>
      <c r="AS179" s="699"/>
      <c r="AT179" s="699"/>
      <c r="AU179" s="699" t="s">
        <v>37</v>
      </c>
      <c r="AV179" s="699"/>
      <c r="AW179" s="699"/>
      <c r="AX179" s="699"/>
      <c r="AY179" s="699"/>
      <c r="AZ179" s="699"/>
      <c r="BA179" s="699"/>
      <c r="BB179" s="699" t="s">
        <v>38</v>
      </c>
      <c r="BC179" s="699"/>
      <c r="BD179" s="699"/>
      <c r="BE179" s="699"/>
      <c r="BF179" s="699"/>
      <c r="BG179" s="699"/>
      <c r="BH179" s="699"/>
      <c r="BI179" s="699" t="s">
        <v>39</v>
      </c>
      <c r="BJ179" s="699"/>
      <c r="BK179" s="699"/>
      <c r="BL179" s="699"/>
      <c r="BM179" s="699"/>
      <c r="BN179" s="699"/>
      <c r="BO179" s="699"/>
      <c r="BP179" s="699" t="s">
        <v>40</v>
      </c>
      <c r="BQ179" s="699"/>
      <c r="BR179" s="699"/>
      <c r="BS179" s="699"/>
      <c r="BT179" s="699"/>
      <c r="BU179" s="699"/>
      <c r="BV179" s="699"/>
      <c r="BW179" s="699" t="s">
        <v>41</v>
      </c>
      <c r="BX179" s="699"/>
      <c r="BY179" s="699"/>
      <c r="BZ179" s="699"/>
      <c r="CA179" s="699"/>
      <c r="CB179" s="699"/>
      <c r="CC179" s="699"/>
      <c r="CD179" s="699" t="s">
        <v>42</v>
      </c>
      <c r="CE179" s="699"/>
      <c r="CF179" s="699"/>
      <c r="CG179" s="699"/>
      <c r="CH179" s="699"/>
      <c r="CI179" s="699"/>
      <c r="CJ179" s="699"/>
      <c r="CK179" s="699" t="s">
        <v>43</v>
      </c>
      <c r="CL179" s="699"/>
      <c r="CM179" s="699"/>
      <c r="CN179" s="699"/>
      <c r="CO179" s="699"/>
      <c r="CP179" s="699"/>
      <c r="CQ179" s="699"/>
      <c r="CR179" s="699" t="s">
        <v>44</v>
      </c>
      <c r="CS179" s="699"/>
      <c r="CT179" s="699"/>
      <c r="CU179" s="699"/>
      <c r="CV179" s="699"/>
      <c r="CW179" s="699"/>
      <c r="CX179" s="699"/>
      <c r="CY179" s="699" t="s">
        <v>45</v>
      </c>
      <c r="CZ179" s="699"/>
      <c r="DA179" s="699"/>
      <c r="DB179" s="699"/>
      <c r="DC179" s="699"/>
      <c r="DD179" s="699"/>
      <c r="DE179" s="699"/>
      <c r="DF179" s="699"/>
      <c r="DG179" s="699"/>
      <c r="DH179" s="699"/>
      <c r="DI179" s="699"/>
    </row>
    <row r="180" spans="8:113" ht="2.75" customHeight="1" x14ac:dyDescent="0.35">
      <c r="H180" s="699"/>
      <c r="I180" s="699"/>
      <c r="J180" s="699"/>
      <c r="K180" s="699"/>
      <c r="L180" s="699"/>
      <c r="M180" s="699"/>
      <c r="N180" s="699"/>
      <c r="O180" s="699"/>
      <c r="P180" s="699"/>
      <c r="Q180" s="699"/>
      <c r="R180" s="699"/>
      <c r="S180" s="699"/>
      <c r="T180" s="699"/>
      <c r="U180" s="699"/>
      <c r="V180" s="699"/>
      <c r="W180" s="699"/>
      <c r="X180" s="699"/>
      <c r="Y180" s="699"/>
      <c r="Z180" s="699"/>
      <c r="AA180" s="699"/>
      <c r="AB180" s="699"/>
      <c r="AC180" s="699"/>
      <c r="AD180" s="699"/>
      <c r="AE180" s="699"/>
      <c r="AF180" s="699"/>
      <c r="AG180" s="699"/>
      <c r="AH180" s="699"/>
      <c r="AI180" s="699"/>
      <c r="AJ180" s="699"/>
      <c r="AK180" s="699"/>
      <c r="AL180" s="699"/>
      <c r="AM180" s="699"/>
      <c r="AN180" s="699"/>
      <c r="AO180" s="699"/>
      <c r="AP180" s="699"/>
      <c r="AQ180" s="699"/>
      <c r="AR180" s="699"/>
      <c r="AS180" s="699"/>
      <c r="AT180" s="699"/>
      <c r="AU180" s="699"/>
      <c r="AV180" s="699"/>
      <c r="AW180" s="699"/>
      <c r="AX180" s="699"/>
      <c r="AY180" s="699"/>
      <c r="AZ180" s="699"/>
      <c r="BA180" s="699"/>
      <c r="BB180" s="699"/>
      <c r="BC180" s="699"/>
      <c r="BD180" s="699"/>
      <c r="BE180" s="699"/>
      <c r="BF180" s="699"/>
      <c r="BG180" s="699"/>
      <c r="BH180" s="699"/>
      <c r="BI180" s="699"/>
      <c r="BJ180" s="699"/>
      <c r="BK180" s="699"/>
      <c r="BL180" s="699"/>
      <c r="BM180" s="699"/>
      <c r="BN180" s="699"/>
      <c r="BO180" s="699"/>
      <c r="BP180" s="699"/>
      <c r="BQ180" s="699"/>
      <c r="BR180" s="699"/>
      <c r="BS180" s="699"/>
      <c r="BT180" s="699"/>
      <c r="BU180" s="699"/>
      <c r="BV180" s="699"/>
      <c r="BW180" s="699"/>
      <c r="BX180" s="699"/>
      <c r="BY180" s="699"/>
      <c r="BZ180" s="699"/>
      <c r="CA180" s="699"/>
      <c r="CB180" s="699"/>
      <c r="CC180" s="699"/>
      <c r="CD180" s="699"/>
      <c r="CE180" s="699"/>
      <c r="CF180" s="699"/>
      <c r="CG180" s="699"/>
      <c r="CH180" s="699"/>
      <c r="CI180" s="699"/>
      <c r="CJ180" s="699"/>
      <c r="CK180" s="699"/>
      <c r="CL180" s="699"/>
      <c r="CM180" s="699"/>
      <c r="CN180" s="699"/>
      <c r="CO180" s="699"/>
      <c r="CP180" s="699"/>
      <c r="CQ180" s="699"/>
      <c r="CR180" s="699"/>
      <c r="CS180" s="699"/>
      <c r="CT180" s="699"/>
      <c r="CU180" s="699"/>
      <c r="CV180" s="699"/>
      <c r="CW180" s="699"/>
      <c r="CX180" s="699"/>
      <c r="CY180" s="699"/>
      <c r="CZ180" s="699"/>
      <c r="DA180" s="699"/>
      <c r="DB180" s="699"/>
      <c r="DC180" s="699"/>
      <c r="DD180" s="699"/>
      <c r="DE180" s="699"/>
      <c r="DF180" s="699"/>
      <c r="DG180" s="699"/>
      <c r="DH180" s="699"/>
      <c r="DI180" s="699"/>
    </row>
    <row r="181" spans="8:113" ht="2.75" customHeight="1" x14ac:dyDescent="0.35">
      <c r="H181" s="699"/>
      <c r="I181" s="699"/>
      <c r="J181" s="699"/>
      <c r="K181" s="699"/>
      <c r="L181" s="699"/>
      <c r="M181" s="699"/>
      <c r="N181" s="699"/>
      <c r="O181" s="699"/>
      <c r="P181" s="699"/>
      <c r="Q181" s="699"/>
      <c r="R181" s="699"/>
      <c r="S181" s="699"/>
      <c r="T181" s="699"/>
      <c r="U181" s="699"/>
      <c r="V181" s="699"/>
      <c r="W181" s="699"/>
      <c r="X181" s="699"/>
      <c r="Y181" s="699"/>
      <c r="Z181" s="699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  <c r="BW181" s="699"/>
      <c r="BX181" s="699"/>
      <c r="BY181" s="699"/>
      <c r="BZ181" s="699"/>
      <c r="CA181" s="699"/>
      <c r="CB181" s="699"/>
      <c r="CC181" s="699"/>
      <c r="CD181" s="699"/>
      <c r="CE181" s="699"/>
      <c r="CF181" s="699"/>
      <c r="CG181" s="699"/>
      <c r="CH181" s="699"/>
      <c r="CI181" s="699"/>
      <c r="CJ181" s="699"/>
      <c r="CK181" s="699"/>
      <c r="CL181" s="699"/>
      <c r="CM181" s="699"/>
      <c r="CN181" s="699"/>
      <c r="CO181" s="699"/>
      <c r="CP181" s="699"/>
      <c r="CQ181" s="699"/>
      <c r="CR181" s="699"/>
      <c r="CS181" s="699"/>
      <c r="CT181" s="699"/>
      <c r="CU181" s="699"/>
      <c r="CV181" s="699"/>
      <c r="CW181" s="699"/>
      <c r="CX181" s="699"/>
      <c r="CY181" s="699"/>
      <c r="CZ181" s="699"/>
      <c r="DA181" s="699"/>
      <c r="DB181" s="699"/>
      <c r="DC181" s="699"/>
      <c r="DD181" s="699"/>
      <c r="DE181" s="699"/>
      <c r="DF181" s="699"/>
      <c r="DG181" s="699"/>
      <c r="DH181" s="699"/>
      <c r="DI181" s="699"/>
    </row>
    <row r="182" spans="8:113" ht="2.75" customHeight="1" x14ac:dyDescent="0.35">
      <c r="H182" s="699"/>
      <c r="I182" s="699"/>
      <c r="J182" s="699"/>
      <c r="K182" s="699"/>
      <c r="L182" s="699"/>
      <c r="M182" s="699"/>
      <c r="N182" s="699"/>
      <c r="O182" s="699"/>
      <c r="P182" s="699"/>
      <c r="Q182" s="699"/>
      <c r="R182" s="699"/>
      <c r="S182" s="699"/>
      <c r="T182" s="699"/>
      <c r="U182" s="699"/>
      <c r="V182" s="699"/>
      <c r="W182" s="699"/>
      <c r="X182" s="699"/>
      <c r="Y182" s="699"/>
      <c r="Z182" s="699"/>
      <c r="AA182" s="699"/>
      <c r="AB182" s="699"/>
      <c r="AC182" s="699"/>
      <c r="AD182" s="699"/>
      <c r="AE182" s="699"/>
      <c r="AF182" s="699"/>
      <c r="AG182" s="699"/>
      <c r="AH182" s="699"/>
      <c r="AI182" s="699"/>
      <c r="AJ182" s="699"/>
      <c r="AK182" s="699"/>
      <c r="AL182" s="699"/>
      <c r="AM182" s="699"/>
      <c r="AN182" s="699"/>
      <c r="AO182" s="699"/>
      <c r="AP182" s="699"/>
      <c r="AQ182" s="699"/>
      <c r="AR182" s="699"/>
      <c r="AS182" s="699"/>
      <c r="AT182" s="699"/>
      <c r="AU182" s="699"/>
      <c r="AV182" s="699"/>
      <c r="AW182" s="699"/>
      <c r="AX182" s="699"/>
      <c r="AY182" s="699"/>
      <c r="AZ182" s="699"/>
      <c r="BA182" s="699"/>
      <c r="BB182" s="699"/>
      <c r="BC182" s="699"/>
      <c r="BD182" s="699"/>
      <c r="BE182" s="699"/>
      <c r="BF182" s="699"/>
      <c r="BG182" s="699"/>
      <c r="BH182" s="699"/>
      <c r="BI182" s="699"/>
      <c r="BJ182" s="699"/>
      <c r="BK182" s="699"/>
      <c r="BL182" s="699"/>
      <c r="BM182" s="699"/>
      <c r="BN182" s="699"/>
      <c r="BO182" s="699"/>
      <c r="BP182" s="699"/>
      <c r="BQ182" s="699"/>
      <c r="BR182" s="699"/>
      <c r="BS182" s="699"/>
      <c r="BT182" s="699"/>
      <c r="BU182" s="699"/>
      <c r="BV182" s="699"/>
      <c r="BW182" s="699"/>
      <c r="BX182" s="699"/>
      <c r="BY182" s="699"/>
      <c r="BZ182" s="699"/>
      <c r="CA182" s="699"/>
      <c r="CB182" s="699"/>
      <c r="CC182" s="699"/>
      <c r="CD182" s="699"/>
      <c r="CE182" s="699"/>
      <c r="CF182" s="699"/>
      <c r="CG182" s="699"/>
      <c r="CH182" s="699"/>
      <c r="CI182" s="699"/>
      <c r="CJ182" s="699"/>
      <c r="CK182" s="699"/>
      <c r="CL182" s="699"/>
      <c r="CM182" s="699"/>
      <c r="CN182" s="699"/>
      <c r="CO182" s="699"/>
      <c r="CP182" s="699"/>
      <c r="CQ182" s="699"/>
      <c r="CR182" s="699"/>
      <c r="CS182" s="699"/>
      <c r="CT182" s="699"/>
      <c r="CU182" s="699"/>
      <c r="CV182" s="699"/>
      <c r="CW182" s="699"/>
      <c r="CX182" s="699"/>
      <c r="CY182" s="699"/>
      <c r="CZ182" s="699"/>
      <c r="DA182" s="699"/>
      <c r="DB182" s="699"/>
      <c r="DC182" s="699"/>
      <c r="DD182" s="699"/>
      <c r="DE182" s="699"/>
      <c r="DF182" s="699"/>
      <c r="DG182" s="699"/>
      <c r="DH182" s="699"/>
      <c r="DI182" s="699"/>
    </row>
    <row r="183" spans="8:113" ht="2.75" customHeight="1" x14ac:dyDescent="0.35">
      <c r="H183" s="699" t="s">
        <v>26</v>
      </c>
      <c r="I183" s="699"/>
      <c r="J183" s="699"/>
      <c r="K183" s="699"/>
      <c r="L183" s="699"/>
      <c r="M183" s="699"/>
      <c r="N183" s="699"/>
      <c r="O183" s="699"/>
      <c r="P183" s="699"/>
      <c r="Q183" s="699"/>
      <c r="R183" s="699"/>
      <c r="S183" s="699"/>
      <c r="T183" s="699"/>
      <c r="U183" s="699"/>
      <c r="V183" s="699"/>
      <c r="W183" s="699"/>
      <c r="X183" s="699"/>
      <c r="Y183" s="699"/>
      <c r="Z183" s="699"/>
      <c r="AA183" s="699"/>
      <c r="AB183" s="699"/>
      <c r="AC183" s="699"/>
      <c r="AD183" s="699"/>
      <c r="AE183" s="699"/>
      <c r="AF183" s="699"/>
      <c r="AG183" s="699"/>
      <c r="AH183" s="699"/>
      <c r="AI183" s="699"/>
      <c r="AJ183" s="699"/>
      <c r="AK183" s="699"/>
      <c r="AL183" s="699"/>
      <c r="AM183" s="699"/>
      <c r="AN183" s="699"/>
      <c r="AO183" s="699"/>
      <c r="AP183" s="699"/>
      <c r="AQ183" s="699"/>
      <c r="AR183" s="699"/>
      <c r="AS183" s="699"/>
      <c r="AT183" s="699"/>
      <c r="AU183" s="699"/>
      <c r="AV183" s="699"/>
      <c r="AW183" s="699"/>
      <c r="AX183" s="699"/>
      <c r="AY183" s="699"/>
      <c r="AZ183" s="699"/>
      <c r="BA183" s="699"/>
      <c r="BB183" s="699"/>
      <c r="BC183" s="699"/>
      <c r="BD183" s="699"/>
      <c r="BE183" s="699"/>
      <c r="BF183" s="699"/>
      <c r="BG183" s="699"/>
      <c r="BH183" s="699"/>
      <c r="BI183" s="699"/>
      <c r="BJ183" s="699"/>
      <c r="BK183" s="699"/>
      <c r="BL183" s="699"/>
      <c r="BM183" s="699"/>
      <c r="BN183" s="699"/>
      <c r="BO183" s="699"/>
      <c r="BP183" s="699"/>
      <c r="BQ183" s="699"/>
      <c r="BR183" s="699"/>
      <c r="BS183" s="699"/>
      <c r="BT183" s="699"/>
      <c r="BU183" s="699"/>
      <c r="BV183" s="699"/>
      <c r="BW183" s="699"/>
      <c r="BX183" s="699"/>
      <c r="BY183" s="699"/>
      <c r="BZ183" s="699"/>
      <c r="CA183" s="699"/>
      <c r="CB183" s="699"/>
      <c r="CC183" s="699"/>
      <c r="CD183" s="699"/>
      <c r="CE183" s="699"/>
      <c r="CF183" s="699"/>
      <c r="CG183" s="699"/>
      <c r="CH183" s="699"/>
      <c r="CI183" s="699"/>
      <c r="CJ183" s="699"/>
      <c r="CK183" s="699"/>
      <c r="CL183" s="699"/>
      <c r="CM183" s="699"/>
      <c r="CN183" s="699"/>
      <c r="CO183" s="699"/>
      <c r="CP183" s="699"/>
      <c r="CQ183" s="699"/>
      <c r="CR183" s="699"/>
      <c r="CS183" s="699"/>
      <c r="CT183" s="699"/>
      <c r="CU183" s="699"/>
      <c r="CV183" s="699"/>
      <c r="CW183" s="699"/>
      <c r="CX183" s="699"/>
      <c r="CY183" s="699"/>
      <c r="CZ183" s="699"/>
      <c r="DA183" s="699"/>
      <c r="DB183" s="699"/>
      <c r="DC183" s="699"/>
      <c r="DD183" s="699"/>
      <c r="DE183" s="699"/>
      <c r="DF183" s="699"/>
      <c r="DG183" s="699"/>
      <c r="DH183" s="699"/>
      <c r="DI183" s="699"/>
    </row>
    <row r="184" spans="8:113" ht="2.75" customHeight="1" x14ac:dyDescent="0.35">
      <c r="H184" s="699"/>
      <c r="I184" s="699"/>
      <c r="J184" s="699"/>
      <c r="K184" s="699"/>
      <c r="L184" s="699"/>
      <c r="M184" s="699"/>
      <c r="N184" s="699"/>
      <c r="O184" s="699"/>
      <c r="P184" s="699"/>
      <c r="Q184" s="699"/>
      <c r="R184" s="699"/>
      <c r="S184" s="699"/>
      <c r="T184" s="699"/>
      <c r="U184" s="699"/>
      <c r="V184" s="699"/>
      <c r="W184" s="699"/>
      <c r="X184" s="699"/>
      <c r="Y184" s="699"/>
      <c r="Z184" s="699"/>
      <c r="AA184" s="699"/>
      <c r="AB184" s="699"/>
      <c r="AC184" s="699"/>
      <c r="AD184" s="699"/>
      <c r="AE184" s="699"/>
      <c r="AF184" s="699"/>
      <c r="AG184" s="699"/>
      <c r="AH184" s="699"/>
      <c r="AI184" s="699"/>
      <c r="AJ184" s="699"/>
      <c r="AK184" s="699"/>
      <c r="AL184" s="699"/>
      <c r="AM184" s="699"/>
      <c r="AN184" s="699"/>
      <c r="AO184" s="699"/>
      <c r="AP184" s="699"/>
      <c r="AQ184" s="699"/>
      <c r="AR184" s="699"/>
      <c r="AS184" s="699"/>
      <c r="AT184" s="699"/>
      <c r="AU184" s="699"/>
      <c r="AV184" s="699"/>
      <c r="AW184" s="699"/>
      <c r="AX184" s="699"/>
      <c r="AY184" s="699"/>
      <c r="AZ184" s="699"/>
      <c r="BA184" s="699"/>
      <c r="BB184" s="699"/>
      <c r="BC184" s="699"/>
      <c r="BD184" s="699"/>
      <c r="BE184" s="699"/>
      <c r="BF184" s="699"/>
      <c r="BG184" s="699"/>
      <c r="BH184" s="699"/>
      <c r="BI184" s="699"/>
      <c r="BJ184" s="699"/>
      <c r="BK184" s="699"/>
      <c r="BL184" s="699"/>
      <c r="BM184" s="699"/>
      <c r="BN184" s="699"/>
      <c r="BO184" s="699"/>
      <c r="BP184" s="699"/>
      <c r="BQ184" s="699"/>
      <c r="BR184" s="699"/>
      <c r="BS184" s="699"/>
      <c r="BT184" s="699"/>
      <c r="BU184" s="699"/>
      <c r="BV184" s="699"/>
      <c r="BW184" s="699"/>
      <c r="BX184" s="699"/>
      <c r="BY184" s="699"/>
      <c r="BZ184" s="699"/>
      <c r="CA184" s="699"/>
      <c r="CB184" s="699"/>
      <c r="CC184" s="699"/>
      <c r="CD184" s="699"/>
      <c r="CE184" s="699"/>
      <c r="CF184" s="699"/>
      <c r="CG184" s="699"/>
      <c r="CH184" s="699"/>
      <c r="CI184" s="699"/>
      <c r="CJ184" s="699"/>
      <c r="CK184" s="699"/>
      <c r="CL184" s="699"/>
      <c r="CM184" s="699"/>
      <c r="CN184" s="699"/>
      <c r="CO184" s="699"/>
      <c r="CP184" s="699"/>
      <c r="CQ184" s="699"/>
      <c r="CR184" s="699"/>
      <c r="CS184" s="699"/>
      <c r="CT184" s="699"/>
      <c r="CU184" s="699"/>
      <c r="CV184" s="699"/>
      <c r="CW184" s="699"/>
      <c r="CX184" s="699"/>
      <c r="CY184" s="699"/>
      <c r="CZ184" s="699"/>
      <c r="DA184" s="699"/>
      <c r="DB184" s="699"/>
      <c r="DC184" s="699"/>
      <c r="DD184" s="699"/>
      <c r="DE184" s="699"/>
      <c r="DF184" s="699"/>
      <c r="DG184" s="699"/>
      <c r="DH184" s="699"/>
      <c r="DI184" s="699"/>
    </row>
    <row r="185" spans="8:113" ht="2.75" customHeight="1" x14ac:dyDescent="0.35">
      <c r="H185" s="699"/>
      <c r="I185" s="699"/>
      <c r="J185" s="699"/>
      <c r="K185" s="699"/>
      <c r="L185" s="699"/>
      <c r="M185" s="699"/>
      <c r="N185" s="699"/>
      <c r="O185" s="699"/>
      <c r="P185" s="699"/>
      <c r="Q185" s="699"/>
      <c r="R185" s="699"/>
      <c r="S185" s="699"/>
      <c r="T185" s="699"/>
      <c r="U185" s="699"/>
      <c r="V185" s="699"/>
      <c r="W185" s="699"/>
      <c r="X185" s="699"/>
      <c r="Y185" s="699"/>
      <c r="Z185" s="699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  <c r="BW185" s="699"/>
      <c r="BX185" s="699"/>
      <c r="BY185" s="699"/>
      <c r="BZ185" s="699"/>
      <c r="CA185" s="699"/>
      <c r="CB185" s="699"/>
      <c r="CC185" s="699"/>
      <c r="CD185" s="699"/>
      <c r="CE185" s="699"/>
      <c r="CF185" s="699"/>
      <c r="CG185" s="699"/>
      <c r="CH185" s="699"/>
      <c r="CI185" s="699"/>
      <c r="CJ185" s="699"/>
      <c r="CK185" s="699"/>
      <c r="CL185" s="699"/>
      <c r="CM185" s="699"/>
      <c r="CN185" s="699"/>
      <c r="CO185" s="699"/>
      <c r="CP185" s="699"/>
      <c r="CQ185" s="699"/>
      <c r="CR185" s="699"/>
      <c r="CS185" s="699"/>
      <c r="CT185" s="699"/>
      <c r="CU185" s="699"/>
      <c r="CV185" s="699"/>
      <c r="CW185" s="699"/>
      <c r="CX185" s="699"/>
      <c r="CY185" s="699"/>
      <c r="CZ185" s="699"/>
      <c r="DA185" s="699"/>
      <c r="DB185" s="699"/>
      <c r="DC185" s="699"/>
      <c r="DD185" s="699"/>
      <c r="DE185" s="699"/>
      <c r="DF185" s="699"/>
      <c r="DG185" s="699"/>
      <c r="DH185" s="699"/>
      <c r="DI185" s="699"/>
    </row>
    <row r="186" spans="8:113" ht="2.75" customHeight="1" x14ac:dyDescent="0.35">
      <c r="H186" s="699"/>
      <c r="I186" s="699"/>
      <c r="J186" s="699"/>
      <c r="K186" s="699"/>
      <c r="L186" s="699"/>
      <c r="M186" s="699"/>
      <c r="N186" s="699"/>
      <c r="O186" s="699"/>
      <c r="P186" s="699"/>
      <c r="Q186" s="699"/>
      <c r="R186" s="699"/>
      <c r="S186" s="699"/>
      <c r="T186" s="699"/>
      <c r="U186" s="699"/>
      <c r="V186" s="699"/>
      <c r="W186" s="699"/>
      <c r="X186" s="699"/>
      <c r="Y186" s="699"/>
      <c r="Z186" s="699"/>
      <c r="AA186" s="699"/>
      <c r="AB186" s="699"/>
      <c r="AC186" s="699"/>
      <c r="AD186" s="699"/>
      <c r="AE186" s="699"/>
      <c r="AF186" s="699"/>
      <c r="AG186" s="699"/>
      <c r="AH186" s="699"/>
      <c r="AI186" s="699"/>
      <c r="AJ186" s="699"/>
      <c r="AK186" s="699"/>
      <c r="AL186" s="699"/>
      <c r="AM186" s="699"/>
      <c r="AN186" s="699"/>
      <c r="AO186" s="699"/>
      <c r="AP186" s="699"/>
      <c r="AQ186" s="699"/>
      <c r="AR186" s="699"/>
      <c r="AS186" s="699"/>
      <c r="AT186" s="699"/>
      <c r="AU186" s="699"/>
      <c r="AV186" s="699"/>
      <c r="AW186" s="699"/>
      <c r="AX186" s="699"/>
      <c r="AY186" s="699"/>
      <c r="AZ186" s="699"/>
      <c r="BA186" s="699"/>
      <c r="BB186" s="699"/>
      <c r="BC186" s="699"/>
      <c r="BD186" s="699"/>
      <c r="BE186" s="699"/>
      <c r="BF186" s="699"/>
      <c r="BG186" s="699"/>
      <c r="BH186" s="699"/>
      <c r="BI186" s="699"/>
      <c r="BJ186" s="699"/>
      <c r="BK186" s="699"/>
      <c r="BL186" s="699"/>
      <c r="BM186" s="699"/>
      <c r="BN186" s="699"/>
      <c r="BO186" s="699"/>
      <c r="BP186" s="699"/>
      <c r="BQ186" s="699"/>
      <c r="BR186" s="699"/>
      <c r="BS186" s="699"/>
      <c r="BT186" s="699"/>
      <c r="BU186" s="699"/>
      <c r="BV186" s="699"/>
      <c r="BW186" s="699"/>
      <c r="BX186" s="699"/>
      <c r="BY186" s="699"/>
      <c r="BZ186" s="699"/>
      <c r="CA186" s="699"/>
      <c r="CB186" s="699"/>
      <c r="CC186" s="699"/>
      <c r="CD186" s="699"/>
      <c r="CE186" s="699"/>
      <c r="CF186" s="699"/>
      <c r="CG186" s="699"/>
      <c r="CH186" s="699"/>
      <c r="CI186" s="699"/>
      <c r="CJ186" s="699"/>
      <c r="CK186" s="699"/>
      <c r="CL186" s="699"/>
      <c r="CM186" s="699"/>
      <c r="CN186" s="699"/>
      <c r="CO186" s="699"/>
      <c r="CP186" s="699"/>
      <c r="CQ186" s="699"/>
      <c r="CR186" s="699"/>
      <c r="CS186" s="699"/>
      <c r="CT186" s="699"/>
      <c r="CU186" s="699"/>
      <c r="CV186" s="699"/>
      <c r="CW186" s="699"/>
      <c r="CX186" s="699"/>
      <c r="CY186" s="699"/>
      <c r="CZ186" s="699"/>
      <c r="DA186" s="699"/>
      <c r="DB186" s="699"/>
      <c r="DC186" s="699"/>
      <c r="DD186" s="699"/>
      <c r="DE186" s="699"/>
      <c r="DF186" s="699"/>
      <c r="DG186" s="699"/>
      <c r="DH186" s="699"/>
      <c r="DI186" s="699"/>
    </row>
    <row r="187" spans="8:113" ht="2.75" customHeight="1" x14ac:dyDescent="0.35">
      <c r="H187" s="699" t="s">
        <v>27</v>
      </c>
      <c r="I187" s="699"/>
      <c r="J187" s="699"/>
      <c r="K187" s="699"/>
      <c r="L187" s="699"/>
      <c r="M187" s="699"/>
      <c r="N187" s="699"/>
      <c r="O187" s="699"/>
      <c r="P187" s="699"/>
      <c r="Q187" s="699"/>
      <c r="R187" s="699"/>
      <c r="S187" s="699"/>
      <c r="T187" s="699"/>
      <c r="U187" s="699"/>
      <c r="V187" s="699"/>
      <c r="W187" s="699"/>
      <c r="X187" s="699"/>
      <c r="Y187" s="699"/>
      <c r="Z187" s="699"/>
      <c r="AA187" s="699"/>
      <c r="AB187" s="699"/>
      <c r="AC187" s="699"/>
      <c r="AD187" s="699"/>
      <c r="AE187" s="699"/>
      <c r="AF187" s="699"/>
      <c r="AG187" s="699"/>
      <c r="AH187" s="699"/>
      <c r="AI187" s="699"/>
      <c r="AJ187" s="699"/>
      <c r="AK187" s="699"/>
      <c r="AL187" s="699"/>
      <c r="AM187" s="699"/>
      <c r="AN187" s="699"/>
      <c r="AO187" s="699"/>
      <c r="AP187" s="699"/>
      <c r="AQ187" s="699"/>
      <c r="AR187" s="699"/>
      <c r="AS187" s="699"/>
      <c r="AT187" s="699"/>
      <c r="AU187" s="699"/>
      <c r="AV187" s="699"/>
      <c r="AW187" s="699"/>
      <c r="AX187" s="699"/>
      <c r="AY187" s="699"/>
      <c r="AZ187" s="699"/>
      <c r="BA187" s="699"/>
      <c r="BB187" s="699"/>
      <c r="BC187" s="699"/>
      <c r="BD187" s="699"/>
      <c r="BE187" s="699"/>
      <c r="BF187" s="699"/>
      <c r="BG187" s="699"/>
      <c r="BH187" s="699"/>
      <c r="BI187" s="699"/>
      <c r="BJ187" s="699"/>
      <c r="BK187" s="699"/>
      <c r="BL187" s="699"/>
      <c r="BM187" s="699"/>
      <c r="BN187" s="699"/>
      <c r="BO187" s="699"/>
      <c r="BP187" s="699"/>
      <c r="BQ187" s="699"/>
      <c r="BR187" s="699"/>
      <c r="BS187" s="699"/>
      <c r="BT187" s="699"/>
      <c r="BU187" s="699"/>
      <c r="BV187" s="699"/>
      <c r="BW187" s="699"/>
      <c r="BX187" s="699"/>
      <c r="BY187" s="699"/>
      <c r="BZ187" s="699"/>
      <c r="CA187" s="699"/>
      <c r="CB187" s="699"/>
      <c r="CC187" s="699"/>
      <c r="CD187" s="699"/>
      <c r="CE187" s="699"/>
      <c r="CF187" s="699"/>
      <c r="CG187" s="699"/>
      <c r="CH187" s="699"/>
      <c r="CI187" s="699"/>
      <c r="CJ187" s="699"/>
      <c r="CK187" s="699"/>
      <c r="CL187" s="699"/>
      <c r="CM187" s="699"/>
      <c r="CN187" s="699"/>
      <c r="CO187" s="699"/>
      <c r="CP187" s="699"/>
      <c r="CQ187" s="699"/>
      <c r="CR187" s="699"/>
      <c r="CS187" s="699"/>
      <c r="CT187" s="699"/>
      <c r="CU187" s="699"/>
      <c r="CV187" s="699"/>
      <c r="CW187" s="699"/>
      <c r="CX187" s="699"/>
      <c r="CY187" s="699"/>
      <c r="CZ187" s="699"/>
      <c r="DA187" s="699"/>
      <c r="DB187" s="699"/>
      <c r="DC187" s="699"/>
      <c r="DD187" s="699"/>
      <c r="DE187" s="699"/>
      <c r="DF187" s="699"/>
      <c r="DG187" s="699"/>
      <c r="DH187" s="699"/>
      <c r="DI187" s="699"/>
    </row>
    <row r="188" spans="8:113" ht="2.75" customHeight="1" x14ac:dyDescent="0.35">
      <c r="H188" s="699"/>
      <c r="I188" s="699"/>
      <c r="J188" s="699"/>
      <c r="K188" s="699"/>
      <c r="L188" s="699"/>
      <c r="M188" s="699"/>
      <c r="N188" s="699"/>
      <c r="O188" s="699"/>
      <c r="P188" s="699"/>
      <c r="Q188" s="699"/>
      <c r="R188" s="699"/>
      <c r="S188" s="699"/>
      <c r="T188" s="699"/>
      <c r="U188" s="699"/>
      <c r="V188" s="699"/>
      <c r="W188" s="699"/>
      <c r="X188" s="699"/>
      <c r="Y188" s="699"/>
      <c r="Z188" s="699"/>
      <c r="AA188" s="699"/>
      <c r="AB188" s="699"/>
      <c r="AC188" s="699"/>
      <c r="AD188" s="699"/>
      <c r="AE188" s="699"/>
      <c r="AF188" s="699"/>
      <c r="AG188" s="699"/>
      <c r="AH188" s="699"/>
      <c r="AI188" s="699"/>
      <c r="AJ188" s="699"/>
      <c r="AK188" s="699"/>
      <c r="AL188" s="699"/>
      <c r="AM188" s="699"/>
      <c r="AN188" s="699"/>
      <c r="AO188" s="699"/>
      <c r="AP188" s="699"/>
      <c r="AQ188" s="699"/>
      <c r="AR188" s="699"/>
      <c r="AS188" s="699"/>
      <c r="AT188" s="699"/>
      <c r="AU188" s="699"/>
      <c r="AV188" s="699"/>
      <c r="AW188" s="699"/>
      <c r="AX188" s="699"/>
      <c r="AY188" s="699"/>
      <c r="AZ188" s="699"/>
      <c r="BA188" s="699"/>
      <c r="BB188" s="699"/>
      <c r="BC188" s="699"/>
      <c r="BD188" s="699"/>
      <c r="BE188" s="699"/>
      <c r="BF188" s="699"/>
      <c r="BG188" s="699"/>
      <c r="BH188" s="699"/>
      <c r="BI188" s="699"/>
      <c r="BJ188" s="699"/>
      <c r="BK188" s="699"/>
      <c r="BL188" s="699"/>
      <c r="BM188" s="699"/>
      <c r="BN188" s="699"/>
      <c r="BO188" s="699"/>
      <c r="BP188" s="699"/>
      <c r="BQ188" s="699"/>
      <c r="BR188" s="699"/>
      <c r="BS188" s="699"/>
      <c r="BT188" s="699"/>
      <c r="BU188" s="699"/>
      <c r="BV188" s="699"/>
      <c r="BW188" s="699"/>
      <c r="BX188" s="699"/>
      <c r="BY188" s="699"/>
      <c r="BZ188" s="699"/>
      <c r="CA188" s="699"/>
      <c r="CB188" s="699"/>
      <c r="CC188" s="699"/>
      <c r="CD188" s="699"/>
      <c r="CE188" s="699"/>
      <c r="CF188" s="699"/>
      <c r="CG188" s="699"/>
      <c r="CH188" s="699"/>
      <c r="CI188" s="699"/>
      <c r="CJ188" s="699"/>
      <c r="CK188" s="699"/>
      <c r="CL188" s="699"/>
      <c r="CM188" s="699"/>
      <c r="CN188" s="699"/>
      <c r="CO188" s="699"/>
      <c r="CP188" s="699"/>
      <c r="CQ188" s="699"/>
      <c r="CR188" s="699"/>
      <c r="CS188" s="699"/>
      <c r="CT188" s="699"/>
      <c r="CU188" s="699"/>
      <c r="CV188" s="699"/>
      <c r="CW188" s="699"/>
      <c r="CX188" s="699"/>
      <c r="CY188" s="699"/>
      <c r="CZ188" s="699"/>
      <c r="DA188" s="699"/>
      <c r="DB188" s="699"/>
      <c r="DC188" s="699"/>
      <c r="DD188" s="699"/>
      <c r="DE188" s="699"/>
      <c r="DF188" s="699"/>
      <c r="DG188" s="699"/>
      <c r="DH188" s="699"/>
      <c r="DI188" s="699"/>
    </row>
    <row r="189" spans="8:113" ht="2.75" customHeight="1" x14ac:dyDescent="0.35">
      <c r="H189" s="699"/>
      <c r="I189" s="699"/>
      <c r="J189" s="699"/>
      <c r="K189" s="699"/>
      <c r="L189" s="699"/>
      <c r="M189" s="699"/>
      <c r="N189" s="699"/>
      <c r="O189" s="699"/>
      <c r="P189" s="699"/>
      <c r="Q189" s="699"/>
      <c r="R189" s="699"/>
      <c r="S189" s="699"/>
      <c r="T189" s="699"/>
      <c r="U189" s="699"/>
      <c r="V189" s="699"/>
      <c r="W189" s="699"/>
      <c r="X189" s="699"/>
      <c r="Y189" s="699"/>
      <c r="Z189" s="699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  <c r="BW189" s="699"/>
      <c r="BX189" s="699"/>
      <c r="BY189" s="699"/>
      <c r="BZ189" s="699"/>
      <c r="CA189" s="699"/>
      <c r="CB189" s="699"/>
      <c r="CC189" s="699"/>
      <c r="CD189" s="699"/>
      <c r="CE189" s="699"/>
      <c r="CF189" s="699"/>
      <c r="CG189" s="699"/>
      <c r="CH189" s="699"/>
      <c r="CI189" s="699"/>
      <c r="CJ189" s="699"/>
      <c r="CK189" s="699"/>
      <c r="CL189" s="699"/>
      <c r="CM189" s="699"/>
      <c r="CN189" s="699"/>
      <c r="CO189" s="699"/>
      <c r="CP189" s="699"/>
      <c r="CQ189" s="699"/>
      <c r="CR189" s="699"/>
      <c r="CS189" s="699"/>
      <c r="CT189" s="699"/>
      <c r="CU189" s="699"/>
      <c r="CV189" s="699"/>
      <c r="CW189" s="699"/>
      <c r="CX189" s="699"/>
      <c r="CY189" s="699"/>
      <c r="CZ189" s="699"/>
      <c r="DA189" s="699"/>
      <c r="DB189" s="699"/>
      <c r="DC189" s="699"/>
      <c r="DD189" s="699"/>
      <c r="DE189" s="699"/>
      <c r="DF189" s="699"/>
      <c r="DG189" s="699"/>
      <c r="DH189" s="699"/>
      <c r="DI189" s="699"/>
    </row>
    <row r="190" spans="8:113" ht="2.75" customHeight="1" x14ac:dyDescent="0.35">
      <c r="H190" s="699"/>
      <c r="I190" s="699"/>
      <c r="J190" s="699"/>
      <c r="K190" s="699"/>
      <c r="L190" s="699"/>
      <c r="M190" s="699"/>
      <c r="N190" s="699"/>
      <c r="O190" s="699"/>
      <c r="P190" s="699"/>
      <c r="Q190" s="699"/>
      <c r="R190" s="699"/>
      <c r="S190" s="699"/>
      <c r="T190" s="699"/>
      <c r="U190" s="699"/>
      <c r="V190" s="699"/>
      <c r="W190" s="699"/>
      <c r="X190" s="699"/>
      <c r="Y190" s="699"/>
      <c r="Z190" s="699"/>
      <c r="AA190" s="699"/>
      <c r="AB190" s="699"/>
      <c r="AC190" s="699"/>
      <c r="AD190" s="699"/>
      <c r="AE190" s="699"/>
      <c r="AF190" s="699"/>
      <c r="AG190" s="699"/>
      <c r="AH190" s="699"/>
      <c r="AI190" s="699"/>
      <c r="AJ190" s="699"/>
      <c r="AK190" s="699"/>
      <c r="AL190" s="699"/>
      <c r="AM190" s="699"/>
      <c r="AN190" s="699"/>
      <c r="AO190" s="699"/>
      <c r="AP190" s="699"/>
      <c r="AQ190" s="699"/>
      <c r="AR190" s="699"/>
      <c r="AS190" s="699"/>
      <c r="AT190" s="699"/>
      <c r="AU190" s="699"/>
      <c r="AV190" s="699"/>
      <c r="AW190" s="699"/>
      <c r="AX190" s="699"/>
      <c r="AY190" s="699"/>
      <c r="AZ190" s="699"/>
      <c r="BA190" s="699"/>
      <c r="BB190" s="699"/>
      <c r="BC190" s="699"/>
      <c r="BD190" s="699"/>
      <c r="BE190" s="699"/>
      <c r="BF190" s="699"/>
      <c r="BG190" s="699"/>
      <c r="BH190" s="699"/>
      <c r="BI190" s="699"/>
      <c r="BJ190" s="699"/>
      <c r="BK190" s="699"/>
      <c r="BL190" s="699"/>
      <c r="BM190" s="699"/>
      <c r="BN190" s="699"/>
      <c r="BO190" s="699"/>
      <c r="BP190" s="699"/>
      <c r="BQ190" s="699"/>
      <c r="BR190" s="699"/>
      <c r="BS190" s="699"/>
      <c r="BT190" s="699"/>
      <c r="BU190" s="699"/>
      <c r="BV190" s="699"/>
      <c r="BW190" s="699"/>
      <c r="BX190" s="699"/>
      <c r="BY190" s="699"/>
      <c r="BZ190" s="699"/>
      <c r="CA190" s="699"/>
      <c r="CB190" s="699"/>
      <c r="CC190" s="699"/>
      <c r="CD190" s="699"/>
      <c r="CE190" s="699"/>
      <c r="CF190" s="699"/>
      <c r="CG190" s="699"/>
      <c r="CH190" s="699"/>
      <c r="CI190" s="699"/>
      <c r="CJ190" s="699"/>
      <c r="CK190" s="699"/>
      <c r="CL190" s="699"/>
      <c r="CM190" s="699"/>
      <c r="CN190" s="699"/>
      <c r="CO190" s="699"/>
      <c r="CP190" s="699"/>
      <c r="CQ190" s="699"/>
      <c r="CR190" s="699"/>
      <c r="CS190" s="699"/>
      <c r="CT190" s="699"/>
      <c r="CU190" s="699"/>
      <c r="CV190" s="699"/>
      <c r="CW190" s="699"/>
      <c r="CX190" s="699"/>
      <c r="CY190" s="699"/>
      <c r="CZ190" s="699"/>
      <c r="DA190" s="699"/>
      <c r="DB190" s="699"/>
      <c r="DC190" s="699"/>
      <c r="DD190" s="699"/>
      <c r="DE190" s="699"/>
      <c r="DF190" s="699"/>
      <c r="DG190" s="699"/>
      <c r="DH190" s="699"/>
      <c r="DI190" s="699"/>
    </row>
    <row r="191" spans="8:113" ht="2.75" customHeight="1" x14ac:dyDescent="0.35">
      <c r="H191" s="699" t="s">
        <v>28</v>
      </c>
      <c r="I191" s="699"/>
      <c r="J191" s="699"/>
      <c r="K191" s="699"/>
      <c r="L191" s="699"/>
      <c r="M191" s="699"/>
      <c r="N191" s="699"/>
      <c r="O191" s="699"/>
      <c r="P191" s="699"/>
      <c r="Q191" s="699"/>
      <c r="R191" s="699"/>
      <c r="S191" s="699"/>
      <c r="T191" s="699"/>
      <c r="U191" s="699"/>
      <c r="V191" s="699"/>
      <c r="W191" s="699"/>
      <c r="X191" s="699"/>
      <c r="Y191" s="699"/>
      <c r="Z191" s="699"/>
      <c r="AA191" s="699"/>
      <c r="AB191" s="699"/>
      <c r="AC191" s="699"/>
      <c r="AD191" s="699"/>
      <c r="AE191" s="699"/>
      <c r="AF191" s="699"/>
      <c r="AG191" s="699"/>
      <c r="AH191" s="699"/>
      <c r="AI191" s="699"/>
      <c r="AJ191" s="699"/>
      <c r="AK191" s="699"/>
      <c r="AL191" s="699"/>
      <c r="AM191" s="699"/>
      <c r="AN191" s="699"/>
      <c r="AO191" s="699"/>
      <c r="AP191" s="699"/>
      <c r="AQ191" s="699"/>
      <c r="AR191" s="699"/>
      <c r="AS191" s="699"/>
      <c r="AT191" s="699"/>
      <c r="AU191" s="699"/>
      <c r="AV191" s="699"/>
      <c r="AW191" s="699"/>
      <c r="AX191" s="699"/>
      <c r="AY191" s="699"/>
      <c r="AZ191" s="699"/>
      <c r="BA191" s="699"/>
      <c r="BB191" s="699"/>
      <c r="BC191" s="699"/>
      <c r="BD191" s="699"/>
      <c r="BE191" s="699"/>
      <c r="BF191" s="699"/>
      <c r="BG191" s="699"/>
      <c r="BH191" s="699"/>
      <c r="BI191" s="699"/>
      <c r="BJ191" s="699"/>
      <c r="BK191" s="699"/>
      <c r="BL191" s="699"/>
      <c r="BM191" s="699"/>
      <c r="BN191" s="699"/>
      <c r="BO191" s="699"/>
      <c r="BP191" s="699"/>
      <c r="BQ191" s="699"/>
      <c r="BR191" s="699"/>
      <c r="BS191" s="699"/>
      <c r="BT191" s="699"/>
      <c r="BU191" s="699"/>
      <c r="BV191" s="699"/>
      <c r="BW191" s="699"/>
      <c r="BX191" s="699"/>
      <c r="BY191" s="699"/>
      <c r="BZ191" s="699"/>
      <c r="CA191" s="699"/>
      <c r="CB191" s="699"/>
      <c r="CC191" s="699"/>
      <c r="CD191" s="699"/>
      <c r="CE191" s="699"/>
      <c r="CF191" s="699"/>
      <c r="CG191" s="699"/>
      <c r="CH191" s="699"/>
      <c r="CI191" s="699"/>
      <c r="CJ191" s="699"/>
      <c r="CK191" s="699"/>
      <c r="CL191" s="699"/>
      <c r="CM191" s="699"/>
      <c r="CN191" s="699"/>
      <c r="CO191" s="699"/>
      <c r="CP191" s="699"/>
      <c r="CQ191" s="699"/>
      <c r="CR191" s="699"/>
      <c r="CS191" s="699"/>
      <c r="CT191" s="699"/>
      <c r="CU191" s="699"/>
      <c r="CV191" s="699"/>
      <c r="CW191" s="699"/>
      <c r="CX191" s="699"/>
      <c r="CY191" s="699"/>
      <c r="CZ191" s="699"/>
      <c r="DA191" s="699"/>
      <c r="DB191" s="699"/>
      <c r="DC191" s="699"/>
      <c r="DD191" s="699"/>
      <c r="DE191" s="699"/>
      <c r="DF191" s="699"/>
      <c r="DG191" s="699"/>
      <c r="DH191" s="699"/>
      <c r="DI191" s="699"/>
    </row>
    <row r="192" spans="8:113" ht="2.75" customHeight="1" x14ac:dyDescent="0.35">
      <c r="H192" s="699"/>
      <c r="I192" s="699"/>
      <c r="J192" s="699"/>
      <c r="K192" s="699"/>
      <c r="L192" s="699"/>
      <c r="M192" s="699"/>
      <c r="N192" s="699"/>
      <c r="O192" s="699"/>
      <c r="P192" s="699"/>
      <c r="Q192" s="699"/>
      <c r="R192" s="699"/>
      <c r="S192" s="699"/>
      <c r="T192" s="699"/>
      <c r="U192" s="699"/>
      <c r="V192" s="699"/>
      <c r="W192" s="699"/>
      <c r="X192" s="699"/>
      <c r="Y192" s="699"/>
      <c r="Z192" s="699"/>
      <c r="AA192" s="699"/>
      <c r="AB192" s="699"/>
      <c r="AC192" s="699"/>
      <c r="AD192" s="699"/>
      <c r="AE192" s="699"/>
      <c r="AF192" s="699"/>
      <c r="AG192" s="699"/>
      <c r="AH192" s="699"/>
      <c r="AI192" s="699"/>
      <c r="AJ192" s="699"/>
      <c r="AK192" s="699"/>
      <c r="AL192" s="699"/>
      <c r="AM192" s="699"/>
      <c r="AN192" s="699"/>
      <c r="AO192" s="699"/>
      <c r="AP192" s="699"/>
      <c r="AQ192" s="699"/>
      <c r="AR192" s="699"/>
      <c r="AS192" s="699"/>
      <c r="AT192" s="699"/>
      <c r="AU192" s="699"/>
      <c r="AV192" s="699"/>
      <c r="AW192" s="699"/>
      <c r="AX192" s="699"/>
      <c r="AY192" s="699"/>
      <c r="AZ192" s="699"/>
      <c r="BA192" s="699"/>
      <c r="BB192" s="699"/>
      <c r="BC192" s="699"/>
      <c r="BD192" s="699"/>
      <c r="BE192" s="699"/>
      <c r="BF192" s="699"/>
      <c r="BG192" s="699"/>
      <c r="BH192" s="699"/>
      <c r="BI192" s="699"/>
      <c r="BJ192" s="699"/>
      <c r="BK192" s="699"/>
      <c r="BL192" s="699"/>
      <c r="BM192" s="699"/>
      <c r="BN192" s="699"/>
      <c r="BO192" s="699"/>
      <c r="BP192" s="699"/>
      <c r="BQ192" s="699"/>
      <c r="BR192" s="699"/>
      <c r="BS192" s="699"/>
      <c r="BT192" s="699"/>
      <c r="BU192" s="699"/>
      <c r="BV192" s="699"/>
      <c r="BW192" s="699"/>
      <c r="BX192" s="699"/>
      <c r="BY192" s="699"/>
      <c r="BZ192" s="699"/>
      <c r="CA192" s="699"/>
      <c r="CB192" s="699"/>
      <c r="CC192" s="699"/>
      <c r="CD192" s="699"/>
      <c r="CE192" s="699"/>
      <c r="CF192" s="699"/>
      <c r="CG192" s="699"/>
      <c r="CH192" s="699"/>
      <c r="CI192" s="699"/>
      <c r="CJ192" s="699"/>
      <c r="CK192" s="699"/>
      <c r="CL192" s="699"/>
      <c r="CM192" s="699"/>
      <c r="CN192" s="699"/>
      <c r="CO192" s="699"/>
      <c r="CP192" s="699"/>
      <c r="CQ192" s="699"/>
      <c r="CR192" s="699"/>
      <c r="CS192" s="699"/>
      <c r="CT192" s="699"/>
      <c r="CU192" s="699"/>
      <c r="CV192" s="699"/>
      <c r="CW192" s="699"/>
      <c r="CX192" s="699"/>
      <c r="CY192" s="699"/>
      <c r="CZ192" s="699"/>
      <c r="DA192" s="699"/>
      <c r="DB192" s="699"/>
      <c r="DC192" s="699"/>
      <c r="DD192" s="699"/>
      <c r="DE192" s="699"/>
      <c r="DF192" s="699"/>
      <c r="DG192" s="699"/>
      <c r="DH192" s="699"/>
      <c r="DI192" s="699"/>
    </row>
    <row r="193" spans="8:113" ht="2.75" customHeight="1" x14ac:dyDescent="0.35">
      <c r="H193" s="699"/>
      <c r="I193" s="699"/>
      <c r="J193" s="699"/>
      <c r="K193" s="699"/>
      <c r="L193" s="699"/>
      <c r="M193" s="699"/>
      <c r="N193" s="699"/>
      <c r="O193" s="699"/>
      <c r="P193" s="699"/>
      <c r="Q193" s="699"/>
      <c r="R193" s="699"/>
      <c r="S193" s="699"/>
      <c r="T193" s="699"/>
      <c r="U193" s="699"/>
      <c r="V193" s="699"/>
      <c r="W193" s="699"/>
      <c r="X193" s="699"/>
      <c r="Y193" s="699"/>
      <c r="Z193" s="699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  <c r="BW193" s="699"/>
      <c r="BX193" s="699"/>
      <c r="BY193" s="699"/>
      <c r="BZ193" s="699"/>
      <c r="CA193" s="699"/>
      <c r="CB193" s="699"/>
      <c r="CC193" s="699"/>
      <c r="CD193" s="699"/>
      <c r="CE193" s="699"/>
      <c r="CF193" s="699"/>
      <c r="CG193" s="699"/>
      <c r="CH193" s="699"/>
      <c r="CI193" s="699"/>
      <c r="CJ193" s="699"/>
      <c r="CK193" s="699"/>
      <c r="CL193" s="699"/>
      <c r="CM193" s="699"/>
      <c r="CN193" s="699"/>
      <c r="CO193" s="699"/>
      <c r="CP193" s="699"/>
      <c r="CQ193" s="699"/>
      <c r="CR193" s="699"/>
      <c r="CS193" s="699"/>
      <c r="CT193" s="699"/>
      <c r="CU193" s="699"/>
      <c r="CV193" s="699"/>
      <c r="CW193" s="699"/>
      <c r="CX193" s="699"/>
      <c r="CY193" s="699"/>
      <c r="CZ193" s="699"/>
      <c r="DA193" s="699"/>
      <c r="DB193" s="699"/>
      <c r="DC193" s="699"/>
      <c r="DD193" s="699"/>
      <c r="DE193" s="699"/>
      <c r="DF193" s="699"/>
      <c r="DG193" s="699"/>
      <c r="DH193" s="699"/>
      <c r="DI193" s="699"/>
    </row>
    <row r="194" spans="8:113" ht="2.75" customHeight="1" x14ac:dyDescent="0.35">
      <c r="H194" s="699"/>
      <c r="I194" s="699"/>
      <c r="J194" s="699"/>
      <c r="K194" s="699"/>
      <c r="L194" s="699"/>
      <c r="M194" s="699"/>
      <c r="N194" s="699"/>
      <c r="O194" s="699"/>
      <c r="P194" s="699"/>
      <c r="Q194" s="699"/>
      <c r="R194" s="699"/>
      <c r="S194" s="699"/>
      <c r="T194" s="699"/>
      <c r="U194" s="699"/>
      <c r="V194" s="699"/>
      <c r="W194" s="699"/>
      <c r="X194" s="699"/>
      <c r="Y194" s="699"/>
      <c r="Z194" s="699"/>
      <c r="AA194" s="699"/>
      <c r="AB194" s="699"/>
      <c r="AC194" s="699"/>
      <c r="AD194" s="699"/>
      <c r="AE194" s="699"/>
      <c r="AF194" s="699"/>
      <c r="AG194" s="699"/>
      <c r="AH194" s="699"/>
      <c r="AI194" s="699"/>
      <c r="AJ194" s="699"/>
      <c r="AK194" s="699"/>
      <c r="AL194" s="699"/>
      <c r="AM194" s="699"/>
      <c r="AN194" s="699"/>
      <c r="AO194" s="699"/>
      <c r="AP194" s="699"/>
      <c r="AQ194" s="699"/>
      <c r="AR194" s="699"/>
      <c r="AS194" s="699"/>
      <c r="AT194" s="699"/>
      <c r="AU194" s="699"/>
      <c r="AV194" s="699"/>
      <c r="AW194" s="699"/>
      <c r="AX194" s="699"/>
      <c r="AY194" s="699"/>
      <c r="AZ194" s="699"/>
      <c r="BA194" s="699"/>
      <c r="BB194" s="699"/>
      <c r="BC194" s="699"/>
      <c r="BD194" s="699"/>
      <c r="BE194" s="699"/>
      <c r="BF194" s="699"/>
      <c r="BG194" s="699"/>
      <c r="BH194" s="699"/>
      <c r="BI194" s="699"/>
      <c r="BJ194" s="699"/>
      <c r="BK194" s="699"/>
      <c r="BL194" s="699"/>
      <c r="BM194" s="699"/>
      <c r="BN194" s="699"/>
      <c r="BO194" s="699"/>
      <c r="BP194" s="699"/>
      <c r="BQ194" s="699"/>
      <c r="BR194" s="699"/>
      <c r="BS194" s="699"/>
      <c r="BT194" s="699"/>
      <c r="BU194" s="699"/>
      <c r="BV194" s="699"/>
      <c r="BW194" s="699"/>
      <c r="BX194" s="699"/>
      <c r="BY194" s="699"/>
      <c r="BZ194" s="699"/>
      <c r="CA194" s="699"/>
      <c r="CB194" s="699"/>
      <c r="CC194" s="699"/>
      <c r="CD194" s="699"/>
      <c r="CE194" s="699"/>
      <c r="CF194" s="699"/>
      <c r="CG194" s="699"/>
      <c r="CH194" s="699"/>
      <c r="CI194" s="699"/>
      <c r="CJ194" s="699"/>
      <c r="CK194" s="699"/>
      <c r="CL194" s="699"/>
      <c r="CM194" s="699"/>
      <c r="CN194" s="699"/>
      <c r="CO194" s="699"/>
      <c r="CP194" s="699"/>
      <c r="CQ194" s="699"/>
      <c r="CR194" s="699"/>
      <c r="CS194" s="699"/>
      <c r="CT194" s="699"/>
      <c r="CU194" s="699"/>
      <c r="CV194" s="699"/>
      <c r="CW194" s="699"/>
      <c r="CX194" s="699"/>
      <c r="CY194" s="699"/>
      <c r="CZ194" s="699"/>
      <c r="DA194" s="699"/>
      <c r="DB194" s="699"/>
      <c r="DC194" s="699"/>
      <c r="DD194" s="699"/>
      <c r="DE194" s="699"/>
      <c r="DF194" s="699"/>
      <c r="DG194" s="699"/>
      <c r="DH194" s="699"/>
      <c r="DI194" s="699"/>
    </row>
    <row r="195" spans="8:113" ht="2.75" customHeight="1" x14ac:dyDescent="0.35">
      <c r="H195" s="699" t="s">
        <v>29</v>
      </c>
      <c r="I195" s="699"/>
      <c r="J195" s="699"/>
      <c r="K195" s="699"/>
      <c r="L195" s="699"/>
      <c r="M195" s="699"/>
      <c r="N195" s="699"/>
      <c r="O195" s="699"/>
      <c r="P195" s="699"/>
      <c r="Q195" s="699"/>
      <c r="R195" s="699"/>
      <c r="S195" s="699"/>
      <c r="T195" s="699"/>
      <c r="U195" s="699"/>
      <c r="V195" s="699"/>
      <c r="W195" s="699"/>
      <c r="X195" s="699"/>
      <c r="Y195" s="699"/>
      <c r="Z195" s="699"/>
      <c r="AA195" s="699"/>
      <c r="AB195" s="699"/>
      <c r="AC195" s="699"/>
      <c r="AD195" s="699"/>
      <c r="AE195" s="699"/>
      <c r="AF195" s="699"/>
      <c r="AG195" s="699"/>
      <c r="AH195" s="699"/>
      <c r="AI195" s="699"/>
      <c r="AJ195" s="699"/>
      <c r="AK195" s="699"/>
      <c r="AL195" s="699"/>
      <c r="AM195" s="699"/>
      <c r="AN195" s="699"/>
      <c r="AO195" s="699"/>
      <c r="AP195" s="699"/>
      <c r="AQ195" s="699"/>
      <c r="AR195" s="699"/>
      <c r="AS195" s="699"/>
      <c r="AT195" s="699"/>
      <c r="AU195" s="699"/>
      <c r="AV195" s="699"/>
      <c r="AW195" s="699"/>
      <c r="AX195" s="699"/>
      <c r="AY195" s="699"/>
      <c r="AZ195" s="699"/>
      <c r="BA195" s="699"/>
      <c r="BB195" s="699"/>
      <c r="BC195" s="699"/>
      <c r="BD195" s="699"/>
      <c r="BE195" s="699"/>
      <c r="BF195" s="699"/>
      <c r="BG195" s="699"/>
      <c r="BH195" s="699"/>
      <c r="BI195" s="699"/>
      <c r="BJ195" s="699"/>
      <c r="BK195" s="699"/>
      <c r="BL195" s="699"/>
      <c r="BM195" s="699"/>
      <c r="BN195" s="699"/>
      <c r="BO195" s="699"/>
      <c r="BP195" s="699"/>
      <c r="BQ195" s="699"/>
      <c r="BR195" s="699"/>
      <c r="BS195" s="699"/>
      <c r="BT195" s="699"/>
      <c r="BU195" s="699"/>
      <c r="BV195" s="699"/>
      <c r="BW195" s="699"/>
      <c r="BX195" s="699"/>
      <c r="BY195" s="699"/>
      <c r="BZ195" s="699"/>
      <c r="CA195" s="699"/>
      <c r="CB195" s="699"/>
      <c r="CC195" s="699"/>
      <c r="CD195" s="699"/>
      <c r="CE195" s="699"/>
      <c r="CF195" s="699"/>
      <c r="CG195" s="699"/>
      <c r="CH195" s="699"/>
      <c r="CI195" s="699"/>
      <c r="CJ195" s="699"/>
      <c r="CK195" s="699"/>
      <c r="CL195" s="699"/>
      <c r="CM195" s="699"/>
      <c r="CN195" s="699"/>
      <c r="CO195" s="699"/>
      <c r="CP195" s="699"/>
      <c r="CQ195" s="699"/>
      <c r="CR195" s="699"/>
      <c r="CS195" s="699"/>
      <c r="CT195" s="699"/>
      <c r="CU195" s="699"/>
      <c r="CV195" s="699"/>
      <c r="CW195" s="699"/>
      <c r="CX195" s="699"/>
      <c r="CY195" s="699"/>
      <c r="CZ195" s="699"/>
      <c r="DA195" s="699"/>
      <c r="DB195" s="699"/>
      <c r="DC195" s="699"/>
      <c r="DD195" s="699"/>
      <c r="DE195" s="699"/>
      <c r="DF195" s="699"/>
      <c r="DG195" s="699"/>
      <c r="DH195" s="699"/>
      <c r="DI195" s="699"/>
    </row>
    <row r="196" spans="8:113" ht="2.75" customHeight="1" x14ac:dyDescent="0.35">
      <c r="H196" s="699"/>
      <c r="I196" s="699"/>
      <c r="J196" s="699"/>
      <c r="K196" s="699"/>
      <c r="L196" s="699"/>
      <c r="M196" s="699"/>
      <c r="N196" s="699"/>
      <c r="O196" s="699"/>
      <c r="P196" s="699"/>
      <c r="Q196" s="699"/>
      <c r="R196" s="699"/>
      <c r="S196" s="699"/>
      <c r="T196" s="699"/>
      <c r="U196" s="699"/>
      <c r="V196" s="699"/>
      <c r="W196" s="699"/>
      <c r="X196" s="699"/>
      <c r="Y196" s="699"/>
      <c r="Z196" s="699"/>
      <c r="AA196" s="699"/>
      <c r="AB196" s="699"/>
      <c r="AC196" s="699"/>
      <c r="AD196" s="699"/>
      <c r="AE196" s="699"/>
      <c r="AF196" s="699"/>
      <c r="AG196" s="699"/>
      <c r="AH196" s="699"/>
      <c r="AI196" s="699"/>
      <c r="AJ196" s="699"/>
      <c r="AK196" s="699"/>
      <c r="AL196" s="699"/>
      <c r="AM196" s="699"/>
      <c r="AN196" s="699"/>
      <c r="AO196" s="699"/>
      <c r="AP196" s="699"/>
      <c r="AQ196" s="699"/>
      <c r="AR196" s="699"/>
      <c r="AS196" s="699"/>
      <c r="AT196" s="699"/>
      <c r="AU196" s="699"/>
      <c r="AV196" s="699"/>
      <c r="AW196" s="699"/>
      <c r="AX196" s="699"/>
      <c r="AY196" s="699"/>
      <c r="AZ196" s="699"/>
      <c r="BA196" s="699"/>
      <c r="BB196" s="699"/>
      <c r="BC196" s="699"/>
      <c r="BD196" s="699"/>
      <c r="BE196" s="699"/>
      <c r="BF196" s="699"/>
      <c r="BG196" s="699"/>
      <c r="BH196" s="699"/>
      <c r="BI196" s="699"/>
      <c r="BJ196" s="699"/>
      <c r="BK196" s="699"/>
      <c r="BL196" s="699"/>
      <c r="BM196" s="699"/>
      <c r="BN196" s="699"/>
      <c r="BO196" s="699"/>
      <c r="BP196" s="699"/>
      <c r="BQ196" s="699"/>
      <c r="BR196" s="699"/>
      <c r="BS196" s="699"/>
      <c r="BT196" s="699"/>
      <c r="BU196" s="699"/>
      <c r="BV196" s="699"/>
      <c r="BW196" s="699"/>
      <c r="BX196" s="699"/>
      <c r="BY196" s="699"/>
      <c r="BZ196" s="699"/>
      <c r="CA196" s="699"/>
      <c r="CB196" s="699"/>
      <c r="CC196" s="699"/>
      <c r="CD196" s="699"/>
      <c r="CE196" s="699"/>
      <c r="CF196" s="699"/>
      <c r="CG196" s="699"/>
      <c r="CH196" s="699"/>
      <c r="CI196" s="699"/>
      <c r="CJ196" s="699"/>
      <c r="CK196" s="699"/>
      <c r="CL196" s="699"/>
      <c r="CM196" s="699"/>
      <c r="CN196" s="699"/>
      <c r="CO196" s="699"/>
      <c r="CP196" s="699"/>
      <c r="CQ196" s="699"/>
      <c r="CR196" s="699"/>
      <c r="CS196" s="699"/>
      <c r="CT196" s="699"/>
      <c r="CU196" s="699"/>
      <c r="CV196" s="699"/>
      <c r="CW196" s="699"/>
      <c r="CX196" s="699"/>
      <c r="CY196" s="699"/>
      <c r="CZ196" s="699"/>
      <c r="DA196" s="699"/>
      <c r="DB196" s="699"/>
      <c r="DC196" s="699"/>
      <c r="DD196" s="699"/>
      <c r="DE196" s="699"/>
      <c r="DF196" s="699"/>
      <c r="DG196" s="699"/>
      <c r="DH196" s="699"/>
      <c r="DI196" s="699"/>
    </row>
    <row r="197" spans="8:113" ht="2.75" customHeight="1" x14ac:dyDescent="0.35">
      <c r="H197" s="699"/>
      <c r="I197" s="699"/>
      <c r="J197" s="699"/>
      <c r="K197" s="699"/>
      <c r="L197" s="699"/>
      <c r="M197" s="699"/>
      <c r="N197" s="699"/>
      <c r="O197" s="699"/>
      <c r="P197" s="699"/>
      <c r="Q197" s="699"/>
      <c r="R197" s="699"/>
      <c r="S197" s="699"/>
      <c r="T197" s="699"/>
      <c r="U197" s="699"/>
      <c r="V197" s="699"/>
      <c r="W197" s="699"/>
      <c r="X197" s="699"/>
      <c r="Y197" s="699"/>
      <c r="Z197" s="699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  <c r="BW197" s="699"/>
      <c r="BX197" s="699"/>
      <c r="BY197" s="699"/>
      <c r="BZ197" s="699"/>
      <c r="CA197" s="699"/>
      <c r="CB197" s="699"/>
      <c r="CC197" s="699"/>
      <c r="CD197" s="699"/>
      <c r="CE197" s="699"/>
      <c r="CF197" s="699"/>
      <c r="CG197" s="699"/>
      <c r="CH197" s="699"/>
      <c r="CI197" s="699"/>
      <c r="CJ197" s="699"/>
      <c r="CK197" s="699"/>
      <c r="CL197" s="699"/>
      <c r="CM197" s="699"/>
      <c r="CN197" s="699"/>
      <c r="CO197" s="699"/>
      <c r="CP197" s="699"/>
      <c r="CQ197" s="699"/>
      <c r="CR197" s="699"/>
      <c r="CS197" s="699"/>
      <c r="CT197" s="699"/>
      <c r="CU197" s="699"/>
      <c r="CV197" s="699"/>
      <c r="CW197" s="699"/>
      <c r="CX197" s="699"/>
      <c r="CY197" s="699"/>
      <c r="CZ197" s="699"/>
      <c r="DA197" s="699"/>
      <c r="DB197" s="699"/>
      <c r="DC197" s="699"/>
      <c r="DD197" s="699"/>
      <c r="DE197" s="699"/>
      <c r="DF197" s="699"/>
      <c r="DG197" s="699"/>
      <c r="DH197" s="699"/>
      <c r="DI197" s="699"/>
    </row>
    <row r="198" spans="8:113" ht="2.75" customHeight="1" x14ac:dyDescent="0.35">
      <c r="H198" s="699"/>
      <c r="I198" s="699"/>
      <c r="J198" s="699"/>
      <c r="K198" s="699"/>
      <c r="L198" s="699"/>
      <c r="M198" s="699"/>
      <c r="N198" s="699"/>
      <c r="O198" s="699"/>
      <c r="P198" s="699"/>
      <c r="Q198" s="699"/>
      <c r="R198" s="699"/>
      <c r="S198" s="699"/>
      <c r="T198" s="699"/>
      <c r="U198" s="699"/>
      <c r="V198" s="699"/>
      <c r="W198" s="699"/>
      <c r="X198" s="699"/>
      <c r="Y198" s="699"/>
      <c r="Z198" s="699"/>
      <c r="AA198" s="699"/>
      <c r="AB198" s="699"/>
      <c r="AC198" s="699"/>
      <c r="AD198" s="699"/>
      <c r="AE198" s="699"/>
      <c r="AF198" s="699"/>
      <c r="AG198" s="699"/>
      <c r="AH198" s="699"/>
      <c r="AI198" s="699"/>
      <c r="AJ198" s="699"/>
      <c r="AK198" s="699"/>
      <c r="AL198" s="699"/>
      <c r="AM198" s="699"/>
      <c r="AN198" s="699"/>
      <c r="AO198" s="699"/>
      <c r="AP198" s="699"/>
      <c r="AQ198" s="699"/>
      <c r="AR198" s="699"/>
      <c r="AS198" s="699"/>
      <c r="AT198" s="699"/>
      <c r="AU198" s="699"/>
      <c r="AV198" s="699"/>
      <c r="AW198" s="699"/>
      <c r="AX198" s="699"/>
      <c r="AY198" s="699"/>
      <c r="AZ198" s="699"/>
      <c r="BA198" s="699"/>
      <c r="BB198" s="699"/>
      <c r="BC198" s="699"/>
      <c r="BD198" s="699"/>
      <c r="BE198" s="699"/>
      <c r="BF198" s="699"/>
      <c r="BG198" s="699"/>
      <c r="BH198" s="699"/>
      <c r="BI198" s="699"/>
      <c r="BJ198" s="699"/>
      <c r="BK198" s="699"/>
      <c r="BL198" s="699"/>
      <c r="BM198" s="699"/>
      <c r="BN198" s="699"/>
      <c r="BO198" s="699"/>
      <c r="BP198" s="699"/>
      <c r="BQ198" s="699"/>
      <c r="BR198" s="699"/>
      <c r="BS198" s="699"/>
      <c r="BT198" s="699"/>
      <c r="BU198" s="699"/>
      <c r="BV198" s="699"/>
      <c r="BW198" s="699"/>
      <c r="BX198" s="699"/>
      <c r="BY198" s="699"/>
      <c r="BZ198" s="699"/>
      <c r="CA198" s="699"/>
      <c r="CB198" s="699"/>
      <c r="CC198" s="699"/>
      <c r="CD198" s="699"/>
      <c r="CE198" s="699"/>
      <c r="CF198" s="699"/>
      <c r="CG198" s="699"/>
      <c r="CH198" s="699"/>
      <c r="CI198" s="699"/>
      <c r="CJ198" s="699"/>
      <c r="CK198" s="699"/>
      <c r="CL198" s="699"/>
      <c r="CM198" s="699"/>
      <c r="CN198" s="699"/>
      <c r="CO198" s="699"/>
      <c r="CP198" s="699"/>
      <c r="CQ198" s="699"/>
      <c r="CR198" s="699"/>
      <c r="CS198" s="699"/>
      <c r="CT198" s="699"/>
      <c r="CU198" s="699"/>
      <c r="CV198" s="699"/>
      <c r="CW198" s="699"/>
      <c r="CX198" s="699"/>
      <c r="CY198" s="699"/>
      <c r="CZ198" s="699"/>
      <c r="DA198" s="699"/>
      <c r="DB198" s="699"/>
      <c r="DC198" s="699"/>
      <c r="DD198" s="699"/>
      <c r="DE198" s="699"/>
      <c r="DF198" s="699"/>
      <c r="DG198" s="699"/>
      <c r="DH198" s="699"/>
      <c r="DI198" s="699"/>
    </row>
    <row r="199" spans="8:113" ht="2.75" customHeight="1" x14ac:dyDescent="0.35"/>
    <row r="200" spans="8:113" ht="2.75" customHeight="1" x14ac:dyDescent="0.35">
      <c r="H200" s="699" t="s">
        <v>30</v>
      </c>
      <c r="I200" s="699"/>
      <c r="J200" s="699"/>
      <c r="K200" s="699"/>
      <c r="L200" s="699"/>
      <c r="M200" s="699"/>
      <c r="N200" s="699"/>
      <c r="O200" s="699"/>
      <c r="P200" s="699"/>
      <c r="Q200" s="699"/>
      <c r="R200" s="699"/>
      <c r="S200" s="699"/>
      <c r="T200" s="699"/>
      <c r="U200" s="699"/>
      <c r="V200" s="699"/>
      <c r="W200" s="699"/>
      <c r="X200" s="699"/>
      <c r="Y200" s="699"/>
      <c r="Z200" s="699"/>
      <c r="AA200" s="699"/>
      <c r="AB200" s="699"/>
      <c r="AC200" s="699"/>
      <c r="AD200" s="699"/>
      <c r="AE200" s="699"/>
      <c r="AF200" s="699"/>
      <c r="AG200" s="699"/>
      <c r="AH200" s="699"/>
      <c r="AI200" s="699"/>
      <c r="AJ200" s="699"/>
      <c r="AK200" s="699"/>
      <c r="AL200" s="699"/>
      <c r="AM200" s="699"/>
      <c r="AN200" s="699"/>
      <c r="AO200" s="699"/>
      <c r="AP200" s="699"/>
      <c r="AQ200" s="699"/>
      <c r="AR200" s="699"/>
      <c r="AS200" s="699"/>
      <c r="AT200" s="699"/>
      <c r="AU200" s="699"/>
      <c r="AV200" s="699"/>
      <c r="AW200" s="699"/>
      <c r="AX200" s="699"/>
      <c r="AY200" s="699"/>
      <c r="AZ200" s="699"/>
      <c r="BA200" s="699"/>
      <c r="BB200" s="699"/>
      <c r="BC200" s="699"/>
      <c r="BD200" s="699"/>
      <c r="BE200" s="699"/>
      <c r="BF200" s="699"/>
      <c r="BG200" s="699"/>
      <c r="BH200" s="699"/>
      <c r="BI200" s="699"/>
      <c r="BJ200" s="699"/>
      <c r="BK200" s="699"/>
      <c r="BL200" s="699"/>
      <c r="BM200" s="699"/>
      <c r="BN200" s="699"/>
      <c r="BO200" s="699"/>
      <c r="BP200" s="699"/>
      <c r="BQ200" s="699"/>
      <c r="BR200" s="699"/>
      <c r="BS200" s="699"/>
      <c r="BT200" s="699"/>
      <c r="BU200" s="699"/>
      <c r="BV200" s="699"/>
      <c r="BW200" s="699"/>
      <c r="BX200" s="699"/>
      <c r="BY200" s="699"/>
      <c r="BZ200" s="699"/>
      <c r="CA200" s="699"/>
      <c r="CB200" s="699"/>
      <c r="CC200" s="699"/>
      <c r="CD200" s="699"/>
      <c r="CE200" s="699"/>
      <c r="CF200" s="699"/>
      <c r="CG200" s="699"/>
      <c r="CH200" s="699"/>
      <c r="CI200" s="699"/>
      <c r="CJ200" s="699"/>
      <c r="CK200" s="699"/>
      <c r="CL200" s="699"/>
      <c r="CM200" s="699"/>
      <c r="CN200" s="699"/>
      <c r="CO200" s="699"/>
      <c r="CP200" s="699"/>
      <c r="CQ200" s="699"/>
      <c r="CR200" s="699"/>
      <c r="CS200" s="699"/>
      <c r="CT200" s="699"/>
      <c r="CU200" s="699"/>
      <c r="CV200" s="699"/>
      <c r="CW200" s="699"/>
      <c r="CX200" s="699"/>
      <c r="CY200" s="699"/>
      <c r="CZ200" s="699"/>
      <c r="DA200" s="699"/>
      <c r="DB200" s="699"/>
      <c r="DC200" s="699"/>
      <c r="DD200" s="699"/>
      <c r="DE200" s="699"/>
      <c r="DF200" s="699"/>
      <c r="DG200" s="699"/>
      <c r="DH200" s="699"/>
      <c r="DI200" s="699"/>
    </row>
    <row r="201" spans="8:113" ht="2.75" customHeight="1" x14ac:dyDescent="0.35">
      <c r="H201" s="699"/>
      <c r="I201" s="699"/>
      <c r="J201" s="699"/>
      <c r="K201" s="699"/>
      <c r="L201" s="699"/>
      <c r="M201" s="699"/>
      <c r="N201" s="699"/>
      <c r="O201" s="699"/>
      <c r="P201" s="699"/>
      <c r="Q201" s="699"/>
      <c r="R201" s="699"/>
      <c r="S201" s="699"/>
      <c r="T201" s="699"/>
      <c r="U201" s="699"/>
      <c r="V201" s="699"/>
      <c r="W201" s="699"/>
      <c r="X201" s="699"/>
      <c r="Y201" s="699"/>
      <c r="Z201" s="699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  <c r="BW201" s="699"/>
      <c r="BX201" s="699"/>
      <c r="BY201" s="699"/>
      <c r="BZ201" s="699"/>
      <c r="CA201" s="699"/>
      <c r="CB201" s="699"/>
      <c r="CC201" s="699"/>
      <c r="CD201" s="699"/>
      <c r="CE201" s="699"/>
      <c r="CF201" s="699"/>
      <c r="CG201" s="699"/>
      <c r="CH201" s="699"/>
      <c r="CI201" s="699"/>
      <c r="CJ201" s="699"/>
      <c r="CK201" s="699"/>
      <c r="CL201" s="699"/>
      <c r="CM201" s="699"/>
      <c r="CN201" s="699"/>
      <c r="CO201" s="699"/>
      <c r="CP201" s="699"/>
      <c r="CQ201" s="699"/>
      <c r="CR201" s="699"/>
      <c r="CS201" s="699"/>
      <c r="CT201" s="699"/>
      <c r="CU201" s="699"/>
      <c r="CV201" s="699"/>
      <c r="CW201" s="699"/>
      <c r="CX201" s="699"/>
      <c r="CY201" s="699"/>
      <c r="CZ201" s="699"/>
      <c r="DA201" s="699"/>
      <c r="DB201" s="699"/>
      <c r="DC201" s="699"/>
      <c r="DD201" s="699"/>
      <c r="DE201" s="699"/>
      <c r="DF201" s="699"/>
      <c r="DG201" s="699"/>
      <c r="DH201" s="699"/>
      <c r="DI201" s="699"/>
    </row>
    <row r="202" spans="8:113" ht="2.75" customHeight="1" x14ac:dyDescent="0.35">
      <c r="H202" s="699"/>
      <c r="I202" s="699"/>
      <c r="J202" s="699"/>
      <c r="K202" s="699"/>
      <c r="L202" s="699"/>
      <c r="M202" s="699"/>
      <c r="N202" s="699"/>
      <c r="O202" s="699"/>
      <c r="P202" s="699"/>
      <c r="Q202" s="699"/>
      <c r="R202" s="699"/>
      <c r="S202" s="699"/>
      <c r="T202" s="699"/>
      <c r="U202" s="699"/>
      <c r="V202" s="699"/>
      <c r="W202" s="699"/>
      <c r="X202" s="699"/>
      <c r="Y202" s="699"/>
      <c r="Z202" s="699"/>
      <c r="AA202" s="699"/>
      <c r="AB202" s="699"/>
      <c r="AC202" s="699"/>
      <c r="AD202" s="699"/>
      <c r="AE202" s="699"/>
      <c r="AF202" s="699"/>
      <c r="AG202" s="699"/>
      <c r="AH202" s="699"/>
      <c r="AI202" s="699"/>
      <c r="AJ202" s="699"/>
      <c r="AK202" s="699"/>
      <c r="AL202" s="699"/>
      <c r="AM202" s="699"/>
      <c r="AN202" s="699"/>
      <c r="AO202" s="699"/>
      <c r="AP202" s="699"/>
      <c r="AQ202" s="699"/>
      <c r="AR202" s="699"/>
      <c r="AS202" s="699"/>
      <c r="AT202" s="699"/>
      <c r="AU202" s="699"/>
      <c r="AV202" s="699"/>
      <c r="AW202" s="699"/>
      <c r="AX202" s="699"/>
      <c r="AY202" s="699"/>
      <c r="AZ202" s="699"/>
      <c r="BA202" s="699"/>
      <c r="BB202" s="699"/>
      <c r="BC202" s="699"/>
      <c r="BD202" s="699"/>
      <c r="BE202" s="699"/>
      <c r="BF202" s="699"/>
      <c r="BG202" s="699"/>
      <c r="BH202" s="699"/>
      <c r="BI202" s="699"/>
      <c r="BJ202" s="699"/>
      <c r="BK202" s="699"/>
      <c r="BL202" s="699"/>
      <c r="BM202" s="699"/>
      <c r="BN202" s="699"/>
      <c r="BO202" s="699"/>
      <c r="BP202" s="699"/>
      <c r="BQ202" s="699"/>
      <c r="BR202" s="699"/>
      <c r="BS202" s="699"/>
      <c r="BT202" s="699"/>
      <c r="BU202" s="699"/>
      <c r="BV202" s="699"/>
      <c r="BW202" s="699"/>
      <c r="BX202" s="699"/>
      <c r="BY202" s="699"/>
      <c r="BZ202" s="699"/>
      <c r="CA202" s="699"/>
      <c r="CB202" s="699"/>
      <c r="CC202" s="699"/>
      <c r="CD202" s="699"/>
      <c r="CE202" s="699"/>
      <c r="CF202" s="699"/>
      <c r="CG202" s="699"/>
      <c r="CH202" s="699"/>
      <c r="CI202" s="699"/>
      <c r="CJ202" s="699"/>
      <c r="CK202" s="699"/>
      <c r="CL202" s="699"/>
      <c r="CM202" s="699"/>
      <c r="CN202" s="699"/>
      <c r="CO202" s="699"/>
      <c r="CP202" s="699"/>
      <c r="CQ202" s="699"/>
      <c r="CR202" s="699"/>
      <c r="CS202" s="699"/>
      <c r="CT202" s="699"/>
      <c r="CU202" s="699"/>
      <c r="CV202" s="699"/>
      <c r="CW202" s="699"/>
      <c r="CX202" s="699"/>
      <c r="CY202" s="699"/>
      <c r="CZ202" s="699"/>
      <c r="DA202" s="699"/>
      <c r="DB202" s="699"/>
      <c r="DC202" s="699"/>
      <c r="DD202" s="699"/>
      <c r="DE202" s="699"/>
      <c r="DF202" s="699"/>
      <c r="DG202" s="699"/>
      <c r="DH202" s="699"/>
      <c r="DI202" s="699"/>
    </row>
    <row r="203" spans="8:113" ht="2.75" customHeight="1" x14ac:dyDescent="0.35">
      <c r="H203" s="699"/>
      <c r="I203" s="699"/>
      <c r="J203" s="699"/>
      <c r="K203" s="699"/>
      <c r="L203" s="699"/>
      <c r="M203" s="699"/>
      <c r="N203" s="699"/>
      <c r="O203" s="699"/>
      <c r="P203" s="699"/>
      <c r="Q203" s="699"/>
      <c r="R203" s="699"/>
      <c r="S203" s="699"/>
      <c r="T203" s="699"/>
      <c r="U203" s="699"/>
      <c r="V203" s="699"/>
      <c r="W203" s="699"/>
      <c r="X203" s="699"/>
      <c r="Y203" s="699"/>
      <c r="Z203" s="699"/>
      <c r="AA203" s="699"/>
      <c r="AB203" s="699"/>
      <c r="AC203" s="699"/>
      <c r="AD203" s="699"/>
      <c r="AE203" s="699"/>
      <c r="AF203" s="699"/>
      <c r="AG203" s="699"/>
      <c r="AH203" s="699"/>
      <c r="AI203" s="699"/>
      <c r="AJ203" s="699"/>
      <c r="AK203" s="699"/>
      <c r="AL203" s="699"/>
      <c r="AM203" s="699"/>
      <c r="AN203" s="699"/>
      <c r="AO203" s="699"/>
      <c r="AP203" s="699"/>
      <c r="AQ203" s="699"/>
      <c r="AR203" s="699"/>
      <c r="AS203" s="699"/>
      <c r="AT203" s="699"/>
      <c r="AU203" s="699"/>
      <c r="AV203" s="699"/>
      <c r="AW203" s="699"/>
      <c r="AX203" s="699"/>
      <c r="AY203" s="699"/>
      <c r="AZ203" s="699"/>
      <c r="BA203" s="699"/>
      <c r="BB203" s="699"/>
      <c r="BC203" s="699"/>
      <c r="BD203" s="699"/>
      <c r="BE203" s="699"/>
      <c r="BF203" s="699"/>
      <c r="BG203" s="699"/>
      <c r="BH203" s="699"/>
      <c r="BI203" s="699"/>
      <c r="BJ203" s="699"/>
      <c r="BK203" s="699"/>
      <c r="BL203" s="699"/>
      <c r="BM203" s="699"/>
      <c r="BN203" s="699"/>
      <c r="BO203" s="699"/>
      <c r="BP203" s="699"/>
      <c r="BQ203" s="699"/>
      <c r="BR203" s="699"/>
      <c r="BS203" s="699"/>
      <c r="BT203" s="699"/>
      <c r="BU203" s="699"/>
      <c r="BV203" s="699"/>
      <c r="BW203" s="699"/>
      <c r="BX203" s="699"/>
      <c r="BY203" s="699"/>
      <c r="BZ203" s="699"/>
      <c r="CA203" s="699"/>
      <c r="CB203" s="699"/>
      <c r="CC203" s="699"/>
      <c r="CD203" s="699"/>
      <c r="CE203" s="699"/>
      <c r="CF203" s="699"/>
      <c r="CG203" s="699"/>
      <c r="CH203" s="699"/>
      <c r="CI203" s="699"/>
      <c r="CJ203" s="699"/>
      <c r="CK203" s="699"/>
      <c r="CL203" s="699"/>
      <c r="CM203" s="699"/>
      <c r="CN203" s="699"/>
      <c r="CO203" s="699"/>
      <c r="CP203" s="699"/>
      <c r="CQ203" s="699"/>
      <c r="CR203" s="699"/>
      <c r="CS203" s="699"/>
      <c r="CT203" s="699"/>
      <c r="CU203" s="699"/>
      <c r="CV203" s="699"/>
      <c r="CW203" s="699"/>
      <c r="CX203" s="699"/>
      <c r="CY203" s="699"/>
      <c r="CZ203" s="699"/>
      <c r="DA203" s="699"/>
      <c r="DB203" s="699"/>
      <c r="DC203" s="699"/>
      <c r="DD203" s="699"/>
      <c r="DE203" s="699"/>
      <c r="DF203" s="699"/>
      <c r="DG203" s="699"/>
      <c r="DH203" s="699"/>
      <c r="DI203" s="699"/>
    </row>
    <row r="204" spans="8:113" ht="2.75" customHeight="1" x14ac:dyDescent="0.35">
      <c r="H204" s="699"/>
      <c r="I204" s="699"/>
      <c r="J204" s="699"/>
      <c r="K204" s="699"/>
      <c r="L204" s="699"/>
      <c r="M204" s="699"/>
      <c r="N204" s="699"/>
      <c r="O204" s="699"/>
      <c r="P204" s="699"/>
      <c r="Q204" s="699"/>
      <c r="R204" s="699"/>
      <c r="S204" s="699"/>
      <c r="T204" s="699"/>
      <c r="U204" s="699"/>
      <c r="V204" s="699"/>
      <c r="W204" s="699"/>
      <c r="X204" s="699"/>
      <c r="Y204" s="699"/>
      <c r="Z204" s="699"/>
      <c r="AA204" s="699"/>
      <c r="AB204" s="699"/>
      <c r="AC204" s="699"/>
      <c r="AD204" s="699"/>
      <c r="AE204" s="699"/>
      <c r="AF204" s="699"/>
      <c r="AG204" s="699"/>
      <c r="AH204" s="699"/>
      <c r="AI204" s="699"/>
      <c r="AJ204" s="699"/>
      <c r="AK204" s="699"/>
      <c r="AL204" s="699"/>
      <c r="AM204" s="699"/>
      <c r="AN204" s="699"/>
      <c r="AO204" s="699"/>
      <c r="AP204" s="699"/>
      <c r="AQ204" s="699"/>
      <c r="AR204" s="699"/>
      <c r="AS204" s="699"/>
      <c r="AT204" s="699"/>
      <c r="AU204" s="699"/>
      <c r="AV204" s="699"/>
      <c r="AW204" s="699"/>
      <c r="AX204" s="699"/>
      <c r="AY204" s="699"/>
      <c r="AZ204" s="699"/>
      <c r="BA204" s="699"/>
      <c r="BB204" s="699"/>
      <c r="BC204" s="699"/>
      <c r="BD204" s="699"/>
      <c r="BE204" s="699"/>
      <c r="BF204" s="699"/>
      <c r="BG204" s="699"/>
      <c r="BH204" s="699"/>
      <c r="BI204" s="699"/>
      <c r="BJ204" s="699"/>
      <c r="BK204" s="699"/>
      <c r="BL204" s="699"/>
      <c r="BM204" s="699"/>
      <c r="BN204" s="699"/>
      <c r="BO204" s="699"/>
      <c r="BP204" s="699"/>
      <c r="BQ204" s="699"/>
      <c r="BR204" s="699"/>
      <c r="BS204" s="699"/>
      <c r="BT204" s="699"/>
      <c r="BU204" s="699"/>
      <c r="BV204" s="699"/>
      <c r="BW204" s="699"/>
      <c r="BX204" s="699"/>
      <c r="BY204" s="699"/>
      <c r="BZ204" s="699"/>
      <c r="CA204" s="699"/>
      <c r="CB204" s="699"/>
      <c r="CC204" s="699"/>
      <c r="CD204" s="699"/>
      <c r="CE204" s="699"/>
      <c r="CF204" s="699"/>
      <c r="CG204" s="699"/>
      <c r="CH204" s="699"/>
      <c r="CI204" s="699"/>
      <c r="CJ204" s="699"/>
      <c r="CK204" s="699"/>
      <c r="CL204" s="699"/>
      <c r="CM204" s="699"/>
      <c r="CN204" s="699"/>
      <c r="CO204" s="699"/>
      <c r="CP204" s="699"/>
      <c r="CQ204" s="699"/>
      <c r="CR204" s="699"/>
      <c r="CS204" s="699"/>
      <c r="CT204" s="699"/>
      <c r="CU204" s="699"/>
      <c r="CV204" s="699"/>
      <c r="CW204" s="699"/>
      <c r="CX204" s="699"/>
      <c r="CY204" s="699"/>
      <c r="CZ204" s="699"/>
      <c r="DA204" s="699"/>
      <c r="DB204" s="699"/>
      <c r="DC204" s="699"/>
      <c r="DD204" s="699"/>
      <c r="DE204" s="699"/>
      <c r="DF204" s="699"/>
      <c r="DG204" s="699"/>
      <c r="DH204" s="699"/>
      <c r="DI204" s="699"/>
    </row>
    <row r="205" spans="8:113" ht="2.75" customHeight="1" x14ac:dyDescent="0.35">
      <c r="H205" s="699" t="s">
        <v>31</v>
      </c>
      <c r="I205" s="699"/>
      <c r="J205" s="699"/>
      <c r="K205" s="699"/>
      <c r="L205" s="699"/>
      <c r="M205" s="699"/>
      <c r="N205" s="699"/>
      <c r="O205" s="699"/>
      <c r="P205" s="699"/>
      <c r="Q205" s="699"/>
      <c r="R205" s="699"/>
      <c r="S205" s="699"/>
      <c r="T205" s="699"/>
      <c r="U205" s="699"/>
      <c r="V205" s="699"/>
      <c r="W205" s="699"/>
      <c r="X205" s="699"/>
      <c r="Y205" s="699"/>
      <c r="Z205" s="699"/>
      <c r="AA205" s="699"/>
      <c r="AB205" s="699"/>
      <c r="AC205" s="699"/>
      <c r="AD205" s="699"/>
      <c r="AE205" s="699"/>
      <c r="AF205" s="699"/>
      <c r="AG205" s="699"/>
      <c r="AH205" s="699"/>
      <c r="AI205" s="699"/>
      <c r="AJ205" s="699"/>
      <c r="AK205" s="699"/>
      <c r="AL205" s="699"/>
      <c r="AM205" s="699"/>
      <c r="AN205" s="699"/>
      <c r="AO205" s="699"/>
      <c r="AP205" s="699"/>
      <c r="AQ205" s="699"/>
      <c r="AR205" s="699"/>
      <c r="AS205" s="699"/>
      <c r="AT205" s="699"/>
      <c r="AU205" s="699"/>
      <c r="AV205" s="699"/>
      <c r="AW205" s="699"/>
      <c r="AX205" s="699"/>
      <c r="AY205" s="699"/>
      <c r="AZ205" s="699"/>
      <c r="BA205" s="699"/>
      <c r="BB205" s="699"/>
      <c r="BC205" s="699"/>
      <c r="BD205" s="699"/>
      <c r="BE205" s="699"/>
      <c r="BF205" s="699"/>
      <c r="BG205" s="699"/>
      <c r="BH205" s="699"/>
      <c r="BI205" s="699"/>
      <c r="BJ205" s="699"/>
      <c r="BK205" s="699"/>
      <c r="BL205" s="699"/>
      <c r="BM205" s="699"/>
      <c r="BN205" s="699"/>
      <c r="BO205" s="699"/>
      <c r="BP205" s="699"/>
      <c r="BQ205" s="699"/>
      <c r="BR205" s="699"/>
      <c r="BS205" s="699"/>
      <c r="BT205" s="699"/>
      <c r="BU205" s="699"/>
      <c r="BV205" s="699"/>
      <c r="BW205" s="699"/>
      <c r="BX205" s="699"/>
      <c r="BY205" s="699"/>
      <c r="BZ205" s="699"/>
      <c r="CA205" s="699"/>
      <c r="CB205" s="699"/>
      <c r="CC205" s="699"/>
      <c r="CD205" s="699"/>
      <c r="CE205" s="699"/>
      <c r="CF205" s="699"/>
      <c r="CG205" s="699"/>
      <c r="CH205" s="699"/>
      <c r="CI205" s="699"/>
      <c r="CJ205" s="699"/>
      <c r="CK205" s="699"/>
      <c r="CL205" s="699"/>
      <c r="CM205" s="699"/>
      <c r="CN205" s="699"/>
      <c r="CO205" s="699"/>
      <c r="CP205" s="699"/>
      <c r="CQ205" s="699"/>
      <c r="CR205" s="699"/>
      <c r="CS205" s="699"/>
      <c r="CT205" s="699"/>
      <c r="CU205" s="699"/>
      <c r="CV205" s="699"/>
      <c r="CW205" s="699"/>
      <c r="CX205" s="699"/>
      <c r="CY205" s="699"/>
      <c r="CZ205" s="699"/>
      <c r="DA205" s="699"/>
      <c r="DB205" s="699"/>
      <c r="DC205" s="699"/>
      <c r="DD205" s="699"/>
      <c r="DE205" s="699"/>
      <c r="DF205" s="699"/>
      <c r="DG205" s="699"/>
      <c r="DH205" s="699"/>
      <c r="DI205" s="699"/>
    </row>
    <row r="206" spans="8:113" ht="2.75" customHeight="1" x14ac:dyDescent="0.35">
      <c r="H206" s="699"/>
      <c r="I206" s="699"/>
      <c r="J206" s="699"/>
      <c r="K206" s="699"/>
      <c r="L206" s="699"/>
      <c r="M206" s="699"/>
      <c r="N206" s="699"/>
      <c r="O206" s="699"/>
      <c r="P206" s="699"/>
      <c r="Q206" s="699"/>
      <c r="R206" s="699"/>
      <c r="S206" s="699"/>
      <c r="T206" s="699"/>
      <c r="U206" s="699"/>
      <c r="V206" s="699"/>
      <c r="W206" s="699"/>
      <c r="X206" s="699"/>
      <c r="Y206" s="699"/>
      <c r="Z206" s="699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  <c r="BW206" s="699"/>
      <c r="BX206" s="699"/>
      <c r="BY206" s="699"/>
      <c r="BZ206" s="699"/>
      <c r="CA206" s="699"/>
      <c r="CB206" s="699"/>
      <c r="CC206" s="699"/>
      <c r="CD206" s="699"/>
      <c r="CE206" s="699"/>
      <c r="CF206" s="699"/>
      <c r="CG206" s="699"/>
      <c r="CH206" s="699"/>
      <c r="CI206" s="699"/>
      <c r="CJ206" s="699"/>
      <c r="CK206" s="699"/>
      <c r="CL206" s="699"/>
      <c r="CM206" s="699"/>
      <c r="CN206" s="699"/>
      <c r="CO206" s="699"/>
      <c r="CP206" s="699"/>
      <c r="CQ206" s="699"/>
      <c r="CR206" s="699"/>
      <c r="CS206" s="699"/>
      <c r="CT206" s="699"/>
      <c r="CU206" s="699"/>
      <c r="CV206" s="699"/>
      <c r="CW206" s="699"/>
      <c r="CX206" s="699"/>
      <c r="CY206" s="699"/>
      <c r="CZ206" s="699"/>
      <c r="DA206" s="699"/>
      <c r="DB206" s="699"/>
      <c r="DC206" s="699"/>
      <c r="DD206" s="699"/>
      <c r="DE206" s="699"/>
      <c r="DF206" s="699"/>
      <c r="DG206" s="699"/>
      <c r="DH206" s="699"/>
      <c r="DI206" s="699"/>
    </row>
    <row r="207" spans="8:113" ht="2.75" customHeight="1" x14ac:dyDescent="0.35">
      <c r="H207" s="699"/>
      <c r="I207" s="699"/>
      <c r="J207" s="699"/>
      <c r="K207" s="699"/>
      <c r="L207" s="699"/>
      <c r="M207" s="699"/>
      <c r="N207" s="699"/>
      <c r="O207" s="699"/>
      <c r="P207" s="699"/>
      <c r="Q207" s="699"/>
      <c r="R207" s="699"/>
      <c r="S207" s="699"/>
      <c r="T207" s="699"/>
      <c r="U207" s="699"/>
      <c r="V207" s="699"/>
      <c r="W207" s="699"/>
      <c r="X207" s="699"/>
      <c r="Y207" s="699"/>
      <c r="Z207" s="699"/>
      <c r="AA207" s="699"/>
      <c r="AB207" s="699"/>
      <c r="AC207" s="699"/>
      <c r="AD207" s="699"/>
      <c r="AE207" s="699"/>
      <c r="AF207" s="699"/>
      <c r="AG207" s="699"/>
      <c r="AH207" s="699"/>
      <c r="AI207" s="699"/>
      <c r="AJ207" s="699"/>
      <c r="AK207" s="699"/>
      <c r="AL207" s="699"/>
      <c r="AM207" s="699"/>
      <c r="AN207" s="699"/>
      <c r="AO207" s="699"/>
      <c r="AP207" s="699"/>
      <c r="AQ207" s="699"/>
      <c r="AR207" s="699"/>
      <c r="AS207" s="699"/>
      <c r="AT207" s="699"/>
      <c r="AU207" s="699"/>
      <c r="AV207" s="699"/>
      <c r="AW207" s="699"/>
      <c r="AX207" s="699"/>
      <c r="AY207" s="699"/>
      <c r="AZ207" s="699"/>
      <c r="BA207" s="699"/>
      <c r="BB207" s="699"/>
      <c r="BC207" s="699"/>
      <c r="BD207" s="699"/>
      <c r="BE207" s="699"/>
      <c r="BF207" s="699"/>
      <c r="BG207" s="699"/>
      <c r="BH207" s="699"/>
      <c r="BI207" s="699"/>
      <c r="BJ207" s="699"/>
      <c r="BK207" s="699"/>
      <c r="BL207" s="699"/>
      <c r="BM207" s="699"/>
      <c r="BN207" s="699"/>
      <c r="BO207" s="699"/>
      <c r="BP207" s="699"/>
      <c r="BQ207" s="699"/>
      <c r="BR207" s="699"/>
      <c r="BS207" s="699"/>
      <c r="BT207" s="699"/>
      <c r="BU207" s="699"/>
      <c r="BV207" s="699"/>
      <c r="BW207" s="699"/>
      <c r="BX207" s="699"/>
      <c r="BY207" s="699"/>
      <c r="BZ207" s="699"/>
      <c r="CA207" s="699"/>
      <c r="CB207" s="699"/>
      <c r="CC207" s="699"/>
      <c r="CD207" s="699"/>
      <c r="CE207" s="699"/>
      <c r="CF207" s="699"/>
      <c r="CG207" s="699"/>
      <c r="CH207" s="699"/>
      <c r="CI207" s="699"/>
      <c r="CJ207" s="699"/>
      <c r="CK207" s="699"/>
      <c r="CL207" s="699"/>
      <c r="CM207" s="699"/>
      <c r="CN207" s="699"/>
      <c r="CO207" s="699"/>
      <c r="CP207" s="699"/>
      <c r="CQ207" s="699"/>
      <c r="CR207" s="699"/>
      <c r="CS207" s="699"/>
      <c r="CT207" s="699"/>
      <c r="CU207" s="699"/>
      <c r="CV207" s="699"/>
      <c r="CW207" s="699"/>
      <c r="CX207" s="699"/>
      <c r="CY207" s="699"/>
      <c r="CZ207" s="699"/>
      <c r="DA207" s="699"/>
      <c r="DB207" s="699"/>
      <c r="DC207" s="699"/>
      <c r="DD207" s="699"/>
      <c r="DE207" s="699"/>
      <c r="DF207" s="699"/>
      <c r="DG207" s="699"/>
      <c r="DH207" s="699"/>
      <c r="DI207" s="699"/>
    </row>
    <row r="208" spans="8:113" ht="2.75" customHeight="1" x14ac:dyDescent="0.35">
      <c r="H208" s="699"/>
      <c r="I208" s="699"/>
      <c r="J208" s="699"/>
      <c r="K208" s="699"/>
      <c r="L208" s="699"/>
      <c r="M208" s="699"/>
      <c r="N208" s="699"/>
      <c r="O208" s="699"/>
      <c r="P208" s="699"/>
      <c r="Q208" s="699"/>
      <c r="R208" s="699"/>
      <c r="S208" s="699"/>
      <c r="T208" s="699"/>
      <c r="U208" s="699"/>
      <c r="V208" s="699"/>
      <c r="W208" s="699"/>
      <c r="X208" s="699"/>
      <c r="Y208" s="699"/>
      <c r="Z208" s="699"/>
      <c r="AA208" s="699"/>
      <c r="AB208" s="699"/>
      <c r="AC208" s="699"/>
      <c r="AD208" s="699"/>
      <c r="AE208" s="699"/>
      <c r="AF208" s="699"/>
      <c r="AG208" s="699"/>
      <c r="AH208" s="699"/>
      <c r="AI208" s="699"/>
      <c r="AJ208" s="699"/>
      <c r="AK208" s="699"/>
      <c r="AL208" s="699"/>
      <c r="AM208" s="699"/>
      <c r="AN208" s="699"/>
      <c r="AO208" s="699"/>
      <c r="AP208" s="699"/>
      <c r="AQ208" s="699"/>
      <c r="AR208" s="699"/>
      <c r="AS208" s="699"/>
      <c r="AT208" s="699"/>
      <c r="AU208" s="699"/>
      <c r="AV208" s="699"/>
      <c r="AW208" s="699"/>
      <c r="AX208" s="699"/>
      <c r="AY208" s="699"/>
      <c r="AZ208" s="699"/>
      <c r="BA208" s="699"/>
      <c r="BB208" s="699"/>
      <c r="BC208" s="699"/>
      <c r="BD208" s="699"/>
      <c r="BE208" s="699"/>
      <c r="BF208" s="699"/>
      <c r="BG208" s="699"/>
      <c r="BH208" s="699"/>
      <c r="BI208" s="699"/>
      <c r="BJ208" s="699"/>
      <c r="BK208" s="699"/>
      <c r="BL208" s="699"/>
      <c r="BM208" s="699"/>
      <c r="BN208" s="699"/>
      <c r="BO208" s="699"/>
      <c r="BP208" s="699"/>
      <c r="BQ208" s="699"/>
      <c r="BR208" s="699"/>
      <c r="BS208" s="699"/>
      <c r="BT208" s="699"/>
      <c r="BU208" s="699"/>
      <c r="BV208" s="699"/>
      <c r="BW208" s="699"/>
      <c r="BX208" s="699"/>
      <c r="BY208" s="699"/>
      <c r="BZ208" s="699"/>
      <c r="CA208" s="699"/>
      <c r="CB208" s="699"/>
      <c r="CC208" s="699"/>
      <c r="CD208" s="699"/>
      <c r="CE208" s="699"/>
      <c r="CF208" s="699"/>
      <c r="CG208" s="699"/>
      <c r="CH208" s="699"/>
      <c r="CI208" s="699"/>
      <c r="CJ208" s="699"/>
      <c r="CK208" s="699"/>
      <c r="CL208" s="699"/>
      <c r="CM208" s="699"/>
      <c r="CN208" s="699"/>
      <c r="CO208" s="699"/>
      <c r="CP208" s="699"/>
      <c r="CQ208" s="699"/>
      <c r="CR208" s="699"/>
      <c r="CS208" s="699"/>
      <c r="CT208" s="699"/>
      <c r="CU208" s="699"/>
      <c r="CV208" s="699"/>
      <c r="CW208" s="699"/>
      <c r="CX208" s="699"/>
      <c r="CY208" s="699"/>
      <c r="CZ208" s="699"/>
      <c r="DA208" s="699"/>
      <c r="DB208" s="699"/>
      <c r="DC208" s="699"/>
      <c r="DD208" s="699"/>
      <c r="DE208" s="699"/>
      <c r="DF208" s="699"/>
      <c r="DG208" s="699"/>
      <c r="DH208" s="699"/>
      <c r="DI208" s="699"/>
    </row>
    <row r="209" spans="8:113" ht="2.75" customHeight="1" x14ac:dyDescent="0.35">
      <c r="H209" s="699"/>
      <c r="I209" s="699"/>
      <c r="J209" s="699"/>
      <c r="K209" s="699"/>
      <c r="L209" s="699"/>
      <c r="M209" s="699"/>
      <c r="N209" s="699"/>
      <c r="O209" s="699"/>
      <c r="P209" s="699"/>
      <c r="Q209" s="699"/>
      <c r="R209" s="699"/>
      <c r="S209" s="699"/>
      <c r="T209" s="699"/>
      <c r="U209" s="699"/>
      <c r="V209" s="699"/>
      <c r="W209" s="699"/>
      <c r="X209" s="699"/>
      <c r="Y209" s="699"/>
      <c r="Z209" s="699"/>
      <c r="AA209" s="699"/>
      <c r="AB209" s="699"/>
      <c r="AC209" s="699"/>
      <c r="AD209" s="699"/>
      <c r="AE209" s="699"/>
      <c r="AF209" s="699"/>
      <c r="AG209" s="699"/>
      <c r="AH209" s="699"/>
      <c r="AI209" s="699"/>
      <c r="AJ209" s="699"/>
      <c r="AK209" s="699"/>
      <c r="AL209" s="699"/>
      <c r="AM209" s="699"/>
      <c r="AN209" s="699"/>
      <c r="AO209" s="699"/>
      <c r="AP209" s="699"/>
      <c r="AQ209" s="699"/>
      <c r="AR209" s="699"/>
      <c r="AS209" s="699"/>
      <c r="AT209" s="699"/>
      <c r="AU209" s="699"/>
      <c r="AV209" s="699"/>
      <c r="AW209" s="699"/>
      <c r="AX209" s="699"/>
      <c r="AY209" s="699"/>
      <c r="AZ209" s="699"/>
      <c r="BA209" s="699"/>
      <c r="BB209" s="699"/>
      <c r="BC209" s="699"/>
      <c r="BD209" s="699"/>
      <c r="BE209" s="699"/>
      <c r="BF209" s="699"/>
      <c r="BG209" s="699"/>
      <c r="BH209" s="699"/>
      <c r="BI209" s="699"/>
      <c r="BJ209" s="699"/>
      <c r="BK209" s="699"/>
      <c r="BL209" s="699"/>
      <c r="BM209" s="699"/>
      <c r="BN209" s="699"/>
      <c r="BO209" s="699"/>
      <c r="BP209" s="699"/>
      <c r="BQ209" s="699"/>
      <c r="BR209" s="699"/>
      <c r="BS209" s="699"/>
      <c r="BT209" s="699"/>
      <c r="BU209" s="699"/>
      <c r="BV209" s="699"/>
      <c r="BW209" s="699"/>
      <c r="BX209" s="699"/>
      <c r="BY209" s="699"/>
      <c r="BZ209" s="699"/>
      <c r="CA209" s="699"/>
      <c r="CB209" s="699"/>
      <c r="CC209" s="699"/>
      <c r="CD209" s="699"/>
      <c r="CE209" s="699"/>
      <c r="CF209" s="699"/>
      <c r="CG209" s="699"/>
      <c r="CH209" s="699"/>
      <c r="CI209" s="699"/>
      <c r="CJ209" s="699"/>
      <c r="CK209" s="699"/>
      <c r="CL209" s="699"/>
      <c r="CM209" s="699"/>
      <c r="CN209" s="699"/>
      <c r="CO209" s="699"/>
      <c r="CP209" s="699"/>
      <c r="CQ209" s="699"/>
      <c r="CR209" s="699"/>
      <c r="CS209" s="699"/>
      <c r="CT209" s="699"/>
      <c r="CU209" s="699"/>
      <c r="CV209" s="699"/>
      <c r="CW209" s="699"/>
      <c r="CX209" s="699"/>
      <c r="CY209" s="699"/>
      <c r="CZ209" s="699"/>
      <c r="DA209" s="699"/>
      <c r="DB209" s="699"/>
      <c r="DC209" s="699"/>
      <c r="DD209" s="699"/>
      <c r="DE209" s="699"/>
      <c r="DF209" s="699"/>
      <c r="DG209" s="699"/>
      <c r="DH209" s="699"/>
      <c r="DI209" s="699"/>
    </row>
    <row r="210" spans="8:113" ht="2.75" customHeight="1" x14ac:dyDescent="0.35">
      <c r="H210" s="699" t="s">
        <v>32</v>
      </c>
      <c r="I210" s="699"/>
      <c r="J210" s="699"/>
      <c r="K210" s="699"/>
      <c r="L210" s="699"/>
      <c r="M210" s="699"/>
      <c r="N210" s="699"/>
      <c r="O210" s="699"/>
      <c r="P210" s="699"/>
      <c r="Q210" s="699"/>
      <c r="R210" s="699"/>
      <c r="S210" s="699"/>
      <c r="T210" s="699"/>
      <c r="U210" s="699"/>
      <c r="V210" s="699"/>
      <c r="W210" s="699"/>
      <c r="X210" s="699"/>
      <c r="Y210" s="699"/>
      <c r="Z210" s="699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  <c r="BW210" s="699"/>
      <c r="BX210" s="699"/>
      <c r="BY210" s="699"/>
      <c r="BZ210" s="699"/>
      <c r="CA210" s="699"/>
      <c r="CB210" s="699"/>
      <c r="CC210" s="699"/>
      <c r="CD210" s="699"/>
      <c r="CE210" s="699"/>
      <c r="CF210" s="699"/>
      <c r="CG210" s="699"/>
      <c r="CH210" s="699"/>
      <c r="CI210" s="699"/>
      <c r="CJ210" s="699"/>
      <c r="CK210" s="699"/>
      <c r="CL210" s="699"/>
      <c r="CM210" s="699"/>
      <c r="CN210" s="699"/>
      <c r="CO210" s="699"/>
      <c r="CP210" s="699"/>
      <c r="CQ210" s="699"/>
      <c r="CR210" s="699"/>
      <c r="CS210" s="699"/>
      <c r="CT210" s="699"/>
      <c r="CU210" s="699"/>
      <c r="CV210" s="699"/>
      <c r="CW210" s="699"/>
      <c r="CX210" s="699"/>
      <c r="CY210" s="699"/>
      <c r="CZ210" s="699"/>
      <c r="DA210" s="699"/>
      <c r="DB210" s="699"/>
      <c r="DC210" s="699"/>
      <c r="DD210" s="699"/>
      <c r="DE210" s="699"/>
      <c r="DF210" s="699"/>
      <c r="DG210" s="699"/>
      <c r="DH210" s="699"/>
      <c r="DI210" s="699"/>
    </row>
    <row r="211" spans="8:113" ht="2.75" customHeight="1" x14ac:dyDescent="0.35">
      <c r="H211" s="699"/>
      <c r="I211" s="699"/>
      <c r="J211" s="699"/>
      <c r="K211" s="699"/>
      <c r="L211" s="699"/>
      <c r="M211" s="699"/>
      <c r="N211" s="699"/>
      <c r="O211" s="699"/>
      <c r="P211" s="699"/>
      <c r="Q211" s="699"/>
      <c r="R211" s="699"/>
      <c r="S211" s="699"/>
      <c r="T211" s="699"/>
      <c r="U211" s="699"/>
      <c r="V211" s="699"/>
      <c r="W211" s="699"/>
      <c r="X211" s="699"/>
      <c r="Y211" s="699"/>
      <c r="Z211" s="699"/>
      <c r="AA211" s="699"/>
      <c r="AB211" s="699"/>
      <c r="AC211" s="699"/>
      <c r="AD211" s="699"/>
      <c r="AE211" s="699"/>
      <c r="AF211" s="699"/>
      <c r="AG211" s="699"/>
      <c r="AH211" s="699"/>
      <c r="AI211" s="699"/>
      <c r="AJ211" s="699"/>
      <c r="AK211" s="699"/>
      <c r="AL211" s="699"/>
      <c r="AM211" s="699"/>
      <c r="AN211" s="699"/>
      <c r="AO211" s="699"/>
      <c r="AP211" s="699"/>
      <c r="AQ211" s="699"/>
      <c r="AR211" s="699"/>
      <c r="AS211" s="699"/>
      <c r="AT211" s="699"/>
      <c r="AU211" s="699"/>
      <c r="AV211" s="699"/>
      <c r="AW211" s="699"/>
      <c r="AX211" s="699"/>
      <c r="AY211" s="699"/>
      <c r="AZ211" s="699"/>
      <c r="BA211" s="699"/>
      <c r="BB211" s="699"/>
      <c r="BC211" s="699"/>
      <c r="BD211" s="699"/>
      <c r="BE211" s="699"/>
      <c r="BF211" s="699"/>
      <c r="BG211" s="699"/>
      <c r="BH211" s="699"/>
      <c r="BI211" s="699"/>
      <c r="BJ211" s="699"/>
      <c r="BK211" s="699"/>
      <c r="BL211" s="699"/>
      <c r="BM211" s="699"/>
      <c r="BN211" s="699"/>
      <c r="BO211" s="699"/>
      <c r="BP211" s="699"/>
      <c r="BQ211" s="699"/>
      <c r="BR211" s="699"/>
      <c r="BS211" s="699"/>
      <c r="BT211" s="699"/>
      <c r="BU211" s="699"/>
      <c r="BV211" s="699"/>
      <c r="BW211" s="699"/>
      <c r="BX211" s="699"/>
      <c r="BY211" s="699"/>
      <c r="BZ211" s="699"/>
      <c r="CA211" s="699"/>
      <c r="CB211" s="699"/>
      <c r="CC211" s="699"/>
      <c r="CD211" s="699"/>
      <c r="CE211" s="699"/>
      <c r="CF211" s="699"/>
      <c r="CG211" s="699"/>
      <c r="CH211" s="699"/>
      <c r="CI211" s="699"/>
      <c r="CJ211" s="699"/>
      <c r="CK211" s="699"/>
      <c r="CL211" s="699"/>
      <c r="CM211" s="699"/>
      <c r="CN211" s="699"/>
      <c r="CO211" s="699"/>
      <c r="CP211" s="699"/>
      <c r="CQ211" s="699"/>
      <c r="CR211" s="699"/>
      <c r="CS211" s="699"/>
      <c r="CT211" s="699"/>
      <c r="CU211" s="699"/>
      <c r="CV211" s="699"/>
      <c r="CW211" s="699"/>
      <c r="CX211" s="699"/>
      <c r="CY211" s="699"/>
      <c r="CZ211" s="699"/>
      <c r="DA211" s="699"/>
      <c r="DB211" s="699"/>
      <c r="DC211" s="699"/>
      <c r="DD211" s="699"/>
      <c r="DE211" s="699"/>
      <c r="DF211" s="699"/>
      <c r="DG211" s="699"/>
      <c r="DH211" s="699"/>
      <c r="DI211" s="699"/>
    </row>
    <row r="212" spans="8:113" ht="2.75" customHeight="1" x14ac:dyDescent="0.35">
      <c r="H212" s="699"/>
      <c r="I212" s="699"/>
      <c r="J212" s="699"/>
      <c r="K212" s="699"/>
      <c r="L212" s="699"/>
      <c r="M212" s="699"/>
      <c r="N212" s="699"/>
      <c r="O212" s="699"/>
      <c r="P212" s="699"/>
      <c r="Q212" s="699"/>
      <c r="R212" s="699"/>
      <c r="S212" s="699"/>
      <c r="T212" s="699"/>
      <c r="U212" s="699"/>
      <c r="V212" s="699"/>
      <c r="W212" s="699"/>
      <c r="X212" s="699"/>
      <c r="Y212" s="699"/>
      <c r="Z212" s="699"/>
      <c r="AA212" s="699"/>
      <c r="AB212" s="699"/>
      <c r="AC212" s="699"/>
      <c r="AD212" s="699"/>
      <c r="AE212" s="699"/>
      <c r="AF212" s="699"/>
      <c r="AG212" s="699"/>
      <c r="AH212" s="699"/>
      <c r="AI212" s="699"/>
      <c r="AJ212" s="699"/>
      <c r="AK212" s="699"/>
      <c r="AL212" s="699"/>
      <c r="AM212" s="699"/>
      <c r="AN212" s="699"/>
      <c r="AO212" s="699"/>
      <c r="AP212" s="699"/>
      <c r="AQ212" s="699"/>
      <c r="AR212" s="699"/>
      <c r="AS212" s="699"/>
      <c r="AT212" s="699"/>
      <c r="AU212" s="699"/>
      <c r="AV212" s="699"/>
      <c r="AW212" s="699"/>
      <c r="AX212" s="699"/>
      <c r="AY212" s="699"/>
      <c r="AZ212" s="699"/>
      <c r="BA212" s="699"/>
      <c r="BB212" s="699"/>
      <c r="BC212" s="699"/>
      <c r="BD212" s="699"/>
      <c r="BE212" s="699"/>
      <c r="BF212" s="699"/>
      <c r="BG212" s="699"/>
      <c r="BH212" s="699"/>
      <c r="BI212" s="699"/>
      <c r="BJ212" s="699"/>
      <c r="BK212" s="699"/>
      <c r="BL212" s="699"/>
      <c r="BM212" s="699"/>
      <c r="BN212" s="699"/>
      <c r="BO212" s="699"/>
      <c r="BP212" s="699"/>
      <c r="BQ212" s="699"/>
      <c r="BR212" s="699"/>
      <c r="BS212" s="699"/>
      <c r="BT212" s="699"/>
      <c r="BU212" s="699"/>
      <c r="BV212" s="699"/>
      <c r="BW212" s="699"/>
      <c r="BX212" s="699"/>
      <c r="BY212" s="699"/>
      <c r="BZ212" s="699"/>
      <c r="CA212" s="699"/>
      <c r="CB212" s="699"/>
      <c r="CC212" s="699"/>
      <c r="CD212" s="699"/>
      <c r="CE212" s="699"/>
      <c r="CF212" s="699"/>
      <c r="CG212" s="699"/>
      <c r="CH212" s="699"/>
      <c r="CI212" s="699"/>
      <c r="CJ212" s="699"/>
      <c r="CK212" s="699"/>
      <c r="CL212" s="699"/>
      <c r="CM212" s="699"/>
      <c r="CN212" s="699"/>
      <c r="CO212" s="699"/>
      <c r="CP212" s="699"/>
      <c r="CQ212" s="699"/>
      <c r="CR212" s="699"/>
      <c r="CS212" s="699"/>
      <c r="CT212" s="699"/>
      <c r="CU212" s="699"/>
      <c r="CV212" s="699"/>
      <c r="CW212" s="699"/>
      <c r="CX212" s="699"/>
      <c r="CY212" s="699"/>
      <c r="CZ212" s="699"/>
      <c r="DA212" s="699"/>
      <c r="DB212" s="699"/>
      <c r="DC212" s="699"/>
      <c r="DD212" s="699"/>
      <c r="DE212" s="699"/>
      <c r="DF212" s="699"/>
      <c r="DG212" s="699"/>
      <c r="DH212" s="699"/>
      <c r="DI212" s="699"/>
    </row>
    <row r="213" spans="8:113" ht="2.75" customHeight="1" x14ac:dyDescent="0.35">
      <c r="H213" s="699"/>
      <c r="I213" s="699"/>
      <c r="J213" s="699"/>
      <c r="K213" s="699"/>
      <c r="L213" s="699"/>
      <c r="M213" s="699"/>
      <c r="N213" s="699"/>
      <c r="O213" s="699"/>
      <c r="P213" s="699"/>
      <c r="Q213" s="699"/>
      <c r="R213" s="699"/>
      <c r="S213" s="699"/>
      <c r="T213" s="699"/>
      <c r="U213" s="699"/>
      <c r="V213" s="699"/>
      <c r="W213" s="699"/>
      <c r="X213" s="699"/>
      <c r="Y213" s="699"/>
      <c r="Z213" s="699"/>
      <c r="AA213" s="699"/>
      <c r="AB213" s="699"/>
      <c r="AC213" s="699"/>
      <c r="AD213" s="699"/>
      <c r="AE213" s="699"/>
      <c r="AF213" s="699"/>
      <c r="AG213" s="699"/>
      <c r="AH213" s="699"/>
      <c r="AI213" s="699"/>
      <c r="AJ213" s="699"/>
      <c r="AK213" s="699"/>
      <c r="AL213" s="699"/>
      <c r="AM213" s="699"/>
      <c r="AN213" s="699"/>
      <c r="AO213" s="699"/>
      <c r="AP213" s="699"/>
      <c r="AQ213" s="699"/>
      <c r="AR213" s="699"/>
      <c r="AS213" s="699"/>
      <c r="AT213" s="699"/>
      <c r="AU213" s="699"/>
      <c r="AV213" s="699"/>
      <c r="AW213" s="699"/>
      <c r="AX213" s="699"/>
      <c r="AY213" s="699"/>
      <c r="AZ213" s="699"/>
      <c r="BA213" s="699"/>
      <c r="BB213" s="699"/>
      <c r="BC213" s="699"/>
      <c r="BD213" s="699"/>
      <c r="BE213" s="699"/>
      <c r="BF213" s="699"/>
      <c r="BG213" s="699"/>
      <c r="BH213" s="699"/>
      <c r="BI213" s="699"/>
      <c r="BJ213" s="699"/>
      <c r="BK213" s="699"/>
      <c r="BL213" s="699"/>
      <c r="BM213" s="699"/>
      <c r="BN213" s="699"/>
      <c r="BO213" s="699"/>
      <c r="BP213" s="699"/>
      <c r="BQ213" s="699"/>
      <c r="BR213" s="699"/>
      <c r="BS213" s="699"/>
      <c r="BT213" s="699"/>
      <c r="BU213" s="699"/>
      <c r="BV213" s="699"/>
      <c r="BW213" s="699"/>
      <c r="BX213" s="699"/>
      <c r="BY213" s="699"/>
      <c r="BZ213" s="699"/>
      <c r="CA213" s="699"/>
      <c r="CB213" s="699"/>
      <c r="CC213" s="699"/>
      <c r="CD213" s="699"/>
      <c r="CE213" s="699"/>
      <c r="CF213" s="699"/>
      <c r="CG213" s="699"/>
      <c r="CH213" s="699"/>
      <c r="CI213" s="699"/>
      <c r="CJ213" s="699"/>
      <c r="CK213" s="699"/>
      <c r="CL213" s="699"/>
      <c r="CM213" s="699"/>
      <c r="CN213" s="699"/>
      <c r="CO213" s="699"/>
      <c r="CP213" s="699"/>
      <c r="CQ213" s="699"/>
      <c r="CR213" s="699"/>
      <c r="CS213" s="699"/>
      <c r="CT213" s="699"/>
      <c r="CU213" s="699"/>
      <c r="CV213" s="699"/>
      <c r="CW213" s="699"/>
      <c r="CX213" s="699"/>
      <c r="CY213" s="699"/>
      <c r="CZ213" s="699"/>
      <c r="DA213" s="699"/>
      <c r="DB213" s="699"/>
      <c r="DC213" s="699"/>
      <c r="DD213" s="699"/>
      <c r="DE213" s="699"/>
      <c r="DF213" s="699"/>
      <c r="DG213" s="699"/>
      <c r="DH213" s="699"/>
      <c r="DI213" s="699"/>
    </row>
    <row r="214" spans="8:113" ht="2.75" customHeight="1" x14ac:dyDescent="0.35">
      <c r="H214" s="699"/>
      <c r="I214" s="699"/>
      <c r="J214" s="699"/>
      <c r="K214" s="699"/>
      <c r="L214" s="699"/>
      <c r="M214" s="699"/>
      <c r="N214" s="699"/>
      <c r="O214" s="699"/>
      <c r="P214" s="699"/>
      <c r="Q214" s="699"/>
      <c r="R214" s="699"/>
      <c r="S214" s="699"/>
      <c r="T214" s="699"/>
      <c r="U214" s="699"/>
      <c r="V214" s="699"/>
      <c r="W214" s="699"/>
      <c r="X214" s="699"/>
      <c r="Y214" s="699"/>
      <c r="Z214" s="699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  <c r="BW214" s="699"/>
      <c r="BX214" s="699"/>
      <c r="BY214" s="699"/>
      <c r="BZ214" s="699"/>
      <c r="CA214" s="699"/>
      <c r="CB214" s="699"/>
      <c r="CC214" s="699"/>
      <c r="CD214" s="699"/>
      <c r="CE214" s="699"/>
      <c r="CF214" s="699"/>
      <c r="CG214" s="699"/>
      <c r="CH214" s="699"/>
      <c r="CI214" s="699"/>
      <c r="CJ214" s="699"/>
      <c r="CK214" s="699"/>
      <c r="CL214" s="699"/>
      <c r="CM214" s="699"/>
      <c r="CN214" s="699"/>
      <c r="CO214" s="699"/>
      <c r="CP214" s="699"/>
      <c r="CQ214" s="699"/>
      <c r="CR214" s="699"/>
      <c r="CS214" s="699"/>
      <c r="CT214" s="699"/>
      <c r="CU214" s="699"/>
      <c r="CV214" s="699"/>
      <c r="CW214" s="699"/>
      <c r="CX214" s="699"/>
      <c r="CY214" s="699"/>
      <c r="CZ214" s="699"/>
      <c r="DA214" s="699"/>
      <c r="DB214" s="699"/>
      <c r="DC214" s="699"/>
      <c r="DD214" s="699"/>
      <c r="DE214" s="699"/>
      <c r="DF214" s="699"/>
      <c r="DG214" s="699"/>
      <c r="DH214" s="699"/>
      <c r="DI214" s="699"/>
    </row>
    <row r="215" spans="8:113" ht="2.75" customHeight="1" x14ac:dyDescent="0.35">
      <c r="H215" s="699" t="s">
        <v>33</v>
      </c>
      <c r="I215" s="699"/>
      <c r="J215" s="699"/>
      <c r="K215" s="699"/>
      <c r="L215" s="699"/>
      <c r="M215" s="699"/>
      <c r="N215" s="699"/>
      <c r="O215" s="699"/>
      <c r="P215" s="699"/>
      <c r="Q215" s="699"/>
      <c r="R215" s="699"/>
      <c r="S215" s="699"/>
      <c r="T215" s="699"/>
      <c r="U215" s="699"/>
      <c r="V215" s="699"/>
      <c r="W215" s="699"/>
      <c r="X215" s="699"/>
      <c r="Y215" s="699"/>
      <c r="Z215" s="699"/>
      <c r="AA215" s="699"/>
      <c r="AB215" s="699"/>
      <c r="AC215" s="699"/>
      <c r="AD215" s="699"/>
      <c r="AE215" s="699"/>
      <c r="AF215" s="699"/>
      <c r="AG215" s="699"/>
      <c r="AH215" s="699"/>
      <c r="AI215" s="699"/>
      <c r="AJ215" s="699"/>
      <c r="AK215" s="699"/>
      <c r="AL215" s="699"/>
      <c r="AM215" s="699"/>
      <c r="AN215" s="699"/>
      <c r="AO215" s="699"/>
      <c r="AP215" s="699"/>
      <c r="AQ215" s="699"/>
      <c r="AR215" s="699"/>
      <c r="AS215" s="699"/>
      <c r="AT215" s="699"/>
      <c r="AU215" s="699"/>
      <c r="AV215" s="699"/>
      <c r="AW215" s="699"/>
      <c r="AX215" s="699"/>
      <c r="AY215" s="699"/>
      <c r="AZ215" s="699"/>
      <c r="BA215" s="699"/>
      <c r="BB215" s="699"/>
      <c r="BC215" s="699"/>
      <c r="BD215" s="699"/>
      <c r="BE215" s="699"/>
      <c r="BF215" s="699"/>
      <c r="BG215" s="699"/>
      <c r="BH215" s="699"/>
      <c r="BI215" s="699"/>
      <c r="BJ215" s="699"/>
      <c r="BK215" s="699"/>
      <c r="BL215" s="699"/>
      <c r="BM215" s="699"/>
      <c r="BN215" s="699"/>
      <c r="BO215" s="699"/>
      <c r="BP215" s="699"/>
      <c r="BQ215" s="699"/>
      <c r="BR215" s="699"/>
      <c r="BS215" s="699"/>
      <c r="BT215" s="699"/>
      <c r="BU215" s="699"/>
      <c r="BV215" s="699"/>
      <c r="BW215" s="699"/>
      <c r="BX215" s="699"/>
      <c r="BY215" s="699"/>
      <c r="BZ215" s="699"/>
      <c r="CA215" s="699"/>
      <c r="CB215" s="699"/>
      <c r="CC215" s="699"/>
      <c r="CD215" s="699"/>
      <c r="CE215" s="699"/>
      <c r="CF215" s="699"/>
      <c r="CG215" s="699"/>
      <c r="CH215" s="699"/>
      <c r="CI215" s="699"/>
      <c r="CJ215" s="699"/>
      <c r="CK215" s="699"/>
      <c r="CL215" s="699"/>
      <c r="CM215" s="699"/>
      <c r="CN215" s="699"/>
      <c r="CO215" s="699"/>
      <c r="CP215" s="699"/>
      <c r="CQ215" s="699"/>
      <c r="CR215" s="699"/>
      <c r="CS215" s="699"/>
      <c r="CT215" s="699"/>
      <c r="CU215" s="699"/>
      <c r="CV215" s="699"/>
      <c r="CW215" s="699"/>
      <c r="CX215" s="699"/>
      <c r="CY215" s="699"/>
      <c r="CZ215" s="699"/>
      <c r="DA215" s="699"/>
      <c r="DB215" s="699"/>
      <c r="DC215" s="699"/>
      <c r="DD215" s="699"/>
      <c r="DE215" s="699"/>
      <c r="DF215" s="699"/>
      <c r="DG215" s="699"/>
      <c r="DH215" s="699"/>
      <c r="DI215" s="699"/>
    </row>
    <row r="216" spans="8:113" ht="2.75" customHeight="1" x14ac:dyDescent="0.35">
      <c r="H216" s="699"/>
      <c r="I216" s="699"/>
      <c r="J216" s="699"/>
      <c r="K216" s="699"/>
      <c r="L216" s="699"/>
      <c r="M216" s="699"/>
      <c r="N216" s="699"/>
      <c r="O216" s="699"/>
      <c r="P216" s="699"/>
      <c r="Q216" s="699"/>
      <c r="R216" s="699"/>
      <c r="S216" s="699"/>
      <c r="T216" s="699"/>
      <c r="U216" s="699"/>
      <c r="V216" s="699"/>
      <c r="W216" s="699"/>
      <c r="X216" s="699"/>
      <c r="Y216" s="699"/>
      <c r="Z216" s="699"/>
      <c r="AA216" s="699"/>
      <c r="AB216" s="699"/>
      <c r="AC216" s="699"/>
      <c r="AD216" s="699"/>
      <c r="AE216" s="699"/>
      <c r="AF216" s="699"/>
      <c r="AG216" s="699"/>
      <c r="AH216" s="699"/>
      <c r="AI216" s="699"/>
      <c r="AJ216" s="699"/>
      <c r="AK216" s="699"/>
      <c r="AL216" s="699"/>
      <c r="AM216" s="699"/>
      <c r="AN216" s="699"/>
      <c r="AO216" s="699"/>
      <c r="AP216" s="699"/>
      <c r="AQ216" s="699"/>
      <c r="AR216" s="699"/>
      <c r="AS216" s="699"/>
      <c r="AT216" s="699"/>
      <c r="AU216" s="699"/>
      <c r="AV216" s="699"/>
      <c r="AW216" s="699"/>
      <c r="AX216" s="699"/>
      <c r="AY216" s="699"/>
      <c r="AZ216" s="699"/>
      <c r="BA216" s="699"/>
      <c r="BB216" s="699"/>
      <c r="BC216" s="699"/>
      <c r="BD216" s="699"/>
      <c r="BE216" s="699"/>
      <c r="BF216" s="699"/>
      <c r="BG216" s="699"/>
      <c r="BH216" s="699"/>
      <c r="BI216" s="699"/>
      <c r="BJ216" s="699"/>
      <c r="BK216" s="699"/>
      <c r="BL216" s="699"/>
      <c r="BM216" s="699"/>
      <c r="BN216" s="699"/>
      <c r="BO216" s="699"/>
      <c r="BP216" s="699"/>
      <c r="BQ216" s="699"/>
      <c r="BR216" s="699"/>
      <c r="BS216" s="699"/>
      <c r="BT216" s="699"/>
      <c r="BU216" s="699"/>
      <c r="BV216" s="699"/>
      <c r="BW216" s="699"/>
      <c r="BX216" s="699"/>
      <c r="BY216" s="699"/>
      <c r="BZ216" s="699"/>
      <c r="CA216" s="699"/>
      <c r="CB216" s="699"/>
      <c r="CC216" s="699"/>
      <c r="CD216" s="699"/>
      <c r="CE216" s="699"/>
      <c r="CF216" s="699"/>
      <c r="CG216" s="699"/>
      <c r="CH216" s="699"/>
      <c r="CI216" s="699"/>
      <c r="CJ216" s="699"/>
      <c r="CK216" s="699"/>
      <c r="CL216" s="699"/>
      <c r="CM216" s="699"/>
      <c r="CN216" s="699"/>
      <c r="CO216" s="699"/>
      <c r="CP216" s="699"/>
      <c r="CQ216" s="699"/>
      <c r="CR216" s="699"/>
      <c r="CS216" s="699"/>
      <c r="CT216" s="699"/>
      <c r="CU216" s="699"/>
      <c r="CV216" s="699"/>
      <c r="CW216" s="699"/>
      <c r="CX216" s="699"/>
      <c r="CY216" s="699"/>
      <c r="CZ216" s="699"/>
      <c r="DA216" s="699"/>
      <c r="DB216" s="699"/>
      <c r="DC216" s="699"/>
      <c r="DD216" s="699"/>
      <c r="DE216" s="699"/>
      <c r="DF216" s="699"/>
      <c r="DG216" s="699"/>
      <c r="DH216" s="699"/>
      <c r="DI216" s="699"/>
    </row>
    <row r="217" spans="8:113" ht="2.75" customHeight="1" x14ac:dyDescent="0.35">
      <c r="H217" s="699"/>
      <c r="I217" s="699"/>
      <c r="J217" s="699"/>
      <c r="K217" s="699"/>
      <c r="L217" s="699"/>
      <c r="M217" s="699"/>
      <c r="N217" s="699"/>
      <c r="O217" s="699"/>
      <c r="P217" s="699"/>
      <c r="Q217" s="699"/>
      <c r="R217" s="699"/>
      <c r="S217" s="699"/>
      <c r="T217" s="699"/>
      <c r="U217" s="699"/>
      <c r="V217" s="699"/>
      <c r="W217" s="699"/>
      <c r="X217" s="699"/>
      <c r="Y217" s="699"/>
      <c r="Z217" s="699"/>
      <c r="AA217" s="699"/>
      <c r="AB217" s="699"/>
      <c r="AC217" s="699"/>
      <c r="AD217" s="699"/>
      <c r="AE217" s="699"/>
      <c r="AF217" s="699"/>
      <c r="AG217" s="699"/>
      <c r="AH217" s="699"/>
      <c r="AI217" s="699"/>
      <c r="AJ217" s="699"/>
      <c r="AK217" s="699"/>
      <c r="AL217" s="699"/>
      <c r="AM217" s="699"/>
      <c r="AN217" s="699"/>
      <c r="AO217" s="699"/>
      <c r="AP217" s="699"/>
      <c r="AQ217" s="699"/>
      <c r="AR217" s="699"/>
      <c r="AS217" s="699"/>
      <c r="AT217" s="699"/>
      <c r="AU217" s="699"/>
      <c r="AV217" s="699"/>
      <c r="AW217" s="699"/>
      <c r="AX217" s="699"/>
      <c r="AY217" s="699"/>
      <c r="AZ217" s="699"/>
      <c r="BA217" s="699"/>
      <c r="BB217" s="699"/>
      <c r="BC217" s="699"/>
      <c r="BD217" s="699"/>
      <c r="BE217" s="699"/>
      <c r="BF217" s="699"/>
      <c r="BG217" s="699"/>
      <c r="BH217" s="699"/>
      <c r="BI217" s="699"/>
      <c r="BJ217" s="699"/>
      <c r="BK217" s="699"/>
      <c r="BL217" s="699"/>
      <c r="BM217" s="699"/>
      <c r="BN217" s="699"/>
      <c r="BO217" s="699"/>
      <c r="BP217" s="699"/>
      <c r="BQ217" s="699"/>
      <c r="BR217" s="699"/>
      <c r="BS217" s="699"/>
      <c r="BT217" s="699"/>
      <c r="BU217" s="699"/>
      <c r="BV217" s="699"/>
      <c r="BW217" s="699"/>
      <c r="BX217" s="699"/>
      <c r="BY217" s="699"/>
      <c r="BZ217" s="699"/>
      <c r="CA217" s="699"/>
      <c r="CB217" s="699"/>
      <c r="CC217" s="699"/>
      <c r="CD217" s="699"/>
      <c r="CE217" s="699"/>
      <c r="CF217" s="699"/>
      <c r="CG217" s="699"/>
      <c r="CH217" s="699"/>
      <c r="CI217" s="699"/>
      <c r="CJ217" s="699"/>
      <c r="CK217" s="699"/>
      <c r="CL217" s="699"/>
      <c r="CM217" s="699"/>
      <c r="CN217" s="699"/>
      <c r="CO217" s="699"/>
      <c r="CP217" s="699"/>
      <c r="CQ217" s="699"/>
      <c r="CR217" s="699"/>
      <c r="CS217" s="699"/>
      <c r="CT217" s="699"/>
      <c r="CU217" s="699"/>
      <c r="CV217" s="699"/>
      <c r="CW217" s="699"/>
      <c r="CX217" s="699"/>
      <c r="CY217" s="699"/>
      <c r="CZ217" s="699"/>
      <c r="DA217" s="699"/>
      <c r="DB217" s="699"/>
      <c r="DC217" s="699"/>
      <c r="DD217" s="699"/>
      <c r="DE217" s="699"/>
      <c r="DF217" s="699"/>
      <c r="DG217" s="699"/>
      <c r="DH217" s="699"/>
      <c r="DI217" s="699"/>
    </row>
    <row r="218" spans="8:113" ht="2.75" customHeight="1" x14ac:dyDescent="0.35">
      <c r="H218" s="699"/>
      <c r="I218" s="699"/>
      <c r="J218" s="699"/>
      <c r="K218" s="699"/>
      <c r="L218" s="699"/>
      <c r="M218" s="699"/>
      <c r="N218" s="699"/>
      <c r="O218" s="699"/>
      <c r="P218" s="699"/>
      <c r="Q218" s="699"/>
      <c r="R218" s="699"/>
      <c r="S218" s="699"/>
      <c r="T218" s="699"/>
      <c r="U218" s="699"/>
      <c r="V218" s="699"/>
      <c r="W218" s="699"/>
      <c r="X218" s="699"/>
      <c r="Y218" s="699"/>
      <c r="Z218" s="699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  <c r="BW218" s="699"/>
      <c r="BX218" s="699"/>
      <c r="BY218" s="699"/>
      <c r="BZ218" s="699"/>
      <c r="CA218" s="699"/>
      <c r="CB218" s="699"/>
      <c r="CC218" s="699"/>
      <c r="CD218" s="699"/>
      <c r="CE218" s="699"/>
      <c r="CF218" s="699"/>
      <c r="CG218" s="699"/>
      <c r="CH218" s="699"/>
      <c r="CI218" s="699"/>
      <c r="CJ218" s="699"/>
      <c r="CK218" s="699"/>
      <c r="CL218" s="699"/>
      <c r="CM218" s="699"/>
      <c r="CN218" s="699"/>
      <c r="CO218" s="699"/>
      <c r="CP218" s="699"/>
      <c r="CQ218" s="699"/>
      <c r="CR218" s="699"/>
      <c r="CS218" s="699"/>
      <c r="CT218" s="699"/>
      <c r="CU218" s="699"/>
      <c r="CV218" s="699"/>
      <c r="CW218" s="699"/>
      <c r="CX218" s="699"/>
      <c r="CY218" s="699"/>
      <c r="CZ218" s="699"/>
      <c r="DA218" s="699"/>
      <c r="DB218" s="699"/>
      <c r="DC218" s="699"/>
      <c r="DD218" s="699"/>
      <c r="DE218" s="699"/>
      <c r="DF218" s="699"/>
      <c r="DG218" s="699"/>
      <c r="DH218" s="699"/>
      <c r="DI218" s="699"/>
    </row>
    <row r="219" spans="8:113" ht="2.75" customHeight="1" x14ac:dyDescent="0.35">
      <c r="H219" s="699"/>
      <c r="I219" s="699"/>
      <c r="J219" s="699"/>
      <c r="K219" s="699"/>
      <c r="L219" s="699"/>
      <c r="M219" s="699"/>
      <c r="N219" s="699"/>
      <c r="O219" s="699"/>
      <c r="P219" s="699"/>
      <c r="Q219" s="699"/>
      <c r="R219" s="699"/>
      <c r="S219" s="699"/>
      <c r="T219" s="699"/>
      <c r="U219" s="699"/>
      <c r="V219" s="699"/>
      <c r="W219" s="699"/>
      <c r="X219" s="699"/>
      <c r="Y219" s="699"/>
      <c r="Z219" s="699"/>
      <c r="AA219" s="699"/>
      <c r="AB219" s="699"/>
      <c r="AC219" s="699"/>
      <c r="AD219" s="699"/>
      <c r="AE219" s="699"/>
      <c r="AF219" s="699"/>
      <c r="AG219" s="699"/>
      <c r="AH219" s="699"/>
      <c r="AI219" s="699"/>
      <c r="AJ219" s="699"/>
      <c r="AK219" s="699"/>
      <c r="AL219" s="699"/>
      <c r="AM219" s="699"/>
      <c r="AN219" s="699"/>
      <c r="AO219" s="699"/>
      <c r="AP219" s="699"/>
      <c r="AQ219" s="699"/>
      <c r="AR219" s="699"/>
      <c r="AS219" s="699"/>
      <c r="AT219" s="699"/>
      <c r="AU219" s="699"/>
      <c r="AV219" s="699"/>
      <c r="AW219" s="699"/>
      <c r="AX219" s="699"/>
      <c r="AY219" s="699"/>
      <c r="AZ219" s="699"/>
      <c r="BA219" s="699"/>
      <c r="BB219" s="699"/>
      <c r="BC219" s="699"/>
      <c r="BD219" s="699"/>
      <c r="BE219" s="699"/>
      <c r="BF219" s="699"/>
      <c r="BG219" s="699"/>
      <c r="BH219" s="699"/>
      <c r="BI219" s="699"/>
      <c r="BJ219" s="699"/>
      <c r="BK219" s="699"/>
      <c r="BL219" s="699"/>
      <c r="BM219" s="699"/>
      <c r="BN219" s="699"/>
      <c r="BO219" s="699"/>
      <c r="BP219" s="699"/>
      <c r="BQ219" s="699"/>
      <c r="BR219" s="699"/>
      <c r="BS219" s="699"/>
      <c r="BT219" s="699"/>
      <c r="BU219" s="699"/>
      <c r="BV219" s="699"/>
      <c r="BW219" s="699"/>
      <c r="BX219" s="699"/>
      <c r="BY219" s="699"/>
      <c r="BZ219" s="699"/>
      <c r="CA219" s="699"/>
      <c r="CB219" s="699"/>
      <c r="CC219" s="699"/>
      <c r="CD219" s="699"/>
      <c r="CE219" s="699"/>
      <c r="CF219" s="699"/>
      <c r="CG219" s="699"/>
      <c r="CH219" s="699"/>
      <c r="CI219" s="699"/>
      <c r="CJ219" s="699"/>
      <c r="CK219" s="699"/>
      <c r="CL219" s="699"/>
      <c r="CM219" s="699"/>
      <c r="CN219" s="699"/>
      <c r="CO219" s="699"/>
      <c r="CP219" s="699"/>
      <c r="CQ219" s="699"/>
      <c r="CR219" s="699"/>
      <c r="CS219" s="699"/>
      <c r="CT219" s="699"/>
      <c r="CU219" s="699"/>
      <c r="CV219" s="699"/>
      <c r="CW219" s="699"/>
      <c r="CX219" s="699"/>
      <c r="CY219" s="699"/>
      <c r="CZ219" s="699"/>
      <c r="DA219" s="699"/>
      <c r="DB219" s="699"/>
      <c r="DC219" s="699"/>
      <c r="DD219" s="699"/>
      <c r="DE219" s="699"/>
      <c r="DF219" s="699"/>
      <c r="DG219" s="699"/>
      <c r="DH219" s="699"/>
      <c r="DI219" s="699"/>
    </row>
    <row r="220" spans="8:113" ht="2.75" customHeight="1" x14ac:dyDescent="0.35">
      <c r="H220" s="699" t="s">
        <v>34</v>
      </c>
      <c r="I220" s="699"/>
      <c r="J220" s="699"/>
      <c r="K220" s="699"/>
      <c r="L220" s="699"/>
      <c r="M220" s="699"/>
      <c r="N220" s="699"/>
      <c r="O220" s="699"/>
      <c r="P220" s="699"/>
      <c r="Q220" s="699"/>
      <c r="R220" s="699"/>
      <c r="S220" s="699"/>
      <c r="T220" s="699"/>
      <c r="U220" s="699"/>
      <c r="V220" s="699"/>
      <c r="W220" s="699"/>
      <c r="X220" s="699"/>
      <c r="Y220" s="699"/>
      <c r="Z220" s="699"/>
      <c r="AA220" s="699"/>
      <c r="AB220" s="699"/>
      <c r="AC220" s="699"/>
      <c r="AD220" s="699"/>
      <c r="AE220" s="699"/>
      <c r="AF220" s="699"/>
      <c r="AG220" s="699"/>
      <c r="AH220" s="699"/>
      <c r="AI220" s="699"/>
      <c r="AJ220" s="699"/>
      <c r="AK220" s="699"/>
      <c r="AL220" s="699"/>
      <c r="AM220" s="699"/>
      <c r="AN220" s="699"/>
      <c r="AO220" s="699"/>
      <c r="AP220" s="699"/>
      <c r="AQ220" s="699"/>
      <c r="AR220" s="699"/>
      <c r="AS220" s="699"/>
      <c r="AT220" s="699"/>
      <c r="AU220" s="699"/>
      <c r="AV220" s="699"/>
      <c r="AW220" s="699"/>
      <c r="AX220" s="699"/>
      <c r="AY220" s="699"/>
      <c r="AZ220" s="699"/>
      <c r="BA220" s="699"/>
      <c r="BB220" s="699"/>
      <c r="BC220" s="699"/>
      <c r="BD220" s="699"/>
      <c r="BE220" s="699"/>
      <c r="BF220" s="699"/>
      <c r="BG220" s="699"/>
      <c r="BH220" s="699"/>
      <c r="BI220" s="699"/>
      <c r="BJ220" s="699"/>
      <c r="BK220" s="699"/>
      <c r="BL220" s="699"/>
      <c r="BM220" s="699"/>
      <c r="BN220" s="699"/>
      <c r="BO220" s="699"/>
      <c r="BP220" s="699"/>
      <c r="BQ220" s="699"/>
      <c r="BR220" s="699"/>
      <c r="BS220" s="699"/>
      <c r="BT220" s="699"/>
      <c r="BU220" s="699"/>
      <c r="BV220" s="699"/>
      <c r="BW220" s="699"/>
      <c r="BX220" s="699"/>
      <c r="BY220" s="699"/>
      <c r="BZ220" s="699"/>
      <c r="CA220" s="699"/>
      <c r="CB220" s="699"/>
      <c r="CC220" s="699"/>
      <c r="CD220" s="699"/>
      <c r="CE220" s="699"/>
      <c r="CF220" s="699"/>
      <c r="CG220" s="699"/>
      <c r="CH220" s="699"/>
      <c r="CI220" s="699"/>
      <c r="CJ220" s="699"/>
      <c r="CK220" s="699"/>
      <c r="CL220" s="699"/>
      <c r="CM220" s="699"/>
      <c r="CN220" s="699"/>
      <c r="CO220" s="699"/>
      <c r="CP220" s="699"/>
      <c r="CQ220" s="699"/>
      <c r="CR220" s="699"/>
      <c r="CS220" s="699"/>
      <c r="CT220" s="699"/>
      <c r="CU220" s="699"/>
      <c r="CV220" s="699"/>
      <c r="CW220" s="699"/>
      <c r="CX220" s="699"/>
      <c r="CY220" s="699"/>
      <c r="CZ220" s="699"/>
      <c r="DA220" s="699"/>
      <c r="DB220" s="699"/>
      <c r="DC220" s="699"/>
      <c r="DD220" s="699"/>
      <c r="DE220" s="699"/>
      <c r="DF220" s="699"/>
      <c r="DG220" s="699"/>
      <c r="DH220" s="699"/>
      <c r="DI220" s="699"/>
    </row>
    <row r="221" spans="8:113" ht="2.75" customHeight="1" x14ac:dyDescent="0.35">
      <c r="H221" s="699"/>
      <c r="I221" s="699"/>
      <c r="J221" s="699"/>
      <c r="K221" s="699"/>
      <c r="L221" s="699"/>
      <c r="M221" s="699"/>
      <c r="N221" s="699"/>
      <c r="O221" s="699"/>
      <c r="P221" s="699"/>
      <c r="Q221" s="699"/>
      <c r="R221" s="699"/>
      <c r="S221" s="699"/>
      <c r="T221" s="699"/>
      <c r="U221" s="699"/>
      <c r="V221" s="699"/>
      <c r="W221" s="699"/>
      <c r="X221" s="699"/>
      <c r="Y221" s="699"/>
      <c r="Z221" s="699"/>
      <c r="AA221" s="699"/>
      <c r="AB221" s="699"/>
      <c r="AC221" s="699"/>
      <c r="AD221" s="699"/>
      <c r="AE221" s="699"/>
      <c r="AF221" s="699"/>
      <c r="AG221" s="699"/>
      <c r="AH221" s="699"/>
      <c r="AI221" s="699"/>
      <c r="AJ221" s="699"/>
      <c r="AK221" s="699"/>
      <c r="AL221" s="699"/>
      <c r="AM221" s="699"/>
      <c r="AN221" s="699"/>
      <c r="AO221" s="699"/>
      <c r="AP221" s="699"/>
      <c r="AQ221" s="699"/>
      <c r="AR221" s="699"/>
      <c r="AS221" s="699"/>
      <c r="AT221" s="699"/>
      <c r="AU221" s="699"/>
      <c r="AV221" s="699"/>
      <c r="AW221" s="699"/>
      <c r="AX221" s="699"/>
      <c r="AY221" s="699"/>
      <c r="AZ221" s="699"/>
      <c r="BA221" s="699"/>
      <c r="BB221" s="699"/>
      <c r="BC221" s="699"/>
      <c r="BD221" s="699"/>
      <c r="BE221" s="699"/>
      <c r="BF221" s="699"/>
      <c r="BG221" s="699"/>
      <c r="BH221" s="699"/>
      <c r="BI221" s="699"/>
      <c r="BJ221" s="699"/>
      <c r="BK221" s="699"/>
      <c r="BL221" s="699"/>
      <c r="BM221" s="699"/>
      <c r="BN221" s="699"/>
      <c r="BO221" s="699"/>
      <c r="BP221" s="699"/>
      <c r="BQ221" s="699"/>
      <c r="BR221" s="699"/>
      <c r="BS221" s="699"/>
      <c r="BT221" s="699"/>
      <c r="BU221" s="699"/>
      <c r="BV221" s="699"/>
      <c r="BW221" s="699"/>
      <c r="BX221" s="699"/>
      <c r="BY221" s="699"/>
      <c r="BZ221" s="699"/>
      <c r="CA221" s="699"/>
      <c r="CB221" s="699"/>
      <c r="CC221" s="699"/>
      <c r="CD221" s="699"/>
      <c r="CE221" s="699"/>
      <c r="CF221" s="699"/>
      <c r="CG221" s="699"/>
      <c r="CH221" s="699"/>
      <c r="CI221" s="699"/>
      <c r="CJ221" s="699"/>
      <c r="CK221" s="699"/>
      <c r="CL221" s="699"/>
      <c r="CM221" s="699"/>
      <c r="CN221" s="699"/>
      <c r="CO221" s="699"/>
      <c r="CP221" s="699"/>
      <c r="CQ221" s="699"/>
      <c r="CR221" s="699"/>
      <c r="CS221" s="699"/>
      <c r="CT221" s="699"/>
      <c r="CU221" s="699"/>
      <c r="CV221" s="699"/>
      <c r="CW221" s="699"/>
      <c r="CX221" s="699"/>
      <c r="CY221" s="699"/>
      <c r="CZ221" s="699"/>
      <c r="DA221" s="699"/>
      <c r="DB221" s="699"/>
      <c r="DC221" s="699"/>
      <c r="DD221" s="699"/>
      <c r="DE221" s="699"/>
      <c r="DF221" s="699"/>
      <c r="DG221" s="699"/>
      <c r="DH221" s="699"/>
      <c r="DI221" s="699"/>
    </row>
    <row r="222" spans="8:113" ht="2.75" customHeight="1" x14ac:dyDescent="0.35">
      <c r="H222" s="699"/>
      <c r="I222" s="699"/>
      <c r="J222" s="699"/>
      <c r="K222" s="699"/>
      <c r="L222" s="699"/>
      <c r="M222" s="699"/>
      <c r="N222" s="699"/>
      <c r="O222" s="699"/>
      <c r="P222" s="699"/>
      <c r="Q222" s="699"/>
      <c r="R222" s="699"/>
      <c r="S222" s="699"/>
      <c r="T222" s="699"/>
      <c r="U222" s="699"/>
      <c r="V222" s="699"/>
      <c r="W222" s="699"/>
      <c r="X222" s="699"/>
      <c r="Y222" s="699"/>
      <c r="Z222" s="699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  <c r="BW222" s="699"/>
      <c r="BX222" s="699"/>
      <c r="BY222" s="699"/>
      <c r="BZ222" s="699"/>
      <c r="CA222" s="699"/>
      <c r="CB222" s="699"/>
      <c r="CC222" s="699"/>
      <c r="CD222" s="699"/>
      <c r="CE222" s="699"/>
      <c r="CF222" s="699"/>
      <c r="CG222" s="699"/>
      <c r="CH222" s="699"/>
      <c r="CI222" s="699"/>
      <c r="CJ222" s="699"/>
      <c r="CK222" s="699"/>
      <c r="CL222" s="699"/>
      <c r="CM222" s="699"/>
      <c r="CN222" s="699"/>
      <c r="CO222" s="699"/>
      <c r="CP222" s="699"/>
      <c r="CQ222" s="699"/>
      <c r="CR222" s="699"/>
      <c r="CS222" s="699"/>
      <c r="CT222" s="699"/>
      <c r="CU222" s="699"/>
      <c r="CV222" s="699"/>
      <c r="CW222" s="699"/>
      <c r="CX222" s="699"/>
      <c r="CY222" s="699"/>
      <c r="CZ222" s="699"/>
      <c r="DA222" s="699"/>
      <c r="DB222" s="699"/>
      <c r="DC222" s="699"/>
      <c r="DD222" s="699"/>
      <c r="DE222" s="699"/>
      <c r="DF222" s="699"/>
      <c r="DG222" s="699"/>
      <c r="DH222" s="699"/>
      <c r="DI222" s="699"/>
    </row>
    <row r="223" spans="8:113" ht="2.75" customHeight="1" x14ac:dyDescent="0.35">
      <c r="H223" s="699"/>
      <c r="I223" s="699"/>
      <c r="J223" s="699"/>
      <c r="K223" s="699"/>
      <c r="L223" s="699"/>
      <c r="M223" s="699"/>
      <c r="N223" s="699"/>
      <c r="O223" s="699"/>
      <c r="P223" s="699"/>
      <c r="Q223" s="699"/>
      <c r="R223" s="699"/>
      <c r="S223" s="699"/>
      <c r="T223" s="699"/>
      <c r="U223" s="699"/>
      <c r="V223" s="699"/>
      <c r="W223" s="699"/>
      <c r="X223" s="699"/>
      <c r="Y223" s="699"/>
      <c r="Z223" s="699"/>
      <c r="AA223" s="699"/>
      <c r="AB223" s="699"/>
      <c r="AC223" s="699"/>
      <c r="AD223" s="699"/>
      <c r="AE223" s="699"/>
      <c r="AF223" s="699"/>
      <c r="AG223" s="699"/>
      <c r="AH223" s="699"/>
      <c r="AI223" s="699"/>
      <c r="AJ223" s="699"/>
      <c r="AK223" s="699"/>
      <c r="AL223" s="699"/>
      <c r="AM223" s="699"/>
      <c r="AN223" s="699"/>
      <c r="AO223" s="699"/>
      <c r="AP223" s="699"/>
      <c r="AQ223" s="699"/>
      <c r="AR223" s="699"/>
      <c r="AS223" s="699"/>
      <c r="AT223" s="699"/>
      <c r="AU223" s="699"/>
      <c r="AV223" s="699"/>
      <c r="AW223" s="699"/>
      <c r="AX223" s="699"/>
      <c r="AY223" s="699"/>
      <c r="AZ223" s="699"/>
      <c r="BA223" s="699"/>
      <c r="BB223" s="699"/>
      <c r="BC223" s="699"/>
      <c r="BD223" s="699"/>
      <c r="BE223" s="699"/>
      <c r="BF223" s="699"/>
      <c r="BG223" s="699"/>
      <c r="BH223" s="699"/>
      <c r="BI223" s="699"/>
      <c r="BJ223" s="699"/>
      <c r="BK223" s="699"/>
      <c r="BL223" s="699"/>
      <c r="BM223" s="699"/>
      <c r="BN223" s="699"/>
      <c r="BO223" s="699"/>
      <c r="BP223" s="699"/>
      <c r="BQ223" s="699"/>
      <c r="BR223" s="699"/>
      <c r="BS223" s="699"/>
      <c r="BT223" s="699"/>
      <c r="BU223" s="699"/>
      <c r="BV223" s="699"/>
      <c r="BW223" s="699"/>
      <c r="BX223" s="699"/>
      <c r="BY223" s="699"/>
      <c r="BZ223" s="699"/>
      <c r="CA223" s="699"/>
      <c r="CB223" s="699"/>
      <c r="CC223" s="699"/>
      <c r="CD223" s="699"/>
      <c r="CE223" s="699"/>
      <c r="CF223" s="699"/>
      <c r="CG223" s="699"/>
      <c r="CH223" s="699"/>
      <c r="CI223" s="699"/>
      <c r="CJ223" s="699"/>
      <c r="CK223" s="699"/>
      <c r="CL223" s="699"/>
      <c r="CM223" s="699"/>
      <c r="CN223" s="699"/>
      <c r="CO223" s="699"/>
      <c r="CP223" s="699"/>
      <c r="CQ223" s="699"/>
      <c r="CR223" s="699"/>
      <c r="CS223" s="699"/>
      <c r="CT223" s="699"/>
      <c r="CU223" s="699"/>
      <c r="CV223" s="699"/>
      <c r="CW223" s="699"/>
      <c r="CX223" s="699"/>
      <c r="CY223" s="699"/>
      <c r="CZ223" s="699"/>
      <c r="DA223" s="699"/>
      <c r="DB223" s="699"/>
      <c r="DC223" s="699"/>
      <c r="DD223" s="699"/>
      <c r="DE223" s="699"/>
      <c r="DF223" s="699"/>
      <c r="DG223" s="699"/>
      <c r="DH223" s="699"/>
      <c r="DI223" s="699"/>
    </row>
    <row r="224" spans="8:113" ht="2.75" customHeight="1" x14ac:dyDescent="0.35">
      <c r="H224" s="699"/>
      <c r="I224" s="699"/>
      <c r="J224" s="699"/>
      <c r="K224" s="699"/>
      <c r="L224" s="699"/>
      <c r="M224" s="699"/>
      <c r="N224" s="699"/>
      <c r="O224" s="699"/>
      <c r="P224" s="699"/>
      <c r="Q224" s="699"/>
      <c r="R224" s="699"/>
      <c r="S224" s="699"/>
      <c r="T224" s="699"/>
      <c r="U224" s="699"/>
      <c r="V224" s="699"/>
      <c r="W224" s="699"/>
      <c r="X224" s="699"/>
      <c r="Y224" s="699"/>
      <c r="Z224" s="699"/>
      <c r="AA224" s="699"/>
      <c r="AB224" s="699"/>
      <c r="AC224" s="699"/>
      <c r="AD224" s="699"/>
      <c r="AE224" s="699"/>
      <c r="AF224" s="699"/>
      <c r="AG224" s="699"/>
      <c r="AH224" s="699"/>
      <c r="AI224" s="699"/>
      <c r="AJ224" s="699"/>
      <c r="AK224" s="699"/>
      <c r="AL224" s="699"/>
      <c r="AM224" s="699"/>
      <c r="AN224" s="699"/>
      <c r="AO224" s="699"/>
      <c r="AP224" s="699"/>
      <c r="AQ224" s="699"/>
      <c r="AR224" s="699"/>
      <c r="AS224" s="699"/>
      <c r="AT224" s="699"/>
      <c r="AU224" s="699"/>
      <c r="AV224" s="699"/>
      <c r="AW224" s="699"/>
      <c r="AX224" s="699"/>
      <c r="AY224" s="699"/>
      <c r="AZ224" s="699"/>
      <c r="BA224" s="699"/>
      <c r="BB224" s="699"/>
      <c r="BC224" s="699"/>
      <c r="BD224" s="699"/>
      <c r="BE224" s="699"/>
      <c r="BF224" s="699"/>
      <c r="BG224" s="699"/>
      <c r="BH224" s="699"/>
      <c r="BI224" s="699"/>
      <c r="BJ224" s="699"/>
      <c r="BK224" s="699"/>
      <c r="BL224" s="699"/>
      <c r="BM224" s="699"/>
      <c r="BN224" s="699"/>
      <c r="BO224" s="699"/>
      <c r="BP224" s="699"/>
      <c r="BQ224" s="699"/>
      <c r="BR224" s="699"/>
      <c r="BS224" s="699"/>
      <c r="BT224" s="699"/>
      <c r="BU224" s="699"/>
      <c r="BV224" s="699"/>
      <c r="BW224" s="699"/>
      <c r="BX224" s="699"/>
      <c r="BY224" s="699"/>
      <c r="BZ224" s="699"/>
      <c r="CA224" s="699"/>
      <c r="CB224" s="699"/>
      <c r="CC224" s="699"/>
      <c r="CD224" s="699"/>
      <c r="CE224" s="699"/>
      <c r="CF224" s="699"/>
      <c r="CG224" s="699"/>
      <c r="CH224" s="699"/>
      <c r="CI224" s="699"/>
      <c r="CJ224" s="699"/>
      <c r="CK224" s="699"/>
      <c r="CL224" s="699"/>
      <c r="CM224" s="699"/>
      <c r="CN224" s="699"/>
      <c r="CO224" s="699"/>
      <c r="CP224" s="699"/>
      <c r="CQ224" s="699"/>
      <c r="CR224" s="699"/>
      <c r="CS224" s="699"/>
      <c r="CT224" s="699"/>
      <c r="CU224" s="699"/>
      <c r="CV224" s="699"/>
      <c r="CW224" s="699"/>
      <c r="CX224" s="699"/>
      <c r="CY224" s="699"/>
      <c r="CZ224" s="699"/>
      <c r="DA224" s="699"/>
      <c r="DB224" s="699"/>
      <c r="DC224" s="699"/>
      <c r="DD224" s="699"/>
      <c r="DE224" s="699"/>
      <c r="DF224" s="699"/>
      <c r="DG224" s="699"/>
      <c r="DH224" s="699"/>
      <c r="DI224" s="699"/>
    </row>
    <row r="225" ht="2.75" customHeight="1" x14ac:dyDescent="0.35"/>
    <row r="226" ht="2.75" customHeight="1" x14ac:dyDescent="0.35"/>
    <row r="227" ht="2.75" customHeight="1" x14ac:dyDescent="0.35"/>
    <row r="228" ht="2.75" customHeight="1" x14ac:dyDescent="0.35"/>
    <row r="229" ht="2.75" customHeight="1" x14ac:dyDescent="0.35"/>
    <row r="230" ht="2.75" customHeight="1" x14ac:dyDescent="0.35"/>
    <row r="231" ht="2.75" customHeight="1" x14ac:dyDescent="0.35"/>
    <row r="232" ht="2.75" customHeight="1" x14ac:dyDescent="0.35"/>
    <row r="233" ht="2.75" customHeight="1" x14ac:dyDescent="0.35"/>
    <row r="234" ht="2.75" customHeight="1" x14ac:dyDescent="0.35"/>
    <row r="235" ht="2.75" customHeight="1" x14ac:dyDescent="0.35"/>
    <row r="236" ht="2.75" customHeight="1" x14ac:dyDescent="0.35"/>
    <row r="237" ht="2.75" customHeight="1" x14ac:dyDescent="0.35"/>
    <row r="238" ht="2.75" customHeight="1" x14ac:dyDescent="0.35"/>
    <row r="239" ht="2.75" customHeight="1" x14ac:dyDescent="0.35"/>
    <row r="240" ht="2.75" customHeight="1" x14ac:dyDescent="0.35"/>
    <row r="241" ht="2.75" customHeight="1" x14ac:dyDescent="0.35"/>
    <row r="242" ht="2.75" customHeight="1" x14ac:dyDescent="0.35"/>
    <row r="243" ht="2.75" customHeight="1" x14ac:dyDescent="0.35"/>
    <row r="244" ht="2.75" customHeight="1" x14ac:dyDescent="0.35"/>
    <row r="245" ht="2.75" customHeight="1" x14ac:dyDescent="0.35"/>
    <row r="246" ht="2.75" customHeight="1" x14ac:dyDescent="0.35"/>
    <row r="247" ht="2.75" customHeight="1" x14ac:dyDescent="0.35"/>
    <row r="248" ht="2.75" customHeight="1" x14ac:dyDescent="0.35"/>
    <row r="249" ht="2.75" customHeight="1" x14ac:dyDescent="0.35"/>
    <row r="250" ht="2.75" customHeight="1" x14ac:dyDescent="0.35"/>
    <row r="251" ht="2.75" customHeight="1" x14ac:dyDescent="0.35"/>
    <row r="252" ht="2.75" customHeight="1" x14ac:dyDescent="0.35"/>
    <row r="253" ht="2.75" customHeight="1" x14ac:dyDescent="0.35"/>
    <row r="254" ht="2.75" customHeight="1" x14ac:dyDescent="0.35"/>
    <row r="255" ht="2.75" customHeight="1" x14ac:dyDescent="0.35"/>
    <row r="256" ht="2.75" customHeight="1" x14ac:dyDescent="0.35"/>
    <row r="257" ht="2.75" customHeight="1" x14ac:dyDescent="0.35"/>
    <row r="258" ht="2.75" customHeight="1" x14ac:dyDescent="0.35"/>
    <row r="259" ht="2.75" customHeight="1" x14ac:dyDescent="0.35"/>
    <row r="260" ht="2.75" customHeight="1" x14ac:dyDescent="0.35"/>
    <row r="261" ht="2.75" customHeight="1" x14ac:dyDescent="0.35"/>
    <row r="262" ht="2.75" customHeight="1" x14ac:dyDescent="0.35"/>
    <row r="263" ht="2.75" customHeight="1" x14ac:dyDescent="0.35"/>
    <row r="264" ht="2.75" customHeight="1" x14ac:dyDescent="0.35"/>
    <row r="265" ht="2.75" customHeight="1" x14ac:dyDescent="0.35"/>
    <row r="266" ht="2.75" customHeight="1" x14ac:dyDescent="0.35"/>
    <row r="267" ht="2.75" customHeight="1" x14ac:dyDescent="0.35"/>
    <row r="268" ht="2.75" customHeight="1" x14ac:dyDescent="0.35"/>
    <row r="269" ht="2.75" customHeight="1" x14ac:dyDescent="0.35"/>
    <row r="270" ht="2.75" customHeight="1" x14ac:dyDescent="0.35"/>
    <row r="271" ht="2.75" customHeight="1" x14ac:dyDescent="0.35"/>
    <row r="272" ht="2.75" customHeight="1" x14ac:dyDescent="0.35"/>
    <row r="273" ht="2.75" customHeight="1" x14ac:dyDescent="0.35"/>
    <row r="274" ht="2.75" customHeight="1" x14ac:dyDescent="0.35"/>
    <row r="275" ht="2.75" customHeight="1" x14ac:dyDescent="0.35"/>
    <row r="276" ht="2.75" customHeight="1" x14ac:dyDescent="0.35"/>
    <row r="277" ht="2.75" customHeight="1" x14ac:dyDescent="0.35"/>
    <row r="278" ht="2.75" customHeight="1" x14ac:dyDescent="0.35"/>
    <row r="279" ht="2.75" customHeight="1" x14ac:dyDescent="0.35"/>
    <row r="280" ht="2.75" customHeight="1" x14ac:dyDescent="0.35"/>
    <row r="281" ht="2.75" customHeight="1" x14ac:dyDescent="0.35"/>
    <row r="282" ht="2.75" customHeight="1" x14ac:dyDescent="0.35"/>
    <row r="283" ht="2.75" customHeight="1" x14ac:dyDescent="0.35"/>
    <row r="284" ht="2.75" customHeight="1" x14ac:dyDescent="0.35"/>
    <row r="285" ht="2.75" customHeight="1" x14ac:dyDescent="0.35"/>
    <row r="286" ht="2.75" customHeight="1" x14ac:dyDescent="0.35"/>
    <row r="287" ht="2.75" customHeight="1" x14ac:dyDescent="0.35"/>
    <row r="288" ht="2.75" customHeight="1" x14ac:dyDescent="0.35"/>
    <row r="289" ht="2.75" customHeight="1" x14ac:dyDescent="0.35"/>
    <row r="290" ht="2.75" customHeight="1" x14ac:dyDescent="0.35"/>
    <row r="291" ht="2.75" customHeight="1" x14ac:dyDescent="0.35"/>
    <row r="292" ht="2.75" customHeight="1" x14ac:dyDescent="0.35"/>
    <row r="293" ht="2.75" customHeight="1" x14ac:dyDescent="0.35"/>
    <row r="294" ht="2.75" customHeight="1" x14ac:dyDescent="0.35"/>
    <row r="295" ht="2.75" customHeight="1" x14ac:dyDescent="0.35"/>
    <row r="296" ht="2.75" customHeight="1" x14ac:dyDescent="0.35"/>
    <row r="297" ht="2.75" customHeight="1" x14ac:dyDescent="0.35"/>
    <row r="298" ht="2.75" customHeight="1" x14ac:dyDescent="0.35"/>
    <row r="299" ht="2.75" customHeight="1" x14ac:dyDescent="0.35"/>
    <row r="300" ht="2.75" customHeight="1" x14ac:dyDescent="0.35"/>
    <row r="301" ht="2.75" customHeight="1" x14ac:dyDescent="0.35"/>
    <row r="302" ht="2.75" customHeight="1" x14ac:dyDescent="0.35"/>
    <row r="303" ht="2.75" customHeight="1" x14ac:dyDescent="0.35"/>
    <row r="304" ht="2.75" customHeight="1" x14ac:dyDescent="0.35"/>
    <row r="305" ht="2.75" customHeight="1" x14ac:dyDescent="0.35"/>
    <row r="306" ht="2.75" customHeight="1" x14ac:dyDescent="0.35"/>
    <row r="307" ht="2.75" customHeight="1" x14ac:dyDescent="0.35"/>
    <row r="308" ht="2.75" customHeight="1" x14ac:dyDescent="0.35"/>
    <row r="309" ht="2.75" customHeight="1" x14ac:dyDescent="0.35"/>
    <row r="310" ht="2.75" customHeight="1" x14ac:dyDescent="0.35"/>
    <row r="311" ht="2.75" customHeight="1" x14ac:dyDescent="0.35"/>
    <row r="312" ht="2.75" customHeight="1" x14ac:dyDescent="0.35"/>
    <row r="313" ht="2.75" customHeight="1" x14ac:dyDescent="0.35"/>
    <row r="314" ht="2.75" customHeight="1" x14ac:dyDescent="0.35"/>
    <row r="315" ht="2.75" customHeight="1" x14ac:dyDescent="0.35"/>
    <row r="316" ht="2.75" customHeight="1" x14ac:dyDescent="0.35"/>
    <row r="317" ht="2.75" customHeight="1" x14ac:dyDescent="0.35"/>
    <row r="318" ht="2.75" customHeight="1" x14ac:dyDescent="0.35"/>
    <row r="319" ht="2.75" customHeight="1" x14ac:dyDescent="0.35"/>
    <row r="320" ht="2.75" customHeight="1" x14ac:dyDescent="0.35"/>
    <row r="321" ht="2.75" customHeight="1" x14ac:dyDescent="0.35"/>
    <row r="322" ht="2.75" customHeight="1" x14ac:dyDescent="0.35"/>
    <row r="323" ht="2.75" customHeight="1" x14ac:dyDescent="0.35"/>
    <row r="324" ht="2.75" customHeight="1" x14ac:dyDescent="0.35"/>
    <row r="325" ht="2.75" customHeight="1" x14ac:dyDescent="0.35"/>
    <row r="326" ht="2.75" customHeight="1" x14ac:dyDescent="0.35"/>
    <row r="327" ht="2.75" customHeight="1" x14ac:dyDescent="0.35"/>
    <row r="328" ht="2.75" customHeight="1" x14ac:dyDescent="0.35"/>
    <row r="329" ht="2.75" customHeight="1" x14ac:dyDescent="0.35"/>
    <row r="330" ht="2.75" customHeight="1" x14ac:dyDescent="0.35"/>
    <row r="331" ht="2.75" customHeight="1" x14ac:dyDescent="0.35"/>
    <row r="332" ht="2.75" customHeight="1" x14ac:dyDescent="0.35"/>
    <row r="333" ht="2.75" customHeight="1" x14ac:dyDescent="0.35"/>
    <row r="334" ht="2.75" customHeight="1" x14ac:dyDescent="0.35"/>
    <row r="335" ht="2.75" customHeight="1" x14ac:dyDescent="0.35"/>
    <row r="336" ht="2.75" customHeight="1" x14ac:dyDescent="0.35"/>
    <row r="337" ht="2.75" customHeight="1" x14ac:dyDescent="0.35"/>
    <row r="338" ht="2.75" customHeight="1" x14ac:dyDescent="0.35"/>
    <row r="339" ht="2.75" customHeight="1" x14ac:dyDescent="0.35"/>
    <row r="340" ht="2.75" customHeight="1" x14ac:dyDescent="0.35"/>
    <row r="341" ht="2.75" customHeight="1" x14ac:dyDescent="0.35"/>
    <row r="342" ht="2.75" customHeight="1" x14ac:dyDescent="0.35"/>
    <row r="343" ht="2.75" customHeight="1" x14ac:dyDescent="0.35"/>
    <row r="344" ht="2.75" customHeight="1" x14ac:dyDescent="0.35"/>
    <row r="345" ht="2.75" customHeight="1" x14ac:dyDescent="0.35"/>
    <row r="346" ht="2.75" customHeight="1" x14ac:dyDescent="0.35"/>
    <row r="347" ht="2.75" customHeight="1" x14ac:dyDescent="0.35"/>
    <row r="348" ht="2.75" customHeight="1" x14ac:dyDescent="0.35"/>
    <row r="349" ht="2.75" customHeight="1" x14ac:dyDescent="0.35"/>
    <row r="350" ht="2.75" customHeight="1" x14ac:dyDescent="0.35"/>
    <row r="351" ht="2.75" customHeight="1" x14ac:dyDescent="0.35"/>
    <row r="352" ht="2.75" customHeight="1" x14ac:dyDescent="0.35"/>
    <row r="353" ht="2.75" customHeight="1" x14ac:dyDescent="0.35"/>
    <row r="354" ht="2.75" customHeight="1" x14ac:dyDescent="0.35"/>
    <row r="355" ht="2.75" customHeight="1" x14ac:dyDescent="0.35"/>
    <row r="356" ht="2.75" customHeight="1" x14ac:dyDescent="0.35"/>
    <row r="357" ht="2.75" customHeight="1" x14ac:dyDescent="0.35"/>
    <row r="358" ht="2.75" customHeight="1" x14ac:dyDescent="0.35"/>
    <row r="359" ht="2.75" customHeight="1" x14ac:dyDescent="0.35"/>
    <row r="360" ht="2.75" customHeight="1" x14ac:dyDescent="0.35"/>
    <row r="361" ht="2.75" customHeight="1" x14ac:dyDescent="0.35"/>
    <row r="362" ht="2.75" customHeight="1" x14ac:dyDescent="0.35"/>
    <row r="363" ht="2.75" customHeight="1" x14ac:dyDescent="0.35"/>
    <row r="364" ht="2.75" customHeight="1" x14ac:dyDescent="0.35"/>
    <row r="365" ht="2.75" customHeight="1" x14ac:dyDescent="0.35"/>
    <row r="366" ht="2.75" customHeight="1" x14ac:dyDescent="0.35"/>
    <row r="367" ht="2.75" customHeight="1" x14ac:dyDescent="0.35"/>
    <row r="368" ht="2.75" customHeight="1" x14ac:dyDescent="0.35"/>
    <row r="369" ht="2.75" customHeight="1" x14ac:dyDescent="0.35"/>
    <row r="370" ht="2.75" customHeight="1" x14ac:dyDescent="0.35"/>
    <row r="371" ht="2.75" customHeight="1" x14ac:dyDescent="0.35"/>
    <row r="372" ht="2.75" customHeight="1" x14ac:dyDescent="0.35"/>
    <row r="373" ht="2.75" customHeight="1" x14ac:dyDescent="0.35"/>
    <row r="374" ht="2.75" customHeight="1" x14ac:dyDescent="0.35"/>
    <row r="375" ht="2.75" customHeight="1" x14ac:dyDescent="0.35"/>
    <row r="376" ht="2.75" customHeight="1" x14ac:dyDescent="0.35"/>
    <row r="377" ht="2.75" customHeight="1" x14ac:dyDescent="0.35"/>
    <row r="378" ht="2.75" customHeight="1" x14ac:dyDescent="0.35"/>
    <row r="379" ht="2.75" customHeight="1" x14ac:dyDescent="0.35"/>
    <row r="380" ht="2.75" customHeight="1" x14ac:dyDescent="0.35"/>
    <row r="381" ht="2.75" customHeight="1" x14ac:dyDescent="0.35"/>
    <row r="382" ht="2.75" customHeight="1" x14ac:dyDescent="0.35"/>
    <row r="383" ht="2.75" customHeight="1" x14ac:dyDescent="0.35"/>
    <row r="384" ht="2.75" customHeight="1" x14ac:dyDescent="0.35"/>
    <row r="385" ht="2.75" customHeight="1" x14ac:dyDescent="0.35"/>
    <row r="386" ht="2.75" customHeight="1" x14ac:dyDescent="0.35"/>
    <row r="387" ht="2.75" customHeight="1" x14ac:dyDescent="0.35"/>
    <row r="388" ht="2.75" customHeight="1" x14ac:dyDescent="0.35"/>
    <row r="389" ht="2.75" customHeight="1" x14ac:dyDescent="0.35"/>
    <row r="390" ht="2.75" customHeight="1" x14ac:dyDescent="0.35"/>
    <row r="391" ht="2.75" customHeight="1" x14ac:dyDescent="0.35"/>
    <row r="392" ht="2.75" customHeight="1" x14ac:dyDescent="0.35"/>
    <row r="393" ht="2.75" customHeight="1" x14ac:dyDescent="0.35"/>
    <row r="394" ht="2.75" customHeight="1" x14ac:dyDescent="0.35"/>
    <row r="395" ht="2.75" customHeight="1" x14ac:dyDescent="0.35"/>
    <row r="396" ht="2.75" customHeight="1" x14ac:dyDescent="0.35"/>
    <row r="397" ht="2.75" customHeight="1" x14ac:dyDescent="0.35"/>
    <row r="398" ht="2.75" customHeight="1" x14ac:dyDescent="0.35"/>
    <row r="399" ht="2.75" customHeight="1" x14ac:dyDescent="0.35"/>
    <row r="400" ht="2.75" customHeight="1" x14ac:dyDescent="0.35"/>
    <row r="401" ht="2.75" customHeight="1" x14ac:dyDescent="0.35"/>
    <row r="402" ht="2.75" customHeight="1" x14ac:dyDescent="0.35"/>
    <row r="403" ht="2.75" customHeight="1" x14ac:dyDescent="0.35"/>
    <row r="404" ht="2.75" customHeight="1" x14ac:dyDescent="0.35"/>
    <row r="405" ht="2.75" customHeight="1" x14ac:dyDescent="0.35"/>
    <row r="406" ht="2.75" customHeight="1" x14ac:dyDescent="0.35"/>
    <row r="407" ht="2.75" customHeight="1" x14ac:dyDescent="0.35"/>
    <row r="408" ht="2.75" customHeight="1" x14ac:dyDescent="0.35"/>
    <row r="409" ht="2.75" customHeight="1" x14ac:dyDescent="0.35"/>
    <row r="410" ht="2.75" customHeight="1" x14ac:dyDescent="0.35"/>
    <row r="411" ht="2.75" customHeight="1" x14ac:dyDescent="0.35"/>
    <row r="412" ht="2.75" customHeight="1" x14ac:dyDescent="0.35"/>
    <row r="413" ht="2.75" customHeight="1" x14ac:dyDescent="0.35"/>
    <row r="414" ht="2.75" customHeight="1" x14ac:dyDescent="0.35"/>
    <row r="415" ht="2.75" customHeight="1" x14ac:dyDescent="0.35"/>
    <row r="416" ht="2.75" customHeight="1" x14ac:dyDescent="0.35"/>
    <row r="417" ht="2.75" customHeight="1" x14ac:dyDescent="0.35"/>
    <row r="418" ht="2.75" customHeight="1" x14ac:dyDescent="0.35"/>
    <row r="419" ht="2.75" customHeight="1" x14ac:dyDescent="0.35"/>
    <row r="420" ht="2.75" customHeight="1" x14ac:dyDescent="0.35"/>
    <row r="421" ht="2.75" customHeight="1" x14ac:dyDescent="0.35"/>
    <row r="422" ht="2.75" customHeight="1" x14ac:dyDescent="0.35"/>
    <row r="423" ht="2.75" customHeight="1" x14ac:dyDescent="0.35"/>
    <row r="424" ht="2.75" customHeight="1" x14ac:dyDescent="0.35"/>
    <row r="425" ht="2.75" customHeight="1" x14ac:dyDescent="0.35"/>
    <row r="426" ht="2.75" customHeight="1" x14ac:dyDescent="0.35"/>
    <row r="427" ht="2.75" customHeight="1" x14ac:dyDescent="0.35"/>
    <row r="428" ht="2.75" customHeight="1" x14ac:dyDescent="0.35"/>
    <row r="429" ht="2.75" customHeight="1" x14ac:dyDescent="0.35"/>
    <row r="430" ht="2.75" customHeight="1" x14ac:dyDescent="0.35"/>
    <row r="431" ht="2.75" customHeight="1" x14ac:dyDescent="0.35"/>
    <row r="432" ht="2.75" customHeight="1" x14ac:dyDescent="0.35"/>
    <row r="433" ht="2.75" customHeight="1" x14ac:dyDescent="0.35"/>
    <row r="434" ht="2.75" customHeight="1" x14ac:dyDescent="0.35"/>
    <row r="435" ht="2.75" customHeight="1" x14ac:dyDescent="0.35"/>
    <row r="436" ht="2.75" customHeight="1" x14ac:dyDescent="0.35"/>
    <row r="437" ht="2.75" customHeight="1" x14ac:dyDescent="0.35"/>
    <row r="438" ht="2.75" customHeight="1" x14ac:dyDescent="0.35"/>
    <row r="439" ht="2.75" customHeight="1" x14ac:dyDescent="0.35"/>
    <row r="440" ht="2.75" customHeight="1" x14ac:dyDescent="0.35"/>
    <row r="441" ht="2.75" customHeight="1" x14ac:dyDescent="0.35"/>
    <row r="442" ht="2.75" customHeight="1" x14ac:dyDescent="0.35"/>
    <row r="443" ht="2.75" customHeight="1" x14ac:dyDescent="0.35"/>
    <row r="444" ht="2.75" customHeight="1" x14ac:dyDescent="0.35"/>
    <row r="445" ht="2.75" customHeight="1" x14ac:dyDescent="0.35"/>
    <row r="446" ht="2.75" customHeight="1" x14ac:dyDescent="0.35"/>
    <row r="447" ht="2.75" customHeight="1" x14ac:dyDescent="0.35"/>
    <row r="448" ht="2.75" customHeight="1" x14ac:dyDescent="0.35"/>
    <row r="449" ht="2.75" customHeight="1" x14ac:dyDescent="0.35"/>
    <row r="450" ht="2.75" customHeight="1" x14ac:dyDescent="0.35"/>
    <row r="451" ht="2.75" customHeight="1" x14ac:dyDescent="0.35"/>
    <row r="452" ht="2.75" customHeight="1" x14ac:dyDescent="0.35"/>
    <row r="453" ht="2.75" customHeight="1" x14ac:dyDescent="0.35"/>
    <row r="454" ht="2.75" customHeight="1" x14ac:dyDescent="0.35"/>
    <row r="455" ht="2.75" customHeight="1" x14ac:dyDescent="0.35"/>
    <row r="456" ht="2.75" customHeight="1" x14ac:dyDescent="0.35"/>
    <row r="457" ht="2.75" customHeight="1" x14ac:dyDescent="0.35"/>
    <row r="458" ht="2.75" customHeight="1" x14ac:dyDescent="0.35"/>
    <row r="459" ht="2.75" customHeight="1" x14ac:dyDescent="0.35"/>
    <row r="460" ht="2.75" customHeight="1" x14ac:dyDescent="0.35"/>
    <row r="461" ht="2.75" customHeight="1" x14ac:dyDescent="0.35"/>
    <row r="462" ht="2.75" customHeight="1" x14ac:dyDescent="0.35"/>
    <row r="463" ht="2.75" customHeight="1" x14ac:dyDescent="0.35"/>
    <row r="464" ht="2.75" customHeight="1" x14ac:dyDescent="0.35"/>
    <row r="465" ht="2.75" customHeight="1" x14ac:dyDescent="0.35"/>
    <row r="466" ht="2.75" customHeight="1" x14ac:dyDescent="0.35"/>
    <row r="467" ht="2.75" customHeight="1" x14ac:dyDescent="0.35"/>
    <row r="468" ht="2.75" customHeight="1" x14ac:dyDescent="0.35"/>
    <row r="469" ht="2.75" customHeight="1" x14ac:dyDescent="0.35"/>
    <row r="470" ht="2.75" customHeight="1" x14ac:dyDescent="0.35"/>
    <row r="471" ht="2.75" customHeight="1" x14ac:dyDescent="0.35"/>
    <row r="472" ht="2.75" customHeight="1" x14ac:dyDescent="0.35"/>
    <row r="473" ht="2.75" customHeight="1" x14ac:dyDescent="0.35"/>
    <row r="474" ht="2.75" customHeight="1" x14ac:dyDescent="0.35"/>
    <row r="475" ht="2.75" customHeight="1" x14ac:dyDescent="0.35"/>
    <row r="476" ht="2.75" customHeight="1" x14ac:dyDescent="0.35"/>
    <row r="477" ht="2.75" customHeight="1" x14ac:dyDescent="0.35"/>
    <row r="478" ht="2.75" customHeight="1" x14ac:dyDescent="0.35"/>
    <row r="479" ht="2.75" customHeight="1" x14ac:dyDescent="0.35"/>
    <row r="480" ht="2.75" customHeight="1" x14ac:dyDescent="0.35"/>
    <row r="481" ht="2.75" customHeight="1" x14ac:dyDescent="0.35"/>
    <row r="482" ht="2.75" customHeight="1" x14ac:dyDescent="0.35"/>
    <row r="483" ht="2.75" customHeight="1" x14ac:dyDescent="0.35"/>
    <row r="484" ht="2.75" customHeight="1" x14ac:dyDescent="0.35"/>
    <row r="485" ht="2.75" customHeight="1" x14ac:dyDescent="0.35"/>
    <row r="486" ht="2.75" customHeight="1" x14ac:dyDescent="0.35"/>
    <row r="487" ht="2.75" customHeight="1" x14ac:dyDescent="0.35"/>
    <row r="488" ht="2.75" customHeight="1" x14ac:dyDescent="0.35"/>
    <row r="489" ht="2.75" customHeight="1" x14ac:dyDescent="0.35"/>
    <row r="490" ht="2.75" customHeight="1" x14ac:dyDescent="0.35"/>
    <row r="491" ht="2.75" customHeight="1" x14ac:dyDescent="0.35"/>
    <row r="492" ht="2.75" customHeight="1" x14ac:dyDescent="0.35"/>
    <row r="493" ht="2.75" customHeight="1" x14ac:dyDescent="0.35"/>
    <row r="494" ht="2.75" customHeight="1" x14ac:dyDescent="0.35"/>
    <row r="495" ht="2.75" customHeight="1" x14ac:dyDescent="0.35"/>
    <row r="496" ht="2.75" customHeight="1" x14ac:dyDescent="0.35"/>
    <row r="497" ht="2.75" customHeight="1" x14ac:dyDescent="0.35"/>
    <row r="498" ht="2.75" customHeight="1" x14ac:dyDescent="0.35"/>
    <row r="499" ht="2.75" customHeight="1" x14ac:dyDescent="0.35"/>
    <row r="500" ht="2.75" customHeight="1" x14ac:dyDescent="0.35"/>
    <row r="501" ht="2.75" customHeight="1" x14ac:dyDescent="0.35"/>
    <row r="502" ht="2.75" customHeight="1" x14ac:dyDescent="0.35"/>
    <row r="503" ht="2.75" customHeight="1" x14ac:dyDescent="0.35"/>
    <row r="504" ht="2.75" customHeight="1" x14ac:dyDescent="0.35"/>
    <row r="505" ht="2.75" customHeight="1" x14ac:dyDescent="0.35"/>
    <row r="506" ht="2.75" customHeight="1" x14ac:dyDescent="0.35"/>
    <row r="507" ht="2.75" customHeight="1" x14ac:dyDescent="0.35"/>
    <row r="508" ht="2.75" customHeight="1" x14ac:dyDescent="0.35"/>
    <row r="509" ht="2.75" customHeight="1" x14ac:dyDescent="0.35"/>
    <row r="510" ht="2.75" customHeight="1" x14ac:dyDescent="0.35"/>
    <row r="511" ht="2.75" customHeight="1" x14ac:dyDescent="0.35"/>
    <row r="512" ht="2.75" customHeight="1" x14ac:dyDescent="0.35"/>
    <row r="513" ht="2.75" customHeight="1" x14ac:dyDescent="0.35"/>
    <row r="514" ht="2.75" customHeight="1" x14ac:dyDescent="0.35"/>
    <row r="515" ht="2.75" customHeight="1" x14ac:dyDescent="0.35"/>
    <row r="516" ht="2.75" customHeight="1" x14ac:dyDescent="0.35"/>
    <row r="517" ht="2.75" customHeight="1" x14ac:dyDescent="0.35"/>
    <row r="518" ht="2.75" customHeight="1" x14ac:dyDescent="0.35"/>
    <row r="519" ht="2.75" customHeight="1" x14ac:dyDescent="0.35"/>
    <row r="520" ht="2.75" customHeight="1" x14ac:dyDescent="0.35"/>
    <row r="521" ht="2.75" customHeight="1" x14ac:dyDescent="0.35"/>
    <row r="522" ht="2.75" customHeight="1" x14ac:dyDescent="0.35"/>
    <row r="523" ht="2.75" customHeight="1" x14ac:dyDescent="0.35"/>
    <row r="524" ht="2.75" customHeight="1" x14ac:dyDescent="0.35"/>
    <row r="525" ht="2.75" customHeight="1" x14ac:dyDescent="0.35"/>
    <row r="526" ht="2.75" customHeight="1" x14ac:dyDescent="0.35"/>
    <row r="527" ht="2.75" customHeight="1" x14ac:dyDescent="0.35"/>
    <row r="528" ht="2.75" customHeight="1" x14ac:dyDescent="0.35"/>
    <row r="529" ht="2.75" customHeight="1" x14ac:dyDescent="0.35"/>
    <row r="530" ht="2.75" customHeight="1" x14ac:dyDescent="0.35"/>
    <row r="531" ht="2.75" customHeight="1" x14ac:dyDescent="0.35"/>
    <row r="532" ht="2.75" customHeight="1" x14ac:dyDescent="0.35"/>
    <row r="533" ht="2.75" customHeight="1" x14ac:dyDescent="0.35"/>
    <row r="534" ht="2.75" customHeight="1" x14ac:dyDescent="0.35"/>
    <row r="535" ht="2.75" customHeight="1" x14ac:dyDescent="0.35"/>
    <row r="536" ht="2.75" customHeight="1" x14ac:dyDescent="0.35"/>
    <row r="537" ht="2.75" customHeight="1" x14ac:dyDescent="0.35"/>
    <row r="538" ht="2.75" customHeight="1" x14ac:dyDescent="0.35"/>
    <row r="539" ht="2.75" customHeight="1" x14ac:dyDescent="0.35"/>
    <row r="540" ht="2.75" customHeight="1" x14ac:dyDescent="0.35"/>
    <row r="541" ht="2.75" customHeight="1" x14ac:dyDescent="0.35"/>
    <row r="542" ht="2.75" customHeight="1" x14ac:dyDescent="0.35"/>
    <row r="543" ht="2.75" customHeight="1" x14ac:dyDescent="0.35"/>
    <row r="544" ht="2.75" customHeight="1" x14ac:dyDescent="0.35"/>
    <row r="545" ht="2.75" customHeight="1" x14ac:dyDescent="0.35"/>
    <row r="546" ht="2.75" customHeight="1" x14ac:dyDescent="0.35"/>
    <row r="547" ht="2.75" customHeight="1" x14ac:dyDescent="0.35"/>
    <row r="548" ht="2.75" customHeight="1" x14ac:dyDescent="0.35"/>
    <row r="549" ht="2.75" customHeight="1" x14ac:dyDescent="0.35"/>
    <row r="550" ht="2.75" customHeight="1" x14ac:dyDescent="0.35"/>
    <row r="551" ht="2.75" customHeight="1" x14ac:dyDescent="0.35"/>
    <row r="552" ht="2.75" customHeight="1" x14ac:dyDescent="0.35"/>
    <row r="553" ht="2.75" customHeight="1" x14ac:dyDescent="0.35"/>
    <row r="554" ht="2.75" customHeight="1" x14ac:dyDescent="0.35"/>
    <row r="555" ht="2.75" customHeight="1" x14ac:dyDescent="0.35"/>
    <row r="556" ht="2.75" customHeight="1" x14ac:dyDescent="0.35"/>
    <row r="557" ht="2.75" customHeight="1" x14ac:dyDescent="0.35"/>
    <row r="558" ht="2.75" customHeight="1" x14ac:dyDescent="0.35"/>
    <row r="559" ht="2.75" customHeight="1" x14ac:dyDescent="0.35"/>
    <row r="560" ht="2.75" customHeight="1" x14ac:dyDescent="0.35"/>
    <row r="561" ht="2.75" customHeight="1" x14ac:dyDescent="0.35"/>
    <row r="562" ht="2.75" customHeight="1" x14ac:dyDescent="0.35"/>
    <row r="563" ht="2.75" customHeight="1" x14ac:dyDescent="0.35"/>
    <row r="564" ht="2.75" customHeight="1" x14ac:dyDescent="0.35"/>
    <row r="565" ht="2.75" customHeight="1" x14ac:dyDescent="0.35"/>
    <row r="566" ht="2.75" customHeight="1" x14ac:dyDescent="0.35"/>
    <row r="567" ht="2.75" customHeight="1" x14ac:dyDescent="0.35"/>
    <row r="568" ht="2.75" customHeight="1" x14ac:dyDescent="0.35"/>
    <row r="569" ht="2.75" customHeight="1" x14ac:dyDescent="0.35"/>
    <row r="570" ht="2.75" customHeight="1" x14ac:dyDescent="0.35"/>
    <row r="571" ht="2.75" customHeight="1" x14ac:dyDescent="0.35"/>
    <row r="572" ht="2.75" customHeight="1" x14ac:dyDescent="0.35"/>
    <row r="573" ht="2.75" customHeight="1" x14ac:dyDescent="0.35"/>
    <row r="574" ht="2.75" customHeight="1" x14ac:dyDescent="0.35"/>
    <row r="575" ht="2.75" customHeight="1" x14ac:dyDescent="0.35"/>
    <row r="576" ht="2.75" customHeight="1" x14ac:dyDescent="0.35"/>
    <row r="577" ht="2.75" customHeight="1" x14ac:dyDescent="0.35"/>
    <row r="578" ht="2.75" customHeight="1" x14ac:dyDescent="0.35"/>
    <row r="579" ht="2.75" customHeight="1" x14ac:dyDescent="0.35"/>
    <row r="580" ht="2.75" customHeight="1" x14ac:dyDescent="0.35"/>
    <row r="581" ht="2.75" customHeight="1" x14ac:dyDescent="0.35"/>
    <row r="582" ht="2.75" customHeight="1" x14ac:dyDescent="0.35"/>
    <row r="583" ht="2.75" customHeight="1" x14ac:dyDescent="0.35"/>
    <row r="584" ht="2.75" customHeight="1" x14ac:dyDescent="0.35"/>
    <row r="585" ht="2.75" customHeight="1" x14ac:dyDescent="0.35"/>
    <row r="586" ht="2.75" customHeight="1" x14ac:dyDescent="0.35"/>
    <row r="587" ht="2.75" customHeight="1" x14ac:dyDescent="0.35"/>
    <row r="588" ht="2.75" customHeight="1" x14ac:dyDescent="0.35"/>
    <row r="589" ht="2.75" customHeight="1" x14ac:dyDescent="0.35"/>
    <row r="590" ht="2.75" customHeight="1" x14ac:dyDescent="0.35"/>
    <row r="591" ht="2.75" customHeight="1" x14ac:dyDescent="0.35"/>
    <row r="592" ht="2.75" customHeight="1" x14ac:dyDescent="0.35"/>
    <row r="593" ht="2.75" customHeight="1" x14ac:dyDescent="0.35"/>
    <row r="594" ht="2.75" customHeight="1" x14ac:dyDescent="0.35"/>
    <row r="595" ht="2.75" customHeight="1" x14ac:dyDescent="0.35"/>
    <row r="596" ht="2.75" customHeight="1" x14ac:dyDescent="0.35"/>
    <row r="597" ht="2.75" customHeight="1" x14ac:dyDescent="0.35"/>
    <row r="598" ht="2.75" customHeight="1" x14ac:dyDescent="0.35"/>
    <row r="599" ht="2.75" customHeight="1" x14ac:dyDescent="0.35"/>
    <row r="600" ht="2.75" customHeight="1" x14ac:dyDescent="0.35"/>
    <row r="601" ht="2.75" customHeight="1" x14ac:dyDescent="0.35"/>
    <row r="602" ht="2.75" customHeight="1" x14ac:dyDescent="0.35"/>
    <row r="603" ht="2.75" customHeight="1" x14ac:dyDescent="0.35"/>
    <row r="604" ht="2.75" customHeight="1" x14ac:dyDescent="0.35"/>
    <row r="605" ht="2.75" customHeight="1" x14ac:dyDescent="0.35"/>
    <row r="606" ht="2.75" customHeight="1" x14ac:dyDescent="0.35"/>
    <row r="607" ht="2.75" customHeight="1" x14ac:dyDescent="0.35"/>
    <row r="608" ht="2.75" customHeight="1" x14ac:dyDescent="0.35"/>
    <row r="609" ht="2.75" customHeight="1" x14ac:dyDescent="0.35"/>
    <row r="610" ht="2.75" customHeight="1" x14ac:dyDescent="0.35"/>
    <row r="611" ht="2.75" customHeight="1" x14ac:dyDescent="0.35"/>
    <row r="612" ht="2.75" customHeight="1" x14ac:dyDescent="0.35"/>
    <row r="613" ht="2.75" customHeight="1" x14ac:dyDescent="0.35"/>
    <row r="614" ht="2.75" customHeight="1" x14ac:dyDescent="0.35"/>
    <row r="615" ht="2.75" customHeight="1" x14ac:dyDescent="0.35"/>
    <row r="616" ht="2.75" customHeight="1" x14ac:dyDescent="0.35"/>
    <row r="617" ht="2.75" customHeight="1" x14ac:dyDescent="0.35"/>
    <row r="618" ht="2.75" customHeight="1" x14ac:dyDescent="0.35"/>
    <row r="619" ht="2.75" customHeight="1" x14ac:dyDescent="0.35"/>
    <row r="620" ht="2.75" customHeight="1" x14ac:dyDescent="0.35"/>
    <row r="621" ht="2.75" customHeight="1" x14ac:dyDescent="0.35"/>
    <row r="622" ht="2.75" customHeight="1" x14ac:dyDescent="0.35"/>
    <row r="623" ht="2.75" customHeight="1" x14ac:dyDescent="0.35"/>
    <row r="624" ht="2.75" customHeight="1" x14ac:dyDescent="0.35"/>
    <row r="625" ht="2.75" customHeight="1" x14ac:dyDescent="0.35"/>
    <row r="626" ht="2.75" customHeight="1" x14ac:dyDescent="0.35"/>
    <row r="627" ht="2.75" customHeight="1" x14ac:dyDescent="0.35"/>
    <row r="628" ht="2.75" customHeight="1" x14ac:dyDescent="0.35"/>
    <row r="629" ht="2.75" customHeight="1" x14ac:dyDescent="0.35"/>
    <row r="630" ht="2.75" customHeight="1" x14ac:dyDescent="0.35"/>
    <row r="631" ht="2.75" customHeight="1" x14ac:dyDescent="0.35"/>
    <row r="632" ht="2.75" customHeight="1" x14ac:dyDescent="0.35"/>
    <row r="633" ht="2.75" customHeight="1" x14ac:dyDescent="0.35"/>
    <row r="634" ht="2.75" customHeight="1" x14ac:dyDescent="0.35"/>
    <row r="635" ht="2.75" customHeight="1" x14ac:dyDescent="0.35"/>
    <row r="636" ht="2.75" customHeight="1" x14ac:dyDescent="0.35"/>
    <row r="637" ht="2.75" customHeight="1" x14ac:dyDescent="0.35"/>
    <row r="638" ht="2.75" customHeight="1" x14ac:dyDescent="0.35"/>
    <row r="639" ht="2.75" customHeight="1" x14ac:dyDescent="0.35"/>
    <row r="640" ht="2.75" customHeight="1" x14ac:dyDescent="0.35"/>
  </sheetData>
  <mergeCells count="106">
    <mergeCell ref="H220:AM224"/>
    <mergeCell ref="AN220:DI224"/>
    <mergeCell ref="CY195:DI198"/>
    <mergeCell ref="H200:DI204"/>
    <mergeCell ref="H205:AM209"/>
    <mergeCell ref="AN205:DI209"/>
    <mergeCell ref="H210:AM214"/>
    <mergeCell ref="AN210:DI214"/>
    <mergeCell ref="BI195:BO198"/>
    <mergeCell ref="BP195:BV198"/>
    <mergeCell ref="BW195:CC198"/>
    <mergeCell ref="CD195:CJ198"/>
    <mergeCell ref="CK195:CQ198"/>
    <mergeCell ref="CR195:CX198"/>
    <mergeCell ref="CK191:CQ194"/>
    <mergeCell ref="CR191:CX194"/>
    <mergeCell ref="CY191:DI194"/>
    <mergeCell ref="H195:AF198"/>
    <mergeCell ref="AG195:AM198"/>
    <mergeCell ref="AN195:AT198"/>
    <mergeCell ref="AU195:BA198"/>
    <mergeCell ref="BB195:BH198"/>
    <mergeCell ref="H215:AM219"/>
    <mergeCell ref="AN215:DI219"/>
    <mergeCell ref="H191:AF194"/>
    <mergeCell ref="AG191:AM194"/>
    <mergeCell ref="AN191:AT194"/>
    <mergeCell ref="AU191:BA194"/>
    <mergeCell ref="BB191:BH194"/>
    <mergeCell ref="BI191:BO194"/>
    <mergeCell ref="BP191:BV194"/>
    <mergeCell ref="BW191:CC194"/>
    <mergeCell ref="CD191:CJ194"/>
    <mergeCell ref="H183:AF186"/>
    <mergeCell ref="AG183:AM186"/>
    <mergeCell ref="AN183:AT186"/>
    <mergeCell ref="AU183:BA186"/>
    <mergeCell ref="BB183:BH186"/>
    <mergeCell ref="CY183:DI186"/>
    <mergeCell ref="H187:AF190"/>
    <mergeCell ref="AG187:AM190"/>
    <mergeCell ref="AN187:AT190"/>
    <mergeCell ref="AU187:BA190"/>
    <mergeCell ref="BB187:BH190"/>
    <mergeCell ref="BI187:BO190"/>
    <mergeCell ref="BP187:BV190"/>
    <mergeCell ref="BW187:CC190"/>
    <mergeCell ref="CD187:CJ190"/>
    <mergeCell ref="BI183:BO186"/>
    <mergeCell ref="BP183:BV186"/>
    <mergeCell ref="BW183:CC186"/>
    <mergeCell ref="CD183:CJ186"/>
    <mergeCell ref="CK183:CQ186"/>
    <mergeCell ref="CR183:CX186"/>
    <mergeCell ref="CK187:CQ190"/>
    <mergeCell ref="CR187:CX190"/>
    <mergeCell ref="CY187:DI190"/>
    <mergeCell ref="BI164:DI169"/>
    <mergeCell ref="BI170:DI172"/>
    <mergeCell ref="H174:DI178"/>
    <mergeCell ref="H179:AF182"/>
    <mergeCell ref="AG179:AM182"/>
    <mergeCell ref="AN179:AT182"/>
    <mergeCell ref="AU179:BA182"/>
    <mergeCell ref="BB179:BH182"/>
    <mergeCell ref="BI179:BO182"/>
    <mergeCell ref="BP179:BV182"/>
    <mergeCell ref="BW179:CC182"/>
    <mergeCell ref="CD179:CJ182"/>
    <mergeCell ref="CK179:CQ182"/>
    <mergeCell ref="CR179:CX182"/>
    <mergeCell ref="CY179:DI182"/>
    <mergeCell ref="H125:DI130"/>
    <mergeCell ref="H134:DI139"/>
    <mergeCell ref="H140:DI143"/>
    <mergeCell ref="H145:DI150"/>
    <mergeCell ref="H151:DI155"/>
    <mergeCell ref="H156:DI160"/>
    <mergeCell ref="H73:DI99"/>
    <mergeCell ref="BO100:DI105"/>
    <mergeCell ref="BO106:DI108"/>
    <mergeCell ref="H110:DI114"/>
    <mergeCell ref="H115:DI119"/>
    <mergeCell ref="H120:DI124"/>
    <mergeCell ref="H65:S70"/>
    <mergeCell ref="T65:AC70"/>
    <mergeCell ref="AD65:AM70"/>
    <mergeCell ref="AN65:AV70"/>
    <mergeCell ref="AW65:CA70"/>
    <mergeCell ref="CB65:DI70"/>
    <mergeCell ref="CB57:CZ59"/>
    <mergeCell ref="DA57:DI59"/>
    <mergeCell ref="H60:S64"/>
    <mergeCell ref="T60:AV64"/>
    <mergeCell ref="AW60:BV64"/>
    <mergeCell ref="BW60:DI64"/>
    <mergeCell ref="Z13:DH16"/>
    <mergeCell ref="Y18:BQ21"/>
    <mergeCell ref="Y22:BK27"/>
    <mergeCell ref="H51:S59"/>
    <mergeCell ref="T51:AV56"/>
    <mergeCell ref="AW51:CA56"/>
    <mergeCell ref="CB51:CZ56"/>
    <mergeCell ref="DA51:DI56"/>
    <mergeCell ref="T57:AV59"/>
    <mergeCell ref="AW57:CA59"/>
  </mergeCells>
  <pageMargins left="0.19685039370078741" right="0.19685039370078741" top="0" bottom="0" header="0" footer="0"/>
  <pageSetup paperSize="5" orientation="landscape" horizontalDpi="0" verticalDpi="0" r:id="rId1"/>
  <headerFooter>
    <oddHeader>&amp;C&amp;G</oddHeader>
  </headerFooter>
  <drawing r:id="rId2"/>
  <legacyDrawingHF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1E8A7-B5D6-40DC-BB24-6CF8CF1323FC}">
  <sheetPr codeName="Sheet14"/>
  <dimension ref="A1:EC640"/>
  <sheetViews>
    <sheetView view="pageLayout" topLeftCell="AI176" zoomScale="160" zoomScaleNormal="130" zoomScalePageLayoutView="160" workbookViewId="0">
      <selection activeCell="CV201" sqref="CV201:EC204"/>
    </sheetView>
  </sheetViews>
  <sheetFormatPr defaultColWidth="0.453125" defaultRowHeight="14.5" x14ac:dyDescent="0.35"/>
  <sheetData>
    <row r="1" spans="1:133" ht="2.75" customHeight="1" x14ac:dyDescent="0.35">
      <c r="A1" t="s">
        <v>0</v>
      </c>
    </row>
    <row r="2" spans="1:133" ht="2.75" customHeight="1" x14ac:dyDescent="0.35"/>
    <row r="3" spans="1:133" ht="2.75" customHeight="1" x14ac:dyDescent="0.35"/>
    <row r="4" spans="1:133" ht="2.75" customHeight="1" x14ac:dyDescent="0.35"/>
    <row r="5" spans="1:133" ht="2.75" customHeight="1" x14ac:dyDescent="0.35"/>
    <row r="6" spans="1:133" ht="2.75" customHeight="1" x14ac:dyDescent="0.35">
      <c r="AA6" s="699" t="s">
        <v>46</v>
      </c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  <c r="BW6" s="699"/>
      <c r="BX6" s="699"/>
      <c r="BY6" s="699"/>
      <c r="BZ6" s="699"/>
      <c r="CA6" s="699"/>
      <c r="CB6" s="699"/>
      <c r="CC6" s="699"/>
      <c r="CD6" s="699"/>
      <c r="CE6" s="699"/>
      <c r="CF6" s="699"/>
      <c r="CG6" s="699"/>
      <c r="CH6" s="699"/>
      <c r="CI6" s="699"/>
      <c r="CJ6" s="699"/>
      <c r="CK6" s="699"/>
      <c r="CL6" s="699"/>
      <c r="CM6" s="699"/>
      <c r="CN6" s="699"/>
      <c r="CO6" s="699"/>
      <c r="CP6" s="699"/>
      <c r="CQ6" s="699"/>
      <c r="CR6" s="699"/>
      <c r="CS6" s="699"/>
      <c r="CT6" s="699"/>
      <c r="CU6" s="699"/>
      <c r="CV6" s="699"/>
      <c r="CW6" s="699"/>
      <c r="CX6" s="699"/>
      <c r="CY6" s="699"/>
      <c r="CZ6" s="699"/>
      <c r="DA6" s="699"/>
      <c r="DB6" s="699"/>
      <c r="DC6" s="699"/>
      <c r="DD6" s="699"/>
      <c r="DE6" s="699"/>
      <c r="DF6" s="699"/>
      <c r="DG6" s="699"/>
      <c r="DH6" s="699"/>
      <c r="DI6" s="699"/>
      <c r="DJ6" s="699"/>
      <c r="DK6" s="699"/>
      <c r="DL6" s="699"/>
      <c r="DM6" s="699"/>
      <c r="DN6" s="699"/>
      <c r="DO6" s="699"/>
      <c r="DP6" s="699"/>
      <c r="DQ6" s="699"/>
      <c r="DR6" s="699"/>
      <c r="DS6" s="699"/>
      <c r="DT6" s="699"/>
      <c r="DU6" s="699"/>
      <c r="DV6" s="699"/>
      <c r="DW6" s="699"/>
      <c r="DX6" s="699"/>
      <c r="DY6" s="699"/>
      <c r="DZ6" s="699"/>
      <c r="EA6" s="699"/>
      <c r="EB6" s="699"/>
      <c r="EC6" s="699"/>
    </row>
    <row r="7" spans="1:133" ht="2.75" customHeight="1" x14ac:dyDescent="0.35">
      <c r="AA7" s="699"/>
      <c r="AB7" s="699"/>
      <c r="AC7" s="699"/>
      <c r="AD7" s="699"/>
      <c r="AE7" s="699"/>
      <c r="AF7" s="699"/>
      <c r="AG7" s="699"/>
      <c r="AH7" s="699"/>
      <c r="AI7" s="699"/>
      <c r="AJ7" s="699"/>
      <c r="AK7" s="699"/>
      <c r="AL7" s="699"/>
      <c r="AM7" s="699"/>
      <c r="AN7" s="699"/>
      <c r="AO7" s="699"/>
      <c r="AP7" s="699"/>
      <c r="AQ7" s="699"/>
      <c r="AR7" s="699"/>
      <c r="AS7" s="699"/>
      <c r="AT7" s="699"/>
      <c r="AU7" s="699"/>
      <c r="AV7" s="699"/>
      <c r="AW7" s="699"/>
      <c r="AX7" s="699"/>
      <c r="AY7" s="699"/>
      <c r="AZ7" s="699"/>
      <c r="BA7" s="699"/>
      <c r="BB7" s="699"/>
      <c r="BC7" s="699"/>
      <c r="BD7" s="699"/>
      <c r="BE7" s="699"/>
      <c r="BF7" s="699"/>
      <c r="BG7" s="699"/>
      <c r="BH7" s="699"/>
      <c r="BI7" s="699"/>
      <c r="BJ7" s="699"/>
      <c r="BK7" s="699"/>
      <c r="BL7" s="699"/>
      <c r="BM7" s="699"/>
      <c r="BN7" s="699"/>
      <c r="BO7" s="699"/>
      <c r="BP7" s="699"/>
      <c r="BQ7" s="699"/>
      <c r="BR7" s="699"/>
      <c r="BS7" s="699"/>
      <c r="BT7" s="699"/>
      <c r="BU7" s="699"/>
      <c r="BV7" s="699"/>
      <c r="BW7" s="699"/>
      <c r="BX7" s="699"/>
      <c r="BY7" s="699"/>
      <c r="BZ7" s="699"/>
      <c r="CA7" s="699"/>
      <c r="CB7" s="699"/>
      <c r="CC7" s="699"/>
      <c r="CD7" s="699"/>
      <c r="CE7" s="699"/>
      <c r="CF7" s="699"/>
      <c r="CG7" s="699"/>
      <c r="CH7" s="699"/>
      <c r="CI7" s="699"/>
      <c r="CJ7" s="699"/>
      <c r="CK7" s="699"/>
      <c r="CL7" s="699"/>
      <c r="CM7" s="699"/>
      <c r="CN7" s="699"/>
      <c r="CO7" s="699"/>
      <c r="CP7" s="699"/>
      <c r="CQ7" s="699"/>
      <c r="CR7" s="699"/>
      <c r="CS7" s="699"/>
      <c r="CT7" s="699"/>
      <c r="CU7" s="699"/>
      <c r="CV7" s="699"/>
      <c r="CW7" s="699"/>
      <c r="CX7" s="699"/>
      <c r="CY7" s="699"/>
      <c r="CZ7" s="699"/>
      <c r="DA7" s="699"/>
      <c r="DB7" s="699"/>
      <c r="DC7" s="699"/>
      <c r="DD7" s="699"/>
      <c r="DE7" s="699"/>
      <c r="DF7" s="699"/>
      <c r="DG7" s="699"/>
      <c r="DH7" s="699"/>
      <c r="DI7" s="699"/>
      <c r="DJ7" s="699"/>
      <c r="DK7" s="699"/>
      <c r="DL7" s="699"/>
      <c r="DM7" s="699"/>
      <c r="DN7" s="699"/>
      <c r="DO7" s="699"/>
      <c r="DP7" s="699"/>
      <c r="DQ7" s="699"/>
      <c r="DR7" s="699"/>
      <c r="DS7" s="699"/>
      <c r="DT7" s="699"/>
      <c r="DU7" s="699"/>
      <c r="DV7" s="699"/>
      <c r="DW7" s="699"/>
      <c r="DX7" s="699"/>
      <c r="DY7" s="699"/>
      <c r="DZ7" s="699"/>
      <c r="EA7" s="699"/>
      <c r="EB7" s="699"/>
      <c r="EC7" s="699"/>
    </row>
    <row r="8" spans="1:133" ht="2.75" customHeight="1" x14ac:dyDescent="0.35">
      <c r="AA8" s="699"/>
      <c r="AB8" s="699"/>
      <c r="AC8" s="699"/>
      <c r="AD8" s="699"/>
      <c r="AE8" s="699"/>
      <c r="AF8" s="699"/>
      <c r="AG8" s="699"/>
      <c r="AH8" s="699"/>
      <c r="AI8" s="699"/>
      <c r="AJ8" s="699"/>
      <c r="AK8" s="699"/>
      <c r="AL8" s="699"/>
      <c r="AM8" s="699"/>
      <c r="AN8" s="699"/>
      <c r="AO8" s="699"/>
      <c r="AP8" s="699"/>
      <c r="AQ8" s="699"/>
      <c r="AR8" s="699"/>
      <c r="AS8" s="699"/>
      <c r="AT8" s="699"/>
      <c r="AU8" s="699"/>
      <c r="AV8" s="699"/>
      <c r="AW8" s="699"/>
      <c r="AX8" s="699"/>
      <c r="AY8" s="699"/>
      <c r="AZ8" s="699"/>
      <c r="BA8" s="699"/>
      <c r="BB8" s="699"/>
      <c r="BC8" s="699"/>
      <c r="BD8" s="699"/>
      <c r="BE8" s="699"/>
      <c r="BF8" s="699"/>
      <c r="BG8" s="699"/>
      <c r="BH8" s="699"/>
      <c r="BI8" s="699"/>
      <c r="BJ8" s="699"/>
      <c r="BK8" s="699"/>
      <c r="BL8" s="699"/>
      <c r="BM8" s="699"/>
      <c r="BN8" s="699"/>
      <c r="BO8" s="699"/>
      <c r="BP8" s="699"/>
      <c r="BQ8" s="699"/>
      <c r="BR8" s="699"/>
      <c r="BS8" s="699"/>
      <c r="BT8" s="699"/>
      <c r="BU8" s="699"/>
      <c r="BV8" s="699"/>
      <c r="BW8" s="699"/>
      <c r="BX8" s="699"/>
      <c r="BY8" s="699"/>
      <c r="BZ8" s="699"/>
      <c r="CA8" s="699"/>
      <c r="CB8" s="699"/>
      <c r="CC8" s="699"/>
      <c r="CD8" s="699"/>
      <c r="CE8" s="699"/>
      <c r="CF8" s="699"/>
      <c r="CG8" s="699"/>
      <c r="CH8" s="699"/>
      <c r="CI8" s="699"/>
      <c r="CJ8" s="699"/>
      <c r="CK8" s="699"/>
      <c r="CL8" s="699"/>
      <c r="CM8" s="699"/>
      <c r="CN8" s="699"/>
      <c r="CO8" s="699"/>
      <c r="CP8" s="699"/>
      <c r="CQ8" s="699"/>
      <c r="CR8" s="699"/>
      <c r="CS8" s="699"/>
      <c r="CT8" s="699"/>
      <c r="CU8" s="699"/>
      <c r="CV8" s="699"/>
      <c r="CW8" s="699"/>
      <c r="CX8" s="699"/>
      <c r="CY8" s="699"/>
      <c r="CZ8" s="699"/>
      <c r="DA8" s="699"/>
      <c r="DB8" s="699"/>
      <c r="DC8" s="699"/>
      <c r="DD8" s="699"/>
      <c r="DE8" s="699"/>
      <c r="DF8" s="699"/>
      <c r="DG8" s="699"/>
      <c r="DH8" s="699"/>
      <c r="DI8" s="699"/>
      <c r="DJ8" s="699"/>
      <c r="DK8" s="699"/>
      <c r="DL8" s="699"/>
      <c r="DM8" s="699"/>
      <c r="DN8" s="699"/>
      <c r="DO8" s="699"/>
      <c r="DP8" s="699"/>
      <c r="DQ8" s="699"/>
      <c r="DR8" s="699"/>
      <c r="DS8" s="699"/>
      <c r="DT8" s="699"/>
      <c r="DU8" s="699"/>
      <c r="DV8" s="699"/>
      <c r="DW8" s="699"/>
      <c r="DX8" s="699"/>
      <c r="DY8" s="699"/>
      <c r="DZ8" s="699"/>
      <c r="EA8" s="699"/>
      <c r="EB8" s="699"/>
      <c r="EC8" s="699"/>
    </row>
    <row r="9" spans="1:133" ht="2.75" customHeight="1" x14ac:dyDescent="0.35">
      <c r="AA9" s="699"/>
      <c r="AB9" s="699"/>
      <c r="AC9" s="699"/>
      <c r="AD9" s="699"/>
      <c r="AE9" s="699"/>
      <c r="AF9" s="699"/>
      <c r="AG9" s="699"/>
      <c r="AH9" s="699"/>
      <c r="AI9" s="699"/>
      <c r="AJ9" s="699"/>
      <c r="AK9" s="699"/>
      <c r="AL9" s="699"/>
      <c r="AM9" s="699"/>
      <c r="AN9" s="699"/>
      <c r="AO9" s="699"/>
      <c r="AP9" s="699"/>
      <c r="AQ9" s="699"/>
      <c r="AR9" s="699"/>
      <c r="AS9" s="699"/>
      <c r="AT9" s="699"/>
      <c r="AU9" s="699"/>
      <c r="AV9" s="699"/>
      <c r="AW9" s="699"/>
      <c r="AX9" s="699"/>
      <c r="AY9" s="699"/>
      <c r="AZ9" s="699"/>
      <c r="BA9" s="699"/>
      <c r="BB9" s="699"/>
      <c r="BC9" s="699"/>
      <c r="BD9" s="699"/>
      <c r="BE9" s="699"/>
      <c r="BF9" s="699"/>
      <c r="BG9" s="699"/>
      <c r="BH9" s="699"/>
      <c r="BI9" s="699"/>
      <c r="BJ9" s="699"/>
      <c r="BK9" s="699"/>
      <c r="BL9" s="699"/>
      <c r="BM9" s="699"/>
      <c r="BN9" s="699"/>
      <c r="BO9" s="699"/>
      <c r="BP9" s="699"/>
      <c r="BQ9" s="699"/>
      <c r="BR9" s="699"/>
      <c r="BS9" s="699"/>
      <c r="BT9" s="699"/>
      <c r="BU9" s="699"/>
      <c r="BV9" s="699"/>
      <c r="BW9" s="699"/>
      <c r="BX9" s="699"/>
      <c r="BY9" s="699"/>
      <c r="BZ9" s="699"/>
      <c r="CA9" s="699"/>
      <c r="CB9" s="699"/>
      <c r="CC9" s="699"/>
      <c r="CD9" s="699"/>
      <c r="CE9" s="699"/>
      <c r="CF9" s="699"/>
      <c r="CG9" s="699"/>
      <c r="CH9" s="699"/>
      <c r="CI9" s="699"/>
      <c r="CJ9" s="699"/>
      <c r="CK9" s="699"/>
      <c r="CL9" s="699"/>
      <c r="CM9" s="699"/>
      <c r="CN9" s="699"/>
      <c r="CO9" s="699"/>
      <c r="CP9" s="699"/>
      <c r="CQ9" s="699"/>
      <c r="CR9" s="699"/>
      <c r="CS9" s="699"/>
      <c r="CT9" s="699"/>
      <c r="CU9" s="699"/>
      <c r="CV9" s="699"/>
      <c r="CW9" s="699"/>
      <c r="CX9" s="699"/>
      <c r="CY9" s="699"/>
      <c r="CZ9" s="699"/>
      <c r="DA9" s="699"/>
      <c r="DB9" s="699"/>
      <c r="DC9" s="699"/>
      <c r="DD9" s="699"/>
      <c r="DE9" s="699"/>
      <c r="DF9" s="699"/>
      <c r="DG9" s="699"/>
      <c r="DH9" s="699"/>
      <c r="DI9" s="699"/>
      <c r="DJ9" s="699"/>
      <c r="DK9" s="699"/>
      <c r="DL9" s="699"/>
      <c r="DM9" s="699"/>
      <c r="DN9" s="699"/>
      <c r="DO9" s="699"/>
      <c r="DP9" s="699"/>
      <c r="DQ9" s="699"/>
      <c r="DR9" s="699"/>
      <c r="DS9" s="699"/>
      <c r="DT9" s="699"/>
      <c r="DU9" s="699"/>
      <c r="DV9" s="699"/>
      <c r="DW9" s="699"/>
      <c r="DX9" s="699"/>
      <c r="DY9" s="699"/>
      <c r="DZ9" s="699"/>
      <c r="EA9" s="699"/>
      <c r="EB9" s="699"/>
      <c r="EC9" s="699"/>
    </row>
    <row r="10" spans="1:133" ht="2.75" customHeight="1" x14ac:dyDescent="0.35"/>
    <row r="11" spans="1:133" ht="2.75" customHeight="1" x14ac:dyDescent="0.35">
      <c r="AA11" s="700" t="s">
        <v>47</v>
      </c>
      <c r="AB11" s="699"/>
      <c r="AC11" s="699"/>
      <c r="AD11" s="699"/>
      <c r="AE11" s="699"/>
      <c r="AF11" s="699"/>
      <c r="AG11" s="699"/>
      <c r="AH11" s="699"/>
      <c r="AI11" s="699"/>
      <c r="AJ11" s="699"/>
      <c r="AK11" s="699"/>
      <c r="AL11" s="699"/>
      <c r="AM11" s="699"/>
      <c r="AN11" s="699"/>
      <c r="AO11" s="699"/>
      <c r="AP11" s="699"/>
      <c r="AQ11" s="699"/>
      <c r="AR11" s="699"/>
      <c r="AS11" s="699"/>
      <c r="AT11" s="699"/>
      <c r="AU11" s="699"/>
      <c r="AV11" s="699"/>
      <c r="AW11" s="699"/>
      <c r="AX11" s="699"/>
      <c r="AY11" s="699"/>
      <c r="AZ11" s="699"/>
      <c r="BA11" s="699"/>
      <c r="BB11" s="699"/>
      <c r="BC11" s="699"/>
      <c r="BD11" s="699"/>
      <c r="BE11" s="699"/>
      <c r="BF11" s="699"/>
      <c r="BG11" s="699"/>
      <c r="BH11" s="699"/>
      <c r="BI11" s="699"/>
      <c r="BJ11" s="699"/>
      <c r="BK11" s="699"/>
      <c r="BL11" s="699"/>
      <c r="BM11" s="699"/>
      <c r="BN11" s="699"/>
      <c r="BO11" s="699"/>
      <c r="BP11" s="699"/>
      <c r="BQ11" s="699"/>
      <c r="BR11" s="699"/>
      <c r="BS11" s="699"/>
      <c r="BT11" s="699"/>
      <c r="BU11" s="699"/>
      <c r="BV11" s="699"/>
      <c r="BW11" s="699"/>
      <c r="BX11" s="699"/>
      <c r="BY11" s="699"/>
      <c r="BZ11" s="699"/>
      <c r="CA11" s="699"/>
      <c r="CB11" s="699"/>
      <c r="CC11" s="699"/>
      <c r="CD11" s="699"/>
      <c r="CE11" s="699"/>
      <c r="CF11" s="699"/>
      <c r="CG11" s="699"/>
      <c r="CH11" s="699"/>
      <c r="CI11" s="699"/>
      <c r="CJ11" s="699" t="s">
        <v>48</v>
      </c>
      <c r="CK11" s="699"/>
      <c r="CL11" s="699"/>
      <c r="CM11" s="699"/>
      <c r="CN11" s="699"/>
      <c r="CO11" s="699"/>
      <c r="CP11" s="699"/>
      <c r="CQ11" s="699"/>
      <c r="CR11" s="699"/>
      <c r="CS11" s="699"/>
      <c r="CT11" s="699"/>
      <c r="CU11" s="699"/>
      <c r="CV11" s="699"/>
      <c r="CW11" s="699"/>
      <c r="CX11" s="699"/>
      <c r="CY11" s="699"/>
      <c r="CZ11" s="699"/>
      <c r="DA11" s="699"/>
      <c r="DB11" s="699" t="s">
        <v>49</v>
      </c>
      <c r="DC11" s="699"/>
      <c r="DD11" s="699"/>
      <c r="DE11" s="699"/>
      <c r="DF11" s="699"/>
      <c r="DG11" s="699"/>
      <c r="DH11" s="699"/>
      <c r="DI11" s="699"/>
      <c r="DJ11" s="699"/>
      <c r="DK11" s="699"/>
      <c r="DL11" s="699" t="s">
        <v>50</v>
      </c>
      <c r="DM11" s="699"/>
      <c r="DN11" s="699"/>
      <c r="DO11" s="699"/>
      <c r="DP11" s="699"/>
      <c r="DQ11" s="699"/>
      <c r="DR11" s="699"/>
      <c r="DS11" s="699"/>
      <c r="DT11" s="699"/>
      <c r="DU11" s="699"/>
      <c r="DV11" s="699"/>
      <c r="DW11" s="699"/>
      <c r="DX11" s="699"/>
      <c r="DY11" s="699"/>
      <c r="DZ11" s="699"/>
      <c r="EA11" s="699"/>
      <c r="EB11" s="699"/>
      <c r="EC11" s="699"/>
    </row>
    <row r="12" spans="1:133" ht="2.75" customHeight="1" x14ac:dyDescent="0.35">
      <c r="AA12" s="699"/>
      <c r="AB12" s="699"/>
      <c r="AC12" s="699"/>
      <c r="AD12" s="699"/>
      <c r="AE12" s="699"/>
      <c r="AF12" s="699"/>
      <c r="AG12" s="699"/>
      <c r="AH12" s="699"/>
      <c r="AI12" s="699"/>
      <c r="AJ12" s="699"/>
      <c r="AK12" s="699"/>
      <c r="AL12" s="699"/>
      <c r="AM12" s="699"/>
      <c r="AN12" s="699"/>
      <c r="AO12" s="699"/>
      <c r="AP12" s="699"/>
      <c r="AQ12" s="699"/>
      <c r="AR12" s="699"/>
      <c r="AS12" s="699"/>
      <c r="AT12" s="699"/>
      <c r="AU12" s="699"/>
      <c r="AV12" s="699"/>
      <c r="AW12" s="699"/>
      <c r="AX12" s="699"/>
      <c r="AY12" s="699"/>
      <c r="AZ12" s="699"/>
      <c r="BA12" s="699"/>
      <c r="BB12" s="699"/>
      <c r="BC12" s="699"/>
      <c r="BD12" s="699"/>
      <c r="BE12" s="699"/>
      <c r="BF12" s="699"/>
      <c r="BG12" s="699"/>
      <c r="BH12" s="699"/>
      <c r="BI12" s="699"/>
      <c r="BJ12" s="699"/>
      <c r="BK12" s="699"/>
      <c r="BL12" s="699"/>
      <c r="BM12" s="699"/>
      <c r="BN12" s="699"/>
      <c r="BO12" s="699"/>
      <c r="BP12" s="699"/>
      <c r="BQ12" s="699"/>
      <c r="BR12" s="699"/>
      <c r="BS12" s="699"/>
      <c r="BT12" s="699"/>
      <c r="BU12" s="699"/>
      <c r="BV12" s="699"/>
      <c r="BW12" s="699"/>
      <c r="BX12" s="699"/>
      <c r="BY12" s="699"/>
      <c r="BZ12" s="699"/>
      <c r="CA12" s="699"/>
      <c r="CB12" s="699"/>
      <c r="CC12" s="699"/>
      <c r="CD12" s="699"/>
      <c r="CE12" s="699"/>
      <c r="CF12" s="699"/>
      <c r="CG12" s="699"/>
      <c r="CH12" s="699"/>
      <c r="CI12" s="699"/>
      <c r="CJ12" s="699"/>
      <c r="CK12" s="699"/>
      <c r="CL12" s="699"/>
      <c r="CM12" s="699"/>
      <c r="CN12" s="699"/>
      <c r="CO12" s="699"/>
      <c r="CP12" s="699"/>
      <c r="CQ12" s="699"/>
      <c r="CR12" s="699"/>
      <c r="CS12" s="699"/>
      <c r="CT12" s="699"/>
      <c r="CU12" s="699"/>
      <c r="CV12" s="699"/>
      <c r="CW12" s="699"/>
      <c r="CX12" s="699"/>
      <c r="CY12" s="699"/>
      <c r="CZ12" s="699"/>
      <c r="DA12" s="699"/>
      <c r="DB12" s="699"/>
      <c r="DC12" s="699"/>
      <c r="DD12" s="699"/>
      <c r="DE12" s="699"/>
      <c r="DF12" s="699"/>
      <c r="DG12" s="699"/>
      <c r="DH12" s="699"/>
      <c r="DI12" s="699"/>
      <c r="DJ12" s="699"/>
      <c r="DK12" s="699"/>
      <c r="DL12" s="699"/>
      <c r="DM12" s="699"/>
      <c r="DN12" s="699"/>
      <c r="DO12" s="699"/>
      <c r="DP12" s="699"/>
      <c r="DQ12" s="699"/>
      <c r="DR12" s="699"/>
      <c r="DS12" s="699"/>
      <c r="DT12" s="699"/>
      <c r="DU12" s="699"/>
      <c r="DV12" s="699"/>
      <c r="DW12" s="699"/>
      <c r="DX12" s="699"/>
      <c r="DY12" s="699"/>
      <c r="DZ12" s="699"/>
      <c r="EA12" s="699"/>
      <c r="EB12" s="699"/>
      <c r="EC12" s="699"/>
    </row>
    <row r="13" spans="1:133" ht="2.75" customHeight="1" x14ac:dyDescent="0.35">
      <c r="Z13" s="4"/>
      <c r="AA13" s="699"/>
      <c r="AB13" s="699"/>
      <c r="AC13" s="699"/>
      <c r="AD13" s="699"/>
      <c r="AE13" s="699"/>
      <c r="AF13" s="699"/>
      <c r="AG13" s="699"/>
      <c r="AH13" s="699"/>
      <c r="AI13" s="699"/>
      <c r="AJ13" s="699"/>
      <c r="AK13" s="699"/>
      <c r="AL13" s="699"/>
      <c r="AM13" s="699"/>
      <c r="AN13" s="699"/>
      <c r="AO13" s="699"/>
      <c r="AP13" s="699"/>
      <c r="AQ13" s="699"/>
      <c r="AR13" s="699"/>
      <c r="AS13" s="699"/>
      <c r="AT13" s="699"/>
      <c r="AU13" s="699"/>
      <c r="AV13" s="699"/>
      <c r="AW13" s="699"/>
      <c r="AX13" s="699"/>
      <c r="AY13" s="699"/>
      <c r="AZ13" s="699"/>
      <c r="BA13" s="699"/>
      <c r="BB13" s="699"/>
      <c r="BC13" s="699"/>
      <c r="BD13" s="699"/>
      <c r="BE13" s="699"/>
      <c r="BF13" s="699"/>
      <c r="BG13" s="699"/>
      <c r="BH13" s="699"/>
      <c r="BI13" s="699"/>
      <c r="BJ13" s="699"/>
      <c r="BK13" s="699"/>
      <c r="BL13" s="699"/>
      <c r="BM13" s="699"/>
      <c r="BN13" s="699"/>
      <c r="BO13" s="699"/>
      <c r="BP13" s="699"/>
      <c r="BQ13" s="699"/>
      <c r="BR13" s="699"/>
      <c r="BS13" s="699"/>
      <c r="BT13" s="699"/>
      <c r="BU13" s="699"/>
      <c r="BV13" s="699"/>
      <c r="BW13" s="699"/>
      <c r="BX13" s="699"/>
      <c r="BY13" s="699"/>
      <c r="BZ13" s="699"/>
      <c r="CA13" s="699"/>
      <c r="CB13" s="699"/>
      <c r="CC13" s="699"/>
      <c r="CD13" s="699"/>
      <c r="CE13" s="699"/>
      <c r="CF13" s="699"/>
      <c r="CG13" s="699"/>
      <c r="CH13" s="699"/>
      <c r="CI13" s="699"/>
      <c r="CJ13" s="699"/>
      <c r="CK13" s="699"/>
      <c r="CL13" s="699"/>
      <c r="CM13" s="699"/>
      <c r="CN13" s="699"/>
      <c r="CO13" s="699"/>
      <c r="CP13" s="699"/>
      <c r="CQ13" s="699"/>
      <c r="CR13" s="699"/>
      <c r="CS13" s="699"/>
      <c r="CT13" s="699"/>
      <c r="CU13" s="699"/>
      <c r="CV13" s="699"/>
      <c r="CW13" s="699"/>
      <c r="CX13" s="699"/>
      <c r="CY13" s="699"/>
      <c r="CZ13" s="699"/>
      <c r="DA13" s="699"/>
      <c r="DB13" s="699"/>
      <c r="DC13" s="699"/>
      <c r="DD13" s="699"/>
      <c r="DE13" s="699"/>
      <c r="DF13" s="699"/>
      <c r="DG13" s="699"/>
      <c r="DH13" s="699"/>
      <c r="DI13" s="699"/>
      <c r="DJ13" s="699"/>
      <c r="DK13" s="699"/>
      <c r="DL13" s="699"/>
      <c r="DM13" s="699"/>
      <c r="DN13" s="699"/>
      <c r="DO13" s="699"/>
      <c r="DP13" s="699"/>
      <c r="DQ13" s="699"/>
      <c r="DR13" s="699"/>
      <c r="DS13" s="699"/>
      <c r="DT13" s="699"/>
      <c r="DU13" s="699"/>
      <c r="DV13" s="699"/>
      <c r="DW13" s="699"/>
      <c r="DX13" s="699"/>
      <c r="DY13" s="699"/>
      <c r="DZ13" s="699"/>
      <c r="EA13" s="699"/>
      <c r="EB13" s="699"/>
      <c r="EC13" s="699"/>
    </row>
    <row r="14" spans="1:133" ht="2.75" customHeight="1" x14ac:dyDescent="0.35">
      <c r="Z14" s="5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  <c r="BW14" s="699"/>
      <c r="BX14" s="699"/>
      <c r="BY14" s="699"/>
      <c r="BZ14" s="699"/>
      <c r="CA14" s="699"/>
      <c r="CB14" s="699"/>
      <c r="CC14" s="699"/>
      <c r="CD14" s="699"/>
      <c r="CE14" s="699"/>
      <c r="CF14" s="699"/>
      <c r="CG14" s="699"/>
      <c r="CH14" s="699"/>
      <c r="CI14" s="699"/>
      <c r="CJ14" s="699"/>
      <c r="CK14" s="699"/>
      <c r="CL14" s="699"/>
      <c r="CM14" s="699"/>
      <c r="CN14" s="699"/>
      <c r="CO14" s="699"/>
      <c r="CP14" s="699"/>
      <c r="CQ14" s="699"/>
      <c r="CR14" s="699"/>
      <c r="CS14" s="699"/>
      <c r="CT14" s="699"/>
      <c r="CU14" s="699"/>
      <c r="CV14" s="699"/>
      <c r="CW14" s="699"/>
      <c r="CX14" s="699"/>
      <c r="CY14" s="699"/>
      <c r="CZ14" s="699"/>
      <c r="DA14" s="699"/>
      <c r="DB14" s="699"/>
      <c r="DC14" s="699"/>
      <c r="DD14" s="699"/>
      <c r="DE14" s="699"/>
      <c r="DF14" s="699"/>
      <c r="DG14" s="699"/>
      <c r="DH14" s="699"/>
      <c r="DI14" s="699"/>
      <c r="DJ14" s="699"/>
      <c r="DK14" s="699"/>
      <c r="DL14" s="699"/>
      <c r="DM14" s="699"/>
      <c r="DN14" s="699"/>
      <c r="DO14" s="699"/>
      <c r="DP14" s="699"/>
      <c r="DQ14" s="699"/>
      <c r="DR14" s="699"/>
      <c r="DS14" s="699"/>
      <c r="DT14" s="699"/>
      <c r="DU14" s="699"/>
      <c r="DV14" s="699"/>
      <c r="DW14" s="699"/>
      <c r="DX14" s="699"/>
      <c r="DY14" s="699"/>
      <c r="DZ14" s="699"/>
      <c r="EA14" s="699"/>
      <c r="EB14" s="699"/>
      <c r="EC14" s="699"/>
    </row>
    <row r="15" spans="1:133" ht="2.75" customHeight="1" x14ac:dyDescent="0.35">
      <c r="Z15" s="5"/>
      <c r="AA15" s="699"/>
      <c r="AB15" s="699"/>
      <c r="AC15" s="699"/>
      <c r="AD15" s="699"/>
      <c r="AE15" s="699"/>
      <c r="AF15" s="699"/>
      <c r="AG15" s="699"/>
      <c r="AH15" s="699"/>
      <c r="AI15" s="699"/>
      <c r="AJ15" s="699"/>
      <c r="AK15" s="699"/>
      <c r="AL15" s="699"/>
      <c r="AM15" s="699"/>
      <c r="AN15" s="699"/>
      <c r="AO15" s="699"/>
      <c r="AP15" s="699"/>
      <c r="AQ15" s="699"/>
      <c r="AR15" s="699"/>
      <c r="AS15" s="699"/>
      <c r="AT15" s="699"/>
      <c r="AU15" s="699"/>
      <c r="AV15" s="699"/>
      <c r="AW15" s="699"/>
      <c r="AX15" s="699"/>
      <c r="AY15" s="699"/>
      <c r="AZ15" s="699"/>
      <c r="BA15" s="699"/>
      <c r="BB15" s="699"/>
      <c r="BC15" s="699"/>
      <c r="BD15" s="699"/>
      <c r="BE15" s="699"/>
      <c r="BF15" s="699"/>
      <c r="BG15" s="699"/>
      <c r="BH15" s="699"/>
      <c r="BI15" s="699"/>
      <c r="BJ15" s="699"/>
      <c r="BK15" s="699"/>
      <c r="BL15" s="699"/>
      <c r="BM15" s="699"/>
      <c r="BN15" s="699"/>
      <c r="BO15" s="699"/>
      <c r="BP15" s="699"/>
      <c r="BQ15" s="699"/>
      <c r="BR15" s="699"/>
      <c r="BS15" s="699"/>
      <c r="BT15" s="699"/>
      <c r="BU15" s="699"/>
      <c r="BV15" s="699"/>
      <c r="BW15" s="699"/>
      <c r="BX15" s="699"/>
      <c r="BY15" s="699"/>
      <c r="BZ15" s="699"/>
      <c r="CA15" s="699"/>
      <c r="CB15" s="699"/>
      <c r="CC15" s="699"/>
      <c r="CD15" s="699"/>
      <c r="CE15" s="699"/>
      <c r="CF15" s="699"/>
      <c r="CG15" s="699"/>
      <c r="CH15" s="699"/>
      <c r="CI15" s="699"/>
      <c r="CJ15" s="699"/>
      <c r="CK15" s="699"/>
      <c r="CL15" s="699"/>
      <c r="CM15" s="699"/>
      <c r="CN15" s="699"/>
      <c r="CO15" s="699"/>
      <c r="CP15" s="699"/>
      <c r="CQ15" s="699"/>
      <c r="CR15" s="699"/>
      <c r="CS15" s="699"/>
      <c r="CT15" s="699"/>
      <c r="CU15" s="699"/>
      <c r="CV15" s="699"/>
      <c r="CW15" s="699"/>
      <c r="CX15" s="699"/>
      <c r="CY15" s="699"/>
      <c r="CZ15" s="699"/>
      <c r="DA15" s="699"/>
      <c r="DB15" s="699"/>
      <c r="DC15" s="699"/>
      <c r="DD15" s="699"/>
      <c r="DE15" s="699"/>
      <c r="DF15" s="699"/>
      <c r="DG15" s="699"/>
      <c r="DH15" s="699"/>
      <c r="DI15" s="699"/>
      <c r="DJ15" s="699"/>
      <c r="DK15" s="699"/>
      <c r="DL15" s="699"/>
      <c r="DM15" s="699"/>
      <c r="DN15" s="699"/>
      <c r="DO15" s="699"/>
      <c r="DP15" s="699"/>
      <c r="DQ15" s="699"/>
      <c r="DR15" s="699"/>
      <c r="DS15" s="699"/>
      <c r="DT15" s="699"/>
      <c r="DU15" s="699"/>
      <c r="DV15" s="699"/>
      <c r="DW15" s="699"/>
      <c r="DX15" s="699"/>
      <c r="DY15" s="699"/>
      <c r="DZ15" s="699"/>
      <c r="EA15" s="699"/>
      <c r="EB15" s="699"/>
      <c r="EC15" s="699"/>
    </row>
    <row r="16" spans="1:133" ht="2.75" customHeight="1" x14ac:dyDescent="0.35">
      <c r="K16" t="s">
        <v>0</v>
      </c>
      <c r="Z16" s="5"/>
      <c r="AA16" s="699"/>
      <c r="AB16" s="699"/>
      <c r="AC16" s="699"/>
      <c r="AD16" s="699"/>
      <c r="AE16" s="699"/>
      <c r="AF16" s="699"/>
      <c r="AG16" s="699"/>
      <c r="AH16" s="699"/>
      <c r="AI16" s="699"/>
      <c r="AJ16" s="699"/>
      <c r="AK16" s="699"/>
      <c r="AL16" s="699"/>
      <c r="AM16" s="699"/>
      <c r="AN16" s="699"/>
      <c r="AO16" s="699"/>
      <c r="AP16" s="699"/>
      <c r="AQ16" s="699"/>
      <c r="AR16" s="699"/>
      <c r="AS16" s="699"/>
      <c r="AT16" s="699"/>
      <c r="AU16" s="699"/>
      <c r="AV16" s="699"/>
      <c r="AW16" s="699"/>
      <c r="AX16" s="699"/>
      <c r="AY16" s="699"/>
      <c r="AZ16" s="699"/>
      <c r="BA16" s="699"/>
      <c r="BB16" s="699"/>
      <c r="BC16" s="699"/>
      <c r="BD16" s="699"/>
      <c r="BE16" s="699"/>
      <c r="BF16" s="699"/>
      <c r="BG16" s="699"/>
      <c r="BH16" s="699"/>
      <c r="BI16" s="699"/>
      <c r="BJ16" s="699"/>
      <c r="BK16" s="699"/>
      <c r="BL16" s="699"/>
      <c r="BM16" s="699"/>
      <c r="BN16" s="699"/>
      <c r="BO16" s="699"/>
      <c r="BP16" s="699"/>
      <c r="BQ16" s="699"/>
      <c r="BR16" s="699"/>
      <c r="BS16" s="699"/>
      <c r="BT16" s="699"/>
      <c r="BU16" s="699"/>
      <c r="BV16" s="699"/>
      <c r="BW16" s="699"/>
      <c r="BX16" s="699"/>
      <c r="BY16" s="699"/>
      <c r="BZ16" s="699"/>
      <c r="CA16" s="699"/>
      <c r="CB16" s="699"/>
      <c r="CC16" s="699"/>
      <c r="CD16" s="699"/>
      <c r="CE16" s="699"/>
      <c r="CF16" s="699"/>
      <c r="CG16" s="699"/>
      <c r="CH16" s="699"/>
      <c r="CI16" s="699"/>
      <c r="CJ16" s="699"/>
      <c r="CK16" s="699"/>
      <c r="CL16" s="699"/>
      <c r="CM16" s="699"/>
      <c r="CN16" s="699"/>
      <c r="CO16" s="699"/>
      <c r="CP16" s="699"/>
      <c r="CQ16" s="699"/>
      <c r="CR16" s="699"/>
      <c r="CS16" s="699"/>
      <c r="CT16" s="699"/>
      <c r="CU16" s="699"/>
      <c r="CV16" s="699"/>
      <c r="CW16" s="699"/>
      <c r="CX16" s="699"/>
      <c r="CY16" s="699"/>
      <c r="CZ16" s="699"/>
      <c r="DA16" s="699"/>
      <c r="DB16" s="699"/>
      <c r="DC16" s="699"/>
      <c r="DD16" s="699"/>
      <c r="DE16" s="699"/>
      <c r="DF16" s="699"/>
      <c r="DG16" s="699"/>
      <c r="DH16" s="699"/>
      <c r="DI16" s="699"/>
      <c r="DJ16" s="699"/>
      <c r="DK16" s="699"/>
      <c r="DL16" s="699"/>
      <c r="DM16" s="699"/>
      <c r="DN16" s="699"/>
      <c r="DO16" s="699"/>
      <c r="DP16" s="699"/>
      <c r="DQ16" s="699"/>
      <c r="DR16" s="699"/>
      <c r="DS16" s="699"/>
      <c r="DT16" s="699"/>
      <c r="DU16" s="699"/>
      <c r="DV16" s="699"/>
      <c r="DW16" s="699"/>
      <c r="DX16" s="699"/>
      <c r="DY16" s="699"/>
      <c r="DZ16" s="699"/>
      <c r="EA16" s="699"/>
      <c r="EB16" s="699"/>
      <c r="EC16" s="699"/>
    </row>
    <row r="17" spans="26:133" ht="2.75" customHeight="1" x14ac:dyDescent="0.35">
      <c r="AA17" s="699"/>
      <c r="AB17" s="699"/>
      <c r="AC17" s="699"/>
      <c r="AD17" s="699"/>
      <c r="AE17" s="699"/>
      <c r="AF17" s="699"/>
      <c r="AG17" s="699"/>
      <c r="AH17" s="699"/>
      <c r="AI17" s="699"/>
      <c r="AJ17" s="699"/>
      <c r="AK17" s="699"/>
      <c r="AL17" s="699"/>
      <c r="AM17" s="699"/>
      <c r="AN17" s="699"/>
      <c r="AO17" s="699"/>
      <c r="AP17" s="699"/>
      <c r="AQ17" s="699"/>
      <c r="AR17" s="699"/>
      <c r="AS17" s="699"/>
      <c r="AT17" s="699"/>
      <c r="AU17" s="699"/>
      <c r="AV17" s="699"/>
      <c r="AW17" s="699"/>
      <c r="AX17" s="699"/>
      <c r="AY17" s="699"/>
      <c r="AZ17" s="699"/>
      <c r="BA17" s="699"/>
      <c r="BB17" s="699"/>
      <c r="BC17" s="699"/>
      <c r="BD17" s="699"/>
      <c r="BE17" s="699"/>
      <c r="BF17" s="699"/>
      <c r="BG17" s="699"/>
      <c r="BH17" s="699"/>
      <c r="BI17" s="699"/>
      <c r="BJ17" s="699"/>
      <c r="BK17" s="699"/>
      <c r="BL17" s="699"/>
      <c r="BM17" s="699"/>
      <c r="BN17" s="699"/>
      <c r="BO17" s="699"/>
      <c r="BP17" s="699"/>
      <c r="BQ17" s="699"/>
      <c r="BR17" s="699"/>
      <c r="BS17" s="699"/>
      <c r="BT17" s="699"/>
      <c r="BU17" s="699"/>
      <c r="BV17" s="699"/>
      <c r="BW17" s="699"/>
      <c r="BX17" s="699"/>
      <c r="BY17" s="699"/>
      <c r="BZ17" s="699"/>
      <c r="CA17" s="699"/>
      <c r="CB17" s="699"/>
      <c r="CC17" s="699"/>
      <c r="CD17" s="699"/>
      <c r="CE17" s="699"/>
      <c r="CF17" s="699"/>
      <c r="CG17" s="699"/>
      <c r="CH17" s="699"/>
      <c r="CI17" s="699"/>
      <c r="CJ17" s="699">
        <v>1</v>
      </c>
      <c r="CK17" s="699"/>
      <c r="CL17" s="699"/>
      <c r="CM17" s="699"/>
      <c r="CN17" s="699"/>
      <c r="CO17" s="699"/>
      <c r="CP17" s="699"/>
      <c r="CQ17" s="699"/>
      <c r="CR17" s="699"/>
      <c r="CS17" s="699">
        <v>2</v>
      </c>
      <c r="CT17" s="699"/>
      <c r="CU17" s="699"/>
      <c r="CV17" s="699"/>
      <c r="CW17" s="699"/>
      <c r="CX17" s="699"/>
      <c r="CY17" s="699"/>
      <c r="CZ17" s="699"/>
      <c r="DA17" s="699"/>
      <c r="DB17" s="699"/>
      <c r="DC17" s="699"/>
      <c r="DD17" s="699"/>
      <c r="DE17" s="699"/>
      <c r="DF17" s="699"/>
      <c r="DG17" s="699"/>
      <c r="DH17" s="699"/>
      <c r="DI17" s="699"/>
      <c r="DJ17" s="699"/>
      <c r="DK17" s="699"/>
      <c r="DL17" s="699"/>
      <c r="DM17" s="699"/>
      <c r="DN17" s="699"/>
      <c r="DO17" s="699"/>
      <c r="DP17" s="699"/>
      <c r="DQ17" s="699"/>
      <c r="DR17" s="699"/>
      <c r="DS17" s="699"/>
      <c r="DT17" s="699"/>
      <c r="DU17" s="699"/>
      <c r="DV17" s="699"/>
      <c r="DW17" s="699"/>
      <c r="DX17" s="699"/>
      <c r="DY17" s="699"/>
      <c r="DZ17" s="699"/>
      <c r="EA17" s="699"/>
      <c r="EB17" s="699"/>
      <c r="EC17" s="699"/>
    </row>
    <row r="18" spans="26:133" ht="2.75" customHeight="1" x14ac:dyDescent="0.35">
      <c r="Z18" s="1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  <c r="BW18" s="699"/>
      <c r="BX18" s="699"/>
      <c r="BY18" s="699"/>
      <c r="BZ18" s="699"/>
      <c r="CA18" s="699"/>
      <c r="CB18" s="699"/>
      <c r="CC18" s="699"/>
      <c r="CD18" s="699"/>
      <c r="CE18" s="699"/>
      <c r="CF18" s="699"/>
      <c r="CG18" s="699"/>
      <c r="CH18" s="699"/>
      <c r="CI18" s="699"/>
      <c r="CJ18" s="699"/>
      <c r="CK18" s="699"/>
      <c r="CL18" s="699"/>
      <c r="CM18" s="699"/>
      <c r="CN18" s="699"/>
      <c r="CO18" s="699"/>
      <c r="CP18" s="699"/>
      <c r="CQ18" s="699"/>
      <c r="CR18" s="699"/>
      <c r="CS18" s="699"/>
      <c r="CT18" s="699"/>
      <c r="CU18" s="699"/>
      <c r="CV18" s="699"/>
      <c r="CW18" s="699"/>
      <c r="CX18" s="699"/>
      <c r="CY18" s="699"/>
      <c r="CZ18" s="699"/>
      <c r="DA18" s="699"/>
      <c r="DB18" s="699"/>
      <c r="DC18" s="699"/>
      <c r="DD18" s="699"/>
      <c r="DE18" s="699"/>
      <c r="DF18" s="699"/>
      <c r="DG18" s="699"/>
      <c r="DH18" s="699"/>
      <c r="DI18" s="699"/>
      <c r="DJ18" s="699"/>
      <c r="DK18" s="699"/>
      <c r="DL18" s="699"/>
      <c r="DM18" s="699"/>
      <c r="DN18" s="699"/>
      <c r="DO18" s="699"/>
      <c r="DP18" s="699"/>
      <c r="DQ18" s="699"/>
      <c r="DR18" s="699"/>
      <c r="DS18" s="699"/>
      <c r="DT18" s="699"/>
      <c r="DU18" s="699"/>
      <c r="DV18" s="699"/>
      <c r="DW18" s="699"/>
      <c r="DX18" s="699"/>
      <c r="DY18" s="699"/>
      <c r="DZ18" s="699"/>
      <c r="EA18" s="699"/>
      <c r="EB18" s="699"/>
      <c r="EC18" s="699"/>
    </row>
    <row r="19" spans="26:133" ht="2.75" customHeight="1" x14ac:dyDescent="0.35">
      <c r="Z19" s="1"/>
      <c r="AA19" s="699"/>
      <c r="AB19" s="699"/>
      <c r="AC19" s="699"/>
      <c r="AD19" s="699"/>
      <c r="AE19" s="699"/>
      <c r="AF19" s="699"/>
      <c r="AG19" s="699"/>
      <c r="AH19" s="699"/>
      <c r="AI19" s="699"/>
      <c r="AJ19" s="699"/>
      <c r="AK19" s="699"/>
      <c r="AL19" s="699"/>
      <c r="AM19" s="699"/>
      <c r="AN19" s="699"/>
      <c r="AO19" s="699"/>
      <c r="AP19" s="699"/>
      <c r="AQ19" s="699"/>
      <c r="AR19" s="699"/>
      <c r="AS19" s="699"/>
      <c r="AT19" s="699"/>
      <c r="AU19" s="699"/>
      <c r="AV19" s="699"/>
      <c r="AW19" s="699"/>
      <c r="AX19" s="699"/>
      <c r="AY19" s="699"/>
      <c r="AZ19" s="699"/>
      <c r="BA19" s="699"/>
      <c r="BB19" s="699"/>
      <c r="BC19" s="699"/>
      <c r="BD19" s="699"/>
      <c r="BE19" s="699"/>
      <c r="BF19" s="699"/>
      <c r="BG19" s="699"/>
      <c r="BH19" s="699"/>
      <c r="BI19" s="699"/>
      <c r="BJ19" s="699"/>
      <c r="BK19" s="699"/>
      <c r="BL19" s="699"/>
      <c r="BM19" s="699"/>
      <c r="BN19" s="699"/>
      <c r="BO19" s="699"/>
      <c r="BP19" s="699"/>
      <c r="BQ19" s="699"/>
      <c r="BR19" s="699"/>
      <c r="BS19" s="699"/>
      <c r="BT19" s="699"/>
      <c r="BU19" s="699"/>
      <c r="BV19" s="699"/>
      <c r="BW19" s="699"/>
      <c r="BX19" s="699"/>
      <c r="BY19" s="699"/>
      <c r="BZ19" s="699"/>
      <c r="CA19" s="699"/>
      <c r="CB19" s="699"/>
      <c r="CC19" s="699"/>
      <c r="CD19" s="699"/>
      <c r="CE19" s="699"/>
      <c r="CF19" s="699"/>
      <c r="CG19" s="699"/>
      <c r="CH19" s="699"/>
      <c r="CI19" s="699"/>
      <c r="CJ19" s="699"/>
      <c r="CK19" s="699"/>
      <c r="CL19" s="699"/>
      <c r="CM19" s="699"/>
      <c r="CN19" s="699"/>
      <c r="CO19" s="699"/>
      <c r="CP19" s="699"/>
      <c r="CQ19" s="699"/>
      <c r="CR19" s="699"/>
      <c r="CS19" s="699"/>
      <c r="CT19" s="699"/>
      <c r="CU19" s="699"/>
      <c r="CV19" s="699"/>
      <c r="CW19" s="699"/>
      <c r="CX19" s="699"/>
      <c r="CY19" s="699"/>
      <c r="CZ19" s="699"/>
      <c r="DA19" s="699"/>
      <c r="DB19" s="699"/>
      <c r="DC19" s="699"/>
      <c r="DD19" s="699"/>
      <c r="DE19" s="699"/>
      <c r="DF19" s="699"/>
      <c r="DG19" s="699"/>
      <c r="DH19" s="699"/>
      <c r="DI19" s="699"/>
      <c r="DJ19" s="699"/>
      <c r="DK19" s="699"/>
      <c r="DL19" s="699"/>
      <c r="DM19" s="699"/>
      <c r="DN19" s="699"/>
      <c r="DO19" s="699"/>
      <c r="DP19" s="699"/>
      <c r="DQ19" s="699"/>
      <c r="DR19" s="699"/>
      <c r="DS19" s="699"/>
      <c r="DT19" s="699"/>
      <c r="DU19" s="699"/>
      <c r="DV19" s="699"/>
      <c r="DW19" s="699"/>
      <c r="DX19" s="699"/>
      <c r="DY19" s="699"/>
      <c r="DZ19" s="699"/>
      <c r="EA19" s="699"/>
      <c r="EB19" s="699"/>
      <c r="EC19" s="699"/>
    </row>
    <row r="20" spans="26:133" ht="2.75" customHeight="1" x14ac:dyDescent="0.35">
      <c r="Z20" s="1"/>
      <c r="AA20" s="699"/>
      <c r="AB20" s="699"/>
      <c r="AC20" s="699"/>
      <c r="AD20" s="699"/>
      <c r="AE20" s="699"/>
      <c r="AF20" s="699"/>
      <c r="AG20" s="699"/>
      <c r="AH20" s="699"/>
      <c r="AI20" s="699"/>
      <c r="AJ20" s="699"/>
      <c r="AK20" s="699"/>
      <c r="AL20" s="699"/>
      <c r="AM20" s="699"/>
      <c r="AN20" s="699"/>
      <c r="AO20" s="699"/>
      <c r="AP20" s="699"/>
      <c r="AQ20" s="699"/>
      <c r="AR20" s="699"/>
      <c r="AS20" s="699"/>
      <c r="AT20" s="699"/>
      <c r="AU20" s="699"/>
      <c r="AV20" s="699"/>
      <c r="AW20" s="699"/>
      <c r="AX20" s="699"/>
      <c r="AY20" s="699"/>
      <c r="AZ20" s="699"/>
      <c r="BA20" s="699"/>
      <c r="BB20" s="699"/>
      <c r="BC20" s="699"/>
      <c r="BD20" s="699"/>
      <c r="BE20" s="699"/>
      <c r="BF20" s="699"/>
      <c r="BG20" s="699"/>
      <c r="BH20" s="699"/>
      <c r="BI20" s="699"/>
      <c r="BJ20" s="699"/>
      <c r="BK20" s="699"/>
      <c r="BL20" s="699"/>
      <c r="BM20" s="699"/>
      <c r="BN20" s="699"/>
      <c r="BO20" s="699"/>
      <c r="BP20" s="699"/>
      <c r="BQ20" s="699"/>
      <c r="BR20" s="699"/>
      <c r="BS20" s="699"/>
      <c r="BT20" s="699"/>
      <c r="BU20" s="699"/>
      <c r="BV20" s="699"/>
      <c r="BW20" s="699"/>
      <c r="BX20" s="699"/>
      <c r="BY20" s="699"/>
      <c r="BZ20" s="699"/>
      <c r="CA20" s="699"/>
      <c r="CB20" s="699"/>
      <c r="CC20" s="699"/>
      <c r="CD20" s="699"/>
      <c r="CE20" s="699"/>
      <c r="CF20" s="699"/>
      <c r="CG20" s="699"/>
      <c r="CH20" s="699"/>
      <c r="CI20" s="699"/>
      <c r="CJ20" s="699"/>
      <c r="CK20" s="699"/>
      <c r="CL20" s="699"/>
      <c r="CM20" s="699"/>
      <c r="CN20" s="699"/>
      <c r="CO20" s="699"/>
      <c r="CP20" s="699"/>
      <c r="CQ20" s="699"/>
      <c r="CR20" s="699"/>
      <c r="CS20" s="699"/>
      <c r="CT20" s="699"/>
      <c r="CU20" s="699"/>
      <c r="CV20" s="699"/>
      <c r="CW20" s="699"/>
      <c r="CX20" s="699"/>
      <c r="CY20" s="699"/>
      <c r="CZ20" s="699"/>
      <c r="DA20" s="699"/>
      <c r="DB20" s="699"/>
      <c r="DC20" s="699"/>
      <c r="DD20" s="699"/>
      <c r="DE20" s="699"/>
      <c r="DF20" s="699"/>
      <c r="DG20" s="699"/>
      <c r="DH20" s="699"/>
      <c r="DI20" s="699"/>
      <c r="DJ20" s="699"/>
      <c r="DK20" s="699"/>
      <c r="DL20" s="699"/>
      <c r="DM20" s="699"/>
      <c r="DN20" s="699"/>
      <c r="DO20" s="699"/>
      <c r="DP20" s="699"/>
      <c r="DQ20" s="699"/>
      <c r="DR20" s="699"/>
      <c r="DS20" s="699"/>
      <c r="DT20" s="699"/>
      <c r="DU20" s="699"/>
      <c r="DV20" s="699"/>
      <c r="DW20" s="699"/>
      <c r="DX20" s="699"/>
      <c r="DY20" s="699"/>
      <c r="DZ20" s="699"/>
      <c r="EA20" s="699"/>
      <c r="EB20" s="699"/>
      <c r="EC20" s="699"/>
    </row>
    <row r="21" spans="26:133" ht="2.75" customHeight="1" x14ac:dyDescent="0.35">
      <c r="Z21" s="1"/>
      <c r="AA21" s="1"/>
      <c r="AB21" s="1"/>
      <c r="AC21" s="1"/>
      <c r="AD21" s="1"/>
      <c r="AE21" s="1"/>
      <c r="AF21" s="1"/>
      <c r="AG21" s="1"/>
      <c r="AH21" s="701" t="s">
        <v>51</v>
      </c>
      <c r="AI21" s="701"/>
      <c r="AJ21" s="701"/>
      <c r="AK21" s="701"/>
      <c r="AL21" s="701"/>
      <c r="AM21" s="701"/>
      <c r="AN21" s="701"/>
      <c r="AO21" s="701"/>
      <c r="AP21" s="701"/>
      <c r="AQ21" s="701"/>
      <c r="AR21" s="701"/>
      <c r="AS21" s="701"/>
      <c r="AT21" s="701"/>
      <c r="AU21" s="701"/>
      <c r="AV21" s="701"/>
      <c r="AW21" s="701"/>
      <c r="AX21" s="701"/>
      <c r="AY21" s="701"/>
      <c r="AZ21" s="701"/>
      <c r="BA21" s="701"/>
      <c r="BB21" s="701"/>
      <c r="BC21" s="701"/>
      <c r="BD21" s="701"/>
      <c r="BE21" s="701"/>
      <c r="BF21" s="701"/>
      <c r="BG21" s="701"/>
      <c r="BH21" s="701"/>
      <c r="BI21" s="701"/>
      <c r="BJ21" s="701"/>
      <c r="BK21" s="701"/>
      <c r="BL21" s="701"/>
      <c r="BM21" s="701"/>
      <c r="BN21" s="701"/>
      <c r="BO21" s="701"/>
      <c r="BP21" s="701"/>
      <c r="BQ21" s="701"/>
      <c r="BR21" s="701"/>
      <c r="BS21" s="701"/>
      <c r="BT21" s="701"/>
      <c r="BU21" s="701"/>
      <c r="BV21" s="701"/>
      <c r="BW21" s="701"/>
      <c r="BX21" s="701"/>
      <c r="BY21" s="701"/>
      <c r="BZ21" s="701"/>
      <c r="CA21" s="701"/>
      <c r="CB21" s="701"/>
      <c r="CC21" s="701"/>
      <c r="CD21" s="701"/>
      <c r="CE21" s="701"/>
      <c r="CF21" s="701"/>
      <c r="CG21" s="701"/>
      <c r="CH21" s="701"/>
      <c r="CI21" s="701"/>
      <c r="CJ21" s="699"/>
      <c r="CK21" s="699"/>
      <c r="CL21" s="699"/>
      <c r="CM21" s="699"/>
      <c r="CN21" s="699"/>
      <c r="CO21" s="699"/>
      <c r="CP21" s="699"/>
      <c r="CQ21" s="699"/>
      <c r="CR21" s="699"/>
      <c r="CS21" s="699"/>
      <c r="CT21" s="699"/>
      <c r="CU21" s="699"/>
      <c r="CV21" s="699"/>
      <c r="CW21" s="699"/>
      <c r="CX21" s="699"/>
      <c r="CY21" s="699"/>
      <c r="CZ21" s="699"/>
      <c r="DA21" s="699"/>
      <c r="DB21" s="699"/>
      <c r="DC21" s="699"/>
      <c r="DD21" s="699"/>
      <c r="DE21" s="699"/>
      <c r="DF21" s="699"/>
      <c r="DG21" s="699"/>
      <c r="DH21" s="699"/>
      <c r="DI21" s="699"/>
      <c r="DJ21" s="699"/>
      <c r="DK21" s="699"/>
      <c r="DL21" s="699"/>
      <c r="DM21" s="699"/>
      <c r="DN21" s="699"/>
      <c r="DO21" s="699"/>
      <c r="DP21" s="699"/>
      <c r="DQ21" s="699"/>
      <c r="DR21" s="699"/>
      <c r="DS21" s="699"/>
      <c r="DT21" s="699"/>
      <c r="DU21" s="699"/>
      <c r="DV21" s="699"/>
      <c r="DW21" s="699"/>
      <c r="DX21" s="699"/>
      <c r="DY21" s="699"/>
      <c r="DZ21" s="699"/>
      <c r="EA21" s="699"/>
      <c r="EB21" s="699"/>
      <c r="EC21" s="699"/>
    </row>
    <row r="22" spans="26:133" ht="2.75" customHeight="1" x14ac:dyDescent="0.35">
      <c r="Z22" s="2"/>
      <c r="AA22" s="3"/>
      <c r="AB22" s="3"/>
      <c r="AC22" s="3"/>
      <c r="AD22" s="3"/>
      <c r="AE22" s="3"/>
      <c r="AF22" s="3"/>
      <c r="AG22" s="3"/>
      <c r="AH22" s="701"/>
      <c r="AI22" s="701"/>
      <c r="AJ22" s="701"/>
      <c r="AK22" s="701"/>
      <c r="AL22" s="701"/>
      <c r="AM22" s="701"/>
      <c r="AN22" s="701"/>
      <c r="AO22" s="701"/>
      <c r="AP22" s="701"/>
      <c r="AQ22" s="701"/>
      <c r="AR22" s="701"/>
      <c r="AS22" s="701"/>
      <c r="AT22" s="701"/>
      <c r="AU22" s="701"/>
      <c r="AV22" s="701"/>
      <c r="AW22" s="701"/>
      <c r="AX22" s="701"/>
      <c r="AY22" s="701"/>
      <c r="AZ22" s="701"/>
      <c r="BA22" s="701"/>
      <c r="BB22" s="701"/>
      <c r="BC22" s="701"/>
      <c r="BD22" s="701"/>
      <c r="BE22" s="701"/>
      <c r="BF22" s="701"/>
      <c r="BG22" s="701"/>
      <c r="BH22" s="701"/>
      <c r="BI22" s="701"/>
      <c r="BJ22" s="701"/>
      <c r="BK22" s="701"/>
      <c r="BL22" s="701"/>
      <c r="BM22" s="701"/>
      <c r="BN22" s="701"/>
      <c r="BO22" s="701"/>
      <c r="BP22" s="701"/>
      <c r="BQ22" s="701"/>
      <c r="BR22" s="701"/>
      <c r="BS22" s="701"/>
      <c r="BT22" s="701"/>
      <c r="BU22" s="701"/>
      <c r="BV22" s="701"/>
      <c r="BW22" s="701"/>
      <c r="BX22" s="701"/>
      <c r="BY22" s="701"/>
      <c r="BZ22" s="701"/>
      <c r="CA22" s="701"/>
      <c r="CB22" s="701"/>
      <c r="CC22" s="701"/>
      <c r="CD22" s="701"/>
      <c r="CE22" s="701"/>
      <c r="CF22" s="701"/>
      <c r="CG22" s="701"/>
      <c r="CH22" s="701"/>
      <c r="CI22" s="701"/>
      <c r="CJ22" s="699"/>
      <c r="CK22" s="699"/>
      <c r="CL22" s="699"/>
      <c r="CM22" s="699"/>
      <c r="CN22" s="699"/>
      <c r="CO22" s="699"/>
      <c r="CP22" s="699"/>
      <c r="CQ22" s="699"/>
      <c r="CR22" s="699"/>
      <c r="CS22" s="699"/>
      <c r="CT22" s="699"/>
      <c r="CU22" s="699"/>
      <c r="CV22" s="699"/>
      <c r="CW22" s="699"/>
      <c r="CX22" s="699"/>
      <c r="CY22" s="699"/>
      <c r="CZ22" s="699"/>
      <c r="DA22" s="699"/>
      <c r="DB22" s="699"/>
      <c r="DC22" s="699"/>
      <c r="DD22" s="699"/>
      <c r="DE22" s="699"/>
      <c r="DF22" s="699"/>
      <c r="DG22" s="699"/>
      <c r="DH22" s="699"/>
      <c r="DI22" s="699"/>
      <c r="DJ22" s="699"/>
      <c r="DK22" s="699"/>
      <c r="DL22" s="699"/>
      <c r="DM22" s="699"/>
      <c r="DN22" s="699"/>
      <c r="DO22" s="699"/>
      <c r="DP22" s="699"/>
      <c r="DQ22" s="699"/>
      <c r="DR22" s="699"/>
      <c r="DS22" s="699"/>
      <c r="DT22" s="699"/>
      <c r="DU22" s="699"/>
      <c r="DV22" s="699"/>
      <c r="DW22" s="699"/>
      <c r="DX22" s="699"/>
      <c r="DY22" s="699"/>
      <c r="DZ22" s="699"/>
      <c r="EA22" s="699"/>
      <c r="EB22" s="699"/>
      <c r="EC22" s="699"/>
    </row>
    <row r="23" spans="26:133" ht="2.75" customHeight="1" x14ac:dyDescent="0.35">
      <c r="Z23" s="3"/>
      <c r="AA23" s="3"/>
      <c r="AB23" s="3"/>
      <c r="AC23" s="3"/>
      <c r="AD23" s="3"/>
      <c r="AE23" s="3"/>
      <c r="AF23" s="3"/>
      <c r="AG23" s="3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  <c r="BW23" s="701"/>
      <c r="BX23" s="701"/>
      <c r="BY23" s="701"/>
      <c r="BZ23" s="701"/>
      <c r="CA23" s="701"/>
      <c r="CB23" s="701"/>
      <c r="CC23" s="701"/>
      <c r="CD23" s="701"/>
      <c r="CE23" s="701"/>
      <c r="CF23" s="701"/>
      <c r="CG23" s="701"/>
      <c r="CH23" s="701"/>
      <c r="CI23" s="701"/>
      <c r="CJ23" s="699"/>
      <c r="CK23" s="699"/>
      <c r="CL23" s="699"/>
      <c r="CM23" s="699"/>
      <c r="CN23" s="699"/>
      <c r="CO23" s="699"/>
      <c r="CP23" s="699"/>
      <c r="CQ23" s="699"/>
      <c r="CR23" s="699"/>
      <c r="CS23" s="699"/>
      <c r="CT23" s="699"/>
      <c r="CU23" s="699"/>
      <c r="CV23" s="699"/>
      <c r="CW23" s="699"/>
      <c r="CX23" s="699"/>
      <c r="CY23" s="699"/>
      <c r="CZ23" s="699"/>
      <c r="DA23" s="699"/>
      <c r="DB23" s="699"/>
      <c r="DC23" s="699"/>
      <c r="DD23" s="699"/>
      <c r="DE23" s="699"/>
      <c r="DF23" s="699"/>
      <c r="DG23" s="699"/>
      <c r="DH23" s="699"/>
      <c r="DI23" s="699"/>
      <c r="DJ23" s="699"/>
      <c r="DK23" s="699"/>
      <c r="DL23" s="699"/>
      <c r="DM23" s="699"/>
      <c r="DN23" s="699"/>
      <c r="DO23" s="699"/>
      <c r="DP23" s="699"/>
      <c r="DQ23" s="699"/>
      <c r="DR23" s="699"/>
      <c r="DS23" s="699"/>
      <c r="DT23" s="699"/>
      <c r="DU23" s="699"/>
      <c r="DV23" s="699"/>
      <c r="DW23" s="699"/>
      <c r="DX23" s="699"/>
      <c r="DY23" s="699"/>
      <c r="DZ23" s="699"/>
      <c r="EA23" s="699"/>
      <c r="EB23" s="699"/>
      <c r="EC23" s="699"/>
    </row>
    <row r="24" spans="26:133" ht="2.75" customHeight="1" x14ac:dyDescent="0.35">
      <c r="Z24" s="3"/>
      <c r="AA24" s="3"/>
      <c r="AB24" s="3"/>
      <c r="AC24" s="3"/>
      <c r="AD24" s="3"/>
      <c r="AE24" s="3"/>
      <c r="AF24" s="3"/>
      <c r="AG24" s="3"/>
      <c r="AH24" s="701"/>
      <c r="AI24" s="701"/>
      <c r="AJ24" s="701"/>
      <c r="AK24" s="701"/>
      <c r="AL24" s="701"/>
      <c r="AM24" s="701"/>
      <c r="AN24" s="701"/>
      <c r="AO24" s="701"/>
      <c r="AP24" s="701"/>
      <c r="AQ24" s="701"/>
      <c r="AR24" s="701"/>
      <c r="AS24" s="701"/>
      <c r="AT24" s="701"/>
      <c r="AU24" s="701"/>
      <c r="AV24" s="701"/>
      <c r="AW24" s="701"/>
      <c r="AX24" s="701"/>
      <c r="AY24" s="701"/>
      <c r="AZ24" s="701"/>
      <c r="BA24" s="701"/>
      <c r="BB24" s="701"/>
      <c r="BC24" s="701"/>
      <c r="BD24" s="701"/>
      <c r="BE24" s="701"/>
      <c r="BF24" s="701"/>
      <c r="BG24" s="701"/>
      <c r="BH24" s="701"/>
      <c r="BI24" s="701"/>
      <c r="BJ24" s="701"/>
      <c r="BK24" s="701"/>
      <c r="BL24" s="701"/>
      <c r="BM24" s="701"/>
      <c r="BN24" s="701"/>
      <c r="BO24" s="701"/>
      <c r="BP24" s="701"/>
      <c r="BQ24" s="701"/>
      <c r="BR24" s="701"/>
      <c r="BS24" s="701"/>
      <c r="BT24" s="701"/>
      <c r="BU24" s="701"/>
      <c r="BV24" s="701"/>
      <c r="BW24" s="701"/>
      <c r="BX24" s="701"/>
      <c r="BY24" s="701"/>
      <c r="BZ24" s="701"/>
      <c r="CA24" s="701"/>
      <c r="CB24" s="701"/>
      <c r="CC24" s="701"/>
      <c r="CD24" s="701"/>
      <c r="CE24" s="701"/>
      <c r="CF24" s="701"/>
      <c r="CG24" s="701"/>
      <c r="CH24" s="701"/>
      <c r="CI24" s="701"/>
      <c r="CJ24" s="699"/>
      <c r="CK24" s="699"/>
      <c r="CL24" s="699"/>
      <c r="CM24" s="699"/>
      <c r="CN24" s="699"/>
      <c r="CO24" s="699"/>
      <c r="CP24" s="699"/>
      <c r="CQ24" s="699"/>
      <c r="CR24" s="699"/>
      <c r="CS24" s="699"/>
      <c r="CT24" s="699"/>
      <c r="CU24" s="699"/>
      <c r="CV24" s="699"/>
      <c r="CW24" s="699"/>
      <c r="CX24" s="699"/>
      <c r="CY24" s="699"/>
      <c r="CZ24" s="699"/>
      <c r="DA24" s="699"/>
      <c r="DB24" s="699"/>
      <c r="DC24" s="699"/>
      <c r="DD24" s="699"/>
      <c r="DE24" s="699"/>
      <c r="DF24" s="699"/>
      <c r="DG24" s="699"/>
      <c r="DH24" s="699"/>
      <c r="DI24" s="699"/>
      <c r="DJ24" s="699"/>
      <c r="DK24" s="699"/>
      <c r="DL24" s="699"/>
      <c r="DM24" s="699"/>
      <c r="DN24" s="699"/>
      <c r="DO24" s="699"/>
      <c r="DP24" s="699"/>
      <c r="DQ24" s="699"/>
      <c r="DR24" s="699"/>
      <c r="DS24" s="699"/>
      <c r="DT24" s="699"/>
      <c r="DU24" s="699"/>
      <c r="DV24" s="699"/>
      <c r="DW24" s="699"/>
      <c r="DX24" s="699"/>
      <c r="DY24" s="699"/>
      <c r="DZ24" s="699"/>
      <c r="EA24" s="699"/>
      <c r="EB24" s="699"/>
      <c r="EC24" s="699"/>
    </row>
    <row r="25" spans="26:133" ht="2.75" customHeight="1" x14ac:dyDescent="0.35">
      <c r="Z25" s="3"/>
      <c r="AA25" s="3"/>
      <c r="AB25" s="3"/>
      <c r="AC25" s="3"/>
      <c r="AD25" s="3"/>
      <c r="AE25" s="3"/>
      <c r="AF25" s="3"/>
      <c r="AG25" s="3"/>
      <c r="AH25" s="701"/>
      <c r="AI25" s="701"/>
      <c r="AJ25" s="701"/>
      <c r="AK25" s="701"/>
      <c r="AL25" s="701"/>
      <c r="AM25" s="701"/>
      <c r="AN25" s="701"/>
      <c r="AO25" s="701"/>
      <c r="AP25" s="701"/>
      <c r="AQ25" s="701"/>
      <c r="AR25" s="701"/>
      <c r="AS25" s="701"/>
      <c r="AT25" s="701"/>
      <c r="AU25" s="701"/>
      <c r="AV25" s="701"/>
      <c r="AW25" s="701"/>
      <c r="AX25" s="701"/>
      <c r="AY25" s="701"/>
      <c r="AZ25" s="701"/>
      <c r="BA25" s="701"/>
      <c r="BB25" s="701"/>
      <c r="BC25" s="701"/>
      <c r="BD25" s="701"/>
      <c r="BE25" s="701"/>
      <c r="BF25" s="701"/>
      <c r="BG25" s="701"/>
      <c r="BH25" s="701"/>
      <c r="BI25" s="701"/>
      <c r="BJ25" s="701"/>
      <c r="BK25" s="701"/>
      <c r="BL25" s="701"/>
      <c r="BM25" s="701"/>
      <c r="BN25" s="701"/>
      <c r="BO25" s="701"/>
      <c r="BP25" s="701"/>
      <c r="BQ25" s="701"/>
      <c r="BR25" s="701"/>
      <c r="BS25" s="701"/>
      <c r="BT25" s="701"/>
      <c r="BU25" s="701"/>
      <c r="BV25" s="701"/>
      <c r="BW25" s="701"/>
      <c r="BX25" s="701"/>
      <c r="BY25" s="701"/>
      <c r="BZ25" s="701"/>
      <c r="CA25" s="701"/>
      <c r="CB25" s="701"/>
      <c r="CC25" s="701"/>
      <c r="CD25" s="701"/>
      <c r="CE25" s="701"/>
      <c r="CF25" s="701"/>
      <c r="CG25" s="701"/>
      <c r="CH25" s="701"/>
      <c r="CI25" s="701"/>
      <c r="CJ25" s="699"/>
      <c r="CK25" s="699"/>
      <c r="CL25" s="699"/>
      <c r="CM25" s="699"/>
      <c r="CN25" s="699"/>
      <c r="CO25" s="699"/>
      <c r="CP25" s="699"/>
      <c r="CQ25" s="699"/>
      <c r="CR25" s="699"/>
      <c r="CS25" s="699"/>
      <c r="CT25" s="699"/>
      <c r="CU25" s="699"/>
      <c r="CV25" s="699"/>
      <c r="CW25" s="699"/>
      <c r="CX25" s="699"/>
      <c r="CY25" s="699"/>
      <c r="CZ25" s="699"/>
      <c r="DA25" s="699"/>
      <c r="DB25" s="699"/>
      <c r="DC25" s="699"/>
      <c r="DD25" s="699"/>
      <c r="DE25" s="699"/>
      <c r="DF25" s="699"/>
      <c r="DG25" s="699"/>
      <c r="DH25" s="699"/>
      <c r="DI25" s="699"/>
      <c r="DJ25" s="699"/>
      <c r="DK25" s="699"/>
      <c r="DL25" s="699"/>
      <c r="DM25" s="699"/>
      <c r="DN25" s="699"/>
      <c r="DO25" s="699"/>
      <c r="DP25" s="699"/>
      <c r="DQ25" s="699"/>
      <c r="DR25" s="699"/>
      <c r="DS25" s="699"/>
      <c r="DT25" s="699"/>
      <c r="DU25" s="699"/>
      <c r="DV25" s="699"/>
      <c r="DW25" s="699"/>
      <c r="DX25" s="699"/>
      <c r="DY25" s="699"/>
      <c r="DZ25" s="699"/>
      <c r="EA25" s="699"/>
      <c r="EB25" s="699"/>
      <c r="EC25" s="699"/>
    </row>
    <row r="26" spans="26:133" ht="2.75" customHeight="1" x14ac:dyDescent="0.35">
      <c r="Z26" s="3"/>
      <c r="AA26" s="3"/>
      <c r="AB26" s="3"/>
      <c r="AC26" s="3"/>
      <c r="AD26" s="3"/>
      <c r="AE26" s="3"/>
      <c r="AF26" s="3"/>
      <c r="AG26" s="3"/>
      <c r="AH26" s="701" t="s">
        <v>52</v>
      </c>
      <c r="AI26" s="701"/>
      <c r="AJ26" s="701"/>
      <c r="AK26" s="701"/>
      <c r="AL26" s="701"/>
      <c r="AM26" s="701"/>
      <c r="AN26" s="701"/>
      <c r="AO26" s="701"/>
      <c r="AP26" s="701"/>
      <c r="AQ26" s="701"/>
      <c r="AR26" s="701"/>
      <c r="AS26" s="701"/>
      <c r="AT26" s="701"/>
      <c r="AU26" s="701"/>
      <c r="AV26" s="701"/>
      <c r="AW26" s="701"/>
      <c r="AX26" s="701"/>
      <c r="AY26" s="701"/>
      <c r="AZ26" s="701"/>
      <c r="BA26" s="701"/>
      <c r="BB26" s="701"/>
      <c r="BC26" s="701"/>
      <c r="BD26" s="701"/>
      <c r="BE26" s="701"/>
      <c r="BF26" s="701"/>
      <c r="BG26" s="701"/>
      <c r="BH26" s="701"/>
      <c r="BI26" s="701"/>
      <c r="BJ26" s="701"/>
      <c r="BK26" s="701"/>
      <c r="BL26" s="701"/>
      <c r="BM26" s="701"/>
      <c r="BN26" s="701"/>
      <c r="BO26" s="701"/>
      <c r="BP26" s="701"/>
      <c r="BQ26" s="701"/>
      <c r="BR26" s="701"/>
      <c r="BS26" s="701"/>
      <c r="BT26" s="701"/>
      <c r="BU26" s="701"/>
      <c r="BV26" s="701"/>
      <c r="BW26" s="701"/>
      <c r="BX26" s="701"/>
      <c r="BY26" s="701"/>
      <c r="BZ26" s="701"/>
      <c r="CA26" s="701"/>
      <c r="CB26" s="701"/>
      <c r="CC26" s="701"/>
      <c r="CD26" s="701"/>
      <c r="CE26" s="701"/>
      <c r="CF26" s="701"/>
      <c r="CG26" s="701"/>
      <c r="CH26" s="701"/>
      <c r="CI26" s="701"/>
      <c r="CJ26" s="699"/>
      <c r="CK26" s="699"/>
      <c r="CL26" s="699"/>
      <c r="CM26" s="699"/>
      <c r="CN26" s="699"/>
      <c r="CO26" s="699"/>
      <c r="CP26" s="699"/>
      <c r="CQ26" s="699"/>
      <c r="CR26" s="699"/>
      <c r="CS26" s="699"/>
      <c r="CT26" s="699"/>
      <c r="CU26" s="699"/>
      <c r="CV26" s="699"/>
      <c r="CW26" s="699"/>
      <c r="CX26" s="699"/>
      <c r="CY26" s="699"/>
      <c r="CZ26" s="699"/>
      <c r="DA26" s="699"/>
      <c r="DB26" s="699"/>
      <c r="DC26" s="699"/>
      <c r="DD26" s="699"/>
      <c r="DE26" s="699"/>
      <c r="DF26" s="699"/>
      <c r="DG26" s="699"/>
      <c r="DH26" s="699"/>
      <c r="DI26" s="699"/>
      <c r="DJ26" s="699"/>
      <c r="DK26" s="699"/>
      <c r="DL26" s="699"/>
      <c r="DM26" s="699"/>
      <c r="DN26" s="699"/>
      <c r="DO26" s="699"/>
      <c r="DP26" s="699"/>
      <c r="DQ26" s="699"/>
      <c r="DR26" s="699"/>
      <c r="DS26" s="699"/>
      <c r="DT26" s="699"/>
      <c r="DU26" s="699"/>
      <c r="DV26" s="699"/>
      <c r="DW26" s="699"/>
      <c r="DX26" s="699"/>
      <c r="DY26" s="699"/>
      <c r="DZ26" s="699"/>
      <c r="EA26" s="699"/>
      <c r="EB26" s="699"/>
      <c r="EC26" s="699"/>
    </row>
    <row r="27" spans="26:133" ht="2.75" customHeight="1" x14ac:dyDescent="0.35">
      <c r="Z27" s="3"/>
      <c r="AA27" s="3"/>
      <c r="AB27" s="3"/>
      <c r="AC27" s="3"/>
      <c r="AD27" s="3"/>
      <c r="AE27" s="3"/>
      <c r="AF27" s="3"/>
      <c r="AG27" s="3"/>
      <c r="AH27" s="701"/>
      <c r="AI27" s="701"/>
      <c r="AJ27" s="701"/>
      <c r="AK27" s="701"/>
      <c r="AL27" s="701"/>
      <c r="AM27" s="701"/>
      <c r="AN27" s="701"/>
      <c r="AO27" s="701"/>
      <c r="AP27" s="701"/>
      <c r="AQ27" s="701"/>
      <c r="AR27" s="701"/>
      <c r="AS27" s="701"/>
      <c r="AT27" s="701"/>
      <c r="AU27" s="701"/>
      <c r="AV27" s="701"/>
      <c r="AW27" s="701"/>
      <c r="AX27" s="701"/>
      <c r="AY27" s="701"/>
      <c r="AZ27" s="701"/>
      <c r="BA27" s="701"/>
      <c r="BB27" s="701"/>
      <c r="BC27" s="701"/>
      <c r="BD27" s="701"/>
      <c r="BE27" s="701"/>
      <c r="BF27" s="701"/>
      <c r="BG27" s="701"/>
      <c r="BH27" s="701"/>
      <c r="BI27" s="701"/>
      <c r="BJ27" s="701"/>
      <c r="BK27" s="701"/>
      <c r="BL27" s="701"/>
      <c r="BM27" s="701"/>
      <c r="BN27" s="701"/>
      <c r="BO27" s="701"/>
      <c r="BP27" s="701"/>
      <c r="BQ27" s="701"/>
      <c r="BR27" s="701"/>
      <c r="BS27" s="701"/>
      <c r="BT27" s="701"/>
      <c r="BU27" s="701"/>
      <c r="BV27" s="701"/>
      <c r="BW27" s="701"/>
      <c r="BX27" s="701"/>
      <c r="BY27" s="701"/>
      <c r="BZ27" s="701"/>
      <c r="CA27" s="701"/>
      <c r="CB27" s="701"/>
      <c r="CC27" s="701"/>
      <c r="CD27" s="701"/>
      <c r="CE27" s="701"/>
      <c r="CF27" s="701"/>
      <c r="CG27" s="701"/>
      <c r="CH27" s="701"/>
      <c r="CI27" s="701"/>
      <c r="CJ27" s="699"/>
      <c r="CK27" s="699"/>
      <c r="CL27" s="699"/>
      <c r="CM27" s="699"/>
      <c r="CN27" s="699"/>
      <c r="CO27" s="699"/>
      <c r="CP27" s="699"/>
      <c r="CQ27" s="699"/>
      <c r="CR27" s="699"/>
      <c r="CS27" s="699"/>
      <c r="CT27" s="699"/>
      <c r="CU27" s="699"/>
      <c r="CV27" s="699"/>
      <c r="CW27" s="699"/>
      <c r="CX27" s="699"/>
      <c r="CY27" s="699"/>
      <c r="CZ27" s="699"/>
      <c r="DA27" s="699"/>
      <c r="DB27" s="699"/>
      <c r="DC27" s="699"/>
      <c r="DD27" s="699"/>
      <c r="DE27" s="699"/>
      <c r="DF27" s="699"/>
      <c r="DG27" s="699"/>
      <c r="DH27" s="699"/>
      <c r="DI27" s="699"/>
      <c r="DJ27" s="699"/>
      <c r="DK27" s="699"/>
      <c r="DL27" s="699"/>
      <c r="DM27" s="699"/>
      <c r="DN27" s="699"/>
      <c r="DO27" s="699"/>
      <c r="DP27" s="699"/>
      <c r="DQ27" s="699"/>
      <c r="DR27" s="699"/>
      <c r="DS27" s="699"/>
      <c r="DT27" s="699"/>
      <c r="DU27" s="699"/>
      <c r="DV27" s="699"/>
      <c r="DW27" s="699"/>
      <c r="DX27" s="699"/>
      <c r="DY27" s="699"/>
      <c r="DZ27" s="699"/>
      <c r="EA27" s="699"/>
      <c r="EB27" s="699"/>
      <c r="EC27" s="699"/>
    </row>
    <row r="28" spans="26:133" ht="2.75" customHeight="1" x14ac:dyDescent="0.35"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  <c r="BW28" s="701"/>
      <c r="BX28" s="701"/>
      <c r="BY28" s="701"/>
      <c r="BZ28" s="701"/>
      <c r="CA28" s="701"/>
      <c r="CB28" s="701"/>
      <c r="CC28" s="701"/>
      <c r="CD28" s="701"/>
      <c r="CE28" s="701"/>
      <c r="CF28" s="701"/>
      <c r="CG28" s="701"/>
      <c r="CH28" s="701"/>
      <c r="CI28" s="701"/>
      <c r="CJ28" s="699"/>
      <c r="CK28" s="699"/>
      <c r="CL28" s="699"/>
      <c r="CM28" s="699"/>
      <c r="CN28" s="699"/>
      <c r="CO28" s="699"/>
      <c r="CP28" s="699"/>
      <c r="CQ28" s="699"/>
      <c r="CR28" s="699"/>
      <c r="CS28" s="699"/>
      <c r="CT28" s="699"/>
      <c r="CU28" s="699"/>
      <c r="CV28" s="699"/>
      <c r="CW28" s="699"/>
      <c r="CX28" s="699"/>
      <c r="CY28" s="699"/>
      <c r="CZ28" s="699"/>
      <c r="DA28" s="699"/>
      <c r="DB28" s="699"/>
      <c r="DC28" s="699"/>
      <c r="DD28" s="699"/>
      <c r="DE28" s="699"/>
      <c r="DF28" s="699"/>
      <c r="DG28" s="699"/>
      <c r="DH28" s="699"/>
      <c r="DI28" s="699"/>
      <c r="DJ28" s="699"/>
      <c r="DK28" s="699"/>
      <c r="DL28" s="699"/>
      <c r="DM28" s="699"/>
      <c r="DN28" s="699"/>
      <c r="DO28" s="699"/>
      <c r="DP28" s="699"/>
      <c r="DQ28" s="699"/>
      <c r="DR28" s="699"/>
      <c r="DS28" s="699"/>
      <c r="DT28" s="699"/>
      <c r="DU28" s="699"/>
      <c r="DV28" s="699"/>
      <c r="DW28" s="699"/>
      <c r="DX28" s="699"/>
      <c r="DY28" s="699"/>
      <c r="DZ28" s="699"/>
      <c r="EA28" s="699"/>
      <c r="EB28" s="699"/>
      <c r="EC28" s="699"/>
    </row>
    <row r="29" spans="26:133" ht="2.75" customHeight="1" x14ac:dyDescent="0.35">
      <c r="AH29" s="701"/>
      <c r="AI29" s="701"/>
      <c r="AJ29" s="701"/>
      <c r="AK29" s="701"/>
      <c r="AL29" s="701"/>
      <c r="AM29" s="701"/>
      <c r="AN29" s="701"/>
      <c r="AO29" s="701"/>
      <c r="AP29" s="701"/>
      <c r="AQ29" s="701"/>
      <c r="AR29" s="701"/>
      <c r="AS29" s="701"/>
      <c r="AT29" s="701"/>
      <c r="AU29" s="701"/>
      <c r="AV29" s="701"/>
      <c r="AW29" s="701"/>
      <c r="AX29" s="701"/>
      <c r="AY29" s="701"/>
      <c r="AZ29" s="701"/>
      <c r="BA29" s="701"/>
      <c r="BB29" s="701"/>
      <c r="BC29" s="701"/>
      <c r="BD29" s="701"/>
      <c r="BE29" s="701"/>
      <c r="BF29" s="701"/>
      <c r="BG29" s="701"/>
      <c r="BH29" s="701"/>
      <c r="BI29" s="701"/>
      <c r="BJ29" s="701"/>
      <c r="BK29" s="701"/>
      <c r="BL29" s="701"/>
      <c r="BM29" s="701"/>
      <c r="BN29" s="701"/>
      <c r="BO29" s="701"/>
      <c r="BP29" s="701"/>
      <c r="BQ29" s="701"/>
      <c r="BR29" s="701"/>
      <c r="BS29" s="701"/>
      <c r="BT29" s="701"/>
      <c r="BU29" s="701"/>
      <c r="BV29" s="701"/>
      <c r="BW29" s="701"/>
      <c r="BX29" s="701"/>
      <c r="BY29" s="701"/>
      <c r="BZ29" s="701"/>
      <c r="CA29" s="701"/>
      <c r="CB29" s="701"/>
      <c r="CC29" s="701"/>
      <c r="CD29" s="701"/>
      <c r="CE29" s="701"/>
      <c r="CF29" s="701"/>
      <c r="CG29" s="701"/>
      <c r="CH29" s="701"/>
      <c r="CI29" s="701"/>
      <c r="CJ29" s="699"/>
      <c r="CK29" s="699"/>
      <c r="CL29" s="699"/>
      <c r="CM29" s="699"/>
      <c r="CN29" s="699"/>
      <c r="CO29" s="699"/>
      <c r="CP29" s="699"/>
      <c r="CQ29" s="699"/>
      <c r="CR29" s="699"/>
      <c r="CS29" s="699"/>
      <c r="CT29" s="699"/>
      <c r="CU29" s="699"/>
      <c r="CV29" s="699"/>
      <c r="CW29" s="699"/>
      <c r="CX29" s="699"/>
      <c r="CY29" s="699"/>
      <c r="CZ29" s="699"/>
      <c r="DA29" s="699"/>
      <c r="DB29" s="699"/>
      <c r="DC29" s="699"/>
      <c r="DD29" s="699"/>
      <c r="DE29" s="699"/>
      <c r="DF29" s="699"/>
      <c r="DG29" s="699"/>
      <c r="DH29" s="699"/>
      <c r="DI29" s="699"/>
      <c r="DJ29" s="699"/>
      <c r="DK29" s="699"/>
      <c r="DL29" s="699"/>
      <c r="DM29" s="699"/>
      <c r="DN29" s="699"/>
      <c r="DO29" s="699"/>
      <c r="DP29" s="699"/>
      <c r="DQ29" s="699"/>
      <c r="DR29" s="699"/>
      <c r="DS29" s="699"/>
      <c r="DT29" s="699"/>
      <c r="DU29" s="699"/>
      <c r="DV29" s="699"/>
      <c r="DW29" s="699"/>
      <c r="DX29" s="699"/>
      <c r="DY29" s="699"/>
      <c r="DZ29" s="699"/>
      <c r="EA29" s="699"/>
      <c r="EB29" s="699"/>
      <c r="EC29" s="699"/>
    </row>
    <row r="30" spans="26:133" ht="2.75" customHeight="1" x14ac:dyDescent="0.35">
      <c r="AH30" s="701"/>
      <c r="AI30" s="701"/>
      <c r="AJ30" s="701"/>
      <c r="AK30" s="701"/>
      <c r="AL30" s="701"/>
      <c r="AM30" s="701"/>
      <c r="AN30" s="701"/>
      <c r="AO30" s="701"/>
      <c r="AP30" s="701"/>
      <c r="AQ30" s="701"/>
      <c r="AR30" s="701"/>
      <c r="AS30" s="701"/>
      <c r="AT30" s="701"/>
      <c r="AU30" s="701"/>
      <c r="AV30" s="701"/>
      <c r="AW30" s="701"/>
      <c r="AX30" s="701"/>
      <c r="AY30" s="701"/>
      <c r="AZ30" s="701"/>
      <c r="BA30" s="701"/>
      <c r="BB30" s="701"/>
      <c r="BC30" s="701"/>
      <c r="BD30" s="701"/>
      <c r="BE30" s="701"/>
      <c r="BF30" s="701"/>
      <c r="BG30" s="701"/>
      <c r="BH30" s="701"/>
      <c r="BI30" s="701"/>
      <c r="BJ30" s="701"/>
      <c r="BK30" s="701"/>
      <c r="BL30" s="701"/>
      <c r="BM30" s="701"/>
      <c r="BN30" s="701"/>
      <c r="BO30" s="701"/>
      <c r="BP30" s="701"/>
      <c r="BQ30" s="701"/>
      <c r="BR30" s="701"/>
      <c r="BS30" s="701"/>
      <c r="BT30" s="701"/>
      <c r="BU30" s="701"/>
      <c r="BV30" s="701"/>
      <c r="BW30" s="701"/>
      <c r="BX30" s="701"/>
      <c r="BY30" s="701"/>
      <c r="BZ30" s="701"/>
      <c r="CA30" s="701"/>
      <c r="CB30" s="701"/>
      <c r="CC30" s="701"/>
      <c r="CD30" s="701"/>
      <c r="CE30" s="701"/>
      <c r="CF30" s="701"/>
      <c r="CG30" s="701"/>
      <c r="CH30" s="701"/>
      <c r="CI30" s="701"/>
      <c r="CJ30" s="699"/>
      <c r="CK30" s="699"/>
      <c r="CL30" s="699"/>
      <c r="CM30" s="699"/>
      <c r="CN30" s="699"/>
      <c r="CO30" s="699"/>
      <c r="CP30" s="699"/>
      <c r="CQ30" s="699"/>
      <c r="CR30" s="699"/>
      <c r="CS30" s="699"/>
      <c r="CT30" s="699"/>
      <c r="CU30" s="699"/>
      <c r="CV30" s="699"/>
      <c r="CW30" s="699"/>
      <c r="CX30" s="699"/>
      <c r="CY30" s="699"/>
      <c r="CZ30" s="699"/>
      <c r="DA30" s="699"/>
      <c r="DB30" s="699"/>
      <c r="DC30" s="699"/>
      <c r="DD30" s="699"/>
      <c r="DE30" s="699"/>
      <c r="DF30" s="699"/>
      <c r="DG30" s="699"/>
      <c r="DH30" s="699"/>
      <c r="DI30" s="699"/>
      <c r="DJ30" s="699"/>
      <c r="DK30" s="699"/>
      <c r="DL30" s="699"/>
      <c r="DM30" s="699"/>
      <c r="DN30" s="699"/>
      <c r="DO30" s="699"/>
      <c r="DP30" s="699"/>
      <c r="DQ30" s="699"/>
      <c r="DR30" s="699"/>
      <c r="DS30" s="699"/>
      <c r="DT30" s="699"/>
      <c r="DU30" s="699"/>
      <c r="DV30" s="699"/>
      <c r="DW30" s="699"/>
      <c r="DX30" s="699"/>
      <c r="DY30" s="699"/>
      <c r="DZ30" s="699"/>
      <c r="EA30" s="699"/>
      <c r="EB30" s="699"/>
      <c r="EC30" s="699"/>
    </row>
    <row r="31" spans="26:133" ht="2.75" customHeight="1" x14ac:dyDescent="0.35">
      <c r="AH31" s="701" t="s">
        <v>53</v>
      </c>
      <c r="AI31" s="701"/>
      <c r="AJ31" s="701"/>
      <c r="AK31" s="701"/>
      <c r="AL31" s="701"/>
      <c r="AM31" s="701"/>
      <c r="AN31" s="701"/>
      <c r="AO31" s="701"/>
      <c r="AP31" s="701"/>
      <c r="AQ31" s="701"/>
      <c r="AR31" s="701"/>
      <c r="AS31" s="701"/>
      <c r="AT31" s="701"/>
      <c r="AU31" s="701"/>
      <c r="AV31" s="701"/>
      <c r="AW31" s="701"/>
      <c r="AX31" s="701"/>
      <c r="AY31" s="701"/>
      <c r="AZ31" s="701"/>
      <c r="BA31" s="701"/>
      <c r="BB31" s="701"/>
      <c r="BC31" s="701"/>
      <c r="BD31" s="701"/>
      <c r="BE31" s="701"/>
      <c r="BF31" s="701"/>
      <c r="BG31" s="701"/>
      <c r="BH31" s="701"/>
      <c r="BI31" s="701"/>
      <c r="BJ31" s="701"/>
      <c r="BK31" s="701"/>
      <c r="BL31" s="701"/>
      <c r="BM31" s="701"/>
      <c r="BN31" s="701"/>
      <c r="BO31" s="701"/>
      <c r="BP31" s="701"/>
      <c r="BQ31" s="701"/>
      <c r="BR31" s="701"/>
      <c r="BS31" s="701"/>
      <c r="BT31" s="701"/>
      <c r="BU31" s="701"/>
      <c r="BV31" s="701"/>
      <c r="BW31" s="701"/>
      <c r="BX31" s="701"/>
      <c r="BY31" s="701"/>
      <c r="BZ31" s="701"/>
      <c r="CA31" s="701"/>
      <c r="CB31" s="701"/>
      <c r="CC31" s="701"/>
      <c r="CD31" s="701"/>
      <c r="CE31" s="701"/>
      <c r="CF31" s="701"/>
      <c r="CG31" s="701"/>
      <c r="CH31" s="701"/>
      <c r="CI31" s="701"/>
      <c r="CJ31" s="699"/>
      <c r="CK31" s="699"/>
      <c r="CL31" s="699"/>
      <c r="CM31" s="699"/>
      <c r="CN31" s="699"/>
      <c r="CO31" s="699"/>
      <c r="CP31" s="699"/>
      <c r="CQ31" s="699"/>
      <c r="CR31" s="699"/>
      <c r="CS31" s="699"/>
      <c r="CT31" s="699"/>
      <c r="CU31" s="699"/>
      <c r="CV31" s="699"/>
      <c r="CW31" s="699"/>
      <c r="CX31" s="699"/>
      <c r="CY31" s="699"/>
      <c r="CZ31" s="699"/>
      <c r="DA31" s="699"/>
      <c r="DB31" s="699"/>
      <c r="DC31" s="699"/>
      <c r="DD31" s="699"/>
      <c r="DE31" s="699"/>
      <c r="DF31" s="699"/>
      <c r="DG31" s="699"/>
      <c r="DH31" s="699"/>
      <c r="DI31" s="699"/>
      <c r="DJ31" s="699"/>
      <c r="DK31" s="699"/>
      <c r="DL31" s="699"/>
      <c r="DM31" s="699"/>
      <c r="DN31" s="699"/>
      <c r="DO31" s="699"/>
      <c r="DP31" s="699"/>
      <c r="DQ31" s="699"/>
      <c r="DR31" s="699"/>
      <c r="DS31" s="699"/>
      <c r="DT31" s="699"/>
      <c r="DU31" s="699"/>
      <c r="DV31" s="699"/>
      <c r="DW31" s="699"/>
      <c r="DX31" s="699"/>
      <c r="DY31" s="699"/>
      <c r="DZ31" s="699"/>
      <c r="EA31" s="699"/>
      <c r="EB31" s="699"/>
      <c r="EC31" s="699"/>
    </row>
    <row r="32" spans="26:133" ht="2.75" customHeight="1" x14ac:dyDescent="0.35"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  <c r="BW32" s="701"/>
      <c r="BX32" s="701"/>
      <c r="BY32" s="701"/>
      <c r="BZ32" s="701"/>
      <c r="CA32" s="701"/>
      <c r="CB32" s="701"/>
      <c r="CC32" s="701"/>
      <c r="CD32" s="701"/>
      <c r="CE32" s="701"/>
      <c r="CF32" s="701"/>
      <c r="CG32" s="701"/>
      <c r="CH32" s="701"/>
      <c r="CI32" s="701"/>
      <c r="CJ32" s="699"/>
      <c r="CK32" s="699"/>
      <c r="CL32" s="699"/>
      <c r="CM32" s="699"/>
      <c r="CN32" s="699"/>
      <c r="CO32" s="699"/>
      <c r="CP32" s="699"/>
      <c r="CQ32" s="699"/>
      <c r="CR32" s="699"/>
      <c r="CS32" s="699"/>
      <c r="CT32" s="699"/>
      <c r="CU32" s="699"/>
      <c r="CV32" s="699"/>
      <c r="CW32" s="699"/>
      <c r="CX32" s="699"/>
      <c r="CY32" s="699"/>
      <c r="CZ32" s="699"/>
      <c r="DA32" s="699"/>
      <c r="DB32" s="699"/>
      <c r="DC32" s="699"/>
      <c r="DD32" s="699"/>
      <c r="DE32" s="699"/>
      <c r="DF32" s="699"/>
      <c r="DG32" s="699"/>
      <c r="DH32" s="699"/>
      <c r="DI32" s="699"/>
      <c r="DJ32" s="699"/>
      <c r="DK32" s="699"/>
      <c r="DL32" s="699"/>
      <c r="DM32" s="699"/>
      <c r="DN32" s="699"/>
      <c r="DO32" s="699"/>
      <c r="DP32" s="699"/>
      <c r="DQ32" s="699"/>
      <c r="DR32" s="699"/>
      <c r="DS32" s="699"/>
      <c r="DT32" s="699"/>
      <c r="DU32" s="699"/>
      <c r="DV32" s="699"/>
      <c r="DW32" s="699"/>
      <c r="DX32" s="699"/>
      <c r="DY32" s="699"/>
      <c r="DZ32" s="699"/>
      <c r="EA32" s="699"/>
      <c r="EB32" s="699"/>
      <c r="EC32" s="699"/>
    </row>
    <row r="33" spans="34:133" ht="2.75" customHeight="1" x14ac:dyDescent="0.35">
      <c r="AH33" s="701"/>
      <c r="AI33" s="701"/>
      <c r="AJ33" s="701"/>
      <c r="AK33" s="701"/>
      <c r="AL33" s="701"/>
      <c r="AM33" s="701"/>
      <c r="AN33" s="701"/>
      <c r="AO33" s="701"/>
      <c r="AP33" s="701"/>
      <c r="AQ33" s="701"/>
      <c r="AR33" s="701"/>
      <c r="AS33" s="701"/>
      <c r="AT33" s="701"/>
      <c r="AU33" s="701"/>
      <c r="AV33" s="701"/>
      <c r="AW33" s="701"/>
      <c r="AX33" s="701"/>
      <c r="AY33" s="701"/>
      <c r="AZ33" s="701"/>
      <c r="BA33" s="701"/>
      <c r="BB33" s="701"/>
      <c r="BC33" s="701"/>
      <c r="BD33" s="701"/>
      <c r="BE33" s="701"/>
      <c r="BF33" s="701"/>
      <c r="BG33" s="701"/>
      <c r="BH33" s="701"/>
      <c r="BI33" s="701"/>
      <c r="BJ33" s="701"/>
      <c r="BK33" s="701"/>
      <c r="BL33" s="701"/>
      <c r="BM33" s="701"/>
      <c r="BN33" s="701"/>
      <c r="BO33" s="701"/>
      <c r="BP33" s="701"/>
      <c r="BQ33" s="701"/>
      <c r="BR33" s="701"/>
      <c r="BS33" s="701"/>
      <c r="BT33" s="701"/>
      <c r="BU33" s="701"/>
      <c r="BV33" s="701"/>
      <c r="BW33" s="701"/>
      <c r="BX33" s="701"/>
      <c r="BY33" s="701"/>
      <c r="BZ33" s="701"/>
      <c r="CA33" s="701"/>
      <c r="CB33" s="701"/>
      <c r="CC33" s="701"/>
      <c r="CD33" s="701"/>
      <c r="CE33" s="701"/>
      <c r="CF33" s="701"/>
      <c r="CG33" s="701"/>
      <c r="CH33" s="701"/>
      <c r="CI33" s="701"/>
      <c r="CJ33" s="699"/>
      <c r="CK33" s="699"/>
      <c r="CL33" s="699"/>
      <c r="CM33" s="699"/>
      <c r="CN33" s="699"/>
      <c r="CO33" s="699"/>
      <c r="CP33" s="699"/>
      <c r="CQ33" s="699"/>
      <c r="CR33" s="699"/>
      <c r="CS33" s="699"/>
      <c r="CT33" s="699"/>
      <c r="CU33" s="699"/>
      <c r="CV33" s="699"/>
      <c r="CW33" s="699"/>
      <c r="CX33" s="699"/>
      <c r="CY33" s="699"/>
      <c r="CZ33" s="699"/>
      <c r="DA33" s="699"/>
      <c r="DB33" s="699"/>
      <c r="DC33" s="699"/>
      <c r="DD33" s="699"/>
      <c r="DE33" s="699"/>
      <c r="DF33" s="699"/>
      <c r="DG33" s="699"/>
      <c r="DH33" s="699"/>
      <c r="DI33" s="699"/>
      <c r="DJ33" s="699"/>
      <c r="DK33" s="699"/>
      <c r="DL33" s="699"/>
      <c r="DM33" s="699"/>
      <c r="DN33" s="699"/>
      <c r="DO33" s="699"/>
      <c r="DP33" s="699"/>
      <c r="DQ33" s="699"/>
      <c r="DR33" s="699"/>
      <c r="DS33" s="699"/>
      <c r="DT33" s="699"/>
      <c r="DU33" s="699"/>
      <c r="DV33" s="699"/>
      <c r="DW33" s="699"/>
      <c r="DX33" s="699"/>
      <c r="DY33" s="699"/>
      <c r="DZ33" s="699"/>
      <c r="EA33" s="699"/>
      <c r="EB33" s="699"/>
      <c r="EC33" s="699"/>
    </row>
    <row r="34" spans="34:133" ht="2.75" customHeight="1" x14ac:dyDescent="0.35">
      <c r="AH34" s="701"/>
      <c r="AI34" s="701"/>
      <c r="AJ34" s="701"/>
      <c r="AK34" s="701"/>
      <c r="AL34" s="701"/>
      <c r="AM34" s="701"/>
      <c r="AN34" s="701"/>
      <c r="AO34" s="701"/>
      <c r="AP34" s="701"/>
      <c r="AQ34" s="701"/>
      <c r="AR34" s="701"/>
      <c r="AS34" s="701"/>
      <c r="AT34" s="701"/>
      <c r="AU34" s="701"/>
      <c r="AV34" s="701"/>
      <c r="AW34" s="701"/>
      <c r="AX34" s="701"/>
      <c r="AY34" s="701"/>
      <c r="AZ34" s="701"/>
      <c r="BA34" s="701"/>
      <c r="BB34" s="701"/>
      <c r="BC34" s="701"/>
      <c r="BD34" s="701"/>
      <c r="BE34" s="701"/>
      <c r="BF34" s="701"/>
      <c r="BG34" s="701"/>
      <c r="BH34" s="701"/>
      <c r="BI34" s="701"/>
      <c r="BJ34" s="701"/>
      <c r="BK34" s="701"/>
      <c r="BL34" s="701"/>
      <c r="BM34" s="701"/>
      <c r="BN34" s="701"/>
      <c r="BO34" s="701"/>
      <c r="BP34" s="701"/>
      <c r="BQ34" s="701"/>
      <c r="BR34" s="701"/>
      <c r="BS34" s="701"/>
      <c r="BT34" s="701"/>
      <c r="BU34" s="701"/>
      <c r="BV34" s="701"/>
      <c r="BW34" s="701"/>
      <c r="BX34" s="701"/>
      <c r="BY34" s="701"/>
      <c r="BZ34" s="701"/>
      <c r="CA34" s="701"/>
      <c r="CB34" s="701"/>
      <c r="CC34" s="701"/>
      <c r="CD34" s="701"/>
      <c r="CE34" s="701"/>
      <c r="CF34" s="701"/>
      <c r="CG34" s="701"/>
      <c r="CH34" s="701"/>
      <c r="CI34" s="701"/>
      <c r="CJ34" s="699"/>
      <c r="CK34" s="699"/>
      <c r="CL34" s="699"/>
      <c r="CM34" s="699"/>
      <c r="CN34" s="699"/>
      <c r="CO34" s="699"/>
      <c r="CP34" s="699"/>
      <c r="CQ34" s="699"/>
      <c r="CR34" s="699"/>
      <c r="CS34" s="699"/>
      <c r="CT34" s="699"/>
      <c r="CU34" s="699"/>
      <c r="CV34" s="699"/>
      <c r="CW34" s="699"/>
      <c r="CX34" s="699"/>
      <c r="CY34" s="699"/>
      <c r="CZ34" s="699"/>
      <c r="DA34" s="699"/>
      <c r="DB34" s="699"/>
      <c r="DC34" s="699"/>
      <c r="DD34" s="699"/>
      <c r="DE34" s="699"/>
      <c r="DF34" s="699"/>
      <c r="DG34" s="699"/>
      <c r="DH34" s="699"/>
      <c r="DI34" s="699"/>
      <c r="DJ34" s="699"/>
      <c r="DK34" s="699"/>
      <c r="DL34" s="699"/>
      <c r="DM34" s="699"/>
      <c r="DN34" s="699"/>
      <c r="DO34" s="699"/>
      <c r="DP34" s="699"/>
      <c r="DQ34" s="699"/>
      <c r="DR34" s="699"/>
      <c r="DS34" s="699"/>
      <c r="DT34" s="699"/>
      <c r="DU34" s="699"/>
      <c r="DV34" s="699"/>
      <c r="DW34" s="699"/>
      <c r="DX34" s="699"/>
      <c r="DY34" s="699"/>
      <c r="DZ34" s="699"/>
      <c r="EA34" s="699"/>
      <c r="EB34" s="699"/>
      <c r="EC34" s="699"/>
    </row>
    <row r="35" spans="34:133" ht="2.75" customHeight="1" x14ac:dyDescent="0.35">
      <c r="AH35" s="701"/>
      <c r="AI35" s="701"/>
      <c r="AJ35" s="701"/>
      <c r="AK35" s="701"/>
      <c r="AL35" s="701"/>
      <c r="AM35" s="701"/>
      <c r="AN35" s="701"/>
      <c r="AO35" s="701"/>
      <c r="AP35" s="701"/>
      <c r="AQ35" s="701"/>
      <c r="AR35" s="701"/>
      <c r="AS35" s="701"/>
      <c r="AT35" s="701"/>
      <c r="AU35" s="701"/>
      <c r="AV35" s="701"/>
      <c r="AW35" s="701"/>
      <c r="AX35" s="701"/>
      <c r="AY35" s="701"/>
      <c r="AZ35" s="701"/>
      <c r="BA35" s="701"/>
      <c r="BB35" s="701"/>
      <c r="BC35" s="701"/>
      <c r="BD35" s="701"/>
      <c r="BE35" s="701"/>
      <c r="BF35" s="701"/>
      <c r="BG35" s="701"/>
      <c r="BH35" s="701"/>
      <c r="BI35" s="701"/>
      <c r="BJ35" s="701"/>
      <c r="BK35" s="701"/>
      <c r="BL35" s="701"/>
      <c r="BM35" s="701"/>
      <c r="BN35" s="701"/>
      <c r="BO35" s="701"/>
      <c r="BP35" s="701"/>
      <c r="BQ35" s="701"/>
      <c r="BR35" s="701"/>
      <c r="BS35" s="701"/>
      <c r="BT35" s="701"/>
      <c r="BU35" s="701"/>
      <c r="BV35" s="701"/>
      <c r="BW35" s="701"/>
      <c r="BX35" s="701"/>
      <c r="BY35" s="701"/>
      <c r="BZ35" s="701"/>
      <c r="CA35" s="701"/>
      <c r="CB35" s="701"/>
      <c r="CC35" s="701"/>
      <c r="CD35" s="701"/>
      <c r="CE35" s="701"/>
      <c r="CF35" s="701"/>
      <c r="CG35" s="701"/>
      <c r="CH35" s="701"/>
      <c r="CI35" s="701"/>
      <c r="CJ35" s="699"/>
      <c r="CK35" s="699"/>
      <c r="CL35" s="699"/>
      <c r="CM35" s="699"/>
      <c r="CN35" s="699"/>
      <c r="CO35" s="699"/>
      <c r="CP35" s="699"/>
      <c r="CQ35" s="699"/>
      <c r="CR35" s="699"/>
      <c r="CS35" s="699"/>
      <c r="CT35" s="699"/>
      <c r="CU35" s="699"/>
      <c r="CV35" s="699"/>
      <c r="CW35" s="699"/>
      <c r="CX35" s="699"/>
      <c r="CY35" s="699"/>
      <c r="CZ35" s="699"/>
      <c r="DA35" s="699"/>
      <c r="DB35" s="699"/>
      <c r="DC35" s="699"/>
      <c r="DD35" s="699"/>
      <c r="DE35" s="699"/>
      <c r="DF35" s="699"/>
      <c r="DG35" s="699"/>
      <c r="DH35" s="699"/>
      <c r="DI35" s="699"/>
      <c r="DJ35" s="699"/>
      <c r="DK35" s="699"/>
      <c r="DL35" s="699"/>
      <c r="DM35" s="699"/>
      <c r="DN35" s="699"/>
      <c r="DO35" s="699"/>
      <c r="DP35" s="699"/>
      <c r="DQ35" s="699"/>
      <c r="DR35" s="699"/>
      <c r="DS35" s="699"/>
      <c r="DT35" s="699"/>
      <c r="DU35" s="699"/>
      <c r="DV35" s="699"/>
      <c r="DW35" s="699"/>
      <c r="DX35" s="699"/>
      <c r="DY35" s="699"/>
      <c r="DZ35" s="699"/>
      <c r="EA35" s="699"/>
      <c r="EB35" s="699"/>
      <c r="EC35" s="699"/>
    </row>
    <row r="36" spans="34:133" ht="2.75" customHeight="1" x14ac:dyDescent="0.35">
      <c r="AH36" s="701" t="s">
        <v>54</v>
      </c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  <c r="BW36" s="701"/>
      <c r="BX36" s="701"/>
      <c r="BY36" s="701"/>
      <c r="BZ36" s="701"/>
      <c r="CA36" s="701"/>
      <c r="CB36" s="701"/>
      <c r="CC36" s="701"/>
      <c r="CD36" s="701"/>
      <c r="CE36" s="701"/>
      <c r="CF36" s="701"/>
      <c r="CG36" s="701"/>
      <c r="CH36" s="701"/>
      <c r="CI36" s="701"/>
      <c r="CJ36" s="699"/>
      <c r="CK36" s="699"/>
      <c r="CL36" s="699"/>
      <c r="CM36" s="699"/>
      <c r="CN36" s="699"/>
      <c r="CO36" s="699"/>
      <c r="CP36" s="699"/>
      <c r="CQ36" s="699"/>
      <c r="CR36" s="699"/>
      <c r="CS36" s="699"/>
      <c r="CT36" s="699"/>
      <c r="CU36" s="699"/>
      <c r="CV36" s="699"/>
      <c r="CW36" s="699"/>
      <c r="CX36" s="699"/>
      <c r="CY36" s="699"/>
      <c r="CZ36" s="699"/>
      <c r="DA36" s="699"/>
      <c r="DB36" s="699"/>
      <c r="DC36" s="699"/>
      <c r="DD36" s="699"/>
      <c r="DE36" s="699"/>
      <c r="DF36" s="699"/>
      <c r="DG36" s="699"/>
      <c r="DH36" s="699"/>
      <c r="DI36" s="699"/>
      <c r="DJ36" s="699"/>
      <c r="DK36" s="699"/>
      <c r="DL36" s="699"/>
      <c r="DM36" s="699"/>
      <c r="DN36" s="699"/>
      <c r="DO36" s="699"/>
      <c r="DP36" s="699"/>
      <c r="DQ36" s="699"/>
      <c r="DR36" s="699"/>
      <c r="DS36" s="699"/>
      <c r="DT36" s="699"/>
      <c r="DU36" s="699"/>
      <c r="DV36" s="699"/>
      <c r="DW36" s="699"/>
      <c r="DX36" s="699"/>
      <c r="DY36" s="699"/>
      <c r="DZ36" s="699"/>
      <c r="EA36" s="699"/>
      <c r="EB36" s="699"/>
      <c r="EC36" s="699"/>
    </row>
    <row r="37" spans="34:133" ht="2.75" customHeight="1" x14ac:dyDescent="0.35">
      <c r="AH37" s="701"/>
      <c r="AI37" s="701"/>
      <c r="AJ37" s="701"/>
      <c r="AK37" s="701"/>
      <c r="AL37" s="701"/>
      <c r="AM37" s="701"/>
      <c r="AN37" s="701"/>
      <c r="AO37" s="701"/>
      <c r="AP37" s="701"/>
      <c r="AQ37" s="701"/>
      <c r="AR37" s="701"/>
      <c r="AS37" s="701"/>
      <c r="AT37" s="701"/>
      <c r="AU37" s="701"/>
      <c r="AV37" s="701"/>
      <c r="AW37" s="701"/>
      <c r="AX37" s="701"/>
      <c r="AY37" s="701"/>
      <c r="AZ37" s="701"/>
      <c r="BA37" s="701"/>
      <c r="BB37" s="701"/>
      <c r="BC37" s="701"/>
      <c r="BD37" s="701"/>
      <c r="BE37" s="701"/>
      <c r="BF37" s="701"/>
      <c r="BG37" s="701"/>
      <c r="BH37" s="701"/>
      <c r="BI37" s="701"/>
      <c r="BJ37" s="701"/>
      <c r="BK37" s="701"/>
      <c r="BL37" s="701"/>
      <c r="BM37" s="701"/>
      <c r="BN37" s="701"/>
      <c r="BO37" s="701"/>
      <c r="BP37" s="701"/>
      <c r="BQ37" s="701"/>
      <c r="BR37" s="701"/>
      <c r="BS37" s="701"/>
      <c r="BT37" s="701"/>
      <c r="BU37" s="701"/>
      <c r="BV37" s="701"/>
      <c r="BW37" s="701"/>
      <c r="BX37" s="701"/>
      <c r="BY37" s="701"/>
      <c r="BZ37" s="701"/>
      <c r="CA37" s="701"/>
      <c r="CB37" s="701"/>
      <c r="CC37" s="701"/>
      <c r="CD37" s="701"/>
      <c r="CE37" s="701"/>
      <c r="CF37" s="701"/>
      <c r="CG37" s="701"/>
      <c r="CH37" s="701"/>
      <c r="CI37" s="701"/>
      <c r="CJ37" s="699"/>
      <c r="CK37" s="699"/>
      <c r="CL37" s="699"/>
      <c r="CM37" s="699"/>
      <c r="CN37" s="699"/>
      <c r="CO37" s="699"/>
      <c r="CP37" s="699"/>
      <c r="CQ37" s="699"/>
      <c r="CR37" s="699"/>
      <c r="CS37" s="699"/>
      <c r="CT37" s="699"/>
      <c r="CU37" s="699"/>
      <c r="CV37" s="699"/>
      <c r="CW37" s="699"/>
      <c r="CX37" s="699"/>
      <c r="CY37" s="699"/>
      <c r="CZ37" s="699"/>
      <c r="DA37" s="699"/>
      <c r="DB37" s="699"/>
      <c r="DC37" s="699"/>
      <c r="DD37" s="699"/>
      <c r="DE37" s="699"/>
      <c r="DF37" s="699"/>
      <c r="DG37" s="699"/>
      <c r="DH37" s="699"/>
      <c r="DI37" s="699"/>
      <c r="DJ37" s="699"/>
      <c r="DK37" s="699"/>
      <c r="DL37" s="699"/>
      <c r="DM37" s="699"/>
      <c r="DN37" s="699"/>
      <c r="DO37" s="699"/>
      <c r="DP37" s="699"/>
      <c r="DQ37" s="699"/>
      <c r="DR37" s="699"/>
      <c r="DS37" s="699"/>
      <c r="DT37" s="699"/>
      <c r="DU37" s="699"/>
      <c r="DV37" s="699"/>
      <c r="DW37" s="699"/>
      <c r="DX37" s="699"/>
      <c r="DY37" s="699"/>
      <c r="DZ37" s="699"/>
      <c r="EA37" s="699"/>
      <c r="EB37" s="699"/>
      <c r="EC37" s="699"/>
    </row>
    <row r="38" spans="34:133" ht="2.75" customHeight="1" x14ac:dyDescent="0.35">
      <c r="AH38" s="701"/>
      <c r="AI38" s="701"/>
      <c r="AJ38" s="701"/>
      <c r="AK38" s="701"/>
      <c r="AL38" s="701"/>
      <c r="AM38" s="701"/>
      <c r="AN38" s="701"/>
      <c r="AO38" s="701"/>
      <c r="AP38" s="701"/>
      <c r="AQ38" s="701"/>
      <c r="AR38" s="701"/>
      <c r="AS38" s="701"/>
      <c r="AT38" s="701"/>
      <c r="AU38" s="701"/>
      <c r="AV38" s="701"/>
      <c r="AW38" s="701"/>
      <c r="AX38" s="701"/>
      <c r="AY38" s="701"/>
      <c r="AZ38" s="701"/>
      <c r="BA38" s="701"/>
      <c r="BB38" s="701"/>
      <c r="BC38" s="701"/>
      <c r="BD38" s="701"/>
      <c r="BE38" s="701"/>
      <c r="BF38" s="701"/>
      <c r="BG38" s="701"/>
      <c r="BH38" s="701"/>
      <c r="BI38" s="701"/>
      <c r="BJ38" s="701"/>
      <c r="BK38" s="701"/>
      <c r="BL38" s="701"/>
      <c r="BM38" s="701"/>
      <c r="BN38" s="701"/>
      <c r="BO38" s="701"/>
      <c r="BP38" s="701"/>
      <c r="BQ38" s="701"/>
      <c r="BR38" s="701"/>
      <c r="BS38" s="701"/>
      <c r="BT38" s="701"/>
      <c r="BU38" s="701"/>
      <c r="BV38" s="701"/>
      <c r="BW38" s="701"/>
      <c r="BX38" s="701"/>
      <c r="BY38" s="701"/>
      <c r="BZ38" s="701"/>
      <c r="CA38" s="701"/>
      <c r="CB38" s="701"/>
      <c r="CC38" s="701"/>
      <c r="CD38" s="701"/>
      <c r="CE38" s="701"/>
      <c r="CF38" s="701"/>
      <c r="CG38" s="701"/>
      <c r="CH38" s="701"/>
      <c r="CI38" s="701"/>
      <c r="CJ38" s="699"/>
      <c r="CK38" s="699"/>
      <c r="CL38" s="699"/>
      <c r="CM38" s="699"/>
      <c r="CN38" s="699"/>
      <c r="CO38" s="699"/>
      <c r="CP38" s="699"/>
      <c r="CQ38" s="699"/>
      <c r="CR38" s="699"/>
      <c r="CS38" s="699"/>
      <c r="CT38" s="699"/>
      <c r="CU38" s="699"/>
      <c r="CV38" s="699"/>
      <c r="CW38" s="699"/>
      <c r="CX38" s="699"/>
      <c r="CY38" s="699"/>
      <c r="CZ38" s="699"/>
      <c r="DA38" s="699"/>
      <c r="DB38" s="699"/>
      <c r="DC38" s="699"/>
      <c r="DD38" s="699"/>
      <c r="DE38" s="699"/>
      <c r="DF38" s="699"/>
      <c r="DG38" s="699"/>
      <c r="DH38" s="699"/>
      <c r="DI38" s="699"/>
      <c r="DJ38" s="699"/>
      <c r="DK38" s="699"/>
      <c r="DL38" s="699"/>
      <c r="DM38" s="699"/>
      <c r="DN38" s="699"/>
      <c r="DO38" s="699"/>
      <c r="DP38" s="699"/>
      <c r="DQ38" s="699"/>
      <c r="DR38" s="699"/>
      <c r="DS38" s="699"/>
      <c r="DT38" s="699"/>
      <c r="DU38" s="699"/>
      <c r="DV38" s="699"/>
      <c r="DW38" s="699"/>
      <c r="DX38" s="699"/>
      <c r="DY38" s="699"/>
      <c r="DZ38" s="699"/>
      <c r="EA38" s="699"/>
      <c r="EB38" s="699"/>
      <c r="EC38" s="699"/>
    </row>
    <row r="39" spans="34:133" ht="2.75" customHeight="1" x14ac:dyDescent="0.35">
      <c r="AH39" s="701"/>
      <c r="AI39" s="701"/>
      <c r="AJ39" s="701"/>
      <c r="AK39" s="701"/>
      <c r="AL39" s="701"/>
      <c r="AM39" s="701"/>
      <c r="AN39" s="701"/>
      <c r="AO39" s="701"/>
      <c r="AP39" s="701"/>
      <c r="AQ39" s="701"/>
      <c r="AR39" s="701"/>
      <c r="AS39" s="701"/>
      <c r="AT39" s="701"/>
      <c r="AU39" s="701"/>
      <c r="AV39" s="701"/>
      <c r="AW39" s="701"/>
      <c r="AX39" s="701"/>
      <c r="AY39" s="701"/>
      <c r="AZ39" s="701"/>
      <c r="BA39" s="701"/>
      <c r="BB39" s="701"/>
      <c r="BC39" s="701"/>
      <c r="BD39" s="701"/>
      <c r="BE39" s="701"/>
      <c r="BF39" s="701"/>
      <c r="BG39" s="701"/>
      <c r="BH39" s="701"/>
      <c r="BI39" s="701"/>
      <c r="BJ39" s="701"/>
      <c r="BK39" s="701"/>
      <c r="BL39" s="701"/>
      <c r="BM39" s="701"/>
      <c r="BN39" s="701"/>
      <c r="BO39" s="701"/>
      <c r="BP39" s="701"/>
      <c r="BQ39" s="701"/>
      <c r="BR39" s="701"/>
      <c r="BS39" s="701"/>
      <c r="BT39" s="701"/>
      <c r="BU39" s="701"/>
      <c r="BV39" s="701"/>
      <c r="BW39" s="701"/>
      <c r="BX39" s="701"/>
      <c r="BY39" s="701"/>
      <c r="BZ39" s="701"/>
      <c r="CA39" s="701"/>
      <c r="CB39" s="701"/>
      <c r="CC39" s="701"/>
      <c r="CD39" s="701"/>
      <c r="CE39" s="701"/>
      <c r="CF39" s="701"/>
      <c r="CG39" s="701"/>
      <c r="CH39" s="701"/>
      <c r="CI39" s="701"/>
      <c r="CJ39" s="699"/>
      <c r="CK39" s="699"/>
      <c r="CL39" s="699"/>
      <c r="CM39" s="699"/>
      <c r="CN39" s="699"/>
      <c r="CO39" s="699"/>
      <c r="CP39" s="699"/>
      <c r="CQ39" s="699"/>
      <c r="CR39" s="699"/>
      <c r="CS39" s="699"/>
      <c r="CT39" s="699"/>
      <c r="CU39" s="699"/>
      <c r="CV39" s="699"/>
      <c r="CW39" s="699"/>
      <c r="CX39" s="699"/>
      <c r="CY39" s="699"/>
      <c r="CZ39" s="699"/>
      <c r="DA39" s="699"/>
      <c r="DB39" s="699"/>
      <c r="DC39" s="699"/>
      <c r="DD39" s="699"/>
      <c r="DE39" s="699"/>
      <c r="DF39" s="699"/>
      <c r="DG39" s="699"/>
      <c r="DH39" s="699"/>
      <c r="DI39" s="699"/>
      <c r="DJ39" s="699"/>
      <c r="DK39" s="699"/>
      <c r="DL39" s="699"/>
      <c r="DM39" s="699"/>
      <c r="DN39" s="699"/>
      <c r="DO39" s="699"/>
      <c r="DP39" s="699"/>
      <c r="DQ39" s="699"/>
      <c r="DR39" s="699"/>
      <c r="DS39" s="699"/>
      <c r="DT39" s="699"/>
      <c r="DU39" s="699"/>
      <c r="DV39" s="699"/>
      <c r="DW39" s="699"/>
      <c r="DX39" s="699"/>
      <c r="DY39" s="699"/>
      <c r="DZ39" s="699"/>
      <c r="EA39" s="699"/>
      <c r="EB39" s="699"/>
      <c r="EC39" s="699"/>
    </row>
    <row r="40" spans="34:133" ht="2.75" customHeight="1" x14ac:dyDescent="0.35">
      <c r="AH40" s="701"/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  <c r="BW40" s="701"/>
      <c r="BX40" s="701"/>
      <c r="BY40" s="701"/>
      <c r="BZ40" s="701"/>
      <c r="CA40" s="701"/>
      <c r="CB40" s="701"/>
      <c r="CC40" s="701"/>
      <c r="CD40" s="701"/>
      <c r="CE40" s="701"/>
      <c r="CF40" s="701"/>
      <c r="CG40" s="701"/>
      <c r="CH40" s="701"/>
      <c r="CI40" s="701"/>
      <c r="CJ40" s="699"/>
      <c r="CK40" s="699"/>
      <c r="CL40" s="699"/>
      <c r="CM40" s="699"/>
      <c r="CN40" s="699"/>
      <c r="CO40" s="699"/>
      <c r="CP40" s="699"/>
      <c r="CQ40" s="699"/>
      <c r="CR40" s="699"/>
      <c r="CS40" s="699"/>
      <c r="CT40" s="699"/>
      <c r="CU40" s="699"/>
      <c r="CV40" s="699"/>
      <c r="CW40" s="699"/>
      <c r="CX40" s="699"/>
      <c r="CY40" s="699"/>
      <c r="CZ40" s="699"/>
      <c r="DA40" s="699"/>
      <c r="DB40" s="699"/>
      <c r="DC40" s="699"/>
      <c r="DD40" s="699"/>
      <c r="DE40" s="699"/>
      <c r="DF40" s="699"/>
      <c r="DG40" s="699"/>
      <c r="DH40" s="699"/>
      <c r="DI40" s="699"/>
      <c r="DJ40" s="699"/>
      <c r="DK40" s="699"/>
      <c r="DL40" s="699"/>
      <c r="DM40" s="699"/>
      <c r="DN40" s="699"/>
      <c r="DO40" s="699"/>
      <c r="DP40" s="699"/>
      <c r="DQ40" s="699"/>
      <c r="DR40" s="699"/>
      <c r="DS40" s="699"/>
      <c r="DT40" s="699"/>
      <c r="DU40" s="699"/>
      <c r="DV40" s="699"/>
      <c r="DW40" s="699"/>
      <c r="DX40" s="699"/>
      <c r="DY40" s="699"/>
      <c r="DZ40" s="699"/>
      <c r="EA40" s="699"/>
      <c r="EB40" s="699"/>
      <c r="EC40" s="699"/>
    </row>
    <row r="41" spans="34:133" ht="2.75" customHeight="1" x14ac:dyDescent="0.35">
      <c r="AH41" s="701" t="s">
        <v>55</v>
      </c>
      <c r="AI41" s="701"/>
      <c r="AJ41" s="701"/>
      <c r="AK41" s="701"/>
      <c r="AL41" s="701"/>
      <c r="AM41" s="701"/>
      <c r="AN41" s="701"/>
      <c r="AO41" s="701"/>
      <c r="AP41" s="701"/>
      <c r="AQ41" s="701"/>
      <c r="AR41" s="701"/>
      <c r="AS41" s="701"/>
      <c r="AT41" s="701"/>
      <c r="AU41" s="701"/>
      <c r="AV41" s="701"/>
      <c r="AW41" s="701"/>
      <c r="AX41" s="701"/>
      <c r="AY41" s="701"/>
      <c r="AZ41" s="701"/>
      <c r="BA41" s="701"/>
      <c r="BB41" s="701"/>
      <c r="BC41" s="701"/>
      <c r="BD41" s="701"/>
      <c r="BE41" s="701"/>
      <c r="BF41" s="701"/>
      <c r="BG41" s="701"/>
      <c r="BH41" s="701"/>
      <c r="BI41" s="701"/>
      <c r="BJ41" s="701"/>
      <c r="BK41" s="701"/>
      <c r="BL41" s="701"/>
      <c r="BM41" s="701"/>
      <c r="BN41" s="701"/>
      <c r="BO41" s="701"/>
      <c r="BP41" s="701"/>
      <c r="BQ41" s="701"/>
      <c r="BR41" s="701"/>
      <c r="BS41" s="701"/>
      <c r="BT41" s="701"/>
      <c r="BU41" s="701"/>
      <c r="BV41" s="701"/>
      <c r="BW41" s="701"/>
      <c r="BX41" s="701"/>
      <c r="BY41" s="701"/>
      <c r="BZ41" s="701"/>
      <c r="CA41" s="701"/>
      <c r="CB41" s="701"/>
      <c r="CC41" s="701"/>
      <c r="CD41" s="701"/>
      <c r="CE41" s="701"/>
      <c r="CF41" s="701"/>
      <c r="CG41" s="701"/>
      <c r="CH41" s="701"/>
      <c r="CI41" s="701"/>
      <c r="CJ41" s="699"/>
      <c r="CK41" s="699"/>
      <c r="CL41" s="699"/>
      <c r="CM41" s="699"/>
      <c r="CN41" s="699"/>
      <c r="CO41" s="699"/>
      <c r="CP41" s="699"/>
      <c r="CQ41" s="699"/>
      <c r="CR41" s="699"/>
      <c r="CS41" s="699"/>
      <c r="CT41" s="699"/>
      <c r="CU41" s="699"/>
      <c r="CV41" s="699"/>
      <c r="CW41" s="699"/>
      <c r="CX41" s="699"/>
      <c r="CY41" s="699"/>
      <c r="CZ41" s="699"/>
      <c r="DA41" s="699"/>
      <c r="DB41" s="699"/>
      <c r="DC41" s="699"/>
      <c r="DD41" s="699"/>
      <c r="DE41" s="699"/>
      <c r="DF41" s="699"/>
      <c r="DG41" s="699"/>
      <c r="DH41" s="699"/>
      <c r="DI41" s="699"/>
      <c r="DJ41" s="699"/>
      <c r="DK41" s="699"/>
      <c r="DL41" s="699"/>
      <c r="DM41" s="699"/>
      <c r="DN41" s="699"/>
      <c r="DO41" s="699"/>
      <c r="DP41" s="699"/>
      <c r="DQ41" s="699"/>
      <c r="DR41" s="699"/>
      <c r="DS41" s="699"/>
      <c r="DT41" s="699"/>
      <c r="DU41" s="699"/>
      <c r="DV41" s="699"/>
      <c r="DW41" s="699"/>
      <c r="DX41" s="699"/>
      <c r="DY41" s="699"/>
      <c r="DZ41" s="699"/>
      <c r="EA41" s="699"/>
      <c r="EB41" s="699"/>
      <c r="EC41" s="699"/>
    </row>
    <row r="42" spans="34:133" ht="2.75" customHeight="1" x14ac:dyDescent="0.35">
      <c r="AH42" s="701"/>
      <c r="AI42" s="701"/>
      <c r="AJ42" s="701"/>
      <c r="AK42" s="701"/>
      <c r="AL42" s="701"/>
      <c r="AM42" s="701"/>
      <c r="AN42" s="701"/>
      <c r="AO42" s="701"/>
      <c r="AP42" s="701"/>
      <c r="AQ42" s="701"/>
      <c r="AR42" s="701"/>
      <c r="AS42" s="701"/>
      <c r="AT42" s="701"/>
      <c r="AU42" s="701"/>
      <c r="AV42" s="701"/>
      <c r="AW42" s="701"/>
      <c r="AX42" s="701"/>
      <c r="AY42" s="701"/>
      <c r="AZ42" s="701"/>
      <c r="BA42" s="701"/>
      <c r="BB42" s="701"/>
      <c r="BC42" s="701"/>
      <c r="BD42" s="701"/>
      <c r="BE42" s="701"/>
      <c r="BF42" s="701"/>
      <c r="BG42" s="701"/>
      <c r="BH42" s="701"/>
      <c r="BI42" s="701"/>
      <c r="BJ42" s="701"/>
      <c r="BK42" s="701"/>
      <c r="BL42" s="701"/>
      <c r="BM42" s="701"/>
      <c r="BN42" s="701"/>
      <c r="BO42" s="701"/>
      <c r="BP42" s="701"/>
      <c r="BQ42" s="701"/>
      <c r="BR42" s="701"/>
      <c r="BS42" s="701"/>
      <c r="BT42" s="701"/>
      <c r="BU42" s="701"/>
      <c r="BV42" s="701"/>
      <c r="BW42" s="701"/>
      <c r="BX42" s="701"/>
      <c r="BY42" s="701"/>
      <c r="BZ42" s="701"/>
      <c r="CA42" s="701"/>
      <c r="CB42" s="701"/>
      <c r="CC42" s="701"/>
      <c r="CD42" s="701"/>
      <c r="CE42" s="701"/>
      <c r="CF42" s="701"/>
      <c r="CG42" s="701"/>
      <c r="CH42" s="701"/>
      <c r="CI42" s="701"/>
      <c r="CJ42" s="699"/>
      <c r="CK42" s="699"/>
      <c r="CL42" s="699"/>
      <c r="CM42" s="699"/>
      <c r="CN42" s="699"/>
      <c r="CO42" s="699"/>
      <c r="CP42" s="699"/>
      <c r="CQ42" s="699"/>
      <c r="CR42" s="699"/>
      <c r="CS42" s="699"/>
      <c r="CT42" s="699"/>
      <c r="CU42" s="699"/>
      <c r="CV42" s="699"/>
      <c r="CW42" s="699"/>
      <c r="CX42" s="699"/>
      <c r="CY42" s="699"/>
      <c r="CZ42" s="699"/>
      <c r="DA42" s="699"/>
      <c r="DB42" s="699"/>
      <c r="DC42" s="699"/>
      <c r="DD42" s="699"/>
      <c r="DE42" s="699"/>
      <c r="DF42" s="699"/>
      <c r="DG42" s="699"/>
      <c r="DH42" s="699"/>
      <c r="DI42" s="699"/>
      <c r="DJ42" s="699"/>
      <c r="DK42" s="699"/>
      <c r="DL42" s="699"/>
      <c r="DM42" s="699"/>
      <c r="DN42" s="699"/>
      <c r="DO42" s="699"/>
      <c r="DP42" s="699"/>
      <c r="DQ42" s="699"/>
      <c r="DR42" s="699"/>
      <c r="DS42" s="699"/>
      <c r="DT42" s="699"/>
      <c r="DU42" s="699"/>
      <c r="DV42" s="699"/>
      <c r="DW42" s="699"/>
      <c r="DX42" s="699"/>
      <c r="DY42" s="699"/>
      <c r="DZ42" s="699"/>
      <c r="EA42" s="699"/>
      <c r="EB42" s="699"/>
      <c r="EC42" s="699"/>
    </row>
    <row r="43" spans="34:133" ht="2.75" customHeight="1" x14ac:dyDescent="0.35">
      <c r="AH43" s="701"/>
      <c r="AI43" s="701"/>
      <c r="AJ43" s="701"/>
      <c r="AK43" s="701"/>
      <c r="AL43" s="701"/>
      <c r="AM43" s="701"/>
      <c r="AN43" s="701"/>
      <c r="AO43" s="701"/>
      <c r="AP43" s="701"/>
      <c r="AQ43" s="701"/>
      <c r="AR43" s="701"/>
      <c r="AS43" s="701"/>
      <c r="AT43" s="701"/>
      <c r="AU43" s="701"/>
      <c r="AV43" s="701"/>
      <c r="AW43" s="701"/>
      <c r="AX43" s="701"/>
      <c r="AY43" s="701"/>
      <c r="AZ43" s="701"/>
      <c r="BA43" s="701"/>
      <c r="BB43" s="701"/>
      <c r="BC43" s="701"/>
      <c r="BD43" s="701"/>
      <c r="BE43" s="701"/>
      <c r="BF43" s="701"/>
      <c r="BG43" s="701"/>
      <c r="BH43" s="701"/>
      <c r="BI43" s="701"/>
      <c r="BJ43" s="701"/>
      <c r="BK43" s="701"/>
      <c r="BL43" s="701"/>
      <c r="BM43" s="701"/>
      <c r="BN43" s="701"/>
      <c r="BO43" s="701"/>
      <c r="BP43" s="701"/>
      <c r="BQ43" s="701"/>
      <c r="BR43" s="701"/>
      <c r="BS43" s="701"/>
      <c r="BT43" s="701"/>
      <c r="BU43" s="701"/>
      <c r="BV43" s="701"/>
      <c r="BW43" s="701"/>
      <c r="BX43" s="701"/>
      <c r="BY43" s="701"/>
      <c r="BZ43" s="701"/>
      <c r="CA43" s="701"/>
      <c r="CB43" s="701"/>
      <c r="CC43" s="701"/>
      <c r="CD43" s="701"/>
      <c r="CE43" s="701"/>
      <c r="CF43" s="701"/>
      <c r="CG43" s="701"/>
      <c r="CH43" s="701"/>
      <c r="CI43" s="701"/>
      <c r="CJ43" s="699"/>
      <c r="CK43" s="699"/>
      <c r="CL43" s="699"/>
      <c r="CM43" s="699"/>
      <c r="CN43" s="699"/>
      <c r="CO43" s="699"/>
      <c r="CP43" s="699"/>
      <c r="CQ43" s="699"/>
      <c r="CR43" s="699"/>
      <c r="CS43" s="699"/>
      <c r="CT43" s="699"/>
      <c r="CU43" s="699"/>
      <c r="CV43" s="699"/>
      <c r="CW43" s="699"/>
      <c r="CX43" s="699"/>
      <c r="CY43" s="699"/>
      <c r="CZ43" s="699"/>
      <c r="DA43" s="699"/>
      <c r="DB43" s="699"/>
      <c r="DC43" s="699"/>
      <c r="DD43" s="699"/>
      <c r="DE43" s="699"/>
      <c r="DF43" s="699"/>
      <c r="DG43" s="699"/>
      <c r="DH43" s="699"/>
      <c r="DI43" s="699"/>
      <c r="DJ43" s="699"/>
      <c r="DK43" s="699"/>
      <c r="DL43" s="699"/>
      <c r="DM43" s="699"/>
      <c r="DN43" s="699"/>
      <c r="DO43" s="699"/>
      <c r="DP43" s="699"/>
      <c r="DQ43" s="699"/>
      <c r="DR43" s="699"/>
      <c r="DS43" s="699"/>
      <c r="DT43" s="699"/>
      <c r="DU43" s="699"/>
      <c r="DV43" s="699"/>
      <c r="DW43" s="699"/>
      <c r="DX43" s="699"/>
      <c r="DY43" s="699"/>
      <c r="DZ43" s="699"/>
      <c r="EA43" s="699"/>
      <c r="EB43" s="699"/>
      <c r="EC43" s="699"/>
    </row>
    <row r="44" spans="34:133" ht="2.75" customHeight="1" x14ac:dyDescent="0.35">
      <c r="AH44" s="701"/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  <c r="BW44" s="701"/>
      <c r="BX44" s="701"/>
      <c r="BY44" s="701"/>
      <c r="BZ44" s="701"/>
      <c r="CA44" s="701"/>
      <c r="CB44" s="701"/>
      <c r="CC44" s="701"/>
      <c r="CD44" s="701"/>
      <c r="CE44" s="701"/>
      <c r="CF44" s="701"/>
      <c r="CG44" s="701"/>
      <c r="CH44" s="701"/>
      <c r="CI44" s="701"/>
      <c r="CJ44" s="699"/>
      <c r="CK44" s="699"/>
      <c r="CL44" s="699"/>
      <c r="CM44" s="699"/>
      <c r="CN44" s="699"/>
      <c r="CO44" s="699"/>
      <c r="CP44" s="699"/>
      <c r="CQ44" s="699"/>
      <c r="CR44" s="699"/>
      <c r="CS44" s="699"/>
      <c r="CT44" s="699"/>
      <c r="CU44" s="699"/>
      <c r="CV44" s="699"/>
      <c r="CW44" s="699"/>
      <c r="CX44" s="699"/>
      <c r="CY44" s="699"/>
      <c r="CZ44" s="699"/>
      <c r="DA44" s="699"/>
      <c r="DB44" s="699"/>
      <c r="DC44" s="699"/>
      <c r="DD44" s="699"/>
      <c r="DE44" s="699"/>
      <c r="DF44" s="699"/>
      <c r="DG44" s="699"/>
      <c r="DH44" s="699"/>
      <c r="DI44" s="699"/>
      <c r="DJ44" s="699"/>
      <c r="DK44" s="699"/>
      <c r="DL44" s="699"/>
      <c r="DM44" s="699"/>
      <c r="DN44" s="699"/>
      <c r="DO44" s="699"/>
      <c r="DP44" s="699"/>
      <c r="DQ44" s="699"/>
      <c r="DR44" s="699"/>
      <c r="DS44" s="699"/>
      <c r="DT44" s="699"/>
      <c r="DU44" s="699"/>
      <c r="DV44" s="699"/>
      <c r="DW44" s="699"/>
      <c r="DX44" s="699"/>
      <c r="DY44" s="699"/>
      <c r="DZ44" s="699"/>
      <c r="EA44" s="699"/>
      <c r="EB44" s="699"/>
      <c r="EC44" s="699"/>
    </row>
    <row r="45" spans="34:133" ht="2.75" customHeight="1" x14ac:dyDescent="0.35">
      <c r="AH45" s="701"/>
      <c r="AI45" s="701"/>
      <c r="AJ45" s="701"/>
      <c r="AK45" s="701"/>
      <c r="AL45" s="701"/>
      <c r="AM45" s="701"/>
      <c r="AN45" s="701"/>
      <c r="AO45" s="701"/>
      <c r="AP45" s="701"/>
      <c r="AQ45" s="701"/>
      <c r="AR45" s="701"/>
      <c r="AS45" s="701"/>
      <c r="AT45" s="701"/>
      <c r="AU45" s="701"/>
      <c r="AV45" s="701"/>
      <c r="AW45" s="701"/>
      <c r="AX45" s="701"/>
      <c r="AY45" s="701"/>
      <c r="AZ45" s="701"/>
      <c r="BA45" s="701"/>
      <c r="BB45" s="701"/>
      <c r="BC45" s="701"/>
      <c r="BD45" s="701"/>
      <c r="BE45" s="701"/>
      <c r="BF45" s="701"/>
      <c r="BG45" s="701"/>
      <c r="BH45" s="701"/>
      <c r="BI45" s="701"/>
      <c r="BJ45" s="701"/>
      <c r="BK45" s="701"/>
      <c r="BL45" s="701"/>
      <c r="BM45" s="701"/>
      <c r="BN45" s="701"/>
      <c r="BO45" s="701"/>
      <c r="BP45" s="701"/>
      <c r="BQ45" s="701"/>
      <c r="BR45" s="701"/>
      <c r="BS45" s="701"/>
      <c r="BT45" s="701"/>
      <c r="BU45" s="701"/>
      <c r="BV45" s="701"/>
      <c r="BW45" s="701"/>
      <c r="BX45" s="701"/>
      <c r="BY45" s="701"/>
      <c r="BZ45" s="701"/>
      <c r="CA45" s="701"/>
      <c r="CB45" s="701"/>
      <c r="CC45" s="701"/>
      <c r="CD45" s="701"/>
      <c r="CE45" s="701"/>
      <c r="CF45" s="701"/>
      <c r="CG45" s="701"/>
      <c r="CH45" s="701"/>
      <c r="CI45" s="701"/>
      <c r="CJ45" s="699"/>
      <c r="CK45" s="699"/>
      <c r="CL45" s="699"/>
      <c r="CM45" s="699"/>
      <c r="CN45" s="699"/>
      <c r="CO45" s="699"/>
      <c r="CP45" s="699"/>
      <c r="CQ45" s="699"/>
      <c r="CR45" s="699"/>
      <c r="CS45" s="699"/>
      <c r="CT45" s="699"/>
      <c r="CU45" s="699"/>
      <c r="CV45" s="699"/>
      <c r="CW45" s="699"/>
      <c r="CX45" s="699"/>
      <c r="CY45" s="699"/>
      <c r="CZ45" s="699"/>
      <c r="DA45" s="699"/>
      <c r="DB45" s="699"/>
      <c r="DC45" s="699"/>
      <c r="DD45" s="699"/>
      <c r="DE45" s="699"/>
      <c r="DF45" s="699"/>
      <c r="DG45" s="699"/>
      <c r="DH45" s="699"/>
      <c r="DI45" s="699"/>
      <c r="DJ45" s="699"/>
      <c r="DK45" s="699"/>
      <c r="DL45" s="699"/>
      <c r="DM45" s="699"/>
      <c r="DN45" s="699"/>
      <c r="DO45" s="699"/>
      <c r="DP45" s="699"/>
      <c r="DQ45" s="699"/>
      <c r="DR45" s="699"/>
      <c r="DS45" s="699"/>
      <c r="DT45" s="699"/>
      <c r="DU45" s="699"/>
      <c r="DV45" s="699"/>
      <c r="DW45" s="699"/>
      <c r="DX45" s="699"/>
      <c r="DY45" s="699"/>
      <c r="DZ45" s="699"/>
      <c r="EA45" s="699"/>
      <c r="EB45" s="699"/>
      <c r="EC45" s="699"/>
    </row>
    <row r="46" spans="34:133" ht="2.75" customHeight="1" x14ac:dyDescent="0.35">
      <c r="AH46" s="701" t="s">
        <v>56</v>
      </c>
      <c r="AI46" s="701"/>
      <c r="AJ46" s="701"/>
      <c r="AK46" s="701"/>
      <c r="AL46" s="701"/>
      <c r="AM46" s="701"/>
      <c r="AN46" s="701"/>
      <c r="AO46" s="701"/>
      <c r="AP46" s="701"/>
      <c r="AQ46" s="701"/>
      <c r="AR46" s="701"/>
      <c r="AS46" s="701"/>
      <c r="AT46" s="701"/>
      <c r="AU46" s="701"/>
      <c r="AV46" s="701"/>
      <c r="AW46" s="701"/>
      <c r="AX46" s="701"/>
      <c r="AY46" s="701"/>
      <c r="AZ46" s="701"/>
      <c r="BA46" s="701"/>
      <c r="BB46" s="701"/>
      <c r="BC46" s="701"/>
      <c r="BD46" s="701"/>
      <c r="BE46" s="701"/>
      <c r="BF46" s="701"/>
      <c r="BG46" s="701"/>
      <c r="BH46" s="701"/>
      <c r="BI46" s="701"/>
      <c r="BJ46" s="701"/>
      <c r="BK46" s="701"/>
      <c r="BL46" s="701"/>
      <c r="BM46" s="701"/>
      <c r="BN46" s="701"/>
      <c r="BO46" s="701"/>
      <c r="BP46" s="701"/>
      <c r="BQ46" s="701"/>
      <c r="BR46" s="701"/>
      <c r="BS46" s="701"/>
      <c r="BT46" s="701"/>
      <c r="BU46" s="701"/>
      <c r="BV46" s="701"/>
      <c r="BW46" s="701"/>
      <c r="BX46" s="701"/>
      <c r="BY46" s="701"/>
      <c r="BZ46" s="701"/>
      <c r="CA46" s="701"/>
      <c r="CB46" s="701"/>
      <c r="CC46" s="701"/>
      <c r="CD46" s="701"/>
      <c r="CE46" s="701"/>
      <c r="CF46" s="701"/>
      <c r="CG46" s="701"/>
      <c r="CH46" s="701"/>
      <c r="CI46" s="701"/>
      <c r="CJ46" s="699"/>
      <c r="CK46" s="699"/>
      <c r="CL46" s="699"/>
      <c r="CM46" s="699"/>
      <c r="CN46" s="699"/>
      <c r="CO46" s="699"/>
      <c r="CP46" s="699"/>
      <c r="CQ46" s="699"/>
      <c r="CR46" s="699"/>
      <c r="CS46" s="699"/>
      <c r="CT46" s="699"/>
      <c r="CU46" s="699"/>
      <c r="CV46" s="699"/>
      <c r="CW46" s="699"/>
      <c r="CX46" s="699"/>
      <c r="CY46" s="699"/>
      <c r="CZ46" s="699"/>
      <c r="DA46" s="699"/>
      <c r="DB46" s="699"/>
      <c r="DC46" s="699"/>
      <c r="DD46" s="699"/>
      <c r="DE46" s="699"/>
      <c r="DF46" s="699"/>
      <c r="DG46" s="699"/>
      <c r="DH46" s="699"/>
      <c r="DI46" s="699"/>
      <c r="DJ46" s="699"/>
      <c r="DK46" s="699"/>
      <c r="DL46" s="699"/>
      <c r="DM46" s="699"/>
      <c r="DN46" s="699"/>
      <c r="DO46" s="699"/>
      <c r="DP46" s="699"/>
      <c r="DQ46" s="699"/>
      <c r="DR46" s="699"/>
      <c r="DS46" s="699"/>
      <c r="DT46" s="699"/>
      <c r="DU46" s="699"/>
      <c r="DV46" s="699"/>
      <c r="DW46" s="699"/>
      <c r="DX46" s="699"/>
      <c r="DY46" s="699"/>
      <c r="DZ46" s="699"/>
      <c r="EA46" s="699"/>
      <c r="EB46" s="699"/>
      <c r="EC46" s="699"/>
    </row>
    <row r="47" spans="34:133" ht="2.75" customHeight="1" x14ac:dyDescent="0.35">
      <c r="AH47" s="701"/>
      <c r="AI47" s="701"/>
      <c r="AJ47" s="701"/>
      <c r="AK47" s="701"/>
      <c r="AL47" s="701"/>
      <c r="AM47" s="701"/>
      <c r="AN47" s="701"/>
      <c r="AO47" s="701"/>
      <c r="AP47" s="701"/>
      <c r="AQ47" s="701"/>
      <c r="AR47" s="701"/>
      <c r="AS47" s="701"/>
      <c r="AT47" s="701"/>
      <c r="AU47" s="701"/>
      <c r="AV47" s="701"/>
      <c r="AW47" s="701"/>
      <c r="AX47" s="701"/>
      <c r="AY47" s="701"/>
      <c r="AZ47" s="701"/>
      <c r="BA47" s="701"/>
      <c r="BB47" s="701"/>
      <c r="BC47" s="701"/>
      <c r="BD47" s="701"/>
      <c r="BE47" s="701"/>
      <c r="BF47" s="701"/>
      <c r="BG47" s="701"/>
      <c r="BH47" s="701"/>
      <c r="BI47" s="701"/>
      <c r="BJ47" s="701"/>
      <c r="BK47" s="701"/>
      <c r="BL47" s="701"/>
      <c r="BM47" s="701"/>
      <c r="BN47" s="701"/>
      <c r="BO47" s="701"/>
      <c r="BP47" s="701"/>
      <c r="BQ47" s="701"/>
      <c r="BR47" s="701"/>
      <c r="BS47" s="701"/>
      <c r="BT47" s="701"/>
      <c r="BU47" s="701"/>
      <c r="BV47" s="701"/>
      <c r="BW47" s="701"/>
      <c r="BX47" s="701"/>
      <c r="BY47" s="701"/>
      <c r="BZ47" s="701"/>
      <c r="CA47" s="701"/>
      <c r="CB47" s="701"/>
      <c r="CC47" s="701"/>
      <c r="CD47" s="701"/>
      <c r="CE47" s="701"/>
      <c r="CF47" s="701"/>
      <c r="CG47" s="701"/>
      <c r="CH47" s="701"/>
      <c r="CI47" s="701"/>
      <c r="CJ47" s="699"/>
      <c r="CK47" s="699"/>
      <c r="CL47" s="699"/>
      <c r="CM47" s="699"/>
      <c r="CN47" s="699"/>
      <c r="CO47" s="699"/>
      <c r="CP47" s="699"/>
      <c r="CQ47" s="699"/>
      <c r="CR47" s="699"/>
      <c r="CS47" s="699"/>
      <c r="CT47" s="699"/>
      <c r="CU47" s="699"/>
      <c r="CV47" s="699"/>
      <c r="CW47" s="699"/>
      <c r="CX47" s="699"/>
      <c r="CY47" s="699"/>
      <c r="CZ47" s="699"/>
      <c r="DA47" s="699"/>
      <c r="DB47" s="699"/>
      <c r="DC47" s="699"/>
      <c r="DD47" s="699"/>
      <c r="DE47" s="699"/>
      <c r="DF47" s="699"/>
      <c r="DG47" s="699"/>
      <c r="DH47" s="699"/>
      <c r="DI47" s="699"/>
      <c r="DJ47" s="699"/>
      <c r="DK47" s="699"/>
      <c r="DL47" s="699"/>
      <c r="DM47" s="699"/>
      <c r="DN47" s="699"/>
      <c r="DO47" s="699"/>
      <c r="DP47" s="699"/>
      <c r="DQ47" s="699"/>
      <c r="DR47" s="699"/>
      <c r="DS47" s="699"/>
      <c r="DT47" s="699"/>
      <c r="DU47" s="699"/>
      <c r="DV47" s="699"/>
      <c r="DW47" s="699"/>
      <c r="DX47" s="699"/>
      <c r="DY47" s="699"/>
      <c r="DZ47" s="699"/>
      <c r="EA47" s="699"/>
      <c r="EB47" s="699"/>
      <c r="EC47" s="699"/>
    </row>
    <row r="48" spans="34:133" ht="2.75" customHeight="1" x14ac:dyDescent="0.35"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  <c r="BW48" s="701"/>
      <c r="BX48" s="701"/>
      <c r="BY48" s="701"/>
      <c r="BZ48" s="701"/>
      <c r="CA48" s="701"/>
      <c r="CB48" s="701"/>
      <c r="CC48" s="701"/>
      <c r="CD48" s="701"/>
      <c r="CE48" s="701"/>
      <c r="CF48" s="701"/>
      <c r="CG48" s="701"/>
      <c r="CH48" s="701"/>
      <c r="CI48" s="701"/>
      <c r="CJ48" s="699"/>
      <c r="CK48" s="699"/>
      <c r="CL48" s="699"/>
      <c r="CM48" s="699"/>
      <c r="CN48" s="699"/>
      <c r="CO48" s="699"/>
      <c r="CP48" s="699"/>
      <c r="CQ48" s="699"/>
      <c r="CR48" s="699"/>
      <c r="CS48" s="699"/>
      <c r="CT48" s="699"/>
      <c r="CU48" s="699"/>
      <c r="CV48" s="699"/>
      <c r="CW48" s="699"/>
      <c r="CX48" s="699"/>
      <c r="CY48" s="699"/>
      <c r="CZ48" s="699"/>
      <c r="DA48" s="699"/>
      <c r="DB48" s="699"/>
      <c r="DC48" s="699"/>
      <c r="DD48" s="699"/>
      <c r="DE48" s="699"/>
      <c r="DF48" s="699"/>
      <c r="DG48" s="699"/>
      <c r="DH48" s="699"/>
      <c r="DI48" s="699"/>
      <c r="DJ48" s="699"/>
      <c r="DK48" s="699"/>
      <c r="DL48" s="699"/>
      <c r="DM48" s="699"/>
      <c r="DN48" s="699"/>
      <c r="DO48" s="699"/>
      <c r="DP48" s="699"/>
      <c r="DQ48" s="699"/>
      <c r="DR48" s="699"/>
      <c r="DS48" s="699"/>
      <c r="DT48" s="699"/>
      <c r="DU48" s="699"/>
      <c r="DV48" s="699"/>
      <c r="DW48" s="699"/>
      <c r="DX48" s="699"/>
      <c r="DY48" s="699"/>
      <c r="DZ48" s="699"/>
      <c r="EA48" s="699"/>
      <c r="EB48" s="699"/>
      <c r="EC48" s="699"/>
    </row>
    <row r="49" spans="34:133" ht="2.75" customHeight="1" x14ac:dyDescent="0.35">
      <c r="AH49" s="701"/>
      <c r="AI49" s="701"/>
      <c r="AJ49" s="701"/>
      <c r="AK49" s="701"/>
      <c r="AL49" s="701"/>
      <c r="AM49" s="701"/>
      <c r="AN49" s="701"/>
      <c r="AO49" s="701"/>
      <c r="AP49" s="701"/>
      <c r="AQ49" s="701"/>
      <c r="AR49" s="701"/>
      <c r="AS49" s="701"/>
      <c r="AT49" s="701"/>
      <c r="AU49" s="701"/>
      <c r="AV49" s="701"/>
      <c r="AW49" s="701"/>
      <c r="AX49" s="701"/>
      <c r="AY49" s="701"/>
      <c r="AZ49" s="701"/>
      <c r="BA49" s="701"/>
      <c r="BB49" s="701"/>
      <c r="BC49" s="701"/>
      <c r="BD49" s="701"/>
      <c r="BE49" s="701"/>
      <c r="BF49" s="701"/>
      <c r="BG49" s="701"/>
      <c r="BH49" s="701"/>
      <c r="BI49" s="701"/>
      <c r="BJ49" s="701"/>
      <c r="BK49" s="701"/>
      <c r="BL49" s="701"/>
      <c r="BM49" s="701"/>
      <c r="BN49" s="701"/>
      <c r="BO49" s="701"/>
      <c r="BP49" s="701"/>
      <c r="BQ49" s="701"/>
      <c r="BR49" s="701"/>
      <c r="BS49" s="701"/>
      <c r="BT49" s="701"/>
      <c r="BU49" s="701"/>
      <c r="BV49" s="701"/>
      <c r="BW49" s="701"/>
      <c r="BX49" s="701"/>
      <c r="BY49" s="701"/>
      <c r="BZ49" s="701"/>
      <c r="CA49" s="701"/>
      <c r="CB49" s="701"/>
      <c r="CC49" s="701"/>
      <c r="CD49" s="701"/>
      <c r="CE49" s="701"/>
      <c r="CF49" s="701"/>
      <c r="CG49" s="701"/>
      <c r="CH49" s="701"/>
      <c r="CI49" s="701"/>
      <c r="CJ49" s="699"/>
      <c r="CK49" s="699"/>
      <c r="CL49" s="699"/>
      <c r="CM49" s="699"/>
      <c r="CN49" s="699"/>
      <c r="CO49" s="699"/>
      <c r="CP49" s="699"/>
      <c r="CQ49" s="699"/>
      <c r="CR49" s="699"/>
      <c r="CS49" s="699"/>
      <c r="CT49" s="699"/>
      <c r="CU49" s="699"/>
      <c r="CV49" s="699"/>
      <c r="CW49" s="699"/>
      <c r="CX49" s="699"/>
      <c r="CY49" s="699"/>
      <c r="CZ49" s="699"/>
      <c r="DA49" s="699"/>
      <c r="DB49" s="699"/>
      <c r="DC49" s="699"/>
      <c r="DD49" s="699"/>
      <c r="DE49" s="699"/>
      <c r="DF49" s="699"/>
      <c r="DG49" s="699"/>
      <c r="DH49" s="699"/>
      <c r="DI49" s="699"/>
      <c r="DJ49" s="699"/>
      <c r="DK49" s="699"/>
      <c r="DL49" s="699"/>
      <c r="DM49" s="699"/>
      <c r="DN49" s="699"/>
      <c r="DO49" s="699"/>
      <c r="DP49" s="699"/>
      <c r="DQ49" s="699"/>
      <c r="DR49" s="699"/>
      <c r="DS49" s="699"/>
      <c r="DT49" s="699"/>
      <c r="DU49" s="699"/>
      <c r="DV49" s="699"/>
      <c r="DW49" s="699"/>
      <c r="DX49" s="699"/>
      <c r="DY49" s="699"/>
      <c r="DZ49" s="699"/>
      <c r="EA49" s="699"/>
      <c r="EB49" s="699"/>
      <c r="EC49" s="699"/>
    </row>
    <row r="50" spans="34:133" ht="2.75" customHeight="1" x14ac:dyDescent="0.35">
      <c r="AH50" s="701"/>
      <c r="AI50" s="701"/>
      <c r="AJ50" s="701"/>
      <c r="AK50" s="701"/>
      <c r="AL50" s="701"/>
      <c r="AM50" s="701"/>
      <c r="AN50" s="701"/>
      <c r="AO50" s="701"/>
      <c r="AP50" s="701"/>
      <c r="AQ50" s="701"/>
      <c r="AR50" s="701"/>
      <c r="AS50" s="701"/>
      <c r="AT50" s="701"/>
      <c r="AU50" s="701"/>
      <c r="AV50" s="701"/>
      <c r="AW50" s="701"/>
      <c r="AX50" s="701"/>
      <c r="AY50" s="701"/>
      <c r="AZ50" s="701"/>
      <c r="BA50" s="701"/>
      <c r="BB50" s="701"/>
      <c r="BC50" s="701"/>
      <c r="BD50" s="701"/>
      <c r="BE50" s="701"/>
      <c r="BF50" s="701"/>
      <c r="BG50" s="701"/>
      <c r="BH50" s="701"/>
      <c r="BI50" s="701"/>
      <c r="BJ50" s="701"/>
      <c r="BK50" s="701"/>
      <c r="BL50" s="701"/>
      <c r="BM50" s="701"/>
      <c r="BN50" s="701"/>
      <c r="BO50" s="701"/>
      <c r="BP50" s="701"/>
      <c r="BQ50" s="701"/>
      <c r="BR50" s="701"/>
      <c r="BS50" s="701"/>
      <c r="BT50" s="701"/>
      <c r="BU50" s="701"/>
      <c r="BV50" s="701"/>
      <c r="BW50" s="701"/>
      <c r="BX50" s="701"/>
      <c r="BY50" s="701"/>
      <c r="BZ50" s="701"/>
      <c r="CA50" s="701"/>
      <c r="CB50" s="701"/>
      <c r="CC50" s="701"/>
      <c r="CD50" s="701"/>
      <c r="CE50" s="701"/>
      <c r="CF50" s="701"/>
      <c r="CG50" s="701"/>
      <c r="CH50" s="701"/>
      <c r="CI50" s="701"/>
      <c r="CJ50" s="699"/>
      <c r="CK50" s="699"/>
      <c r="CL50" s="699"/>
      <c r="CM50" s="699"/>
      <c r="CN50" s="699"/>
      <c r="CO50" s="699"/>
      <c r="CP50" s="699"/>
      <c r="CQ50" s="699"/>
      <c r="CR50" s="699"/>
      <c r="CS50" s="699"/>
      <c r="CT50" s="699"/>
      <c r="CU50" s="699"/>
      <c r="CV50" s="699"/>
      <c r="CW50" s="699"/>
      <c r="CX50" s="699"/>
      <c r="CY50" s="699"/>
      <c r="CZ50" s="699"/>
      <c r="DA50" s="699"/>
      <c r="DB50" s="699"/>
      <c r="DC50" s="699"/>
      <c r="DD50" s="699"/>
      <c r="DE50" s="699"/>
      <c r="DF50" s="699"/>
      <c r="DG50" s="699"/>
      <c r="DH50" s="699"/>
      <c r="DI50" s="699"/>
      <c r="DJ50" s="699"/>
      <c r="DK50" s="699"/>
      <c r="DL50" s="699"/>
      <c r="DM50" s="699"/>
      <c r="DN50" s="699"/>
      <c r="DO50" s="699"/>
      <c r="DP50" s="699"/>
      <c r="DQ50" s="699"/>
      <c r="DR50" s="699"/>
      <c r="DS50" s="699"/>
      <c r="DT50" s="699"/>
      <c r="DU50" s="699"/>
      <c r="DV50" s="699"/>
      <c r="DW50" s="699"/>
      <c r="DX50" s="699"/>
      <c r="DY50" s="699"/>
      <c r="DZ50" s="699"/>
      <c r="EA50" s="699"/>
      <c r="EB50" s="699"/>
      <c r="EC50" s="699"/>
    </row>
    <row r="51" spans="34:133" ht="2.75" customHeight="1" x14ac:dyDescent="0.35">
      <c r="AH51" s="701" t="s">
        <v>57</v>
      </c>
      <c r="AI51" s="701"/>
      <c r="AJ51" s="701"/>
      <c r="AK51" s="701"/>
      <c r="AL51" s="701"/>
      <c r="AM51" s="701"/>
      <c r="AN51" s="701"/>
      <c r="AO51" s="701"/>
      <c r="AP51" s="701"/>
      <c r="AQ51" s="701"/>
      <c r="AR51" s="701"/>
      <c r="AS51" s="701"/>
      <c r="AT51" s="701"/>
      <c r="AU51" s="701"/>
      <c r="AV51" s="701"/>
      <c r="AW51" s="701"/>
      <c r="AX51" s="701"/>
      <c r="AY51" s="701"/>
      <c r="AZ51" s="701"/>
      <c r="BA51" s="701"/>
      <c r="BB51" s="701"/>
      <c r="BC51" s="701"/>
      <c r="BD51" s="701"/>
      <c r="BE51" s="701"/>
      <c r="BF51" s="701"/>
      <c r="BG51" s="701"/>
      <c r="BH51" s="701"/>
      <c r="BI51" s="701"/>
      <c r="BJ51" s="701"/>
      <c r="BK51" s="701"/>
      <c r="BL51" s="701"/>
      <c r="BM51" s="701"/>
      <c r="BN51" s="701"/>
      <c r="BO51" s="701"/>
      <c r="BP51" s="701"/>
      <c r="BQ51" s="701"/>
      <c r="BR51" s="701"/>
      <c r="BS51" s="701"/>
      <c r="BT51" s="701"/>
      <c r="BU51" s="701"/>
      <c r="BV51" s="701"/>
      <c r="BW51" s="701"/>
      <c r="BX51" s="701"/>
      <c r="BY51" s="701"/>
      <c r="BZ51" s="701"/>
      <c r="CA51" s="701"/>
      <c r="CB51" s="701"/>
      <c r="CC51" s="701"/>
      <c r="CD51" s="701"/>
      <c r="CE51" s="701"/>
      <c r="CF51" s="701"/>
      <c r="CG51" s="701"/>
      <c r="CH51" s="701"/>
      <c r="CI51" s="701"/>
      <c r="CJ51" s="699"/>
      <c r="CK51" s="699"/>
      <c r="CL51" s="699"/>
      <c r="CM51" s="699"/>
      <c r="CN51" s="699"/>
      <c r="CO51" s="699"/>
      <c r="CP51" s="699"/>
      <c r="CQ51" s="699"/>
      <c r="CR51" s="699"/>
      <c r="CS51" s="699"/>
      <c r="CT51" s="699"/>
      <c r="CU51" s="699"/>
      <c r="CV51" s="699"/>
      <c r="CW51" s="699"/>
      <c r="CX51" s="699"/>
      <c r="CY51" s="699"/>
      <c r="CZ51" s="699"/>
      <c r="DA51" s="699"/>
      <c r="DB51" s="699"/>
      <c r="DC51" s="699"/>
      <c r="DD51" s="699"/>
      <c r="DE51" s="699"/>
      <c r="DF51" s="699"/>
      <c r="DG51" s="699"/>
      <c r="DH51" s="699"/>
      <c r="DI51" s="699"/>
      <c r="DJ51" s="699"/>
      <c r="DK51" s="699"/>
      <c r="DL51" s="699"/>
      <c r="DM51" s="699"/>
      <c r="DN51" s="699"/>
      <c r="DO51" s="699"/>
      <c r="DP51" s="699"/>
      <c r="DQ51" s="699"/>
      <c r="DR51" s="699"/>
      <c r="DS51" s="699"/>
      <c r="DT51" s="699"/>
      <c r="DU51" s="699"/>
      <c r="DV51" s="699"/>
      <c r="DW51" s="699"/>
      <c r="DX51" s="699"/>
      <c r="DY51" s="699"/>
      <c r="DZ51" s="699"/>
      <c r="EA51" s="699"/>
      <c r="EB51" s="699"/>
      <c r="EC51" s="699"/>
    </row>
    <row r="52" spans="34:133" ht="2.75" customHeight="1" x14ac:dyDescent="0.35">
      <c r="AH52" s="701"/>
      <c r="AI52" s="701"/>
      <c r="AJ52" s="701"/>
      <c r="AK52" s="701"/>
      <c r="AL52" s="701"/>
      <c r="AM52" s="701"/>
      <c r="AN52" s="701"/>
      <c r="AO52" s="701"/>
      <c r="AP52" s="701"/>
      <c r="AQ52" s="701"/>
      <c r="AR52" s="701"/>
      <c r="AS52" s="701"/>
      <c r="AT52" s="701"/>
      <c r="AU52" s="701"/>
      <c r="AV52" s="701"/>
      <c r="AW52" s="701"/>
      <c r="AX52" s="701"/>
      <c r="AY52" s="701"/>
      <c r="AZ52" s="701"/>
      <c r="BA52" s="701"/>
      <c r="BB52" s="701"/>
      <c r="BC52" s="701"/>
      <c r="BD52" s="701"/>
      <c r="BE52" s="701"/>
      <c r="BF52" s="701"/>
      <c r="BG52" s="701"/>
      <c r="BH52" s="701"/>
      <c r="BI52" s="701"/>
      <c r="BJ52" s="701"/>
      <c r="BK52" s="701"/>
      <c r="BL52" s="701"/>
      <c r="BM52" s="701"/>
      <c r="BN52" s="701"/>
      <c r="BO52" s="701"/>
      <c r="BP52" s="701"/>
      <c r="BQ52" s="701"/>
      <c r="BR52" s="701"/>
      <c r="BS52" s="701"/>
      <c r="BT52" s="701"/>
      <c r="BU52" s="701"/>
      <c r="BV52" s="701"/>
      <c r="BW52" s="701"/>
      <c r="BX52" s="701"/>
      <c r="BY52" s="701"/>
      <c r="BZ52" s="701"/>
      <c r="CA52" s="701"/>
      <c r="CB52" s="701"/>
      <c r="CC52" s="701"/>
      <c r="CD52" s="701"/>
      <c r="CE52" s="701"/>
      <c r="CF52" s="701"/>
      <c r="CG52" s="701"/>
      <c r="CH52" s="701"/>
      <c r="CI52" s="701"/>
      <c r="CJ52" s="699"/>
      <c r="CK52" s="699"/>
      <c r="CL52" s="699"/>
      <c r="CM52" s="699"/>
      <c r="CN52" s="699"/>
      <c r="CO52" s="699"/>
      <c r="CP52" s="699"/>
      <c r="CQ52" s="699"/>
      <c r="CR52" s="699"/>
      <c r="CS52" s="699"/>
      <c r="CT52" s="699"/>
      <c r="CU52" s="699"/>
      <c r="CV52" s="699"/>
      <c r="CW52" s="699"/>
      <c r="CX52" s="699"/>
      <c r="CY52" s="699"/>
      <c r="CZ52" s="699"/>
      <c r="DA52" s="699"/>
      <c r="DB52" s="699"/>
      <c r="DC52" s="699"/>
      <c r="DD52" s="699"/>
      <c r="DE52" s="699"/>
      <c r="DF52" s="699"/>
      <c r="DG52" s="699"/>
      <c r="DH52" s="699"/>
      <c r="DI52" s="699"/>
      <c r="DJ52" s="699"/>
      <c r="DK52" s="699"/>
      <c r="DL52" s="699"/>
      <c r="DM52" s="699"/>
      <c r="DN52" s="699"/>
      <c r="DO52" s="699"/>
      <c r="DP52" s="699"/>
      <c r="DQ52" s="699"/>
      <c r="DR52" s="699"/>
      <c r="DS52" s="699"/>
      <c r="DT52" s="699"/>
      <c r="DU52" s="699"/>
      <c r="DV52" s="699"/>
      <c r="DW52" s="699"/>
      <c r="DX52" s="699"/>
      <c r="DY52" s="699"/>
      <c r="DZ52" s="699"/>
      <c r="EA52" s="699"/>
      <c r="EB52" s="699"/>
      <c r="EC52" s="699"/>
    </row>
    <row r="53" spans="34:133" ht="2.75" customHeight="1" x14ac:dyDescent="0.35"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  <c r="BW53" s="701"/>
      <c r="BX53" s="701"/>
      <c r="BY53" s="701"/>
      <c r="BZ53" s="701"/>
      <c r="CA53" s="701"/>
      <c r="CB53" s="701"/>
      <c r="CC53" s="701"/>
      <c r="CD53" s="701"/>
      <c r="CE53" s="701"/>
      <c r="CF53" s="701"/>
      <c r="CG53" s="701"/>
      <c r="CH53" s="701"/>
      <c r="CI53" s="701"/>
      <c r="CJ53" s="699"/>
      <c r="CK53" s="699"/>
      <c r="CL53" s="699"/>
      <c r="CM53" s="699"/>
      <c r="CN53" s="699"/>
      <c r="CO53" s="699"/>
      <c r="CP53" s="699"/>
      <c r="CQ53" s="699"/>
      <c r="CR53" s="699"/>
      <c r="CS53" s="699"/>
      <c r="CT53" s="699"/>
      <c r="CU53" s="699"/>
      <c r="CV53" s="699"/>
      <c r="CW53" s="699"/>
      <c r="CX53" s="699"/>
      <c r="CY53" s="699"/>
      <c r="CZ53" s="699"/>
      <c r="DA53" s="699"/>
      <c r="DB53" s="699"/>
      <c r="DC53" s="699"/>
      <c r="DD53" s="699"/>
      <c r="DE53" s="699"/>
      <c r="DF53" s="699"/>
      <c r="DG53" s="699"/>
      <c r="DH53" s="699"/>
      <c r="DI53" s="699"/>
      <c r="DJ53" s="699"/>
      <c r="DK53" s="699"/>
      <c r="DL53" s="699"/>
      <c r="DM53" s="699"/>
      <c r="DN53" s="699"/>
      <c r="DO53" s="699"/>
      <c r="DP53" s="699"/>
      <c r="DQ53" s="699"/>
      <c r="DR53" s="699"/>
      <c r="DS53" s="699"/>
      <c r="DT53" s="699"/>
      <c r="DU53" s="699"/>
      <c r="DV53" s="699"/>
      <c r="DW53" s="699"/>
      <c r="DX53" s="699"/>
      <c r="DY53" s="699"/>
      <c r="DZ53" s="699"/>
      <c r="EA53" s="699"/>
      <c r="EB53" s="699"/>
      <c r="EC53" s="699"/>
    </row>
    <row r="54" spans="34:133" ht="2.75" customHeight="1" x14ac:dyDescent="0.35">
      <c r="AH54" s="701"/>
      <c r="AI54" s="701"/>
      <c r="AJ54" s="701"/>
      <c r="AK54" s="701"/>
      <c r="AL54" s="701"/>
      <c r="AM54" s="701"/>
      <c r="AN54" s="701"/>
      <c r="AO54" s="701"/>
      <c r="AP54" s="701"/>
      <c r="AQ54" s="701"/>
      <c r="AR54" s="701"/>
      <c r="AS54" s="701"/>
      <c r="AT54" s="701"/>
      <c r="AU54" s="701"/>
      <c r="AV54" s="701"/>
      <c r="AW54" s="701"/>
      <c r="AX54" s="701"/>
      <c r="AY54" s="701"/>
      <c r="AZ54" s="701"/>
      <c r="BA54" s="701"/>
      <c r="BB54" s="701"/>
      <c r="BC54" s="701"/>
      <c r="BD54" s="701"/>
      <c r="BE54" s="701"/>
      <c r="BF54" s="701"/>
      <c r="BG54" s="701"/>
      <c r="BH54" s="701"/>
      <c r="BI54" s="701"/>
      <c r="BJ54" s="701"/>
      <c r="BK54" s="701"/>
      <c r="BL54" s="701"/>
      <c r="BM54" s="701"/>
      <c r="BN54" s="701"/>
      <c r="BO54" s="701"/>
      <c r="BP54" s="701"/>
      <c r="BQ54" s="701"/>
      <c r="BR54" s="701"/>
      <c r="BS54" s="701"/>
      <c r="BT54" s="701"/>
      <c r="BU54" s="701"/>
      <c r="BV54" s="701"/>
      <c r="BW54" s="701"/>
      <c r="BX54" s="701"/>
      <c r="BY54" s="701"/>
      <c r="BZ54" s="701"/>
      <c r="CA54" s="701"/>
      <c r="CB54" s="701"/>
      <c r="CC54" s="701"/>
      <c r="CD54" s="701"/>
      <c r="CE54" s="701"/>
      <c r="CF54" s="701"/>
      <c r="CG54" s="701"/>
      <c r="CH54" s="701"/>
      <c r="CI54" s="701"/>
      <c r="CJ54" s="699"/>
      <c r="CK54" s="699"/>
      <c r="CL54" s="699"/>
      <c r="CM54" s="699"/>
      <c r="CN54" s="699"/>
      <c r="CO54" s="699"/>
      <c r="CP54" s="699"/>
      <c r="CQ54" s="699"/>
      <c r="CR54" s="699"/>
      <c r="CS54" s="699"/>
      <c r="CT54" s="699"/>
      <c r="CU54" s="699"/>
      <c r="CV54" s="699"/>
      <c r="CW54" s="699"/>
      <c r="CX54" s="699"/>
      <c r="CY54" s="699"/>
      <c r="CZ54" s="699"/>
      <c r="DA54" s="699"/>
      <c r="DB54" s="699"/>
      <c r="DC54" s="699"/>
      <c r="DD54" s="699"/>
      <c r="DE54" s="699"/>
      <c r="DF54" s="699"/>
      <c r="DG54" s="699"/>
      <c r="DH54" s="699"/>
      <c r="DI54" s="699"/>
      <c r="DJ54" s="699"/>
      <c r="DK54" s="699"/>
      <c r="DL54" s="699"/>
      <c r="DM54" s="699"/>
      <c r="DN54" s="699"/>
      <c r="DO54" s="699"/>
      <c r="DP54" s="699"/>
      <c r="DQ54" s="699"/>
      <c r="DR54" s="699"/>
      <c r="DS54" s="699"/>
      <c r="DT54" s="699"/>
      <c r="DU54" s="699"/>
      <c r="DV54" s="699"/>
      <c r="DW54" s="699"/>
      <c r="DX54" s="699"/>
      <c r="DY54" s="699"/>
      <c r="DZ54" s="699"/>
      <c r="EA54" s="699"/>
      <c r="EB54" s="699"/>
      <c r="EC54" s="699"/>
    </row>
    <row r="55" spans="34:133" ht="2.75" customHeight="1" x14ac:dyDescent="0.35">
      <c r="AH55" s="701"/>
      <c r="AI55" s="701"/>
      <c r="AJ55" s="701"/>
      <c r="AK55" s="701"/>
      <c r="AL55" s="701"/>
      <c r="AM55" s="701"/>
      <c r="AN55" s="701"/>
      <c r="AO55" s="701"/>
      <c r="AP55" s="701"/>
      <c r="AQ55" s="701"/>
      <c r="AR55" s="701"/>
      <c r="AS55" s="701"/>
      <c r="AT55" s="701"/>
      <c r="AU55" s="701"/>
      <c r="AV55" s="701"/>
      <c r="AW55" s="701"/>
      <c r="AX55" s="701"/>
      <c r="AY55" s="701"/>
      <c r="AZ55" s="701"/>
      <c r="BA55" s="701"/>
      <c r="BB55" s="701"/>
      <c r="BC55" s="701"/>
      <c r="BD55" s="701"/>
      <c r="BE55" s="701"/>
      <c r="BF55" s="701"/>
      <c r="BG55" s="701"/>
      <c r="BH55" s="701"/>
      <c r="BI55" s="701"/>
      <c r="BJ55" s="701"/>
      <c r="BK55" s="701"/>
      <c r="BL55" s="701"/>
      <c r="BM55" s="701"/>
      <c r="BN55" s="701"/>
      <c r="BO55" s="701"/>
      <c r="BP55" s="701"/>
      <c r="BQ55" s="701"/>
      <c r="BR55" s="701"/>
      <c r="BS55" s="701"/>
      <c r="BT55" s="701"/>
      <c r="BU55" s="701"/>
      <c r="BV55" s="701"/>
      <c r="BW55" s="701"/>
      <c r="BX55" s="701"/>
      <c r="BY55" s="701"/>
      <c r="BZ55" s="701"/>
      <c r="CA55" s="701"/>
      <c r="CB55" s="701"/>
      <c r="CC55" s="701"/>
      <c r="CD55" s="701"/>
      <c r="CE55" s="701"/>
      <c r="CF55" s="701"/>
      <c r="CG55" s="701"/>
      <c r="CH55" s="701"/>
      <c r="CI55" s="701"/>
      <c r="CJ55" s="699"/>
      <c r="CK55" s="699"/>
      <c r="CL55" s="699"/>
      <c r="CM55" s="699"/>
      <c r="CN55" s="699"/>
      <c r="CO55" s="699"/>
      <c r="CP55" s="699"/>
      <c r="CQ55" s="699"/>
      <c r="CR55" s="699"/>
      <c r="CS55" s="699"/>
      <c r="CT55" s="699"/>
      <c r="CU55" s="699"/>
      <c r="CV55" s="699"/>
      <c r="CW55" s="699"/>
      <c r="CX55" s="699"/>
      <c r="CY55" s="699"/>
      <c r="CZ55" s="699"/>
      <c r="DA55" s="699"/>
      <c r="DB55" s="699"/>
      <c r="DC55" s="699"/>
      <c r="DD55" s="699"/>
      <c r="DE55" s="699"/>
      <c r="DF55" s="699"/>
      <c r="DG55" s="699"/>
      <c r="DH55" s="699"/>
      <c r="DI55" s="699"/>
      <c r="DJ55" s="699"/>
      <c r="DK55" s="699"/>
      <c r="DL55" s="699"/>
      <c r="DM55" s="699"/>
      <c r="DN55" s="699"/>
      <c r="DO55" s="699"/>
      <c r="DP55" s="699"/>
      <c r="DQ55" s="699"/>
      <c r="DR55" s="699"/>
      <c r="DS55" s="699"/>
      <c r="DT55" s="699"/>
      <c r="DU55" s="699"/>
      <c r="DV55" s="699"/>
      <c r="DW55" s="699"/>
      <c r="DX55" s="699"/>
      <c r="DY55" s="699"/>
      <c r="DZ55" s="699"/>
      <c r="EA55" s="699"/>
      <c r="EB55" s="699"/>
      <c r="EC55" s="699"/>
    </row>
    <row r="56" spans="34:133" ht="2.75" customHeight="1" x14ac:dyDescent="0.35">
      <c r="AH56" s="701" t="s">
        <v>58</v>
      </c>
      <c r="AI56" s="701"/>
      <c r="AJ56" s="701"/>
      <c r="AK56" s="701"/>
      <c r="AL56" s="701"/>
      <c r="AM56" s="701"/>
      <c r="AN56" s="701"/>
      <c r="AO56" s="701"/>
      <c r="AP56" s="701"/>
      <c r="AQ56" s="701"/>
      <c r="AR56" s="701"/>
      <c r="AS56" s="701"/>
      <c r="AT56" s="701"/>
      <c r="AU56" s="701"/>
      <c r="AV56" s="701"/>
      <c r="AW56" s="701"/>
      <c r="AX56" s="701"/>
      <c r="AY56" s="701"/>
      <c r="AZ56" s="701"/>
      <c r="BA56" s="701"/>
      <c r="BB56" s="701"/>
      <c r="BC56" s="701"/>
      <c r="BD56" s="701"/>
      <c r="BE56" s="701"/>
      <c r="BF56" s="701"/>
      <c r="BG56" s="701"/>
      <c r="BH56" s="701"/>
      <c r="BI56" s="701"/>
      <c r="BJ56" s="701"/>
      <c r="BK56" s="701"/>
      <c r="BL56" s="701"/>
      <c r="BM56" s="701"/>
      <c r="BN56" s="701"/>
      <c r="BO56" s="701"/>
      <c r="BP56" s="701"/>
      <c r="BQ56" s="701"/>
      <c r="BR56" s="701"/>
      <c r="BS56" s="701"/>
      <c r="BT56" s="701"/>
      <c r="BU56" s="701"/>
      <c r="BV56" s="701"/>
      <c r="BW56" s="701"/>
      <c r="BX56" s="701"/>
      <c r="BY56" s="701"/>
      <c r="BZ56" s="701"/>
      <c r="CA56" s="701"/>
      <c r="CB56" s="701"/>
      <c r="CC56" s="701"/>
      <c r="CD56" s="701"/>
      <c r="CE56" s="701"/>
      <c r="CF56" s="701"/>
      <c r="CG56" s="701"/>
      <c r="CH56" s="701"/>
      <c r="CI56" s="701"/>
      <c r="CJ56" s="699"/>
      <c r="CK56" s="699"/>
      <c r="CL56" s="699"/>
      <c r="CM56" s="699"/>
      <c r="CN56" s="699"/>
      <c r="CO56" s="699"/>
      <c r="CP56" s="699"/>
      <c r="CQ56" s="699"/>
      <c r="CR56" s="699"/>
      <c r="CS56" s="699"/>
      <c r="CT56" s="699"/>
      <c r="CU56" s="699"/>
      <c r="CV56" s="699"/>
      <c r="CW56" s="699"/>
      <c r="CX56" s="699"/>
      <c r="CY56" s="699"/>
      <c r="CZ56" s="699"/>
      <c r="DA56" s="699"/>
      <c r="DB56" s="699"/>
      <c r="DC56" s="699"/>
      <c r="DD56" s="699"/>
      <c r="DE56" s="699"/>
      <c r="DF56" s="699"/>
      <c r="DG56" s="699"/>
      <c r="DH56" s="699"/>
      <c r="DI56" s="699"/>
      <c r="DJ56" s="699"/>
      <c r="DK56" s="699"/>
      <c r="DL56" s="699"/>
      <c r="DM56" s="699"/>
      <c r="DN56" s="699"/>
      <c r="DO56" s="699"/>
      <c r="DP56" s="699"/>
      <c r="DQ56" s="699"/>
      <c r="DR56" s="699"/>
      <c r="DS56" s="699"/>
      <c r="DT56" s="699"/>
      <c r="DU56" s="699"/>
      <c r="DV56" s="699"/>
      <c r="DW56" s="699"/>
      <c r="DX56" s="699"/>
      <c r="DY56" s="699"/>
      <c r="DZ56" s="699"/>
      <c r="EA56" s="699"/>
      <c r="EB56" s="699"/>
      <c r="EC56" s="699"/>
    </row>
    <row r="57" spans="34:133" ht="2.75" customHeight="1" x14ac:dyDescent="0.35"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  <c r="BW57" s="701"/>
      <c r="BX57" s="701"/>
      <c r="BY57" s="701"/>
      <c r="BZ57" s="701"/>
      <c r="CA57" s="701"/>
      <c r="CB57" s="701"/>
      <c r="CC57" s="701"/>
      <c r="CD57" s="701"/>
      <c r="CE57" s="701"/>
      <c r="CF57" s="701"/>
      <c r="CG57" s="701"/>
      <c r="CH57" s="701"/>
      <c r="CI57" s="701"/>
      <c r="CJ57" s="699"/>
      <c r="CK57" s="699"/>
      <c r="CL57" s="699"/>
      <c r="CM57" s="699"/>
      <c r="CN57" s="699"/>
      <c r="CO57" s="699"/>
      <c r="CP57" s="699"/>
      <c r="CQ57" s="699"/>
      <c r="CR57" s="699"/>
      <c r="CS57" s="699"/>
      <c r="CT57" s="699"/>
      <c r="CU57" s="699"/>
      <c r="CV57" s="699"/>
      <c r="CW57" s="699"/>
      <c r="CX57" s="699"/>
      <c r="CY57" s="699"/>
      <c r="CZ57" s="699"/>
      <c r="DA57" s="699"/>
      <c r="DB57" s="699"/>
      <c r="DC57" s="699"/>
      <c r="DD57" s="699"/>
      <c r="DE57" s="699"/>
      <c r="DF57" s="699"/>
      <c r="DG57" s="699"/>
      <c r="DH57" s="699"/>
      <c r="DI57" s="699"/>
      <c r="DJ57" s="699"/>
      <c r="DK57" s="699"/>
      <c r="DL57" s="699"/>
      <c r="DM57" s="699"/>
      <c r="DN57" s="699"/>
      <c r="DO57" s="699"/>
      <c r="DP57" s="699"/>
      <c r="DQ57" s="699"/>
      <c r="DR57" s="699"/>
      <c r="DS57" s="699"/>
      <c r="DT57" s="699"/>
      <c r="DU57" s="699"/>
      <c r="DV57" s="699"/>
      <c r="DW57" s="699"/>
      <c r="DX57" s="699"/>
      <c r="DY57" s="699"/>
      <c r="DZ57" s="699"/>
      <c r="EA57" s="699"/>
      <c r="EB57" s="699"/>
      <c r="EC57" s="699"/>
    </row>
    <row r="58" spans="34:133" ht="2.75" customHeight="1" x14ac:dyDescent="0.35">
      <c r="AH58" s="701"/>
      <c r="AI58" s="701"/>
      <c r="AJ58" s="701"/>
      <c r="AK58" s="701"/>
      <c r="AL58" s="701"/>
      <c r="AM58" s="701"/>
      <c r="AN58" s="701"/>
      <c r="AO58" s="701"/>
      <c r="AP58" s="701"/>
      <c r="AQ58" s="701"/>
      <c r="AR58" s="701"/>
      <c r="AS58" s="701"/>
      <c r="AT58" s="701"/>
      <c r="AU58" s="701"/>
      <c r="AV58" s="701"/>
      <c r="AW58" s="701"/>
      <c r="AX58" s="701"/>
      <c r="AY58" s="701"/>
      <c r="AZ58" s="701"/>
      <c r="BA58" s="701"/>
      <c r="BB58" s="701"/>
      <c r="BC58" s="701"/>
      <c r="BD58" s="701"/>
      <c r="BE58" s="701"/>
      <c r="BF58" s="701"/>
      <c r="BG58" s="701"/>
      <c r="BH58" s="701"/>
      <c r="BI58" s="701"/>
      <c r="BJ58" s="701"/>
      <c r="BK58" s="701"/>
      <c r="BL58" s="701"/>
      <c r="BM58" s="701"/>
      <c r="BN58" s="701"/>
      <c r="BO58" s="701"/>
      <c r="BP58" s="701"/>
      <c r="BQ58" s="701"/>
      <c r="BR58" s="701"/>
      <c r="BS58" s="701"/>
      <c r="BT58" s="701"/>
      <c r="BU58" s="701"/>
      <c r="BV58" s="701"/>
      <c r="BW58" s="701"/>
      <c r="BX58" s="701"/>
      <c r="BY58" s="701"/>
      <c r="BZ58" s="701"/>
      <c r="CA58" s="701"/>
      <c r="CB58" s="701"/>
      <c r="CC58" s="701"/>
      <c r="CD58" s="701"/>
      <c r="CE58" s="701"/>
      <c r="CF58" s="701"/>
      <c r="CG58" s="701"/>
      <c r="CH58" s="701"/>
      <c r="CI58" s="701"/>
      <c r="CJ58" s="699"/>
      <c r="CK58" s="699"/>
      <c r="CL58" s="699"/>
      <c r="CM58" s="699"/>
      <c r="CN58" s="699"/>
      <c r="CO58" s="699"/>
      <c r="CP58" s="699"/>
      <c r="CQ58" s="699"/>
      <c r="CR58" s="699"/>
      <c r="CS58" s="699"/>
      <c r="CT58" s="699"/>
      <c r="CU58" s="699"/>
      <c r="CV58" s="699"/>
      <c r="CW58" s="699"/>
      <c r="CX58" s="699"/>
      <c r="CY58" s="699"/>
      <c r="CZ58" s="699"/>
      <c r="DA58" s="699"/>
      <c r="DB58" s="699"/>
      <c r="DC58" s="699"/>
      <c r="DD58" s="699"/>
      <c r="DE58" s="699"/>
      <c r="DF58" s="699"/>
      <c r="DG58" s="699"/>
      <c r="DH58" s="699"/>
      <c r="DI58" s="699"/>
      <c r="DJ58" s="699"/>
      <c r="DK58" s="699"/>
      <c r="DL58" s="699"/>
      <c r="DM58" s="699"/>
      <c r="DN58" s="699"/>
      <c r="DO58" s="699"/>
      <c r="DP58" s="699"/>
      <c r="DQ58" s="699"/>
      <c r="DR58" s="699"/>
      <c r="DS58" s="699"/>
      <c r="DT58" s="699"/>
      <c r="DU58" s="699"/>
      <c r="DV58" s="699"/>
      <c r="DW58" s="699"/>
      <c r="DX58" s="699"/>
      <c r="DY58" s="699"/>
      <c r="DZ58" s="699"/>
      <c r="EA58" s="699"/>
      <c r="EB58" s="699"/>
      <c r="EC58" s="699"/>
    </row>
    <row r="59" spans="34:133" ht="2.75" customHeight="1" x14ac:dyDescent="0.35">
      <c r="AH59" s="701"/>
      <c r="AI59" s="701"/>
      <c r="AJ59" s="701"/>
      <c r="AK59" s="701"/>
      <c r="AL59" s="701"/>
      <c r="AM59" s="701"/>
      <c r="AN59" s="701"/>
      <c r="AO59" s="701"/>
      <c r="AP59" s="701"/>
      <c r="AQ59" s="701"/>
      <c r="AR59" s="701"/>
      <c r="AS59" s="701"/>
      <c r="AT59" s="701"/>
      <c r="AU59" s="701"/>
      <c r="AV59" s="701"/>
      <c r="AW59" s="701"/>
      <c r="AX59" s="701"/>
      <c r="AY59" s="701"/>
      <c r="AZ59" s="701"/>
      <c r="BA59" s="701"/>
      <c r="BB59" s="701"/>
      <c r="BC59" s="701"/>
      <c r="BD59" s="701"/>
      <c r="BE59" s="701"/>
      <c r="BF59" s="701"/>
      <c r="BG59" s="701"/>
      <c r="BH59" s="701"/>
      <c r="BI59" s="701"/>
      <c r="BJ59" s="701"/>
      <c r="BK59" s="701"/>
      <c r="BL59" s="701"/>
      <c r="BM59" s="701"/>
      <c r="BN59" s="701"/>
      <c r="BO59" s="701"/>
      <c r="BP59" s="701"/>
      <c r="BQ59" s="701"/>
      <c r="BR59" s="701"/>
      <c r="BS59" s="701"/>
      <c r="BT59" s="701"/>
      <c r="BU59" s="701"/>
      <c r="BV59" s="701"/>
      <c r="BW59" s="701"/>
      <c r="BX59" s="701"/>
      <c r="BY59" s="701"/>
      <c r="BZ59" s="701"/>
      <c r="CA59" s="701"/>
      <c r="CB59" s="701"/>
      <c r="CC59" s="701"/>
      <c r="CD59" s="701"/>
      <c r="CE59" s="701"/>
      <c r="CF59" s="701"/>
      <c r="CG59" s="701"/>
      <c r="CH59" s="701"/>
      <c r="CI59" s="701"/>
      <c r="CJ59" s="699"/>
      <c r="CK59" s="699"/>
      <c r="CL59" s="699"/>
      <c r="CM59" s="699"/>
      <c r="CN59" s="699"/>
      <c r="CO59" s="699"/>
      <c r="CP59" s="699"/>
      <c r="CQ59" s="699"/>
      <c r="CR59" s="699"/>
      <c r="CS59" s="699"/>
      <c r="CT59" s="699"/>
      <c r="CU59" s="699"/>
      <c r="CV59" s="699"/>
      <c r="CW59" s="699"/>
      <c r="CX59" s="699"/>
      <c r="CY59" s="699"/>
      <c r="CZ59" s="699"/>
      <c r="DA59" s="699"/>
      <c r="DB59" s="699"/>
      <c r="DC59" s="699"/>
      <c r="DD59" s="699"/>
      <c r="DE59" s="699"/>
      <c r="DF59" s="699"/>
      <c r="DG59" s="699"/>
      <c r="DH59" s="699"/>
      <c r="DI59" s="699"/>
      <c r="DJ59" s="699"/>
      <c r="DK59" s="699"/>
      <c r="DL59" s="699"/>
      <c r="DM59" s="699"/>
      <c r="DN59" s="699"/>
      <c r="DO59" s="699"/>
      <c r="DP59" s="699"/>
      <c r="DQ59" s="699"/>
      <c r="DR59" s="699"/>
      <c r="DS59" s="699"/>
      <c r="DT59" s="699"/>
      <c r="DU59" s="699"/>
      <c r="DV59" s="699"/>
      <c r="DW59" s="699"/>
      <c r="DX59" s="699"/>
      <c r="DY59" s="699"/>
      <c r="DZ59" s="699"/>
      <c r="EA59" s="699"/>
      <c r="EB59" s="699"/>
      <c r="EC59" s="699"/>
    </row>
    <row r="60" spans="34:133" ht="2.75" customHeight="1" x14ac:dyDescent="0.35">
      <c r="AH60" s="701"/>
      <c r="AI60" s="701"/>
      <c r="AJ60" s="701"/>
      <c r="AK60" s="701"/>
      <c r="AL60" s="701"/>
      <c r="AM60" s="701"/>
      <c r="AN60" s="701"/>
      <c r="AO60" s="701"/>
      <c r="AP60" s="701"/>
      <c r="AQ60" s="701"/>
      <c r="AR60" s="701"/>
      <c r="AS60" s="701"/>
      <c r="AT60" s="701"/>
      <c r="AU60" s="701"/>
      <c r="AV60" s="701"/>
      <c r="AW60" s="701"/>
      <c r="AX60" s="701"/>
      <c r="AY60" s="701"/>
      <c r="AZ60" s="701"/>
      <c r="BA60" s="701"/>
      <c r="BB60" s="701"/>
      <c r="BC60" s="701"/>
      <c r="BD60" s="701"/>
      <c r="BE60" s="701"/>
      <c r="BF60" s="701"/>
      <c r="BG60" s="701"/>
      <c r="BH60" s="701"/>
      <c r="BI60" s="701"/>
      <c r="BJ60" s="701"/>
      <c r="BK60" s="701"/>
      <c r="BL60" s="701"/>
      <c r="BM60" s="701"/>
      <c r="BN60" s="701"/>
      <c r="BO60" s="701"/>
      <c r="BP60" s="701"/>
      <c r="BQ60" s="701"/>
      <c r="BR60" s="701"/>
      <c r="BS60" s="701"/>
      <c r="BT60" s="701"/>
      <c r="BU60" s="701"/>
      <c r="BV60" s="701"/>
      <c r="BW60" s="701"/>
      <c r="BX60" s="701"/>
      <c r="BY60" s="701"/>
      <c r="BZ60" s="701"/>
      <c r="CA60" s="701"/>
      <c r="CB60" s="701"/>
      <c r="CC60" s="701"/>
      <c r="CD60" s="701"/>
      <c r="CE60" s="701"/>
      <c r="CF60" s="701"/>
      <c r="CG60" s="701"/>
      <c r="CH60" s="701"/>
      <c r="CI60" s="701"/>
      <c r="CJ60" s="699"/>
      <c r="CK60" s="699"/>
      <c r="CL60" s="699"/>
      <c r="CM60" s="699"/>
      <c r="CN60" s="699"/>
      <c r="CO60" s="699"/>
      <c r="CP60" s="699"/>
      <c r="CQ60" s="699"/>
      <c r="CR60" s="699"/>
      <c r="CS60" s="699"/>
      <c r="CT60" s="699"/>
      <c r="CU60" s="699"/>
      <c r="CV60" s="699"/>
      <c r="CW60" s="699"/>
      <c r="CX60" s="699"/>
      <c r="CY60" s="699"/>
      <c r="CZ60" s="699"/>
      <c r="DA60" s="699"/>
      <c r="DB60" s="699"/>
      <c r="DC60" s="699"/>
      <c r="DD60" s="699"/>
      <c r="DE60" s="699"/>
      <c r="DF60" s="699"/>
      <c r="DG60" s="699"/>
      <c r="DH60" s="699"/>
      <c r="DI60" s="699"/>
      <c r="DJ60" s="699"/>
      <c r="DK60" s="699"/>
      <c r="DL60" s="699"/>
      <c r="DM60" s="699"/>
      <c r="DN60" s="699"/>
      <c r="DO60" s="699"/>
      <c r="DP60" s="699"/>
      <c r="DQ60" s="699"/>
      <c r="DR60" s="699"/>
      <c r="DS60" s="699"/>
      <c r="DT60" s="699"/>
      <c r="DU60" s="699"/>
      <c r="DV60" s="699"/>
      <c r="DW60" s="699"/>
      <c r="DX60" s="699"/>
      <c r="DY60" s="699"/>
      <c r="DZ60" s="699"/>
      <c r="EA60" s="699"/>
      <c r="EB60" s="699"/>
      <c r="EC60" s="699"/>
    </row>
    <row r="61" spans="34:133" ht="2.75" customHeight="1" x14ac:dyDescent="0.35">
      <c r="AH61" s="701" t="s">
        <v>59</v>
      </c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  <c r="BW61" s="701"/>
      <c r="BX61" s="701"/>
      <c r="BY61" s="701"/>
      <c r="BZ61" s="701"/>
      <c r="CA61" s="701"/>
      <c r="CB61" s="701"/>
      <c r="CC61" s="701"/>
      <c r="CD61" s="701"/>
      <c r="CE61" s="701"/>
      <c r="CF61" s="701"/>
      <c r="CG61" s="701"/>
      <c r="CH61" s="701"/>
      <c r="CI61" s="701"/>
      <c r="CJ61" s="699"/>
      <c r="CK61" s="699"/>
      <c r="CL61" s="699"/>
      <c r="CM61" s="699"/>
      <c r="CN61" s="699"/>
      <c r="CO61" s="699"/>
      <c r="CP61" s="699"/>
      <c r="CQ61" s="699"/>
      <c r="CR61" s="699"/>
      <c r="CS61" s="699"/>
      <c r="CT61" s="699"/>
      <c r="CU61" s="699"/>
      <c r="CV61" s="699"/>
      <c r="CW61" s="699"/>
      <c r="CX61" s="699"/>
      <c r="CY61" s="699"/>
      <c r="CZ61" s="699"/>
      <c r="DA61" s="699"/>
      <c r="DB61" s="699"/>
      <c r="DC61" s="699"/>
      <c r="DD61" s="699"/>
      <c r="DE61" s="699"/>
      <c r="DF61" s="699"/>
      <c r="DG61" s="699"/>
      <c r="DH61" s="699"/>
      <c r="DI61" s="699"/>
      <c r="DJ61" s="699"/>
      <c r="DK61" s="699"/>
      <c r="DL61" s="699"/>
      <c r="DM61" s="699"/>
      <c r="DN61" s="699"/>
      <c r="DO61" s="699"/>
      <c r="DP61" s="699"/>
      <c r="DQ61" s="699"/>
      <c r="DR61" s="699"/>
      <c r="DS61" s="699"/>
      <c r="DT61" s="699"/>
      <c r="DU61" s="699"/>
      <c r="DV61" s="699"/>
      <c r="DW61" s="699"/>
      <c r="DX61" s="699"/>
      <c r="DY61" s="699"/>
      <c r="DZ61" s="699"/>
      <c r="EA61" s="699"/>
      <c r="EB61" s="699"/>
      <c r="EC61" s="699"/>
    </row>
    <row r="62" spans="34:133" ht="2.75" customHeight="1" x14ac:dyDescent="0.35">
      <c r="AH62" s="701"/>
      <c r="AI62" s="701"/>
      <c r="AJ62" s="701"/>
      <c r="AK62" s="701"/>
      <c r="AL62" s="701"/>
      <c r="AM62" s="701"/>
      <c r="AN62" s="701"/>
      <c r="AO62" s="701"/>
      <c r="AP62" s="701"/>
      <c r="AQ62" s="701"/>
      <c r="AR62" s="701"/>
      <c r="AS62" s="701"/>
      <c r="AT62" s="701"/>
      <c r="AU62" s="701"/>
      <c r="AV62" s="701"/>
      <c r="AW62" s="701"/>
      <c r="AX62" s="701"/>
      <c r="AY62" s="701"/>
      <c r="AZ62" s="701"/>
      <c r="BA62" s="701"/>
      <c r="BB62" s="701"/>
      <c r="BC62" s="701"/>
      <c r="BD62" s="701"/>
      <c r="BE62" s="701"/>
      <c r="BF62" s="701"/>
      <c r="BG62" s="701"/>
      <c r="BH62" s="701"/>
      <c r="BI62" s="701"/>
      <c r="BJ62" s="701"/>
      <c r="BK62" s="701"/>
      <c r="BL62" s="701"/>
      <c r="BM62" s="701"/>
      <c r="BN62" s="701"/>
      <c r="BO62" s="701"/>
      <c r="BP62" s="701"/>
      <c r="BQ62" s="701"/>
      <c r="BR62" s="701"/>
      <c r="BS62" s="701"/>
      <c r="BT62" s="701"/>
      <c r="BU62" s="701"/>
      <c r="BV62" s="701"/>
      <c r="BW62" s="701"/>
      <c r="BX62" s="701"/>
      <c r="BY62" s="701"/>
      <c r="BZ62" s="701"/>
      <c r="CA62" s="701"/>
      <c r="CB62" s="701"/>
      <c r="CC62" s="701"/>
      <c r="CD62" s="701"/>
      <c r="CE62" s="701"/>
      <c r="CF62" s="701"/>
      <c r="CG62" s="701"/>
      <c r="CH62" s="701"/>
      <c r="CI62" s="701"/>
      <c r="CJ62" s="699"/>
      <c r="CK62" s="699"/>
      <c r="CL62" s="699"/>
      <c r="CM62" s="699"/>
      <c r="CN62" s="699"/>
      <c r="CO62" s="699"/>
      <c r="CP62" s="699"/>
      <c r="CQ62" s="699"/>
      <c r="CR62" s="699"/>
      <c r="CS62" s="699"/>
      <c r="CT62" s="699"/>
      <c r="CU62" s="699"/>
      <c r="CV62" s="699"/>
      <c r="CW62" s="699"/>
      <c r="CX62" s="699"/>
      <c r="CY62" s="699"/>
      <c r="CZ62" s="699"/>
      <c r="DA62" s="699"/>
      <c r="DB62" s="699"/>
      <c r="DC62" s="699"/>
      <c r="DD62" s="699"/>
      <c r="DE62" s="699"/>
      <c r="DF62" s="699"/>
      <c r="DG62" s="699"/>
      <c r="DH62" s="699"/>
      <c r="DI62" s="699"/>
      <c r="DJ62" s="699"/>
      <c r="DK62" s="699"/>
      <c r="DL62" s="699"/>
      <c r="DM62" s="699"/>
      <c r="DN62" s="699"/>
      <c r="DO62" s="699"/>
      <c r="DP62" s="699"/>
      <c r="DQ62" s="699"/>
      <c r="DR62" s="699"/>
      <c r="DS62" s="699"/>
      <c r="DT62" s="699"/>
      <c r="DU62" s="699"/>
      <c r="DV62" s="699"/>
      <c r="DW62" s="699"/>
      <c r="DX62" s="699"/>
      <c r="DY62" s="699"/>
      <c r="DZ62" s="699"/>
      <c r="EA62" s="699"/>
      <c r="EB62" s="699"/>
      <c r="EC62" s="699"/>
    </row>
    <row r="63" spans="34:133" ht="2.75" customHeight="1" x14ac:dyDescent="0.35">
      <c r="AH63" s="701"/>
      <c r="AI63" s="701"/>
      <c r="AJ63" s="701"/>
      <c r="AK63" s="701"/>
      <c r="AL63" s="701"/>
      <c r="AM63" s="701"/>
      <c r="AN63" s="701"/>
      <c r="AO63" s="701"/>
      <c r="AP63" s="701"/>
      <c r="AQ63" s="701"/>
      <c r="AR63" s="701"/>
      <c r="AS63" s="701"/>
      <c r="AT63" s="701"/>
      <c r="AU63" s="701"/>
      <c r="AV63" s="701"/>
      <c r="AW63" s="701"/>
      <c r="AX63" s="701"/>
      <c r="AY63" s="701"/>
      <c r="AZ63" s="701"/>
      <c r="BA63" s="701"/>
      <c r="BB63" s="701"/>
      <c r="BC63" s="701"/>
      <c r="BD63" s="701"/>
      <c r="BE63" s="701"/>
      <c r="BF63" s="701"/>
      <c r="BG63" s="701"/>
      <c r="BH63" s="701"/>
      <c r="BI63" s="701"/>
      <c r="BJ63" s="701"/>
      <c r="BK63" s="701"/>
      <c r="BL63" s="701"/>
      <c r="BM63" s="701"/>
      <c r="BN63" s="701"/>
      <c r="BO63" s="701"/>
      <c r="BP63" s="701"/>
      <c r="BQ63" s="701"/>
      <c r="BR63" s="701"/>
      <c r="BS63" s="701"/>
      <c r="BT63" s="701"/>
      <c r="BU63" s="701"/>
      <c r="BV63" s="701"/>
      <c r="BW63" s="701"/>
      <c r="BX63" s="701"/>
      <c r="BY63" s="701"/>
      <c r="BZ63" s="701"/>
      <c r="CA63" s="701"/>
      <c r="CB63" s="701"/>
      <c r="CC63" s="701"/>
      <c r="CD63" s="701"/>
      <c r="CE63" s="701"/>
      <c r="CF63" s="701"/>
      <c r="CG63" s="701"/>
      <c r="CH63" s="701"/>
      <c r="CI63" s="701"/>
      <c r="CJ63" s="699"/>
      <c r="CK63" s="699"/>
      <c r="CL63" s="699"/>
      <c r="CM63" s="699"/>
      <c r="CN63" s="699"/>
      <c r="CO63" s="699"/>
      <c r="CP63" s="699"/>
      <c r="CQ63" s="699"/>
      <c r="CR63" s="699"/>
      <c r="CS63" s="699"/>
      <c r="CT63" s="699"/>
      <c r="CU63" s="699"/>
      <c r="CV63" s="699"/>
      <c r="CW63" s="699"/>
      <c r="CX63" s="699"/>
      <c r="CY63" s="699"/>
      <c r="CZ63" s="699"/>
      <c r="DA63" s="699"/>
      <c r="DB63" s="699"/>
      <c r="DC63" s="699"/>
      <c r="DD63" s="699"/>
      <c r="DE63" s="699"/>
      <c r="DF63" s="699"/>
      <c r="DG63" s="699"/>
      <c r="DH63" s="699"/>
      <c r="DI63" s="699"/>
      <c r="DJ63" s="699"/>
      <c r="DK63" s="699"/>
      <c r="DL63" s="699"/>
      <c r="DM63" s="699"/>
      <c r="DN63" s="699"/>
      <c r="DO63" s="699"/>
      <c r="DP63" s="699"/>
      <c r="DQ63" s="699"/>
      <c r="DR63" s="699"/>
      <c r="DS63" s="699"/>
      <c r="DT63" s="699"/>
      <c r="DU63" s="699"/>
      <c r="DV63" s="699"/>
      <c r="DW63" s="699"/>
      <c r="DX63" s="699"/>
      <c r="DY63" s="699"/>
      <c r="DZ63" s="699"/>
      <c r="EA63" s="699"/>
      <c r="EB63" s="699"/>
      <c r="EC63" s="699"/>
    </row>
    <row r="64" spans="34:133" ht="2.75" customHeight="1" x14ac:dyDescent="0.35">
      <c r="AH64" s="701"/>
      <c r="AI64" s="701"/>
      <c r="AJ64" s="701"/>
      <c r="AK64" s="701"/>
      <c r="AL64" s="701"/>
      <c r="AM64" s="701"/>
      <c r="AN64" s="701"/>
      <c r="AO64" s="701"/>
      <c r="AP64" s="701"/>
      <c r="AQ64" s="701"/>
      <c r="AR64" s="701"/>
      <c r="AS64" s="701"/>
      <c r="AT64" s="701"/>
      <c r="AU64" s="701"/>
      <c r="AV64" s="701"/>
      <c r="AW64" s="701"/>
      <c r="AX64" s="701"/>
      <c r="AY64" s="701"/>
      <c r="AZ64" s="701"/>
      <c r="BA64" s="701"/>
      <c r="BB64" s="701"/>
      <c r="BC64" s="701"/>
      <c r="BD64" s="701"/>
      <c r="BE64" s="701"/>
      <c r="BF64" s="701"/>
      <c r="BG64" s="701"/>
      <c r="BH64" s="701"/>
      <c r="BI64" s="701"/>
      <c r="BJ64" s="701"/>
      <c r="BK64" s="701"/>
      <c r="BL64" s="701"/>
      <c r="BM64" s="701"/>
      <c r="BN64" s="701"/>
      <c r="BO64" s="701"/>
      <c r="BP64" s="701"/>
      <c r="BQ64" s="701"/>
      <c r="BR64" s="701"/>
      <c r="BS64" s="701"/>
      <c r="BT64" s="701"/>
      <c r="BU64" s="701"/>
      <c r="BV64" s="701"/>
      <c r="BW64" s="701"/>
      <c r="BX64" s="701"/>
      <c r="BY64" s="701"/>
      <c r="BZ64" s="701"/>
      <c r="CA64" s="701"/>
      <c r="CB64" s="701"/>
      <c r="CC64" s="701"/>
      <c r="CD64" s="701"/>
      <c r="CE64" s="701"/>
      <c r="CF64" s="701"/>
      <c r="CG64" s="701"/>
      <c r="CH64" s="701"/>
      <c r="CI64" s="701"/>
      <c r="CJ64" s="699"/>
      <c r="CK64" s="699"/>
      <c r="CL64" s="699"/>
      <c r="CM64" s="699"/>
      <c r="CN64" s="699"/>
      <c r="CO64" s="699"/>
      <c r="CP64" s="699"/>
      <c r="CQ64" s="699"/>
      <c r="CR64" s="699"/>
      <c r="CS64" s="699"/>
      <c r="CT64" s="699"/>
      <c r="CU64" s="699"/>
      <c r="CV64" s="699"/>
      <c r="CW64" s="699"/>
      <c r="CX64" s="699"/>
      <c r="CY64" s="699"/>
      <c r="CZ64" s="699"/>
      <c r="DA64" s="699"/>
      <c r="DB64" s="699"/>
      <c r="DC64" s="699"/>
      <c r="DD64" s="699"/>
      <c r="DE64" s="699"/>
      <c r="DF64" s="699"/>
      <c r="DG64" s="699"/>
      <c r="DH64" s="699"/>
      <c r="DI64" s="699"/>
      <c r="DJ64" s="699"/>
      <c r="DK64" s="699"/>
      <c r="DL64" s="699"/>
      <c r="DM64" s="699"/>
      <c r="DN64" s="699"/>
      <c r="DO64" s="699"/>
      <c r="DP64" s="699"/>
      <c r="DQ64" s="699"/>
      <c r="DR64" s="699"/>
      <c r="DS64" s="699"/>
      <c r="DT64" s="699"/>
      <c r="DU64" s="699"/>
      <c r="DV64" s="699"/>
      <c r="DW64" s="699"/>
      <c r="DX64" s="699"/>
      <c r="DY64" s="699"/>
      <c r="DZ64" s="699"/>
      <c r="EA64" s="699"/>
      <c r="EB64" s="699"/>
      <c r="EC64" s="699"/>
    </row>
    <row r="65" spans="27:133" ht="2.75" customHeight="1" x14ac:dyDescent="0.35"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  <c r="BW65" s="701"/>
      <c r="BX65" s="701"/>
      <c r="BY65" s="701"/>
      <c r="BZ65" s="701"/>
      <c r="CA65" s="701"/>
      <c r="CB65" s="701"/>
      <c r="CC65" s="701"/>
      <c r="CD65" s="701"/>
      <c r="CE65" s="701"/>
      <c r="CF65" s="701"/>
      <c r="CG65" s="701"/>
      <c r="CH65" s="701"/>
      <c r="CI65" s="701"/>
      <c r="CJ65" s="699"/>
      <c r="CK65" s="699"/>
      <c r="CL65" s="699"/>
      <c r="CM65" s="699"/>
      <c r="CN65" s="699"/>
      <c r="CO65" s="699"/>
      <c r="CP65" s="699"/>
      <c r="CQ65" s="699"/>
      <c r="CR65" s="699"/>
      <c r="CS65" s="699"/>
      <c r="CT65" s="699"/>
      <c r="CU65" s="699"/>
      <c r="CV65" s="699"/>
      <c r="CW65" s="699"/>
      <c r="CX65" s="699"/>
      <c r="CY65" s="699"/>
      <c r="CZ65" s="699"/>
      <c r="DA65" s="699"/>
      <c r="DB65" s="699"/>
      <c r="DC65" s="699"/>
      <c r="DD65" s="699"/>
      <c r="DE65" s="699"/>
      <c r="DF65" s="699"/>
      <c r="DG65" s="699"/>
      <c r="DH65" s="699"/>
      <c r="DI65" s="699"/>
      <c r="DJ65" s="699"/>
      <c r="DK65" s="699"/>
      <c r="DL65" s="699"/>
      <c r="DM65" s="699"/>
      <c r="DN65" s="699"/>
      <c r="DO65" s="699"/>
      <c r="DP65" s="699"/>
      <c r="DQ65" s="699"/>
      <c r="DR65" s="699"/>
      <c r="DS65" s="699"/>
      <c r="DT65" s="699"/>
      <c r="DU65" s="699"/>
      <c r="DV65" s="699"/>
      <c r="DW65" s="699"/>
      <c r="DX65" s="699"/>
      <c r="DY65" s="699"/>
      <c r="DZ65" s="699"/>
      <c r="EA65" s="699"/>
      <c r="EB65" s="699"/>
      <c r="EC65" s="699"/>
    </row>
    <row r="66" spans="27:133" ht="2.75" customHeight="1" x14ac:dyDescent="0.35">
      <c r="AA66" s="699" t="s">
        <v>60</v>
      </c>
      <c r="AB66" s="699"/>
      <c r="AC66" s="699"/>
      <c r="AD66" s="699"/>
      <c r="AE66" s="699"/>
      <c r="AF66" s="699"/>
      <c r="AG66" s="699"/>
      <c r="AH66" s="699"/>
      <c r="AI66" s="699"/>
      <c r="AJ66" s="699"/>
      <c r="AK66" s="699"/>
      <c r="AL66" s="699"/>
      <c r="AM66" s="699"/>
      <c r="AN66" s="699"/>
      <c r="AO66" s="699"/>
      <c r="AP66" s="699"/>
      <c r="AQ66" s="699"/>
      <c r="AR66" s="699"/>
      <c r="AS66" s="699"/>
      <c r="AT66" s="699"/>
      <c r="AU66" s="699"/>
      <c r="AV66" s="699"/>
      <c r="AW66" s="699"/>
      <c r="AX66" s="699"/>
      <c r="AY66" s="699"/>
      <c r="AZ66" s="699"/>
      <c r="BA66" s="699"/>
      <c r="BB66" s="699"/>
      <c r="BC66" s="699"/>
      <c r="BD66" s="699"/>
      <c r="BE66" s="699"/>
      <c r="BF66" s="699"/>
      <c r="BG66" s="699"/>
      <c r="BH66" s="699"/>
      <c r="BI66" s="699"/>
      <c r="BJ66" s="699"/>
      <c r="BK66" s="699"/>
      <c r="BL66" s="699"/>
      <c r="BM66" s="699"/>
      <c r="BN66" s="699"/>
      <c r="BO66" s="699"/>
      <c r="BP66" s="699"/>
      <c r="BQ66" s="699"/>
      <c r="BR66" s="699"/>
      <c r="BS66" s="699"/>
      <c r="BT66" s="699"/>
      <c r="BU66" s="699"/>
      <c r="BV66" s="699"/>
      <c r="BW66" s="699"/>
      <c r="BX66" s="699"/>
      <c r="BY66" s="699"/>
      <c r="BZ66" s="699"/>
      <c r="CA66" s="699"/>
      <c r="CB66" s="699"/>
      <c r="CC66" s="699"/>
      <c r="CD66" s="699"/>
      <c r="CE66" s="699"/>
      <c r="CF66" s="699"/>
      <c r="CG66" s="699"/>
      <c r="CH66" s="699"/>
      <c r="CI66" s="699"/>
      <c r="CJ66" s="699"/>
      <c r="CK66" s="699"/>
      <c r="CL66" s="699"/>
      <c r="CM66" s="699"/>
      <c r="CN66" s="699"/>
      <c r="CO66" s="699"/>
      <c r="CP66" s="699"/>
      <c r="CQ66" s="699"/>
      <c r="CR66" s="699"/>
      <c r="CS66" s="699"/>
      <c r="CT66" s="699"/>
      <c r="CU66" s="699"/>
      <c r="CV66" s="699"/>
      <c r="CW66" s="699"/>
      <c r="CX66" s="699"/>
      <c r="CY66" s="699"/>
      <c r="CZ66" s="699"/>
      <c r="DA66" s="699"/>
      <c r="DB66" s="699"/>
      <c r="DC66" s="699"/>
      <c r="DD66" s="699"/>
      <c r="DE66" s="699"/>
      <c r="DF66" s="699"/>
      <c r="DG66" s="699"/>
      <c r="DH66" s="699"/>
      <c r="DI66" s="699"/>
      <c r="DJ66" s="699"/>
      <c r="DK66" s="699"/>
      <c r="DL66" s="699"/>
      <c r="DM66" s="699"/>
      <c r="DN66" s="699"/>
      <c r="DO66" s="699"/>
      <c r="DP66" s="699"/>
      <c r="DQ66" s="699"/>
      <c r="DR66" s="699"/>
      <c r="DS66" s="699"/>
      <c r="DT66" s="699"/>
      <c r="DU66" s="699"/>
      <c r="DV66" s="699"/>
      <c r="DW66" s="699"/>
      <c r="DX66" s="699"/>
      <c r="DY66" s="699"/>
      <c r="DZ66" s="699"/>
      <c r="EA66" s="699"/>
      <c r="EB66" s="699"/>
      <c r="EC66" s="699"/>
    </row>
    <row r="67" spans="27:133" ht="2.75" customHeight="1" x14ac:dyDescent="0.35">
      <c r="AA67" s="699"/>
      <c r="AB67" s="699"/>
      <c r="AC67" s="699"/>
      <c r="AD67" s="699"/>
      <c r="AE67" s="699"/>
      <c r="AF67" s="699"/>
      <c r="AG67" s="699"/>
      <c r="AH67" s="699"/>
      <c r="AI67" s="699"/>
      <c r="AJ67" s="699"/>
      <c r="AK67" s="699"/>
      <c r="AL67" s="699"/>
      <c r="AM67" s="699"/>
      <c r="AN67" s="699"/>
      <c r="AO67" s="699"/>
      <c r="AP67" s="699"/>
      <c r="AQ67" s="699"/>
      <c r="AR67" s="699"/>
      <c r="AS67" s="699"/>
      <c r="AT67" s="699"/>
      <c r="AU67" s="699"/>
      <c r="AV67" s="699"/>
      <c r="AW67" s="699"/>
      <c r="AX67" s="699"/>
      <c r="AY67" s="699"/>
      <c r="AZ67" s="699"/>
      <c r="BA67" s="699"/>
      <c r="BB67" s="699"/>
      <c r="BC67" s="699"/>
      <c r="BD67" s="699"/>
      <c r="BE67" s="699"/>
      <c r="BF67" s="699"/>
      <c r="BG67" s="699"/>
      <c r="BH67" s="699"/>
      <c r="BI67" s="699"/>
      <c r="BJ67" s="699"/>
      <c r="BK67" s="699"/>
      <c r="BL67" s="699"/>
      <c r="BM67" s="699"/>
      <c r="BN67" s="699"/>
      <c r="BO67" s="699"/>
      <c r="BP67" s="699"/>
      <c r="BQ67" s="699"/>
      <c r="BR67" s="699"/>
      <c r="BS67" s="699"/>
      <c r="BT67" s="699"/>
      <c r="BU67" s="699"/>
      <c r="BV67" s="699"/>
      <c r="BW67" s="699"/>
      <c r="BX67" s="699"/>
      <c r="BY67" s="699"/>
      <c r="BZ67" s="699"/>
      <c r="CA67" s="699"/>
      <c r="CB67" s="699"/>
      <c r="CC67" s="699"/>
      <c r="CD67" s="699"/>
      <c r="CE67" s="699"/>
      <c r="CF67" s="699"/>
      <c r="CG67" s="699"/>
      <c r="CH67" s="699"/>
      <c r="CI67" s="699"/>
      <c r="CJ67" s="699"/>
      <c r="CK67" s="699"/>
      <c r="CL67" s="699"/>
      <c r="CM67" s="699"/>
      <c r="CN67" s="699"/>
      <c r="CO67" s="699"/>
      <c r="CP67" s="699"/>
      <c r="CQ67" s="699"/>
      <c r="CR67" s="699"/>
      <c r="CS67" s="699"/>
      <c r="CT67" s="699"/>
      <c r="CU67" s="699"/>
      <c r="CV67" s="699"/>
      <c r="CW67" s="699"/>
      <c r="CX67" s="699"/>
      <c r="CY67" s="699"/>
      <c r="CZ67" s="699"/>
      <c r="DA67" s="699"/>
      <c r="DB67" s="699"/>
      <c r="DC67" s="699"/>
      <c r="DD67" s="699"/>
      <c r="DE67" s="699"/>
      <c r="DF67" s="699"/>
      <c r="DG67" s="699"/>
      <c r="DH67" s="699"/>
      <c r="DI67" s="699"/>
      <c r="DJ67" s="699"/>
      <c r="DK67" s="699"/>
      <c r="DL67" s="699"/>
      <c r="DM67" s="699"/>
      <c r="DN67" s="699"/>
      <c r="DO67" s="699"/>
      <c r="DP67" s="699"/>
      <c r="DQ67" s="699"/>
      <c r="DR67" s="699"/>
      <c r="DS67" s="699"/>
      <c r="DT67" s="699"/>
      <c r="DU67" s="699"/>
      <c r="DV67" s="699"/>
      <c r="DW67" s="699"/>
      <c r="DX67" s="699"/>
      <c r="DY67" s="699"/>
      <c r="DZ67" s="699"/>
      <c r="EA67" s="699"/>
      <c r="EB67" s="699"/>
      <c r="EC67" s="699"/>
    </row>
    <row r="68" spans="27:133" ht="2.75" customHeight="1" x14ac:dyDescent="0.35"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  <c r="BW68" s="699"/>
      <c r="BX68" s="699"/>
      <c r="BY68" s="699"/>
      <c r="BZ68" s="699"/>
      <c r="CA68" s="699"/>
      <c r="CB68" s="699"/>
      <c r="CC68" s="699"/>
      <c r="CD68" s="699"/>
      <c r="CE68" s="699"/>
      <c r="CF68" s="699"/>
      <c r="CG68" s="699"/>
      <c r="CH68" s="699"/>
      <c r="CI68" s="699"/>
      <c r="CJ68" s="699"/>
      <c r="CK68" s="699"/>
      <c r="CL68" s="699"/>
      <c r="CM68" s="699"/>
      <c r="CN68" s="699"/>
      <c r="CO68" s="699"/>
      <c r="CP68" s="699"/>
      <c r="CQ68" s="699"/>
      <c r="CR68" s="699"/>
      <c r="CS68" s="699"/>
      <c r="CT68" s="699"/>
      <c r="CU68" s="699"/>
      <c r="CV68" s="699"/>
      <c r="CW68" s="699"/>
      <c r="CX68" s="699"/>
      <c r="CY68" s="699"/>
      <c r="CZ68" s="699"/>
      <c r="DA68" s="699"/>
      <c r="DB68" s="699"/>
      <c r="DC68" s="699"/>
      <c r="DD68" s="699"/>
      <c r="DE68" s="699"/>
      <c r="DF68" s="699"/>
      <c r="DG68" s="699"/>
      <c r="DH68" s="699"/>
      <c r="DI68" s="699"/>
      <c r="DJ68" s="699"/>
      <c r="DK68" s="699"/>
      <c r="DL68" s="699"/>
      <c r="DM68" s="699"/>
      <c r="DN68" s="699"/>
      <c r="DO68" s="699"/>
      <c r="DP68" s="699"/>
      <c r="DQ68" s="699"/>
      <c r="DR68" s="699"/>
      <c r="DS68" s="699"/>
      <c r="DT68" s="699"/>
      <c r="DU68" s="699"/>
      <c r="DV68" s="699"/>
      <c r="DW68" s="699"/>
      <c r="DX68" s="699"/>
      <c r="DY68" s="699"/>
      <c r="DZ68" s="699"/>
      <c r="EA68" s="699"/>
      <c r="EB68" s="699"/>
      <c r="EC68" s="699"/>
    </row>
    <row r="69" spans="27:133" ht="2.75" customHeight="1" x14ac:dyDescent="0.35">
      <c r="AA69" s="699"/>
      <c r="AB69" s="699"/>
      <c r="AC69" s="699"/>
      <c r="AD69" s="699"/>
      <c r="AE69" s="699"/>
      <c r="AF69" s="699"/>
      <c r="AG69" s="699"/>
      <c r="AH69" s="699"/>
      <c r="AI69" s="699"/>
      <c r="AJ69" s="699"/>
      <c r="AK69" s="699"/>
      <c r="AL69" s="699"/>
      <c r="AM69" s="699"/>
      <c r="AN69" s="699"/>
      <c r="AO69" s="699"/>
      <c r="AP69" s="699"/>
      <c r="AQ69" s="699"/>
      <c r="AR69" s="699"/>
      <c r="AS69" s="699"/>
      <c r="AT69" s="699"/>
      <c r="AU69" s="699"/>
      <c r="AV69" s="699"/>
      <c r="AW69" s="699"/>
      <c r="AX69" s="699"/>
      <c r="AY69" s="699"/>
      <c r="AZ69" s="699"/>
      <c r="BA69" s="699"/>
      <c r="BB69" s="699"/>
      <c r="BC69" s="699"/>
      <c r="BD69" s="699"/>
      <c r="BE69" s="699"/>
      <c r="BF69" s="699"/>
      <c r="BG69" s="699"/>
      <c r="BH69" s="699"/>
      <c r="BI69" s="699"/>
      <c r="BJ69" s="699"/>
      <c r="BK69" s="699"/>
      <c r="BL69" s="699"/>
      <c r="BM69" s="699"/>
      <c r="BN69" s="699"/>
      <c r="BO69" s="699"/>
      <c r="BP69" s="699"/>
      <c r="BQ69" s="699"/>
      <c r="BR69" s="699"/>
      <c r="BS69" s="699"/>
      <c r="BT69" s="699"/>
      <c r="BU69" s="699"/>
      <c r="BV69" s="699"/>
      <c r="BW69" s="699"/>
      <c r="BX69" s="699"/>
      <c r="BY69" s="699"/>
      <c r="BZ69" s="699"/>
      <c r="CA69" s="699"/>
      <c r="CB69" s="699"/>
      <c r="CC69" s="699"/>
      <c r="CD69" s="699"/>
      <c r="CE69" s="699"/>
      <c r="CF69" s="699"/>
      <c r="CG69" s="699"/>
      <c r="CH69" s="699"/>
      <c r="CI69" s="699"/>
      <c r="CJ69" s="699"/>
      <c r="CK69" s="699"/>
      <c r="CL69" s="699"/>
      <c r="CM69" s="699"/>
      <c r="CN69" s="699"/>
      <c r="CO69" s="699"/>
      <c r="CP69" s="699"/>
      <c r="CQ69" s="699"/>
      <c r="CR69" s="699"/>
      <c r="CS69" s="699"/>
      <c r="CT69" s="699"/>
      <c r="CU69" s="699"/>
      <c r="CV69" s="699"/>
      <c r="CW69" s="699"/>
      <c r="CX69" s="699"/>
      <c r="CY69" s="699"/>
      <c r="CZ69" s="699"/>
      <c r="DA69" s="699"/>
      <c r="DB69" s="699"/>
      <c r="DC69" s="699"/>
      <c r="DD69" s="699"/>
      <c r="DE69" s="699"/>
      <c r="DF69" s="699"/>
      <c r="DG69" s="699"/>
      <c r="DH69" s="699"/>
      <c r="DI69" s="699"/>
      <c r="DJ69" s="699"/>
      <c r="DK69" s="699"/>
      <c r="DL69" s="699"/>
      <c r="DM69" s="699"/>
      <c r="DN69" s="699"/>
      <c r="DO69" s="699"/>
      <c r="DP69" s="699"/>
      <c r="DQ69" s="699"/>
      <c r="DR69" s="699"/>
      <c r="DS69" s="699"/>
      <c r="DT69" s="699"/>
      <c r="DU69" s="699"/>
      <c r="DV69" s="699"/>
      <c r="DW69" s="699"/>
      <c r="DX69" s="699"/>
      <c r="DY69" s="699"/>
      <c r="DZ69" s="699"/>
      <c r="EA69" s="699"/>
      <c r="EB69" s="699"/>
      <c r="EC69" s="699"/>
    </row>
    <row r="70" spans="27:133" ht="2.75" customHeight="1" x14ac:dyDescent="0.35">
      <c r="AA70" s="699"/>
      <c r="AB70" s="699"/>
      <c r="AC70" s="699"/>
      <c r="AD70" s="699"/>
      <c r="AE70" s="699"/>
      <c r="AF70" s="699"/>
      <c r="AG70" s="699"/>
      <c r="AH70" s="699"/>
      <c r="AI70" s="699"/>
      <c r="AJ70" s="699"/>
      <c r="AK70" s="699"/>
      <c r="AL70" s="699"/>
      <c r="AM70" s="699"/>
      <c r="AN70" s="699"/>
      <c r="AO70" s="699"/>
      <c r="AP70" s="699"/>
      <c r="AQ70" s="699"/>
      <c r="AR70" s="699"/>
      <c r="AS70" s="699"/>
      <c r="AT70" s="699"/>
      <c r="AU70" s="699"/>
      <c r="AV70" s="699"/>
      <c r="AW70" s="699"/>
      <c r="AX70" s="699"/>
      <c r="AY70" s="699"/>
      <c r="AZ70" s="699"/>
      <c r="BA70" s="699"/>
      <c r="BB70" s="699"/>
      <c r="BC70" s="699"/>
      <c r="BD70" s="699"/>
      <c r="BE70" s="699"/>
      <c r="BF70" s="699"/>
      <c r="BG70" s="699"/>
      <c r="BH70" s="699"/>
      <c r="BI70" s="699"/>
      <c r="BJ70" s="699"/>
      <c r="BK70" s="699"/>
      <c r="BL70" s="699"/>
      <c r="BM70" s="699"/>
      <c r="BN70" s="699"/>
      <c r="BO70" s="699"/>
      <c r="BP70" s="699"/>
      <c r="BQ70" s="699"/>
      <c r="BR70" s="699"/>
      <c r="BS70" s="699"/>
      <c r="BT70" s="699"/>
      <c r="BU70" s="699"/>
      <c r="BV70" s="699"/>
      <c r="BW70" s="699"/>
      <c r="BX70" s="699"/>
      <c r="BY70" s="699"/>
      <c r="BZ70" s="699"/>
      <c r="CA70" s="699"/>
      <c r="CB70" s="699"/>
      <c r="CC70" s="699"/>
      <c r="CD70" s="699"/>
      <c r="CE70" s="699"/>
      <c r="CF70" s="699"/>
      <c r="CG70" s="699"/>
      <c r="CH70" s="699"/>
      <c r="CI70" s="699"/>
      <c r="CJ70" s="699"/>
      <c r="CK70" s="699"/>
      <c r="CL70" s="699"/>
      <c r="CM70" s="699"/>
      <c r="CN70" s="699"/>
      <c r="CO70" s="699"/>
      <c r="CP70" s="699"/>
      <c r="CQ70" s="699"/>
      <c r="CR70" s="699"/>
      <c r="CS70" s="699"/>
      <c r="CT70" s="699"/>
      <c r="CU70" s="699"/>
      <c r="CV70" s="699"/>
      <c r="CW70" s="699"/>
      <c r="CX70" s="699"/>
      <c r="CY70" s="699"/>
      <c r="CZ70" s="699"/>
      <c r="DA70" s="699"/>
      <c r="DB70" s="699"/>
      <c r="DC70" s="699"/>
      <c r="DD70" s="699"/>
      <c r="DE70" s="699"/>
      <c r="DF70" s="699"/>
      <c r="DG70" s="699"/>
      <c r="DH70" s="699"/>
      <c r="DI70" s="699"/>
      <c r="DJ70" s="699"/>
      <c r="DK70" s="699"/>
      <c r="DL70" s="699"/>
      <c r="DM70" s="699"/>
      <c r="DN70" s="699"/>
      <c r="DO70" s="699"/>
      <c r="DP70" s="699"/>
      <c r="DQ70" s="699"/>
      <c r="DR70" s="699"/>
      <c r="DS70" s="699"/>
      <c r="DT70" s="699"/>
      <c r="DU70" s="699"/>
      <c r="DV70" s="699"/>
      <c r="DW70" s="699"/>
      <c r="DX70" s="699"/>
      <c r="DY70" s="699"/>
      <c r="DZ70" s="699"/>
      <c r="EA70" s="699"/>
      <c r="EB70" s="699"/>
      <c r="EC70" s="699"/>
    </row>
    <row r="71" spans="27:133" ht="2.75" customHeight="1" x14ac:dyDescent="0.35">
      <c r="AA71" s="699"/>
      <c r="AB71" s="699"/>
      <c r="AC71" s="699"/>
      <c r="AD71" s="699"/>
      <c r="AE71" s="699"/>
      <c r="AF71" s="699"/>
      <c r="AG71" s="699"/>
      <c r="AH71" s="699"/>
      <c r="AI71" s="699"/>
      <c r="AJ71" s="699"/>
      <c r="AK71" s="699"/>
      <c r="AL71" s="699"/>
      <c r="AM71" s="699"/>
      <c r="AN71" s="699"/>
      <c r="AO71" s="699"/>
      <c r="AP71" s="699"/>
      <c r="AQ71" s="699"/>
      <c r="AR71" s="699"/>
      <c r="AS71" s="699"/>
      <c r="AT71" s="699"/>
      <c r="AU71" s="699"/>
      <c r="AV71" s="699"/>
      <c r="AW71" s="699"/>
      <c r="AX71" s="699"/>
      <c r="AY71" s="699"/>
      <c r="AZ71" s="699"/>
      <c r="BA71" s="699"/>
      <c r="BB71" s="699"/>
      <c r="BC71" s="699"/>
      <c r="BD71" s="699"/>
      <c r="BE71" s="699"/>
      <c r="BF71" s="699"/>
      <c r="BG71" s="699"/>
      <c r="BH71" s="699"/>
      <c r="BI71" s="699"/>
      <c r="BJ71" s="699"/>
      <c r="BK71" s="699"/>
      <c r="BL71" s="699"/>
      <c r="BM71" s="699"/>
      <c r="BN71" s="699"/>
      <c r="BO71" s="699"/>
      <c r="BP71" s="699"/>
      <c r="BQ71" s="699"/>
      <c r="BR71" s="699"/>
      <c r="BS71" s="699"/>
      <c r="BT71" s="699"/>
      <c r="BU71" s="699"/>
      <c r="BV71" s="699"/>
      <c r="BW71" s="699"/>
      <c r="BX71" s="699"/>
      <c r="BY71" s="699"/>
      <c r="BZ71" s="699"/>
      <c r="CA71" s="699"/>
      <c r="CB71" s="699"/>
      <c r="CC71" s="699"/>
      <c r="CD71" s="699"/>
      <c r="CE71" s="699"/>
      <c r="CF71" s="699"/>
      <c r="CG71" s="699"/>
      <c r="CH71" s="699"/>
      <c r="CI71" s="699"/>
      <c r="CJ71" s="699"/>
      <c r="CK71" s="699"/>
      <c r="CL71" s="699"/>
      <c r="CM71" s="699"/>
      <c r="CN71" s="699"/>
      <c r="CO71" s="699"/>
      <c r="CP71" s="699"/>
      <c r="CQ71" s="699"/>
      <c r="CR71" s="699"/>
      <c r="CS71" s="699"/>
      <c r="CT71" s="699"/>
      <c r="CU71" s="699"/>
      <c r="CV71" s="699"/>
      <c r="CW71" s="699"/>
      <c r="CX71" s="699"/>
      <c r="CY71" s="699"/>
      <c r="CZ71" s="699"/>
      <c r="DA71" s="699"/>
      <c r="DB71" s="699"/>
      <c r="DC71" s="699"/>
      <c r="DD71" s="699"/>
      <c r="DE71" s="699"/>
      <c r="DF71" s="699"/>
      <c r="DG71" s="699"/>
      <c r="DH71" s="699"/>
      <c r="DI71" s="699"/>
      <c r="DJ71" s="699"/>
      <c r="DK71" s="699"/>
      <c r="DL71" s="699"/>
      <c r="DM71" s="699"/>
      <c r="DN71" s="699"/>
      <c r="DO71" s="699"/>
      <c r="DP71" s="699"/>
      <c r="DQ71" s="699"/>
      <c r="DR71" s="699"/>
      <c r="DS71" s="699"/>
      <c r="DT71" s="699"/>
      <c r="DU71" s="699"/>
      <c r="DV71" s="699"/>
      <c r="DW71" s="699"/>
      <c r="DX71" s="699"/>
      <c r="DY71" s="699"/>
      <c r="DZ71" s="699"/>
      <c r="EA71" s="699"/>
      <c r="EB71" s="699"/>
      <c r="EC71" s="699"/>
    </row>
    <row r="72" spans="27:133" ht="2.75" customHeight="1" x14ac:dyDescent="0.35"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  <c r="BW72" s="699"/>
      <c r="BX72" s="699"/>
      <c r="BY72" s="699"/>
      <c r="BZ72" s="699"/>
      <c r="CA72" s="699"/>
      <c r="CB72" s="699"/>
      <c r="CC72" s="699"/>
      <c r="CD72" s="699"/>
      <c r="CE72" s="699"/>
      <c r="CF72" s="699"/>
      <c r="CG72" s="699"/>
      <c r="CH72" s="699"/>
      <c r="CI72" s="699"/>
      <c r="CJ72" s="699"/>
      <c r="CK72" s="699"/>
      <c r="CL72" s="699"/>
      <c r="CM72" s="699"/>
      <c r="CN72" s="699"/>
      <c r="CO72" s="699"/>
      <c r="CP72" s="699"/>
      <c r="CQ72" s="699"/>
      <c r="CR72" s="699"/>
      <c r="CS72" s="699"/>
      <c r="CT72" s="699"/>
      <c r="CU72" s="699"/>
      <c r="CV72" s="699"/>
      <c r="CW72" s="699"/>
      <c r="CX72" s="699"/>
      <c r="CY72" s="699"/>
      <c r="CZ72" s="699"/>
      <c r="DA72" s="699"/>
      <c r="DB72" s="699"/>
      <c r="DC72" s="699"/>
      <c r="DD72" s="699"/>
      <c r="DE72" s="699"/>
      <c r="DF72" s="699"/>
      <c r="DG72" s="699"/>
      <c r="DH72" s="699"/>
      <c r="DI72" s="699"/>
      <c r="DJ72" s="699"/>
      <c r="DK72" s="699"/>
      <c r="DL72" s="699"/>
      <c r="DM72" s="699"/>
      <c r="DN72" s="699"/>
      <c r="DO72" s="699"/>
      <c r="DP72" s="699"/>
      <c r="DQ72" s="699"/>
      <c r="DR72" s="699"/>
      <c r="DS72" s="699"/>
      <c r="DT72" s="699"/>
      <c r="DU72" s="699"/>
      <c r="DV72" s="699"/>
      <c r="DW72" s="699"/>
      <c r="DX72" s="699"/>
      <c r="DY72" s="699"/>
      <c r="DZ72" s="699"/>
      <c r="EA72" s="699"/>
      <c r="EB72" s="699"/>
      <c r="EC72" s="699"/>
    </row>
    <row r="73" spans="27:133" ht="2.75" customHeight="1" x14ac:dyDescent="0.35"/>
    <row r="74" spans="27:133" ht="2.75" customHeight="1" x14ac:dyDescent="0.35">
      <c r="AA74" s="699" t="s">
        <v>61</v>
      </c>
      <c r="AB74" s="699"/>
      <c r="AC74" s="699"/>
      <c r="AD74" s="699"/>
      <c r="AE74" s="699"/>
      <c r="AF74" s="699"/>
      <c r="AG74" s="699"/>
      <c r="AH74" s="699"/>
      <c r="AI74" s="699"/>
      <c r="AJ74" s="699"/>
      <c r="AK74" s="699"/>
      <c r="AL74" s="699"/>
      <c r="AM74" s="699"/>
      <c r="AN74" s="699"/>
      <c r="AO74" s="699"/>
      <c r="AP74" s="699"/>
      <c r="AQ74" s="699"/>
      <c r="AR74" s="699"/>
      <c r="AS74" s="699"/>
      <c r="AT74" s="699"/>
      <c r="AU74" s="699"/>
      <c r="AV74" s="699"/>
      <c r="AW74" s="699"/>
      <c r="AX74" s="699"/>
      <c r="AY74" s="699"/>
      <c r="AZ74" s="699"/>
      <c r="BA74" s="699"/>
      <c r="BB74" s="699"/>
      <c r="BC74" s="699"/>
      <c r="BD74" s="699"/>
      <c r="BE74" s="699"/>
      <c r="BF74" s="699"/>
      <c r="BG74" s="699"/>
      <c r="BH74" s="699"/>
      <c r="BI74" s="699"/>
      <c r="BJ74" s="699"/>
      <c r="BK74" s="699"/>
      <c r="BL74" s="699"/>
      <c r="BM74" s="699"/>
      <c r="BN74" s="699"/>
      <c r="BO74" s="699"/>
      <c r="BP74" s="699"/>
      <c r="BQ74" s="699"/>
      <c r="BR74" s="699"/>
      <c r="BS74" s="699"/>
      <c r="BT74" s="699"/>
      <c r="BU74" s="699"/>
      <c r="BV74" s="699"/>
      <c r="BW74" s="699"/>
      <c r="BX74" s="699"/>
      <c r="BY74" s="699"/>
      <c r="BZ74" s="699"/>
      <c r="CA74" s="699"/>
      <c r="CB74" s="699"/>
      <c r="CC74" s="699"/>
      <c r="CD74" s="699"/>
      <c r="CE74" s="699"/>
      <c r="CF74" s="699"/>
      <c r="CG74" s="699"/>
      <c r="CH74" s="699"/>
      <c r="CI74" s="699"/>
      <c r="CJ74" s="699"/>
      <c r="CK74" s="699"/>
      <c r="CL74" s="699"/>
      <c r="CM74" s="699"/>
      <c r="CN74" s="699"/>
      <c r="CO74" s="699"/>
      <c r="CP74" s="699"/>
      <c r="CQ74" s="699"/>
      <c r="CR74" s="699"/>
      <c r="CS74" s="699"/>
      <c r="CT74" s="699"/>
      <c r="CU74" s="699"/>
      <c r="CV74" s="699"/>
      <c r="CW74" s="699"/>
      <c r="CX74" s="699"/>
      <c r="CY74" s="699"/>
      <c r="CZ74" s="699"/>
      <c r="DA74" s="699"/>
      <c r="DB74" s="699"/>
      <c r="DC74" s="699"/>
      <c r="DD74" s="699"/>
      <c r="DE74" s="699"/>
      <c r="DF74" s="699"/>
      <c r="DG74" s="699"/>
      <c r="DH74" s="699"/>
      <c r="DI74" s="699"/>
      <c r="DJ74" s="699"/>
      <c r="DK74" s="699"/>
      <c r="DL74" s="699"/>
      <c r="DM74" s="699"/>
      <c r="DN74" s="699"/>
      <c r="DO74" s="699"/>
      <c r="DP74" s="699"/>
      <c r="DQ74" s="699"/>
      <c r="DR74" s="699"/>
      <c r="DS74" s="699"/>
      <c r="DT74" s="699"/>
      <c r="DU74" s="699"/>
      <c r="DV74" s="699"/>
      <c r="DW74" s="699"/>
      <c r="DX74" s="699"/>
      <c r="DY74" s="699"/>
      <c r="DZ74" s="699"/>
      <c r="EA74" s="699"/>
      <c r="EB74" s="699"/>
      <c r="EC74" s="699"/>
    </row>
    <row r="75" spans="27:133" ht="2.75" customHeight="1" x14ac:dyDescent="0.35">
      <c r="AA75" s="699"/>
      <c r="AB75" s="699"/>
      <c r="AC75" s="699"/>
      <c r="AD75" s="699"/>
      <c r="AE75" s="699"/>
      <c r="AF75" s="699"/>
      <c r="AG75" s="699"/>
      <c r="AH75" s="699"/>
      <c r="AI75" s="699"/>
      <c r="AJ75" s="699"/>
      <c r="AK75" s="699"/>
      <c r="AL75" s="699"/>
      <c r="AM75" s="699"/>
      <c r="AN75" s="699"/>
      <c r="AO75" s="699"/>
      <c r="AP75" s="699"/>
      <c r="AQ75" s="699"/>
      <c r="AR75" s="699"/>
      <c r="AS75" s="699"/>
      <c r="AT75" s="699"/>
      <c r="AU75" s="699"/>
      <c r="AV75" s="699"/>
      <c r="AW75" s="699"/>
      <c r="AX75" s="699"/>
      <c r="AY75" s="699"/>
      <c r="AZ75" s="699"/>
      <c r="BA75" s="699"/>
      <c r="BB75" s="699"/>
      <c r="BC75" s="699"/>
      <c r="BD75" s="699"/>
      <c r="BE75" s="699"/>
      <c r="BF75" s="699"/>
      <c r="BG75" s="699"/>
      <c r="BH75" s="699"/>
      <c r="BI75" s="699"/>
      <c r="BJ75" s="699"/>
      <c r="BK75" s="699"/>
      <c r="BL75" s="699"/>
      <c r="BM75" s="699"/>
      <c r="BN75" s="699"/>
      <c r="BO75" s="699"/>
      <c r="BP75" s="699"/>
      <c r="BQ75" s="699"/>
      <c r="BR75" s="699"/>
      <c r="BS75" s="699"/>
      <c r="BT75" s="699"/>
      <c r="BU75" s="699"/>
      <c r="BV75" s="699"/>
      <c r="BW75" s="699"/>
      <c r="BX75" s="699"/>
      <c r="BY75" s="699"/>
      <c r="BZ75" s="699"/>
      <c r="CA75" s="699"/>
      <c r="CB75" s="699"/>
      <c r="CC75" s="699"/>
      <c r="CD75" s="699"/>
      <c r="CE75" s="699"/>
      <c r="CF75" s="699"/>
      <c r="CG75" s="699"/>
      <c r="CH75" s="699"/>
      <c r="CI75" s="699"/>
      <c r="CJ75" s="699"/>
      <c r="CK75" s="699"/>
      <c r="CL75" s="699"/>
      <c r="CM75" s="699"/>
      <c r="CN75" s="699"/>
      <c r="CO75" s="699"/>
      <c r="CP75" s="699"/>
      <c r="CQ75" s="699"/>
      <c r="CR75" s="699"/>
      <c r="CS75" s="699"/>
      <c r="CT75" s="699"/>
      <c r="CU75" s="699"/>
      <c r="CV75" s="699"/>
      <c r="CW75" s="699"/>
      <c r="CX75" s="699"/>
      <c r="CY75" s="699"/>
      <c r="CZ75" s="699"/>
      <c r="DA75" s="699"/>
      <c r="DB75" s="699"/>
      <c r="DC75" s="699"/>
      <c r="DD75" s="699"/>
      <c r="DE75" s="699"/>
      <c r="DF75" s="699"/>
      <c r="DG75" s="699"/>
      <c r="DH75" s="699"/>
      <c r="DI75" s="699"/>
      <c r="DJ75" s="699"/>
      <c r="DK75" s="699"/>
      <c r="DL75" s="699"/>
      <c r="DM75" s="699"/>
      <c r="DN75" s="699"/>
      <c r="DO75" s="699"/>
      <c r="DP75" s="699"/>
      <c r="DQ75" s="699"/>
      <c r="DR75" s="699"/>
      <c r="DS75" s="699"/>
      <c r="DT75" s="699"/>
      <c r="DU75" s="699"/>
      <c r="DV75" s="699"/>
      <c r="DW75" s="699"/>
      <c r="DX75" s="699"/>
      <c r="DY75" s="699"/>
      <c r="DZ75" s="699"/>
      <c r="EA75" s="699"/>
      <c r="EB75" s="699"/>
      <c r="EC75" s="699"/>
    </row>
    <row r="76" spans="27:133" ht="2.75" customHeight="1" x14ac:dyDescent="0.35"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  <c r="BW76" s="699"/>
      <c r="BX76" s="699"/>
      <c r="BY76" s="699"/>
      <c r="BZ76" s="699"/>
      <c r="CA76" s="699"/>
      <c r="CB76" s="699"/>
      <c r="CC76" s="699"/>
      <c r="CD76" s="699"/>
      <c r="CE76" s="699"/>
      <c r="CF76" s="699"/>
      <c r="CG76" s="699"/>
      <c r="CH76" s="699"/>
      <c r="CI76" s="699"/>
      <c r="CJ76" s="699"/>
      <c r="CK76" s="699"/>
      <c r="CL76" s="699"/>
      <c r="CM76" s="699"/>
      <c r="CN76" s="699"/>
      <c r="CO76" s="699"/>
      <c r="CP76" s="699"/>
      <c r="CQ76" s="699"/>
      <c r="CR76" s="699"/>
      <c r="CS76" s="699"/>
      <c r="CT76" s="699"/>
      <c r="CU76" s="699"/>
      <c r="CV76" s="699"/>
      <c r="CW76" s="699"/>
      <c r="CX76" s="699"/>
      <c r="CY76" s="699"/>
      <c r="CZ76" s="699"/>
      <c r="DA76" s="699"/>
      <c r="DB76" s="699"/>
      <c r="DC76" s="699"/>
      <c r="DD76" s="699"/>
      <c r="DE76" s="699"/>
      <c r="DF76" s="699"/>
      <c r="DG76" s="699"/>
      <c r="DH76" s="699"/>
      <c r="DI76" s="699"/>
      <c r="DJ76" s="699"/>
      <c r="DK76" s="699"/>
      <c r="DL76" s="699"/>
      <c r="DM76" s="699"/>
      <c r="DN76" s="699"/>
      <c r="DO76" s="699"/>
      <c r="DP76" s="699"/>
      <c r="DQ76" s="699"/>
      <c r="DR76" s="699"/>
      <c r="DS76" s="699"/>
      <c r="DT76" s="699"/>
      <c r="DU76" s="699"/>
      <c r="DV76" s="699"/>
      <c r="DW76" s="699"/>
      <c r="DX76" s="699"/>
      <c r="DY76" s="699"/>
      <c r="DZ76" s="699"/>
      <c r="EA76" s="699"/>
      <c r="EB76" s="699"/>
      <c r="EC76" s="699"/>
    </row>
    <row r="77" spans="27:133" ht="2.75" customHeight="1" x14ac:dyDescent="0.35">
      <c r="AA77" s="699"/>
      <c r="AB77" s="699"/>
      <c r="AC77" s="699"/>
      <c r="AD77" s="699"/>
      <c r="AE77" s="699"/>
      <c r="AF77" s="699"/>
      <c r="AG77" s="699"/>
      <c r="AH77" s="699"/>
      <c r="AI77" s="699"/>
      <c r="AJ77" s="699"/>
      <c r="AK77" s="699"/>
      <c r="AL77" s="699"/>
      <c r="AM77" s="699"/>
      <c r="AN77" s="699"/>
      <c r="AO77" s="699"/>
      <c r="AP77" s="699"/>
      <c r="AQ77" s="699"/>
      <c r="AR77" s="699"/>
      <c r="AS77" s="699"/>
      <c r="AT77" s="699"/>
      <c r="AU77" s="699"/>
      <c r="AV77" s="699"/>
      <c r="AW77" s="699"/>
      <c r="AX77" s="699"/>
      <c r="AY77" s="699"/>
      <c r="AZ77" s="699"/>
      <c r="BA77" s="699"/>
      <c r="BB77" s="699"/>
      <c r="BC77" s="699"/>
      <c r="BD77" s="699"/>
      <c r="BE77" s="699"/>
      <c r="BF77" s="699"/>
      <c r="BG77" s="699"/>
      <c r="BH77" s="699"/>
      <c r="BI77" s="699"/>
      <c r="BJ77" s="699"/>
      <c r="BK77" s="699"/>
      <c r="BL77" s="699"/>
      <c r="BM77" s="699"/>
      <c r="BN77" s="699"/>
      <c r="BO77" s="699"/>
      <c r="BP77" s="699"/>
      <c r="BQ77" s="699"/>
      <c r="BR77" s="699"/>
      <c r="BS77" s="699"/>
      <c r="BT77" s="699"/>
      <c r="BU77" s="699"/>
      <c r="BV77" s="699"/>
      <c r="BW77" s="699"/>
      <c r="BX77" s="699"/>
      <c r="BY77" s="699"/>
      <c r="BZ77" s="699"/>
      <c r="CA77" s="699"/>
      <c r="CB77" s="699"/>
      <c r="CC77" s="699"/>
      <c r="CD77" s="699"/>
      <c r="CE77" s="699"/>
      <c r="CF77" s="699"/>
      <c r="CG77" s="699"/>
      <c r="CH77" s="699"/>
      <c r="CI77" s="699"/>
      <c r="CJ77" s="699"/>
      <c r="CK77" s="699"/>
      <c r="CL77" s="699"/>
      <c r="CM77" s="699"/>
      <c r="CN77" s="699"/>
      <c r="CO77" s="699"/>
      <c r="CP77" s="699"/>
      <c r="CQ77" s="699"/>
      <c r="CR77" s="699"/>
      <c r="CS77" s="699"/>
      <c r="CT77" s="699"/>
      <c r="CU77" s="699"/>
      <c r="CV77" s="699"/>
      <c r="CW77" s="699"/>
      <c r="CX77" s="699"/>
      <c r="CY77" s="699"/>
      <c r="CZ77" s="699"/>
      <c r="DA77" s="699"/>
      <c r="DB77" s="699"/>
      <c r="DC77" s="699"/>
      <c r="DD77" s="699"/>
      <c r="DE77" s="699"/>
      <c r="DF77" s="699"/>
      <c r="DG77" s="699"/>
      <c r="DH77" s="699"/>
      <c r="DI77" s="699"/>
      <c r="DJ77" s="699"/>
      <c r="DK77" s="699"/>
      <c r="DL77" s="699"/>
      <c r="DM77" s="699"/>
      <c r="DN77" s="699"/>
      <c r="DO77" s="699"/>
      <c r="DP77" s="699"/>
      <c r="DQ77" s="699"/>
      <c r="DR77" s="699"/>
      <c r="DS77" s="699"/>
      <c r="DT77" s="699"/>
      <c r="DU77" s="699"/>
      <c r="DV77" s="699"/>
      <c r="DW77" s="699"/>
      <c r="DX77" s="699"/>
      <c r="DY77" s="699"/>
      <c r="DZ77" s="699"/>
      <c r="EA77" s="699"/>
      <c r="EB77" s="699"/>
      <c r="EC77" s="699"/>
    </row>
    <row r="78" spans="27:133" ht="2.75" customHeight="1" x14ac:dyDescent="0.35">
      <c r="AA78" s="699"/>
      <c r="AB78" s="699"/>
      <c r="AC78" s="699"/>
      <c r="AD78" s="699"/>
      <c r="AE78" s="699"/>
      <c r="AF78" s="699"/>
      <c r="AG78" s="699"/>
      <c r="AH78" s="699"/>
      <c r="AI78" s="699"/>
      <c r="AJ78" s="699"/>
      <c r="AK78" s="699"/>
      <c r="AL78" s="699"/>
      <c r="AM78" s="699"/>
      <c r="AN78" s="699"/>
      <c r="AO78" s="699"/>
      <c r="AP78" s="699"/>
      <c r="AQ78" s="699"/>
      <c r="AR78" s="699"/>
      <c r="AS78" s="699"/>
      <c r="AT78" s="699"/>
      <c r="AU78" s="699"/>
      <c r="AV78" s="699"/>
      <c r="AW78" s="699"/>
      <c r="AX78" s="699"/>
      <c r="AY78" s="699"/>
      <c r="AZ78" s="699"/>
      <c r="BA78" s="699"/>
      <c r="BB78" s="699"/>
      <c r="BC78" s="699"/>
      <c r="BD78" s="699"/>
      <c r="BE78" s="699"/>
      <c r="BF78" s="699"/>
      <c r="BG78" s="699"/>
      <c r="BH78" s="699"/>
      <c r="BI78" s="699"/>
      <c r="BJ78" s="699"/>
      <c r="BK78" s="699"/>
      <c r="BL78" s="699"/>
      <c r="BM78" s="699"/>
      <c r="BN78" s="699"/>
      <c r="BO78" s="699"/>
      <c r="BP78" s="699"/>
      <c r="BQ78" s="699"/>
      <c r="BR78" s="699"/>
      <c r="BS78" s="699"/>
      <c r="BT78" s="699"/>
      <c r="BU78" s="699"/>
      <c r="BV78" s="699"/>
      <c r="BW78" s="699"/>
      <c r="BX78" s="699"/>
      <c r="BY78" s="699"/>
      <c r="BZ78" s="699"/>
      <c r="CA78" s="699"/>
      <c r="CB78" s="699"/>
      <c r="CC78" s="699"/>
      <c r="CD78" s="699"/>
      <c r="CE78" s="699"/>
      <c r="CF78" s="699"/>
      <c r="CG78" s="699"/>
      <c r="CH78" s="699"/>
      <c r="CI78" s="699"/>
      <c r="CJ78" s="699"/>
      <c r="CK78" s="699"/>
      <c r="CL78" s="699"/>
      <c r="CM78" s="699"/>
      <c r="CN78" s="699"/>
      <c r="CO78" s="699"/>
      <c r="CP78" s="699"/>
      <c r="CQ78" s="699"/>
      <c r="CR78" s="699"/>
      <c r="CS78" s="699"/>
      <c r="CT78" s="699"/>
      <c r="CU78" s="699"/>
      <c r="CV78" s="699"/>
      <c r="CW78" s="699"/>
      <c r="CX78" s="699"/>
      <c r="CY78" s="699"/>
      <c r="CZ78" s="699"/>
      <c r="DA78" s="699"/>
      <c r="DB78" s="699"/>
      <c r="DC78" s="699"/>
      <c r="DD78" s="699"/>
      <c r="DE78" s="699"/>
      <c r="DF78" s="699"/>
      <c r="DG78" s="699"/>
      <c r="DH78" s="699"/>
      <c r="DI78" s="699"/>
      <c r="DJ78" s="699"/>
      <c r="DK78" s="699"/>
      <c r="DL78" s="699"/>
      <c r="DM78" s="699"/>
      <c r="DN78" s="699"/>
      <c r="DO78" s="699"/>
      <c r="DP78" s="699"/>
      <c r="DQ78" s="699"/>
      <c r="DR78" s="699"/>
      <c r="DS78" s="699"/>
      <c r="DT78" s="699"/>
      <c r="DU78" s="699"/>
      <c r="DV78" s="699"/>
      <c r="DW78" s="699"/>
      <c r="DX78" s="699"/>
      <c r="DY78" s="699"/>
      <c r="DZ78" s="699"/>
      <c r="EA78" s="699"/>
      <c r="EB78" s="699"/>
      <c r="EC78" s="699"/>
    </row>
    <row r="79" spans="27:133" ht="2.75" customHeight="1" x14ac:dyDescent="0.35">
      <c r="AA79" s="699"/>
      <c r="AB79" s="699"/>
      <c r="AC79" s="699"/>
      <c r="AD79" s="699"/>
      <c r="AE79" s="699"/>
      <c r="AF79" s="699"/>
      <c r="AG79" s="699"/>
      <c r="AH79" s="699"/>
      <c r="AI79" s="699"/>
      <c r="AJ79" s="699"/>
      <c r="AK79" s="699"/>
      <c r="AL79" s="699"/>
      <c r="AM79" s="699"/>
      <c r="AN79" s="699"/>
      <c r="AO79" s="699"/>
      <c r="AP79" s="699"/>
      <c r="AQ79" s="699"/>
      <c r="AR79" s="699"/>
      <c r="AS79" s="699"/>
      <c r="AT79" s="699"/>
      <c r="AU79" s="699"/>
      <c r="AV79" s="699"/>
      <c r="AW79" s="699"/>
      <c r="AX79" s="699"/>
      <c r="AY79" s="699"/>
      <c r="AZ79" s="699"/>
      <c r="BA79" s="699"/>
      <c r="BB79" s="699"/>
      <c r="BC79" s="699"/>
      <c r="BD79" s="699"/>
      <c r="BE79" s="699"/>
      <c r="BF79" s="699"/>
      <c r="BG79" s="699"/>
      <c r="BH79" s="699"/>
      <c r="BI79" s="699"/>
      <c r="BJ79" s="699"/>
      <c r="BK79" s="699"/>
      <c r="BL79" s="699"/>
      <c r="BM79" s="699"/>
      <c r="BN79" s="699"/>
      <c r="BO79" s="699"/>
      <c r="BP79" s="699"/>
      <c r="BQ79" s="699"/>
      <c r="BR79" s="699"/>
      <c r="BS79" s="699"/>
      <c r="BT79" s="699"/>
      <c r="BU79" s="699"/>
      <c r="BV79" s="699"/>
      <c r="BW79" s="699"/>
      <c r="BX79" s="699"/>
      <c r="BY79" s="699"/>
      <c r="BZ79" s="699"/>
      <c r="CA79" s="699"/>
      <c r="CB79" s="699"/>
      <c r="CC79" s="699"/>
      <c r="CD79" s="699"/>
      <c r="CE79" s="699"/>
      <c r="CF79" s="699"/>
      <c r="CG79" s="699"/>
      <c r="CH79" s="699"/>
      <c r="CI79" s="699"/>
      <c r="CJ79" s="699"/>
      <c r="CK79" s="699"/>
      <c r="CL79" s="699"/>
      <c r="CM79" s="699"/>
      <c r="CN79" s="699"/>
      <c r="CO79" s="699"/>
      <c r="CP79" s="699"/>
      <c r="CQ79" s="699"/>
      <c r="CR79" s="699"/>
      <c r="CS79" s="699"/>
      <c r="CT79" s="699"/>
      <c r="CU79" s="699"/>
      <c r="CV79" s="699"/>
      <c r="CW79" s="699"/>
      <c r="CX79" s="699"/>
      <c r="CY79" s="699"/>
      <c r="CZ79" s="699"/>
      <c r="DA79" s="699"/>
      <c r="DB79" s="699"/>
      <c r="DC79" s="699"/>
      <c r="DD79" s="699"/>
      <c r="DE79" s="699"/>
      <c r="DF79" s="699"/>
      <c r="DG79" s="699"/>
      <c r="DH79" s="699"/>
      <c r="DI79" s="699"/>
      <c r="DJ79" s="699"/>
      <c r="DK79" s="699"/>
      <c r="DL79" s="699"/>
      <c r="DM79" s="699"/>
      <c r="DN79" s="699"/>
      <c r="DO79" s="699"/>
      <c r="DP79" s="699"/>
      <c r="DQ79" s="699"/>
      <c r="DR79" s="699"/>
      <c r="DS79" s="699"/>
      <c r="DT79" s="699"/>
      <c r="DU79" s="699"/>
      <c r="DV79" s="699"/>
      <c r="DW79" s="699"/>
      <c r="DX79" s="699"/>
      <c r="DY79" s="699"/>
      <c r="DZ79" s="699"/>
      <c r="EA79" s="699"/>
      <c r="EB79" s="699"/>
      <c r="EC79" s="699"/>
    </row>
    <row r="80" spans="27:133" ht="2.75" customHeight="1" x14ac:dyDescent="0.35">
      <c r="AA80" s="699"/>
      <c r="AB80" s="699"/>
      <c r="AC80" s="699"/>
      <c r="AD80" s="699"/>
      <c r="AE80" s="699"/>
      <c r="AF80" s="699"/>
      <c r="AG80" s="699"/>
      <c r="AH80" s="699"/>
      <c r="AI80" s="699"/>
      <c r="AJ80" s="699"/>
      <c r="AK80" s="699"/>
      <c r="AL80" s="699"/>
      <c r="AM80" s="699"/>
      <c r="AN80" s="699"/>
      <c r="AO80" s="699"/>
      <c r="AP80" s="699"/>
      <c r="AQ80" s="699"/>
      <c r="AR80" s="699"/>
      <c r="AS80" s="699"/>
      <c r="AT80" s="699"/>
      <c r="AU80" s="699"/>
      <c r="AV80" s="699"/>
      <c r="AW80" s="699"/>
      <c r="AX80" s="699"/>
      <c r="AY80" s="699"/>
      <c r="AZ80" s="699"/>
      <c r="BA80" s="699"/>
      <c r="BB80" s="699"/>
      <c r="BC80" s="699"/>
      <c r="BD80" s="699"/>
      <c r="BE80" s="699"/>
      <c r="BF80" s="699"/>
      <c r="BG80" s="699"/>
      <c r="BH80" s="699"/>
      <c r="BI80" s="699"/>
      <c r="BJ80" s="699"/>
      <c r="BK80" s="699"/>
      <c r="BL80" s="699"/>
      <c r="BM80" s="699"/>
      <c r="BN80" s="699"/>
      <c r="BO80" s="699"/>
      <c r="BP80" s="699"/>
      <c r="BQ80" s="699"/>
      <c r="BR80" s="699"/>
      <c r="BS80" s="699"/>
      <c r="BT80" s="699"/>
      <c r="BU80" s="699"/>
      <c r="BV80" s="699"/>
      <c r="BW80" s="699"/>
      <c r="BX80" s="699"/>
      <c r="BY80" s="699"/>
      <c r="BZ80" s="699"/>
      <c r="CA80" s="699"/>
      <c r="CB80" s="699"/>
      <c r="CC80" s="699"/>
      <c r="CD80" s="699"/>
      <c r="CE80" s="699"/>
      <c r="CF80" s="699"/>
      <c r="CG80" s="699"/>
      <c r="CH80" s="699"/>
      <c r="CI80" s="699"/>
      <c r="CJ80" s="699"/>
      <c r="CK80" s="699"/>
      <c r="CL80" s="699"/>
      <c r="CM80" s="699"/>
      <c r="CN80" s="699"/>
      <c r="CO80" s="699"/>
      <c r="CP80" s="699"/>
      <c r="CQ80" s="699"/>
      <c r="CR80" s="699"/>
      <c r="CS80" s="699"/>
      <c r="CT80" s="699"/>
      <c r="CU80" s="699"/>
      <c r="CV80" s="699"/>
      <c r="CW80" s="699"/>
      <c r="CX80" s="699"/>
      <c r="CY80" s="699"/>
      <c r="CZ80" s="699"/>
      <c r="DA80" s="699"/>
      <c r="DB80" s="699"/>
      <c r="DC80" s="699"/>
      <c r="DD80" s="699"/>
      <c r="DE80" s="699"/>
      <c r="DF80" s="699"/>
      <c r="DG80" s="699"/>
      <c r="DH80" s="699"/>
      <c r="DI80" s="699"/>
      <c r="DJ80" s="699"/>
      <c r="DK80" s="699"/>
      <c r="DL80" s="699"/>
      <c r="DM80" s="699"/>
      <c r="DN80" s="699"/>
      <c r="DO80" s="699"/>
      <c r="DP80" s="699"/>
      <c r="DQ80" s="699"/>
      <c r="DR80" s="699"/>
      <c r="DS80" s="699"/>
      <c r="DT80" s="699"/>
      <c r="DU80" s="699"/>
      <c r="DV80" s="699"/>
      <c r="DW80" s="699"/>
      <c r="DX80" s="699"/>
      <c r="DY80" s="699"/>
      <c r="DZ80" s="699"/>
      <c r="EA80" s="699"/>
      <c r="EB80" s="699"/>
      <c r="EC80" s="699"/>
    </row>
    <row r="81" spans="27:133" ht="2.75" customHeight="1" x14ac:dyDescent="0.35"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  <c r="BW81" s="699"/>
      <c r="BX81" s="699"/>
      <c r="BY81" s="699"/>
      <c r="BZ81" s="699"/>
      <c r="CA81" s="699"/>
      <c r="CB81" s="699"/>
      <c r="CC81" s="699"/>
      <c r="CD81" s="699"/>
      <c r="CE81" s="699"/>
      <c r="CF81" s="699"/>
      <c r="CG81" s="699"/>
      <c r="CH81" s="699"/>
      <c r="CI81" s="699"/>
      <c r="CJ81" s="699"/>
      <c r="CK81" s="699"/>
      <c r="CL81" s="699"/>
      <c r="CM81" s="699"/>
      <c r="CN81" s="699"/>
      <c r="CO81" s="699"/>
      <c r="CP81" s="699"/>
      <c r="CQ81" s="699"/>
      <c r="CR81" s="699"/>
      <c r="CS81" s="699"/>
      <c r="CT81" s="699"/>
      <c r="CU81" s="699"/>
      <c r="CV81" s="699"/>
      <c r="CW81" s="699"/>
      <c r="CX81" s="699"/>
      <c r="CY81" s="699"/>
      <c r="CZ81" s="699"/>
      <c r="DA81" s="699"/>
      <c r="DB81" s="699"/>
      <c r="DC81" s="699"/>
      <c r="DD81" s="699"/>
      <c r="DE81" s="699"/>
      <c r="DF81" s="699"/>
      <c r="DG81" s="699"/>
      <c r="DH81" s="699"/>
      <c r="DI81" s="699"/>
      <c r="DJ81" s="699"/>
      <c r="DK81" s="699"/>
      <c r="DL81" s="699"/>
      <c r="DM81" s="699"/>
      <c r="DN81" s="699"/>
      <c r="DO81" s="699"/>
      <c r="DP81" s="699"/>
      <c r="DQ81" s="699"/>
      <c r="DR81" s="699"/>
      <c r="DS81" s="699"/>
      <c r="DT81" s="699"/>
      <c r="DU81" s="699"/>
      <c r="DV81" s="699"/>
      <c r="DW81" s="699"/>
      <c r="DX81" s="699"/>
      <c r="DY81" s="699"/>
      <c r="DZ81" s="699"/>
      <c r="EA81" s="699"/>
      <c r="EB81" s="699"/>
      <c r="EC81" s="699"/>
    </row>
    <row r="82" spans="27:133" ht="2.75" customHeight="1" x14ac:dyDescent="0.35">
      <c r="AA82" s="699"/>
      <c r="AB82" s="699"/>
      <c r="AC82" s="699"/>
      <c r="AD82" s="699"/>
      <c r="AE82" s="699"/>
      <c r="AF82" s="699"/>
      <c r="AG82" s="699"/>
      <c r="AH82" s="699"/>
      <c r="AI82" s="699"/>
      <c r="AJ82" s="699"/>
      <c r="AK82" s="699"/>
      <c r="AL82" s="699"/>
      <c r="AM82" s="699"/>
      <c r="AN82" s="699"/>
      <c r="AO82" s="699"/>
      <c r="AP82" s="699"/>
      <c r="AQ82" s="699"/>
      <c r="AR82" s="699"/>
      <c r="AS82" s="699"/>
      <c r="AT82" s="699"/>
      <c r="AU82" s="699"/>
      <c r="AV82" s="699"/>
      <c r="AW82" s="699"/>
      <c r="AX82" s="699"/>
      <c r="AY82" s="699"/>
      <c r="AZ82" s="699"/>
      <c r="BA82" s="699"/>
      <c r="BB82" s="699"/>
      <c r="BC82" s="699"/>
      <c r="BD82" s="699"/>
      <c r="BE82" s="699"/>
      <c r="BF82" s="699"/>
      <c r="BG82" s="699"/>
      <c r="BH82" s="699"/>
      <c r="BI82" s="699"/>
      <c r="BJ82" s="699"/>
      <c r="BK82" s="699"/>
      <c r="BL82" s="699"/>
      <c r="BM82" s="699"/>
      <c r="BN82" s="699"/>
      <c r="BO82" s="699"/>
      <c r="BP82" s="699"/>
      <c r="BQ82" s="699"/>
      <c r="BR82" s="699"/>
      <c r="BS82" s="699"/>
      <c r="BT82" s="699"/>
      <c r="BU82" s="699"/>
      <c r="BV82" s="699"/>
      <c r="BW82" s="699"/>
      <c r="BX82" s="699"/>
      <c r="BY82" s="699"/>
      <c r="BZ82" s="699"/>
      <c r="CA82" s="699"/>
      <c r="CB82" s="699"/>
      <c r="CC82" s="699"/>
      <c r="CD82" s="699"/>
      <c r="CE82" s="699"/>
      <c r="CF82" s="699"/>
      <c r="CG82" s="699"/>
      <c r="CH82" s="699"/>
      <c r="CI82" s="699"/>
      <c r="CJ82" s="699"/>
      <c r="CK82" s="699"/>
      <c r="CL82" s="699"/>
      <c r="CM82" s="699"/>
      <c r="CN82" s="699"/>
      <c r="CO82" s="699"/>
      <c r="CP82" s="699"/>
      <c r="CQ82" s="699"/>
      <c r="CR82" s="699"/>
      <c r="CS82" s="699"/>
      <c r="CT82" s="699"/>
      <c r="CU82" s="699"/>
      <c r="CV82" s="699"/>
      <c r="CW82" s="699"/>
      <c r="CX82" s="699"/>
      <c r="CY82" s="699"/>
      <c r="CZ82" s="699"/>
      <c r="DA82" s="699"/>
      <c r="DB82" s="699"/>
      <c r="DC82" s="699"/>
      <c r="DD82" s="699"/>
      <c r="DE82" s="699"/>
      <c r="DF82" s="699"/>
      <c r="DG82" s="699"/>
      <c r="DH82" s="699"/>
      <c r="DI82" s="699"/>
      <c r="DJ82" s="699"/>
      <c r="DK82" s="699"/>
      <c r="DL82" s="699"/>
      <c r="DM82" s="699"/>
      <c r="DN82" s="699"/>
      <c r="DO82" s="699"/>
      <c r="DP82" s="699"/>
      <c r="DQ82" s="699"/>
      <c r="DR82" s="699"/>
      <c r="DS82" s="699"/>
      <c r="DT82" s="699"/>
      <c r="DU82" s="699"/>
      <c r="DV82" s="699"/>
      <c r="DW82" s="699"/>
      <c r="DX82" s="699"/>
      <c r="DY82" s="699"/>
      <c r="DZ82" s="699"/>
      <c r="EA82" s="699"/>
      <c r="EB82" s="699"/>
      <c r="EC82" s="699"/>
    </row>
    <row r="83" spans="27:133" ht="2.75" customHeight="1" x14ac:dyDescent="0.35">
      <c r="AH83" s="699" t="s">
        <v>62</v>
      </c>
      <c r="AI83" s="699"/>
      <c r="AJ83" s="699"/>
      <c r="AK83" s="699"/>
      <c r="AL83" s="699"/>
      <c r="AM83" s="699"/>
      <c r="AN83" s="699"/>
      <c r="AO83" s="699"/>
      <c r="AP83" s="699"/>
      <c r="AQ83" s="699"/>
      <c r="AR83" s="699"/>
      <c r="AS83" s="699"/>
      <c r="AT83" s="699"/>
      <c r="AU83" s="699"/>
      <c r="AV83" s="699"/>
      <c r="AW83" s="699"/>
      <c r="AX83" s="699"/>
      <c r="AY83" s="699"/>
      <c r="AZ83" s="699"/>
      <c r="BA83" s="699"/>
      <c r="BB83" s="699"/>
      <c r="BC83" s="699"/>
      <c r="BD83" s="699"/>
      <c r="BE83" s="699"/>
      <c r="BF83" s="699"/>
      <c r="BG83" s="699"/>
      <c r="BH83" s="699"/>
      <c r="BI83" s="699"/>
      <c r="BJ83" s="699"/>
      <c r="BK83" s="699"/>
      <c r="BL83" s="699"/>
      <c r="BM83" s="699"/>
      <c r="BN83" s="699"/>
      <c r="BO83" s="699"/>
      <c r="BP83" s="699"/>
      <c r="BQ83" s="699"/>
      <c r="BR83" s="699"/>
      <c r="BS83" s="699"/>
      <c r="BT83" s="699"/>
      <c r="BU83" s="699"/>
      <c r="BV83" s="699"/>
      <c r="BW83" s="699"/>
      <c r="BX83" s="699"/>
      <c r="BY83" s="699"/>
      <c r="BZ83" s="699"/>
      <c r="CA83" s="699"/>
      <c r="CB83" s="699"/>
      <c r="CC83" s="699"/>
      <c r="CD83" s="699"/>
      <c r="CE83" s="699"/>
      <c r="CF83" s="699"/>
      <c r="CG83" s="699"/>
      <c r="CH83" s="699"/>
      <c r="CI83" s="699"/>
      <c r="CJ83" s="699"/>
      <c r="CK83" s="699"/>
      <c r="CL83" s="699"/>
      <c r="CM83" s="699"/>
      <c r="CN83" s="699"/>
      <c r="CO83" s="699"/>
      <c r="CP83" s="699"/>
      <c r="CQ83" s="699"/>
      <c r="CR83" s="699"/>
      <c r="CS83" s="699"/>
      <c r="CT83" s="699"/>
      <c r="CU83" s="699"/>
      <c r="CV83" s="699"/>
      <c r="CW83" s="699"/>
      <c r="CX83" s="699"/>
      <c r="CY83" s="699"/>
      <c r="CZ83" s="699"/>
      <c r="DA83" s="699"/>
      <c r="DB83" s="699"/>
      <c r="DC83" s="699"/>
      <c r="DD83" s="699"/>
      <c r="DE83" s="699"/>
      <c r="DF83" s="699"/>
      <c r="DG83" s="699"/>
      <c r="DH83" s="699"/>
      <c r="DI83" s="699"/>
      <c r="DJ83" s="699"/>
      <c r="DK83" s="699"/>
      <c r="DL83" s="699"/>
      <c r="DM83" s="699"/>
      <c r="DN83" s="699"/>
      <c r="DO83" s="699"/>
      <c r="DP83" s="699"/>
      <c r="DQ83" s="699"/>
      <c r="DR83" s="699"/>
      <c r="DS83" s="699"/>
      <c r="DT83" s="699"/>
      <c r="DU83" s="699"/>
      <c r="DV83" s="699"/>
      <c r="DW83" s="699"/>
      <c r="DX83" s="699"/>
      <c r="DY83" s="699"/>
      <c r="DZ83" s="699"/>
      <c r="EA83" s="699"/>
      <c r="EB83" s="699"/>
      <c r="EC83" s="699"/>
    </row>
    <row r="84" spans="27:133" ht="2.75" customHeight="1" x14ac:dyDescent="0.35">
      <c r="AH84" s="699"/>
      <c r="AI84" s="699"/>
      <c r="AJ84" s="699"/>
      <c r="AK84" s="699"/>
      <c r="AL84" s="699"/>
      <c r="AM84" s="699"/>
      <c r="AN84" s="699"/>
      <c r="AO84" s="699"/>
      <c r="AP84" s="699"/>
      <c r="AQ84" s="699"/>
      <c r="AR84" s="699"/>
      <c r="AS84" s="699"/>
      <c r="AT84" s="699"/>
      <c r="AU84" s="699"/>
      <c r="AV84" s="699"/>
      <c r="AW84" s="699"/>
      <c r="AX84" s="699"/>
      <c r="AY84" s="699"/>
      <c r="AZ84" s="699"/>
      <c r="BA84" s="699"/>
      <c r="BB84" s="699"/>
      <c r="BC84" s="699"/>
      <c r="BD84" s="699"/>
      <c r="BE84" s="699"/>
      <c r="BF84" s="699"/>
      <c r="BG84" s="699"/>
      <c r="BH84" s="699"/>
      <c r="BI84" s="699"/>
      <c r="BJ84" s="699"/>
      <c r="BK84" s="699"/>
      <c r="BL84" s="699"/>
      <c r="BM84" s="699"/>
      <c r="BN84" s="699"/>
      <c r="BO84" s="699"/>
      <c r="BP84" s="699"/>
      <c r="BQ84" s="699"/>
      <c r="BR84" s="699"/>
      <c r="BS84" s="699"/>
      <c r="BT84" s="699"/>
      <c r="BU84" s="699"/>
      <c r="BV84" s="699"/>
      <c r="BW84" s="699"/>
      <c r="BX84" s="699"/>
      <c r="BY84" s="699"/>
      <c r="BZ84" s="699"/>
      <c r="CA84" s="699"/>
      <c r="CB84" s="699"/>
      <c r="CC84" s="699"/>
      <c r="CD84" s="699"/>
      <c r="CE84" s="699"/>
      <c r="CF84" s="699"/>
      <c r="CG84" s="699"/>
      <c r="CH84" s="699"/>
      <c r="CI84" s="699"/>
      <c r="CJ84" s="699"/>
      <c r="CK84" s="699"/>
      <c r="CL84" s="699"/>
      <c r="CM84" s="699"/>
      <c r="CN84" s="699"/>
      <c r="CO84" s="699"/>
      <c r="CP84" s="699"/>
      <c r="CQ84" s="699"/>
      <c r="CR84" s="699"/>
      <c r="CS84" s="699"/>
      <c r="CT84" s="699"/>
      <c r="CU84" s="699"/>
      <c r="CV84" s="699"/>
      <c r="CW84" s="699"/>
      <c r="CX84" s="699"/>
      <c r="CY84" s="699"/>
      <c r="CZ84" s="699"/>
      <c r="DA84" s="699"/>
      <c r="DB84" s="699"/>
      <c r="DC84" s="699"/>
      <c r="DD84" s="699"/>
      <c r="DE84" s="699"/>
      <c r="DF84" s="699"/>
      <c r="DG84" s="699"/>
      <c r="DH84" s="699"/>
      <c r="DI84" s="699"/>
      <c r="DJ84" s="699"/>
      <c r="DK84" s="699"/>
      <c r="DL84" s="699"/>
      <c r="DM84" s="699"/>
      <c r="DN84" s="699"/>
      <c r="DO84" s="699"/>
      <c r="DP84" s="699"/>
      <c r="DQ84" s="699"/>
      <c r="DR84" s="699"/>
      <c r="DS84" s="699"/>
      <c r="DT84" s="699"/>
      <c r="DU84" s="699"/>
      <c r="DV84" s="699"/>
      <c r="DW84" s="699"/>
      <c r="DX84" s="699"/>
      <c r="DY84" s="699"/>
      <c r="DZ84" s="699"/>
      <c r="EA84" s="699"/>
      <c r="EB84" s="699"/>
      <c r="EC84" s="699"/>
    </row>
    <row r="85" spans="27:133" ht="2.75" customHeight="1" x14ac:dyDescent="0.35"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  <c r="BW85" s="699"/>
      <c r="BX85" s="699"/>
      <c r="BY85" s="699"/>
      <c r="BZ85" s="699"/>
      <c r="CA85" s="699"/>
      <c r="CB85" s="699"/>
      <c r="CC85" s="699"/>
      <c r="CD85" s="699"/>
      <c r="CE85" s="699"/>
      <c r="CF85" s="699"/>
      <c r="CG85" s="699"/>
      <c r="CH85" s="699"/>
      <c r="CI85" s="699"/>
      <c r="CJ85" s="699"/>
      <c r="CK85" s="699"/>
      <c r="CL85" s="699"/>
      <c r="CM85" s="699"/>
      <c r="CN85" s="699"/>
      <c r="CO85" s="699"/>
      <c r="CP85" s="699"/>
      <c r="CQ85" s="699"/>
      <c r="CR85" s="699"/>
      <c r="CS85" s="699"/>
      <c r="CT85" s="699"/>
      <c r="CU85" s="699"/>
      <c r="CV85" s="699"/>
      <c r="CW85" s="699"/>
      <c r="CX85" s="699"/>
      <c r="CY85" s="699"/>
      <c r="CZ85" s="699"/>
      <c r="DA85" s="699"/>
      <c r="DB85" s="699"/>
      <c r="DC85" s="699"/>
      <c r="DD85" s="699"/>
      <c r="DE85" s="699"/>
      <c r="DF85" s="699"/>
      <c r="DG85" s="699"/>
      <c r="DH85" s="699"/>
      <c r="DI85" s="699"/>
      <c r="DJ85" s="699"/>
      <c r="DK85" s="699"/>
      <c r="DL85" s="699"/>
      <c r="DM85" s="699"/>
      <c r="DN85" s="699"/>
      <c r="DO85" s="699"/>
      <c r="DP85" s="699"/>
      <c r="DQ85" s="699"/>
      <c r="DR85" s="699"/>
      <c r="DS85" s="699"/>
      <c r="DT85" s="699"/>
      <c r="DU85" s="699"/>
      <c r="DV85" s="699"/>
      <c r="DW85" s="699"/>
      <c r="DX85" s="699"/>
      <c r="DY85" s="699"/>
      <c r="DZ85" s="699"/>
      <c r="EA85" s="699"/>
      <c r="EB85" s="699"/>
      <c r="EC85" s="699"/>
    </row>
    <row r="86" spans="27:133" ht="2.75" customHeight="1" x14ac:dyDescent="0.35">
      <c r="AH86" s="699"/>
      <c r="AI86" s="699"/>
      <c r="AJ86" s="699"/>
      <c r="AK86" s="699"/>
      <c r="AL86" s="699"/>
      <c r="AM86" s="699"/>
      <c r="AN86" s="699"/>
      <c r="AO86" s="699"/>
      <c r="AP86" s="699"/>
      <c r="AQ86" s="699"/>
      <c r="AR86" s="699"/>
      <c r="AS86" s="699"/>
      <c r="AT86" s="699"/>
      <c r="AU86" s="699"/>
      <c r="AV86" s="699"/>
      <c r="AW86" s="699"/>
      <c r="AX86" s="699"/>
      <c r="AY86" s="699"/>
      <c r="AZ86" s="699"/>
      <c r="BA86" s="699"/>
      <c r="BB86" s="699"/>
      <c r="BC86" s="699"/>
      <c r="BD86" s="699"/>
      <c r="BE86" s="699"/>
      <c r="BF86" s="699"/>
      <c r="BG86" s="699"/>
      <c r="BH86" s="699"/>
      <c r="BI86" s="699"/>
      <c r="BJ86" s="699"/>
      <c r="BK86" s="699"/>
      <c r="BL86" s="699"/>
      <c r="BM86" s="699"/>
      <c r="BN86" s="699"/>
      <c r="BO86" s="699"/>
      <c r="BP86" s="699"/>
      <c r="BQ86" s="699"/>
      <c r="BR86" s="699"/>
      <c r="BS86" s="699"/>
      <c r="BT86" s="699"/>
      <c r="BU86" s="699"/>
      <c r="BV86" s="699"/>
      <c r="BW86" s="699"/>
      <c r="BX86" s="699"/>
      <c r="BY86" s="699"/>
      <c r="BZ86" s="699"/>
      <c r="CA86" s="699"/>
      <c r="CB86" s="699"/>
      <c r="CC86" s="699"/>
      <c r="CD86" s="699"/>
      <c r="CE86" s="699"/>
      <c r="CF86" s="699"/>
      <c r="CG86" s="699"/>
      <c r="CH86" s="699"/>
      <c r="CI86" s="699"/>
      <c r="CJ86" s="699"/>
      <c r="CK86" s="699"/>
      <c r="CL86" s="699"/>
      <c r="CM86" s="699"/>
      <c r="CN86" s="699"/>
      <c r="CO86" s="699"/>
      <c r="CP86" s="699"/>
      <c r="CQ86" s="699"/>
      <c r="CR86" s="699"/>
      <c r="CS86" s="699"/>
      <c r="CT86" s="699"/>
      <c r="CU86" s="699"/>
      <c r="CV86" s="699"/>
      <c r="CW86" s="699"/>
      <c r="CX86" s="699"/>
      <c r="CY86" s="699"/>
      <c r="CZ86" s="699"/>
      <c r="DA86" s="699"/>
      <c r="DB86" s="699"/>
      <c r="DC86" s="699"/>
      <c r="DD86" s="699"/>
      <c r="DE86" s="699"/>
      <c r="DF86" s="699"/>
      <c r="DG86" s="699"/>
      <c r="DH86" s="699"/>
      <c r="DI86" s="699"/>
      <c r="DJ86" s="699"/>
      <c r="DK86" s="699"/>
      <c r="DL86" s="699"/>
      <c r="DM86" s="699"/>
      <c r="DN86" s="699"/>
      <c r="DO86" s="699"/>
      <c r="DP86" s="699"/>
      <c r="DQ86" s="699"/>
      <c r="DR86" s="699"/>
      <c r="DS86" s="699"/>
      <c r="DT86" s="699"/>
      <c r="DU86" s="699"/>
      <c r="DV86" s="699"/>
      <c r="DW86" s="699"/>
      <c r="DX86" s="699"/>
      <c r="DY86" s="699"/>
      <c r="DZ86" s="699"/>
      <c r="EA86" s="699"/>
      <c r="EB86" s="699"/>
      <c r="EC86" s="699"/>
    </row>
    <row r="87" spans="27:133" ht="2.75" customHeight="1" x14ac:dyDescent="0.35">
      <c r="AH87" s="699"/>
      <c r="AI87" s="699"/>
      <c r="AJ87" s="699"/>
      <c r="AK87" s="699"/>
      <c r="AL87" s="699"/>
      <c r="AM87" s="699"/>
      <c r="AN87" s="699"/>
      <c r="AO87" s="699"/>
      <c r="AP87" s="699"/>
      <c r="AQ87" s="699"/>
      <c r="AR87" s="699"/>
      <c r="AS87" s="699"/>
      <c r="AT87" s="699"/>
      <c r="AU87" s="699"/>
      <c r="AV87" s="699"/>
      <c r="AW87" s="699"/>
      <c r="AX87" s="699"/>
      <c r="AY87" s="699"/>
      <c r="AZ87" s="699"/>
      <c r="BA87" s="699"/>
      <c r="BB87" s="699"/>
      <c r="BC87" s="699"/>
      <c r="BD87" s="699"/>
      <c r="BE87" s="699"/>
      <c r="BF87" s="699"/>
      <c r="BG87" s="699"/>
      <c r="BH87" s="699"/>
      <c r="BI87" s="699"/>
      <c r="BJ87" s="699"/>
      <c r="BK87" s="699"/>
      <c r="BL87" s="699"/>
      <c r="BM87" s="699"/>
      <c r="BN87" s="699"/>
      <c r="BO87" s="699"/>
      <c r="BP87" s="699"/>
      <c r="BQ87" s="699"/>
      <c r="BR87" s="699"/>
      <c r="BS87" s="699"/>
      <c r="BT87" s="699"/>
      <c r="BU87" s="699"/>
      <c r="BV87" s="699"/>
      <c r="BW87" s="699"/>
      <c r="BX87" s="699"/>
      <c r="BY87" s="699"/>
      <c r="BZ87" s="699"/>
      <c r="CA87" s="699"/>
      <c r="CB87" s="699"/>
      <c r="CC87" s="699"/>
      <c r="CD87" s="699"/>
      <c r="CE87" s="699"/>
      <c r="CF87" s="699"/>
      <c r="CG87" s="699"/>
      <c r="CH87" s="699"/>
      <c r="CI87" s="699"/>
      <c r="CJ87" s="699"/>
      <c r="CK87" s="699"/>
      <c r="CL87" s="699"/>
      <c r="CM87" s="699"/>
      <c r="CN87" s="699"/>
      <c r="CO87" s="699"/>
      <c r="CP87" s="699"/>
      <c r="CQ87" s="699"/>
      <c r="CR87" s="699"/>
      <c r="CS87" s="699"/>
      <c r="CT87" s="699"/>
      <c r="CU87" s="699"/>
      <c r="CV87" s="699"/>
      <c r="CW87" s="699"/>
      <c r="CX87" s="699"/>
      <c r="CY87" s="699"/>
      <c r="CZ87" s="699"/>
      <c r="DA87" s="699"/>
      <c r="DB87" s="699"/>
      <c r="DC87" s="699"/>
      <c r="DD87" s="699"/>
      <c r="DE87" s="699"/>
      <c r="DF87" s="699"/>
      <c r="DG87" s="699"/>
      <c r="DH87" s="699"/>
      <c r="DI87" s="699"/>
      <c r="DJ87" s="699"/>
      <c r="DK87" s="699"/>
      <c r="DL87" s="699"/>
      <c r="DM87" s="699"/>
      <c r="DN87" s="699"/>
      <c r="DO87" s="699"/>
      <c r="DP87" s="699"/>
      <c r="DQ87" s="699"/>
      <c r="DR87" s="699"/>
      <c r="DS87" s="699"/>
      <c r="DT87" s="699"/>
      <c r="DU87" s="699"/>
      <c r="DV87" s="699"/>
      <c r="DW87" s="699"/>
      <c r="DX87" s="699"/>
      <c r="DY87" s="699"/>
      <c r="DZ87" s="699"/>
      <c r="EA87" s="699"/>
      <c r="EB87" s="699"/>
      <c r="EC87" s="699"/>
    </row>
    <row r="88" spans="27:133" ht="2.75" customHeight="1" x14ac:dyDescent="0.35">
      <c r="AH88" s="699" t="s">
        <v>63</v>
      </c>
      <c r="AI88" s="699"/>
      <c r="AJ88" s="699"/>
      <c r="AK88" s="699"/>
      <c r="AL88" s="699"/>
      <c r="AM88" s="699"/>
      <c r="AN88" s="699"/>
      <c r="AO88" s="699"/>
      <c r="AP88" s="699"/>
      <c r="AQ88" s="699"/>
      <c r="AR88" s="699"/>
      <c r="AS88" s="699"/>
      <c r="AT88" s="699"/>
      <c r="AU88" s="699"/>
      <c r="AV88" s="699"/>
      <c r="AW88" s="699"/>
      <c r="AX88" s="699"/>
      <c r="AY88" s="699"/>
      <c r="AZ88" s="699"/>
      <c r="BA88" s="699"/>
      <c r="BB88" s="699"/>
      <c r="BC88" s="699"/>
      <c r="BD88" s="699"/>
      <c r="BE88" s="699"/>
      <c r="BF88" s="699"/>
      <c r="BG88" s="699"/>
      <c r="BH88" s="699"/>
      <c r="BI88" s="699"/>
      <c r="BJ88" s="699"/>
      <c r="BK88" s="699"/>
      <c r="BL88" s="699"/>
      <c r="BM88" s="699"/>
      <c r="BN88" s="699"/>
      <c r="BO88" s="699"/>
      <c r="BP88" s="699"/>
      <c r="BQ88" s="699"/>
      <c r="BR88" s="699"/>
      <c r="BS88" s="699"/>
      <c r="BT88" s="699"/>
      <c r="BU88" s="699"/>
      <c r="BV88" s="699"/>
      <c r="BW88" s="699"/>
      <c r="BX88" s="699"/>
      <c r="BY88" s="699"/>
      <c r="BZ88" s="699"/>
      <c r="CA88" s="699"/>
      <c r="CB88" s="699"/>
      <c r="CC88" s="699"/>
      <c r="CD88" s="699"/>
      <c r="CE88" s="699"/>
      <c r="CF88" s="699"/>
      <c r="CG88" s="699"/>
      <c r="CH88" s="699"/>
      <c r="CI88" s="699"/>
      <c r="CJ88" s="699"/>
      <c r="CK88" s="699"/>
      <c r="CL88" s="699"/>
      <c r="CM88" s="699"/>
      <c r="CN88" s="699"/>
      <c r="CO88" s="699"/>
      <c r="CP88" s="699"/>
      <c r="CQ88" s="699"/>
      <c r="CR88" s="699"/>
      <c r="CS88" s="699"/>
      <c r="CT88" s="699"/>
      <c r="CU88" s="699"/>
      <c r="CV88" s="699"/>
      <c r="CW88" s="699"/>
      <c r="CX88" s="699"/>
      <c r="CY88" s="699"/>
      <c r="CZ88" s="699"/>
      <c r="DA88" s="699"/>
      <c r="DB88" s="699"/>
      <c r="DC88" s="699"/>
      <c r="DD88" s="699"/>
      <c r="DE88" s="699"/>
      <c r="DF88" s="699"/>
      <c r="DG88" s="699"/>
      <c r="DH88" s="699"/>
      <c r="DI88" s="699"/>
      <c r="DJ88" s="699"/>
      <c r="DK88" s="699"/>
      <c r="DL88" s="699"/>
      <c r="DM88" s="699"/>
      <c r="DN88" s="699"/>
      <c r="DO88" s="699"/>
      <c r="DP88" s="699"/>
      <c r="DQ88" s="699"/>
      <c r="DR88" s="699"/>
      <c r="DS88" s="699"/>
      <c r="DT88" s="699"/>
      <c r="DU88" s="699"/>
      <c r="DV88" s="699"/>
      <c r="DW88" s="699"/>
      <c r="DX88" s="699"/>
      <c r="DY88" s="699"/>
      <c r="DZ88" s="699"/>
      <c r="EA88" s="699"/>
      <c r="EB88" s="699"/>
      <c r="EC88" s="699"/>
    </row>
    <row r="89" spans="27:133" ht="2.75" customHeight="1" x14ac:dyDescent="0.35"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  <c r="BW89" s="699"/>
      <c r="BX89" s="699"/>
      <c r="BY89" s="699"/>
      <c r="BZ89" s="699"/>
      <c r="CA89" s="699"/>
      <c r="CB89" s="699"/>
      <c r="CC89" s="699"/>
      <c r="CD89" s="699"/>
      <c r="CE89" s="699"/>
      <c r="CF89" s="699"/>
      <c r="CG89" s="699"/>
      <c r="CH89" s="699"/>
      <c r="CI89" s="699"/>
      <c r="CJ89" s="699"/>
      <c r="CK89" s="699"/>
      <c r="CL89" s="699"/>
      <c r="CM89" s="699"/>
      <c r="CN89" s="699"/>
      <c r="CO89" s="699"/>
      <c r="CP89" s="699"/>
      <c r="CQ89" s="699"/>
      <c r="CR89" s="699"/>
      <c r="CS89" s="699"/>
      <c r="CT89" s="699"/>
      <c r="CU89" s="699"/>
      <c r="CV89" s="699"/>
      <c r="CW89" s="699"/>
      <c r="CX89" s="699"/>
      <c r="CY89" s="699"/>
      <c r="CZ89" s="699"/>
      <c r="DA89" s="699"/>
      <c r="DB89" s="699"/>
      <c r="DC89" s="699"/>
      <c r="DD89" s="699"/>
      <c r="DE89" s="699"/>
      <c r="DF89" s="699"/>
      <c r="DG89" s="699"/>
      <c r="DH89" s="699"/>
      <c r="DI89" s="699"/>
      <c r="DJ89" s="699"/>
      <c r="DK89" s="699"/>
      <c r="DL89" s="699"/>
      <c r="DM89" s="699"/>
      <c r="DN89" s="699"/>
      <c r="DO89" s="699"/>
      <c r="DP89" s="699"/>
      <c r="DQ89" s="699"/>
      <c r="DR89" s="699"/>
      <c r="DS89" s="699"/>
      <c r="DT89" s="699"/>
      <c r="DU89" s="699"/>
      <c r="DV89" s="699"/>
      <c r="DW89" s="699"/>
      <c r="DX89" s="699"/>
      <c r="DY89" s="699"/>
      <c r="DZ89" s="699"/>
      <c r="EA89" s="699"/>
      <c r="EB89" s="699"/>
      <c r="EC89" s="699"/>
    </row>
    <row r="90" spans="27:133" ht="2.75" customHeight="1" x14ac:dyDescent="0.35">
      <c r="AH90" s="699"/>
      <c r="AI90" s="699"/>
      <c r="AJ90" s="699"/>
      <c r="AK90" s="699"/>
      <c r="AL90" s="699"/>
      <c r="AM90" s="699"/>
      <c r="AN90" s="699"/>
      <c r="AO90" s="699"/>
      <c r="AP90" s="699"/>
      <c r="AQ90" s="699"/>
      <c r="AR90" s="699"/>
      <c r="AS90" s="699"/>
      <c r="AT90" s="699"/>
      <c r="AU90" s="699"/>
      <c r="AV90" s="699"/>
      <c r="AW90" s="699"/>
      <c r="AX90" s="699"/>
      <c r="AY90" s="699"/>
      <c r="AZ90" s="699"/>
      <c r="BA90" s="699"/>
      <c r="BB90" s="699"/>
      <c r="BC90" s="699"/>
      <c r="BD90" s="699"/>
      <c r="BE90" s="699"/>
      <c r="BF90" s="699"/>
      <c r="BG90" s="699"/>
      <c r="BH90" s="699"/>
      <c r="BI90" s="699"/>
      <c r="BJ90" s="699"/>
      <c r="BK90" s="699"/>
      <c r="BL90" s="699"/>
      <c r="BM90" s="699"/>
      <c r="BN90" s="699"/>
      <c r="BO90" s="699"/>
      <c r="BP90" s="699"/>
      <c r="BQ90" s="699"/>
      <c r="BR90" s="699"/>
      <c r="BS90" s="699"/>
      <c r="BT90" s="699"/>
      <c r="BU90" s="699"/>
      <c r="BV90" s="699"/>
      <c r="BW90" s="699"/>
      <c r="BX90" s="699"/>
      <c r="BY90" s="699"/>
      <c r="BZ90" s="699"/>
      <c r="CA90" s="699"/>
      <c r="CB90" s="699"/>
      <c r="CC90" s="699"/>
      <c r="CD90" s="699"/>
      <c r="CE90" s="699"/>
      <c r="CF90" s="699"/>
      <c r="CG90" s="699"/>
      <c r="CH90" s="699"/>
      <c r="CI90" s="699"/>
      <c r="CJ90" s="699"/>
      <c r="CK90" s="699"/>
      <c r="CL90" s="699"/>
      <c r="CM90" s="699"/>
      <c r="CN90" s="699"/>
      <c r="CO90" s="699"/>
      <c r="CP90" s="699"/>
      <c r="CQ90" s="699"/>
      <c r="CR90" s="699"/>
      <c r="CS90" s="699"/>
      <c r="CT90" s="699"/>
      <c r="CU90" s="699"/>
      <c r="CV90" s="699"/>
      <c r="CW90" s="699"/>
      <c r="CX90" s="699"/>
      <c r="CY90" s="699"/>
      <c r="CZ90" s="699"/>
      <c r="DA90" s="699"/>
      <c r="DB90" s="699"/>
      <c r="DC90" s="699"/>
      <c r="DD90" s="699"/>
      <c r="DE90" s="699"/>
      <c r="DF90" s="699"/>
      <c r="DG90" s="699"/>
      <c r="DH90" s="699"/>
      <c r="DI90" s="699"/>
      <c r="DJ90" s="699"/>
      <c r="DK90" s="699"/>
      <c r="DL90" s="699"/>
      <c r="DM90" s="699"/>
      <c r="DN90" s="699"/>
      <c r="DO90" s="699"/>
      <c r="DP90" s="699"/>
      <c r="DQ90" s="699"/>
      <c r="DR90" s="699"/>
      <c r="DS90" s="699"/>
      <c r="DT90" s="699"/>
      <c r="DU90" s="699"/>
      <c r="DV90" s="699"/>
      <c r="DW90" s="699"/>
      <c r="DX90" s="699"/>
      <c r="DY90" s="699"/>
      <c r="DZ90" s="699"/>
      <c r="EA90" s="699"/>
      <c r="EB90" s="699"/>
      <c r="EC90" s="699"/>
    </row>
    <row r="91" spans="27:133" ht="2.75" customHeight="1" x14ac:dyDescent="0.35">
      <c r="AH91" s="699"/>
      <c r="AI91" s="699"/>
      <c r="AJ91" s="699"/>
      <c r="AK91" s="699"/>
      <c r="AL91" s="699"/>
      <c r="AM91" s="699"/>
      <c r="AN91" s="699"/>
      <c r="AO91" s="699"/>
      <c r="AP91" s="699"/>
      <c r="AQ91" s="699"/>
      <c r="AR91" s="699"/>
      <c r="AS91" s="699"/>
      <c r="AT91" s="699"/>
      <c r="AU91" s="699"/>
      <c r="AV91" s="699"/>
      <c r="AW91" s="699"/>
      <c r="AX91" s="699"/>
      <c r="AY91" s="699"/>
      <c r="AZ91" s="699"/>
      <c r="BA91" s="699"/>
      <c r="BB91" s="699"/>
      <c r="BC91" s="699"/>
      <c r="BD91" s="699"/>
      <c r="BE91" s="699"/>
      <c r="BF91" s="699"/>
      <c r="BG91" s="699"/>
      <c r="BH91" s="699"/>
      <c r="BI91" s="699"/>
      <c r="BJ91" s="699"/>
      <c r="BK91" s="699"/>
      <c r="BL91" s="699"/>
      <c r="BM91" s="699"/>
      <c r="BN91" s="699"/>
      <c r="BO91" s="699"/>
      <c r="BP91" s="699"/>
      <c r="BQ91" s="699"/>
      <c r="BR91" s="699"/>
      <c r="BS91" s="699"/>
      <c r="BT91" s="699"/>
      <c r="BU91" s="699"/>
      <c r="BV91" s="699"/>
      <c r="BW91" s="699"/>
      <c r="BX91" s="699"/>
      <c r="BY91" s="699"/>
      <c r="BZ91" s="699"/>
      <c r="CA91" s="699"/>
      <c r="CB91" s="699"/>
      <c r="CC91" s="699"/>
      <c r="CD91" s="699"/>
      <c r="CE91" s="699"/>
      <c r="CF91" s="699"/>
      <c r="CG91" s="699"/>
      <c r="CH91" s="699"/>
      <c r="CI91" s="699"/>
      <c r="CJ91" s="699"/>
      <c r="CK91" s="699"/>
      <c r="CL91" s="699"/>
      <c r="CM91" s="699"/>
      <c r="CN91" s="699"/>
      <c r="CO91" s="699"/>
      <c r="CP91" s="699"/>
      <c r="CQ91" s="699"/>
      <c r="CR91" s="699"/>
      <c r="CS91" s="699"/>
      <c r="CT91" s="699"/>
      <c r="CU91" s="699"/>
      <c r="CV91" s="699"/>
      <c r="CW91" s="699"/>
      <c r="CX91" s="699"/>
      <c r="CY91" s="699"/>
      <c r="CZ91" s="699"/>
      <c r="DA91" s="699"/>
      <c r="DB91" s="699"/>
      <c r="DC91" s="699"/>
      <c r="DD91" s="699"/>
      <c r="DE91" s="699"/>
      <c r="DF91" s="699"/>
      <c r="DG91" s="699"/>
      <c r="DH91" s="699"/>
      <c r="DI91" s="699"/>
      <c r="DJ91" s="699"/>
      <c r="DK91" s="699"/>
      <c r="DL91" s="699"/>
      <c r="DM91" s="699"/>
      <c r="DN91" s="699"/>
      <c r="DO91" s="699"/>
      <c r="DP91" s="699"/>
      <c r="DQ91" s="699"/>
      <c r="DR91" s="699"/>
      <c r="DS91" s="699"/>
      <c r="DT91" s="699"/>
      <c r="DU91" s="699"/>
      <c r="DV91" s="699"/>
      <c r="DW91" s="699"/>
      <c r="DX91" s="699"/>
      <c r="DY91" s="699"/>
      <c r="DZ91" s="699"/>
      <c r="EA91" s="699"/>
      <c r="EB91" s="699"/>
      <c r="EC91" s="699"/>
    </row>
    <row r="92" spans="27:133" ht="2.75" customHeight="1" x14ac:dyDescent="0.35">
      <c r="AH92" s="699"/>
      <c r="AI92" s="699"/>
      <c r="AJ92" s="699"/>
      <c r="AK92" s="699"/>
      <c r="AL92" s="699"/>
      <c r="AM92" s="699"/>
      <c r="AN92" s="699"/>
      <c r="AO92" s="699"/>
      <c r="AP92" s="699"/>
      <c r="AQ92" s="699"/>
      <c r="AR92" s="699"/>
      <c r="AS92" s="699"/>
      <c r="AT92" s="699"/>
      <c r="AU92" s="699"/>
      <c r="AV92" s="699"/>
      <c r="AW92" s="699"/>
      <c r="AX92" s="699"/>
      <c r="AY92" s="699"/>
      <c r="AZ92" s="699"/>
      <c r="BA92" s="699"/>
      <c r="BB92" s="699"/>
      <c r="BC92" s="699"/>
      <c r="BD92" s="699"/>
      <c r="BE92" s="699"/>
      <c r="BF92" s="699"/>
      <c r="BG92" s="699"/>
      <c r="BH92" s="699"/>
      <c r="BI92" s="699"/>
      <c r="BJ92" s="699"/>
      <c r="BK92" s="699"/>
      <c r="BL92" s="699"/>
      <c r="BM92" s="699"/>
      <c r="BN92" s="699"/>
      <c r="BO92" s="699"/>
      <c r="BP92" s="699"/>
      <c r="BQ92" s="699"/>
      <c r="BR92" s="699"/>
      <c r="BS92" s="699"/>
      <c r="BT92" s="699"/>
      <c r="BU92" s="699"/>
      <c r="BV92" s="699"/>
      <c r="BW92" s="699"/>
      <c r="BX92" s="699"/>
      <c r="BY92" s="699"/>
      <c r="BZ92" s="699"/>
      <c r="CA92" s="699"/>
      <c r="CB92" s="699"/>
      <c r="CC92" s="699"/>
      <c r="CD92" s="699"/>
      <c r="CE92" s="699"/>
      <c r="CF92" s="699"/>
      <c r="CG92" s="699"/>
      <c r="CH92" s="699"/>
      <c r="CI92" s="699"/>
      <c r="CJ92" s="699"/>
      <c r="CK92" s="699"/>
      <c r="CL92" s="699"/>
      <c r="CM92" s="699"/>
      <c r="CN92" s="699"/>
      <c r="CO92" s="699"/>
      <c r="CP92" s="699"/>
      <c r="CQ92" s="699"/>
      <c r="CR92" s="699"/>
      <c r="CS92" s="699"/>
      <c r="CT92" s="699"/>
      <c r="CU92" s="699"/>
      <c r="CV92" s="699"/>
      <c r="CW92" s="699"/>
      <c r="CX92" s="699"/>
      <c r="CY92" s="699"/>
      <c r="CZ92" s="699"/>
      <c r="DA92" s="699"/>
      <c r="DB92" s="699"/>
      <c r="DC92" s="699"/>
      <c r="DD92" s="699"/>
      <c r="DE92" s="699"/>
      <c r="DF92" s="699"/>
      <c r="DG92" s="699"/>
      <c r="DH92" s="699"/>
      <c r="DI92" s="699"/>
      <c r="DJ92" s="699"/>
      <c r="DK92" s="699"/>
      <c r="DL92" s="699"/>
      <c r="DM92" s="699"/>
      <c r="DN92" s="699"/>
      <c r="DO92" s="699"/>
      <c r="DP92" s="699"/>
      <c r="DQ92" s="699"/>
      <c r="DR92" s="699"/>
      <c r="DS92" s="699"/>
      <c r="DT92" s="699"/>
      <c r="DU92" s="699"/>
      <c r="DV92" s="699"/>
      <c r="DW92" s="699"/>
      <c r="DX92" s="699"/>
      <c r="DY92" s="699"/>
      <c r="DZ92" s="699"/>
      <c r="EA92" s="699"/>
      <c r="EB92" s="699"/>
      <c r="EC92" s="699"/>
    </row>
    <row r="93" spans="27:133" ht="2.75" customHeight="1" x14ac:dyDescent="0.35">
      <c r="AH93" s="699" t="s">
        <v>64</v>
      </c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  <c r="BW93" s="699"/>
      <c r="BX93" s="699"/>
      <c r="BY93" s="699"/>
      <c r="BZ93" s="699"/>
      <c r="CA93" s="699"/>
      <c r="CB93" s="699"/>
      <c r="CC93" s="699"/>
      <c r="CD93" s="699"/>
      <c r="CE93" s="699"/>
      <c r="CF93" s="699"/>
      <c r="CG93" s="699"/>
      <c r="CH93" s="699"/>
      <c r="CI93" s="699"/>
      <c r="CJ93" s="699"/>
      <c r="CK93" s="699"/>
      <c r="CL93" s="699"/>
      <c r="CM93" s="699"/>
      <c r="CN93" s="699"/>
      <c r="CO93" s="699"/>
      <c r="CP93" s="699"/>
      <c r="CQ93" s="699"/>
      <c r="CR93" s="699"/>
      <c r="CS93" s="699"/>
      <c r="CT93" s="699"/>
      <c r="CU93" s="699"/>
      <c r="CV93" s="699"/>
      <c r="CW93" s="699"/>
      <c r="CX93" s="699"/>
      <c r="CY93" s="699"/>
      <c r="CZ93" s="699"/>
      <c r="DA93" s="699"/>
      <c r="DB93" s="699"/>
      <c r="DC93" s="699"/>
      <c r="DD93" s="699"/>
      <c r="DE93" s="699"/>
      <c r="DF93" s="699"/>
      <c r="DG93" s="699"/>
      <c r="DH93" s="699"/>
      <c r="DI93" s="699"/>
      <c r="DJ93" s="699"/>
      <c r="DK93" s="699"/>
      <c r="DL93" s="699"/>
      <c r="DM93" s="699"/>
      <c r="DN93" s="699"/>
      <c r="DO93" s="699"/>
      <c r="DP93" s="699"/>
      <c r="DQ93" s="699"/>
      <c r="DR93" s="699"/>
      <c r="DS93" s="699"/>
      <c r="DT93" s="699"/>
      <c r="DU93" s="699"/>
      <c r="DV93" s="699"/>
      <c r="DW93" s="699"/>
      <c r="DX93" s="699"/>
      <c r="DY93" s="699"/>
      <c r="DZ93" s="699"/>
      <c r="EA93" s="699"/>
      <c r="EB93" s="699"/>
      <c r="EC93" s="699"/>
    </row>
    <row r="94" spans="27:133" ht="2.75" customHeight="1" x14ac:dyDescent="0.35">
      <c r="AH94" s="699"/>
      <c r="AI94" s="699"/>
      <c r="AJ94" s="699"/>
      <c r="AK94" s="699"/>
      <c r="AL94" s="699"/>
      <c r="AM94" s="699"/>
      <c r="AN94" s="699"/>
      <c r="AO94" s="699"/>
      <c r="AP94" s="699"/>
      <c r="AQ94" s="699"/>
      <c r="AR94" s="699"/>
      <c r="AS94" s="699"/>
      <c r="AT94" s="699"/>
      <c r="AU94" s="699"/>
      <c r="AV94" s="699"/>
      <c r="AW94" s="699"/>
      <c r="AX94" s="699"/>
      <c r="AY94" s="699"/>
      <c r="AZ94" s="699"/>
      <c r="BA94" s="699"/>
      <c r="BB94" s="699"/>
      <c r="BC94" s="699"/>
      <c r="BD94" s="699"/>
      <c r="BE94" s="699"/>
      <c r="BF94" s="699"/>
      <c r="BG94" s="699"/>
      <c r="BH94" s="699"/>
      <c r="BI94" s="699"/>
      <c r="BJ94" s="699"/>
      <c r="BK94" s="699"/>
      <c r="BL94" s="699"/>
      <c r="BM94" s="699"/>
      <c r="BN94" s="699"/>
      <c r="BO94" s="699"/>
      <c r="BP94" s="699"/>
      <c r="BQ94" s="699"/>
      <c r="BR94" s="699"/>
      <c r="BS94" s="699"/>
      <c r="BT94" s="699"/>
      <c r="BU94" s="699"/>
      <c r="BV94" s="699"/>
      <c r="BW94" s="699"/>
      <c r="BX94" s="699"/>
      <c r="BY94" s="699"/>
      <c r="BZ94" s="699"/>
      <c r="CA94" s="699"/>
      <c r="CB94" s="699"/>
      <c r="CC94" s="699"/>
      <c r="CD94" s="699"/>
      <c r="CE94" s="699"/>
      <c r="CF94" s="699"/>
      <c r="CG94" s="699"/>
      <c r="CH94" s="699"/>
      <c r="CI94" s="699"/>
      <c r="CJ94" s="699"/>
      <c r="CK94" s="699"/>
      <c r="CL94" s="699"/>
      <c r="CM94" s="699"/>
      <c r="CN94" s="699"/>
      <c r="CO94" s="699"/>
      <c r="CP94" s="699"/>
      <c r="CQ94" s="699"/>
      <c r="CR94" s="699"/>
      <c r="CS94" s="699"/>
      <c r="CT94" s="699"/>
      <c r="CU94" s="699"/>
      <c r="CV94" s="699"/>
      <c r="CW94" s="699"/>
      <c r="CX94" s="699"/>
      <c r="CY94" s="699"/>
      <c r="CZ94" s="699"/>
      <c r="DA94" s="699"/>
      <c r="DB94" s="699"/>
      <c r="DC94" s="699"/>
      <c r="DD94" s="699"/>
      <c r="DE94" s="699"/>
      <c r="DF94" s="699"/>
      <c r="DG94" s="699"/>
      <c r="DH94" s="699"/>
      <c r="DI94" s="699"/>
      <c r="DJ94" s="699"/>
      <c r="DK94" s="699"/>
      <c r="DL94" s="699"/>
      <c r="DM94" s="699"/>
      <c r="DN94" s="699"/>
      <c r="DO94" s="699"/>
      <c r="DP94" s="699"/>
      <c r="DQ94" s="699"/>
      <c r="DR94" s="699"/>
      <c r="DS94" s="699"/>
      <c r="DT94" s="699"/>
      <c r="DU94" s="699"/>
      <c r="DV94" s="699"/>
      <c r="DW94" s="699"/>
      <c r="DX94" s="699"/>
      <c r="DY94" s="699"/>
      <c r="DZ94" s="699"/>
      <c r="EA94" s="699"/>
      <c r="EB94" s="699"/>
      <c r="EC94" s="699"/>
    </row>
    <row r="95" spans="27:133" ht="2.75" customHeight="1" x14ac:dyDescent="0.35">
      <c r="AH95" s="699"/>
      <c r="AI95" s="699"/>
      <c r="AJ95" s="699"/>
      <c r="AK95" s="699"/>
      <c r="AL95" s="699"/>
      <c r="AM95" s="699"/>
      <c r="AN95" s="699"/>
      <c r="AO95" s="699"/>
      <c r="AP95" s="699"/>
      <c r="AQ95" s="699"/>
      <c r="AR95" s="699"/>
      <c r="AS95" s="699"/>
      <c r="AT95" s="699"/>
      <c r="AU95" s="699"/>
      <c r="AV95" s="699"/>
      <c r="AW95" s="699"/>
      <c r="AX95" s="699"/>
      <c r="AY95" s="699"/>
      <c r="AZ95" s="699"/>
      <c r="BA95" s="699"/>
      <c r="BB95" s="699"/>
      <c r="BC95" s="699"/>
      <c r="BD95" s="699"/>
      <c r="BE95" s="699"/>
      <c r="BF95" s="699"/>
      <c r="BG95" s="699"/>
      <c r="BH95" s="699"/>
      <c r="BI95" s="699"/>
      <c r="BJ95" s="699"/>
      <c r="BK95" s="699"/>
      <c r="BL95" s="699"/>
      <c r="BM95" s="699"/>
      <c r="BN95" s="699"/>
      <c r="BO95" s="699"/>
      <c r="BP95" s="699"/>
      <c r="BQ95" s="699"/>
      <c r="BR95" s="699"/>
      <c r="BS95" s="699"/>
      <c r="BT95" s="699"/>
      <c r="BU95" s="699"/>
      <c r="BV95" s="699"/>
      <c r="BW95" s="699"/>
      <c r="BX95" s="699"/>
      <c r="BY95" s="699"/>
      <c r="BZ95" s="699"/>
      <c r="CA95" s="699"/>
      <c r="CB95" s="699"/>
      <c r="CC95" s="699"/>
      <c r="CD95" s="699"/>
      <c r="CE95" s="699"/>
      <c r="CF95" s="699"/>
      <c r="CG95" s="699"/>
      <c r="CH95" s="699"/>
      <c r="CI95" s="699"/>
      <c r="CJ95" s="699"/>
      <c r="CK95" s="699"/>
      <c r="CL95" s="699"/>
      <c r="CM95" s="699"/>
      <c r="CN95" s="699"/>
      <c r="CO95" s="699"/>
      <c r="CP95" s="699"/>
      <c r="CQ95" s="699"/>
      <c r="CR95" s="699"/>
      <c r="CS95" s="699"/>
      <c r="CT95" s="699"/>
      <c r="CU95" s="699"/>
      <c r="CV95" s="699"/>
      <c r="CW95" s="699"/>
      <c r="CX95" s="699"/>
      <c r="CY95" s="699"/>
      <c r="CZ95" s="699"/>
      <c r="DA95" s="699"/>
      <c r="DB95" s="699"/>
      <c r="DC95" s="699"/>
      <c r="DD95" s="699"/>
      <c r="DE95" s="699"/>
      <c r="DF95" s="699"/>
      <c r="DG95" s="699"/>
      <c r="DH95" s="699"/>
      <c r="DI95" s="699"/>
      <c r="DJ95" s="699"/>
      <c r="DK95" s="699"/>
      <c r="DL95" s="699"/>
      <c r="DM95" s="699"/>
      <c r="DN95" s="699"/>
      <c r="DO95" s="699"/>
      <c r="DP95" s="699"/>
      <c r="DQ95" s="699"/>
      <c r="DR95" s="699"/>
      <c r="DS95" s="699"/>
      <c r="DT95" s="699"/>
      <c r="DU95" s="699"/>
      <c r="DV95" s="699"/>
      <c r="DW95" s="699"/>
      <c r="DX95" s="699"/>
      <c r="DY95" s="699"/>
      <c r="DZ95" s="699"/>
      <c r="EA95" s="699"/>
      <c r="EB95" s="699"/>
      <c r="EC95" s="699"/>
    </row>
    <row r="96" spans="27:133" ht="2.75" customHeight="1" x14ac:dyDescent="0.35">
      <c r="AH96" s="699"/>
      <c r="AI96" s="699"/>
      <c r="AJ96" s="699"/>
      <c r="AK96" s="699"/>
      <c r="AL96" s="699"/>
      <c r="AM96" s="699"/>
      <c r="AN96" s="699"/>
      <c r="AO96" s="699"/>
      <c r="AP96" s="699"/>
      <c r="AQ96" s="699"/>
      <c r="AR96" s="699"/>
      <c r="AS96" s="699"/>
      <c r="AT96" s="699"/>
      <c r="AU96" s="699"/>
      <c r="AV96" s="699"/>
      <c r="AW96" s="699"/>
      <c r="AX96" s="699"/>
      <c r="AY96" s="699"/>
      <c r="AZ96" s="699"/>
      <c r="BA96" s="699"/>
      <c r="BB96" s="699"/>
      <c r="BC96" s="699"/>
      <c r="BD96" s="699"/>
      <c r="BE96" s="699"/>
      <c r="BF96" s="699"/>
      <c r="BG96" s="699"/>
      <c r="BH96" s="699"/>
      <c r="BI96" s="699"/>
      <c r="BJ96" s="699"/>
      <c r="BK96" s="699"/>
      <c r="BL96" s="699"/>
      <c r="BM96" s="699"/>
      <c r="BN96" s="699"/>
      <c r="BO96" s="699"/>
      <c r="BP96" s="699"/>
      <c r="BQ96" s="699"/>
      <c r="BR96" s="699"/>
      <c r="BS96" s="699"/>
      <c r="BT96" s="699"/>
      <c r="BU96" s="699"/>
      <c r="BV96" s="699"/>
      <c r="BW96" s="699"/>
      <c r="BX96" s="699"/>
      <c r="BY96" s="699"/>
      <c r="BZ96" s="699"/>
      <c r="CA96" s="699"/>
      <c r="CB96" s="699"/>
      <c r="CC96" s="699"/>
      <c r="CD96" s="699"/>
      <c r="CE96" s="699"/>
      <c r="CF96" s="699"/>
      <c r="CG96" s="699"/>
      <c r="CH96" s="699"/>
      <c r="CI96" s="699"/>
      <c r="CJ96" s="699"/>
      <c r="CK96" s="699"/>
      <c r="CL96" s="699"/>
      <c r="CM96" s="699"/>
      <c r="CN96" s="699"/>
      <c r="CO96" s="699"/>
      <c r="CP96" s="699"/>
      <c r="CQ96" s="699"/>
      <c r="CR96" s="699"/>
      <c r="CS96" s="699"/>
      <c r="CT96" s="699"/>
      <c r="CU96" s="699"/>
      <c r="CV96" s="699"/>
      <c r="CW96" s="699"/>
      <c r="CX96" s="699"/>
      <c r="CY96" s="699"/>
      <c r="CZ96" s="699"/>
      <c r="DA96" s="699"/>
      <c r="DB96" s="699"/>
      <c r="DC96" s="699"/>
      <c r="DD96" s="699"/>
      <c r="DE96" s="699"/>
      <c r="DF96" s="699"/>
      <c r="DG96" s="699"/>
      <c r="DH96" s="699"/>
      <c r="DI96" s="699"/>
      <c r="DJ96" s="699"/>
      <c r="DK96" s="699"/>
      <c r="DL96" s="699"/>
      <c r="DM96" s="699"/>
      <c r="DN96" s="699"/>
      <c r="DO96" s="699"/>
      <c r="DP96" s="699"/>
      <c r="DQ96" s="699"/>
      <c r="DR96" s="699"/>
      <c r="DS96" s="699"/>
      <c r="DT96" s="699"/>
      <c r="DU96" s="699"/>
      <c r="DV96" s="699"/>
      <c r="DW96" s="699"/>
      <c r="DX96" s="699"/>
      <c r="DY96" s="699"/>
      <c r="DZ96" s="699"/>
      <c r="EA96" s="699"/>
      <c r="EB96" s="699"/>
      <c r="EC96" s="699"/>
    </row>
    <row r="97" spans="34:133" ht="2.75" customHeight="1" x14ac:dyDescent="0.35"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  <c r="BW97" s="699"/>
      <c r="BX97" s="699"/>
      <c r="BY97" s="699"/>
      <c r="BZ97" s="699"/>
      <c r="CA97" s="699"/>
      <c r="CB97" s="699"/>
      <c r="CC97" s="699"/>
      <c r="CD97" s="699"/>
      <c r="CE97" s="699"/>
      <c r="CF97" s="699"/>
      <c r="CG97" s="699"/>
      <c r="CH97" s="699"/>
      <c r="CI97" s="699"/>
      <c r="CJ97" s="699"/>
      <c r="CK97" s="699"/>
      <c r="CL97" s="699"/>
      <c r="CM97" s="699"/>
      <c r="CN97" s="699"/>
      <c r="CO97" s="699"/>
      <c r="CP97" s="699"/>
      <c r="CQ97" s="699"/>
      <c r="CR97" s="699"/>
      <c r="CS97" s="699"/>
      <c r="CT97" s="699"/>
      <c r="CU97" s="699"/>
      <c r="CV97" s="699"/>
      <c r="CW97" s="699"/>
      <c r="CX97" s="699"/>
      <c r="CY97" s="699"/>
      <c r="CZ97" s="699"/>
      <c r="DA97" s="699"/>
      <c r="DB97" s="699"/>
      <c r="DC97" s="699"/>
      <c r="DD97" s="699"/>
      <c r="DE97" s="699"/>
      <c r="DF97" s="699"/>
      <c r="DG97" s="699"/>
      <c r="DH97" s="699"/>
      <c r="DI97" s="699"/>
      <c r="DJ97" s="699"/>
      <c r="DK97" s="699"/>
      <c r="DL97" s="699"/>
      <c r="DM97" s="699"/>
      <c r="DN97" s="699"/>
      <c r="DO97" s="699"/>
      <c r="DP97" s="699"/>
      <c r="DQ97" s="699"/>
      <c r="DR97" s="699"/>
      <c r="DS97" s="699"/>
      <c r="DT97" s="699"/>
      <c r="DU97" s="699"/>
      <c r="DV97" s="699"/>
      <c r="DW97" s="699"/>
      <c r="DX97" s="699"/>
      <c r="DY97" s="699"/>
      <c r="DZ97" s="699"/>
      <c r="EA97" s="699"/>
      <c r="EB97" s="699"/>
      <c r="EC97" s="699"/>
    </row>
    <row r="98" spans="34:133" ht="2.75" customHeight="1" x14ac:dyDescent="0.35">
      <c r="AH98" s="699" t="s">
        <v>65</v>
      </c>
      <c r="AI98" s="699"/>
      <c r="AJ98" s="699"/>
      <c r="AK98" s="699"/>
      <c r="AL98" s="699"/>
      <c r="AM98" s="699"/>
      <c r="AN98" s="699"/>
      <c r="AO98" s="699"/>
      <c r="AP98" s="699"/>
      <c r="AQ98" s="699"/>
      <c r="AR98" s="699"/>
      <c r="AS98" s="699"/>
      <c r="AT98" s="699"/>
      <c r="AU98" s="699"/>
      <c r="AV98" s="699"/>
      <c r="AW98" s="699"/>
      <c r="AX98" s="699"/>
      <c r="AY98" s="699"/>
      <c r="AZ98" s="699"/>
      <c r="BA98" s="699"/>
      <c r="BB98" s="699"/>
      <c r="BC98" s="699"/>
      <c r="BD98" s="699"/>
      <c r="BE98" s="699"/>
      <c r="BF98" s="699"/>
      <c r="BG98" s="699"/>
      <c r="BH98" s="699"/>
      <c r="BI98" s="699"/>
      <c r="BJ98" s="699"/>
      <c r="BK98" s="699"/>
      <c r="BL98" s="699"/>
      <c r="BM98" s="699"/>
      <c r="BN98" s="699"/>
      <c r="BO98" s="699"/>
      <c r="BP98" s="699"/>
      <c r="BQ98" s="699"/>
      <c r="BR98" s="699"/>
      <c r="BS98" s="699"/>
      <c r="BT98" s="699"/>
      <c r="BU98" s="699"/>
      <c r="BV98" s="699"/>
      <c r="BW98" s="699"/>
      <c r="BX98" s="699"/>
      <c r="BY98" s="699"/>
      <c r="BZ98" s="699"/>
      <c r="CA98" s="699"/>
      <c r="CB98" s="699"/>
      <c r="CC98" s="699"/>
      <c r="CD98" s="699"/>
      <c r="CE98" s="699"/>
      <c r="CF98" s="699"/>
      <c r="CG98" s="699"/>
      <c r="CH98" s="699"/>
      <c r="CI98" s="699"/>
      <c r="CJ98" s="699"/>
      <c r="CK98" s="699"/>
      <c r="CL98" s="699"/>
      <c r="CM98" s="699"/>
      <c r="CN98" s="699"/>
      <c r="CO98" s="699"/>
      <c r="CP98" s="699"/>
      <c r="CQ98" s="699"/>
      <c r="CR98" s="699"/>
      <c r="CS98" s="699"/>
      <c r="CT98" s="699"/>
      <c r="CU98" s="699"/>
      <c r="CV98" s="699"/>
      <c r="CW98" s="699"/>
      <c r="CX98" s="699"/>
      <c r="CY98" s="699"/>
      <c r="CZ98" s="699"/>
      <c r="DA98" s="699"/>
      <c r="DB98" s="699"/>
      <c r="DC98" s="699"/>
      <c r="DD98" s="699"/>
      <c r="DE98" s="699"/>
      <c r="DF98" s="699"/>
      <c r="DG98" s="699"/>
      <c r="DH98" s="699"/>
      <c r="DI98" s="699"/>
      <c r="DJ98" s="699"/>
      <c r="DK98" s="699"/>
      <c r="DL98" s="699"/>
      <c r="DM98" s="699"/>
      <c r="DN98" s="699"/>
      <c r="DO98" s="699"/>
      <c r="DP98" s="699"/>
      <c r="DQ98" s="699"/>
      <c r="DR98" s="699"/>
      <c r="DS98" s="699"/>
      <c r="DT98" s="699"/>
      <c r="DU98" s="699"/>
      <c r="DV98" s="699"/>
      <c r="DW98" s="699"/>
      <c r="DX98" s="699"/>
      <c r="DY98" s="699"/>
      <c r="DZ98" s="699"/>
      <c r="EA98" s="699"/>
      <c r="EB98" s="699"/>
      <c r="EC98" s="699"/>
    </row>
    <row r="99" spans="34:133" ht="2.75" customHeight="1" x14ac:dyDescent="0.35">
      <c r="AH99" s="699"/>
      <c r="AI99" s="699"/>
      <c r="AJ99" s="699"/>
      <c r="AK99" s="699"/>
      <c r="AL99" s="699"/>
      <c r="AM99" s="699"/>
      <c r="AN99" s="699"/>
      <c r="AO99" s="699"/>
      <c r="AP99" s="699"/>
      <c r="AQ99" s="699"/>
      <c r="AR99" s="699"/>
      <c r="AS99" s="699"/>
      <c r="AT99" s="699"/>
      <c r="AU99" s="699"/>
      <c r="AV99" s="699"/>
      <c r="AW99" s="699"/>
      <c r="AX99" s="699"/>
      <c r="AY99" s="699"/>
      <c r="AZ99" s="699"/>
      <c r="BA99" s="699"/>
      <c r="BB99" s="699"/>
      <c r="BC99" s="699"/>
      <c r="BD99" s="699"/>
      <c r="BE99" s="699"/>
      <c r="BF99" s="699"/>
      <c r="BG99" s="699"/>
      <c r="BH99" s="699"/>
      <c r="BI99" s="699"/>
      <c r="BJ99" s="699"/>
      <c r="BK99" s="699"/>
      <c r="BL99" s="699"/>
      <c r="BM99" s="699"/>
      <c r="BN99" s="699"/>
      <c r="BO99" s="699"/>
      <c r="BP99" s="699"/>
      <c r="BQ99" s="699"/>
      <c r="BR99" s="699"/>
      <c r="BS99" s="699"/>
      <c r="BT99" s="699"/>
      <c r="BU99" s="699"/>
      <c r="BV99" s="699"/>
      <c r="BW99" s="699"/>
      <c r="BX99" s="699"/>
      <c r="BY99" s="699"/>
      <c r="BZ99" s="699"/>
      <c r="CA99" s="699"/>
      <c r="CB99" s="699"/>
      <c r="CC99" s="699"/>
      <c r="CD99" s="699"/>
      <c r="CE99" s="699"/>
      <c r="CF99" s="699"/>
      <c r="CG99" s="699"/>
      <c r="CH99" s="699"/>
      <c r="CI99" s="699"/>
      <c r="CJ99" s="699"/>
      <c r="CK99" s="699"/>
      <c r="CL99" s="699"/>
      <c r="CM99" s="699"/>
      <c r="CN99" s="699"/>
      <c r="CO99" s="699"/>
      <c r="CP99" s="699"/>
      <c r="CQ99" s="699"/>
      <c r="CR99" s="699"/>
      <c r="CS99" s="699"/>
      <c r="CT99" s="699"/>
      <c r="CU99" s="699"/>
      <c r="CV99" s="699"/>
      <c r="CW99" s="699"/>
      <c r="CX99" s="699"/>
      <c r="CY99" s="699"/>
      <c r="CZ99" s="699"/>
      <c r="DA99" s="699"/>
      <c r="DB99" s="699"/>
      <c r="DC99" s="699"/>
      <c r="DD99" s="699"/>
      <c r="DE99" s="699"/>
      <c r="DF99" s="699"/>
      <c r="DG99" s="699"/>
      <c r="DH99" s="699"/>
      <c r="DI99" s="699"/>
      <c r="DJ99" s="699"/>
      <c r="DK99" s="699"/>
      <c r="DL99" s="699"/>
      <c r="DM99" s="699"/>
      <c r="DN99" s="699"/>
      <c r="DO99" s="699"/>
      <c r="DP99" s="699"/>
      <c r="DQ99" s="699"/>
      <c r="DR99" s="699"/>
      <c r="DS99" s="699"/>
      <c r="DT99" s="699"/>
      <c r="DU99" s="699"/>
      <c r="DV99" s="699"/>
      <c r="DW99" s="699"/>
      <c r="DX99" s="699"/>
      <c r="DY99" s="699"/>
      <c r="DZ99" s="699"/>
      <c r="EA99" s="699"/>
      <c r="EB99" s="699"/>
      <c r="EC99" s="699"/>
    </row>
    <row r="100" spans="34:133" ht="2.75" customHeight="1" x14ac:dyDescent="0.35">
      <c r="AH100" s="699"/>
      <c r="AI100" s="699"/>
      <c r="AJ100" s="699"/>
      <c r="AK100" s="699"/>
      <c r="AL100" s="699"/>
      <c r="AM100" s="699"/>
      <c r="AN100" s="699"/>
      <c r="AO100" s="699"/>
      <c r="AP100" s="699"/>
      <c r="AQ100" s="699"/>
      <c r="AR100" s="699"/>
      <c r="AS100" s="699"/>
      <c r="AT100" s="699"/>
      <c r="AU100" s="699"/>
      <c r="AV100" s="699"/>
      <c r="AW100" s="699"/>
      <c r="AX100" s="699"/>
      <c r="AY100" s="699"/>
      <c r="AZ100" s="699"/>
      <c r="BA100" s="699"/>
      <c r="BB100" s="699"/>
      <c r="BC100" s="699"/>
      <c r="BD100" s="699"/>
      <c r="BE100" s="699"/>
      <c r="BF100" s="699"/>
      <c r="BG100" s="699"/>
      <c r="BH100" s="699"/>
      <c r="BI100" s="699"/>
      <c r="BJ100" s="699"/>
      <c r="BK100" s="699"/>
      <c r="BL100" s="699"/>
      <c r="BM100" s="699"/>
      <c r="BN100" s="699"/>
      <c r="BO100" s="699"/>
      <c r="BP100" s="699"/>
      <c r="BQ100" s="699"/>
      <c r="BR100" s="699"/>
      <c r="BS100" s="699"/>
      <c r="BT100" s="699"/>
      <c r="BU100" s="699"/>
      <c r="BV100" s="699"/>
      <c r="BW100" s="699"/>
      <c r="BX100" s="699"/>
      <c r="BY100" s="699"/>
      <c r="BZ100" s="699"/>
      <c r="CA100" s="699"/>
      <c r="CB100" s="699"/>
      <c r="CC100" s="699"/>
      <c r="CD100" s="699"/>
      <c r="CE100" s="699"/>
      <c r="CF100" s="699"/>
      <c r="CG100" s="699"/>
      <c r="CH100" s="699"/>
      <c r="CI100" s="699"/>
      <c r="CJ100" s="699"/>
      <c r="CK100" s="699"/>
      <c r="CL100" s="699"/>
      <c r="CM100" s="699"/>
      <c r="CN100" s="699"/>
      <c r="CO100" s="699"/>
      <c r="CP100" s="699"/>
      <c r="CQ100" s="699"/>
      <c r="CR100" s="699"/>
      <c r="CS100" s="699"/>
      <c r="CT100" s="699"/>
      <c r="CU100" s="699"/>
      <c r="CV100" s="699"/>
      <c r="CW100" s="699"/>
      <c r="CX100" s="699"/>
      <c r="CY100" s="699"/>
      <c r="CZ100" s="699"/>
      <c r="DA100" s="699"/>
      <c r="DB100" s="699"/>
      <c r="DC100" s="699"/>
      <c r="DD100" s="699"/>
      <c r="DE100" s="699"/>
      <c r="DF100" s="699"/>
      <c r="DG100" s="699"/>
      <c r="DH100" s="699"/>
      <c r="DI100" s="699"/>
      <c r="DJ100" s="699"/>
      <c r="DK100" s="699"/>
      <c r="DL100" s="699"/>
      <c r="DM100" s="699"/>
      <c r="DN100" s="699"/>
      <c r="DO100" s="699"/>
      <c r="DP100" s="699"/>
      <c r="DQ100" s="699"/>
      <c r="DR100" s="699"/>
      <c r="DS100" s="699"/>
      <c r="DT100" s="699"/>
      <c r="DU100" s="699"/>
      <c r="DV100" s="699"/>
      <c r="DW100" s="699"/>
      <c r="DX100" s="699"/>
      <c r="DY100" s="699"/>
      <c r="DZ100" s="699"/>
      <c r="EA100" s="699"/>
      <c r="EB100" s="699"/>
      <c r="EC100" s="699"/>
    </row>
    <row r="101" spans="34:133" ht="2.75" customHeight="1" x14ac:dyDescent="0.35"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  <c r="BW101" s="699"/>
      <c r="BX101" s="699"/>
      <c r="BY101" s="699"/>
      <c r="BZ101" s="699"/>
      <c r="CA101" s="699"/>
      <c r="CB101" s="699"/>
      <c r="CC101" s="699"/>
      <c r="CD101" s="699"/>
      <c r="CE101" s="699"/>
      <c r="CF101" s="699"/>
      <c r="CG101" s="699"/>
      <c r="CH101" s="699"/>
      <c r="CI101" s="699"/>
      <c r="CJ101" s="699"/>
      <c r="CK101" s="699"/>
      <c r="CL101" s="699"/>
      <c r="CM101" s="699"/>
      <c r="CN101" s="699"/>
      <c r="CO101" s="699"/>
      <c r="CP101" s="699"/>
      <c r="CQ101" s="699"/>
      <c r="CR101" s="699"/>
      <c r="CS101" s="699"/>
      <c r="CT101" s="699"/>
      <c r="CU101" s="699"/>
      <c r="CV101" s="699"/>
      <c r="CW101" s="699"/>
      <c r="CX101" s="699"/>
      <c r="CY101" s="699"/>
      <c r="CZ101" s="699"/>
      <c r="DA101" s="699"/>
      <c r="DB101" s="699"/>
      <c r="DC101" s="699"/>
      <c r="DD101" s="699"/>
      <c r="DE101" s="699"/>
      <c r="DF101" s="699"/>
      <c r="DG101" s="699"/>
      <c r="DH101" s="699"/>
      <c r="DI101" s="699"/>
      <c r="DJ101" s="699"/>
      <c r="DK101" s="699"/>
      <c r="DL101" s="699"/>
      <c r="DM101" s="699"/>
      <c r="DN101" s="699"/>
      <c r="DO101" s="699"/>
      <c r="DP101" s="699"/>
      <c r="DQ101" s="699"/>
      <c r="DR101" s="699"/>
      <c r="DS101" s="699"/>
      <c r="DT101" s="699"/>
      <c r="DU101" s="699"/>
      <c r="DV101" s="699"/>
      <c r="DW101" s="699"/>
      <c r="DX101" s="699"/>
      <c r="DY101" s="699"/>
      <c r="DZ101" s="699"/>
      <c r="EA101" s="699"/>
      <c r="EB101" s="699"/>
      <c r="EC101" s="699"/>
    </row>
    <row r="102" spans="34:133" ht="2.75" customHeight="1" x14ac:dyDescent="0.35">
      <c r="AH102" s="699"/>
      <c r="AI102" s="699"/>
      <c r="AJ102" s="699"/>
      <c r="AK102" s="699"/>
      <c r="AL102" s="699"/>
      <c r="AM102" s="699"/>
      <c r="AN102" s="699"/>
      <c r="AO102" s="699"/>
      <c r="AP102" s="699"/>
      <c r="AQ102" s="699"/>
      <c r="AR102" s="699"/>
      <c r="AS102" s="699"/>
      <c r="AT102" s="699"/>
      <c r="AU102" s="699"/>
      <c r="AV102" s="699"/>
      <c r="AW102" s="699"/>
      <c r="AX102" s="699"/>
      <c r="AY102" s="699"/>
      <c r="AZ102" s="699"/>
      <c r="BA102" s="699"/>
      <c r="BB102" s="699"/>
      <c r="BC102" s="699"/>
      <c r="BD102" s="699"/>
      <c r="BE102" s="699"/>
      <c r="BF102" s="699"/>
      <c r="BG102" s="699"/>
      <c r="BH102" s="699"/>
      <c r="BI102" s="699"/>
      <c r="BJ102" s="699"/>
      <c r="BK102" s="699"/>
      <c r="BL102" s="699"/>
      <c r="BM102" s="699"/>
      <c r="BN102" s="699"/>
      <c r="BO102" s="699"/>
      <c r="BP102" s="699"/>
      <c r="BQ102" s="699"/>
      <c r="BR102" s="699"/>
      <c r="BS102" s="699"/>
      <c r="BT102" s="699"/>
      <c r="BU102" s="699"/>
      <c r="BV102" s="699"/>
      <c r="BW102" s="699"/>
      <c r="BX102" s="699"/>
      <c r="BY102" s="699"/>
      <c r="BZ102" s="699"/>
      <c r="CA102" s="699"/>
      <c r="CB102" s="699"/>
      <c r="CC102" s="699"/>
      <c r="CD102" s="699"/>
      <c r="CE102" s="699"/>
      <c r="CF102" s="699"/>
      <c r="CG102" s="699"/>
      <c r="CH102" s="699"/>
      <c r="CI102" s="699"/>
      <c r="CJ102" s="699"/>
      <c r="CK102" s="699"/>
      <c r="CL102" s="699"/>
      <c r="CM102" s="699"/>
      <c r="CN102" s="699"/>
      <c r="CO102" s="699"/>
      <c r="CP102" s="699"/>
      <c r="CQ102" s="699"/>
      <c r="CR102" s="699"/>
      <c r="CS102" s="699"/>
      <c r="CT102" s="699"/>
      <c r="CU102" s="699"/>
      <c r="CV102" s="699"/>
      <c r="CW102" s="699"/>
      <c r="CX102" s="699"/>
      <c r="CY102" s="699"/>
      <c r="CZ102" s="699"/>
      <c r="DA102" s="699"/>
      <c r="DB102" s="699"/>
      <c r="DC102" s="699"/>
      <c r="DD102" s="699"/>
      <c r="DE102" s="699"/>
      <c r="DF102" s="699"/>
      <c r="DG102" s="699"/>
      <c r="DH102" s="699"/>
      <c r="DI102" s="699"/>
      <c r="DJ102" s="699"/>
      <c r="DK102" s="699"/>
      <c r="DL102" s="699"/>
      <c r="DM102" s="699"/>
      <c r="DN102" s="699"/>
      <c r="DO102" s="699"/>
      <c r="DP102" s="699"/>
      <c r="DQ102" s="699"/>
      <c r="DR102" s="699"/>
      <c r="DS102" s="699"/>
      <c r="DT102" s="699"/>
      <c r="DU102" s="699"/>
      <c r="DV102" s="699"/>
      <c r="DW102" s="699"/>
      <c r="DX102" s="699"/>
      <c r="DY102" s="699"/>
      <c r="DZ102" s="699"/>
      <c r="EA102" s="699"/>
      <c r="EB102" s="699"/>
      <c r="EC102" s="699"/>
    </row>
    <row r="103" spans="34:133" ht="2.75" customHeight="1" x14ac:dyDescent="0.35">
      <c r="AH103" s="699" t="s">
        <v>66</v>
      </c>
      <c r="AI103" s="699"/>
      <c r="AJ103" s="699"/>
      <c r="AK103" s="699"/>
      <c r="AL103" s="699"/>
      <c r="AM103" s="699"/>
      <c r="AN103" s="699"/>
      <c r="AO103" s="699"/>
      <c r="AP103" s="699"/>
      <c r="AQ103" s="699"/>
      <c r="AR103" s="699"/>
      <c r="AS103" s="699"/>
      <c r="AT103" s="699"/>
      <c r="AU103" s="699"/>
      <c r="AV103" s="699"/>
      <c r="AW103" s="699"/>
      <c r="AX103" s="699"/>
      <c r="AY103" s="699"/>
      <c r="AZ103" s="699"/>
      <c r="BA103" s="699"/>
      <c r="BB103" s="699"/>
      <c r="BC103" s="699"/>
      <c r="BD103" s="699"/>
      <c r="BE103" s="699"/>
      <c r="BF103" s="699"/>
      <c r="BG103" s="699"/>
      <c r="BH103" s="699"/>
      <c r="BI103" s="699"/>
      <c r="BJ103" s="699"/>
      <c r="BK103" s="699"/>
      <c r="BL103" s="699"/>
      <c r="BM103" s="699"/>
      <c r="BN103" s="699"/>
      <c r="BO103" s="699"/>
      <c r="BP103" s="699"/>
      <c r="BQ103" s="699"/>
      <c r="BR103" s="699"/>
      <c r="BS103" s="699"/>
      <c r="BT103" s="699"/>
      <c r="BU103" s="699"/>
      <c r="BV103" s="699"/>
      <c r="BW103" s="699"/>
      <c r="BX103" s="699"/>
      <c r="BY103" s="699"/>
      <c r="BZ103" s="699"/>
      <c r="CA103" s="699"/>
      <c r="CB103" s="699"/>
      <c r="CC103" s="699"/>
      <c r="CD103" s="699"/>
      <c r="CE103" s="699"/>
      <c r="CF103" s="699"/>
      <c r="CG103" s="699"/>
      <c r="CH103" s="699"/>
      <c r="CI103" s="699"/>
      <c r="CJ103" s="699"/>
      <c r="CK103" s="699"/>
      <c r="CL103" s="699"/>
      <c r="CM103" s="699"/>
      <c r="CN103" s="699"/>
      <c r="CO103" s="699"/>
      <c r="CP103" s="699"/>
      <c r="CQ103" s="699"/>
      <c r="CR103" s="699"/>
      <c r="CS103" s="699"/>
      <c r="CT103" s="699"/>
      <c r="CU103" s="699"/>
      <c r="CV103" s="699"/>
      <c r="CW103" s="699"/>
      <c r="CX103" s="699"/>
      <c r="CY103" s="699"/>
      <c r="CZ103" s="699"/>
      <c r="DA103" s="699"/>
      <c r="DB103" s="699"/>
      <c r="DC103" s="699"/>
      <c r="DD103" s="699"/>
      <c r="DE103" s="699"/>
      <c r="DF103" s="699"/>
      <c r="DG103" s="699"/>
      <c r="DH103" s="699"/>
      <c r="DI103" s="699"/>
      <c r="DJ103" s="699"/>
      <c r="DK103" s="699"/>
      <c r="DL103" s="699"/>
      <c r="DM103" s="699"/>
      <c r="DN103" s="699"/>
      <c r="DO103" s="699"/>
      <c r="DP103" s="699"/>
      <c r="DQ103" s="699"/>
      <c r="DR103" s="699"/>
      <c r="DS103" s="699"/>
      <c r="DT103" s="699"/>
      <c r="DU103" s="699"/>
      <c r="DV103" s="699"/>
      <c r="DW103" s="699"/>
      <c r="DX103" s="699"/>
      <c r="DY103" s="699"/>
      <c r="DZ103" s="699"/>
      <c r="EA103" s="699"/>
      <c r="EB103" s="699"/>
      <c r="EC103" s="699"/>
    </row>
    <row r="104" spans="34:133" ht="2.75" customHeight="1" x14ac:dyDescent="0.35">
      <c r="AH104" s="699"/>
      <c r="AI104" s="699"/>
      <c r="AJ104" s="699"/>
      <c r="AK104" s="699"/>
      <c r="AL104" s="699"/>
      <c r="AM104" s="699"/>
      <c r="AN104" s="699"/>
      <c r="AO104" s="699"/>
      <c r="AP104" s="699"/>
      <c r="AQ104" s="699"/>
      <c r="AR104" s="699"/>
      <c r="AS104" s="699"/>
      <c r="AT104" s="699"/>
      <c r="AU104" s="699"/>
      <c r="AV104" s="699"/>
      <c r="AW104" s="699"/>
      <c r="AX104" s="699"/>
      <c r="AY104" s="699"/>
      <c r="AZ104" s="699"/>
      <c r="BA104" s="699"/>
      <c r="BB104" s="699"/>
      <c r="BC104" s="699"/>
      <c r="BD104" s="699"/>
      <c r="BE104" s="699"/>
      <c r="BF104" s="699"/>
      <c r="BG104" s="699"/>
      <c r="BH104" s="699"/>
      <c r="BI104" s="699"/>
      <c r="BJ104" s="699"/>
      <c r="BK104" s="699"/>
      <c r="BL104" s="699"/>
      <c r="BM104" s="699"/>
      <c r="BN104" s="699"/>
      <c r="BO104" s="699"/>
      <c r="BP104" s="699"/>
      <c r="BQ104" s="699"/>
      <c r="BR104" s="699"/>
      <c r="BS104" s="699"/>
      <c r="BT104" s="699"/>
      <c r="BU104" s="699"/>
      <c r="BV104" s="699"/>
      <c r="BW104" s="699"/>
      <c r="BX104" s="699"/>
      <c r="BY104" s="699"/>
      <c r="BZ104" s="699"/>
      <c r="CA104" s="699"/>
      <c r="CB104" s="699"/>
      <c r="CC104" s="699"/>
      <c r="CD104" s="699"/>
      <c r="CE104" s="699"/>
      <c r="CF104" s="699"/>
      <c r="CG104" s="699"/>
      <c r="CH104" s="699"/>
      <c r="CI104" s="699"/>
      <c r="CJ104" s="699"/>
      <c r="CK104" s="699"/>
      <c r="CL104" s="699"/>
      <c r="CM104" s="699"/>
      <c r="CN104" s="699"/>
      <c r="CO104" s="699"/>
      <c r="CP104" s="699"/>
      <c r="CQ104" s="699"/>
      <c r="CR104" s="699"/>
      <c r="CS104" s="699"/>
      <c r="CT104" s="699"/>
      <c r="CU104" s="699"/>
      <c r="CV104" s="699"/>
      <c r="CW104" s="699"/>
      <c r="CX104" s="699"/>
      <c r="CY104" s="699"/>
      <c r="CZ104" s="699"/>
      <c r="DA104" s="699"/>
      <c r="DB104" s="699"/>
      <c r="DC104" s="699"/>
      <c r="DD104" s="699"/>
      <c r="DE104" s="699"/>
      <c r="DF104" s="699"/>
      <c r="DG104" s="699"/>
      <c r="DH104" s="699"/>
      <c r="DI104" s="699"/>
      <c r="DJ104" s="699"/>
      <c r="DK104" s="699"/>
      <c r="DL104" s="699"/>
      <c r="DM104" s="699"/>
      <c r="DN104" s="699"/>
      <c r="DO104" s="699"/>
      <c r="DP104" s="699"/>
      <c r="DQ104" s="699"/>
      <c r="DR104" s="699"/>
      <c r="DS104" s="699"/>
      <c r="DT104" s="699"/>
      <c r="DU104" s="699"/>
      <c r="DV104" s="699"/>
      <c r="DW104" s="699"/>
      <c r="DX104" s="699"/>
      <c r="DY104" s="699"/>
      <c r="DZ104" s="699"/>
      <c r="EA104" s="699"/>
      <c r="EB104" s="699"/>
      <c r="EC104" s="699"/>
    </row>
    <row r="105" spans="34:133" ht="2.75" customHeight="1" x14ac:dyDescent="0.35">
      <c r="AH105" s="699"/>
      <c r="AI105" s="699"/>
      <c r="AJ105" s="699"/>
      <c r="AK105" s="699"/>
      <c r="AL105" s="699"/>
      <c r="AM105" s="699"/>
      <c r="AN105" s="699"/>
      <c r="AO105" s="699"/>
      <c r="AP105" s="699"/>
      <c r="AQ105" s="699"/>
      <c r="AR105" s="699"/>
      <c r="AS105" s="699"/>
      <c r="AT105" s="699"/>
      <c r="AU105" s="699"/>
      <c r="AV105" s="699"/>
      <c r="AW105" s="699"/>
      <c r="AX105" s="699"/>
      <c r="AY105" s="699"/>
      <c r="AZ105" s="699"/>
      <c r="BA105" s="699"/>
      <c r="BB105" s="699"/>
      <c r="BC105" s="699"/>
      <c r="BD105" s="699"/>
      <c r="BE105" s="699"/>
      <c r="BF105" s="699"/>
      <c r="BG105" s="699"/>
      <c r="BH105" s="699"/>
      <c r="BI105" s="699"/>
      <c r="BJ105" s="699"/>
      <c r="BK105" s="699"/>
      <c r="BL105" s="699"/>
      <c r="BM105" s="699"/>
      <c r="BN105" s="699"/>
      <c r="BO105" s="699"/>
      <c r="BP105" s="699"/>
      <c r="BQ105" s="699"/>
      <c r="BR105" s="699"/>
      <c r="BS105" s="699"/>
      <c r="BT105" s="699"/>
      <c r="BU105" s="699"/>
      <c r="BV105" s="699"/>
      <c r="BW105" s="699"/>
      <c r="BX105" s="699"/>
      <c r="BY105" s="699"/>
      <c r="BZ105" s="699"/>
      <c r="CA105" s="699"/>
      <c r="CB105" s="699"/>
      <c r="CC105" s="699"/>
      <c r="CD105" s="699"/>
      <c r="CE105" s="699"/>
      <c r="CF105" s="699"/>
      <c r="CG105" s="699"/>
      <c r="CH105" s="699"/>
      <c r="CI105" s="699"/>
      <c r="CJ105" s="699"/>
      <c r="CK105" s="699"/>
      <c r="CL105" s="699"/>
      <c r="CM105" s="699"/>
      <c r="CN105" s="699"/>
      <c r="CO105" s="699"/>
      <c r="CP105" s="699"/>
      <c r="CQ105" s="699"/>
      <c r="CR105" s="699"/>
      <c r="CS105" s="699"/>
      <c r="CT105" s="699"/>
      <c r="CU105" s="699"/>
      <c r="CV105" s="699"/>
      <c r="CW105" s="699"/>
      <c r="CX105" s="699"/>
      <c r="CY105" s="699"/>
      <c r="CZ105" s="699"/>
      <c r="DA105" s="699"/>
      <c r="DB105" s="699"/>
      <c r="DC105" s="699"/>
      <c r="DD105" s="699"/>
      <c r="DE105" s="699"/>
      <c r="DF105" s="699"/>
      <c r="DG105" s="699"/>
      <c r="DH105" s="699"/>
      <c r="DI105" s="699"/>
      <c r="DJ105" s="699"/>
      <c r="DK105" s="699"/>
      <c r="DL105" s="699"/>
      <c r="DM105" s="699"/>
      <c r="DN105" s="699"/>
      <c r="DO105" s="699"/>
      <c r="DP105" s="699"/>
      <c r="DQ105" s="699"/>
      <c r="DR105" s="699"/>
      <c r="DS105" s="699"/>
      <c r="DT105" s="699"/>
      <c r="DU105" s="699"/>
      <c r="DV105" s="699"/>
      <c r="DW105" s="699"/>
      <c r="DX105" s="699"/>
      <c r="DY105" s="699"/>
      <c r="DZ105" s="699"/>
      <c r="EA105" s="699"/>
      <c r="EB105" s="699"/>
      <c r="EC105" s="699"/>
    </row>
    <row r="106" spans="34:133" ht="2.75" customHeight="1" x14ac:dyDescent="0.35"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  <c r="BW106" s="699"/>
      <c r="BX106" s="699"/>
      <c r="BY106" s="699"/>
      <c r="BZ106" s="699"/>
      <c r="CA106" s="699"/>
      <c r="CB106" s="699"/>
      <c r="CC106" s="699"/>
      <c r="CD106" s="699"/>
      <c r="CE106" s="699"/>
      <c r="CF106" s="699"/>
      <c r="CG106" s="699"/>
      <c r="CH106" s="699"/>
      <c r="CI106" s="699"/>
      <c r="CJ106" s="699"/>
      <c r="CK106" s="699"/>
      <c r="CL106" s="699"/>
      <c r="CM106" s="699"/>
      <c r="CN106" s="699"/>
      <c r="CO106" s="699"/>
      <c r="CP106" s="699"/>
      <c r="CQ106" s="699"/>
      <c r="CR106" s="699"/>
      <c r="CS106" s="699"/>
      <c r="CT106" s="699"/>
      <c r="CU106" s="699"/>
      <c r="CV106" s="699"/>
      <c r="CW106" s="699"/>
      <c r="CX106" s="699"/>
      <c r="CY106" s="699"/>
      <c r="CZ106" s="699"/>
      <c r="DA106" s="699"/>
      <c r="DB106" s="699"/>
      <c r="DC106" s="699"/>
      <c r="DD106" s="699"/>
      <c r="DE106" s="699"/>
      <c r="DF106" s="699"/>
      <c r="DG106" s="699"/>
      <c r="DH106" s="699"/>
      <c r="DI106" s="699"/>
      <c r="DJ106" s="699"/>
      <c r="DK106" s="699"/>
      <c r="DL106" s="699"/>
      <c r="DM106" s="699"/>
      <c r="DN106" s="699"/>
      <c r="DO106" s="699"/>
      <c r="DP106" s="699"/>
      <c r="DQ106" s="699"/>
      <c r="DR106" s="699"/>
      <c r="DS106" s="699"/>
      <c r="DT106" s="699"/>
      <c r="DU106" s="699"/>
      <c r="DV106" s="699"/>
      <c r="DW106" s="699"/>
      <c r="DX106" s="699"/>
      <c r="DY106" s="699"/>
      <c r="DZ106" s="699"/>
      <c r="EA106" s="699"/>
      <c r="EB106" s="699"/>
      <c r="EC106" s="699"/>
    </row>
    <row r="107" spans="34:133" ht="2.75" customHeight="1" x14ac:dyDescent="0.35">
      <c r="AH107" s="699"/>
      <c r="AI107" s="699"/>
      <c r="AJ107" s="699"/>
      <c r="AK107" s="699"/>
      <c r="AL107" s="699"/>
      <c r="AM107" s="699"/>
      <c r="AN107" s="699"/>
      <c r="AO107" s="699"/>
      <c r="AP107" s="699"/>
      <c r="AQ107" s="699"/>
      <c r="AR107" s="699"/>
      <c r="AS107" s="699"/>
      <c r="AT107" s="699"/>
      <c r="AU107" s="699"/>
      <c r="AV107" s="699"/>
      <c r="AW107" s="699"/>
      <c r="AX107" s="699"/>
      <c r="AY107" s="699"/>
      <c r="AZ107" s="699"/>
      <c r="BA107" s="699"/>
      <c r="BB107" s="699"/>
      <c r="BC107" s="699"/>
      <c r="BD107" s="699"/>
      <c r="BE107" s="699"/>
      <c r="BF107" s="699"/>
      <c r="BG107" s="699"/>
      <c r="BH107" s="699"/>
      <c r="BI107" s="699"/>
      <c r="BJ107" s="699"/>
      <c r="BK107" s="699"/>
      <c r="BL107" s="699"/>
      <c r="BM107" s="699"/>
      <c r="BN107" s="699"/>
      <c r="BO107" s="699"/>
      <c r="BP107" s="699"/>
      <c r="BQ107" s="699"/>
      <c r="BR107" s="699"/>
      <c r="BS107" s="699"/>
      <c r="BT107" s="699"/>
      <c r="BU107" s="699"/>
      <c r="BV107" s="699"/>
      <c r="BW107" s="699"/>
      <c r="BX107" s="699"/>
      <c r="BY107" s="699"/>
      <c r="BZ107" s="699"/>
      <c r="CA107" s="699"/>
      <c r="CB107" s="699"/>
      <c r="CC107" s="699"/>
      <c r="CD107" s="699"/>
      <c r="CE107" s="699"/>
      <c r="CF107" s="699"/>
      <c r="CG107" s="699"/>
      <c r="CH107" s="699"/>
      <c r="CI107" s="699"/>
      <c r="CJ107" s="699"/>
      <c r="CK107" s="699"/>
      <c r="CL107" s="699"/>
      <c r="CM107" s="699"/>
      <c r="CN107" s="699"/>
      <c r="CO107" s="699"/>
      <c r="CP107" s="699"/>
      <c r="CQ107" s="699"/>
      <c r="CR107" s="699"/>
      <c r="CS107" s="699"/>
      <c r="CT107" s="699"/>
      <c r="CU107" s="699"/>
      <c r="CV107" s="699"/>
      <c r="CW107" s="699"/>
      <c r="CX107" s="699"/>
      <c r="CY107" s="699"/>
      <c r="CZ107" s="699"/>
      <c r="DA107" s="699"/>
      <c r="DB107" s="699"/>
      <c r="DC107" s="699"/>
      <c r="DD107" s="699"/>
      <c r="DE107" s="699"/>
      <c r="DF107" s="699"/>
      <c r="DG107" s="699"/>
      <c r="DH107" s="699"/>
      <c r="DI107" s="699"/>
      <c r="DJ107" s="699"/>
      <c r="DK107" s="699"/>
      <c r="DL107" s="699"/>
      <c r="DM107" s="699"/>
      <c r="DN107" s="699"/>
      <c r="DO107" s="699"/>
      <c r="DP107" s="699"/>
      <c r="DQ107" s="699"/>
      <c r="DR107" s="699"/>
      <c r="DS107" s="699"/>
      <c r="DT107" s="699"/>
      <c r="DU107" s="699"/>
      <c r="DV107" s="699"/>
      <c r="DW107" s="699"/>
      <c r="DX107" s="699"/>
      <c r="DY107" s="699"/>
      <c r="DZ107" s="699"/>
      <c r="EA107" s="699"/>
      <c r="EB107" s="699"/>
      <c r="EC107" s="699"/>
    </row>
    <row r="108" spans="34:133" ht="2.75" customHeight="1" x14ac:dyDescent="0.35">
      <c r="AH108" s="699" t="s">
        <v>67</v>
      </c>
      <c r="AI108" s="699"/>
      <c r="AJ108" s="699"/>
      <c r="AK108" s="699"/>
      <c r="AL108" s="699"/>
      <c r="AM108" s="699"/>
      <c r="AN108" s="699"/>
      <c r="AO108" s="699"/>
      <c r="AP108" s="699"/>
      <c r="AQ108" s="699"/>
      <c r="AR108" s="699"/>
      <c r="AS108" s="699"/>
      <c r="AT108" s="699"/>
      <c r="AU108" s="699"/>
      <c r="AV108" s="699"/>
      <c r="AW108" s="699"/>
      <c r="AX108" s="699"/>
      <c r="AY108" s="699"/>
      <c r="AZ108" s="699"/>
      <c r="BA108" s="699"/>
      <c r="BB108" s="699"/>
      <c r="BC108" s="699"/>
      <c r="BD108" s="699"/>
      <c r="BE108" s="699"/>
      <c r="BF108" s="699"/>
      <c r="BG108" s="699"/>
      <c r="BH108" s="699"/>
      <c r="BI108" s="699"/>
      <c r="BJ108" s="699"/>
      <c r="BK108" s="699"/>
      <c r="BL108" s="699"/>
      <c r="BM108" s="699"/>
      <c r="BN108" s="699"/>
      <c r="BO108" s="699"/>
      <c r="BP108" s="699"/>
      <c r="BQ108" s="699"/>
      <c r="BR108" s="699"/>
      <c r="BS108" s="699"/>
      <c r="BT108" s="699"/>
      <c r="BU108" s="699"/>
      <c r="BV108" s="699"/>
      <c r="BW108" s="699"/>
      <c r="BX108" s="699"/>
      <c r="BY108" s="699"/>
      <c r="BZ108" s="699"/>
      <c r="CA108" s="699"/>
      <c r="CB108" s="699"/>
      <c r="CC108" s="699"/>
      <c r="CD108" s="699"/>
      <c r="CE108" s="699"/>
      <c r="CF108" s="699"/>
      <c r="CG108" s="699"/>
      <c r="CH108" s="699"/>
      <c r="CI108" s="699"/>
      <c r="CJ108" s="699"/>
      <c r="CK108" s="699"/>
      <c r="CL108" s="699"/>
      <c r="CM108" s="699"/>
      <c r="CN108" s="699"/>
      <c r="CO108" s="699"/>
      <c r="CP108" s="699"/>
      <c r="CQ108" s="699"/>
      <c r="CR108" s="699"/>
      <c r="CS108" s="699"/>
      <c r="CT108" s="699"/>
      <c r="CU108" s="699"/>
      <c r="CV108" s="699"/>
      <c r="CW108" s="699"/>
      <c r="CX108" s="699"/>
      <c r="CY108" s="699"/>
      <c r="CZ108" s="699"/>
      <c r="DA108" s="699"/>
      <c r="DB108" s="699"/>
      <c r="DC108" s="699"/>
      <c r="DD108" s="699"/>
      <c r="DE108" s="699"/>
      <c r="DF108" s="699"/>
      <c r="DG108" s="699"/>
      <c r="DH108" s="699"/>
      <c r="DI108" s="699"/>
      <c r="DJ108" s="699"/>
      <c r="DK108" s="699"/>
      <c r="DL108" s="699"/>
      <c r="DM108" s="699"/>
      <c r="DN108" s="699"/>
      <c r="DO108" s="699"/>
      <c r="DP108" s="699"/>
      <c r="DQ108" s="699"/>
      <c r="DR108" s="699"/>
      <c r="DS108" s="699"/>
      <c r="DT108" s="699"/>
      <c r="DU108" s="699"/>
      <c r="DV108" s="699"/>
      <c r="DW108" s="699"/>
      <c r="DX108" s="699"/>
      <c r="DY108" s="699"/>
      <c r="DZ108" s="699"/>
      <c r="EA108" s="699"/>
      <c r="EB108" s="699"/>
      <c r="EC108" s="699"/>
    </row>
    <row r="109" spans="34:133" ht="2.75" customHeight="1" x14ac:dyDescent="0.35">
      <c r="AH109" s="699"/>
      <c r="AI109" s="699"/>
      <c r="AJ109" s="699"/>
      <c r="AK109" s="699"/>
      <c r="AL109" s="699"/>
      <c r="AM109" s="699"/>
      <c r="AN109" s="699"/>
      <c r="AO109" s="699"/>
      <c r="AP109" s="699"/>
      <c r="AQ109" s="699"/>
      <c r="AR109" s="699"/>
      <c r="AS109" s="699"/>
      <c r="AT109" s="699"/>
      <c r="AU109" s="699"/>
      <c r="AV109" s="699"/>
      <c r="AW109" s="699"/>
      <c r="AX109" s="699"/>
      <c r="AY109" s="699"/>
      <c r="AZ109" s="699"/>
      <c r="BA109" s="699"/>
      <c r="BB109" s="699"/>
      <c r="BC109" s="699"/>
      <c r="BD109" s="699"/>
      <c r="BE109" s="699"/>
      <c r="BF109" s="699"/>
      <c r="BG109" s="699"/>
      <c r="BH109" s="699"/>
      <c r="BI109" s="699"/>
      <c r="BJ109" s="699"/>
      <c r="BK109" s="699"/>
      <c r="BL109" s="699"/>
      <c r="BM109" s="699"/>
      <c r="BN109" s="699"/>
      <c r="BO109" s="699"/>
      <c r="BP109" s="699"/>
      <c r="BQ109" s="699"/>
      <c r="BR109" s="699"/>
      <c r="BS109" s="699"/>
      <c r="BT109" s="699"/>
      <c r="BU109" s="699"/>
      <c r="BV109" s="699"/>
      <c r="BW109" s="699"/>
      <c r="BX109" s="699"/>
      <c r="BY109" s="699"/>
      <c r="BZ109" s="699"/>
      <c r="CA109" s="699"/>
      <c r="CB109" s="699"/>
      <c r="CC109" s="699"/>
      <c r="CD109" s="699"/>
      <c r="CE109" s="699"/>
      <c r="CF109" s="699"/>
      <c r="CG109" s="699"/>
      <c r="CH109" s="699"/>
      <c r="CI109" s="699"/>
      <c r="CJ109" s="699"/>
      <c r="CK109" s="699"/>
      <c r="CL109" s="699"/>
      <c r="CM109" s="699"/>
      <c r="CN109" s="699"/>
      <c r="CO109" s="699"/>
      <c r="CP109" s="699"/>
      <c r="CQ109" s="699"/>
      <c r="CR109" s="699"/>
      <c r="CS109" s="699"/>
      <c r="CT109" s="699"/>
      <c r="CU109" s="699"/>
      <c r="CV109" s="699"/>
      <c r="CW109" s="699"/>
      <c r="CX109" s="699"/>
      <c r="CY109" s="699"/>
      <c r="CZ109" s="699"/>
      <c r="DA109" s="699"/>
      <c r="DB109" s="699"/>
      <c r="DC109" s="699"/>
      <c r="DD109" s="699"/>
      <c r="DE109" s="699"/>
      <c r="DF109" s="699"/>
      <c r="DG109" s="699"/>
      <c r="DH109" s="699"/>
      <c r="DI109" s="699"/>
      <c r="DJ109" s="699"/>
      <c r="DK109" s="699"/>
      <c r="DL109" s="699"/>
      <c r="DM109" s="699"/>
      <c r="DN109" s="699"/>
      <c r="DO109" s="699"/>
      <c r="DP109" s="699"/>
      <c r="DQ109" s="699"/>
      <c r="DR109" s="699"/>
      <c r="DS109" s="699"/>
      <c r="DT109" s="699"/>
      <c r="DU109" s="699"/>
      <c r="DV109" s="699"/>
      <c r="DW109" s="699"/>
      <c r="DX109" s="699"/>
      <c r="DY109" s="699"/>
      <c r="DZ109" s="699"/>
      <c r="EA109" s="699"/>
      <c r="EB109" s="699"/>
      <c r="EC109" s="699"/>
    </row>
    <row r="110" spans="34:133" ht="2.75" customHeight="1" x14ac:dyDescent="0.35"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  <c r="BW110" s="699"/>
      <c r="BX110" s="699"/>
      <c r="BY110" s="699"/>
      <c r="BZ110" s="699"/>
      <c r="CA110" s="699"/>
      <c r="CB110" s="699"/>
      <c r="CC110" s="699"/>
      <c r="CD110" s="699"/>
      <c r="CE110" s="699"/>
      <c r="CF110" s="699"/>
      <c r="CG110" s="699"/>
      <c r="CH110" s="699"/>
      <c r="CI110" s="699"/>
      <c r="CJ110" s="699"/>
      <c r="CK110" s="699"/>
      <c r="CL110" s="699"/>
      <c r="CM110" s="699"/>
      <c r="CN110" s="699"/>
      <c r="CO110" s="699"/>
      <c r="CP110" s="699"/>
      <c r="CQ110" s="699"/>
      <c r="CR110" s="699"/>
      <c r="CS110" s="699"/>
      <c r="CT110" s="699"/>
      <c r="CU110" s="699"/>
      <c r="CV110" s="699"/>
      <c r="CW110" s="699"/>
      <c r="CX110" s="699"/>
      <c r="CY110" s="699"/>
      <c r="CZ110" s="699"/>
      <c r="DA110" s="699"/>
      <c r="DB110" s="699"/>
      <c r="DC110" s="699"/>
      <c r="DD110" s="699"/>
      <c r="DE110" s="699"/>
      <c r="DF110" s="699"/>
      <c r="DG110" s="699"/>
      <c r="DH110" s="699"/>
      <c r="DI110" s="699"/>
      <c r="DJ110" s="699"/>
      <c r="DK110" s="699"/>
      <c r="DL110" s="699"/>
      <c r="DM110" s="699"/>
      <c r="DN110" s="699"/>
      <c r="DO110" s="699"/>
      <c r="DP110" s="699"/>
      <c r="DQ110" s="699"/>
      <c r="DR110" s="699"/>
      <c r="DS110" s="699"/>
      <c r="DT110" s="699"/>
      <c r="DU110" s="699"/>
      <c r="DV110" s="699"/>
      <c r="DW110" s="699"/>
      <c r="DX110" s="699"/>
      <c r="DY110" s="699"/>
      <c r="DZ110" s="699"/>
      <c r="EA110" s="699"/>
      <c r="EB110" s="699"/>
      <c r="EC110" s="699"/>
    </row>
    <row r="111" spans="34:133" ht="2.75" customHeight="1" x14ac:dyDescent="0.35">
      <c r="AH111" s="699"/>
      <c r="AI111" s="699"/>
      <c r="AJ111" s="699"/>
      <c r="AK111" s="699"/>
      <c r="AL111" s="699"/>
      <c r="AM111" s="699"/>
      <c r="AN111" s="699"/>
      <c r="AO111" s="699"/>
      <c r="AP111" s="699"/>
      <c r="AQ111" s="699"/>
      <c r="AR111" s="699"/>
      <c r="AS111" s="699"/>
      <c r="AT111" s="699"/>
      <c r="AU111" s="699"/>
      <c r="AV111" s="699"/>
      <c r="AW111" s="699"/>
      <c r="AX111" s="699"/>
      <c r="AY111" s="699"/>
      <c r="AZ111" s="699"/>
      <c r="BA111" s="699"/>
      <c r="BB111" s="699"/>
      <c r="BC111" s="699"/>
      <c r="BD111" s="699"/>
      <c r="BE111" s="699"/>
      <c r="BF111" s="699"/>
      <c r="BG111" s="699"/>
      <c r="BH111" s="699"/>
      <c r="BI111" s="699"/>
      <c r="BJ111" s="699"/>
      <c r="BK111" s="699"/>
      <c r="BL111" s="699"/>
      <c r="BM111" s="699"/>
      <c r="BN111" s="699"/>
      <c r="BO111" s="699"/>
      <c r="BP111" s="699"/>
      <c r="BQ111" s="699"/>
      <c r="BR111" s="699"/>
      <c r="BS111" s="699"/>
      <c r="BT111" s="699"/>
      <c r="BU111" s="699"/>
      <c r="BV111" s="699"/>
      <c r="BW111" s="699"/>
      <c r="BX111" s="699"/>
      <c r="BY111" s="699"/>
      <c r="BZ111" s="699"/>
      <c r="CA111" s="699"/>
      <c r="CB111" s="699"/>
      <c r="CC111" s="699"/>
      <c r="CD111" s="699"/>
      <c r="CE111" s="699"/>
      <c r="CF111" s="699"/>
      <c r="CG111" s="699"/>
      <c r="CH111" s="699"/>
      <c r="CI111" s="699"/>
      <c r="CJ111" s="699"/>
      <c r="CK111" s="699"/>
      <c r="CL111" s="699"/>
      <c r="CM111" s="699"/>
      <c r="CN111" s="699"/>
      <c r="CO111" s="699"/>
      <c r="CP111" s="699"/>
      <c r="CQ111" s="699"/>
      <c r="CR111" s="699"/>
      <c r="CS111" s="699"/>
      <c r="CT111" s="699"/>
      <c r="CU111" s="699"/>
      <c r="CV111" s="699"/>
      <c r="CW111" s="699"/>
      <c r="CX111" s="699"/>
      <c r="CY111" s="699"/>
      <c r="CZ111" s="699"/>
      <c r="DA111" s="699"/>
      <c r="DB111" s="699"/>
      <c r="DC111" s="699"/>
      <c r="DD111" s="699"/>
      <c r="DE111" s="699"/>
      <c r="DF111" s="699"/>
      <c r="DG111" s="699"/>
      <c r="DH111" s="699"/>
      <c r="DI111" s="699"/>
      <c r="DJ111" s="699"/>
      <c r="DK111" s="699"/>
      <c r="DL111" s="699"/>
      <c r="DM111" s="699"/>
      <c r="DN111" s="699"/>
      <c r="DO111" s="699"/>
      <c r="DP111" s="699"/>
      <c r="DQ111" s="699"/>
      <c r="DR111" s="699"/>
      <c r="DS111" s="699"/>
      <c r="DT111" s="699"/>
      <c r="DU111" s="699"/>
      <c r="DV111" s="699"/>
      <c r="DW111" s="699"/>
      <c r="DX111" s="699"/>
      <c r="DY111" s="699"/>
      <c r="DZ111" s="699"/>
      <c r="EA111" s="699"/>
      <c r="EB111" s="699"/>
      <c r="EC111" s="699"/>
    </row>
    <row r="112" spans="34:133" ht="2.75" customHeight="1" x14ac:dyDescent="0.35">
      <c r="AH112" s="699"/>
      <c r="AI112" s="699"/>
      <c r="AJ112" s="699"/>
      <c r="AK112" s="699"/>
      <c r="AL112" s="699"/>
      <c r="AM112" s="699"/>
      <c r="AN112" s="699"/>
      <c r="AO112" s="699"/>
      <c r="AP112" s="699"/>
      <c r="AQ112" s="699"/>
      <c r="AR112" s="699"/>
      <c r="AS112" s="699"/>
      <c r="AT112" s="699"/>
      <c r="AU112" s="699"/>
      <c r="AV112" s="699"/>
      <c r="AW112" s="699"/>
      <c r="AX112" s="699"/>
      <c r="AY112" s="699"/>
      <c r="AZ112" s="699"/>
      <c r="BA112" s="699"/>
      <c r="BB112" s="699"/>
      <c r="BC112" s="699"/>
      <c r="BD112" s="699"/>
      <c r="BE112" s="699"/>
      <c r="BF112" s="699"/>
      <c r="BG112" s="699"/>
      <c r="BH112" s="699"/>
      <c r="BI112" s="699"/>
      <c r="BJ112" s="699"/>
      <c r="BK112" s="699"/>
      <c r="BL112" s="699"/>
      <c r="BM112" s="699"/>
      <c r="BN112" s="699"/>
      <c r="BO112" s="699"/>
      <c r="BP112" s="699"/>
      <c r="BQ112" s="699"/>
      <c r="BR112" s="699"/>
      <c r="BS112" s="699"/>
      <c r="BT112" s="699"/>
      <c r="BU112" s="699"/>
      <c r="BV112" s="699"/>
      <c r="BW112" s="699"/>
      <c r="BX112" s="699"/>
      <c r="BY112" s="699"/>
      <c r="BZ112" s="699"/>
      <c r="CA112" s="699"/>
      <c r="CB112" s="699"/>
      <c r="CC112" s="699"/>
      <c r="CD112" s="699"/>
      <c r="CE112" s="699"/>
      <c r="CF112" s="699"/>
      <c r="CG112" s="699"/>
      <c r="CH112" s="699"/>
      <c r="CI112" s="699"/>
      <c r="CJ112" s="699"/>
      <c r="CK112" s="699"/>
      <c r="CL112" s="699"/>
      <c r="CM112" s="699"/>
      <c r="CN112" s="699"/>
      <c r="CO112" s="699"/>
      <c r="CP112" s="699"/>
      <c r="CQ112" s="699"/>
      <c r="CR112" s="699"/>
      <c r="CS112" s="699"/>
      <c r="CT112" s="699"/>
      <c r="CU112" s="699"/>
      <c r="CV112" s="699"/>
      <c r="CW112" s="699"/>
      <c r="CX112" s="699"/>
      <c r="CY112" s="699"/>
      <c r="CZ112" s="699"/>
      <c r="DA112" s="699"/>
      <c r="DB112" s="699"/>
      <c r="DC112" s="699"/>
      <c r="DD112" s="699"/>
      <c r="DE112" s="699"/>
      <c r="DF112" s="699"/>
      <c r="DG112" s="699"/>
      <c r="DH112" s="699"/>
      <c r="DI112" s="699"/>
      <c r="DJ112" s="699"/>
      <c r="DK112" s="699"/>
      <c r="DL112" s="699"/>
      <c r="DM112" s="699"/>
      <c r="DN112" s="699"/>
      <c r="DO112" s="699"/>
      <c r="DP112" s="699"/>
      <c r="DQ112" s="699"/>
      <c r="DR112" s="699"/>
      <c r="DS112" s="699"/>
      <c r="DT112" s="699"/>
      <c r="DU112" s="699"/>
      <c r="DV112" s="699"/>
      <c r="DW112" s="699"/>
      <c r="DX112" s="699"/>
      <c r="DY112" s="699"/>
      <c r="DZ112" s="699"/>
      <c r="EA112" s="699"/>
      <c r="EB112" s="699"/>
      <c r="EC112" s="699"/>
    </row>
    <row r="113" spans="27:133" ht="2.75" customHeight="1" x14ac:dyDescent="0.35">
      <c r="AH113" s="699" t="s">
        <v>68</v>
      </c>
      <c r="AI113" s="699"/>
      <c r="AJ113" s="699"/>
      <c r="AK113" s="699"/>
      <c r="AL113" s="699"/>
      <c r="AM113" s="699"/>
      <c r="AN113" s="699"/>
      <c r="AO113" s="699"/>
      <c r="AP113" s="699"/>
      <c r="AQ113" s="699"/>
      <c r="AR113" s="699"/>
      <c r="AS113" s="699"/>
      <c r="AT113" s="699"/>
      <c r="AU113" s="699"/>
      <c r="AV113" s="699"/>
      <c r="AW113" s="699"/>
      <c r="AX113" s="699"/>
      <c r="AY113" s="699"/>
      <c r="AZ113" s="699"/>
      <c r="BA113" s="699"/>
      <c r="BB113" s="699"/>
      <c r="BC113" s="699"/>
      <c r="BD113" s="699"/>
      <c r="BE113" s="699"/>
      <c r="BF113" s="699"/>
      <c r="BG113" s="699"/>
      <c r="BH113" s="699"/>
      <c r="BI113" s="699"/>
      <c r="BJ113" s="699"/>
      <c r="BK113" s="699"/>
      <c r="BL113" s="699"/>
      <c r="BM113" s="699"/>
      <c r="BN113" s="699"/>
      <c r="BO113" s="699"/>
      <c r="BP113" s="699"/>
      <c r="BQ113" s="699"/>
      <c r="BR113" s="699"/>
      <c r="BS113" s="699"/>
      <c r="BT113" s="699"/>
      <c r="BU113" s="699"/>
      <c r="BV113" s="699"/>
      <c r="BW113" s="699"/>
      <c r="BX113" s="699"/>
      <c r="BY113" s="699"/>
      <c r="BZ113" s="699"/>
      <c r="CA113" s="699"/>
      <c r="CB113" s="699"/>
      <c r="CC113" s="699"/>
      <c r="CD113" s="699"/>
      <c r="CE113" s="699"/>
      <c r="CF113" s="699"/>
      <c r="CG113" s="699"/>
      <c r="CH113" s="699"/>
      <c r="CI113" s="699"/>
      <c r="CJ113" s="699"/>
      <c r="CK113" s="699"/>
      <c r="CL113" s="699"/>
      <c r="CM113" s="699"/>
      <c r="CN113" s="699"/>
      <c r="CO113" s="699"/>
      <c r="CP113" s="699"/>
      <c r="CQ113" s="699"/>
      <c r="CR113" s="699"/>
      <c r="CS113" s="699"/>
      <c r="CT113" s="699"/>
      <c r="CU113" s="699"/>
      <c r="CV113" s="699"/>
      <c r="CW113" s="699"/>
      <c r="CX113" s="699"/>
      <c r="CY113" s="699"/>
      <c r="CZ113" s="699"/>
      <c r="DA113" s="699"/>
      <c r="DB113" s="699"/>
      <c r="DC113" s="699"/>
      <c r="DD113" s="699"/>
      <c r="DE113" s="699"/>
      <c r="DF113" s="699"/>
      <c r="DG113" s="699"/>
      <c r="DH113" s="699"/>
      <c r="DI113" s="699"/>
      <c r="DJ113" s="699"/>
      <c r="DK113" s="699"/>
      <c r="DL113" s="699"/>
      <c r="DM113" s="699"/>
      <c r="DN113" s="699"/>
      <c r="DO113" s="699"/>
      <c r="DP113" s="699"/>
      <c r="DQ113" s="699"/>
      <c r="DR113" s="699"/>
      <c r="DS113" s="699"/>
      <c r="DT113" s="699"/>
      <c r="DU113" s="699"/>
      <c r="DV113" s="699"/>
      <c r="DW113" s="699"/>
      <c r="DX113" s="699"/>
      <c r="DY113" s="699"/>
      <c r="DZ113" s="699"/>
      <c r="EA113" s="699"/>
      <c r="EB113" s="699"/>
      <c r="EC113" s="699"/>
    </row>
    <row r="114" spans="27:133" ht="2.75" customHeight="1" x14ac:dyDescent="0.35"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  <c r="BW114" s="699"/>
      <c r="BX114" s="699"/>
      <c r="BY114" s="699"/>
      <c r="BZ114" s="699"/>
      <c r="CA114" s="699"/>
      <c r="CB114" s="699"/>
      <c r="CC114" s="699"/>
      <c r="CD114" s="699"/>
      <c r="CE114" s="699"/>
      <c r="CF114" s="699"/>
      <c r="CG114" s="699"/>
      <c r="CH114" s="699"/>
      <c r="CI114" s="699"/>
      <c r="CJ114" s="699"/>
      <c r="CK114" s="699"/>
      <c r="CL114" s="699"/>
      <c r="CM114" s="699"/>
      <c r="CN114" s="699"/>
      <c r="CO114" s="699"/>
      <c r="CP114" s="699"/>
      <c r="CQ114" s="699"/>
      <c r="CR114" s="699"/>
      <c r="CS114" s="699"/>
      <c r="CT114" s="699"/>
      <c r="CU114" s="699"/>
      <c r="CV114" s="699"/>
      <c r="CW114" s="699"/>
      <c r="CX114" s="699"/>
      <c r="CY114" s="699"/>
      <c r="CZ114" s="699"/>
      <c r="DA114" s="699"/>
      <c r="DB114" s="699"/>
      <c r="DC114" s="699"/>
      <c r="DD114" s="699"/>
      <c r="DE114" s="699"/>
      <c r="DF114" s="699"/>
      <c r="DG114" s="699"/>
      <c r="DH114" s="699"/>
      <c r="DI114" s="699"/>
      <c r="DJ114" s="699"/>
      <c r="DK114" s="699"/>
      <c r="DL114" s="699"/>
      <c r="DM114" s="699"/>
      <c r="DN114" s="699"/>
      <c r="DO114" s="699"/>
      <c r="DP114" s="699"/>
      <c r="DQ114" s="699"/>
      <c r="DR114" s="699"/>
      <c r="DS114" s="699"/>
      <c r="DT114" s="699"/>
      <c r="DU114" s="699"/>
      <c r="DV114" s="699"/>
      <c r="DW114" s="699"/>
      <c r="DX114" s="699"/>
      <c r="DY114" s="699"/>
      <c r="DZ114" s="699"/>
      <c r="EA114" s="699"/>
      <c r="EB114" s="699"/>
      <c r="EC114" s="699"/>
    </row>
    <row r="115" spans="27:133" ht="2.75" customHeight="1" x14ac:dyDescent="0.35">
      <c r="AH115" s="699"/>
      <c r="AI115" s="699"/>
      <c r="AJ115" s="699"/>
      <c r="AK115" s="699"/>
      <c r="AL115" s="699"/>
      <c r="AM115" s="699"/>
      <c r="AN115" s="699"/>
      <c r="AO115" s="699"/>
      <c r="AP115" s="699"/>
      <c r="AQ115" s="699"/>
      <c r="AR115" s="699"/>
      <c r="AS115" s="699"/>
      <c r="AT115" s="699"/>
      <c r="AU115" s="699"/>
      <c r="AV115" s="699"/>
      <c r="AW115" s="699"/>
      <c r="AX115" s="699"/>
      <c r="AY115" s="699"/>
      <c r="AZ115" s="699"/>
      <c r="BA115" s="699"/>
      <c r="BB115" s="699"/>
      <c r="BC115" s="699"/>
      <c r="BD115" s="699"/>
      <c r="BE115" s="699"/>
      <c r="BF115" s="699"/>
      <c r="BG115" s="699"/>
      <c r="BH115" s="699"/>
      <c r="BI115" s="699"/>
      <c r="BJ115" s="699"/>
      <c r="BK115" s="699"/>
      <c r="BL115" s="699"/>
      <c r="BM115" s="699"/>
      <c r="BN115" s="699"/>
      <c r="BO115" s="699"/>
      <c r="BP115" s="699"/>
      <c r="BQ115" s="699"/>
      <c r="BR115" s="699"/>
      <c r="BS115" s="699"/>
      <c r="BT115" s="699"/>
      <c r="BU115" s="699"/>
      <c r="BV115" s="699"/>
      <c r="BW115" s="699"/>
      <c r="BX115" s="699"/>
      <c r="BY115" s="699"/>
      <c r="BZ115" s="699"/>
      <c r="CA115" s="699"/>
      <c r="CB115" s="699"/>
      <c r="CC115" s="699"/>
      <c r="CD115" s="699"/>
      <c r="CE115" s="699"/>
      <c r="CF115" s="699"/>
      <c r="CG115" s="699"/>
      <c r="CH115" s="699"/>
      <c r="CI115" s="699"/>
      <c r="CJ115" s="699"/>
      <c r="CK115" s="699"/>
      <c r="CL115" s="699"/>
      <c r="CM115" s="699"/>
      <c r="CN115" s="699"/>
      <c r="CO115" s="699"/>
      <c r="CP115" s="699"/>
      <c r="CQ115" s="699"/>
      <c r="CR115" s="699"/>
      <c r="CS115" s="699"/>
      <c r="CT115" s="699"/>
      <c r="CU115" s="699"/>
      <c r="CV115" s="699"/>
      <c r="CW115" s="699"/>
      <c r="CX115" s="699"/>
      <c r="CY115" s="699"/>
      <c r="CZ115" s="699"/>
      <c r="DA115" s="699"/>
      <c r="DB115" s="699"/>
      <c r="DC115" s="699"/>
      <c r="DD115" s="699"/>
      <c r="DE115" s="699"/>
      <c r="DF115" s="699"/>
      <c r="DG115" s="699"/>
      <c r="DH115" s="699"/>
      <c r="DI115" s="699"/>
      <c r="DJ115" s="699"/>
      <c r="DK115" s="699"/>
      <c r="DL115" s="699"/>
      <c r="DM115" s="699"/>
      <c r="DN115" s="699"/>
      <c r="DO115" s="699"/>
      <c r="DP115" s="699"/>
      <c r="DQ115" s="699"/>
      <c r="DR115" s="699"/>
      <c r="DS115" s="699"/>
      <c r="DT115" s="699"/>
      <c r="DU115" s="699"/>
      <c r="DV115" s="699"/>
      <c r="DW115" s="699"/>
      <c r="DX115" s="699"/>
      <c r="DY115" s="699"/>
      <c r="DZ115" s="699"/>
      <c r="EA115" s="699"/>
      <c r="EB115" s="699"/>
      <c r="EC115" s="699"/>
    </row>
    <row r="116" spans="27:133" ht="2.75" customHeight="1" x14ac:dyDescent="0.35">
      <c r="AH116" s="699"/>
      <c r="AI116" s="699"/>
      <c r="AJ116" s="699"/>
      <c r="AK116" s="699"/>
      <c r="AL116" s="699"/>
      <c r="AM116" s="699"/>
      <c r="AN116" s="699"/>
      <c r="AO116" s="699"/>
      <c r="AP116" s="699"/>
      <c r="AQ116" s="699"/>
      <c r="AR116" s="699"/>
      <c r="AS116" s="699"/>
      <c r="AT116" s="699"/>
      <c r="AU116" s="699"/>
      <c r="AV116" s="699"/>
      <c r="AW116" s="699"/>
      <c r="AX116" s="699"/>
      <c r="AY116" s="699"/>
      <c r="AZ116" s="699"/>
      <c r="BA116" s="699"/>
      <c r="BB116" s="699"/>
      <c r="BC116" s="699"/>
      <c r="BD116" s="699"/>
      <c r="BE116" s="699"/>
      <c r="BF116" s="699"/>
      <c r="BG116" s="699"/>
      <c r="BH116" s="699"/>
      <c r="BI116" s="699"/>
      <c r="BJ116" s="699"/>
      <c r="BK116" s="699"/>
      <c r="BL116" s="699"/>
      <c r="BM116" s="699"/>
      <c r="BN116" s="699"/>
      <c r="BO116" s="699"/>
      <c r="BP116" s="699"/>
      <c r="BQ116" s="699"/>
      <c r="BR116" s="699"/>
      <c r="BS116" s="699"/>
      <c r="BT116" s="699"/>
      <c r="BU116" s="699"/>
      <c r="BV116" s="699"/>
      <c r="BW116" s="699"/>
      <c r="BX116" s="699"/>
      <c r="BY116" s="699"/>
      <c r="BZ116" s="699"/>
      <c r="CA116" s="699"/>
      <c r="CB116" s="699"/>
      <c r="CC116" s="699"/>
      <c r="CD116" s="699"/>
      <c r="CE116" s="699"/>
      <c r="CF116" s="699"/>
      <c r="CG116" s="699"/>
      <c r="CH116" s="699"/>
      <c r="CI116" s="699"/>
      <c r="CJ116" s="699"/>
      <c r="CK116" s="699"/>
      <c r="CL116" s="699"/>
      <c r="CM116" s="699"/>
      <c r="CN116" s="699"/>
      <c r="CO116" s="699"/>
      <c r="CP116" s="699"/>
      <c r="CQ116" s="699"/>
      <c r="CR116" s="699"/>
      <c r="CS116" s="699"/>
      <c r="CT116" s="699"/>
      <c r="CU116" s="699"/>
      <c r="CV116" s="699"/>
      <c r="CW116" s="699"/>
      <c r="CX116" s="699"/>
      <c r="CY116" s="699"/>
      <c r="CZ116" s="699"/>
      <c r="DA116" s="699"/>
      <c r="DB116" s="699"/>
      <c r="DC116" s="699"/>
      <c r="DD116" s="699"/>
      <c r="DE116" s="699"/>
      <c r="DF116" s="699"/>
      <c r="DG116" s="699"/>
      <c r="DH116" s="699"/>
      <c r="DI116" s="699"/>
      <c r="DJ116" s="699"/>
      <c r="DK116" s="699"/>
      <c r="DL116" s="699"/>
      <c r="DM116" s="699"/>
      <c r="DN116" s="699"/>
      <c r="DO116" s="699"/>
      <c r="DP116" s="699"/>
      <c r="DQ116" s="699"/>
      <c r="DR116" s="699"/>
      <c r="DS116" s="699"/>
      <c r="DT116" s="699"/>
      <c r="DU116" s="699"/>
      <c r="DV116" s="699"/>
      <c r="DW116" s="699"/>
      <c r="DX116" s="699"/>
      <c r="DY116" s="699"/>
      <c r="DZ116" s="699"/>
      <c r="EA116" s="699"/>
      <c r="EB116" s="699"/>
      <c r="EC116" s="699"/>
    </row>
    <row r="117" spans="27:133" ht="2.75" customHeight="1" x14ac:dyDescent="0.35">
      <c r="AH117" s="699"/>
      <c r="AI117" s="699"/>
      <c r="AJ117" s="699"/>
      <c r="AK117" s="699"/>
      <c r="AL117" s="699"/>
      <c r="AM117" s="699"/>
      <c r="AN117" s="699"/>
      <c r="AO117" s="699"/>
      <c r="AP117" s="699"/>
      <c r="AQ117" s="699"/>
      <c r="AR117" s="699"/>
      <c r="AS117" s="699"/>
      <c r="AT117" s="699"/>
      <c r="AU117" s="699"/>
      <c r="AV117" s="699"/>
      <c r="AW117" s="699"/>
      <c r="AX117" s="699"/>
      <c r="AY117" s="699"/>
      <c r="AZ117" s="699"/>
      <c r="BA117" s="699"/>
      <c r="BB117" s="699"/>
      <c r="BC117" s="699"/>
      <c r="BD117" s="699"/>
      <c r="BE117" s="699"/>
      <c r="BF117" s="699"/>
      <c r="BG117" s="699"/>
      <c r="BH117" s="699"/>
      <c r="BI117" s="699"/>
      <c r="BJ117" s="699"/>
      <c r="BK117" s="699"/>
      <c r="BL117" s="699"/>
      <c r="BM117" s="699"/>
      <c r="BN117" s="699"/>
      <c r="BO117" s="699"/>
      <c r="BP117" s="699"/>
      <c r="BQ117" s="699"/>
      <c r="BR117" s="699"/>
      <c r="BS117" s="699"/>
      <c r="BT117" s="699"/>
      <c r="BU117" s="699"/>
      <c r="BV117" s="699"/>
      <c r="BW117" s="699"/>
      <c r="BX117" s="699"/>
      <c r="BY117" s="699"/>
      <c r="BZ117" s="699"/>
      <c r="CA117" s="699"/>
      <c r="CB117" s="699"/>
      <c r="CC117" s="699"/>
      <c r="CD117" s="699"/>
      <c r="CE117" s="699"/>
      <c r="CF117" s="699"/>
      <c r="CG117" s="699"/>
      <c r="CH117" s="699"/>
      <c r="CI117" s="699"/>
      <c r="CJ117" s="699"/>
      <c r="CK117" s="699"/>
      <c r="CL117" s="699"/>
      <c r="CM117" s="699"/>
      <c r="CN117" s="699"/>
      <c r="CO117" s="699"/>
      <c r="CP117" s="699"/>
      <c r="CQ117" s="699"/>
      <c r="CR117" s="699"/>
      <c r="CS117" s="699"/>
      <c r="CT117" s="699"/>
      <c r="CU117" s="699"/>
      <c r="CV117" s="699"/>
      <c r="CW117" s="699"/>
      <c r="CX117" s="699"/>
      <c r="CY117" s="699"/>
      <c r="CZ117" s="699"/>
      <c r="DA117" s="699"/>
      <c r="DB117" s="699"/>
      <c r="DC117" s="699"/>
      <c r="DD117" s="699"/>
      <c r="DE117" s="699"/>
      <c r="DF117" s="699"/>
      <c r="DG117" s="699"/>
      <c r="DH117" s="699"/>
      <c r="DI117" s="699"/>
      <c r="DJ117" s="699"/>
      <c r="DK117" s="699"/>
      <c r="DL117" s="699"/>
      <c r="DM117" s="699"/>
      <c r="DN117" s="699"/>
      <c r="DO117" s="699"/>
      <c r="DP117" s="699"/>
      <c r="DQ117" s="699"/>
      <c r="DR117" s="699"/>
      <c r="DS117" s="699"/>
      <c r="DT117" s="699"/>
      <c r="DU117" s="699"/>
      <c r="DV117" s="699"/>
      <c r="DW117" s="699"/>
      <c r="DX117" s="699"/>
      <c r="DY117" s="699"/>
      <c r="DZ117" s="699"/>
      <c r="EA117" s="699"/>
      <c r="EB117" s="699"/>
      <c r="EC117" s="699"/>
    </row>
    <row r="118" spans="27:133" ht="2.75" customHeight="1" x14ac:dyDescent="0.35">
      <c r="AH118" s="699" t="s">
        <v>69</v>
      </c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  <c r="BW118" s="699"/>
      <c r="BX118" s="699"/>
      <c r="BY118" s="699"/>
      <c r="BZ118" s="699"/>
      <c r="CA118" s="699"/>
      <c r="CB118" s="699"/>
      <c r="CC118" s="699"/>
      <c r="CD118" s="699"/>
      <c r="CE118" s="699"/>
      <c r="CF118" s="699"/>
      <c r="CG118" s="699"/>
      <c r="CH118" s="699"/>
      <c r="CI118" s="699"/>
      <c r="CJ118" s="699"/>
      <c r="CK118" s="699"/>
      <c r="CL118" s="699"/>
      <c r="CM118" s="699"/>
      <c r="CN118" s="699"/>
      <c r="CO118" s="699"/>
      <c r="CP118" s="699"/>
      <c r="CQ118" s="699"/>
      <c r="CR118" s="699"/>
      <c r="CS118" s="699"/>
      <c r="CT118" s="699"/>
      <c r="CU118" s="699"/>
      <c r="CV118" s="699"/>
      <c r="CW118" s="699"/>
      <c r="CX118" s="699"/>
      <c r="CY118" s="699"/>
      <c r="CZ118" s="699"/>
      <c r="DA118" s="699"/>
      <c r="DB118" s="699"/>
      <c r="DC118" s="699"/>
      <c r="DD118" s="699"/>
      <c r="DE118" s="699"/>
      <c r="DF118" s="699"/>
      <c r="DG118" s="699"/>
      <c r="DH118" s="699"/>
      <c r="DI118" s="699"/>
      <c r="DJ118" s="699"/>
      <c r="DK118" s="699"/>
      <c r="DL118" s="699"/>
      <c r="DM118" s="699"/>
      <c r="DN118" s="699"/>
      <c r="DO118" s="699"/>
      <c r="DP118" s="699"/>
      <c r="DQ118" s="699"/>
      <c r="DR118" s="699"/>
      <c r="DS118" s="699"/>
      <c r="DT118" s="699"/>
      <c r="DU118" s="699"/>
      <c r="DV118" s="699"/>
      <c r="DW118" s="699"/>
      <c r="DX118" s="699"/>
      <c r="DY118" s="699"/>
      <c r="DZ118" s="699"/>
      <c r="EA118" s="699"/>
      <c r="EB118" s="699"/>
      <c r="EC118" s="699"/>
    </row>
    <row r="119" spans="27:133" ht="2.75" customHeight="1" x14ac:dyDescent="0.35">
      <c r="AH119" s="699"/>
      <c r="AI119" s="699"/>
      <c r="AJ119" s="699"/>
      <c r="AK119" s="699"/>
      <c r="AL119" s="699"/>
      <c r="AM119" s="699"/>
      <c r="AN119" s="699"/>
      <c r="AO119" s="699"/>
      <c r="AP119" s="699"/>
      <c r="AQ119" s="699"/>
      <c r="AR119" s="699"/>
      <c r="AS119" s="699"/>
      <c r="AT119" s="699"/>
      <c r="AU119" s="699"/>
      <c r="AV119" s="699"/>
      <c r="AW119" s="699"/>
      <c r="AX119" s="699"/>
      <c r="AY119" s="699"/>
      <c r="AZ119" s="699"/>
      <c r="BA119" s="699"/>
      <c r="BB119" s="699"/>
      <c r="BC119" s="699"/>
      <c r="BD119" s="699"/>
      <c r="BE119" s="699"/>
      <c r="BF119" s="699"/>
      <c r="BG119" s="699"/>
      <c r="BH119" s="699"/>
      <c r="BI119" s="699"/>
      <c r="BJ119" s="699"/>
      <c r="BK119" s="699"/>
      <c r="BL119" s="699"/>
      <c r="BM119" s="699"/>
      <c r="BN119" s="699"/>
      <c r="BO119" s="699"/>
      <c r="BP119" s="699"/>
      <c r="BQ119" s="699"/>
      <c r="BR119" s="699"/>
      <c r="BS119" s="699"/>
      <c r="BT119" s="699"/>
      <c r="BU119" s="699"/>
      <c r="BV119" s="699"/>
      <c r="BW119" s="699"/>
      <c r="BX119" s="699"/>
      <c r="BY119" s="699"/>
      <c r="BZ119" s="699"/>
      <c r="CA119" s="699"/>
      <c r="CB119" s="699"/>
      <c r="CC119" s="699"/>
      <c r="CD119" s="699"/>
      <c r="CE119" s="699"/>
      <c r="CF119" s="699"/>
      <c r="CG119" s="699"/>
      <c r="CH119" s="699"/>
      <c r="CI119" s="699"/>
      <c r="CJ119" s="699"/>
      <c r="CK119" s="699"/>
      <c r="CL119" s="699"/>
      <c r="CM119" s="699"/>
      <c r="CN119" s="699"/>
      <c r="CO119" s="699"/>
      <c r="CP119" s="699"/>
      <c r="CQ119" s="699"/>
      <c r="CR119" s="699"/>
      <c r="CS119" s="699"/>
      <c r="CT119" s="699"/>
      <c r="CU119" s="699"/>
      <c r="CV119" s="699"/>
      <c r="CW119" s="699"/>
      <c r="CX119" s="699"/>
      <c r="CY119" s="699"/>
      <c r="CZ119" s="699"/>
      <c r="DA119" s="699"/>
      <c r="DB119" s="699"/>
      <c r="DC119" s="699"/>
      <c r="DD119" s="699"/>
      <c r="DE119" s="699"/>
      <c r="DF119" s="699"/>
      <c r="DG119" s="699"/>
      <c r="DH119" s="699"/>
      <c r="DI119" s="699"/>
      <c r="DJ119" s="699"/>
      <c r="DK119" s="699"/>
      <c r="DL119" s="699"/>
      <c r="DM119" s="699"/>
      <c r="DN119" s="699"/>
      <c r="DO119" s="699"/>
      <c r="DP119" s="699"/>
      <c r="DQ119" s="699"/>
      <c r="DR119" s="699"/>
      <c r="DS119" s="699"/>
      <c r="DT119" s="699"/>
      <c r="DU119" s="699"/>
      <c r="DV119" s="699"/>
      <c r="DW119" s="699"/>
      <c r="DX119" s="699"/>
      <c r="DY119" s="699"/>
      <c r="DZ119" s="699"/>
      <c r="EA119" s="699"/>
      <c r="EB119" s="699"/>
      <c r="EC119" s="699"/>
    </row>
    <row r="120" spans="27:133" ht="2.75" customHeight="1" x14ac:dyDescent="0.35">
      <c r="AH120" s="699"/>
      <c r="AI120" s="699"/>
      <c r="AJ120" s="699"/>
      <c r="AK120" s="699"/>
      <c r="AL120" s="699"/>
      <c r="AM120" s="699"/>
      <c r="AN120" s="699"/>
      <c r="AO120" s="699"/>
      <c r="AP120" s="699"/>
      <c r="AQ120" s="699"/>
      <c r="AR120" s="699"/>
      <c r="AS120" s="699"/>
      <c r="AT120" s="699"/>
      <c r="AU120" s="699"/>
      <c r="AV120" s="699"/>
      <c r="AW120" s="699"/>
      <c r="AX120" s="699"/>
      <c r="AY120" s="699"/>
      <c r="AZ120" s="699"/>
      <c r="BA120" s="699"/>
      <c r="BB120" s="699"/>
      <c r="BC120" s="699"/>
      <c r="BD120" s="699"/>
      <c r="BE120" s="699"/>
      <c r="BF120" s="699"/>
      <c r="BG120" s="699"/>
      <c r="BH120" s="699"/>
      <c r="BI120" s="699"/>
      <c r="BJ120" s="699"/>
      <c r="BK120" s="699"/>
      <c r="BL120" s="699"/>
      <c r="BM120" s="699"/>
      <c r="BN120" s="699"/>
      <c r="BO120" s="699"/>
      <c r="BP120" s="699"/>
      <c r="BQ120" s="699"/>
      <c r="BR120" s="699"/>
      <c r="BS120" s="699"/>
      <c r="BT120" s="699"/>
      <c r="BU120" s="699"/>
      <c r="BV120" s="699"/>
      <c r="BW120" s="699"/>
      <c r="BX120" s="699"/>
      <c r="BY120" s="699"/>
      <c r="BZ120" s="699"/>
      <c r="CA120" s="699"/>
      <c r="CB120" s="699"/>
      <c r="CC120" s="699"/>
      <c r="CD120" s="699"/>
      <c r="CE120" s="699"/>
      <c r="CF120" s="699"/>
      <c r="CG120" s="699"/>
      <c r="CH120" s="699"/>
      <c r="CI120" s="699"/>
      <c r="CJ120" s="699"/>
      <c r="CK120" s="699"/>
      <c r="CL120" s="699"/>
      <c r="CM120" s="699"/>
      <c r="CN120" s="699"/>
      <c r="CO120" s="699"/>
      <c r="CP120" s="699"/>
      <c r="CQ120" s="699"/>
      <c r="CR120" s="699"/>
      <c r="CS120" s="699"/>
      <c r="CT120" s="699"/>
      <c r="CU120" s="699"/>
      <c r="CV120" s="699"/>
      <c r="CW120" s="699"/>
      <c r="CX120" s="699"/>
      <c r="CY120" s="699"/>
      <c r="CZ120" s="699"/>
      <c r="DA120" s="699"/>
      <c r="DB120" s="699"/>
      <c r="DC120" s="699"/>
      <c r="DD120" s="699"/>
      <c r="DE120" s="699"/>
      <c r="DF120" s="699"/>
      <c r="DG120" s="699"/>
      <c r="DH120" s="699"/>
      <c r="DI120" s="699"/>
      <c r="DJ120" s="699"/>
      <c r="DK120" s="699"/>
      <c r="DL120" s="699"/>
      <c r="DM120" s="699"/>
      <c r="DN120" s="699"/>
      <c r="DO120" s="699"/>
      <c r="DP120" s="699"/>
      <c r="DQ120" s="699"/>
      <c r="DR120" s="699"/>
      <c r="DS120" s="699"/>
      <c r="DT120" s="699"/>
      <c r="DU120" s="699"/>
      <c r="DV120" s="699"/>
      <c r="DW120" s="699"/>
      <c r="DX120" s="699"/>
      <c r="DY120" s="699"/>
      <c r="DZ120" s="699"/>
      <c r="EA120" s="699"/>
      <c r="EB120" s="699"/>
      <c r="EC120" s="699"/>
    </row>
    <row r="121" spans="27:133" ht="2.75" customHeight="1" x14ac:dyDescent="0.35">
      <c r="AH121" s="699"/>
      <c r="AI121" s="699"/>
      <c r="AJ121" s="699"/>
      <c r="AK121" s="699"/>
      <c r="AL121" s="699"/>
      <c r="AM121" s="699"/>
      <c r="AN121" s="699"/>
      <c r="AO121" s="699"/>
      <c r="AP121" s="699"/>
      <c r="AQ121" s="699"/>
      <c r="AR121" s="699"/>
      <c r="AS121" s="699"/>
      <c r="AT121" s="699"/>
      <c r="AU121" s="699"/>
      <c r="AV121" s="699"/>
      <c r="AW121" s="699"/>
      <c r="AX121" s="699"/>
      <c r="AY121" s="699"/>
      <c r="AZ121" s="699"/>
      <c r="BA121" s="699"/>
      <c r="BB121" s="699"/>
      <c r="BC121" s="699"/>
      <c r="BD121" s="699"/>
      <c r="BE121" s="699"/>
      <c r="BF121" s="699"/>
      <c r="BG121" s="699"/>
      <c r="BH121" s="699"/>
      <c r="BI121" s="699"/>
      <c r="BJ121" s="699"/>
      <c r="BK121" s="699"/>
      <c r="BL121" s="699"/>
      <c r="BM121" s="699"/>
      <c r="BN121" s="699"/>
      <c r="BO121" s="699"/>
      <c r="BP121" s="699"/>
      <c r="BQ121" s="699"/>
      <c r="BR121" s="699"/>
      <c r="BS121" s="699"/>
      <c r="BT121" s="699"/>
      <c r="BU121" s="699"/>
      <c r="BV121" s="699"/>
      <c r="BW121" s="699"/>
      <c r="BX121" s="699"/>
      <c r="BY121" s="699"/>
      <c r="BZ121" s="699"/>
      <c r="CA121" s="699"/>
      <c r="CB121" s="699"/>
      <c r="CC121" s="699"/>
      <c r="CD121" s="699"/>
      <c r="CE121" s="699"/>
      <c r="CF121" s="699"/>
      <c r="CG121" s="699"/>
      <c r="CH121" s="699"/>
      <c r="CI121" s="699"/>
      <c r="CJ121" s="699"/>
      <c r="CK121" s="699"/>
      <c r="CL121" s="699"/>
      <c r="CM121" s="699"/>
      <c r="CN121" s="699"/>
      <c r="CO121" s="699"/>
      <c r="CP121" s="699"/>
      <c r="CQ121" s="699"/>
      <c r="CR121" s="699"/>
      <c r="CS121" s="699"/>
      <c r="CT121" s="699"/>
      <c r="CU121" s="699"/>
      <c r="CV121" s="699"/>
      <c r="CW121" s="699"/>
      <c r="CX121" s="699"/>
      <c r="CY121" s="699"/>
      <c r="CZ121" s="699"/>
      <c r="DA121" s="699"/>
      <c r="DB121" s="699"/>
      <c r="DC121" s="699"/>
      <c r="DD121" s="699"/>
      <c r="DE121" s="699"/>
      <c r="DF121" s="699"/>
      <c r="DG121" s="699"/>
      <c r="DH121" s="699"/>
      <c r="DI121" s="699"/>
      <c r="DJ121" s="699"/>
      <c r="DK121" s="699"/>
      <c r="DL121" s="699"/>
      <c r="DM121" s="699"/>
      <c r="DN121" s="699"/>
      <c r="DO121" s="699"/>
      <c r="DP121" s="699"/>
      <c r="DQ121" s="699"/>
      <c r="DR121" s="699"/>
      <c r="DS121" s="699"/>
      <c r="DT121" s="699"/>
      <c r="DU121" s="699"/>
      <c r="DV121" s="699"/>
      <c r="DW121" s="699"/>
      <c r="DX121" s="699"/>
      <c r="DY121" s="699"/>
      <c r="DZ121" s="699"/>
      <c r="EA121" s="699"/>
      <c r="EB121" s="699"/>
      <c r="EC121" s="699"/>
    </row>
    <row r="122" spans="27:133" ht="2.75" customHeight="1" x14ac:dyDescent="0.35"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  <c r="BW122" s="699"/>
      <c r="BX122" s="699"/>
      <c r="BY122" s="699"/>
      <c r="BZ122" s="699"/>
      <c r="CA122" s="699"/>
      <c r="CB122" s="699"/>
      <c r="CC122" s="699"/>
      <c r="CD122" s="699"/>
      <c r="CE122" s="699"/>
      <c r="CF122" s="699"/>
      <c r="CG122" s="699"/>
      <c r="CH122" s="699"/>
      <c r="CI122" s="699"/>
      <c r="CJ122" s="699"/>
      <c r="CK122" s="699"/>
      <c r="CL122" s="699"/>
      <c r="CM122" s="699"/>
      <c r="CN122" s="699"/>
      <c r="CO122" s="699"/>
      <c r="CP122" s="699"/>
      <c r="CQ122" s="699"/>
      <c r="CR122" s="699"/>
      <c r="CS122" s="699"/>
      <c r="CT122" s="699"/>
      <c r="CU122" s="699"/>
      <c r="CV122" s="699"/>
      <c r="CW122" s="699"/>
      <c r="CX122" s="699"/>
      <c r="CY122" s="699"/>
      <c r="CZ122" s="699"/>
      <c r="DA122" s="699"/>
      <c r="DB122" s="699"/>
      <c r="DC122" s="699"/>
      <c r="DD122" s="699"/>
      <c r="DE122" s="699"/>
      <c r="DF122" s="699"/>
      <c r="DG122" s="699"/>
      <c r="DH122" s="699"/>
      <c r="DI122" s="699"/>
      <c r="DJ122" s="699"/>
      <c r="DK122" s="699"/>
      <c r="DL122" s="699"/>
      <c r="DM122" s="699"/>
      <c r="DN122" s="699"/>
      <c r="DO122" s="699"/>
      <c r="DP122" s="699"/>
      <c r="DQ122" s="699"/>
      <c r="DR122" s="699"/>
      <c r="DS122" s="699"/>
      <c r="DT122" s="699"/>
      <c r="DU122" s="699"/>
      <c r="DV122" s="699"/>
      <c r="DW122" s="699"/>
      <c r="DX122" s="699"/>
      <c r="DY122" s="699"/>
      <c r="DZ122" s="699"/>
      <c r="EA122" s="699"/>
      <c r="EB122" s="699"/>
      <c r="EC122" s="699"/>
    </row>
    <row r="123" spans="27:133" ht="2.75" customHeight="1" x14ac:dyDescent="0.35">
      <c r="AH123" s="699" t="s">
        <v>70</v>
      </c>
      <c r="AI123" s="699"/>
      <c r="AJ123" s="699"/>
      <c r="AK123" s="699"/>
      <c r="AL123" s="699"/>
      <c r="AM123" s="699"/>
      <c r="AN123" s="699"/>
      <c r="AO123" s="699"/>
      <c r="AP123" s="699"/>
      <c r="AQ123" s="699"/>
      <c r="AR123" s="699"/>
      <c r="AS123" s="699"/>
      <c r="AT123" s="699"/>
      <c r="AU123" s="699"/>
      <c r="AV123" s="699"/>
      <c r="AW123" s="699"/>
      <c r="AX123" s="699"/>
      <c r="AY123" s="699"/>
      <c r="AZ123" s="699"/>
      <c r="BA123" s="699"/>
      <c r="BB123" s="699"/>
      <c r="BC123" s="699"/>
      <c r="BD123" s="699"/>
      <c r="BE123" s="699"/>
      <c r="BF123" s="699"/>
      <c r="BG123" s="699"/>
      <c r="BH123" s="699"/>
      <c r="BI123" s="699"/>
      <c r="BJ123" s="699"/>
      <c r="BK123" s="699"/>
      <c r="BL123" s="699"/>
      <c r="BM123" s="699"/>
      <c r="BN123" s="699"/>
      <c r="BO123" s="699"/>
      <c r="BP123" s="699"/>
      <c r="BQ123" s="699"/>
      <c r="BR123" s="699"/>
      <c r="BS123" s="699"/>
      <c r="BT123" s="699"/>
      <c r="BU123" s="699"/>
      <c r="BV123" s="699"/>
      <c r="BW123" s="699"/>
      <c r="BX123" s="699"/>
      <c r="BY123" s="699"/>
      <c r="BZ123" s="699"/>
      <c r="CA123" s="699"/>
      <c r="CB123" s="699"/>
      <c r="CC123" s="699"/>
      <c r="CD123" s="699"/>
      <c r="CE123" s="699"/>
      <c r="CF123" s="699"/>
      <c r="CG123" s="699"/>
      <c r="CH123" s="699"/>
      <c r="CI123" s="699"/>
      <c r="CJ123" s="699"/>
      <c r="CK123" s="699"/>
      <c r="CL123" s="699"/>
      <c r="CM123" s="699"/>
      <c r="CN123" s="699"/>
      <c r="CO123" s="699"/>
      <c r="CP123" s="699"/>
      <c r="CQ123" s="699"/>
      <c r="CR123" s="699"/>
      <c r="CS123" s="699"/>
      <c r="CT123" s="699"/>
      <c r="CU123" s="699"/>
      <c r="CV123" s="699"/>
      <c r="CW123" s="699"/>
      <c r="CX123" s="699"/>
      <c r="CY123" s="699"/>
      <c r="CZ123" s="699"/>
      <c r="DA123" s="699"/>
      <c r="DB123" s="699"/>
      <c r="DC123" s="699"/>
      <c r="DD123" s="699"/>
      <c r="DE123" s="699"/>
      <c r="DF123" s="699"/>
      <c r="DG123" s="699"/>
      <c r="DH123" s="699"/>
      <c r="DI123" s="699"/>
      <c r="DJ123" s="699"/>
      <c r="DK123" s="699"/>
      <c r="DL123" s="699"/>
      <c r="DM123" s="699"/>
      <c r="DN123" s="699"/>
      <c r="DO123" s="699"/>
      <c r="DP123" s="699"/>
      <c r="DQ123" s="699"/>
      <c r="DR123" s="699"/>
      <c r="DS123" s="699"/>
      <c r="DT123" s="699"/>
      <c r="DU123" s="699"/>
      <c r="DV123" s="699"/>
      <c r="DW123" s="699"/>
      <c r="DX123" s="699"/>
      <c r="DY123" s="699"/>
      <c r="DZ123" s="699"/>
      <c r="EA123" s="699"/>
      <c r="EB123" s="699"/>
      <c r="EC123" s="699"/>
    </row>
    <row r="124" spans="27:133" ht="2.75" customHeight="1" x14ac:dyDescent="0.35">
      <c r="AH124" s="699"/>
      <c r="AI124" s="699"/>
      <c r="AJ124" s="699"/>
      <c r="AK124" s="699"/>
      <c r="AL124" s="699"/>
      <c r="AM124" s="699"/>
      <c r="AN124" s="699"/>
      <c r="AO124" s="699"/>
      <c r="AP124" s="699"/>
      <c r="AQ124" s="699"/>
      <c r="AR124" s="699"/>
      <c r="AS124" s="699"/>
      <c r="AT124" s="699"/>
      <c r="AU124" s="699"/>
      <c r="AV124" s="699"/>
      <c r="AW124" s="699"/>
      <c r="AX124" s="699"/>
      <c r="AY124" s="699"/>
      <c r="AZ124" s="699"/>
      <c r="BA124" s="699"/>
      <c r="BB124" s="699"/>
      <c r="BC124" s="699"/>
      <c r="BD124" s="699"/>
      <c r="BE124" s="699"/>
      <c r="BF124" s="699"/>
      <c r="BG124" s="699"/>
      <c r="BH124" s="699"/>
      <c r="BI124" s="699"/>
      <c r="BJ124" s="699"/>
      <c r="BK124" s="699"/>
      <c r="BL124" s="699"/>
      <c r="BM124" s="699"/>
      <c r="BN124" s="699"/>
      <c r="BO124" s="699"/>
      <c r="BP124" s="699"/>
      <c r="BQ124" s="699"/>
      <c r="BR124" s="699"/>
      <c r="BS124" s="699"/>
      <c r="BT124" s="699"/>
      <c r="BU124" s="699"/>
      <c r="BV124" s="699"/>
      <c r="BW124" s="699"/>
      <c r="BX124" s="699"/>
      <c r="BY124" s="699"/>
      <c r="BZ124" s="699"/>
      <c r="CA124" s="699"/>
      <c r="CB124" s="699"/>
      <c r="CC124" s="699"/>
      <c r="CD124" s="699"/>
      <c r="CE124" s="699"/>
      <c r="CF124" s="699"/>
      <c r="CG124" s="699"/>
      <c r="CH124" s="699"/>
      <c r="CI124" s="699"/>
      <c r="CJ124" s="699"/>
      <c r="CK124" s="699"/>
      <c r="CL124" s="699"/>
      <c r="CM124" s="699"/>
      <c r="CN124" s="699"/>
      <c r="CO124" s="699"/>
      <c r="CP124" s="699"/>
      <c r="CQ124" s="699"/>
      <c r="CR124" s="699"/>
      <c r="CS124" s="699"/>
      <c r="CT124" s="699"/>
      <c r="CU124" s="699"/>
      <c r="CV124" s="699"/>
      <c r="CW124" s="699"/>
      <c r="CX124" s="699"/>
      <c r="CY124" s="699"/>
      <c r="CZ124" s="699"/>
      <c r="DA124" s="699"/>
      <c r="DB124" s="699"/>
      <c r="DC124" s="699"/>
      <c r="DD124" s="699"/>
      <c r="DE124" s="699"/>
      <c r="DF124" s="699"/>
      <c r="DG124" s="699"/>
      <c r="DH124" s="699"/>
      <c r="DI124" s="699"/>
      <c r="DJ124" s="699"/>
      <c r="DK124" s="699"/>
      <c r="DL124" s="699"/>
      <c r="DM124" s="699"/>
      <c r="DN124" s="699"/>
      <c r="DO124" s="699"/>
      <c r="DP124" s="699"/>
      <c r="DQ124" s="699"/>
      <c r="DR124" s="699"/>
      <c r="DS124" s="699"/>
      <c r="DT124" s="699"/>
      <c r="DU124" s="699"/>
      <c r="DV124" s="699"/>
      <c r="DW124" s="699"/>
      <c r="DX124" s="699"/>
      <c r="DY124" s="699"/>
      <c r="DZ124" s="699"/>
      <c r="EA124" s="699"/>
      <c r="EB124" s="699"/>
      <c r="EC124" s="699"/>
    </row>
    <row r="125" spans="27:133" ht="2.75" customHeight="1" x14ac:dyDescent="0.35">
      <c r="AH125" s="699"/>
      <c r="AI125" s="699"/>
      <c r="AJ125" s="699"/>
      <c r="AK125" s="699"/>
      <c r="AL125" s="699"/>
      <c r="AM125" s="699"/>
      <c r="AN125" s="699"/>
      <c r="AO125" s="699"/>
      <c r="AP125" s="699"/>
      <c r="AQ125" s="699"/>
      <c r="AR125" s="699"/>
      <c r="AS125" s="699"/>
      <c r="AT125" s="699"/>
      <c r="AU125" s="699"/>
      <c r="AV125" s="699"/>
      <c r="AW125" s="699"/>
      <c r="AX125" s="699"/>
      <c r="AY125" s="699"/>
      <c r="AZ125" s="699"/>
      <c r="BA125" s="699"/>
      <c r="BB125" s="699"/>
      <c r="BC125" s="699"/>
      <c r="BD125" s="699"/>
      <c r="BE125" s="699"/>
      <c r="BF125" s="699"/>
      <c r="BG125" s="699"/>
      <c r="BH125" s="699"/>
      <c r="BI125" s="699"/>
      <c r="BJ125" s="699"/>
      <c r="BK125" s="699"/>
      <c r="BL125" s="699"/>
      <c r="BM125" s="699"/>
      <c r="BN125" s="699"/>
      <c r="BO125" s="699"/>
      <c r="BP125" s="699"/>
      <c r="BQ125" s="699"/>
      <c r="BR125" s="699"/>
      <c r="BS125" s="699"/>
      <c r="BT125" s="699"/>
      <c r="BU125" s="699"/>
      <c r="BV125" s="699"/>
      <c r="BW125" s="699"/>
      <c r="BX125" s="699"/>
      <c r="BY125" s="699"/>
      <c r="BZ125" s="699"/>
      <c r="CA125" s="699"/>
      <c r="CB125" s="699"/>
      <c r="CC125" s="699"/>
      <c r="CD125" s="699"/>
      <c r="CE125" s="699"/>
      <c r="CF125" s="699"/>
      <c r="CG125" s="699"/>
      <c r="CH125" s="699"/>
      <c r="CI125" s="699"/>
      <c r="CJ125" s="699"/>
      <c r="CK125" s="699"/>
      <c r="CL125" s="699"/>
      <c r="CM125" s="699"/>
      <c r="CN125" s="699"/>
      <c r="CO125" s="699"/>
      <c r="CP125" s="699"/>
      <c r="CQ125" s="699"/>
      <c r="CR125" s="699"/>
      <c r="CS125" s="699"/>
      <c r="CT125" s="699"/>
      <c r="CU125" s="699"/>
      <c r="CV125" s="699"/>
      <c r="CW125" s="699"/>
      <c r="CX125" s="699"/>
      <c r="CY125" s="699"/>
      <c r="CZ125" s="699"/>
      <c r="DA125" s="699"/>
      <c r="DB125" s="699"/>
      <c r="DC125" s="699"/>
      <c r="DD125" s="699"/>
      <c r="DE125" s="699"/>
      <c r="DF125" s="699"/>
      <c r="DG125" s="699"/>
      <c r="DH125" s="699"/>
      <c r="DI125" s="699"/>
      <c r="DJ125" s="699"/>
      <c r="DK125" s="699"/>
      <c r="DL125" s="699"/>
      <c r="DM125" s="699"/>
      <c r="DN125" s="699"/>
      <c r="DO125" s="699"/>
      <c r="DP125" s="699"/>
      <c r="DQ125" s="699"/>
      <c r="DR125" s="699"/>
      <c r="DS125" s="699"/>
      <c r="DT125" s="699"/>
      <c r="DU125" s="699"/>
      <c r="DV125" s="699"/>
      <c r="DW125" s="699"/>
      <c r="DX125" s="699"/>
      <c r="DY125" s="699"/>
      <c r="DZ125" s="699"/>
      <c r="EA125" s="699"/>
      <c r="EB125" s="699"/>
      <c r="EC125" s="699"/>
    </row>
    <row r="126" spans="27:133" ht="2.75" customHeight="1" x14ac:dyDescent="0.35"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  <c r="BW126" s="699"/>
      <c r="BX126" s="699"/>
      <c r="BY126" s="699"/>
      <c r="BZ126" s="699"/>
      <c r="CA126" s="699"/>
      <c r="CB126" s="699"/>
      <c r="CC126" s="699"/>
      <c r="CD126" s="699"/>
      <c r="CE126" s="699"/>
      <c r="CF126" s="699"/>
      <c r="CG126" s="699"/>
      <c r="CH126" s="699"/>
      <c r="CI126" s="699"/>
      <c r="CJ126" s="699"/>
      <c r="CK126" s="699"/>
      <c r="CL126" s="699"/>
      <c r="CM126" s="699"/>
      <c r="CN126" s="699"/>
      <c r="CO126" s="699"/>
      <c r="CP126" s="699"/>
      <c r="CQ126" s="699"/>
      <c r="CR126" s="699"/>
      <c r="CS126" s="699"/>
      <c r="CT126" s="699"/>
      <c r="CU126" s="699"/>
      <c r="CV126" s="699"/>
      <c r="CW126" s="699"/>
      <c r="CX126" s="699"/>
      <c r="CY126" s="699"/>
      <c r="CZ126" s="699"/>
      <c r="DA126" s="699"/>
      <c r="DB126" s="699"/>
      <c r="DC126" s="699"/>
      <c r="DD126" s="699"/>
      <c r="DE126" s="699"/>
      <c r="DF126" s="699"/>
      <c r="DG126" s="699"/>
      <c r="DH126" s="699"/>
      <c r="DI126" s="699"/>
      <c r="DJ126" s="699"/>
      <c r="DK126" s="699"/>
      <c r="DL126" s="699"/>
      <c r="DM126" s="699"/>
      <c r="DN126" s="699"/>
      <c r="DO126" s="699"/>
      <c r="DP126" s="699"/>
      <c r="DQ126" s="699"/>
      <c r="DR126" s="699"/>
      <c r="DS126" s="699"/>
      <c r="DT126" s="699"/>
      <c r="DU126" s="699"/>
      <c r="DV126" s="699"/>
      <c r="DW126" s="699"/>
      <c r="DX126" s="699"/>
      <c r="DY126" s="699"/>
      <c r="DZ126" s="699"/>
      <c r="EA126" s="699"/>
      <c r="EB126" s="699"/>
      <c r="EC126" s="699"/>
    </row>
    <row r="127" spans="27:133" ht="2.75" customHeight="1" x14ac:dyDescent="0.35">
      <c r="AH127" s="699"/>
      <c r="AI127" s="699"/>
      <c r="AJ127" s="699"/>
      <c r="AK127" s="699"/>
      <c r="AL127" s="699"/>
      <c r="AM127" s="699"/>
      <c r="AN127" s="699"/>
      <c r="AO127" s="699"/>
      <c r="AP127" s="699"/>
      <c r="AQ127" s="699"/>
      <c r="AR127" s="699"/>
      <c r="AS127" s="699"/>
      <c r="AT127" s="699"/>
      <c r="AU127" s="699"/>
      <c r="AV127" s="699"/>
      <c r="AW127" s="699"/>
      <c r="AX127" s="699"/>
      <c r="AY127" s="699"/>
      <c r="AZ127" s="699"/>
      <c r="BA127" s="699"/>
      <c r="BB127" s="699"/>
      <c r="BC127" s="699"/>
      <c r="BD127" s="699"/>
      <c r="BE127" s="699"/>
      <c r="BF127" s="699"/>
      <c r="BG127" s="699"/>
      <c r="BH127" s="699"/>
      <c r="BI127" s="699"/>
      <c r="BJ127" s="699"/>
      <c r="BK127" s="699"/>
      <c r="BL127" s="699"/>
      <c r="BM127" s="699"/>
      <c r="BN127" s="699"/>
      <c r="BO127" s="699"/>
      <c r="BP127" s="699"/>
      <c r="BQ127" s="699"/>
      <c r="BR127" s="699"/>
      <c r="BS127" s="699"/>
      <c r="BT127" s="699"/>
      <c r="BU127" s="699"/>
      <c r="BV127" s="699"/>
      <c r="BW127" s="699"/>
      <c r="BX127" s="699"/>
      <c r="BY127" s="699"/>
      <c r="BZ127" s="699"/>
      <c r="CA127" s="699"/>
      <c r="CB127" s="699"/>
      <c r="CC127" s="699"/>
      <c r="CD127" s="699"/>
      <c r="CE127" s="699"/>
      <c r="CF127" s="699"/>
      <c r="CG127" s="699"/>
      <c r="CH127" s="699"/>
      <c r="CI127" s="699"/>
      <c r="CJ127" s="699"/>
      <c r="CK127" s="699"/>
      <c r="CL127" s="699"/>
      <c r="CM127" s="699"/>
      <c r="CN127" s="699"/>
      <c r="CO127" s="699"/>
      <c r="CP127" s="699"/>
      <c r="CQ127" s="699"/>
      <c r="CR127" s="699"/>
      <c r="CS127" s="699"/>
      <c r="CT127" s="699"/>
      <c r="CU127" s="699"/>
      <c r="CV127" s="699"/>
      <c r="CW127" s="699"/>
      <c r="CX127" s="699"/>
      <c r="CY127" s="699"/>
      <c r="CZ127" s="699"/>
      <c r="DA127" s="699"/>
      <c r="DB127" s="699"/>
      <c r="DC127" s="699"/>
      <c r="DD127" s="699"/>
      <c r="DE127" s="699"/>
      <c r="DF127" s="699"/>
      <c r="DG127" s="699"/>
      <c r="DH127" s="699"/>
      <c r="DI127" s="699"/>
      <c r="DJ127" s="699"/>
      <c r="DK127" s="699"/>
      <c r="DL127" s="699"/>
      <c r="DM127" s="699"/>
      <c r="DN127" s="699"/>
      <c r="DO127" s="699"/>
      <c r="DP127" s="699"/>
      <c r="DQ127" s="699"/>
      <c r="DR127" s="699"/>
      <c r="DS127" s="699"/>
      <c r="DT127" s="699"/>
      <c r="DU127" s="699"/>
      <c r="DV127" s="699"/>
      <c r="DW127" s="699"/>
      <c r="DX127" s="699"/>
      <c r="DY127" s="699"/>
      <c r="DZ127" s="699"/>
      <c r="EA127" s="699"/>
      <c r="EB127" s="699"/>
      <c r="EC127" s="699"/>
    </row>
    <row r="128" spans="27:133" ht="2.75" customHeight="1" x14ac:dyDescent="0.35">
      <c r="AA128" s="699" t="s">
        <v>60</v>
      </c>
      <c r="AB128" s="699"/>
      <c r="AC128" s="699"/>
      <c r="AD128" s="699"/>
      <c r="AE128" s="699"/>
      <c r="AF128" s="699"/>
      <c r="AG128" s="699"/>
      <c r="AH128" s="699"/>
      <c r="AI128" s="699"/>
      <c r="AJ128" s="699"/>
      <c r="AK128" s="699"/>
      <c r="AL128" s="699"/>
      <c r="AM128" s="699"/>
      <c r="AN128" s="699"/>
      <c r="AO128" s="699"/>
      <c r="AP128" s="699"/>
      <c r="AQ128" s="699"/>
      <c r="AR128" s="699"/>
      <c r="AS128" s="699"/>
      <c r="AT128" s="699"/>
      <c r="AU128" s="699"/>
      <c r="AV128" s="699"/>
      <c r="AW128" s="699"/>
      <c r="AX128" s="699"/>
      <c r="AY128" s="699"/>
      <c r="AZ128" s="699"/>
      <c r="BA128" s="699"/>
      <c r="BB128" s="699"/>
      <c r="BC128" s="699"/>
      <c r="BD128" s="699"/>
      <c r="BE128" s="699"/>
      <c r="BF128" s="699"/>
      <c r="BG128" s="699"/>
      <c r="BH128" s="699"/>
      <c r="BI128" s="699"/>
      <c r="BJ128" s="699"/>
      <c r="BK128" s="699"/>
      <c r="BL128" s="699"/>
      <c r="BM128" s="699"/>
      <c r="BN128" s="699"/>
      <c r="BO128" s="699"/>
      <c r="BP128" s="699"/>
      <c r="BQ128" s="699"/>
      <c r="BR128" s="699"/>
      <c r="BS128" s="699"/>
      <c r="BT128" s="699"/>
      <c r="BU128" s="699"/>
      <c r="BV128" s="699"/>
      <c r="BW128" s="699"/>
      <c r="BX128" s="699"/>
      <c r="BY128" s="699"/>
      <c r="BZ128" s="699"/>
      <c r="CA128" s="699"/>
      <c r="CB128" s="699"/>
      <c r="CC128" s="699"/>
      <c r="CD128" s="699"/>
      <c r="CE128" s="699"/>
      <c r="CF128" s="699"/>
      <c r="CG128" s="699"/>
      <c r="CH128" s="699"/>
      <c r="CI128" s="699"/>
      <c r="CJ128" s="699"/>
      <c r="CK128" s="699"/>
      <c r="CL128" s="699"/>
      <c r="CM128" s="699"/>
      <c r="CN128" s="699"/>
      <c r="CO128" s="699"/>
      <c r="CP128" s="699"/>
      <c r="CQ128" s="699"/>
      <c r="CR128" s="699"/>
      <c r="CS128" s="699"/>
      <c r="CT128" s="699"/>
      <c r="CU128" s="699"/>
      <c r="CV128" s="699"/>
      <c r="CW128" s="699"/>
      <c r="CX128" s="699"/>
      <c r="CY128" s="699"/>
      <c r="CZ128" s="699"/>
      <c r="DA128" s="699"/>
      <c r="DB128" s="699"/>
      <c r="DC128" s="699"/>
      <c r="DD128" s="699"/>
      <c r="DE128" s="699"/>
      <c r="DF128" s="699"/>
      <c r="DG128" s="699"/>
      <c r="DH128" s="699"/>
      <c r="DI128" s="699"/>
      <c r="DJ128" s="699"/>
      <c r="DK128" s="699"/>
      <c r="DL128" s="699"/>
      <c r="DM128" s="699"/>
      <c r="DN128" s="699"/>
      <c r="DO128" s="699"/>
      <c r="DP128" s="699"/>
      <c r="DQ128" s="699"/>
      <c r="DR128" s="699"/>
      <c r="DS128" s="699"/>
      <c r="DT128" s="699"/>
      <c r="DU128" s="699"/>
      <c r="DV128" s="699"/>
      <c r="DW128" s="699"/>
      <c r="DX128" s="699"/>
      <c r="DY128" s="699"/>
      <c r="DZ128" s="699"/>
      <c r="EA128" s="699"/>
      <c r="EB128" s="699"/>
      <c r="EC128" s="699"/>
    </row>
    <row r="129" spans="27:133" ht="2.75" customHeight="1" x14ac:dyDescent="0.35">
      <c r="AA129" s="699"/>
      <c r="AB129" s="699"/>
      <c r="AC129" s="699"/>
      <c r="AD129" s="699"/>
      <c r="AE129" s="699"/>
      <c r="AF129" s="699"/>
      <c r="AG129" s="699"/>
      <c r="AH129" s="699"/>
      <c r="AI129" s="699"/>
      <c r="AJ129" s="699"/>
      <c r="AK129" s="699"/>
      <c r="AL129" s="699"/>
      <c r="AM129" s="699"/>
      <c r="AN129" s="699"/>
      <c r="AO129" s="699"/>
      <c r="AP129" s="699"/>
      <c r="AQ129" s="699"/>
      <c r="AR129" s="699"/>
      <c r="AS129" s="699"/>
      <c r="AT129" s="699"/>
      <c r="AU129" s="699"/>
      <c r="AV129" s="699"/>
      <c r="AW129" s="699"/>
      <c r="AX129" s="699"/>
      <c r="AY129" s="699"/>
      <c r="AZ129" s="699"/>
      <c r="BA129" s="699"/>
      <c r="BB129" s="699"/>
      <c r="BC129" s="699"/>
      <c r="BD129" s="699"/>
      <c r="BE129" s="699"/>
      <c r="BF129" s="699"/>
      <c r="BG129" s="699"/>
      <c r="BH129" s="699"/>
      <c r="BI129" s="699"/>
      <c r="BJ129" s="699"/>
      <c r="BK129" s="699"/>
      <c r="BL129" s="699"/>
      <c r="BM129" s="699"/>
      <c r="BN129" s="699"/>
      <c r="BO129" s="699"/>
      <c r="BP129" s="699"/>
      <c r="BQ129" s="699"/>
      <c r="BR129" s="699"/>
      <c r="BS129" s="699"/>
      <c r="BT129" s="699"/>
      <c r="BU129" s="699"/>
      <c r="BV129" s="699"/>
      <c r="BW129" s="699"/>
      <c r="BX129" s="699"/>
      <c r="BY129" s="699"/>
      <c r="BZ129" s="699"/>
      <c r="CA129" s="699"/>
      <c r="CB129" s="699"/>
      <c r="CC129" s="699"/>
      <c r="CD129" s="699"/>
      <c r="CE129" s="699"/>
      <c r="CF129" s="699"/>
      <c r="CG129" s="699"/>
      <c r="CH129" s="699"/>
      <c r="CI129" s="699"/>
      <c r="CJ129" s="699"/>
      <c r="CK129" s="699"/>
      <c r="CL129" s="699"/>
      <c r="CM129" s="699"/>
      <c r="CN129" s="699"/>
      <c r="CO129" s="699"/>
      <c r="CP129" s="699"/>
      <c r="CQ129" s="699"/>
      <c r="CR129" s="699"/>
      <c r="CS129" s="699"/>
      <c r="CT129" s="699"/>
      <c r="CU129" s="699"/>
      <c r="CV129" s="699"/>
      <c r="CW129" s="699"/>
      <c r="CX129" s="699"/>
      <c r="CY129" s="699"/>
      <c r="CZ129" s="699"/>
      <c r="DA129" s="699"/>
      <c r="DB129" s="699"/>
      <c r="DC129" s="699"/>
      <c r="DD129" s="699"/>
      <c r="DE129" s="699"/>
      <c r="DF129" s="699"/>
      <c r="DG129" s="699"/>
      <c r="DH129" s="699"/>
      <c r="DI129" s="699"/>
      <c r="DJ129" s="699"/>
      <c r="DK129" s="699"/>
      <c r="DL129" s="699"/>
      <c r="DM129" s="699"/>
      <c r="DN129" s="699"/>
      <c r="DO129" s="699"/>
      <c r="DP129" s="699"/>
      <c r="DQ129" s="699"/>
      <c r="DR129" s="699"/>
      <c r="DS129" s="699"/>
      <c r="DT129" s="699"/>
      <c r="DU129" s="699"/>
      <c r="DV129" s="699"/>
      <c r="DW129" s="699"/>
      <c r="DX129" s="699"/>
      <c r="DY129" s="699"/>
      <c r="DZ129" s="699"/>
      <c r="EA129" s="699"/>
      <c r="EB129" s="699"/>
      <c r="EC129" s="699"/>
    </row>
    <row r="130" spans="27:133" ht="2.75" customHeight="1" x14ac:dyDescent="0.35">
      <c r="AA130" s="699"/>
      <c r="AB130" s="699"/>
      <c r="AC130" s="699"/>
      <c r="AD130" s="699"/>
      <c r="AE130" s="699"/>
      <c r="AF130" s="699"/>
      <c r="AG130" s="699"/>
      <c r="AH130" s="699"/>
      <c r="AI130" s="699"/>
      <c r="AJ130" s="699"/>
      <c r="AK130" s="699"/>
      <c r="AL130" s="699"/>
      <c r="AM130" s="699"/>
      <c r="AN130" s="699"/>
      <c r="AO130" s="699"/>
      <c r="AP130" s="699"/>
      <c r="AQ130" s="699"/>
      <c r="AR130" s="699"/>
      <c r="AS130" s="699"/>
      <c r="AT130" s="699"/>
      <c r="AU130" s="699"/>
      <c r="AV130" s="699"/>
      <c r="AW130" s="699"/>
      <c r="AX130" s="699"/>
      <c r="AY130" s="699"/>
      <c r="AZ130" s="699"/>
      <c r="BA130" s="699"/>
      <c r="BB130" s="699"/>
      <c r="BC130" s="699"/>
      <c r="BD130" s="699"/>
      <c r="BE130" s="699"/>
      <c r="BF130" s="699"/>
      <c r="BG130" s="699"/>
      <c r="BH130" s="699"/>
      <c r="BI130" s="699"/>
      <c r="BJ130" s="699"/>
      <c r="BK130" s="699"/>
      <c r="BL130" s="699"/>
      <c r="BM130" s="699"/>
      <c r="BN130" s="699"/>
      <c r="BO130" s="699"/>
      <c r="BP130" s="699"/>
      <c r="BQ130" s="699"/>
      <c r="BR130" s="699"/>
      <c r="BS130" s="699"/>
      <c r="BT130" s="699"/>
      <c r="BU130" s="699"/>
      <c r="BV130" s="699"/>
      <c r="BW130" s="699"/>
      <c r="BX130" s="699"/>
      <c r="BY130" s="699"/>
      <c r="BZ130" s="699"/>
      <c r="CA130" s="699"/>
      <c r="CB130" s="699"/>
      <c r="CC130" s="699"/>
      <c r="CD130" s="699"/>
      <c r="CE130" s="699"/>
      <c r="CF130" s="699"/>
      <c r="CG130" s="699"/>
      <c r="CH130" s="699"/>
      <c r="CI130" s="699"/>
      <c r="CJ130" s="699"/>
      <c r="CK130" s="699"/>
      <c r="CL130" s="699"/>
      <c r="CM130" s="699"/>
      <c r="CN130" s="699"/>
      <c r="CO130" s="699"/>
      <c r="CP130" s="699"/>
      <c r="CQ130" s="699"/>
      <c r="CR130" s="699"/>
      <c r="CS130" s="699"/>
      <c r="CT130" s="699"/>
      <c r="CU130" s="699"/>
      <c r="CV130" s="699"/>
      <c r="CW130" s="699"/>
      <c r="CX130" s="699"/>
      <c r="CY130" s="699"/>
      <c r="CZ130" s="699"/>
      <c r="DA130" s="699"/>
      <c r="DB130" s="699"/>
      <c r="DC130" s="699"/>
      <c r="DD130" s="699"/>
      <c r="DE130" s="699"/>
      <c r="DF130" s="699"/>
      <c r="DG130" s="699"/>
      <c r="DH130" s="699"/>
      <c r="DI130" s="699"/>
      <c r="DJ130" s="699"/>
      <c r="DK130" s="699"/>
      <c r="DL130" s="699"/>
      <c r="DM130" s="699"/>
      <c r="DN130" s="699"/>
      <c r="DO130" s="699"/>
      <c r="DP130" s="699"/>
      <c r="DQ130" s="699"/>
      <c r="DR130" s="699"/>
      <c r="DS130" s="699"/>
      <c r="DT130" s="699"/>
      <c r="DU130" s="699"/>
      <c r="DV130" s="699"/>
      <c r="DW130" s="699"/>
      <c r="DX130" s="699"/>
      <c r="DY130" s="699"/>
      <c r="DZ130" s="699"/>
      <c r="EA130" s="699"/>
      <c r="EB130" s="699"/>
      <c r="EC130" s="699"/>
    </row>
    <row r="131" spans="27:133" ht="2.75" customHeight="1" x14ac:dyDescent="0.35"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  <c r="BW131" s="699"/>
      <c r="BX131" s="699"/>
      <c r="BY131" s="699"/>
      <c r="BZ131" s="699"/>
      <c r="CA131" s="699"/>
      <c r="CB131" s="699"/>
      <c r="CC131" s="699"/>
      <c r="CD131" s="699"/>
      <c r="CE131" s="699"/>
      <c r="CF131" s="699"/>
      <c r="CG131" s="699"/>
      <c r="CH131" s="699"/>
      <c r="CI131" s="699"/>
      <c r="CJ131" s="699"/>
      <c r="CK131" s="699"/>
      <c r="CL131" s="699"/>
      <c r="CM131" s="699"/>
      <c r="CN131" s="699"/>
      <c r="CO131" s="699"/>
      <c r="CP131" s="699"/>
      <c r="CQ131" s="699"/>
      <c r="CR131" s="699"/>
      <c r="CS131" s="699"/>
      <c r="CT131" s="699"/>
      <c r="CU131" s="699"/>
      <c r="CV131" s="699"/>
      <c r="CW131" s="699"/>
      <c r="CX131" s="699"/>
      <c r="CY131" s="699"/>
      <c r="CZ131" s="699"/>
      <c r="DA131" s="699"/>
      <c r="DB131" s="699"/>
      <c r="DC131" s="699"/>
      <c r="DD131" s="699"/>
      <c r="DE131" s="699"/>
      <c r="DF131" s="699"/>
      <c r="DG131" s="699"/>
      <c r="DH131" s="699"/>
      <c r="DI131" s="699"/>
      <c r="DJ131" s="699"/>
      <c r="DK131" s="699"/>
      <c r="DL131" s="699"/>
      <c r="DM131" s="699"/>
      <c r="DN131" s="699"/>
      <c r="DO131" s="699"/>
      <c r="DP131" s="699"/>
      <c r="DQ131" s="699"/>
      <c r="DR131" s="699"/>
      <c r="DS131" s="699"/>
      <c r="DT131" s="699"/>
      <c r="DU131" s="699"/>
      <c r="DV131" s="699"/>
      <c r="DW131" s="699"/>
      <c r="DX131" s="699"/>
      <c r="DY131" s="699"/>
      <c r="DZ131" s="699"/>
      <c r="EA131" s="699"/>
      <c r="EB131" s="699"/>
      <c r="EC131" s="699"/>
    </row>
    <row r="132" spans="27:133" ht="2.75" customHeight="1" x14ac:dyDescent="0.35">
      <c r="AA132" s="699"/>
      <c r="AB132" s="699"/>
      <c r="AC132" s="699"/>
      <c r="AD132" s="699"/>
      <c r="AE132" s="699"/>
      <c r="AF132" s="699"/>
      <c r="AG132" s="699"/>
      <c r="AH132" s="699"/>
      <c r="AI132" s="699"/>
      <c r="AJ132" s="699"/>
      <c r="AK132" s="699"/>
      <c r="AL132" s="699"/>
      <c r="AM132" s="699"/>
      <c r="AN132" s="699"/>
      <c r="AO132" s="699"/>
      <c r="AP132" s="699"/>
      <c r="AQ132" s="699"/>
      <c r="AR132" s="699"/>
      <c r="AS132" s="699"/>
      <c r="AT132" s="699"/>
      <c r="AU132" s="699"/>
      <c r="AV132" s="699"/>
      <c r="AW132" s="699"/>
      <c r="AX132" s="699"/>
      <c r="AY132" s="699"/>
      <c r="AZ132" s="699"/>
      <c r="BA132" s="699"/>
      <c r="BB132" s="699"/>
      <c r="BC132" s="699"/>
      <c r="BD132" s="699"/>
      <c r="BE132" s="699"/>
      <c r="BF132" s="699"/>
      <c r="BG132" s="699"/>
      <c r="BH132" s="699"/>
      <c r="BI132" s="699"/>
      <c r="BJ132" s="699"/>
      <c r="BK132" s="699"/>
      <c r="BL132" s="699"/>
      <c r="BM132" s="699"/>
      <c r="BN132" s="699"/>
      <c r="BO132" s="699"/>
      <c r="BP132" s="699"/>
      <c r="BQ132" s="699"/>
      <c r="BR132" s="699"/>
      <c r="BS132" s="699"/>
      <c r="BT132" s="699"/>
      <c r="BU132" s="699"/>
      <c r="BV132" s="699"/>
      <c r="BW132" s="699"/>
      <c r="BX132" s="699"/>
      <c r="BY132" s="699"/>
      <c r="BZ132" s="699"/>
      <c r="CA132" s="699"/>
      <c r="CB132" s="699"/>
      <c r="CC132" s="699"/>
      <c r="CD132" s="699"/>
      <c r="CE132" s="699"/>
      <c r="CF132" s="699"/>
      <c r="CG132" s="699"/>
      <c r="CH132" s="699"/>
      <c r="CI132" s="699"/>
      <c r="CJ132" s="699"/>
      <c r="CK132" s="699"/>
      <c r="CL132" s="699"/>
      <c r="CM132" s="699"/>
      <c r="CN132" s="699"/>
      <c r="CO132" s="699"/>
      <c r="CP132" s="699"/>
      <c r="CQ132" s="699"/>
      <c r="CR132" s="699"/>
      <c r="CS132" s="699"/>
      <c r="CT132" s="699"/>
      <c r="CU132" s="699"/>
      <c r="CV132" s="699"/>
      <c r="CW132" s="699"/>
      <c r="CX132" s="699"/>
      <c r="CY132" s="699"/>
      <c r="CZ132" s="699"/>
      <c r="DA132" s="699"/>
      <c r="DB132" s="699"/>
      <c r="DC132" s="699"/>
      <c r="DD132" s="699"/>
      <c r="DE132" s="699"/>
      <c r="DF132" s="699"/>
      <c r="DG132" s="699"/>
      <c r="DH132" s="699"/>
      <c r="DI132" s="699"/>
      <c r="DJ132" s="699"/>
      <c r="DK132" s="699"/>
      <c r="DL132" s="699"/>
      <c r="DM132" s="699"/>
      <c r="DN132" s="699"/>
      <c r="DO132" s="699"/>
      <c r="DP132" s="699"/>
      <c r="DQ132" s="699"/>
      <c r="DR132" s="699"/>
      <c r="DS132" s="699"/>
      <c r="DT132" s="699"/>
      <c r="DU132" s="699"/>
      <c r="DV132" s="699"/>
      <c r="DW132" s="699"/>
      <c r="DX132" s="699"/>
      <c r="DY132" s="699"/>
      <c r="DZ132" s="699"/>
      <c r="EA132" s="699"/>
      <c r="EB132" s="699"/>
      <c r="EC132" s="699"/>
    </row>
    <row r="133" spans="27:133" ht="2.75" customHeight="1" x14ac:dyDescent="0.35">
      <c r="AA133" s="699"/>
      <c r="AB133" s="699"/>
      <c r="AC133" s="699"/>
      <c r="AD133" s="699"/>
      <c r="AE133" s="699"/>
      <c r="AF133" s="699"/>
      <c r="AG133" s="699"/>
      <c r="AH133" s="699"/>
      <c r="AI133" s="699"/>
      <c r="AJ133" s="699"/>
      <c r="AK133" s="699"/>
      <c r="AL133" s="699"/>
      <c r="AM133" s="699"/>
      <c r="AN133" s="699"/>
      <c r="AO133" s="699"/>
      <c r="AP133" s="699"/>
      <c r="AQ133" s="699"/>
      <c r="AR133" s="699"/>
      <c r="AS133" s="699"/>
      <c r="AT133" s="699"/>
      <c r="AU133" s="699"/>
      <c r="AV133" s="699"/>
      <c r="AW133" s="699"/>
      <c r="AX133" s="699"/>
      <c r="AY133" s="699"/>
      <c r="AZ133" s="699"/>
      <c r="BA133" s="699"/>
      <c r="BB133" s="699"/>
      <c r="BC133" s="699"/>
      <c r="BD133" s="699"/>
      <c r="BE133" s="699"/>
      <c r="BF133" s="699"/>
      <c r="BG133" s="699"/>
      <c r="BH133" s="699"/>
      <c r="BI133" s="699"/>
      <c r="BJ133" s="699"/>
      <c r="BK133" s="699"/>
      <c r="BL133" s="699"/>
      <c r="BM133" s="699"/>
      <c r="BN133" s="699"/>
      <c r="BO133" s="699"/>
      <c r="BP133" s="699"/>
      <c r="BQ133" s="699"/>
      <c r="BR133" s="699"/>
      <c r="BS133" s="699"/>
      <c r="BT133" s="699"/>
      <c r="BU133" s="699"/>
      <c r="BV133" s="699"/>
      <c r="BW133" s="699"/>
      <c r="BX133" s="699"/>
      <c r="BY133" s="699"/>
      <c r="BZ133" s="699"/>
      <c r="CA133" s="699"/>
      <c r="CB133" s="699"/>
      <c r="CC133" s="699"/>
      <c r="CD133" s="699"/>
      <c r="CE133" s="699"/>
      <c r="CF133" s="699"/>
      <c r="CG133" s="699"/>
      <c r="CH133" s="699"/>
      <c r="CI133" s="699"/>
      <c r="CJ133" s="699"/>
      <c r="CK133" s="699"/>
      <c r="CL133" s="699"/>
      <c r="CM133" s="699"/>
      <c r="CN133" s="699"/>
      <c r="CO133" s="699"/>
      <c r="CP133" s="699"/>
      <c r="CQ133" s="699"/>
      <c r="CR133" s="699"/>
      <c r="CS133" s="699"/>
      <c r="CT133" s="699"/>
      <c r="CU133" s="699"/>
      <c r="CV133" s="699"/>
      <c r="CW133" s="699"/>
      <c r="CX133" s="699"/>
      <c r="CY133" s="699"/>
      <c r="CZ133" s="699"/>
      <c r="DA133" s="699"/>
      <c r="DB133" s="699"/>
      <c r="DC133" s="699"/>
      <c r="DD133" s="699"/>
      <c r="DE133" s="699"/>
      <c r="DF133" s="699"/>
      <c r="DG133" s="699"/>
      <c r="DH133" s="699"/>
      <c r="DI133" s="699"/>
      <c r="DJ133" s="699"/>
      <c r="DK133" s="699"/>
      <c r="DL133" s="699"/>
      <c r="DM133" s="699"/>
      <c r="DN133" s="699"/>
      <c r="DO133" s="699"/>
      <c r="DP133" s="699"/>
      <c r="DQ133" s="699"/>
      <c r="DR133" s="699"/>
      <c r="DS133" s="699"/>
      <c r="DT133" s="699"/>
      <c r="DU133" s="699"/>
      <c r="DV133" s="699"/>
      <c r="DW133" s="699"/>
      <c r="DX133" s="699"/>
      <c r="DY133" s="699"/>
      <c r="DZ133" s="699"/>
      <c r="EA133" s="699"/>
      <c r="EB133" s="699"/>
      <c r="EC133" s="699"/>
    </row>
    <row r="134" spans="27:133" ht="2.75" customHeight="1" x14ac:dyDescent="0.35">
      <c r="AA134" s="699"/>
      <c r="AB134" s="699"/>
      <c r="AC134" s="699"/>
      <c r="AD134" s="699"/>
      <c r="AE134" s="699"/>
      <c r="AF134" s="699"/>
      <c r="AG134" s="699"/>
      <c r="AH134" s="699"/>
      <c r="AI134" s="699"/>
      <c r="AJ134" s="699"/>
      <c r="AK134" s="699"/>
      <c r="AL134" s="699"/>
      <c r="AM134" s="699"/>
      <c r="AN134" s="699"/>
      <c r="AO134" s="699"/>
      <c r="AP134" s="699"/>
      <c r="AQ134" s="699"/>
      <c r="AR134" s="699"/>
      <c r="AS134" s="699"/>
      <c r="AT134" s="699"/>
      <c r="AU134" s="699"/>
      <c r="AV134" s="699"/>
      <c r="AW134" s="699"/>
      <c r="AX134" s="699"/>
      <c r="AY134" s="699"/>
      <c r="AZ134" s="699"/>
      <c r="BA134" s="699"/>
      <c r="BB134" s="699"/>
      <c r="BC134" s="699"/>
      <c r="BD134" s="699"/>
      <c r="BE134" s="699"/>
      <c r="BF134" s="699"/>
      <c r="BG134" s="699"/>
      <c r="BH134" s="699"/>
      <c r="BI134" s="699"/>
      <c r="BJ134" s="699"/>
      <c r="BK134" s="699"/>
      <c r="BL134" s="699"/>
      <c r="BM134" s="699"/>
      <c r="BN134" s="699"/>
      <c r="BO134" s="699"/>
      <c r="BP134" s="699"/>
      <c r="BQ134" s="699"/>
      <c r="BR134" s="699"/>
      <c r="BS134" s="699"/>
      <c r="BT134" s="699"/>
      <c r="BU134" s="699"/>
      <c r="BV134" s="699"/>
      <c r="BW134" s="699"/>
      <c r="BX134" s="699"/>
      <c r="BY134" s="699"/>
      <c r="BZ134" s="699"/>
      <c r="CA134" s="699"/>
      <c r="CB134" s="699"/>
      <c r="CC134" s="699"/>
      <c r="CD134" s="699"/>
      <c r="CE134" s="699"/>
      <c r="CF134" s="699"/>
      <c r="CG134" s="699"/>
      <c r="CH134" s="699"/>
      <c r="CI134" s="699"/>
      <c r="CJ134" s="699"/>
      <c r="CK134" s="699"/>
      <c r="CL134" s="699"/>
      <c r="CM134" s="699"/>
      <c r="CN134" s="699"/>
      <c r="CO134" s="699"/>
      <c r="CP134" s="699"/>
      <c r="CQ134" s="699"/>
      <c r="CR134" s="699"/>
      <c r="CS134" s="699"/>
      <c r="CT134" s="699"/>
      <c r="CU134" s="699"/>
      <c r="CV134" s="699"/>
      <c r="CW134" s="699"/>
      <c r="CX134" s="699"/>
      <c r="CY134" s="699"/>
      <c r="CZ134" s="699"/>
      <c r="DA134" s="699"/>
      <c r="DB134" s="699"/>
      <c r="DC134" s="699"/>
      <c r="DD134" s="699"/>
      <c r="DE134" s="699"/>
      <c r="DF134" s="699"/>
      <c r="DG134" s="699"/>
      <c r="DH134" s="699"/>
      <c r="DI134" s="699"/>
      <c r="DJ134" s="699"/>
      <c r="DK134" s="699"/>
      <c r="DL134" s="699"/>
      <c r="DM134" s="699"/>
      <c r="DN134" s="699"/>
      <c r="DO134" s="699"/>
      <c r="DP134" s="699"/>
      <c r="DQ134" s="699"/>
      <c r="DR134" s="699"/>
      <c r="DS134" s="699"/>
      <c r="DT134" s="699"/>
      <c r="DU134" s="699"/>
      <c r="DV134" s="699"/>
      <c r="DW134" s="699"/>
      <c r="DX134" s="699"/>
      <c r="DY134" s="699"/>
      <c r="DZ134" s="699"/>
      <c r="EA134" s="699"/>
      <c r="EB134" s="699"/>
      <c r="EC134" s="699"/>
    </row>
    <row r="135" spans="27:133" ht="2.75" customHeight="1" x14ac:dyDescent="0.35"/>
    <row r="136" spans="27:133" ht="2.75" customHeight="1" x14ac:dyDescent="0.35">
      <c r="AA136" s="699" t="s">
        <v>71</v>
      </c>
      <c r="AB136" s="699"/>
      <c r="AC136" s="699"/>
      <c r="AD136" s="699"/>
      <c r="AE136" s="699"/>
      <c r="AF136" s="699"/>
      <c r="AG136" s="699"/>
      <c r="AH136" s="699"/>
      <c r="AI136" s="699"/>
      <c r="AJ136" s="699"/>
      <c r="AK136" s="699"/>
      <c r="AL136" s="699"/>
      <c r="AM136" s="699"/>
      <c r="AN136" s="699"/>
      <c r="AO136" s="699"/>
      <c r="AP136" s="699"/>
      <c r="AQ136" s="699"/>
      <c r="AR136" s="699"/>
      <c r="AS136" s="699"/>
      <c r="AT136" s="699"/>
      <c r="AU136" s="699"/>
      <c r="AV136" s="699"/>
      <c r="AW136" s="699"/>
      <c r="AX136" s="699"/>
      <c r="AY136" s="699"/>
      <c r="AZ136" s="699"/>
      <c r="BA136" s="699"/>
      <c r="BB136" s="699"/>
      <c r="BC136" s="699"/>
      <c r="BD136" s="699"/>
      <c r="BE136" s="699"/>
      <c r="BF136" s="699"/>
      <c r="BG136" s="699"/>
      <c r="BH136" s="699"/>
      <c r="BI136" s="699"/>
      <c r="BJ136" s="699"/>
      <c r="BK136" s="699"/>
      <c r="BL136" s="699"/>
      <c r="BM136" s="699"/>
      <c r="BN136" s="699"/>
      <c r="BO136" s="699"/>
      <c r="BP136" s="699"/>
      <c r="BQ136" s="699"/>
      <c r="BR136" s="699"/>
      <c r="BS136" s="699"/>
      <c r="BT136" s="699"/>
      <c r="BU136" s="699"/>
      <c r="BV136" s="699"/>
      <c r="BW136" s="699"/>
      <c r="BX136" s="699"/>
      <c r="BY136" s="699"/>
      <c r="BZ136" s="699"/>
      <c r="CA136" s="699"/>
      <c r="CB136" s="699"/>
      <c r="CC136" s="699"/>
      <c r="CD136" s="699"/>
      <c r="CE136" s="699"/>
      <c r="CF136" s="699"/>
      <c r="CG136" s="699"/>
      <c r="CH136" s="699"/>
      <c r="CI136" s="699"/>
      <c r="CJ136" s="699"/>
      <c r="CK136" s="699"/>
      <c r="CL136" s="699"/>
      <c r="CM136" s="699"/>
      <c r="CN136" s="699"/>
      <c r="CO136" s="699"/>
      <c r="CP136" s="699"/>
      <c r="CQ136" s="699"/>
      <c r="CR136" s="699"/>
      <c r="CS136" s="699"/>
      <c r="CT136" s="699"/>
      <c r="CU136" s="699"/>
      <c r="CV136" s="699"/>
      <c r="CW136" s="699"/>
      <c r="CX136" s="699"/>
      <c r="CY136" s="699"/>
      <c r="CZ136" s="699"/>
      <c r="DA136" s="699"/>
      <c r="DB136" s="699"/>
      <c r="DC136" s="699"/>
      <c r="DD136" s="699"/>
      <c r="DE136" s="699"/>
      <c r="DF136" s="699"/>
      <c r="DG136" s="699"/>
      <c r="DH136" s="699"/>
      <c r="DI136" s="699"/>
      <c r="DJ136" s="699"/>
      <c r="DK136" s="699"/>
      <c r="DL136" s="699"/>
      <c r="DM136" s="699"/>
      <c r="DN136" s="699"/>
      <c r="DO136" s="699"/>
      <c r="DP136" s="699"/>
      <c r="DQ136" s="699"/>
      <c r="DR136" s="699"/>
      <c r="DS136" s="699"/>
      <c r="DT136" s="699"/>
      <c r="DU136" s="699"/>
      <c r="DV136" s="699"/>
      <c r="DW136" s="699"/>
      <c r="DX136" s="699"/>
      <c r="DY136" s="699"/>
      <c r="DZ136" s="699"/>
      <c r="EA136" s="699"/>
      <c r="EB136" s="699"/>
      <c r="EC136" s="699"/>
    </row>
    <row r="137" spans="27:133" ht="2.75" customHeight="1" x14ac:dyDescent="0.35">
      <c r="AA137" s="699"/>
      <c r="AB137" s="699"/>
      <c r="AC137" s="699"/>
      <c r="AD137" s="699"/>
      <c r="AE137" s="699"/>
      <c r="AF137" s="699"/>
      <c r="AG137" s="699"/>
      <c r="AH137" s="699"/>
      <c r="AI137" s="699"/>
      <c r="AJ137" s="699"/>
      <c r="AK137" s="699"/>
      <c r="AL137" s="699"/>
      <c r="AM137" s="699"/>
      <c r="AN137" s="699"/>
      <c r="AO137" s="699"/>
      <c r="AP137" s="699"/>
      <c r="AQ137" s="699"/>
      <c r="AR137" s="699"/>
      <c r="AS137" s="699"/>
      <c r="AT137" s="699"/>
      <c r="AU137" s="699"/>
      <c r="AV137" s="699"/>
      <c r="AW137" s="699"/>
      <c r="AX137" s="699"/>
      <c r="AY137" s="699"/>
      <c r="AZ137" s="699"/>
      <c r="BA137" s="699"/>
      <c r="BB137" s="699"/>
      <c r="BC137" s="699"/>
      <c r="BD137" s="699"/>
      <c r="BE137" s="699"/>
      <c r="BF137" s="699"/>
      <c r="BG137" s="699"/>
      <c r="BH137" s="699"/>
      <c r="BI137" s="699"/>
      <c r="BJ137" s="699"/>
      <c r="BK137" s="699"/>
      <c r="BL137" s="699"/>
      <c r="BM137" s="699"/>
      <c r="BN137" s="699"/>
      <c r="BO137" s="699"/>
      <c r="BP137" s="699"/>
      <c r="BQ137" s="699"/>
      <c r="BR137" s="699"/>
      <c r="BS137" s="699"/>
      <c r="BT137" s="699"/>
      <c r="BU137" s="699"/>
      <c r="BV137" s="699"/>
      <c r="BW137" s="699"/>
      <c r="BX137" s="699"/>
      <c r="BY137" s="699"/>
      <c r="BZ137" s="699"/>
      <c r="CA137" s="699"/>
      <c r="CB137" s="699"/>
      <c r="CC137" s="699"/>
      <c r="CD137" s="699"/>
      <c r="CE137" s="699"/>
      <c r="CF137" s="699"/>
      <c r="CG137" s="699"/>
      <c r="CH137" s="699"/>
      <c r="CI137" s="699"/>
      <c r="CJ137" s="699"/>
      <c r="CK137" s="699"/>
      <c r="CL137" s="699"/>
      <c r="CM137" s="699"/>
      <c r="CN137" s="699"/>
      <c r="CO137" s="699"/>
      <c r="CP137" s="699"/>
      <c r="CQ137" s="699"/>
      <c r="CR137" s="699"/>
      <c r="CS137" s="699"/>
      <c r="CT137" s="699"/>
      <c r="CU137" s="699"/>
      <c r="CV137" s="699"/>
      <c r="CW137" s="699"/>
      <c r="CX137" s="699"/>
      <c r="CY137" s="699"/>
      <c r="CZ137" s="699"/>
      <c r="DA137" s="699"/>
      <c r="DB137" s="699"/>
      <c r="DC137" s="699"/>
      <c r="DD137" s="699"/>
      <c r="DE137" s="699"/>
      <c r="DF137" s="699"/>
      <c r="DG137" s="699"/>
      <c r="DH137" s="699"/>
      <c r="DI137" s="699"/>
      <c r="DJ137" s="699"/>
      <c r="DK137" s="699"/>
      <c r="DL137" s="699"/>
      <c r="DM137" s="699"/>
      <c r="DN137" s="699"/>
      <c r="DO137" s="699"/>
      <c r="DP137" s="699"/>
      <c r="DQ137" s="699"/>
      <c r="DR137" s="699"/>
      <c r="DS137" s="699"/>
      <c r="DT137" s="699"/>
      <c r="DU137" s="699"/>
      <c r="DV137" s="699"/>
      <c r="DW137" s="699"/>
      <c r="DX137" s="699"/>
      <c r="DY137" s="699"/>
      <c r="DZ137" s="699"/>
      <c r="EA137" s="699"/>
      <c r="EB137" s="699"/>
      <c r="EC137" s="699"/>
    </row>
    <row r="138" spans="27:133" ht="2.75" customHeight="1" x14ac:dyDescent="0.35">
      <c r="AA138" s="699"/>
      <c r="AB138" s="699"/>
      <c r="AC138" s="699"/>
      <c r="AD138" s="699"/>
      <c r="AE138" s="699"/>
      <c r="AF138" s="699"/>
      <c r="AG138" s="699"/>
      <c r="AH138" s="699"/>
      <c r="AI138" s="699"/>
      <c r="AJ138" s="699"/>
      <c r="AK138" s="699"/>
      <c r="AL138" s="699"/>
      <c r="AM138" s="699"/>
      <c r="AN138" s="699"/>
      <c r="AO138" s="699"/>
      <c r="AP138" s="699"/>
      <c r="AQ138" s="699"/>
      <c r="AR138" s="699"/>
      <c r="AS138" s="699"/>
      <c r="AT138" s="699"/>
      <c r="AU138" s="699"/>
      <c r="AV138" s="699"/>
      <c r="AW138" s="699"/>
      <c r="AX138" s="699"/>
      <c r="AY138" s="699"/>
      <c r="AZ138" s="699"/>
      <c r="BA138" s="699"/>
      <c r="BB138" s="699"/>
      <c r="BC138" s="699"/>
      <c r="BD138" s="699"/>
      <c r="BE138" s="699"/>
      <c r="BF138" s="699"/>
      <c r="BG138" s="699"/>
      <c r="BH138" s="699"/>
      <c r="BI138" s="699"/>
      <c r="BJ138" s="699"/>
      <c r="BK138" s="699"/>
      <c r="BL138" s="699"/>
      <c r="BM138" s="699"/>
      <c r="BN138" s="699"/>
      <c r="BO138" s="699"/>
      <c r="BP138" s="699"/>
      <c r="BQ138" s="699"/>
      <c r="BR138" s="699"/>
      <c r="BS138" s="699"/>
      <c r="BT138" s="699"/>
      <c r="BU138" s="699"/>
      <c r="BV138" s="699"/>
      <c r="BW138" s="699"/>
      <c r="BX138" s="699"/>
      <c r="BY138" s="699"/>
      <c r="BZ138" s="699"/>
      <c r="CA138" s="699"/>
      <c r="CB138" s="699"/>
      <c r="CC138" s="699"/>
      <c r="CD138" s="699"/>
      <c r="CE138" s="699"/>
      <c r="CF138" s="699"/>
      <c r="CG138" s="699"/>
      <c r="CH138" s="699"/>
      <c r="CI138" s="699"/>
      <c r="CJ138" s="699"/>
      <c r="CK138" s="699"/>
      <c r="CL138" s="699"/>
      <c r="CM138" s="699"/>
      <c r="CN138" s="699"/>
      <c r="CO138" s="699"/>
      <c r="CP138" s="699"/>
      <c r="CQ138" s="699"/>
      <c r="CR138" s="699"/>
      <c r="CS138" s="699"/>
      <c r="CT138" s="699"/>
      <c r="CU138" s="699"/>
      <c r="CV138" s="699"/>
      <c r="CW138" s="699"/>
      <c r="CX138" s="699"/>
      <c r="CY138" s="699"/>
      <c r="CZ138" s="699"/>
      <c r="DA138" s="699"/>
      <c r="DB138" s="699"/>
      <c r="DC138" s="699"/>
      <c r="DD138" s="699"/>
      <c r="DE138" s="699"/>
      <c r="DF138" s="699"/>
      <c r="DG138" s="699"/>
      <c r="DH138" s="699"/>
      <c r="DI138" s="699"/>
      <c r="DJ138" s="699"/>
      <c r="DK138" s="699"/>
      <c r="DL138" s="699"/>
      <c r="DM138" s="699"/>
      <c r="DN138" s="699"/>
      <c r="DO138" s="699"/>
      <c r="DP138" s="699"/>
      <c r="DQ138" s="699"/>
      <c r="DR138" s="699"/>
      <c r="DS138" s="699"/>
      <c r="DT138" s="699"/>
      <c r="DU138" s="699"/>
      <c r="DV138" s="699"/>
      <c r="DW138" s="699"/>
      <c r="DX138" s="699"/>
      <c r="DY138" s="699"/>
      <c r="DZ138" s="699"/>
      <c r="EA138" s="699"/>
      <c r="EB138" s="699"/>
      <c r="EC138" s="699"/>
    </row>
    <row r="139" spans="27:133" ht="2.75" customHeight="1" x14ac:dyDescent="0.35"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  <c r="BW139" s="699"/>
      <c r="BX139" s="699"/>
      <c r="BY139" s="699"/>
      <c r="BZ139" s="699"/>
      <c r="CA139" s="699"/>
      <c r="CB139" s="699"/>
      <c r="CC139" s="699"/>
      <c r="CD139" s="699"/>
      <c r="CE139" s="699"/>
      <c r="CF139" s="699"/>
      <c r="CG139" s="699"/>
      <c r="CH139" s="699"/>
      <c r="CI139" s="699"/>
      <c r="CJ139" s="699"/>
      <c r="CK139" s="699"/>
      <c r="CL139" s="699"/>
      <c r="CM139" s="699"/>
      <c r="CN139" s="699"/>
      <c r="CO139" s="699"/>
      <c r="CP139" s="699"/>
      <c r="CQ139" s="699"/>
      <c r="CR139" s="699"/>
      <c r="CS139" s="699"/>
      <c r="CT139" s="699"/>
      <c r="CU139" s="699"/>
      <c r="CV139" s="699"/>
      <c r="CW139" s="699"/>
      <c r="CX139" s="699"/>
      <c r="CY139" s="699"/>
      <c r="CZ139" s="699"/>
      <c r="DA139" s="699"/>
      <c r="DB139" s="699"/>
      <c r="DC139" s="699"/>
      <c r="DD139" s="699"/>
      <c r="DE139" s="699"/>
      <c r="DF139" s="699"/>
      <c r="DG139" s="699"/>
      <c r="DH139" s="699"/>
      <c r="DI139" s="699"/>
      <c r="DJ139" s="699"/>
      <c r="DK139" s="699"/>
      <c r="DL139" s="699"/>
      <c r="DM139" s="699"/>
      <c r="DN139" s="699"/>
      <c r="DO139" s="699"/>
      <c r="DP139" s="699"/>
      <c r="DQ139" s="699"/>
      <c r="DR139" s="699"/>
      <c r="DS139" s="699"/>
      <c r="DT139" s="699"/>
      <c r="DU139" s="699"/>
      <c r="DV139" s="699"/>
      <c r="DW139" s="699"/>
      <c r="DX139" s="699"/>
      <c r="DY139" s="699"/>
      <c r="DZ139" s="699"/>
      <c r="EA139" s="699"/>
      <c r="EB139" s="699"/>
      <c r="EC139" s="699"/>
    </row>
    <row r="140" spans="27:133" ht="2.75" customHeight="1" x14ac:dyDescent="0.35"/>
    <row r="141" spans="27:133" ht="2.75" customHeight="1" x14ac:dyDescent="0.35">
      <c r="AA141" s="699" t="s">
        <v>72</v>
      </c>
      <c r="AB141" s="699"/>
      <c r="AC141" s="699"/>
      <c r="AD141" s="699"/>
      <c r="AE141" s="699"/>
      <c r="AF141" s="699"/>
      <c r="AG141" s="699"/>
      <c r="AH141" s="699"/>
      <c r="AI141" s="699"/>
      <c r="AJ141" s="699"/>
      <c r="AK141" s="699"/>
      <c r="AL141" s="699" t="s">
        <v>73</v>
      </c>
      <c r="AM141" s="699"/>
      <c r="AN141" s="699"/>
      <c r="AO141" s="699"/>
      <c r="AP141" s="699"/>
      <c r="AQ141" s="699"/>
      <c r="AR141" s="699"/>
      <c r="AS141" s="699"/>
      <c r="AT141" s="699"/>
      <c r="AU141" s="699"/>
      <c r="AV141" s="699"/>
      <c r="AW141" s="699"/>
      <c r="AX141" s="699"/>
      <c r="AY141" s="699"/>
      <c r="AZ141" s="699"/>
      <c r="BA141" s="699"/>
      <c r="BB141" s="699"/>
      <c r="BC141" s="699"/>
      <c r="BD141" s="699"/>
      <c r="BE141" s="699"/>
      <c r="BF141" s="699"/>
      <c r="BG141" s="699"/>
      <c r="BH141" s="699"/>
      <c r="BI141" s="699"/>
      <c r="BJ141" s="699"/>
      <c r="BK141" s="699"/>
      <c r="BL141" s="699"/>
      <c r="BM141" s="699"/>
      <c r="BN141" s="699"/>
      <c r="BO141" s="699"/>
      <c r="BP141" s="699"/>
      <c r="BQ141" s="699"/>
      <c r="BR141" s="699"/>
      <c r="BS141" s="699"/>
      <c r="BT141" s="699"/>
      <c r="BU141" s="699"/>
      <c r="BV141" s="699"/>
      <c r="BW141" s="699"/>
      <c r="BX141" s="699"/>
      <c r="BY141" s="699"/>
      <c r="BZ141" s="699"/>
      <c r="CA141" s="699"/>
      <c r="CB141" s="699"/>
      <c r="CC141" s="699"/>
      <c r="CD141" s="699"/>
      <c r="CE141" s="699"/>
      <c r="CF141" s="699"/>
      <c r="CG141" s="699"/>
      <c r="CH141" s="699"/>
      <c r="CI141" s="699"/>
      <c r="CJ141" s="699"/>
      <c r="CK141" s="699"/>
      <c r="CL141" s="699"/>
      <c r="CM141" s="699"/>
      <c r="CN141" s="699"/>
      <c r="CO141" s="699"/>
      <c r="CP141" s="699"/>
      <c r="CQ141" s="699"/>
      <c r="CR141" s="699"/>
      <c r="CS141" s="699"/>
      <c r="CT141" s="699"/>
      <c r="CU141" s="699"/>
      <c r="CV141" s="699"/>
      <c r="CW141" s="699"/>
      <c r="CX141" s="699"/>
      <c r="CY141" s="699"/>
      <c r="CZ141" s="699"/>
      <c r="DA141" s="699"/>
      <c r="DB141" s="699" t="s">
        <v>48</v>
      </c>
      <c r="DC141" s="699"/>
      <c r="DD141" s="699"/>
      <c r="DE141" s="699"/>
      <c r="DF141" s="699"/>
      <c r="DG141" s="699"/>
      <c r="DH141" s="699"/>
      <c r="DI141" s="699"/>
      <c r="DJ141" s="699"/>
      <c r="DK141" s="699"/>
      <c r="DL141" s="699"/>
      <c r="DM141" s="699"/>
      <c r="DN141" s="699"/>
      <c r="DO141" s="699"/>
      <c r="DP141" s="699"/>
      <c r="DQ141" s="699"/>
      <c r="DR141" s="699"/>
      <c r="DS141" s="699"/>
      <c r="DT141" s="699"/>
      <c r="DU141" s="699"/>
      <c r="DV141" s="699"/>
      <c r="DW141" s="699"/>
      <c r="DX141" s="699"/>
      <c r="DY141" s="699"/>
      <c r="DZ141" s="699"/>
      <c r="EA141" s="699"/>
      <c r="EB141" s="699"/>
      <c r="EC141" s="699"/>
    </row>
    <row r="142" spans="27:133" ht="2.75" customHeight="1" x14ac:dyDescent="0.35">
      <c r="AA142" s="699"/>
      <c r="AB142" s="699"/>
      <c r="AC142" s="699"/>
      <c r="AD142" s="699"/>
      <c r="AE142" s="699"/>
      <c r="AF142" s="699"/>
      <c r="AG142" s="699"/>
      <c r="AH142" s="699"/>
      <c r="AI142" s="699"/>
      <c r="AJ142" s="699"/>
      <c r="AK142" s="699"/>
      <c r="AL142" s="699"/>
      <c r="AM142" s="699"/>
      <c r="AN142" s="699"/>
      <c r="AO142" s="699"/>
      <c r="AP142" s="699"/>
      <c r="AQ142" s="699"/>
      <c r="AR142" s="699"/>
      <c r="AS142" s="699"/>
      <c r="AT142" s="699"/>
      <c r="AU142" s="699"/>
      <c r="AV142" s="699"/>
      <c r="AW142" s="699"/>
      <c r="AX142" s="699"/>
      <c r="AY142" s="699"/>
      <c r="AZ142" s="699"/>
      <c r="BA142" s="699"/>
      <c r="BB142" s="699"/>
      <c r="BC142" s="699"/>
      <c r="BD142" s="699"/>
      <c r="BE142" s="699"/>
      <c r="BF142" s="699"/>
      <c r="BG142" s="699"/>
      <c r="BH142" s="699"/>
      <c r="BI142" s="699"/>
      <c r="BJ142" s="699"/>
      <c r="BK142" s="699"/>
      <c r="BL142" s="699"/>
      <c r="BM142" s="699"/>
      <c r="BN142" s="699"/>
      <c r="BO142" s="699"/>
      <c r="BP142" s="699"/>
      <c r="BQ142" s="699"/>
      <c r="BR142" s="699"/>
      <c r="BS142" s="699"/>
      <c r="BT142" s="699"/>
      <c r="BU142" s="699"/>
      <c r="BV142" s="699"/>
      <c r="BW142" s="699"/>
      <c r="BX142" s="699"/>
      <c r="BY142" s="699"/>
      <c r="BZ142" s="699"/>
      <c r="CA142" s="699"/>
      <c r="CB142" s="699"/>
      <c r="CC142" s="699"/>
      <c r="CD142" s="699"/>
      <c r="CE142" s="699"/>
      <c r="CF142" s="699"/>
      <c r="CG142" s="699"/>
      <c r="CH142" s="699"/>
      <c r="CI142" s="699"/>
      <c r="CJ142" s="699"/>
      <c r="CK142" s="699"/>
      <c r="CL142" s="699"/>
      <c r="CM142" s="699"/>
      <c r="CN142" s="699"/>
      <c r="CO142" s="699"/>
      <c r="CP142" s="699"/>
      <c r="CQ142" s="699"/>
      <c r="CR142" s="699"/>
      <c r="CS142" s="699"/>
      <c r="CT142" s="699"/>
      <c r="CU142" s="699"/>
      <c r="CV142" s="699"/>
      <c r="CW142" s="699"/>
      <c r="CX142" s="699"/>
      <c r="CY142" s="699"/>
      <c r="CZ142" s="699"/>
      <c r="DA142" s="699"/>
      <c r="DB142" s="699"/>
      <c r="DC142" s="699"/>
      <c r="DD142" s="699"/>
      <c r="DE142" s="699"/>
      <c r="DF142" s="699"/>
      <c r="DG142" s="699"/>
      <c r="DH142" s="699"/>
      <c r="DI142" s="699"/>
      <c r="DJ142" s="699"/>
      <c r="DK142" s="699"/>
      <c r="DL142" s="699"/>
      <c r="DM142" s="699"/>
      <c r="DN142" s="699"/>
      <c r="DO142" s="699"/>
      <c r="DP142" s="699"/>
      <c r="DQ142" s="699"/>
      <c r="DR142" s="699"/>
      <c r="DS142" s="699"/>
      <c r="DT142" s="699"/>
      <c r="DU142" s="699"/>
      <c r="DV142" s="699"/>
      <c r="DW142" s="699"/>
      <c r="DX142" s="699"/>
      <c r="DY142" s="699"/>
      <c r="DZ142" s="699"/>
      <c r="EA142" s="699"/>
      <c r="EB142" s="699"/>
      <c r="EC142" s="699"/>
    </row>
    <row r="143" spans="27:133" ht="2.75" customHeight="1" x14ac:dyDescent="0.35"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  <c r="BW143" s="699"/>
      <c r="BX143" s="699"/>
      <c r="BY143" s="699"/>
      <c r="BZ143" s="699"/>
      <c r="CA143" s="699"/>
      <c r="CB143" s="699"/>
      <c r="CC143" s="699"/>
      <c r="CD143" s="699"/>
      <c r="CE143" s="699"/>
      <c r="CF143" s="699"/>
      <c r="CG143" s="699"/>
      <c r="CH143" s="699"/>
      <c r="CI143" s="699"/>
      <c r="CJ143" s="699"/>
      <c r="CK143" s="699"/>
      <c r="CL143" s="699"/>
      <c r="CM143" s="699"/>
      <c r="CN143" s="699"/>
      <c r="CO143" s="699"/>
      <c r="CP143" s="699"/>
      <c r="CQ143" s="699"/>
      <c r="CR143" s="699"/>
      <c r="CS143" s="699"/>
      <c r="CT143" s="699"/>
      <c r="CU143" s="699"/>
      <c r="CV143" s="699"/>
      <c r="CW143" s="699"/>
      <c r="CX143" s="699"/>
      <c r="CY143" s="699"/>
      <c r="CZ143" s="699"/>
      <c r="DA143" s="699"/>
      <c r="DB143" s="699"/>
      <c r="DC143" s="699"/>
      <c r="DD143" s="699"/>
      <c r="DE143" s="699"/>
      <c r="DF143" s="699"/>
      <c r="DG143" s="699"/>
      <c r="DH143" s="699"/>
      <c r="DI143" s="699"/>
      <c r="DJ143" s="699"/>
      <c r="DK143" s="699"/>
      <c r="DL143" s="699"/>
      <c r="DM143" s="699"/>
      <c r="DN143" s="699"/>
      <c r="DO143" s="699"/>
      <c r="DP143" s="699"/>
      <c r="DQ143" s="699"/>
      <c r="DR143" s="699"/>
      <c r="DS143" s="699"/>
      <c r="DT143" s="699"/>
      <c r="DU143" s="699"/>
      <c r="DV143" s="699"/>
      <c r="DW143" s="699"/>
      <c r="DX143" s="699"/>
      <c r="DY143" s="699"/>
      <c r="DZ143" s="699"/>
      <c r="EA143" s="699"/>
      <c r="EB143" s="699"/>
      <c r="EC143" s="699"/>
    </row>
    <row r="144" spans="27:133" ht="2.75" customHeight="1" x14ac:dyDescent="0.35">
      <c r="AA144" s="699"/>
      <c r="AB144" s="699"/>
      <c r="AC144" s="699"/>
      <c r="AD144" s="699"/>
      <c r="AE144" s="699"/>
      <c r="AF144" s="699"/>
      <c r="AG144" s="699"/>
      <c r="AH144" s="699"/>
      <c r="AI144" s="699"/>
      <c r="AJ144" s="699"/>
      <c r="AK144" s="699"/>
      <c r="AL144" s="699"/>
      <c r="AM144" s="699"/>
      <c r="AN144" s="699"/>
      <c r="AO144" s="699"/>
      <c r="AP144" s="699"/>
      <c r="AQ144" s="699"/>
      <c r="AR144" s="699"/>
      <c r="AS144" s="699"/>
      <c r="AT144" s="699"/>
      <c r="AU144" s="699"/>
      <c r="AV144" s="699"/>
      <c r="AW144" s="699"/>
      <c r="AX144" s="699"/>
      <c r="AY144" s="699"/>
      <c r="AZ144" s="699"/>
      <c r="BA144" s="699"/>
      <c r="BB144" s="699"/>
      <c r="BC144" s="699"/>
      <c r="BD144" s="699"/>
      <c r="BE144" s="699"/>
      <c r="BF144" s="699"/>
      <c r="BG144" s="699"/>
      <c r="BH144" s="699"/>
      <c r="BI144" s="699"/>
      <c r="BJ144" s="699"/>
      <c r="BK144" s="699"/>
      <c r="BL144" s="699"/>
      <c r="BM144" s="699"/>
      <c r="BN144" s="699"/>
      <c r="BO144" s="699"/>
      <c r="BP144" s="699"/>
      <c r="BQ144" s="699"/>
      <c r="BR144" s="699"/>
      <c r="BS144" s="699"/>
      <c r="BT144" s="699"/>
      <c r="BU144" s="699"/>
      <c r="BV144" s="699"/>
      <c r="BW144" s="699"/>
      <c r="BX144" s="699"/>
      <c r="BY144" s="699"/>
      <c r="BZ144" s="699"/>
      <c r="CA144" s="699"/>
      <c r="CB144" s="699"/>
      <c r="CC144" s="699"/>
      <c r="CD144" s="699"/>
      <c r="CE144" s="699"/>
      <c r="CF144" s="699"/>
      <c r="CG144" s="699"/>
      <c r="CH144" s="699"/>
      <c r="CI144" s="699"/>
      <c r="CJ144" s="699"/>
      <c r="CK144" s="699"/>
      <c r="CL144" s="699"/>
      <c r="CM144" s="699"/>
      <c r="CN144" s="699"/>
      <c r="CO144" s="699"/>
      <c r="CP144" s="699"/>
      <c r="CQ144" s="699"/>
      <c r="CR144" s="699"/>
      <c r="CS144" s="699"/>
      <c r="CT144" s="699"/>
      <c r="CU144" s="699"/>
      <c r="CV144" s="699"/>
      <c r="CW144" s="699"/>
      <c r="CX144" s="699"/>
      <c r="CY144" s="699"/>
      <c r="CZ144" s="699"/>
      <c r="DA144" s="699"/>
      <c r="DB144" s="699">
        <v>1</v>
      </c>
      <c r="DC144" s="699"/>
      <c r="DD144" s="699"/>
      <c r="DE144" s="699"/>
      <c r="DF144" s="699"/>
      <c r="DG144" s="699"/>
      <c r="DH144" s="699"/>
      <c r="DI144" s="699">
        <v>2</v>
      </c>
      <c r="DJ144" s="699"/>
      <c r="DK144" s="699"/>
      <c r="DL144" s="699"/>
      <c r="DM144" s="699"/>
      <c r="DN144" s="699"/>
      <c r="DO144" s="699"/>
      <c r="DP144" s="699">
        <v>3</v>
      </c>
      <c r="DQ144" s="699"/>
      <c r="DR144" s="699"/>
      <c r="DS144" s="699"/>
      <c r="DT144" s="699"/>
      <c r="DU144" s="699"/>
      <c r="DV144" s="699"/>
      <c r="DW144" s="699">
        <v>4</v>
      </c>
      <c r="DX144" s="699"/>
      <c r="DY144" s="699"/>
      <c r="DZ144" s="699"/>
      <c r="EA144" s="699"/>
      <c r="EB144" s="699"/>
      <c r="EC144" s="699"/>
    </row>
    <row r="145" spans="27:133" ht="2.75" customHeight="1" x14ac:dyDescent="0.35">
      <c r="AA145" s="699"/>
      <c r="AB145" s="699"/>
      <c r="AC145" s="699"/>
      <c r="AD145" s="699"/>
      <c r="AE145" s="699"/>
      <c r="AF145" s="699"/>
      <c r="AG145" s="699"/>
      <c r="AH145" s="699"/>
      <c r="AI145" s="699"/>
      <c r="AJ145" s="699"/>
      <c r="AK145" s="699"/>
      <c r="AL145" s="699"/>
      <c r="AM145" s="699"/>
      <c r="AN145" s="699"/>
      <c r="AO145" s="699"/>
      <c r="AP145" s="699"/>
      <c r="AQ145" s="699"/>
      <c r="AR145" s="699"/>
      <c r="AS145" s="699"/>
      <c r="AT145" s="699"/>
      <c r="AU145" s="699"/>
      <c r="AV145" s="699"/>
      <c r="AW145" s="699"/>
      <c r="AX145" s="699"/>
      <c r="AY145" s="699"/>
      <c r="AZ145" s="699"/>
      <c r="BA145" s="699"/>
      <c r="BB145" s="699"/>
      <c r="BC145" s="699"/>
      <c r="BD145" s="699"/>
      <c r="BE145" s="699"/>
      <c r="BF145" s="699"/>
      <c r="BG145" s="699"/>
      <c r="BH145" s="699"/>
      <c r="BI145" s="699"/>
      <c r="BJ145" s="699"/>
      <c r="BK145" s="699"/>
      <c r="BL145" s="699"/>
      <c r="BM145" s="699"/>
      <c r="BN145" s="699"/>
      <c r="BO145" s="699"/>
      <c r="BP145" s="699"/>
      <c r="BQ145" s="699"/>
      <c r="BR145" s="699"/>
      <c r="BS145" s="699"/>
      <c r="BT145" s="699"/>
      <c r="BU145" s="699"/>
      <c r="BV145" s="699"/>
      <c r="BW145" s="699"/>
      <c r="BX145" s="699"/>
      <c r="BY145" s="699"/>
      <c r="BZ145" s="699"/>
      <c r="CA145" s="699"/>
      <c r="CB145" s="699"/>
      <c r="CC145" s="699"/>
      <c r="CD145" s="699"/>
      <c r="CE145" s="699"/>
      <c r="CF145" s="699"/>
      <c r="CG145" s="699"/>
      <c r="CH145" s="699"/>
      <c r="CI145" s="699"/>
      <c r="CJ145" s="699"/>
      <c r="CK145" s="699"/>
      <c r="CL145" s="699"/>
      <c r="CM145" s="699"/>
      <c r="CN145" s="699"/>
      <c r="CO145" s="699"/>
      <c r="CP145" s="699"/>
      <c r="CQ145" s="699"/>
      <c r="CR145" s="699"/>
      <c r="CS145" s="699"/>
      <c r="CT145" s="699"/>
      <c r="CU145" s="699"/>
      <c r="CV145" s="699"/>
      <c r="CW145" s="699"/>
      <c r="CX145" s="699"/>
      <c r="CY145" s="699"/>
      <c r="CZ145" s="699"/>
      <c r="DA145" s="699"/>
      <c r="DB145" s="699"/>
      <c r="DC145" s="699"/>
      <c r="DD145" s="699"/>
      <c r="DE145" s="699"/>
      <c r="DF145" s="699"/>
      <c r="DG145" s="699"/>
      <c r="DH145" s="699"/>
      <c r="DI145" s="699"/>
      <c r="DJ145" s="699"/>
      <c r="DK145" s="699"/>
      <c r="DL145" s="699"/>
      <c r="DM145" s="699"/>
      <c r="DN145" s="699"/>
      <c r="DO145" s="699"/>
      <c r="DP145" s="699"/>
      <c r="DQ145" s="699"/>
      <c r="DR145" s="699"/>
      <c r="DS145" s="699"/>
      <c r="DT145" s="699"/>
      <c r="DU145" s="699"/>
      <c r="DV145" s="699"/>
      <c r="DW145" s="699"/>
      <c r="DX145" s="699"/>
      <c r="DY145" s="699"/>
      <c r="DZ145" s="699"/>
      <c r="EA145" s="699"/>
      <c r="EB145" s="699"/>
      <c r="EC145" s="699"/>
    </row>
    <row r="146" spans="27:133" ht="2.75" customHeight="1" x14ac:dyDescent="0.35">
      <c r="AA146" s="699"/>
      <c r="AB146" s="699"/>
      <c r="AC146" s="699"/>
      <c r="AD146" s="699"/>
      <c r="AE146" s="699"/>
      <c r="AF146" s="699"/>
      <c r="AG146" s="699"/>
      <c r="AH146" s="699"/>
      <c r="AI146" s="699"/>
      <c r="AJ146" s="699"/>
      <c r="AK146" s="699"/>
      <c r="AL146" s="699"/>
      <c r="AM146" s="699"/>
      <c r="AN146" s="699"/>
      <c r="AO146" s="699"/>
      <c r="AP146" s="699"/>
      <c r="AQ146" s="699"/>
      <c r="AR146" s="699"/>
      <c r="AS146" s="699"/>
      <c r="AT146" s="699"/>
      <c r="AU146" s="699"/>
      <c r="AV146" s="699"/>
      <c r="AW146" s="699"/>
      <c r="AX146" s="699"/>
      <c r="AY146" s="699"/>
      <c r="AZ146" s="699"/>
      <c r="BA146" s="699"/>
      <c r="BB146" s="699"/>
      <c r="BC146" s="699"/>
      <c r="BD146" s="699"/>
      <c r="BE146" s="699"/>
      <c r="BF146" s="699"/>
      <c r="BG146" s="699"/>
      <c r="BH146" s="699"/>
      <c r="BI146" s="699"/>
      <c r="BJ146" s="699"/>
      <c r="BK146" s="699"/>
      <c r="BL146" s="699"/>
      <c r="BM146" s="699"/>
      <c r="BN146" s="699"/>
      <c r="BO146" s="699"/>
      <c r="BP146" s="699"/>
      <c r="BQ146" s="699"/>
      <c r="BR146" s="699"/>
      <c r="BS146" s="699"/>
      <c r="BT146" s="699"/>
      <c r="BU146" s="699"/>
      <c r="BV146" s="699"/>
      <c r="BW146" s="699"/>
      <c r="BX146" s="699"/>
      <c r="BY146" s="699"/>
      <c r="BZ146" s="699"/>
      <c r="CA146" s="699"/>
      <c r="CB146" s="699"/>
      <c r="CC146" s="699"/>
      <c r="CD146" s="699"/>
      <c r="CE146" s="699"/>
      <c r="CF146" s="699"/>
      <c r="CG146" s="699"/>
      <c r="CH146" s="699"/>
      <c r="CI146" s="699"/>
      <c r="CJ146" s="699"/>
      <c r="CK146" s="699"/>
      <c r="CL146" s="699"/>
      <c r="CM146" s="699"/>
      <c r="CN146" s="699"/>
      <c r="CO146" s="699"/>
      <c r="CP146" s="699"/>
      <c r="CQ146" s="699"/>
      <c r="CR146" s="699"/>
      <c r="CS146" s="699"/>
      <c r="CT146" s="699"/>
      <c r="CU146" s="699"/>
      <c r="CV146" s="699"/>
      <c r="CW146" s="699"/>
      <c r="CX146" s="699"/>
      <c r="CY146" s="699"/>
      <c r="CZ146" s="699"/>
      <c r="DA146" s="699"/>
      <c r="DB146" s="699"/>
      <c r="DC146" s="699"/>
      <c r="DD146" s="699"/>
      <c r="DE146" s="699"/>
      <c r="DF146" s="699"/>
      <c r="DG146" s="699"/>
      <c r="DH146" s="699"/>
      <c r="DI146" s="699"/>
      <c r="DJ146" s="699"/>
      <c r="DK146" s="699"/>
      <c r="DL146" s="699"/>
      <c r="DM146" s="699"/>
      <c r="DN146" s="699"/>
      <c r="DO146" s="699"/>
      <c r="DP146" s="699"/>
      <c r="DQ146" s="699"/>
      <c r="DR146" s="699"/>
      <c r="DS146" s="699"/>
      <c r="DT146" s="699"/>
      <c r="DU146" s="699"/>
      <c r="DV146" s="699"/>
      <c r="DW146" s="699"/>
      <c r="DX146" s="699"/>
      <c r="DY146" s="699"/>
      <c r="DZ146" s="699"/>
      <c r="EA146" s="699"/>
      <c r="EB146" s="699"/>
      <c r="EC146" s="699"/>
    </row>
    <row r="147" spans="27:133" ht="2.75" customHeight="1" x14ac:dyDescent="0.35">
      <c r="AA147" s="699" t="s">
        <v>81</v>
      </c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 t="s">
        <v>74</v>
      </c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  <c r="BW147" s="699"/>
      <c r="BX147" s="699"/>
      <c r="BY147" s="699"/>
      <c r="BZ147" s="699"/>
      <c r="CA147" s="699"/>
      <c r="CB147" s="699"/>
      <c r="CC147" s="699"/>
      <c r="CD147" s="699"/>
      <c r="CE147" s="699"/>
      <c r="CF147" s="699"/>
      <c r="CG147" s="699"/>
      <c r="CH147" s="699"/>
      <c r="CI147" s="699"/>
      <c r="CJ147" s="699"/>
      <c r="CK147" s="699"/>
      <c r="CL147" s="699"/>
      <c r="CM147" s="699"/>
      <c r="CN147" s="699"/>
      <c r="CO147" s="699"/>
      <c r="CP147" s="699"/>
      <c r="CQ147" s="699"/>
      <c r="CR147" s="699"/>
      <c r="CS147" s="699"/>
      <c r="CT147" s="699"/>
      <c r="CU147" s="699"/>
      <c r="CV147" s="699"/>
      <c r="CW147" s="699"/>
      <c r="CX147" s="699"/>
      <c r="CY147" s="699"/>
      <c r="CZ147" s="699"/>
      <c r="DA147" s="699"/>
      <c r="DB147" s="699"/>
      <c r="DC147" s="699"/>
      <c r="DD147" s="699"/>
      <c r="DE147" s="699"/>
      <c r="DF147" s="699"/>
      <c r="DG147" s="699"/>
      <c r="DH147" s="699"/>
      <c r="DI147" s="699"/>
      <c r="DJ147" s="699"/>
      <c r="DK147" s="699"/>
      <c r="DL147" s="699"/>
      <c r="DM147" s="699"/>
      <c r="DN147" s="699"/>
      <c r="DO147" s="699"/>
      <c r="DP147" s="699"/>
      <c r="DQ147" s="699"/>
      <c r="DR147" s="699"/>
      <c r="DS147" s="699"/>
      <c r="DT147" s="699"/>
      <c r="DU147" s="699"/>
      <c r="DV147" s="699"/>
      <c r="DW147" s="699"/>
      <c r="DX147" s="699"/>
      <c r="DY147" s="699"/>
      <c r="DZ147" s="699"/>
      <c r="EA147" s="699"/>
      <c r="EB147" s="699"/>
      <c r="EC147" s="699"/>
    </row>
    <row r="148" spans="27:133" ht="2.75" customHeight="1" x14ac:dyDescent="0.35">
      <c r="AA148" s="699"/>
      <c r="AB148" s="699"/>
      <c r="AC148" s="699"/>
      <c r="AD148" s="699"/>
      <c r="AE148" s="699"/>
      <c r="AF148" s="699"/>
      <c r="AG148" s="699"/>
      <c r="AH148" s="699"/>
      <c r="AI148" s="699"/>
      <c r="AJ148" s="699"/>
      <c r="AK148" s="699"/>
      <c r="AL148" s="699"/>
      <c r="AM148" s="699"/>
      <c r="AN148" s="699"/>
      <c r="AO148" s="699"/>
      <c r="AP148" s="699"/>
      <c r="AQ148" s="699"/>
      <c r="AR148" s="699"/>
      <c r="AS148" s="699"/>
      <c r="AT148" s="699"/>
      <c r="AU148" s="699"/>
      <c r="AV148" s="699"/>
      <c r="AW148" s="699"/>
      <c r="AX148" s="699"/>
      <c r="AY148" s="699"/>
      <c r="AZ148" s="699"/>
      <c r="BA148" s="699"/>
      <c r="BB148" s="699"/>
      <c r="BC148" s="699"/>
      <c r="BD148" s="699"/>
      <c r="BE148" s="699"/>
      <c r="BF148" s="699"/>
      <c r="BG148" s="699"/>
      <c r="BH148" s="699"/>
      <c r="BI148" s="699"/>
      <c r="BJ148" s="699"/>
      <c r="BK148" s="699"/>
      <c r="BL148" s="699"/>
      <c r="BM148" s="699"/>
      <c r="BN148" s="699"/>
      <c r="BO148" s="699"/>
      <c r="BP148" s="699"/>
      <c r="BQ148" s="699"/>
      <c r="BR148" s="699"/>
      <c r="BS148" s="699"/>
      <c r="BT148" s="699"/>
      <c r="BU148" s="699"/>
      <c r="BV148" s="699"/>
      <c r="BW148" s="699"/>
      <c r="BX148" s="699"/>
      <c r="BY148" s="699"/>
      <c r="BZ148" s="699"/>
      <c r="CA148" s="699"/>
      <c r="CB148" s="699"/>
      <c r="CC148" s="699"/>
      <c r="CD148" s="699"/>
      <c r="CE148" s="699"/>
      <c r="CF148" s="699"/>
      <c r="CG148" s="699"/>
      <c r="CH148" s="699"/>
      <c r="CI148" s="699"/>
      <c r="CJ148" s="699"/>
      <c r="CK148" s="699"/>
      <c r="CL148" s="699"/>
      <c r="CM148" s="699"/>
      <c r="CN148" s="699"/>
      <c r="CO148" s="699"/>
      <c r="CP148" s="699"/>
      <c r="CQ148" s="699"/>
      <c r="CR148" s="699"/>
      <c r="CS148" s="699"/>
      <c r="CT148" s="699"/>
      <c r="CU148" s="699"/>
      <c r="CV148" s="699"/>
      <c r="CW148" s="699"/>
      <c r="CX148" s="699"/>
      <c r="CY148" s="699"/>
      <c r="CZ148" s="699"/>
      <c r="DA148" s="699"/>
      <c r="DB148" s="699"/>
      <c r="DC148" s="699"/>
      <c r="DD148" s="699"/>
      <c r="DE148" s="699"/>
      <c r="DF148" s="699"/>
      <c r="DG148" s="699"/>
      <c r="DH148" s="699"/>
      <c r="DI148" s="699"/>
      <c r="DJ148" s="699"/>
      <c r="DK148" s="699"/>
      <c r="DL148" s="699"/>
      <c r="DM148" s="699"/>
      <c r="DN148" s="699"/>
      <c r="DO148" s="699"/>
      <c r="DP148" s="699"/>
      <c r="DQ148" s="699"/>
      <c r="DR148" s="699"/>
      <c r="DS148" s="699"/>
      <c r="DT148" s="699"/>
      <c r="DU148" s="699"/>
      <c r="DV148" s="699"/>
      <c r="DW148" s="699"/>
      <c r="DX148" s="699"/>
      <c r="DY148" s="699"/>
      <c r="DZ148" s="699"/>
      <c r="EA148" s="699"/>
      <c r="EB148" s="699"/>
      <c r="EC148" s="699"/>
    </row>
    <row r="149" spans="27:133" ht="2.75" customHeight="1" x14ac:dyDescent="0.35">
      <c r="AA149" s="699"/>
      <c r="AB149" s="699"/>
      <c r="AC149" s="699"/>
      <c r="AD149" s="699"/>
      <c r="AE149" s="699"/>
      <c r="AF149" s="699"/>
      <c r="AG149" s="699"/>
      <c r="AH149" s="699"/>
      <c r="AI149" s="699"/>
      <c r="AJ149" s="699"/>
      <c r="AK149" s="699"/>
      <c r="AL149" s="699"/>
      <c r="AM149" s="699"/>
      <c r="AN149" s="699"/>
      <c r="AO149" s="699"/>
      <c r="AP149" s="699"/>
      <c r="AQ149" s="699"/>
      <c r="AR149" s="699"/>
      <c r="AS149" s="699"/>
      <c r="AT149" s="699"/>
      <c r="AU149" s="699"/>
      <c r="AV149" s="699"/>
      <c r="AW149" s="699"/>
      <c r="AX149" s="699"/>
      <c r="AY149" s="699"/>
      <c r="AZ149" s="699"/>
      <c r="BA149" s="699"/>
      <c r="BB149" s="699"/>
      <c r="BC149" s="699"/>
      <c r="BD149" s="699"/>
      <c r="BE149" s="699"/>
      <c r="BF149" s="699"/>
      <c r="BG149" s="699"/>
      <c r="BH149" s="699"/>
      <c r="BI149" s="699"/>
      <c r="BJ149" s="699"/>
      <c r="BK149" s="699"/>
      <c r="BL149" s="699"/>
      <c r="BM149" s="699"/>
      <c r="BN149" s="699"/>
      <c r="BO149" s="699"/>
      <c r="BP149" s="699"/>
      <c r="BQ149" s="699"/>
      <c r="BR149" s="699"/>
      <c r="BS149" s="699"/>
      <c r="BT149" s="699"/>
      <c r="BU149" s="699"/>
      <c r="BV149" s="699"/>
      <c r="BW149" s="699"/>
      <c r="BX149" s="699"/>
      <c r="BY149" s="699"/>
      <c r="BZ149" s="699"/>
      <c r="CA149" s="699"/>
      <c r="CB149" s="699"/>
      <c r="CC149" s="699"/>
      <c r="CD149" s="699"/>
      <c r="CE149" s="699"/>
      <c r="CF149" s="699"/>
      <c r="CG149" s="699"/>
      <c r="CH149" s="699"/>
      <c r="CI149" s="699"/>
      <c r="CJ149" s="699"/>
      <c r="CK149" s="699"/>
      <c r="CL149" s="699"/>
      <c r="CM149" s="699"/>
      <c r="CN149" s="699"/>
      <c r="CO149" s="699"/>
      <c r="CP149" s="699"/>
      <c r="CQ149" s="699"/>
      <c r="CR149" s="699"/>
      <c r="CS149" s="699"/>
      <c r="CT149" s="699"/>
      <c r="CU149" s="699"/>
      <c r="CV149" s="699"/>
      <c r="CW149" s="699"/>
      <c r="CX149" s="699"/>
      <c r="CY149" s="699"/>
      <c r="CZ149" s="699"/>
      <c r="DA149" s="699"/>
      <c r="DB149" s="699"/>
      <c r="DC149" s="699"/>
      <c r="DD149" s="699"/>
      <c r="DE149" s="699"/>
      <c r="DF149" s="699"/>
      <c r="DG149" s="699"/>
      <c r="DH149" s="699"/>
      <c r="DI149" s="699"/>
      <c r="DJ149" s="699"/>
      <c r="DK149" s="699"/>
      <c r="DL149" s="699"/>
      <c r="DM149" s="699"/>
      <c r="DN149" s="699"/>
      <c r="DO149" s="699"/>
      <c r="DP149" s="699"/>
      <c r="DQ149" s="699"/>
      <c r="DR149" s="699"/>
      <c r="DS149" s="699"/>
      <c r="DT149" s="699"/>
      <c r="DU149" s="699"/>
      <c r="DV149" s="699"/>
      <c r="DW149" s="699"/>
      <c r="DX149" s="699"/>
      <c r="DY149" s="699"/>
      <c r="DZ149" s="699"/>
      <c r="EA149" s="699"/>
      <c r="EB149" s="699"/>
      <c r="EC149" s="699"/>
    </row>
    <row r="150" spans="27:133" ht="2.75" customHeight="1" x14ac:dyDescent="0.35">
      <c r="AA150" s="699"/>
      <c r="AB150" s="699"/>
      <c r="AC150" s="699"/>
      <c r="AD150" s="699"/>
      <c r="AE150" s="699"/>
      <c r="AF150" s="699"/>
      <c r="AG150" s="699"/>
      <c r="AH150" s="699"/>
      <c r="AI150" s="699"/>
      <c r="AJ150" s="699"/>
      <c r="AK150" s="699"/>
      <c r="AL150" s="699"/>
      <c r="AM150" s="699"/>
      <c r="AN150" s="699"/>
      <c r="AO150" s="699"/>
      <c r="AP150" s="699"/>
      <c r="AQ150" s="699"/>
      <c r="AR150" s="699"/>
      <c r="AS150" s="699"/>
      <c r="AT150" s="699"/>
      <c r="AU150" s="699"/>
      <c r="AV150" s="699"/>
      <c r="AW150" s="699"/>
      <c r="AX150" s="699"/>
      <c r="AY150" s="699"/>
      <c r="AZ150" s="699"/>
      <c r="BA150" s="699"/>
      <c r="BB150" s="699"/>
      <c r="BC150" s="699"/>
      <c r="BD150" s="699"/>
      <c r="BE150" s="699"/>
      <c r="BF150" s="699"/>
      <c r="BG150" s="699"/>
      <c r="BH150" s="699"/>
      <c r="BI150" s="699"/>
      <c r="BJ150" s="699"/>
      <c r="BK150" s="699"/>
      <c r="BL150" s="699"/>
      <c r="BM150" s="699"/>
      <c r="BN150" s="699"/>
      <c r="BO150" s="699"/>
      <c r="BP150" s="699"/>
      <c r="BQ150" s="699"/>
      <c r="BR150" s="699"/>
      <c r="BS150" s="699"/>
      <c r="BT150" s="699"/>
      <c r="BU150" s="699"/>
      <c r="BV150" s="699"/>
      <c r="BW150" s="699"/>
      <c r="BX150" s="699"/>
      <c r="BY150" s="699"/>
      <c r="BZ150" s="699"/>
      <c r="CA150" s="699"/>
      <c r="CB150" s="699"/>
      <c r="CC150" s="699"/>
      <c r="CD150" s="699"/>
      <c r="CE150" s="699"/>
      <c r="CF150" s="699"/>
      <c r="CG150" s="699"/>
      <c r="CH150" s="699"/>
      <c r="CI150" s="699"/>
      <c r="CJ150" s="699"/>
      <c r="CK150" s="699"/>
      <c r="CL150" s="699"/>
      <c r="CM150" s="699"/>
      <c r="CN150" s="699"/>
      <c r="CO150" s="699"/>
      <c r="CP150" s="699"/>
      <c r="CQ150" s="699"/>
      <c r="CR150" s="699"/>
      <c r="CS150" s="699"/>
      <c r="CT150" s="699"/>
      <c r="CU150" s="699"/>
      <c r="CV150" s="699"/>
      <c r="CW150" s="699"/>
      <c r="CX150" s="699"/>
      <c r="CY150" s="699"/>
      <c r="CZ150" s="699"/>
      <c r="DA150" s="699"/>
      <c r="DB150" s="699"/>
      <c r="DC150" s="699"/>
      <c r="DD150" s="699"/>
      <c r="DE150" s="699"/>
      <c r="DF150" s="699"/>
      <c r="DG150" s="699"/>
      <c r="DH150" s="699"/>
      <c r="DI150" s="699"/>
      <c r="DJ150" s="699"/>
      <c r="DK150" s="699"/>
      <c r="DL150" s="699"/>
      <c r="DM150" s="699"/>
      <c r="DN150" s="699"/>
      <c r="DO150" s="699"/>
      <c r="DP150" s="699"/>
      <c r="DQ150" s="699"/>
      <c r="DR150" s="699"/>
      <c r="DS150" s="699"/>
      <c r="DT150" s="699"/>
      <c r="DU150" s="699"/>
      <c r="DV150" s="699"/>
      <c r="DW150" s="699"/>
      <c r="DX150" s="699"/>
      <c r="DY150" s="699"/>
      <c r="DZ150" s="699"/>
      <c r="EA150" s="699"/>
      <c r="EB150" s="699"/>
      <c r="EC150" s="699"/>
    </row>
    <row r="151" spans="27:133" ht="2.75" customHeight="1" x14ac:dyDescent="0.35"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  <c r="BW151" s="699"/>
      <c r="BX151" s="699"/>
      <c r="BY151" s="699"/>
      <c r="BZ151" s="699"/>
      <c r="CA151" s="699"/>
      <c r="CB151" s="699"/>
      <c r="CC151" s="699"/>
      <c r="CD151" s="699"/>
      <c r="CE151" s="699"/>
      <c r="CF151" s="699"/>
      <c r="CG151" s="699"/>
      <c r="CH151" s="699"/>
      <c r="CI151" s="699"/>
      <c r="CJ151" s="699"/>
      <c r="CK151" s="699"/>
      <c r="CL151" s="699"/>
      <c r="CM151" s="699"/>
      <c r="CN151" s="699"/>
      <c r="CO151" s="699"/>
      <c r="CP151" s="699"/>
      <c r="CQ151" s="699"/>
      <c r="CR151" s="699"/>
      <c r="CS151" s="699"/>
      <c r="CT151" s="699"/>
      <c r="CU151" s="699"/>
      <c r="CV151" s="699"/>
      <c r="CW151" s="699"/>
      <c r="CX151" s="699"/>
      <c r="CY151" s="699"/>
      <c r="CZ151" s="699"/>
      <c r="DA151" s="699"/>
      <c r="DB151" s="699"/>
      <c r="DC151" s="699"/>
      <c r="DD151" s="699"/>
      <c r="DE151" s="699"/>
      <c r="DF151" s="699"/>
      <c r="DG151" s="699"/>
      <c r="DH151" s="699"/>
      <c r="DI151" s="699"/>
      <c r="DJ151" s="699"/>
      <c r="DK151" s="699"/>
      <c r="DL151" s="699"/>
      <c r="DM151" s="699"/>
      <c r="DN151" s="699"/>
      <c r="DO151" s="699"/>
      <c r="DP151" s="699"/>
      <c r="DQ151" s="699"/>
      <c r="DR151" s="699"/>
      <c r="DS151" s="699"/>
      <c r="DT151" s="699"/>
      <c r="DU151" s="699"/>
      <c r="DV151" s="699"/>
      <c r="DW151" s="699"/>
      <c r="DX151" s="699"/>
      <c r="DY151" s="699"/>
      <c r="DZ151" s="699"/>
      <c r="EA151" s="699"/>
      <c r="EB151" s="699"/>
      <c r="EC151" s="699"/>
    </row>
    <row r="152" spans="27:133" ht="2.75" customHeight="1" x14ac:dyDescent="0.35">
      <c r="AA152" s="699"/>
      <c r="AB152" s="699"/>
      <c r="AC152" s="699"/>
      <c r="AD152" s="699"/>
      <c r="AE152" s="699"/>
      <c r="AF152" s="699"/>
      <c r="AG152" s="699"/>
      <c r="AH152" s="699"/>
      <c r="AI152" s="699"/>
      <c r="AJ152" s="699"/>
      <c r="AK152" s="699"/>
      <c r="AL152" s="699"/>
      <c r="AM152" s="699"/>
      <c r="AN152" s="699"/>
      <c r="AO152" s="699"/>
      <c r="AP152" s="699"/>
      <c r="AQ152" s="699"/>
      <c r="AR152" s="699"/>
      <c r="AS152" s="699"/>
      <c r="AT152" s="699"/>
      <c r="AU152" s="699"/>
      <c r="AV152" s="699"/>
      <c r="AW152" s="699"/>
      <c r="AX152" s="699"/>
      <c r="AY152" s="699"/>
      <c r="AZ152" s="699"/>
      <c r="BA152" s="699"/>
      <c r="BB152" s="699"/>
      <c r="BC152" s="699"/>
      <c r="BD152" s="699"/>
      <c r="BE152" s="699"/>
      <c r="BF152" s="699"/>
      <c r="BG152" s="699"/>
      <c r="BH152" s="699"/>
      <c r="BI152" s="699"/>
      <c r="BJ152" s="699"/>
      <c r="BK152" s="699"/>
      <c r="BL152" s="699"/>
      <c r="BM152" s="699"/>
      <c r="BN152" s="699"/>
      <c r="BO152" s="699"/>
      <c r="BP152" s="699"/>
      <c r="BQ152" s="699"/>
      <c r="BR152" s="699"/>
      <c r="BS152" s="699"/>
      <c r="BT152" s="699"/>
      <c r="BU152" s="699"/>
      <c r="BV152" s="699"/>
      <c r="BW152" s="699"/>
      <c r="BX152" s="699"/>
      <c r="BY152" s="699"/>
      <c r="BZ152" s="699"/>
      <c r="CA152" s="699"/>
      <c r="CB152" s="699"/>
      <c r="CC152" s="699"/>
      <c r="CD152" s="699"/>
      <c r="CE152" s="699"/>
      <c r="CF152" s="699"/>
      <c r="CG152" s="699"/>
      <c r="CH152" s="699"/>
      <c r="CI152" s="699"/>
      <c r="CJ152" s="699"/>
      <c r="CK152" s="699"/>
      <c r="CL152" s="699"/>
      <c r="CM152" s="699"/>
      <c r="CN152" s="699"/>
      <c r="CO152" s="699"/>
      <c r="CP152" s="699"/>
      <c r="CQ152" s="699"/>
      <c r="CR152" s="699"/>
      <c r="CS152" s="699"/>
      <c r="CT152" s="699"/>
      <c r="CU152" s="699"/>
      <c r="CV152" s="699"/>
      <c r="CW152" s="699"/>
      <c r="CX152" s="699"/>
      <c r="CY152" s="699"/>
      <c r="CZ152" s="699"/>
      <c r="DA152" s="699"/>
      <c r="DB152" s="699"/>
      <c r="DC152" s="699"/>
      <c r="DD152" s="699"/>
      <c r="DE152" s="699"/>
      <c r="DF152" s="699"/>
      <c r="DG152" s="699"/>
      <c r="DH152" s="699"/>
      <c r="DI152" s="699"/>
      <c r="DJ152" s="699"/>
      <c r="DK152" s="699"/>
      <c r="DL152" s="699"/>
      <c r="DM152" s="699"/>
      <c r="DN152" s="699"/>
      <c r="DO152" s="699"/>
      <c r="DP152" s="699"/>
      <c r="DQ152" s="699"/>
      <c r="DR152" s="699"/>
      <c r="DS152" s="699"/>
      <c r="DT152" s="699"/>
      <c r="DU152" s="699"/>
      <c r="DV152" s="699"/>
      <c r="DW152" s="699"/>
      <c r="DX152" s="699"/>
      <c r="DY152" s="699"/>
      <c r="DZ152" s="699"/>
      <c r="EA152" s="699"/>
      <c r="EB152" s="699"/>
      <c r="EC152" s="699"/>
    </row>
    <row r="153" spans="27:133" ht="2.75" customHeight="1" x14ac:dyDescent="0.35">
      <c r="AA153" s="699"/>
      <c r="AB153" s="699"/>
      <c r="AC153" s="699"/>
      <c r="AD153" s="699"/>
      <c r="AE153" s="699"/>
      <c r="AF153" s="699"/>
      <c r="AG153" s="699"/>
      <c r="AH153" s="699"/>
      <c r="AI153" s="699"/>
      <c r="AJ153" s="699"/>
      <c r="AK153" s="699"/>
      <c r="AL153" s="699"/>
      <c r="AM153" s="699"/>
      <c r="AN153" s="699"/>
      <c r="AO153" s="699"/>
      <c r="AP153" s="699"/>
      <c r="AQ153" s="699"/>
      <c r="AR153" s="699"/>
      <c r="AS153" s="699"/>
      <c r="AT153" s="699"/>
      <c r="AU153" s="699"/>
      <c r="AV153" s="699"/>
      <c r="AW153" s="699"/>
      <c r="AX153" s="699"/>
      <c r="AY153" s="699"/>
      <c r="AZ153" s="699"/>
      <c r="BA153" s="699"/>
      <c r="BB153" s="699"/>
      <c r="BC153" s="699"/>
      <c r="BD153" s="699"/>
      <c r="BE153" s="699"/>
      <c r="BF153" s="699"/>
      <c r="BG153" s="699"/>
      <c r="BH153" s="699"/>
      <c r="BI153" s="699"/>
      <c r="BJ153" s="699"/>
      <c r="BK153" s="699"/>
      <c r="BL153" s="699"/>
      <c r="BM153" s="699"/>
      <c r="BN153" s="699"/>
      <c r="BO153" s="699"/>
      <c r="BP153" s="699"/>
      <c r="BQ153" s="699"/>
      <c r="BR153" s="699"/>
      <c r="BS153" s="699"/>
      <c r="BT153" s="699"/>
      <c r="BU153" s="699"/>
      <c r="BV153" s="699"/>
      <c r="BW153" s="699"/>
      <c r="BX153" s="699"/>
      <c r="BY153" s="699"/>
      <c r="BZ153" s="699"/>
      <c r="CA153" s="699"/>
      <c r="CB153" s="699"/>
      <c r="CC153" s="699"/>
      <c r="CD153" s="699"/>
      <c r="CE153" s="699"/>
      <c r="CF153" s="699"/>
      <c r="CG153" s="699"/>
      <c r="CH153" s="699"/>
      <c r="CI153" s="699"/>
      <c r="CJ153" s="699"/>
      <c r="CK153" s="699"/>
      <c r="CL153" s="699"/>
      <c r="CM153" s="699"/>
      <c r="CN153" s="699"/>
      <c r="CO153" s="699"/>
      <c r="CP153" s="699"/>
      <c r="CQ153" s="699"/>
      <c r="CR153" s="699"/>
      <c r="CS153" s="699"/>
      <c r="CT153" s="699"/>
      <c r="CU153" s="699"/>
      <c r="CV153" s="699"/>
      <c r="CW153" s="699"/>
      <c r="CX153" s="699"/>
      <c r="CY153" s="699"/>
      <c r="CZ153" s="699"/>
      <c r="DA153" s="699"/>
      <c r="DB153" s="699"/>
      <c r="DC153" s="699"/>
      <c r="DD153" s="699"/>
      <c r="DE153" s="699"/>
      <c r="DF153" s="699"/>
      <c r="DG153" s="699"/>
      <c r="DH153" s="699"/>
      <c r="DI153" s="699"/>
      <c r="DJ153" s="699"/>
      <c r="DK153" s="699"/>
      <c r="DL153" s="699"/>
      <c r="DM153" s="699"/>
      <c r="DN153" s="699"/>
      <c r="DO153" s="699"/>
      <c r="DP153" s="699"/>
      <c r="DQ153" s="699"/>
      <c r="DR153" s="699"/>
      <c r="DS153" s="699"/>
      <c r="DT153" s="699"/>
      <c r="DU153" s="699"/>
      <c r="DV153" s="699"/>
      <c r="DW153" s="699"/>
      <c r="DX153" s="699"/>
      <c r="DY153" s="699"/>
      <c r="DZ153" s="699"/>
      <c r="EA153" s="699"/>
      <c r="EB153" s="699"/>
      <c r="EC153" s="699"/>
    </row>
    <row r="154" spans="27:133" ht="2.75" customHeight="1" x14ac:dyDescent="0.35">
      <c r="AA154" s="699"/>
      <c r="AB154" s="699"/>
      <c r="AC154" s="699"/>
      <c r="AD154" s="699"/>
      <c r="AE154" s="699"/>
      <c r="AF154" s="699"/>
      <c r="AG154" s="699"/>
      <c r="AH154" s="699"/>
      <c r="AI154" s="699"/>
      <c r="AJ154" s="699"/>
      <c r="AK154" s="699"/>
      <c r="AL154" s="699" t="s">
        <v>75</v>
      </c>
      <c r="AM154" s="699"/>
      <c r="AN154" s="699"/>
      <c r="AO154" s="699"/>
      <c r="AP154" s="699"/>
      <c r="AQ154" s="699"/>
      <c r="AR154" s="699"/>
      <c r="AS154" s="699"/>
      <c r="AT154" s="699"/>
      <c r="AU154" s="699"/>
      <c r="AV154" s="699"/>
      <c r="AW154" s="699"/>
      <c r="AX154" s="699"/>
      <c r="AY154" s="699"/>
      <c r="AZ154" s="699"/>
      <c r="BA154" s="699"/>
      <c r="BB154" s="699"/>
      <c r="BC154" s="699"/>
      <c r="BD154" s="699"/>
      <c r="BE154" s="699"/>
      <c r="BF154" s="699"/>
      <c r="BG154" s="699"/>
      <c r="BH154" s="699"/>
      <c r="BI154" s="699"/>
      <c r="BJ154" s="699"/>
      <c r="BK154" s="699"/>
      <c r="BL154" s="699"/>
      <c r="BM154" s="699"/>
      <c r="BN154" s="699"/>
      <c r="BO154" s="699"/>
      <c r="BP154" s="699"/>
      <c r="BQ154" s="699"/>
      <c r="BR154" s="699"/>
      <c r="BS154" s="699"/>
      <c r="BT154" s="699"/>
      <c r="BU154" s="699"/>
      <c r="BV154" s="699"/>
      <c r="BW154" s="699"/>
      <c r="BX154" s="699"/>
      <c r="BY154" s="699"/>
      <c r="BZ154" s="699"/>
      <c r="CA154" s="699"/>
      <c r="CB154" s="699"/>
      <c r="CC154" s="699"/>
      <c r="CD154" s="699"/>
      <c r="CE154" s="699"/>
      <c r="CF154" s="699"/>
      <c r="CG154" s="699"/>
      <c r="CH154" s="699"/>
      <c r="CI154" s="699"/>
      <c r="CJ154" s="699"/>
      <c r="CK154" s="699"/>
      <c r="CL154" s="699"/>
      <c r="CM154" s="699"/>
      <c r="CN154" s="699"/>
      <c r="CO154" s="699"/>
      <c r="CP154" s="699"/>
      <c r="CQ154" s="699"/>
      <c r="CR154" s="699"/>
      <c r="CS154" s="699"/>
      <c r="CT154" s="699"/>
      <c r="CU154" s="699"/>
      <c r="CV154" s="699"/>
      <c r="CW154" s="699"/>
      <c r="CX154" s="699"/>
      <c r="CY154" s="699"/>
      <c r="CZ154" s="699"/>
      <c r="DA154" s="699"/>
      <c r="DB154" s="699"/>
      <c r="DC154" s="699"/>
      <c r="DD154" s="699"/>
      <c r="DE154" s="699"/>
      <c r="DF154" s="699"/>
      <c r="DG154" s="699"/>
      <c r="DH154" s="699"/>
      <c r="DI154" s="699"/>
      <c r="DJ154" s="699"/>
      <c r="DK154" s="699"/>
      <c r="DL154" s="699"/>
      <c r="DM154" s="699"/>
      <c r="DN154" s="699"/>
      <c r="DO154" s="699"/>
      <c r="DP154" s="699"/>
      <c r="DQ154" s="699"/>
      <c r="DR154" s="699"/>
      <c r="DS154" s="699"/>
      <c r="DT154" s="699"/>
      <c r="DU154" s="699"/>
      <c r="DV154" s="699"/>
      <c r="DW154" s="699"/>
      <c r="DX154" s="699"/>
      <c r="DY154" s="699"/>
      <c r="DZ154" s="699"/>
      <c r="EA154" s="699"/>
      <c r="EB154" s="699"/>
      <c r="EC154" s="699"/>
    </row>
    <row r="155" spans="27:133" ht="2.75" customHeight="1" x14ac:dyDescent="0.35">
      <c r="AA155" s="699"/>
      <c r="AB155" s="699"/>
      <c r="AC155" s="699"/>
      <c r="AD155" s="699"/>
      <c r="AE155" s="699"/>
      <c r="AF155" s="699"/>
      <c r="AG155" s="699"/>
      <c r="AH155" s="699"/>
      <c r="AI155" s="699"/>
      <c r="AJ155" s="699"/>
      <c r="AK155" s="699"/>
      <c r="AL155" s="699"/>
      <c r="AM155" s="699"/>
      <c r="AN155" s="699"/>
      <c r="AO155" s="699"/>
      <c r="AP155" s="699"/>
      <c r="AQ155" s="699"/>
      <c r="AR155" s="699"/>
      <c r="AS155" s="699"/>
      <c r="AT155" s="699"/>
      <c r="AU155" s="699"/>
      <c r="AV155" s="699"/>
      <c r="AW155" s="699"/>
      <c r="AX155" s="699"/>
      <c r="AY155" s="699"/>
      <c r="AZ155" s="699"/>
      <c r="BA155" s="699"/>
      <c r="BB155" s="699"/>
      <c r="BC155" s="699"/>
      <c r="BD155" s="699"/>
      <c r="BE155" s="699"/>
      <c r="BF155" s="699"/>
      <c r="BG155" s="699"/>
      <c r="BH155" s="699"/>
      <c r="BI155" s="699"/>
      <c r="BJ155" s="699"/>
      <c r="BK155" s="699"/>
      <c r="BL155" s="699"/>
      <c r="BM155" s="699"/>
      <c r="BN155" s="699"/>
      <c r="BO155" s="699"/>
      <c r="BP155" s="699"/>
      <c r="BQ155" s="699"/>
      <c r="BR155" s="699"/>
      <c r="BS155" s="699"/>
      <c r="BT155" s="699"/>
      <c r="BU155" s="699"/>
      <c r="BV155" s="699"/>
      <c r="BW155" s="699"/>
      <c r="BX155" s="699"/>
      <c r="BY155" s="699"/>
      <c r="BZ155" s="699"/>
      <c r="CA155" s="699"/>
      <c r="CB155" s="699"/>
      <c r="CC155" s="699"/>
      <c r="CD155" s="699"/>
      <c r="CE155" s="699"/>
      <c r="CF155" s="699"/>
      <c r="CG155" s="699"/>
      <c r="CH155" s="699"/>
      <c r="CI155" s="699"/>
      <c r="CJ155" s="699"/>
      <c r="CK155" s="699"/>
      <c r="CL155" s="699"/>
      <c r="CM155" s="699"/>
      <c r="CN155" s="699"/>
      <c r="CO155" s="699"/>
      <c r="CP155" s="699"/>
      <c r="CQ155" s="699"/>
      <c r="CR155" s="699"/>
      <c r="CS155" s="699"/>
      <c r="CT155" s="699"/>
      <c r="CU155" s="699"/>
      <c r="CV155" s="699"/>
      <c r="CW155" s="699"/>
      <c r="CX155" s="699"/>
      <c r="CY155" s="699"/>
      <c r="CZ155" s="699"/>
      <c r="DA155" s="699"/>
      <c r="DB155" s="699"/>
      <c r="DC155" s="699"/>
      <c r="DD155" s="699"/>
      <c r="DE155" s="699"/>
      <c r="DF155" s="699"/>
      <c r="DG155" s="699"/>
      <c r="DH155" s="699"/>
      <c r="DI155" s="699"/>
      <c r="DJ155" s="699"/>
      <c r="DK155" s="699"/>
      <c r="DL155" s="699"/>
      <c r="DM155" s="699"/>
      <c r="DN155" s="699"/>
      <c r="DO155" s="699"/>
      <c r="DP155" s="699"/>
      <c r="DQ155" s="699"/>
      <c r="DR155" s="699"/>
      <c r="DS155" s="699"/>
      <c r="DT155" s="699"/>
      <c r="DU155" s="699"/>
      <c r="DV155" s="699"/>
      <c r="DW155" s="699"/>
      <c r="DX155" s="699"/>
      <c r="DY155" s="699"/>
      <c r="DZ155" s="699"/>
      <c r="EA155" s="699"/>
      <c r="EB155" s="699"/>
      <c r="EC155" s="699"/>
    </row>
    <row r="156" spans="27:133" ht="2.75" customHeight="1" x14ac:dyDescent="0.35"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  <c r="BW156" s="699"/>
      <c r="BX156" s="699"/>
      <c r="BY156" s="699"/>
      <c r="BZ156" s="699"/>
      <c r="CA156" s="699"/>
      <c r="CB156" s="699"/>
      <c r="CC156" s="699"/>
      <c r="CD156" s="699"/>
      <c r="CE156" s="699"/>
      <c r="CF156" s="699"/>
      <c r="CG156" s="699"/>
      <c r="CH156" s="699"/>
      <c r="CI156" s="699"/>
      <c r="CJ156" s="699"/>
      <c r="CK156" s="699"/>
      <c r="CL156" s="699"/>
      <c r="CM156" s="699"/>
      <c r="CN156" s="699"/>
      <c r="CO156" s="699"/>
      <c r="CP156" s="699"/>
      <c r="CQ156" s="699"/>
      <c r="CR156" s="699"/>
      <c r="CS156" s="699"/>
      <c r="CT156" s="699"/>
      <c r="CU156" s="699"/>
      <c r="CV156" s="699"/>
      <c r="CW156" s="699"/>
      <c r="CX156" s="699"/>
      <c r="CY156" s="699"/>
      <c r="CZ156" s="699"/>
      <c r="DA156" s="699"/>
      <c r="DB156" s="699"/>
      <c r="DC156" s="699"/>
      <c r="DD156" s="699"/>
      <c r="DE156" s="699"/>
      <c r="DF156" s="699"/>
      <c r="DG156" s="699"/>
      <c r="DH156" s="699"/>
      <c r="DI156" s="699"/>
      <c r="DJ156" s="699"/>
      <c r="DK156" s="699"/>
      <c r="DL156" s="699"/>
      <c r="DM156" s="699"/>
      <c r="DN156" s="699"/>
      <c r="DO156" s="699"/>
      <c r="DP156" s="699"/>
      <c r="DQ156" s="699"/>
      <c r="DR156" s="699"/>
      <c r="DS156" s="699"/>
      <c r="DT156" s="699"/>
      <c r="DU156" s="699"/>
      <c r="DV156" s="699"/>
      <c r="DW156" s="699"/>
      <c r="DX156" s="699"/>
      <c r="DY156" s="699"/>
      <c r="DZ156" s="699"/>
      <c r="EA156" s="699"/>
      <c r="EB156" s="699"/>
      <c r="EC156" s="699"/>
    </row>
    <row r="157" spans="27:133" ht="2.75" customHeight="1" x14ac:dyDescent="0.35">
      <c r="AA157" s="699"/>
      <c r="AB157" s="699"/>
      <c r="AC157" s="699"/>
      <c r="AD157" s="699"/>
      <c r="AE157" s="699"/>
      <c r="AF157" s="699"/>
      <c r="AG157" s="699"/>
      <c r="AH157" s="699"/>
      <c r="AI157" s="699"/>
      <c r="AJ157" s="699"/>
      <c r="AK157" s="699"/>
      <c r="AL157" s="699"/>
      <c r="AM157" s="699"/>
      <c r="AN157" s="699"/>
      <c r="AO157" s="699"/>
      <c r="AP157" s="699"/>
      <c r="AQ157" s="699"/>
      <c r="AR157" s="699"/>
      <c r="AS157" s="699"/>
      <c r="AT157" s="699"/>
      <c r="AU157" s="699"/>
      <c r="AV157" s="699"/>
      <c r="AW157" s="699"/>
      <c r="AX157" s="699"/>
      <c r="AY157" s="699"/>
      <c r="AZ157" s="699"/>
      <c r="BA157" s="699"/>
      <c r="BB157" s="699"/>
      <c r="BC157" s="699"/>
      <c r="BD157" s="699"/>
      <c r="BE157" s="699"/>
      <c r="BF157" s="699"/>
      <c r="BG157" s="699"/>
      <c r="BH157" s="699"/>
      <c r="BI157" s="699"/>
      <c r="BJ157" s="699"/>
      <c r="BK157" s="699"/>
      <c r="BL157" s="699"/>
      <c r="BM157" s="699"/>
      <c r="BN157" s="699"/>
      <c r="BO157" s="699"/>
      <c r="BP157" s="699"/>
      <c r="BQ157" s="699"/>
      <c r="BR157" s="699"/>
      <c r="BS157" s="699"/>
      <c r="BT157" s="699"/>
      <c r="BU157" s="699"/>
      <c r="BV157" s="699"/>
      <c r="BW157" s="699"/>
      <c r="BX157" s="699"/>
      <c r="BY157" s="699"/>
      <c r="BZ157" s="699"/>
      <c r="CA157" s="699"/>
      <c r="CB157" s="699"/>
      <c r="CC157" s="699"/>
      <c r="CD157" s="699"/>
      <c r="CE157" s="699"/>
      <c r="CF157" s="699"/>
      <c r="CG157" s="699"/>
      <c r="CH157" s="699"/>
      <c r="CI157" s="699"/>
      <c r="CJ157" s="699"/>
      <c r="CK157" s="699"/>
      <c r="CL157" s="699"/>
      <c r="CM157" s="699"/>
      <c r="CN157" s="699"/>
      <c r="CO157" s="699"/>
      <c r="CP157" s="699"/>
      <c r="CQ157" s="699"/>
      <c r="CR157" s="699"/>
      <c r="CS157" s="699"/>
      <c r="CT157" s="699"/>
      <c r="CU157" s="699"/>
      <c r="CV157" s="699"/>
      <c r="CW157" s="699"/>
      <c r="CX157" s="699"/>
      <c r="CY157" s="699"/>
      <c r="CZ157" s="699"/>
      <c r="DA157" s="699"/>
      <c r="DB157" s="699"/>
      <c r="DC157" s="699"/>
      <c r="DD157" s="699"/>
      <c r="DE157" s="699"/>
      <c r="DF157" s="699"/>
      <c r="DG157" s="699"/>
      <c r="DH157" s="699"/>
      <c r="DI157" s="699"/>
      <c r="DJ157" s="699"/>
      <c r="DK157" s="699"/>
      <c r="DL157" s="699"/>
      <c r="DM157" s="699"/>
      <c r="DN157" s="699"/>
      <c r="DO157" s="699"/>
      <c r="DP157" s="699"/>
      <c r="DQ157" s="699"/>
      <c r="DR157" s="699"/>
      <c r="DS157" s="699"/>
      <c r="DT157" s="699"/>
      <c r="DU157" s="699"/>
      <c r="DV157" s="699"/>
      <c r="DW157" s="699"/>
      <c r="DX157" s="699"/>
      <c r="DY157" s="699"/>
      <c r="DZ157" s="699"/>
      <c r="EA157" s="699"/>
      <c r="EB157" s="699"/>
      <c r="EC157" s="699"/>
    </row>
    <row r="158" spans="27:133" ht="2.75" customHeight="1" x14ac:dyDescent="0.35">
      <c r="AA158" s="699"/>
      <c r="AB158" s="699"/>
      <c r="AC158" s="699"/>
      <c r="AD158" s="699"/>
      <c r="AE158" s="699"/>
      <c r="AF158" s="699"/>
      <c r="AG158" s="699"/>
      <c r="AH158" s="699"/>
      <c r="AI158" s="699"/>
      <c r="AJ158" s="699"/>
      <c r="AK158" s="699"/>
      <c r="AL158" s="699"/>
      <c r="AM158" s="699"/>
      <c r="AN158" s="699"/>
      <c r="AO158" s="699"/>
      <c r="AP158" s="699"/>
      <c r="AQ158" s="699"/>
      <c r="AR158" s="699"/>
      <c r="AS158" s="699"/>
      <c r="AT158" s="699"/>
      <c r="AU158" s="699"/>
      <c r="AV158" s="699"/>
      <c r="AW158" s="699"/>
      <c r="AX158" s="699"/>
      <c r="AY158" s="699"/>
      <c r="AZ158" s="699"/>
      <c r="BA158" s="699"/>
      <c r="BB158" s="699"/>
      <c r="BC158" s="699"/>
      <c r="BD158" s="699"/>
      <c r="BE158" s="699"/>
      <c r="BF158" s="699"/>
      <c r="BG158" s="699"/>
      <c r="BH158" s="699"/>
      <c r="BI158" s="699"/>
      <c r="BJ158" s="699"/>
      <c r="BK158" s="699"/>
      <c r="BL158" s="699"/>
      <c r="BM158" s="699"/>
      <c r="BN158" s="699"/>
      <c r="BO158" s="699"/>
      <c r="BP158" s="699"/>
      <c r="BQ158" s="699"/>
      <c r="BR158" s="699"/>
      <c r="BS158" s="699"/>
      <c r="BT158" s="699"/>
      <c r="BU158" s="699"/>
      <c r="BV158" s="699"/>
      <c r="BW158" s="699"/>
      <c r="BX158" s="699"/>
      <c r="BY158" s="699"/>
      <c r="BZ158" s="699"/>
      <c r="CA158" s="699"/>
      <c r="CB158" s="699"/>
      <c r="CC158" s="699"/>
      <c r="CD158" s="699"/>
      <c r="CE158" s="699"/>
      <c r="CF158" s="699"/>
      <c r="CG158" s="699"/>
      <c r="CH158" s="699"/>
      <c r="CI158" s="699"/>
      <c r="CJ158" s="699"/>
      <c r="CK158" s="699"/>
      <c r="CL158" s="699"/>
      <c r="CM158" s="699"/>
      <c r="CN158" s="699"/>
      <c r="CO158" s="699"/>
      <c r="CP158" s="699"/>
      <c r="CQ158" s="699"/>
      <c r="CR158" s="699"/>
      <c r="CS158" s="699"/>
      <c r="CT158" s="699"/>
      <c r="CU158" s="699"/>
      <c r="CV158" s="699"/>
      <c r="CW158" s="699"/>
      <c r="CX158" s="699"/>
      <c r="CY158" s="699"/>
      <c r="CZ158" s="699"/>
      <c r="DA158" s="699"/>
      <c r="DB158" s="699"/>
      <c r="DC158" s="699"/>
      <c r="DD158" s="699"/>
      <c r="DE158" s="699"/>
      <c r="DF158" s="699"/>
      <c r="DG158" s="699"/>
      <c r="DH158" s="699"/>
      <c r="DI158" s="699"/>
      <c r="DJ158" s="699"/>
      <c r="DK158" s="699"/>
      <c r="DL158" s="699"/>
      <c r="DM158" s="699"/>
      <c r="DN158" s="699"/>
      <c r="DO158" s="699"/>
      <c r="DP158" s="699"/>
      <c r="DQ158" s="699"/>
      <c r="DR158" s="699"/>
      <c r="DS158" s="699"/>
      <c r="DT158" s="699"/>
      <c r="DU158" s="699"/>
      <c r="DV158" s="699"/>
      <c r="DW158" s="699"/>
      <c r="DX158" s="699"/>
      <c r="DY158" s="699"/>
      <c r="DZ158" s="699"/>
      <c r="EA158" s="699"/>
      <c r="EB158" s="699"/>
      <c r="EC158" s="699"/>
    </row>
    <row r="159" spans="27:133" ht="2.75" customHeight="1" x14ac:dyDescent="0.35">
      <c r="AA159" s="699"/>
      <c r="AB159" s="699"/>
      <c r="AC159" s="699"/>
      <c r="AD159" s="699"/>
      <c r="AE159" s="699"/>
      <c r="AF159" s="699"/>
      <c r="AG159" s="699"/>
      <c r="AH159" s="699"/>
      <c r="AI159" s="699"/>
      <c r="AJ159" s="699"/>
      <c r="AK159" s="699"/>
      <c r="AL159" s="699"/>
      <c r="AM159" s="699"/>
      <c r="AN159" s="699"/>
      <c r="AO159" s="699"/>
      <c r="AP159" s="699"/>
      <c r="AQ159" s="699"/>
      <c r="AR159" s="699"/>
      <c r="AS159" s="699"/>
      <c r="AT159" s="699"/>
      <c r="AU159" s="699"/>
      <c r="AV159" s="699"/>
      <c r="AW159" s="699"/>
      <c r="AX159" s="699"/>
      <c r="AY159" s="699"/>
      <c r="AZ159" s="699"/>
      <c r="BA159" s="699"/>
      <c r="BB159" s="699"/>
      <c r="BC159" s="699"/>
      <c r="BD159" s="699"/>
      <c r="BE159" s="699"/>
      <c r="BF159" s="699"/>
      <c r="BG159" s="699"/>
      <c r="BH159" s="699"/>
      <c r="BI159" s="699"/>
      <c r="BJ159" s="699"/>
      <c r="BK159" s="699"/>
      <c r="BL159" s="699"/>
      <c r="BM159" s="699"/>
      <c r="BN159" s="699"/>
      <c r="BO159" s="699"/>
      <c r="BP159" s="699"/>
      <c r="BQ159" s="699"/>
      <c r="BR159" s="699"/>
      <c r="BS159" s="699"/>
      <c r="BT159" s="699"/>
      <c r="BU159" s="699"/>
      <c r="BV159" s="699"/>
      <c r="BW159" s="699"/>
      <c r="BX159" s="699"/>
      <c r="BY159" s="699"/>
      <c r="BZ159" s="699"/>
      <c r="CA159" s="699"/>
      <c r="CB159" s="699"/>
      <c r="CC159" s="699"/>
      <c r="CD159" s="699"/>
      <c r="CE159" s="699"/>
      <c r="CF159" s="699"/>
      <c r="CG159" s="699"/>
      <c r="CH159" s="699"/>
      <c r="CI159" s="699"/>
      <c r="CJ159" s="699"/>
      <c r="CK159" s="699"/>
      <c r="CL159" s="699"/>
      <c r="CM159" s="699"/>
      <c r="CN159" s="699"/>
      <c r="CO159" s="699"/>
      <c r="CP159" s="699"/>
      <c r="CQ159" s="699"/>
      <c r="CR159" s="699"/>
      <c r="CS159" s="699"/>
      <c r="CT159" s="699"/>
      <c r="CU159" s="699"/>
      <c r="CV159" s="699"/>
      <c r="CW159" s="699"/>
      <c r="CX159" s="699"/>
      <c r="CY159" s="699"/>
      <c r="CZ159" s="699"/>
      <c r="DA159" s="699"/>
      <c r="DB159" s="699"/>
      <c r="DC159" s="699"/>
      <c r="DD159" s="699"/>
      <c r="DE159" s="699"/>
      <c r="DF159" s="699"/>
      <c r="DG159" s="699"/>
      <c r="DH159" s="699"/>
      <c r="DI159" s="699"/>
      <c r="DJ159" s="699"/>
      <c r="DK159" s="699"/>
      <c r="DL159" s="699"/>
      <c r="DM159" s="699"/>
      <c r="DN159" s="699"/>
      <c r="DO159" s="699"/>
      <c r="DP159" s="699"/>
      <c r="DQ159" s="699"/>
      <c r="DR159" s="699"/>
      <c r="DS159" s="699"/>
      <c r="DT159" s="699"/>
      <c r="DU159" s="699"/>
      <c r="DV159" s="699"/>
      <c r="DW159" s="699"/>
      <c r="DX159" s="699"/>
      <c r="DY159" s="699"/>
      <c r="DZ159" s="699"/>
      <c r="EA159" s="699"/>
      <c r="EB159" s="699"/>
      <c r="EC159" s="699"/>
    </row>
    <row r="160" spans="27:133" ht="2.75" customHeight="1" x14ac:dyDescent="0.35"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  <c r="BW160" s="699"/>
      <c r="BX160" s="699"/>
      <c r="BY160" s="699"/>
      <c r="BZ160" s="699"/>
      <c r="CA160" s="699"/>
      <c r="CB160" s="699"/>
      <c r="CC160" s="699"/>
      <c r="CD160" s="699"/>
      <c r="CE160" s="699"/>
      <c r="CF160" s="699"/>
      <c r="CG160" s="699"/>
      <c r="CH160" s="699"/>
      <c r="CI160" s="699"/>
      <c r="CJ160" s="699"/>
      <c r="CK160" s="699"/>
      <c r="CL160" s="699"/>
      <c r="CM160" s="699"/>
      <c r="CN160" s="699"/>
      <c r="CO160" s="699"/>
      <c r="CP160" s="699"/>
      <c r="CQ160" s="699"/>
      <c r="CR160" s="699"/>
      <c r="CS160" s="699"/>
      <c r="CT160" s="699"/>
      <c r="CU160" s="699"/>
      <c r="CV160" s="699"/>
      <c r="CW160" s="699"/>
      <c r="CX160" s="699"/>
      <c r="CY160" s="699"/>
      <c r="CZ160" s="699"/>
      <c r="DA160" s="699"/>
      <c r="DB160" s="699"/>
      <c r="DC160" s="699"/>
      <c r="DD160" s="699"/>
      <c r="DE160" s="699"/>
      <c r="DF160" s="699"/>
      <c r="DG160" s="699"/>
      <c r="DH160" s="699"/>
      <c r="DI160" s="699"/>
      <c r="DJ160" s="699"/>
      <c r="DK160" s="699"/>
      <c r="DL160" s="699"/>
      <c r="DM160" s="699"/>
      <c r="DN160" s="699"/>
      <c r="DO160" s="699"/>
      <c r="DP160" s="699"/>
      <c r="DQ160" s="699"/>
      <c r="DR160" s="699"/>
      <c r="DS160" s="699"/>
      <c r="DT160" s="699"/>
      <c r="DU160" s="699"/>
      <c r="DV160" s="699"/>
      <c r="DW160" s="699"/>
      <c r="DX160" s="699"/>
      <c r="DY160" s="699"/>
      <c r="DZ160" s="699"/>
      <c r="EA160" s="699"/>
      <c r="EB160" s="699"/>
      <c r="EC160" s="699"/>
    </row>
    <row r="161" spans="27:133" ht="2.75" customHeight="1" x14ac:dyDescent="0.35">
      <c r="AA161" s="699" t="s">
        <v>82</v>
      </c>
      <c r="AB161" s="699"/>
      <c r="AC161" s="699"/>
      <c r="AD161" s="699"/>
      <c r="AE161" s="699"/>
      <c r="AF161" s="699"/>
      <c r="AG161" s="699"/>
      <c r="AH161" s="699"/>
      <c r="AI161" s="699"/>
      <c r="AJ161" s="699"/>
      <c r="AK161" s="699"/>
      <c r="AL161" s="699" t="s">
        <v>76</v>
      </c>
      <c r="AM161" s="699"/>
      <c r="AN161" s="699"/>
      <c r="AO161" s="699"/>
      <c r="AP161" s="699"/>
      <c r="AQ161" s="699"/>
      <c r="AR161" s="699"/>
      <c r="AS161" s="699"/>
      <c r="AT161" s="699"/>
      <c r="AU161" s="699"/>
      <c r="AV161" s="699"/>
      <c r="AW161" s="699"/>
      <c r="AX161" s="699"/>
      <c r="AY161" s="699"/>
      <c r="AZ161" s="699"/>
      <c r="BA161" s="699"/>
      <c r="BB161" s="699"/>
      <c r="BC161" s="699"/>
      <c r="BD161" s="699"/>
      <c r="BE161" s="699"/>
      <c r="BF161" s="699"/>
      <c r="BG161" s="699"/>
      <c r="BH161" s="699"/>
      <c r="BI161" s="699"/>
      <c r="BJ161" s="699"/>
      <c r="BK161" s="699"/>
      <c r="BL161" s="699"/>
      <c r="BM161" s="699"/>
      <c r="BN161" s="699"/>
      <c r="BO161" s="699"/>
      <c r="BP161" s="699"/>
      <c r="BQ161" s="699"/>
      <c r="BR161" s="699"/>
      <c r="BS161" s="699"/>
      <c r="BT161" s="699"/>
      <c r="BU161" s="699"/>
      <c r="BV161" s="699"/>
      <c r="BW161" s="699"/>
      <c r="BX161" s="699"/>
      <c r="BY161" s="699"/>
      <c r="BZ161" s="699"/>
      <c r="CA161" s="699"/>
      <c r="CB161" s="699"/>
      <c r="CC161" s="699"/>
      <c r="CD161" s="699"/>
      <c r="CE161" s="699"/>
      <c r="CF161" s="699"/>
      <c r="CG161" s="699"/>
      <c r="CH161" s="699"/>
      <c r="CI161" s="699"/>
      <c r="CJ161" s="699"/>
      <c r="CK161" s="699"/>
      <c r="CL161" s="699"/>
      <c r="CM161" s="699"/>
      <c r="CN161" s="699"/>
      <c r="CO161" s="699"/>
      <c r="CP161" s="699"/>
      <c r="CQ161" s="699"/>
      <c r="CR161" s="699"/>
      <c r="CS161" s="699"/>
      <c r="CT161" s="699"/>
      <c r="CU161" s="699"/>
      <c r="CV161" s="699"/>
      <c r="CW161" s="699"/>
      <c r="CX161" s="699"/>
      <c r="CY161" s="699"/>
      <c r="CZ161" s="699"/>
      <c r="DA161" s="699"/>
      <c r="DB161" s="699"/>
      <c r="DC161" s="699"/>
      <c r="DD161" s="699"/>
      <c r="DE161" s="699"/>
      <c r="DF161" s="699"/>
      <c r="DG161" s="699"/>
      <c r="DH161" s="699"/>
      <c r="DI161" s="699"/>
      <c r="DJ161" s="699"/>
      <c r="DK161" s="699"/>
      <c r="DL161" s="699"/>
      <c r="DM161" s="699"/>
      <c r="DN161" s="699"/>
      <c r="DO161" s="699"/>
      <c r="DP161" s="699"/>
      <c r="DQ161" s="699"/>
      <c r="DR161" s="699"/>
      <c r="DS161" s="699"/>
      <c r="DT161" s="699"/>
      <c r="DU161" s="699"/>
      <c r="DV161" s="699"/>
      <c r="DW161" s="699"/>
      <c r="DX161" s="699"/>
      <c r="DY161" s="699"/>
      <c r="DZ161" s="699"/>
      <c r="EA161" s="699"/>
      <c r="EB161" s="699"/>
      <c r="EC161" s="699"/>
    </row>
    <row r="162" spans="27:133" ht="2.75" customHeight="1" x14ac:dyDescent="0.35">
      <c r="AA162" s="699"/>
      <c r="AB162" s="699"/>
      <c r="AC162" s="699"/>
      <c r="AD162" s="699"/>
      <c r="AE162" s="699"/>
      <c r="AF162" s="699"/>
      <c r="AG162" s="699"/>
      <c r="AH162" s="699"/>
      <c r="AI162" s="699"/>
      <c r="AJ162" s="699"/>
      <c r="AK162" s="699"/>
      <c r="AL162" s="699"/>
      <c r="AM162" s="699"/>
      <c r="AN162" s="699"/>
      <c r="AO162" s="699"/>
      <c r="AP162" s="699"/>
      <c r="AQ162" s="699"/>
      <c r="AR162" s="699"/>
      <c r="AS162" s="699"/>
      <c r="AT162" s="699"/>
      <c r="AU162" s="699"/>
      <c r="AV162" s="699"/>
      <c r="AW162" s="699"/>
      <c r="AX162" s="699"/>
      <c r="AY162" s="699"/>
      <c r="AZ162" s="699"/>
      <c r="BA162" s="699"/>
      <c r="BB162" s="699"/>
      <c r="BC162" s="699"/>
      <c r="BD162" s="699"/>
      <c r="BE162" s="699"/>
      <c r="BF162" s="699"/>
      <c r="BG162" s="699"/>
      <c r="BH162" s="699"/>
      <c r="BI162" s="699"/>
      <c r="BJ162" s="699"/>
      <c r="BK162" s="699"/>
      <c r="BL162" s="699"/>
      <c r="BM162" s="699"/>
      <c r="BN162" s="699"/>
      <c r="BO162" s="699"/>
      <c r="BP162" s="699"/>
      <c r="BQ162" s="699"/>
      <c r="BR162" s="699"/>
      <c r="BS162" s="699"/>
      <c r="BT162" s="699"/>
      <c r="BU162" s="699"/>
      <c r="BV162" s="699"/>
      <c r="BW162" s="699"/>
      <c r="BX162" s="699"/>
      <c r="BY162" s="699"/>
      <c r="BZ162" s="699"/>
      <c r="CA162" s="699"/>
      <c r="CB162" s="699"/>
      <c r="CC162" s="699"/>
      <c r="CD162" s="699"/>
      <c r="CE162" s="699"/>
      <c r="CF162" s="699"/>
      <c r="CG162" s="699"/>
      <c r="CH162" s="699"/>
      <c r="CI162" s="699"/>
      <c r="CJ162" s="699"/>
      <c r="CK162" s="699"/>
      <c r="CL162" s="699"/>
      <c r="CM162" s="699"/>
      <c r="CN162" s="699"/>
      <c r="CO162" s="699"/>
      <c r="CP162" s="699"/>
      <c r="CQ162" s="699"/>
      <c r="CR162" s="699"/>
      <c r="CS162" s="699"/>
      <c r="CT162" s="699"/>
      <c r="CU162" s="699"/>
      <c r="CV162" s="699"/>
      <c r="CW162" s="699"/>
      <c r="CX162" s="699"/>
      <c r="CY162" s="699"/>
      <c r="CZ162" s="699"/>
      <c r="DA162" s="699"/>
      <c r="DB162" s="699"/>
      <c r="DC162" s="699"/>
      <c r="DD162" s="699"/>
      <c r="DE162" s="699"/>
      <c r="DF162" s="699"/>
      <c r="DG162" s="699"/>
      <c r="DH162" s="699"/>
      <c r="DI162" s="699"/>
      <c r="DJ162" s="699"/>
      <c r="DK162" s="699"/>
      <c r="DL162" s="699"/>
      <c r="DM162" s="699"/>
      <c r="DN162" s="699"/>
      <c r="DO162" s="699"/>
      <c r="DP162" s="699"/>
      <c r="DQ162" s="699"/>
      <c r="DR162" s="699"/>
      <c r="DS162" s="699"/>
      <c r="DT162" s="699"/>
      <c r="DU162" s="699"/>
      <c r="DV162" s="699"/>
      <c r="DW162" s="699"/>
      <c r="DX162" s="699"/>
      <c r="DY162" s="699"/>
      <c r="DZ162" s="699"/>
      <c r="EA162" s="699"/>
      <c r="EB162" s="699"/>
      <c r="EC162" s="699"/>
    </row>
    <row r="163" spans="27:133" ht="2.75" customHeight="1" x14ac:dyDescent="0.35">
      <c r="AA163" s="699"/>
      <c r="AB163" s="699"/>
      <c r="AC163" s="699"/>
      <c r="AD163" s="699"/>
      <c r="AE163" s="699"/>
      <c r="AF163" s="699"/>
      <c r="AG163" s="699"/>
      <c r="AH163" s="699"/>
      <c r="AI163" s="699"/>
      <c r="AJ163" s="699"/>
      <c r="AK163" s="699"/>
      <c r="AL163" s="699"/>
      <c r="AM163" s="699"/>
      <c r="AN163" s="699"/>
      <c r="AO163" s="699"/>
      <c r="AP163" s="699"/>
      <c r="AQ163" s="699"/>
      <c r="AR163" s="699"/>
      <c r="AS163" s="699"/>
      <c r="AT163" s="699"/>
      <c r="AU163" s="699"/>
      <c r="AV163" s="699"/>
      <c r="AW163" s="699"/>
      <c r="AX163" s="699"/>
      <c r="AY163" s="699"/>
      <c r="AZ163" s="699"/>
      <c r="BA163" s="699"/>
      <c r="BB163" s="699"/>
      <c r="BC163" s="699"/>
      <c r="BD163" s="699"/>
      <c r="BE163" s="699"/>
      <c r="BF163" s="699"/>
      <c r="BG163" s="699"/>
      <c r="BH163" s="699"/>
      <c r="BI163" s="699"/>
      <c r="BJ163" s="699"/>
      <c r="BK163" s="699"/>
      <c r="BL163" s="699"/>
      <c r="BM163" s="699"/>
      <c r="BN163" s="699"/>
      <c r="BO163" s="699"/>
      <c r="BP163" s="699"/>
      <c r="BQ163" s="699"/>
      <c r="BR163" s="699"/>
      <c r="BS163" s="699"/>
      <c r="BT163" s="699"/>
      <c r="BU163" s="699"/>
      <c r="BV163" s="699"/>
      <c r="BW163" s="699"/>
      <c r="BX163" s="699"/>
      <c r="BY163" s="699"/>
      <c r="BZ163" s="699"/>
      <c r="CA163" s="699"/>
      <c r="CB163" s="699"/>
      <c r="CC163" s="699"/>
      <c r="CD163" s="699"/>
      <c r="CE163" s="699"/>
      <c r="CF163" s="699"/>
      <c r="CG163" s="699"/>
      <c r="CH163" s="699"/>
      <c r="CI163" s="699"/>
      <c r="CJ163" s="699"/>
      <c r="CK163" s="699"/>
      <c r="CL163" s="699"/>
      <c r="CM163" s="699"/>
      <c r="CN163" s="699"/>
      <c r="CO163" s="699"/>
      <c r="CP163" s="699"/>
      <c r="CQ163" s="699"/>
      <c r="CR163" s="699"/>
      <c r="CS163" s="699"/>
      <c r="CT163" s="699"/>
      <c r="CU163" s="699"/>
      <c r="CV163" s="699"/>
      <c r="CW163" s="699"/>
      <c r="CX163" s="699"/>
      <c r="CY163" s="699"/>
      <c r="CZ163" s="699"/>
      <c r="DA163" s="699"/>
      <c r="DB163" s="699"/>
      <c r="DC163" s="699"/>
      <c r="DD163" s="699"/>
      <c r="DE163" s="699"/>
      <c r="DF163" s="699"/>
      <c r="DG163" s="699"/>
      <c r="DH163" s="699"/>
      <c r="DI163" s="699"/>
      <c r="DJ163" s="699"/>
      <c r="DK163" s="699"/>
      <c r="DL163" s="699"/>
      <c r="DM163" s="699"/>
      <c r="DN163" s="699"/>
      <c r="DO163" s="699"/>
      <c r="DP163" s="699"/>
      <c r="DQ163" s="699"/>
      <c r="DR163" s="699"/>
      <c r="DS163" s="699"/>
      <c r="DT163" s="699"/>
      <c r="DU163" s="699"/>
      <c r="DV163" s="699"/>
      <c r="DW163" s="699"/>
      <c r="DX163" s="699"/>
      <c r="DY163" s="699"/>
      <c r="DZ163" s="699"/>
      <c r="EA163" s="699"/>
      <c r="EB163" s="699"/>
      <c r="EC163" s="699"/>
    </row>
    <row r="164" spans="27:133" ht="2.75" customHeight="1" x14ac:dyDescent="0.35"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  <c r="BW164" s="699"/>
      <c r="BX164" s="699"/>
      <c r="BY164" s="699"/>
      <c r="BZ164" s="699"/>
      <c r="CA164" s="699"/>
      <c r="CB164" s="699"/>
      <c r="CC164" s="699"/>
      <c r="CD164" s="699"/>
      <c r="CE164" s="699"/>
      <c r="CF164" s="699"/>
      <c r="CG164" s="699"/>
      <c r="CH164" s="699"/>
      <c r="CI164" s="699"/>
      <c r="CJ164" s="699"/>
      <c r="CK164" s="699"/>
      <c r="CL164" s="699"/>
      <c r="CM164" s="699"/>
      <c r="CN164" s="699"/>
      <c r="CO164" s="699"/>
      <c r="CP164" s="699"/>
      <c r="CQ164" s="699"/>
      <c r="CR164" s="699"/>
      <c r="CS164" s="699"/>
      <c r="CT164" s="699"/>
      <c r="CU164" s="699"/>
      <c r="CV164" s="699"/>
      <c r="CW164" s="699"/>
      <c r="CX164" s="699"/>
      <c r="CY164" s="699"/>
      <c r="CZ164" s="699"/>
      <c r="DA164" s="699"/>
      <c r="DB164" s="699"/>
      <c r="DC164" s="699"/>
      <c r="DD164" s="699"/>
      <c r="DE164" s="699"/>
      <c r="DF164" s="699"/>
      <c r="DG164" s="699"/>
      <c r="DH164" s="699"/>
      <c r="DI164" s="699"/>
      <c r="DJ164" s="699"/>
      <c r="DK164" s="699"/>
      <c r="DL164" s="699"/>
      <c r="DM164" s="699"/>
      <c r="DN164" s="699"/>
      <c r="DO164" s="699"/>
      <c r="DP164" s="699"/>
      <c r="DQ164" s="699"/>
      <c r="DR164" s="699"/>
      <c r="DS164" s="699"/>
      <c r="DT164" s="699"/>
      <c r="DU164" s="699"/>
      <c r="DV164" s="699"/>
      <c r="DW164" s="699"/>
      <c r="DX164" s="699"/>
      <c r="DY164" s="699"/>
      <c r="DZ164" s="699"/>
      <c r="EA164" s="699"/>
      <c r="EB164" s="699"/>
      <c r="EC164" s="699"/>
    </row>
    <row r="165" spans="27:133" ht="2.75" customHeight="1" x14ac:dyDescent="0.35">
      <c r="AA165" s="699"/>
      <c r="AB165" s="699"/>
      <c r="AC165" s="699"/>
      <c r="AD165" s="699"/>
      <c r="AE165" s="699"/>
      <c r="AF165" s="699"/>
      <c r="AG165" s="699"/>
      <c r="AH165" s="699"/>
      <c r="AI165" s="699"/>
      <c r="AJ165" s="699"/>
      <c r="AK165" s="699"/>
      <c r="AL165" s="699"/>
      <c r="AM165" s="699"/>
      <c r="AN165" s="699"/>
      <c r="AO165" s="699"/>
      <c r="AP165" s="699"/>
      <c r="AQ165" s="699"/>
      <c r="AR165" s="699"/>
      <c r="AS165" s="699"/>
      <c r="AT165" s="699"/>
      <c r="AU165" s="699"/>
      <c r="AV165" s="699"/>
      <c r="AW165" s="699"/>
      <c r="AX165" s="699"/>
      <c r="AY165" s="699"/>
      <c r="AZ165" s="699"/>
      <c r="BA165" s="699"/>
      <c r="BB165" s="699"/>
      <c r="BC165" s="699"/>
      <c r="BD165" s="699"/>
      <c r="BE165" s="699"/>
      <c r="BF165" s="699"/>
      <c r="BG165" s="699"/>
      <c r="BH165" s="699"/>
      <c r="BI165" s="699"/>
      <c r="BJ165" s="699"/>
      <c r="BK165" s="699"/>
      <c r="BL165" s="699"/>
      <c r="BM165" s="699"/>
      <c r="BN165" s="699"/>
      <c r="BO165" s="699"/>
      <c r="BP165" s="699"/>
      <c r="BQ165" s="699"/>
      <c r="BR165" s="699"/>
      <c r="BS165" s="699"/>
      <c r="BT165" s="699"/>
      <c r="BU165" s="699"/>
      <c r="BV165" s="699"/>
      <c r="BW165" s="699"/>
      <c r="BX165" s="699"/>
      <c r="BY165" s="699"/>
      <c r="BZ165" s="699"/>
      <c r="CA165" s="699"/>
      <c r="CB165" s="699"/>
      <c r="CC165" s="699"/>
      <c r="CD165" s="699"/>
      <c r="CE165" s="699"/>
      <c r="CF165" s="699"/>
      <c r="CG165" s="699"/>
      <c r="CH165" s="699"/>
      <c r="CI165" s="699"/>
      <c r="CJ165" s="699"/>
      <c r="CK165" s="699"/>
      <c r="CL165" s="699"/>
      <c r="CM165" s="699"/>
      <c r="CN165" s="699"/>
      <c r="CO165" s="699"/>
      <c r="CP165" s="699"/>
      <c r="CQ165" s="699"/>
      <c r="CR165" s="699"/>
      <c r="CS165" s="699"/>
      <c r="CT165" s="699"/>
      <c r="CU165" s="699"/>
      <c r="CV165" s="699"/>
      <c r="CW165" s="699"/>
      <c r="CX165" s="699"/>
      <c r="CY165" s="699"/>
      <c r="CZ165" s="699"/>
      <c r="DA165" s="699"/>
      <c r="DB165" s="699"/>
      <c r="DC165" s="699"/>
      <c r="DD165" s="699"/>
      <c r="DE165" s="699"/>
      <c r="DF165" s="699"/>
      <c r="DG165" s="699"/>
      <c r="DH165" s="699"/>
      <c r="DI165" s="699"/>
      <c r="DJ165" s="699"/>
      <c r="DK165" s="699"/>
      <c r="DL165" s="699"/>
      <c r="DM165" s="699"/>
      <c r="DN165" s="699"/>
      <c r="DO165" s="699"/>
      <c r="DP165" s="699"/>
      <c r="DQ165" s="699"/>
      <c r="DR165" s="699"/>
      <c r="DS165" s="699"/>
      <c r="DT165" s="699"/>
      <c r="DU165" s="699"/>
      <c r="DV165" s="699"/>
      <c r="DW165" s="699"/>
      <c r="DX165" s="699"/>
      <c r="DY165" s="699"/>
      <c r="DZ165" s="699"/>
      <c r="EA165" s="699"/>
      <c r="EB165" s="699"/>
      <c r="EC165" s="699"/>
    </row>
    <row r="166" spans="27:133" ht="2.75" customHeight="1" x14ac:dyDescent="0.35">
      <c r="AA166" s="699"/>
      <c r="AB166" s="699"/>
      <c r="AC166" s="699"/>
      <c r="AD166" s="699"/>
      <c r="AE166" s="699"/>
      <c r="AF166" s="699"/>
      <c r="AG166" s="699"/>
      <c r="AH166" s="699"/>
      <c r="AI166" s="699"/>
      <c r="AJ166" s="699"/>
      <c r="AK166" s="699"/>
      <c r="AL166" s="699"/>
      <c r="AM166" s="699"/>
      <c r="AN166" s="699"/>
      <c r="AO166" s="699"/>
      <c r="AP166" s="699"/>
      <c r="AQ166" s="699"/>
      <c r="AR166" s="699"/>
      <c r="AS166" s="699"/>
      <c r="AT166" s="699"/>
      <c r="AU166" s="699"/>
      <c r="AV166" s="699"/>
      <c r="AW166" s="699"/>
      <c r="AX166" s="699"/>
      <c r="AY166" s="699"/>
      <c r="AZ166" s="699"/>
      <c r="BA166" s="699"/>
      <c r="BB166" s="699"/>
      <c r="BC166" s="699"/>
      <c r="BD166" s="699"/>
      <c r="BE166" s="699"/>
      <c r="BF166" s="699"/>
      <c r="BG166" s="699"/>
      <c r="BH166" s="699"/>
      <c r="BI166" s="699"/>
      <c r="BJ166" s="699"/>
      <c r="BK166" s="699"/>
      <c r="BL166" s="699"/>
      <c r="BM166" s="699"/>
      <c r="BN166" s="699"/>
      <c r="BO166" s="699"/>
      <c r="BP166" s="699"/>
      <c r="BQ166" s="699"/>
      <c r="BR166" s="699"/>
      <c r="BS166" s="699"/>
      <c r="BT166" s="699"/>
      <c r="BU166" s="699"/>
      <c r="BV166" s="699"/>
      <c r="BW166" s="699"/>
      <c r="BX166" s="699"/>
      <c r="BY166" s="699"/>
      <c r="BZ166" s="699"/>
      <c r="CA166" s="699"/>
      <c r="CB166" s="699"/>
      <c r="CC166" s="699"/>
      <c r="CD166" s="699"/>
      <c r="CE166" s="699"/>
      <c r="CF166" s="699"/>
      <c r="CG166" s="699"/>
      <c r="CH166" s="699"/>
      <c r="CI166" s="699"/>
      <c r="CJ166" s="699"/>
      <c r="CK166" s="699"/>
      <c r="CL166" s="699"/>
      <c r="CM166" s="699"/>
      <c r="CN166" s="699"/>
      <c r="CO166" s="699"/>
      <c r="CP166" s="699"/>
      <c r="CQ166" s="699"/>
      <c r="CR166" s="699"/>
      <c r="CS166" s="699"/>
      <c r="CT166" s="699"/>
      <c r="CU166" s="699"/>
      <c r="CV166" s="699"/>
      <c r="CW166" s="699"/>
      <c r="CX166" s="699"/>
      <c r="CY166" s="699"/>
      <c r="CZ166" s="699"/>
      <c r="DA166" s="699"/>
      <c r="DB166" s="699"/>
      <c r="DC166" s="699"/>
      <c r="DD166" s="699"/>
      <c r="DE166" s="699"/>
      <c r="DF166" s="699"/>
      <c r="DG166" s="699"/>
      <c r="DH166" s="699"/>
      <c r="DI166" s="699"/>
      <c r="DJ166" s="699"/>
      <c r="DK166" s="699"/>
      <c r="DL166" s="699"/>
      <c r="DM166" s="699"/>
      <c r="DN166" s="699"/>
      <c r="DO166" s="699"/>
      <c r="DP166" s="699"/>
      <c r="DQ166" s="699"/>
      <c r="DR166" s="699"/>
      <c r="DS166" s="699"/>
      <c r="DT166" s="699"/>
      <c r="DU166" s="699"/>
      <c r="DV166" s="699"/>
      <c r="DW166" s="699"/>
      <c r="DX166" s="699"/>
      <c r="DY166" s="699"/>
      <c r="DZ166" s="699"/>
      <c r="EA166" s="699"/>
      <c r="EB166" s="699"/>
      <c r="EC166" s="699"/>
    </row>
    <row r="167" spans="27:133" ht="2.75" customHeight="1" x14ac:dyDescent="0.35">
      <c r="AA167" s="699"/>
      <c r="AB167" s="699"/>
      <c r="AC167" s="699"/>
      <c r="AD167" s="699"/>
      <c r="AE167" s="699"/>
      <c r="AF167" s="699"/>
      <c r="AG167" s="699"/>
      <c r="AH167" s="699"/>
      <c r="AI167" s="699"/>
      <c r="AJ167" s="699"/>
      <c r="AK167" s="699"/>
      <c r="AL167" s="699"/>
      <c r="AM167" s="699"/>
      <c r="AN167" s="699"/>
      <c r="AO167" s="699"/>
      <c r="AP167" s="699"/>
      <c r="AQ167" s="699"/>
      <c r="AR167" s="699"/>
      <c r="AS167" s="699"/>
      <c r="AT167" s="699"/>
      <c r="AU167" s="699"/>
      <c r="AV167" s="699"/>
      <c r="AW167" s="699"/>
      <c r="AX167" s="699"/>
      <c r="AY167" s="699"/>
      <c r="AZ167" s="699"/>
      <c r="BA167" s="699"/>
      <c r="BB167" s="699"/>
      <c r="BC167" s="699"/>
      <c r="BD167" s="699"/>
      <c r="BE167" s="699"/>
      <c r="BF167" s="699"/>
      <c r="BG167" s="699"/>
      <c r="BH167" s="699"/>
      <c r="BI167" s="699"/>
      <c r="BJ167" s="699"/>
      <c r="BK167" s="699"/>
      <c r="BL167" s="699"/>
      <c r="BM167" s="699"/>
      <c r="BN167" s="699"/>
      <c r="BO167" s="699"/>
      <c r="BP167" s="699"/>
      <c r="BQ167" s="699"/>
      <c r="BR167" s="699"/>
      <c r="BS167" s="699"/>
      <c r="BT167" s="699"/>
      <c r="BU167" s="699"/>
      <c r="BV167" s="699"/>
      <c r="BW167" s="699"/>
      <c r="BX167" s="699"/>
      <c r="BY167" s="699"/>
      <c r="BZ167" s="699"/>
      <c r="CA167" s="699"/>
      <c r="CB167" s="699"/>
      <c r="CC167" s="699"/>
      <c r="CD167" s="699"/>
      <c r="CE167" s="699"/>
      <c r="CF167" s="699"/>
      <c r="CG167" s="699"/>
      <c r="CH167" s="699"/>
      <c r="CI167" s="699"/>
      <c r="CJ167" s="699"/>
      <c r="CK167" s="699"/>
      <c r="CL167" s="699"/>
      <c r="CM167" s="699"/>
      <c r="CN167" s="699"/>
      <c r="CO167" s="699"/>
      <c r="CP167" s="699"/>
      <c r="CQ167" s="699"/>
      <c r="CR167" s="699"/>
      <c r="CS167" s="699"/>
      <c r="CT167" s="699"/>
      <c r="CU167" s="699"/>
      <c r="CV167" s="699"/>
      <c r="CW167" s="699"/>
      <c r="CX167" s="699"/>
      <c r="CY167" s="699"/>
      <c r="CZ167" s="699"/>
      <c r="DA167" s="699"/>
      <c r="DB167" s="699"/>
      <c r="DC167" s="699"/>
      <c r="DD167" s="699"/>
      <c r="DE167" s="699"/>
      <c r="DF167" s="699"/>
      <c r="DG167" s="699"/>
      <c r="DH167" s="699"/>
      <c r="DI167" s="699"/>
      <c r="DJ167" s="699"/>
      <c r="DK167" s="699"/>
      <c r="DL167" s="699"/>
      <c r="DM167" s="699"/>
      <c r="DN167" s="699"/>
      <c r="DO167" s="699"/>
      <c r="DP167" s="699"/>
      <c r="DQ167" s="699"/>
      <c r="DR167" s="699"/>
      <c r="DS167" s="699"/>
      <c r="DT167" s="699"/>
      <c r="DU167" s="699"/>
      <c r="DV167" s="699"/>
      <c r="DW167" s="699"/>
      <c r="DX167" s="699"/>
      <c r="DY167" s="699"/>
      <c r="DZ167" s="699"/>
      <c r="EA167" s="699"/>
      <c r="EB167" s="699"/>
      <c r="EC167" s="699"/>
    </row>
    <row r="168" spans="27:133" ht="2.75" customHeight="1" x14ac:dyDescent="0.35"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 t="s">
        <v>77</v>
      </c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  <c r="BW168" s="699"/>
      <c r="BX168" s="699"/>
      <c r="BY168" s="699"/>
      <c r="BZ168" s="699"/>
      <c r="CA168" s="699"/>
      <c r="CB168" s="699"/>
      <c r="CC168" s="699"/>
      <c r="CD168" s="699"/>
      <c r="CE168" s="699"/>
      <c r="CF168" s="699"/>
      <c r="CG168" s="699"/>
      <c r="CH168" s="699"/>
      <c r="CI168" s="699"/>
      <c r="CJ168" s="699"/>
      <c r="CK168" s="699"/>
      <c r="CL168" s="699"/>
      <c r="CM168" s="699"/>
      <c r="CN168" s="699"/>
      <c r="CO168" s="699"/>
      <c r="CP168" s="699"/>
      <c r="CQ168" s="699"/>
      <c r="CR168" s="699"/>
      <c r="CS168" s="699"/>
      <c r="CT168" s="699"/>
      <c r="CU168" s="699"/>
      <c r="CV168" s="699"/>
      <c r="CW168" s="699"/>
      <c r="CX168" s="699"/>
      <c r="CY168" s="699"/>
      <c r="CZ168" s="699"/>
      <c r="DA168" s="699"/>
      <c r="DB168" s="699"/>
      <c r="DC168" s="699"/>
      <c r="DD168" s="699"/>
      <c r="DE168" s="699"/>
      <c r="DF168" s="699"/>
      <c r="DG168" s="699"/>
      <c r="DH168" s="699"/>
      <c r="DI168" s="699"/>
      <c r="DJ168" s="699"/>
      <c r="DK168" s="699"/>
      <c r="DL168" s="699"/>
      <c r="DM168" s="699"/>
      <c r="DN168" s="699"/>
      <c r="DO168" s="699"/>
      <c r="DP168" s="699"/>
      <c r="DQ168" s="699"/>
      <c r="DR168" s="699"/>
      <c r="DS168" s="699"/>
      <c r="DT168" s="699"/>
      <c r="DU168" s="699"/>
      <c r="DV168" s="699"/>
      <c r="DW168" s="699"/>
      <c r="DX168" s="699"/>
      <c r="DY168" s="699"/>
      <c r="DZ168" s="699"/>
      <c r="EA168" s="699"/>
      <c r="EB168" s="699"/>
      <c r="EC168" s="699"/>
    </row>
    <row r="169" spans="27:133" ht="2.75" customHeight="1" x14ac:dyDescent="0.35">
      <c r="AA169" s="699"/>
      <c r="AB169" s="699"/>
      <c r="AC169" s="699"/>
      <c r="AD169" s="699"/>
      <c r="AE169" s="699"/>
      <c r="AF169" s="699"/>
      <c r="AG169" s="699"/>
      <c r="AH169" s="699"/>
      <c r="AI169" s="699"/>
      <c r="AJ169" s="699"/>
      <c r="AK169" s="699"/>
      <c r="AL169" s="699"/>
      <c r="AM169" s="699"/>
      <c r="AN169" s="699"/>
      <c r="AO169" s="699"/>
      <c r="AP169" s="699"/>
      <c r="AQ169" s="699"/>
      <c r="AR169" s="699"/>
      <c r="AS169" s="699"/>
      <c r="AT169" s="699"/>
      <c r="AU169" s="699"/>
      <c r="AV169" s="699"/>
      <c r="AW169" s="699"/>
      <c r="AX169" s="699"/>
      <c r="AY169" s="699"/>
      <c r="AZ169" s="699"/>
      <c r="BA169" s="699"/>
      <c r="BB169" s="699"/>
      <c r="BC169" s="699"/>
      <c r="BD169" s="699"/>
      <c r="BE169" s="699"/>
      <c r="BF169" s="699"/>
      <c r="BG169" s="699"/>
      <c r="BH169" s="699"/>
      <c r="BI169" s="699"/>
      <c r="BJ169" s="699"/>
      <c r="BK169" s="699"/>
      <c r="BL169" s="699"/>
      <c r="BM169" s="699"/>
      <c r="BN169" s="699"/>
      <c r="BO169" s="699"/>
      <c r="BP169" s="699"/>
      <c r="BQ169" s="699"/>
      <c r="BR169" s="699"/>
      <c r="BS169" s="699"/>
      <c r="BT169" s="699"/>
      <c r="BU169" s="699"/>
      <c r="BV169" s="699"/>
      <c r="BW169" s="699"/>
      <c r="BX169" s="699"/>
      <c r="BY169" s="699"/>
      <c r="BZ169" s="699"/>
      <c r="CA169" s="699"/>
      <c r="CB169" s="699"/>
      <c r="CC169" s="699"/>
      <c r="CD169" s="699"/>
      <c r="CE169" s="699"/>
      <c r="CF169" s="699"/>
      <c r="CG169" s="699"/>
      <c r="CH169" s="699"/>
      <c r="CI169" s="699"/>
      <c r="CJ169" s="699"/>
      <c r="CK169" s="699"/>
      <c r="CL169" s="699"/>
      <c r="CM169" s="699"/>
      <c r="CN169" s="699"/>
      <c r="CO169" s="699"/>
      <c r="CP169" s="699"/>
      <c r="CQ169" s="699"/>
      <c r="CR169" s="699"/>
      <c r="CS169" s="699"/>
      <c r="CT169" s="699"/>
      <c r="CU169" s="699"/>
      <c r="CV169" s="699"/>
      <c r="CW169" s="699"/>
      <c r="CX169" s="699"/>
      <c r="CY169" s="699"/>
      <c r="CZ169" s="699"/>
      <c r="DA169" s="699"/>
      <c r="DB169" s="699"/>
      <c r="DC169" s="699"/>
      <c r="DD169" s="699"/>
      <c r="DE169" s="699"/>
      <c r="DF169" s="699"/>
      <c r="DG169" s="699"/>
      <c r="DH169" s="699"/>
      <c r="DI169" s="699"/>
      <c r="DJ169" s="699"/>
      <c r="DK169" s="699"/>
      <c r="DL169" s="699"/>
      <c r="DM169" s="699"/>
      <c r="DN169" s="699"/>
      <c r="DO169" s="699"/>
      <c r="DP169" s="699"/>
      <c r="DQ169" s="699"/>
      <c r="DR169" s="699"/>
      <c r="DS169" s="699"/>
      <c r="DT169" s="699"/>
      <c r="DU169" s="699"/>
      <c r="DV169" s="699"/>
      <c r="DW169" s="699"/>
      <c r="DX169" s="699"/>
      <c r="DY169" s="699"/>
      <c r="DZ169" s="699"/>
      <c r="EA169" s="699"/>
      <c r="EB169" s="699"/>
      <c r="EC169" s="699"/>
    </row>
    <row r="170" spans="27:133" ht="2.75" customHeight="1" x14ac:dyDescent="0.35">
      <c r="AA170" s="699"/>
      <c r="AB170" s="699"/>
      <c r="AC170" s="699"/>
      <c r="AD170" s="699"/>
      <c r="AE170" s="699"/>
      <c r="AF170" s="699"/>
      <c r="AG170" s="699"/>
      <c r="AH170" s="699"/>
      <c r="AI170" s="699"/>
      <c r="AJ170" s="699"/>
      <c r="AK170" s="699"/>
      <c r="AL170" s="699"/>
      <c r="AM170" s="699"/>
      <c r="AN170" s="699"/>
      <c r="AO170" s="699"/>
      <c r="AP170" s="699"/>
      <c r="AQ170" s="699"/>
      <c r="AR170" s="699"/>
      <c r="AS170" s="699"/>
      <c r="AT170" s="699"/>
      <c r="AU170" s="699"/>
      <c r="AV170" s="699"/>
      <c r="AW170" s="699"/>
      <c r="AX170" s="699"/>
      <c r="AY170" s="699"/>
      <c r="AZ170" s="699"/>
      <c r="BA170" s="699"/>
      <c r="BB170" s="699"/>
      <c r="BC170" s="699"/>
      <c r="BD170" s="699"/>
      <c r="BE170" s="699"/>
      <c r="BF170" s="699"/>
      <c r="BG170" s="699"/>
      <c r="BH170" s="699"/>
      <c r="BI170" s="699"/>
      <c r="BJ170" s="699"/>
      <c r="BK170" s="699"/>
      <c r="BL170" s="699"/>
      <c r="BM170" s="699"/>
      <c r="BN170" s="699"/>
      <c r="BO170" s="699"/>
      <c r="BP170" s="699"/>
      <c r="BQ170" s="699"/>
      <c r="BR170" s="699"/>
      <c r="BS170" s="699"/>
      <c r="BT170" s="699"/>
      <c r="BU170" s="699"/>
      <c r="BV170" s="699"/>
      <c r="BW170" s="699"/>
      <c r="BX170" s="699"/>
      <c r="BY170" s="699"/>
      <c r="BZ170" s="699"/>
      <c r="CA170" s="699"/>
      <c r="CB170" s="699"/>
      <c r="CC170" s="699"/>
      <c r="CD170" s="699"/>
      <c r="CE170" s="699"/>
      <c r="CF170" s="699"/>
      <c r="CG170" s="699"/>
      <c r="CH170" s="699"/>
      <c r="CI170" s="699"/>
      <c r="CJ170" s="699"/>
      <c r="CK170" s="699"/>
      <c r="CL170" s="699"/>
      <c r="CM170" s="699"/>
      <c r="CN170" s="699"/>
      <c r="CO170" s="699"/>
      <c r="CP170" s="699"/>
      <c r="CQ170" s="699"/>
      <c r="CR170" s="699"/>
      <c r="CS170" s="699"/>
      <c r="CT170" s="699"/>
      <c r="CU170" s="699"/>
      <c r="CV170" s="699"/>
      <c r="CW170" s="699"/>
      <c r="CX170" s="699"/>
      <c r="CY170" s="699"/>
      <c r="CZ170" s="699"/>
      <c r="DA170" s="699"/>
      <c r="DB170" s="699"/>
      <c r="DC170" s="699"/>
      <c r="DD170" s="699"/>
      <c r="DE170" s="699"/>
      <c r="DF170" s="699"/>
      <c r="DG170" s="699"/>
      <c r="DH170" s="699"/>
      <c r="DI170" s="699"/>
      <c r="DJ170" s="699"/>
      <c r="DK170" s="699"/>
      <c r="DL170" s="699"/>
      <c r="DM170" s="699"/>
      <c r="DN170" s="699"/>
      <c r="DO170" s="699"/>
      <c r="DP170" s="699"/>
      <c r="DQ170" s="699"/>
      <c r="DR170" s="699"/>
      <c r="DS170" s="699"/>
      <c r="DT170" s="699"/>
      <c r="DU170" s="699"/>
      <c r="DV170" s="699"/>
      <c r="DW170" s="699"/>
      <c r="DX170" s="699"/>
      <c r="DY170" s="699"/>
      <c r="DZ170" s="699"/>
      <c r="EA170" s="699"/>
      <c r="EB170" s="699"/>
      <c r="EC170" s="699"/>
    </row>
    <row r="171" spans="27:133" ht="2.75" customHeight="1" x14ac:dyDescent="0.35">
      <c r="AA171" s="699"/>
      <c r="AB171" s="699"/>
      <c r="AC171" s="699"/>
      <c r="AD171" s="699"/>
      <c r="AE171" s="699"/>
      <c r="AF171" s="699"/>
      <c r="AG171" s="699"/>
      <c r="AH171" s="699"/>
      <c r="AI171" s="699"/>
      <c r="AJ171" s="699"/>
      <c r="AK171" s="699"/>
      <c r="AL171" s="699"/>
      <c r="AM171" s="699"/>
      <c r="AN171" s="699"/>
      <c r="AO171" s="699"/>
      <c r="AP171" s="699"/>
      <c r="AQ171" s="699"/>
      <c r="AR171" s="699"/>
      <c r="AS171" s="699"/>
      <c r="AT171" s="699"/>
      <c r="AU171" s="699"/>
      <c r="AV171" s="699"/>
      <c r="AW171" s="699"/>
      <c r="AX171" s="699"/>
      <c r="AY171" s="699"/>
      <c r="AZ171" s="699"/>
      <c r="BA171" s="699"/>
      <c r="BB171" s="699"/>
      <c r="BC171" s="699"/>
      <c r="BD171" s="699"/>
      <c r="BE171" s="699"/>
      <c r="BF171" s="699"/>
      <c r="BG171" s="699"/>
      <c r="BH171" s="699"/>
      <c r="BI171" s="699"/>
      <c r="BJ171" s="699"/>
      <c r="BK171" s="699"/>
      <c r="BL171" s="699"/>
      <c r="BM171" s="699"/>
      <c r="BN171" s="699"/>
      <c r="BO171" s="699"/>
      <c r="BP171" s="699"/>
      <c r="BQ171" s="699"/>
      <c r="BR171" s="699"/>
      <c r="BS171" s="699"/>
      <c r="BT171" s="699"/>
      <c r="BU171" s="699"/>
      <c r="BV171" s="699"/>
      <c r="BW171" s="699"/>
      <c r="BX171" s="699"/>
      <c r="BY171" s="699"/>
      <c r="BZ171" s="699"/>
      <c r="CA171" s="699"/>
      <c r="CB171" s="699"/>
      <c r="CC171" s="699"/>
      <c r="CD171" s="699"/>
      <c r="CE171" s="699"/>
      <c r="CF171" s="699"/>
      <c r="CG171" s="699"/>
      <c r="CH171" s="699"/>
      <c r="CI171" s="699"/>
      <c r="CJ171" s="699"/>
      <c r="CK171" s="699"/>
      <c r="CL171" s="699"/>
      <c r="CM171" s="699"/>
      <c r="CN171" s="699"/>
      <c r="CO171" s="699"/>
      <c r="CP171" s="699"/>
      <c r="CQ171" s="699"/>
      <c r="CR171" s="699"/>
      <c r="CS171" s="699"/>
      <c r="CT171" s="699"/>
      <c r="CU171" s="699"/>
      <c r="CV171" s="699"/>
      <c r="CW171" s="699"/>
      <c r="CX171" s="699"/>
      <c r="CY171" s="699"/>
      <c r="CZ171" s="699"/>
      <c r="DA171" s="699"/>
      <c r="DB171" s="699"/>
      <c r="DC171" s="699"/>
      <c r="DD171" s="699"/>
      <c r="DE171" s="699"/>
      <c r="DF171" s="699"/>
      <c r="DG171" s="699"/>
      <c r="DH171" s="699"/>
      <c r="DI171" s="699"/>
      <c r="DJ171" s="699"/>
      <c r="DK171" s="699"/>
      <c r="DL171" s="699"/>
      <c r="DM171" s="699"/>
      <c r="DN171" s="699"/>
      <c r="DO171" s="699"/>
      <c r="DP171" s="699"/>
      <c r="DQ171" s="699"/>
      <c r="DR171" s="699"/>
      <c r="DS171" s="699"/>
      <c r="DT171" s="699"/>
      <c r="DU171" s="699"/>
      <c r="DV171" s="699"/>
      <c r="DW171" s="699"/>
      <c r="DX171" s="699"/>
      <c r="DY171" s="699"/>
      <c r="DZ171" s="699"/>
      <c r="EA171" s="699"/>
      <c r="EB171" s="699"/>
      <c r="EC171" s="699"/>
    </row>
    <row r="172" spans="27:133" ht="2.75" customHeight="1" x14ac:dyDescent="0.35"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  <c r="BW172" s="699"/>
      <c r="BX172" s="699"/>
      <c r="BY172" s="699"/>
      <c r="BZ172" s="699"/>
      <c r="CA172" s="699"/>
      <c r="CB172" s="699"/>
      <c r="CC172" s="699"/>
      <c r="CD172" s="699"/>
      <c r="CE172" s="699"/>
      <c r="CF172" s="699"/>
      <c r="CG172" s="699"/>
      <c r="CH172" s="699"/>
      <c r="CI172" s="699"/>
      <c r="CJ172" s="699"/>
      <c r="CK172" s="699"/>
      <c r="CL172" s="699"/>
      <c r="CM172" s="699"/>
      <c r="CN172" s="699"/>
      <c r="CO172" s="699"/>
      <c r="CP172" s="699"/>
      <c r="CQ172" s="699"/>
      <c r="CR172" s="699"/>
      <c r="CS172" s="699"/>
      <c r="CT172" s="699"/>
      <c r="CU172" s="699"/>
      <c r="CV172" s="699"/>
      <c r="CW172" s="699"/>
      <c r="CX172" s="699"/>
      <c r="CY172" s="699"/>
      <c r="CZ172" s="699"/>
      <c r="DA172" s="699"/>
      <c r="DB172" s="699"/>
      <c r="DC172" s="699"/>
      <c r="DD172" s="699"/>
      <c r="DE172" s="699"/>
      <c r="DF172" s="699"/>
      <c r="DG172" s="699"/>
      <c r="DH172" s="699"/>
      <c r="DI172" s="699"/>
      <c r="DJ172" s="699"/>
      <c r="DK172" s="699"/>
      <c r="DL172" s="699"/>
      <c r="DM172" s="699"/>
      <c r="DN172" s="699"/>
      <c r="DO172" s="699"/>
      <c r="DP172" s="699"/>
      <c r="DQ172" s="699"/>
      <c r="DR172" s="699"/>
      <c r="DS172" s="699"/>
      <c r="DT172" s="699"/>
      <c r="DU172" s="699"/>
      <c r="DV172" s="699"/>
      <c r="DW172" s="699"/>
      <c r="DX172" s="699"/>
      <c r="DY172" s="699"/>
      <c r="DZ172" s="699"/>
      <c r="EA172" s="699"/>
      <c r="EB172" s="699"/>
      <c r="EC172" s="699"/>
    </row>
    <row r="173" spans="27:133" ht="2.75" customHeight="1" x14ac:dyDescent="0.35">
      <c r="AA173" s="699"/>
      <c r="AB173" s="699"/>
      <c r="AC173" s="699"/>
      <c r="AD173" s="699"/>
      <c r="AE173" s="699"/>
      <c r="AF173" s="699"/>
      <c r="AG173" s="699"/>
      <c r="AH173" s="699"/>
      <c r="AI173" s="699"/>
      <c r="AJ173" s="699"/>
      <c r="AK173" s="699"/>
      <c r="AL173" s="699"/>
      <c r="AM173" s="699"/>
      <c r="AN173" s="699"/>
      <c r="AO173" s="699"/>
      <c r="AP173" s="699"/>
      <c r="AQ173" s="699"/>
      <c r="AR173" s="699"/>
      <c r="AS173" s="699"/>
      <c r="AT173" s="699"/>
      <c r="AU173" s="699"/>
      <c r="AV173" s="699"/>
      <c r="AW173" s="699"/>
      <c r="AX173" s="699"/>
      <c r="AY173" s="699"/>
      <c r="AZ173" s="699"/>
      <c r="BA173" s="699"/>
      <c r="BB173" s="699"/>
      <c r="BC173" s="699"/>
      <c r="BD173" s="699"/>
      <c r="BE173" s="699"/>
      <c r="BF173" s="699"/>
      <c r="BG173" s="699"/>
      <c r="BH173" s="699"/>
      <c r="BI173" s="699"/>
      <c r="BJ173" s="699"/>
      <c r="BK173" s="699"/>
      <c r="BL173" s="699"/>
      <c r="BM173" s="699"/>
      <c r="BN173" s="699"/>
      <c r="BO173" s="699"/>
      <c r="BP173" s="699"/>
      <c r="BQ173" s="699"/>
      <c r="BR173" s="699"/>
      <c r="BS173" s="699"/>
      <c r="BT173" s="699"/>
      <c r="BU173" s="699"/>
      <c r="BV173" s="699"/>
      <c r="BW173" s="699"/>
      <c r="BX173" s="699"/>
      <c r="BY173" s="699"/>
      <c r="BZ173" s="699"/>
      <c r="CA173" s="699"/>
      <c r="CB173" s="699"/>
      <c r="CC173" s="699"/>
      <c r="CD173" s="699"/>
      <c r="CE173" s="699"/>
      <c r="CF173" s="699"/>
      <c r="CG173" s="699"/>
      <c r="CH173" s="699"/>
      <c r="CI173" s="699"/>
      <c r="CJ173" s="699"/>
      <c r="CK173" s="699"/>
      <c r="CL173" s="699"/>
      <c r="CM173" s="699"/>
      <c r="CN173" s="699"/>
      <c r="CO173" s="699"/>
      <c r="CP173" s="699"/>
      <c r="CQ173" s="699"/>
      <c r="CR173" s="699"/>
      <c r="CS173" s="699"/>
      <c r="CT173" s="699"/>
      <c r="CU173" s="699"/>
      <c r="CV173" s="699"/>
      <c r="CW173" s="699"/>
      <c r="CX173" s="699"/>
      <c r="CY173" s="699"/>
      <c r="CZ173" s="699"/>
      <c r="DA173" s="699"/>
      <c r="DB173" s="699"/>
      <c r="DC173" s="699"/>
      <c r="DD173" s="699"/>
      <c r="DE173" s="699"/>
      <c r="DF173" s="699"/>
      <c r="DG173" s="699"/>
      <c r="DH173" s="699"/>
      <c r="DI173" s="699"/>
      <c r="DJ173" s="699"/>
      <c r="DK173" s="699"/>
      <c r="DL173" s="699"/>
      <c r="DM173" s="699"/>
      <c r="DN173" s="699"/>
      <c r="DO173" s="699"/>
      <c r="DP173" s="699"/>
      <c r="DQ173" s="699"/>
      <c r="DR173" s="699"/>
      <c r="DS173" s="699"/>
      <c r="DT173" s="699"/>
      <c r="DU173" s="699"/>
      <c r="DV173" s="699"/>
      <c r="DW173" s="699"/>
      <c r="DX173" s="699"/>
      <c r="DY173" s="699"/>
      <c r="DZ173" s="699"/>
      <c r="EA173" s="699"/>
      <c r="EB173" s="699"/>
      <c r="EC173" s="699"/>
    </row>
    <row r="174" spans="27:133" ht="2.75" customHeight="1" x14ac:dyDescent="0.35">
      <c r="AA174" s="699"/>
      <c r="AB174" s="699"/>
      <c r="AC174" s="699"/>
      <c r="AD174" s="699"/>
      <c r="AE174" s="699"/>
      <c r="AF174" s="699"/>
      <c r="AG174" s="699"/>
      <c r="AH174" s="699"/>
      <c r="AI174" s="699"/>
      <c r="AJ174" s="699"/>
      <c r="AK174" s="699"/>
      <c r="AL174" s="699"/>
      <c r="AM174" s="699"/>
      <c r="AN174" s="699"/>
      <c r="AO174" s="699"/>
      <c r="AP174" s="699"/>
      <c r="AQ174" s="699"/>
      <c r="AR174" s="699"/>
      <c r="AS174" s="699"/>
      <c r="AT174" s="699"/>
      <c r="AU174" s="699"/>
      <c r="AV174" s="699"/>
      <c r="AW174" s="699"/>
      <c r="AX174" s="699"/>
      <c r="AY174" s="699"/>
      <c r="AZ174" s="699"/>
      <c r="BA174" s="699"/>
      <c r="BB174" s="699"/>
      <c r="BC174" s="699"/>
      <c r="BD174" s="699"/>
      <c r="BE174" s="699"/>
      <c r="BF174" s="699"/>
      <c r="BG174" s="699"/>
      <c r="BH174" s="699"/>
      <c r="BI174" s="699"/>
      <c r="BJ174" s="699"/>
      <c r="BK174" s="699"/>
      <c r="BL174" s="699"/>
      <c r="BM174" s="699"/>
      <c r="BN174" s="699"/>
      <c r="BO174" s="699"/>
      <c r="BP174" s="699"/>
      <c r="BQ174" s="699"/>
      <c r="BR174" s="699"/>
      <c r="BS174" s="699"/>
      <c r="BT174" s="699"/>
      <c r="BU174" s="699"/>
      <c r="BV174" s="699"/>
      <c r="BW174" s="699"/>
      <c r="BX174" s="699"/>
      <c r="BY174" s="699"/>
      <c r="BZ174" s="699"/>
      <c r="CA174" s="699"/>
      <c r="CB174" s="699"/>
      <c r="CC174" s="699"/>
      <c r="CD174" s="699"/>
      <c r="CE174" s="699"/>
      <c r="CF174" s="699"/>
      <c r="CG174" s="699"/>
      <c r="CH174" s="699"/>
      <c r="CI174" s="699"/>
      <c r="CJ174" s="699"/>
      <c r="CK174" s="699"/>
      <c r="CL174" s="699"/>
      <c r="CM174" s="699"/>
      <c r="CN174" s="699"/>
      <c r="CO174" s="699"/>
      <c r="CP174" s="699"/>
      <c r="CQ174" s="699"/>
      <c r="CR174" s="699"/>
      <c r="CS174" s="699"/>
      <c r="CT174" s="699"/>
      <c r="CU174" s="699"/>
      <c r="CV174" s="699"/>
      <c r="CW174" s="699"/>
      <c r="CX174" s="699"/>
      <c r="CY174" s="699"/>
      <c r="CZ174" s="699"/>
      <c r="DA174" s="699"/>
      <c r="DB174" s="699"/>
      <c r="DC174" s="699"/>
      <c r="DD174" s="699"/>
      <c r="DE174" s="699"/>
      <c r="DF174" s="699"/>
      <c r="DG174" s="699"/>
      <c r="DH174" s="699"/>
      <c r="DI174" s="699"/>
      <c r="DJ174" s="699"/>
      <c r="DK174" s="699"/>
      <c r="DL174" s="699"/>
      <c r="DM174" s="699"/>
      <c r="DN174" s="699"/>
      <c r="DO174" s="699"/>
      <c r="DP174" s="699"/>
      <c r="DQ174" s="699"/>
      <c r="DR174" s="699"/>
      <c r="DS174" s="699"/>
      <c r="DT174" s="699"/>
      <c r="DU174" s="699"/>
      <c r="DV174" s="699"/>
      <c r="DW174" s="699"/>
      <c r="DX174" s="699"/>
      <c r="DY174" s="699"/>
      <c r="DZ174" s="699"/>
      <c r="EA174" s="699"/>
      <c r="EB174" s="699"/>
      <c r="EC174" s="699"/>
    </row>
    <row r="175" spans="27:133" ht="2.75" customHeight="1" x14ac:dyDescent="0.35">
      <c r="AA175" s="699" t="s">
        <v>83</v>
      </c>
      <c r="AB175" s="699"/>
      <c r="AC175" s="699"/>
      <c r="AD175" s="699"/>
      <c r="AE175" s="699"/>
      <c r="AF175" s="699"/>
      <c r="AG175" s="699"/>
      <c r="AH175" s="699"/>
      <c r="AI175" s="699"/>
      <c r="AJ175" s="699"/>
      <c r="AK175" s="699"/>
      <c r="AL175" s="699" t="s">
        <v>78</v>
      </c>
      <c r="AM175" s="699"/>
      <c r="AN175" s="699"/>
      <c r="AO175" s="699"/>
      <c r="AP175" s="699"/>
      <c r="AQ175" s="699"/>
      <c r="AR175" s="699"/>
      <c r="AS175" s="699"/>
      <c r="AT175" s="699"/>
      <c r="AU175" s="699"/>
      <c r="AV175" s="699"/>
      <c r="AW175" s="699"/>
      <c r="AX175" s="699"/>
      <c r="AY175" s="699"/>
      <c r="AZ175" s="699"/>
      <c r="BA175" s="699"/>
      <c r="BB175" s="699"/>
      <c r="BC175" s="699"/>
      <c r="BD175" s="699"/>
      <c r="BE175" s="699"/>
      <c r="BF175" s="699"/>
      <c r="BG175" s="699"/>
      <c r="BH175" s="699"/>
      <c r="BI175" s="699"/>
      <c r="BJ175" s="699"/>
      <c r="BK175" s="699"/>
      <c r="BL175" s="699"/>
      <c r="BM175" s="699"/>
      <c r="BN175" s="699"/>
      <c r="BO175" s="699"/>
      <c r="BP175" s="699"/>
      <c r="BQ175" s="699"/>
      <c r="BR175" s="699"/>
      <c r="BS175" s="699"/>
      <c r="BT175" s="699"/>
      <c r="BU175" s="699"/>
      <c r="BV175" s="699"/>
      <c r="BW175" s="699"/>
      <c r="BX175" s="699"/>
      <c r="BY175" s="699"/>
      <c r="BZ175" s="699"/>
      <c r="CA175" s="699"/>
      <c r="CB175" s="699"/>
      <c r="CC175" s="699"/>
      <c r="CD175" s="699"/>
      <c r="CE175" s="699"/>
      <c r="CF175" s="699"/>
      <c r="CG175" s="699"/>
      <c r="CH175" s="699"/>
      <c r="CI175" s="699"/>
      <c r="CJ175" s="699"/>
      <c r="CK175" s="699"/>
      <c r="CL175" s="699"/>
      <c r="CM175" s="699"/>
      <c r="CN175" s="699"/>
      <c r="CO175" s="699"/>
      <c r="CP175" s="699"/>
      <c r="CQ175" s="699"/>
      <c r="CR175" s="699"/>
      <c r="CS175" s="699"/>
      <c r="CT175" s="699"/>
      <c r="CU175" s="699"/>
      <c r="CV175" s="699"/>
      <c r="CW175" s="699"/>
      <c r="CX175" s="699"/>
      <c r="CY175" s="699"/>
      <c r="CZ175" s="699"/>
      <c r="DA175" s="699"/>
      <c r="DB175" s="699"/>
      <c r="DC175" s="699"/>
      <c r="DD175" s="699"/>
      <c r="DE175" s="699"/>
      <c r="DF175" s="699"/>
      <c r="DG175" s="699"/>
      <c r="DH175" s="699"/>
      <c r="DI175" s="699"/>
      <c r="DJ175" s="699"/>
      <c r="DK175" s="699"/>
      <c r="DL175" s="699"/>
      <c r="DM175" s="699"/>
      <c r="DN175" s="699"/>
      <c r="DO175" s="699"/>
      <c r="DP175" s="699"/>
      <c r="DQ175" s="699"/>
      <c r="DR175" s="699"/>
      <c r="DS175" s="699"/>
      <c r="DT175" s="699"/>
      <c r="DU175" s="699"/>
      <c r="DV175" s="699"/>
      <c r="DW175" s="699"/>
      <c r="DX175" s="699"/>
      <c r="DY175" s="699"/>
      <c r="DZ175" s="699"/>
      <c r="EA175" s="699"/>
      <c r="EB175" s="699"/>
      <c r="EC175" s="699"/>
    </row>
    <row r="176" spans="27:133" ht="2.75" customHeight="1" x14ac:dyDescent="0.35"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  <c r="BW176" s="699"/>
      <c r="BX176" s="699"/>
      <c r="BY176" s="699"/>
      <c r="BZ176" s="699"/>
      <c r="CA176" s="699"/>
      <c r="CB176" s="699"/>
      <c r="CC176" s="699"/>
      <c r="CD176" s="699"/>
      <c r="CE176" s="699"/>
      <c r="CF176" s="699"/>
      <c r="CG176" s="699"/>
      <c r="CH176" s="699"/>
      <c r="CI176" s="699"/>
      <c r="CJ176" s="699"/>
      <c r="CK176" s="699"/>
      <c r="CL176" s="699"/>
      <c r="CM176" s="699"/>
      <c r="CN176" s="699"/>
      <c r="CO176" s="699"/>
      <c r="CP176" s="699"/>
      <c r="CQ176" s="699"/>
      <c r="CR176" s="699"/>
      <c r="CS176" s="699"/>
      <c r="CT176" s="699"/>
      <c r="CU176" s="699"/>
      <c r="CV176" s="699"/>
      <c r="CW176" s="699"/>
      <c r="CX176" s="699"/>
      <c r="CY176" s="699"/>
      <c r="CZ176" s="699"/>
      <c r="DA176" s="699"/>
      <c r="DB176" s="699"/>
      <c r="DC176" s="699"/>
      <c r="DD176" s="699"/>
      <c r="DE176" s="699"/>
      <c r="DF176" s="699"/>
      <c r="DG176" s="699"/>
      <c r="DH176" s="699"/>
      <c r="DI176" s="699"/>
      <c r="DJ176" s="699"/>
      <c r="DK176" s="699"/>
      <c r="DL176" s="699"/>
      <c r="DM176" s="699"/>
      <c r="DN176" s="699"/>
      <c r="DO176" s="699"/>
      <c r="DP176" s="699"/>
      <c r="DQ176" s="699"/>
      <c r="DR176" s="699"/>
      <c r="DS176" s="699"/>
      <c r="DT176" s="699"/>
      <c r="DU176" s="699"/>
      <c r="DV176" s="699"/>
      <c r="DW176" s="699"/>
      <c r="DX176" s="699"/>
      <c r="DY176" s="699"/>
      <c r="DZ176" s="699"/>
      <c r="EA176" s="699"/>
      <c r="EB176" s="699"/>
      <c r="EC176" s="699"/>
    </row>
    <row r="177" spans="27:133" ht="2.75" customHeight="1" x14ac:dyDescent="0.35">
      <c r="AA177" s="699"/>
      <c r="AB177" s="699"/>
      <c r="AC177" s="699"/>
      <c r="AD177" s="699"/>
      <c r="AE177" s="699"/>
      <c r="AF177" s="699"/>
      <c r="AG177" s="699"/>
      <c r="AH177" s="699"/>
      <c r="AI177" s="699"/>
      <c r="AJ177" s="699"/>
      <c r="AK177" s="699"/>
      <c r="AL177" s="699"/>
      <c r="AM177" s="699"/>
      <c r="AN177" s="699"/>
      <c r="AO177" s="699"/>
      <c r="AP177" s="699"/>
      <c r="AQ177" s="699"/>
      <c r="AR177" s="699"/>
      <c r="AS177" s="699"/>
      <c r="AT177" s="699"/>
      <c r="AU177" s="699"/>
      <c r="AV177" s="699"/>
      <c r="AW177" s="699"/>
      <c r="AX177" s="699"/>
      <c r="AY177" s="699"/>
      <c r="AZ177" s="699"/>
      <c r="BA177" s="699"/>
      <c r="BB177" s="699"/>
      <c r="BC177" s="699"/>
      <c r="BD177" s="699"/>
      <c r="BE177" s="699"/>
      <c r="BF177" s="699"/>
      <c r="BG177" s="699"/>
      <c r="BH177" s="699"/>
      <c r="BI177" s="699"/>
      <c r="BJ177" s="699"/>
      <c r="BK177" s="699"/>
      <c r="BL177" s="699"/>
      <c r="BM177" s="699"/>
      <c r="BN177" s="699"/>
      <c r="BO177" s="699"/>
      <c r="BP177" s="699"/>
      <c r="BQ177" s="699"/>
      <c r="BR177" s="699"/>
      <c r="BS177" s="699"/>
      <c r="BT177" s="699"/>
      <c r="BU177" s="699"/>
      <c r="BV177" s="699"/>
      <c r="BW177" s="699"/>
      <c r="BX177" s="699"/>
      <c r="BY177" s="699"/>
      <c r="BZ177" s="699"/>
      <c r="CA177" s="699"/>
      <c r="CB177" s="699"/>
      <c r="CC177" s="699"/>
      <c r="CD177" s="699"/>
      <c r="CE177" s="699"/>
      <c r="CF177" s="699"/>
      <c r="CG177" s="699"/>
      <c r="CH177" s="699"/>
      <c r="CI177" s="699"/>
      <c r="CJ177" s="699"/>
      <c r="CK177" s="699"/>
      <c r="CL177" s="699"/>
      <c r="CM177" s="699"/>
      <c r="CN177" s="699"/>
      <c r="CO177" s="699"/>
      <c r="CP177" s="699"/>
      <c r="CQ177" s="699"/>
      <c r="CR177" s="699"/>
      <c r="CS177" s="699"/>
      <c r="CT177" s="699"/>
      <c r="CU177" s="699"/>
      <c r="CV177" s="699"/>
      <c r="CW177" s="699"/>
      <c r="CX177" s="699"/>
      <c r="CY177" s="699"/>
      <c r="CZ177" s="699"/>
      <c r="DA177" s="699"/>
      <c r="DB177" s="699"/>
      <c r="DC177" s="699"/>
      <c r="DD177" s="699"/>
      <c r="DE177" s="699"/>
      <c r="DF177" s="699"/>
      <c r="DG177" s="699"/>
      <c r="DH177" s="699"/>
      <c r="DI177" s="699"/>
      <c r="DJ177" s="699"/>
      <c r="DK177" s="699"/>
      <c r="DL177" s="699"/>
      <c r="DM177" s="699"/>
      <c r="DN177" s="699"/>
      <c r="DO177" s="699"/>
      <c r="DP177" s="699"/>
      <c r="DQ177" s="699"/>
      <c r="DR177" s="699"/>
      <c r="DS177" s="699"/>
      <c r="DT177" s="699"/>
      <c r="DU177" s="699"/>
      <c r="DV177" s="699"/>
      <c r="DW177" s="699"/>
      <c r="DX177" s="699"/>
      <c r="DY177" s="699"/>
      <c r="DZ177" s="699"/>
      <c r="EA177" s="699"/>
      <c r="EB177" s="699"/>
      <c r="EC177" s="699"/>
    </row>
    <row r="178" spans="27:133" ht="2.75" customHeight="1" x14ac:dyDescent="0.35">
      <c r="AA178" s="699"/>
      <c r="AB178" s="699"/>
      <c r="AC178" s="699"/>
      <c r="AD178" s="699"/>
      <c r="AE178" s="699"/>
      <c r="AF178" s="699"/>
      <c r="AG178" s="699"/>
      <c r="AH178" s="699"/>
      <c r="AI178" s="699"/>
      <c r="AJ178" s="699"/>
      <c r="AK178" s="699"/>
      <c r="AL178" s="699"/>
      <c r="AM178" s="699"/>
      <c r="AN178" s="699"/>
      <c r="AO178" s="699"/>
      <c r="AP178" s="699"/>
      <c r="AQ178" s="699"/>
      <c r="AR178" s="699"/>
      <c r="AS178" s="699"/>
      <c r="AT178" s="699"/>
      <c r="AU178" s="699"/>
      <c r="AV178" s="699"/>
      <c r="AW178" s="699"/>
      <c r="AX178" s="699"/>
      <c r="AY178" s="699"/>
      <c r="AZ178" s="699"/>
      <c r="BA178" s="699"/>
      <c r="BB178" s="699"/>
      <c r="BC178" s="699"/>
      <c r="BD178" s="699"/>
      <c r="BE178" s="699"/>
      <c r="BF178" s="699"/>
      <c r="BG178" s="699"/>
      <c r="BH178" s="699"/>
      <c r="BI178" s="699"/>
      <c r="BJ178" s="699"/>
      <c r="BK178" s="699"/>
      <c r="BL178" s="699"/>
      <c r="BM178" s="699"/>
      <c r="BN178" s="699"/>
      <c r="BO178" s="699"/>
      <c r="BP178" s="699"/>
      <c r="BQ178" s="699"/>
      <c r="BR178" s="699"/>
      <c r="BS178" s="699"/>
      <c r="BT178" s="699"/>
      <c r="BU178" s="699"/>
      <c r="BV178" s="699"/>
      <c r="BW178" s="699"/>
      <c r="BX178" s="699"/>
      <c r="BY178" s="699"/>
      <c r="BZ178" s="699"/>
      <c r="CA178" s="699"/>
      <c r="CB178" s="699"/>
      <c r="CC178" s="699"/>
      <c r="CD178" s="699"/>
      <c r="CE178" s="699"/>
      <c r="CF178" s="699"/>
      <c r="CG178" s="699"/>
      <c r="CH178" s="699"/>
      <c r="CI178" s="699"/>
      <c r="CJ178" s="699"/>
      <c r="CK178" s="699"/>
      <c r="CL178" s="699"/>
      <c r="CM178" s="699"/>
      <c r="CN178" s="699"/>
      <c r="CO178" s="699"/>
      <c r="CP178" s="699"/>
      <c r="CQ178" s="699"/>
      <c r="CR178" s="699"/>
      <c r="CS178" s="699"/>
      <c r="CT178" s="699"/>
      <c r="CU178" s="699"/>
      <c r="CV178" s="699"/>
      <c r="CW178" s="699"/>
      <c r="CX178" s="699"/>
      <c r="CY178" s="699"/>
      <c r="CZ178" s="699"/>
      <c r="DA178" s="699"/>
      <c r="DB178" s="699"/>
      <c r="DC178" s="699"/>
      <c r="DD178" s="699"/>
      <c r="DE178" s="699"/>
      <c r="DF178" s="699"/>
      <c r="DG178" s="699"/>
      <c r="DH178" s="699"/>
      <c r="DI178" s="699"/>
      <c r="DJ178" s="699"/>
      <c r="DK178" s="699"/>
      <c r="DL178" s="699"/>
      <c r="DM178" s="699"/>
      <c r="DN178" s="699"/>
      <c r="DO178" s="699"/>
      <c r="DP178" s="699"/>
      <c r="DQ178" s="699"/>
      <c r="DR178" s="699"/>
      <c r="DS178" s="699"/>
      <c r="DT178" s="699"/>
      <c r="DU178" s="699"/>
      <c r="DV178" s="699"/>
      <c r="DW178" s="699"/>
      <c r="DX178" s="699"/>
      <c r="DY178" s="699"/>
      <c r="DZ178" s="699"/>
      <c r="EA178" s="699"/>
      <c r="EB178" s="699"/>
      <c r="EC178" s="699"/>
    </row>
    <row r="179" spans="27:133" ht="2.75" customHeight="1" x14ac:dyDescent="0.35">
      <c r="AA179" s="699"/>
      <c r="AB179" s="699"/>
      <c r="AC179" s="699"/>
      <c r="AD179" s="699"/>
      <c r="AE179" s="699"/>
      <c r="AF179" s="699"/>
      <c r="AG179" s="699"/>
      <c r="AH179" s="699"/>
      <c r="AI179" s="699"/>
      <c r="AJ179" s="699"/>
      <c r="AK179" s="699"/>
      <c r="AL179" s="699"/>
      <c r="AM179" s="699"/>
      <c r="AN179" s="699"/>
      <c r="AO179" s="699"/>
      <c r="AP179" s="699"/>
      <c r="AQ179" s="699"/>
      <c r="AR179" s="699"/>
      <c r="AS179" s="699"/>
      <c r="AT179" s="699"/>
      <c r="AU179" s="699"/>
      <c r="AV179" s="699"/>
      <c r="AW179" s="699"/>
      <c r="AX179" s="699"/>
      <c r="AY179" s="699"/>
      <c r="AZ179" s="699"/>
      <c r="BA179" s="699"/>
      <c r="BB179" s="699"/>
      <c r="BC179" s="699"/>
      <c r="BD179" s="699"/>
      <c r="BE179" s="699"/>
      <c r="BF179" s="699"/>
      <c r="BG179" s="699"/>
      <c r="BH179" s="699"/>
      <c r="BI179" s="699"/>
      <c r="BJ179" s="699"/>
      <c r="BK179" s="699"/>
      <c r="BL179" s="699"/>
      <c r="BM179" s="699"/>
      <c r="BN179" s="699"/>
      <c r="BO179" s="699"/>
      <c r="BP179" s="699"/>
      <c r="BQ179" s="699"/>
      <c r="BR179" s="699"/>
      <c r="BS179" s="699"/>
      <c r="BT179" s="699"/>
      <c r="BU179" s="699"/>
      <c r="BV179" s="699"/>
      <c r="BW179" s="699"/>
      <c r="BX179" s="699"/>
      <c r="BY179" s="699"/>
      <c r="BZ179" s="699"/>
      <c r="CA179" s="699"/>
      <c r="CB179" s="699"/>
      <c r="CC179" s="699"/>
      <c r="CD179" s="699"/>
      <c r="CE179" s="699"/>
      <c r="CF179" s="699"/>
      <c r="CG179" s="699"/>
      <c r="CH179" s="699"/>
      <c r="CI179" s="699"/>
      <c r="CJ179" s="699"/>
      <c r="CK179" s="699"/>
      <c r="CL179" s="699"/>
      <c r="CM179" s="699"/>
      <c r="CN179" s="699"/>
      <c r="CO179" s="699"/>
      <c r="CP179" s="699"/>
      <c r="CQ179" s="699"/>
      <c r="CR179" s="699"/>
      <c r="CS179" s="699"/>
      <c r="CT179" s="699"/>
      <c r="CU179" s="699"/>
      <c r="CV179" s="699"/>
      <c r="CW179" s="699"/>
      <c r="CX179" s="699"/>
      <c r="CY179" s="699"/>
      <c r="CZ179" s="699"/>
      <c r="DA179" s="699"/>
      <c r="DB179" s="699"/>
      <c r="DC179" s="699"/>
      <c r="DD179" s="699"/>
      <c r="DE179" s="699"/>
      <c r="DF179" s="699"/>
      <c r="DG179" s="699"/>
      <c r="DH179" s="699"/>
      <c r="DI179" s="699"/>
      <c r="DJ179" s="699"/>
      <c r="DK179" s="699"/>
      <c r="DL179" s="699"/>
      <c r="DM179" s="699"/>
      <c r="DN179" s="699"/>
      <c r="DO179" s="699"/>
      <c r="DP179" s="699"/>
      <c r="DQ179" s="699"/>
      <c r="DR179" s="699"/>
      <c r="DS179" s="699"/>
      <c r="DT179" s="699"/>
      <c r="DU179" s="699"/>
      <c r="DV179" s="699"/>
      <c r="DW179" s="699"/>
      <c r="DX179" s="699"/>
      <c r="DY179" s="699"/>
      <c r="DZ179" s="699"/>
      <c r="EA179" s="699"/>
      <c r="EB179" s="699"/>
      <c r="EC179" s="699"/>
    </row>
    <row r="180" spans="27:133" ht="2.75" customHeight="1" x14ac:dyDescent="0.35">
      <c r="AA180" s="699"/>
      <c r="AB180" s="699"/>
      <c r="AC180" s="699"/>
      <c r="AD180" s="699"/>
      <c r="AE180" s="699"/>
      <c r="AF180" s="699"/>
      <c r="AG180" s="699"/>
      <c r="AH180" s="699"/>
      <c r="AI180" s="699"/>
      <c r="AJ180" s="699"/>
      <c r="AK180" s="699"/>
      <c r="AL180" s="699"/>
      <c r="AM180" s="699"/>
      <c r="AN180" s="699"/>
      <c r="AO180" s="699"/>
      <c r="AP180" s="699"/>
      <c r="AQ180" s="699"/>
      <c r="AR180" s="699"/>
      <c r="AS180" s="699"/>
      <c r="AT180" s="699"/>
      <c r="AU180" s="699"/>
      <c r="AV180" s="699"/>
      <c r="AW180" s="699"/>
      <c r="AX180" s="699"/>
      <c r="AY180" s="699"/>
      <c r="AZ180" s="699"/>
      <c r="BA180" s="699"/>
      <c r="BB180" s="699"/>
      <c r="BC180" s="699"/>
      <c r="BD180" s="699"/>
      <c r="BE180" s="699"/>
      <c r="BF180" s="699"/>
      <c r="BG180" s="699"/>
      <c r="BH180" s="699"/>
      <c r="BI180" s="699"/>
      <c r="BJ180" s="699"/>
      <c r="BK180" s="699"/>
      <c r="BL180" s="699"/>
      <c r="BM180" s="699"/>
      <c r="BN180" s="699"/>
      <c r="BO180" s="699"/>
      <c r="BP180" s="699"/>
      <c r="BQ180" s="699"/>
      <c r="BR180" s="699"/>
      <c r="BS180" s="699"/>
      <c r="BT180" s="699"/>
      <c r="BU180" s="699"/>
      <c r="BV180" s="699"/>
      <c r="BW180" s="699"/>
      <c r="BX180" s="699"/>
      <c r="BY180" s="699"/>
      <c r="BZ180" s="699"/>
      <c r="CA180" s="699"/>
      <c r="CB180" s="699"/>
      <c r="CC180" s="699"/>
      <c r="CD180" s="699"/>
      <c r="CE180" s="699"/>
      <c r="CF180" s="699"/>
      <c r="CG180" s="699"/>
      <c r="CH180" s="699"/>
      <c r="CI180" s="699"/>
      <c r="CJ180" s="699"/>
      <c r="CK180" s="699"/>
      <c r="CL180" s="699"/>
      <c r="CM180" s="699"/>
      <c r="CN180" s="699"/>
      <c r="CO180" s="699"/>
      <c r="CP180" s="699"/>
      <c r="CQ180" s="699"/>
      <c r="CR180" s="699"/>
      <c r="CS180" s="699"/>
      <c r="CT180" s="699"/>
      <c r="CU180" s="699"/>
      <c r="CV180" s="699"/>
      <c r="CW180" s="699"/>
      <c r="CX180" s="699"/>
      <c r="CY180" s="699"/>
      <c r="CZ180" s="699"/>
      <c r="DA180" s="699"/>
      <c r="DB180" s="699"/>
      <c r="DC180" s="699"/>
      <c r="DD180" s="699"/>
      <c r="DE180" s="699"/>
      <c r="DF180" s="699"/>
      <c r="DG180" s="699"/>
      <c r="DH180" s="699"/>
      <c r="DI180" s="699"/>
      <c r="DJ180" s="699"/>
      <c r="DK180" s="699"/>
      <c r="DL180" s="699"/>
      <c r="DM180" s="699"/>
      <c r="DN180" s="699"/>
      <c r="DO180" s="699"/>
      <c r="DP180" s="699"/>
      <c r="DQ180" s="699"/>
      <c r="DR180" s="699"/>
      <c r="DS180" s="699"/>
      <c r="DT180" s="699"/>
      <c r="DU180" s="699"/>
      <c r="DV180" s="699"/>
      <c r="DW180" s="699"/>
      <c r="DX180" s="699"/>
      <c r="DY180" s="699"/>
      <c r="DZ180" s="699"/>
      <c r="EA180" s="699"/>
      <c r="EB180" s="699"/>
      <c r="EC180" s="699"/>
    </row>
    <row r="181" spans="27:133" ht="2.75" customHeight="1" x14ac:dyDescent="0.35"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  <c r="BW181" s="699"/>
      <c r="BX181" s="699"/>
      <c r="BY181" s="699"/>
      <c r="BZ181" s="699"/>
      <c r="CA181" s="699"/>
      <c r="CB181" s="699"/>
      <c r="CC181" s="699"/>
      <c r="CD181" s="699"/>
      <c r="CE181" s="699"/>
      <c r="CF181" s="699"/>
      <c r="CG181" s="699"/>
      <c r="CH181" s="699"/>
      <c r="CI181" s="699"/>
      <c r="CJ181" s="699"/>
      <c r="CK181" s="699"/>
      <c r="CL181" s="699"/>
      <c r="CM181" s="699"/>
      <c r="CN181" s="699"/>
      <c r="CO181" s="699"/>
      <c r="CP181" s="699"/>
      <c r="CQ181" s="699"/>
      <c r="CR181" s="699"/>
      <c r="CS181" s="699"/>
      <c r="CT181" s="699"/>
      <c r="CU181" s="699"/>
      <c r="CV181" s="699"/>
      <c r="CW181" s="699"/>
      <c r="CX181" s="699"/>
      <c r="CY181" s="699"/>
      <c r="CZ181" s="699"/>
      <c r="DA181" s="699"/>
      <c r="DB181" s="699"/>
      <c r="DC181" s="699"/>
      <c r="DD181" s="699"/>
      <c r="DE181" s="699"/>
      <c r="DF181" s="699"/>
      <c r="DG181" s="699"/>
      <c r="DH181" s="699"/>
      <c r="DI181" s="699"/>
      <c r="DJ181" s="699"/>
      <c r="DK181" s="699"/>
      <c r="DL181" s="699"/>
      <c r="DM181" s="699"/>
      <c r="DN181" s="699"/>
      <c r="DO181" s="699"/>
      <c r="DP181" s="699"/>
      <c r="DQ181" s="699"/>
      <c r="DR181" s="699"/>
      <c r="DS181" s="699"/>
      <c r="DT181" s="699"/>
      <c r="DU181" s="699"/>
      <c r="DV181" s="699"/>
      <c r="DW181" s="699"/>
      <c r="DX181" s="699"/>
      <c r="DY181" s="699"/>
      <c r="DZ181" s="699"/>
      <c r="EA181" s="699"/>
      <c r="EB181" s="699"/>
      <c r="EC181" s="699"/>
    </row>
    <row r="182" spans="27:133" ht="2.75" customHeight="1" x14ac:dyDescent="0.35">
      <c r="AA182" s="699" t="s">
        <v>84</v>
      </c>
      <c r="AB182" s="699"/>
      <c r="AC182" s="699"/>
      <c r="AD182" s="699"/>
      <c r="AE182" s="699"/>
      <c r="AF182" s="699"/>
      <c r="AG182" s="699"/>
      <c r="AH182" s="699"/>
      <c r="AI182" s="699"/>
      <c r="AJ182" s="699"/>
      <c r="AK182" s="699"/>
      <c r="AL182" s="699" t="s">
        <v>79</v>
      </c>
      <c r="AM182" s="699"/>
      <c r="AN182" s="699"/>
      <c r="AO182" s="699"/>
      <c r="AP182" s="699"/>
      <c r="AQ182" s="699"/>
      <c r="AR182" s="699"/>
      <c r="AS182" s="699"/>
      <c r="AT182" s="699"/>
      <c r="AU182" s="699"/>
      <c r="AV182" s="699"/>
      <c r="AW182" s="699"/>
      <c r="AX182" s="699"/>
      <c r="AY182" s="699"/>
      <c r="AZ182" s="699"/>
      <c r="BA182" s="699"/>
      <c r="BB182" s="699"/>
      <c r="BC182" s="699"/>
      <c r="BD182" s="699"/>
      <c r="BE182" s="699"/>
      <c r="BF182" s="699"/>
      <c r="BG182" s="699"/>
      <c r="BH182" s="699"/>
      <c r="BI182" s="699"/>
      <c r="BJ182" s="699"/>
      <c r="BK182" s="699"/>
      <c r="BL182" s="699"/>
      <c r="BM182" s="699"/>
      <c r="BN182" s="699"/>
      <c r="BO182" s="699"/>
      <c r="BP182" s="699"/>
      <c r="BQ182" s="699"/>
      <c r="BR182" s="699"/>
      <c r="BS182" s="699"/>
      <c r="BT182" s="699"/>
      <c r="BU182" s="699"/>
      <c r="BV182" s="699"/>
      <c r="BW182" s="699"/>
      <c r="BX182" s="699"/>
      <c r="BY182" s="699"/>
      <c r="BZ182" s="699"/>
      <c r="CA182" s="699"/>
      <c r="CB182" s="699"/>
      <c r="CC182" s="699"/>
      <c r="CD182" s="699"/>
      <c r="CE182" s="699"/>
      <c r="CF182" s="699"/>
      <c r="CG182" s="699"/>
      <c r="CH182" s="699"/>
      <c r="CI182" s="699"/>
      <c r="CJ182" s="699"/>
      <c r="CK182" s="699"/>
      <c r="CL182" s="699"/>
      <c r="CM182" s="699"/>
      <c r="CN182" s="699"/>
      <c r="CO182" s="699"/>
      <c r="CP182" s="699"/>
      <c r="CQ182" s="699"/>
      <c r="CR182" s="699"/>
      <c r="CS182" s="699"/>
      <c r="CT182" s="699"/>
      <c r="CU182" s="699"/>
      <c r="CV182" s="699"/>
      <c r="CW182" s="699"/>
      <c r="CX182" s="699"/>
      <c r="CY182" s="699"/>
      <c r="CZ182" s="699"/>
      <c r="DA182" s="699"/>
      <c r="DB182" s="699"/>
      <c r="DC182" s="699"/>
      <c r="DD182" s="699"/>
      <c r="DE182" s="699"/>
      <c r="DF182" s="699"/>
      <c r="DG182" s="699"/>
      <c r="DH182" s="699"/>
      <c r="DI182" s="699"/>
      <c r="DJ182" s="699"/>
      <c r="DK182" s="699"/>
      <c r="DL182" s="699"/>
      <c r="DM182" s="699"/>
      <c r="DN182" s="699"/>
      <c r="DO182" s="699"/>
      <c r="DP182" s="699"/>
      <c r="DQ182" s="699"/>
      <c r="DR182" s="699"/>
      <c r="DS182" s="699"/>
      <c r="DT182" s="699"/>
      <c r="DU182" s="699"/>
      <c r="DV182" s="699"/>
      <c r="DW182" s="699"/>
      <c r="DX182" s="699"/>
      <c r="DY182" s="699"/>
      <c r="DZ182" s="699"/>
      <c r="EA182" s="699"/>
      <c r="EB182" s="699"/>
      <c r="EC182" s="699"/>
    </row>
    <row r="183" spans="27:133" ht="2.75" customHeight="1" x14ac:dyDescent="0.35">
      <c r="AA183" s="699"/>
      <c r="AB183" s="699"/>
      <c r="AC183" s="699"/>
      <c r="AD183" s="699"/>
      <c r="AE183" s="699"/>
      <c r="AF183" s="699"/>
      <c r="AG183" s="699"/>
      <c r="AH183" s="699"/>
      <c r="AI183" s="699"/>
      <c r="AJ183" s="699"/>
      <c r="AK183" s="699"/>
      <c r="AL183" s="699"/>
      <c r="AM183" s="699"/>
      <c r="AN183" s="699"/>
      <c r="AO183" s="699"/>
      <c r="AP183" s="699"/>
      <c r="AQ183" s="699"/>
      <c r="AR183" s="699"/>
      <c r="AS183" s="699"/>
      <c r="AT183" s="699"/>
      <c r="AU183" s="699"/>
      <c r="AV183" s="699"/>
      <c r="AW183" s="699"/>
      <c r="AX183" s="699"/>
      <c r="AY183" s="699"/>
      <c r="AZ183" s="699"/>
      <c r="BA183" s="699"/>
      <c r="BB183" s="699"/>
      <c r="BC183" s="699"/>
      <c r="BD183" s="699"/>
      <c r="BE183" s="699"/>
      <c r="BF183" s="699"/>
      <c r="BG183" s="699"/>
      <c r="BH183" s="699"/>
      <c r="BI183" s="699"/>
      <c r="BJ183" s="699"/>
      <c r="BK183" s="699"/>
      <c r="BL183" s="699"/>
      <c r="BM183" s="699"/>
      <c r="BN183" s="699"/>
      <c r="BO183" s="699"/>
      <c r="BP183" s="699"/>
      <c r="BQ183" s="699"/>
      <c r="BR183" s="699"/>
      <c r="BS183" s="699"/>
      <c r="BT183" s="699"/>
      <c r="BU183" s="699"/>
      <c r="BV183" s="699"/>
      <c r="BW183" s="699"/>
      <c r="BX183" s="699"/>
      <c r="BY183" s="699"/>
      <c r="BZ183" s="699"/>
      <c r="CA183" s="699"/>
      <c r="CB183" s="699"/>
      <c r="CC183" s="699"/>
      <c r="CD183" s="699"/>
      <c r="CE183" s="699"/>
      <c r="CF183" s="699"/>
      <c r="CG183" s="699"/>
      <c r="CH183" s="699"/>
      <c r="CI183" s="699"/>
      <c r="CJ183" s="699"/>
      <c r="CK183" s="699"/>
      <c r="CL183" s="699"/>
      <c r="CM183" s="699"/>
      <c r="CN183" s="699"/>
      <c r="CO183" s="699"/>
      <c r="CP183" s="699"/>
      <c r="CQ183" s="699"/>
      <c r="CR183" s="699"/>
      <c r="CS183" s="699"/>
      <c r="CT183" s="699"/>
      <c r="CU183" s="699"/>
      <c r="CV183" s="699"/>
      <c r="CW183" s="699"/>
      <c r="CX183" s="699"/>
      <c r="CY183" s="699"/>
      <c r="CZ183" s="699"/>
      <c r="DA183" s="699"/>
      <c r="DB183" s="699"/>
      <c r="DC183" s="699"/>
      <c r="DD183" s="699"/>
      <c r="DE183" s="699"/>
      <c r="DF183" s="699"/>
      <c r="DG183" s="699"/>
      <c r="DH183" s="699"/>
      <c r="DI183" s="699"/>
      <c r="DJ183" s="699"/>
      <c r="DK183" s="699"/>
      <c r="DL183" s="699"/>
      <c r="DM183" s="699"/>
      <c r="DN183" s="699"/>
      <c r="DO183" s="699"/>
      <c r="DP183" s="699"/>
      <c r="DQ183" s="699"/>
      <c r="DR183" s="699"/>
      <c r="DS183" s="699"/>
      <c r="DT183" s="699"/>
      <c r="DU183" s="699"/>
      <c r="DV183" s="699"/>
      <c r="DW183" s="699"/>
      <c r="DX183" s="699"/>
      <c r="DY183" s="699"/>
      <c r="DZ183" s="699"/>
      <c r="EA183" s="699"/>
      <c r="EB183" s="699"/>
      <c r="EC183" s="699"/>
    </row>
    <row r="184" spans="27:133" ht="2.75" customHeight="1" x14ac:dyDescent="0.35">
      <c r="AA184" s="699"/>
      <c r="AB184" s="699"/>
      <c r="AC184" s="699"/>
      <c r="AD184" s="699"/>
      <c r="AE184" s="699"/>
      <c r="AF184" s="699"/>
      <c r="AG184" s="699"/>
      <c r="AH184" s="699"/>
      <c r="AI184" s="699"/>
      <c r="AJ184" s="699"/>
      <c r="AK184" s="699"/>
      <c r="AL184" s="699"/>
      <c r="AM184" s="699"/>
      <c r="AN184" s="699"/>
      <c r="AO184" s="699"/>
      <c r="AP184" s="699"/>
      <c r="AQ184" s="699"/>
      <c r="AR184" s="699"/>
      <c r="AS184" s="699"/>
      <c r="AT184" s="699"/>
      <c r="AU184" s="699"/>
      <c r="AV184" s="699"/>
      <c r="AW184" s="699"/>
      <c r="AX184" s="699"/>
      <c r="AY184" s="699"/>
      <c r="AZ184" s="699"/>
      <c r="BA184" s="699"/>
      <c r="BB184" s="699"/>
      <c r="BC184" s="699"/>
      <c r="BD184" s="699"/>
      <c r="BE184" s="699"/>
      <c r="BF184" s="699"/>
      <c r="BG184" s="699"/>
      <c r="BH184" s="699"/>
      <c r="BI184" s="699"/>
      <c r="BJ184" s="699"/>
      <c r="BK184" s="699"/>
      <c r="BL184" s="699"/>
      <c r="BM184" s="699"/>
      <c r="BN184" s="699"/>
      <c r="BO184" s="699"/>
      <c r="BP184" s="699"/>
      <c r="BQ184" s="699"/>
      <c r="BR184" s="699"/>
      <c r="BS184" s="699"/>
      <c r="BT184" s="699"/>
      <c r="BU184" s="699"/>
      <c r="BV184" s="699"/>
      <c r="BW184" s="699"/>
      <c r="BX184" s="699"/>
      <c r="BY184" s="699"/>
      <c r="BZ184" s="699"/>
      <c r="CA184" s="699"/>
      <c r="CB184" s="699"/>
      <c r="CC184" s="699"/>
      <c r="CD184" s="699"/>
      <c r="CE184" s="699"/>
      <c r="CF184" s="699"/>
      <c r="CG184" s="699"/>
      <c r="CH184" s="699"/>
      <c r="CI184" s="699"/>
      <c r="CJ184" s="699"/>
      <c r="CK184" s="699"/>
      <c r="CL184" s="699"/>
      <c r="CM184" s="699"/>
      <c r="CN184" s="699"/>
      <c r="CO184" s="699"/>
      <c r="CP184" s="699"/>
      <c r="CQ184" s="699"/>
      <c r="CR184" s="699"/>
      <c r="CS184" s="699"/>
      <c r="CT184" s="699"/>
      <c r="CU184" s="699"/>
      <c r="CV184" s="699"/>
      <c r="CW184" s="699"/>
      <c r="CX184" s="699"/>
      <c r="CY184" s="699"/>
      <c r="CZ184" s="699"/>
      <c r="DA184" s="699"/>
      <c r="DB184" s="699"/>
      <c r="DC184" s="699"/>
      <c r="DD184" s="699"/>
      <c r="DE184" s="699"/>
      <c r="DF184" s="699"/>
      <c r="DG184" s="699"/>
      <c r="DH184" s="699"/>
      <c r="DI184" s="699"/>
      <c r="DJ184" s="699"/>
      <c r="DK184" s="699"/>
      <c r="DL184" s="699"/>
      <c r="DM184" s="699"/>
      <c r="DN184" s="699"/>
      <c r="DO184" s="699"/>
      <c r="DP184" s="699"/>
      <c r="DQ184" s="699"/>
      <c r="DR184" s="699"/>
      <c r="DS184" s="699"/>
      <c r="DT184" s="699"/>
      <c r="DU184" s="699"/>
      <c r="DV184" s="699"/>
      <c r="DW184" s="699"/>
      <c r="DX184" s="699"/>
      <c r="DY184" s="699"/>
      <c r="DZ184" s="699"/>
      <c r="EA184" s="699"/>
      <c r="EB184" s="699"/>
      <c r="EC184" s="699"/>
    </row>
    <row r="185" spans="27:133" ht="2.75" customHeight="1" x14ac:dyDescent="0.35"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  <c r="BW185" s="699"/>
      <c r="BX185" s="699"/>
      <c r="BY185" s="699"/>
      <c r="BZ185" s="699"/>
      <c r="CA185" s="699"/>
      <c r="CB185" s="699"/>
      <c r="CC185" s="699"/>
      <c r="CD185" s="699"/>
      <c r="CE185" s="699"/>
      <c r="CF185" s="699"/>
      <c r="CG185" s="699"/>
      <c r="CH185" s="699"/>
      <c r="CI185" s="699"/>
      <c r="CJ185" s="699"/>
      <c r="CK185" s="699"/>
      <c r="CL185" s="699"/>
      <c r="CM185" s="699"/>
      <c r="CN185" s="699"/>
      <c r="CO185" s="699"/>
      <c r="CP185" s="699"/>
      <c r="CQ185" s="699"/>
      <c r="CR185" s="699"/>
      <c r="CS185" s="699"/>
      <c r="CT185" s="699"/>
      <c r="CU185" s="699"/>
      <c r="CV185" s="699"/>
      <c r="CW185" s="699"/>
      <c r="CX185" s="699"/>
      <c r="CY185" s="699"/>
      <c r="CZ185" s="699"/>
      <c r="DA185" s="699"/>
      <c r="DB185" s="699"/>
      <c r="DC185" s="699"/>
      <c r="DD185" s="699"/>
      <c r="DE185" s="699"/>
      <c r="DF185" s="699"/>
      <c r="DG185" s="699"/>
      <c r="DH185" s="699"/>
      <c r="DI185" s="699"/>
      <c r="DJ185" s="699"/>
      <c r="DK185" s="699"/>
      <c r="DL185" s="699"/>
      <c r="DM185" s="699"/>
      <c r="DN185" s="699"/>
      <c r="DO185" s="699"/>
      <c r="DP185" s="699"/>
      <c r="DQ185" s="699"/>
      <c r="DR185" s="699"/>
      <c r="DS185" s="699"/>
      <c r="DT185" s="699"/>
      <c r="DU185" s="699"/>
      <c r="DV185" s="699"/>
      <c r="DW185" s="699"/>
      <c r="DX185" s="699"/>
      <c r="DY185" s="699"/>
      <c r="DZ185" s="699"/>
      <c r="EA185" s="699"/>
      <c r="EB185" s="699"/>
      <c r="EC185" s="699"/>
    </row>
    <row r="186" spans="27:133" ht="2.75" customHeight="1" x14ac:dyDescent="0.35">
      <c r="AA186" s="699"/>
      <c r="AB186" s="699"/>
      <c r="AC186" s="699"/>
      <c r="AD186" s="699"/>
      <c r="AE186" s="699"/>
      <c r="AF186" s="699"/>
      <c r="AG186" s="699"/>
      <c r="AH186" s="699"/>
      <c r="AI186" s="699"/>
      <c r="AJ186" s="699"/>
      <c r="AK186" s="699"/>
      <c r="AL186" s="699"/>
      <c r="AM186" s="699"/>
      <c r="AN186" s="699"/>
      <c r="AO186" s="699"/>
      <c r="AP186" s="699"/>
      <c r="AQ186" s="699"/>
      <c r="AR186" s="699"/>
      <c r="AS186" s="699"/>
      <c r="AT186" s="699"/>
      <c r="AU186" s="699"/>
      <c r="AV186" s="699"/>
      <c r="AW186" s="699"/>
      <c r="AX186" s="699"/>
      <c r="AY186" s="699"/>
      <c r="AZ186" s="699"/>
      <c r="BA186" s="699"/>
      <c r="BB186" s="699"/>
      <c r="BC186" s="699"/>
      <c r="BD186" s="699"/>
      <c r="BE186" s="699"/>
      <c r="BF186" s="699"/>
      <c r="BG186" s="699"/>
      <c r="BH186" s="699"/>
      <c r="BI186" s="699"/>
      <c r="BJ186" s="699"/>
      <c r="BK186" s="699"/>
      <c r="BL186" s="699"/>
      <c r="BM186" s="699"/>
      <c r="BN186" s="699"/>
      <c r="BO186" s="699"/>
      <c r="BP186" s="699"/>
      <c r="BQ186" s="699"/>
      <c r="BR186" s="699"/>
      <c r="BS186" s="699"/>
      <c r="BT186" s="699"/>
      <c r="BU186" s="699"/>
      <c r="BV186" s="699"/>
      <c r="BW186" s="699"/>
      <c r="BX186" s="699"/>
      <c r="BY186" s="699"/>
      <c r="BZ186" s="699"/>
      <c r="CA186" s="699"/>
      <c r="CB186" s="699"/>
      <c r="CC186" s="699"/>
      <c r="CD186" s="699"/>
      <c r="CE186" s="699"/>
      <c r="CF186" s="699"/>
      <c r="CG186" s="699"/>
      <c r="CH186" s="699"/>
      <c r="CI186" s="699"/>
      <c r="CJ186" s="699"/>
      <c r="CK186" s="699"/>
      <c r="CL186" s="699"/>
      <c r="CM186" s="699"/>
      <c r="CN186" s="699"/>
      <c r="CO186" s="699"/>
      <c r="CP186" s="699"/>
      <c r="CQ186" s="699"/>
      <c r="CR186" s="699"/>
      <c r="CS186" s="699"/>
      <c r="CT186" s="699"/>
      <c r="CU186" s="699"/>
      <c r="CV186" s="699"/>
      <c r="CW186" s="699"/>
      <c r="CX186" s="699"/>
      <c r="CY186" s="699"/>
      <c r="CZ186" s="699"/>
      <c r="DA186" s="699"/>
      <c r="DB186" s="699"/>
      <c r="DC186" s="699"/>
      <c r="DD186" s="699"/>
      <c r="DE186" s="699"/>
      <c r="DF186" s="699"/>
      <c r="DG186" s="699"/>
      <c r="DH186" s="699"/>
      <c r="DI186" s="699"/>
      <c r="DJ186" s="699"/>
      <c r="DK186" s="699"/>
      <c r="DL186" s="699"/>
      <c r="DM186" s="699"/>
      <c r="DN186" s="699"/>
      <c r="DO186" s="699"/>
      <c r="DP186" s="699"/>
      <c r="DQ186" s="699"/>
      <c r="DR186" s="699"/>
      <c r="DS186" s="699"/>
      <c r="DT186" s="699"/>
      <c r="DU186" s="699"/>
      <c r="DV186" s="699"/>
      <c r="DW186" s="699"/>
      <c r="DX186" s="699"/>
      <c r="DY186" s="699"/>
      <c r="DZ186" s="699"/>
      <c r="EA186" s="699"/>
      <c r="EB186" s="699"/>
      <c r="EC186" s="699"/>
    </row>
    <row r="187" spans="27:133" ht="2.75" customHeight="1" x14ac:dyDescent="0.35">
      <c r="AA187" s="699"/>
      <c r="AB187" s="699"/>
      <c r="AC187" s="699"/>
      <c r="AD187" s="699"/>
      <c r="AE187" s="699"/>
      <c r="AF187" s="699"/>
      <c r="AG187" s="699"/>
      <c r="AH187" s="699"/>
      <c r="AI187" s="699"/>
      <c r="AJ187" s="699"/>
      <c r="AK187" s="699"/>
      <c r="AL187" s="699"/>
      <c r="AM187" s="699"/>
      <c r="AN187" s="699"/>
      <c r="AO187" s="699"/>
      <c r="AP187" s="699"/>
      <c r="AQ187" s="699"/>
      <c r="AR187" s="699"/>
      <c r="AS187" s="699"/>
      <c r="AT187" s="699"/>
      <c r="AU187" s="699"/>
      <c r="AV187" s="699"/>
      <c r="AW187" s="699"/>
      <c r="AX187" s="699"/>
      <c r="AY187" s="699"/>
      <c r="AZ187" s="699"/>
      <c r="BA187" s="699"/>
      <c r="BB187" s="699"/>
      <c r="BC187" s="699"/>
      <c r="BD187" s="699"/>
      <c r="BE187" s="699"/>
      <c r="BF187" s="699"/>
      <c r="BG187" s="699"/>
      <c r="BH187" s="699"/>
      <c r="BI187" s="699"/>
      <c r="BJ187" s="699"/>
      <c r="BK187" s="699"/>
      <c r="BL187" s="699"/>
      <c r="BM187" s="699"/>
      <c r="BN187" s="699"/>
      <c r="BO187" s="699"/>
      <c r="BP187" s="699"/>
      <c r="BQ187" s="699"/>
      <c r="BR187" s="699"/>
      <c r="BS187" s="699"/>
      <c r="BT187" s="699"/>
      <c r="BU187" s="699"/>
      <c r="BV187" s="699"/>
      <c r="BW187" s="699"/>
      <c r="BX187" s="699"/>
      <c r="BY187" s="699"/>
      <c r="BZ187" s="699"/>
      <c r="CA187" s="699"/>
      <c r="CB187" s="699"/>
      <c r="CC187" s="699"/>
      <c r="CD187" s="699"/>
      <c r="CE187" s="699"/>
      <c r="CF187" s="699"/>
      <c r="CG187" s="699"/>
      <c r="CH187" s="699"/>
      <c r="CI187" s="699"/>
      <c r="CJ187" s="699"/>
      <c r="CK187" s="699"/>
      <c r="CL187" s="699"/>
      <c r="CM187" s="699"/>
      <c r="CN187" s="699"/>
      <c r="CO187" s="699"/>
      <c r="CP187" s="699"/>
      <c r="CQ187" s="699"/>
      <c r="CR187" s="699"/>
      <c r="CS187" s="699"/>
      <c r="CT187" s="699"/>
      <c r="CU187" s="699"/>
      <c r="CV187" s="699"/>
      <c r="CW187" s="699"/>
      <c r="CX187" s="699"/>
      <c r="CY187" s="699"/>
      <c r="CZ187" s="699"/>
      <c r="DA187" s="699"/>
      <c r="DB187" s="699"/>
      <c r="DC187" s="699"/>
      <c r="DD187" s="699"/>
      <c r="DE187" s="699"/>
      <c r="DF187" s="699"/>
      <c r="DG187" s="699"/>
      <c r="DH187" s="699"/>
      <c r="DI187" s="699"/>
      <c r="DJ187" s="699"/>
      <c r="DK187" s="699"/>
      <c r="DL187" s="699"/>
      <c r="DM187" s="699"/>
      <c r="DN187" s="699"/>
      <c r="DO187" s="699"/>
      <c r="DP187" s="699"/>
      <c r="DQ187" s="699"/>
      <c r="DR187" s="699"/>
      <c r="DS187" s="699"/>
      <c r="DT187" s="699"/>
      <c r="DU187" s="699"/>
      <c r="DV187" s="699"/>
      <c r="DW187" s="699"/>
      <c r="DX187" s="699"/>
      <c r="DY187" s="699"/>
      <c r="DZ187" s="699"/>
      <c r="EA187" s="699"/>
      <c r="EB187" s="699"/>
      <c r="EC187" s="699"/>
    </row>
    <row r="188" spans="27:133" ht="2.75" customHeight="1" x14ac:dyDescent="0.35">
      <c r="AA188" s="699"/>
      <c r="AB188" s="699"/>
      <c r="AC188" s="699"/>
      <c r="AD188" s="699"/>
      <c r="AE188" s="699"/>
      <c r="AF188" s="699"/>
      <c r="AG188" s="699"/>
      <c r="AH188" s="699"/>
      <c r="AI188" s="699"/>
      <c r="AJ188" s="699"/>
      <c r="AK188" s="699"/>
      <c r="AL188" s="699"/>
      <c r="AM188" s="699"/>
      <c r="AN188" s="699"/>
      <c r="AO188" s="699"/>
      <c r="AP188" s="699"/>
      <c r="AQ188" s="699"/>
      <c r="AR188" s="699"/>
      <c r="AS188" s="699"/>
      <c r="AT188" s="699"/>
      <c r="AU188" s="699"/>
      <c r="AV188" s="699"/>
      <c r="AW188" s="699"/>
      <c r="AX188" s="699"/>
      <c r="AY188" s="699"/>
      <c r="AZ188" s="699"/>
      <c r="BA188" s="699"/>
      <c r="BB188" s="699"/>
      <c r="BC188" s="699"/>
      <c r="BD188" s="699"/>
      <c r="BE188" s="699"/>
      <c r="BF188" s="699"/>
      <c r="BG188" s="699"/>
      <c r="BH188" s="699"/>
      <c r="BI188" s="699"/>
      <c r="BJ188" s="699"/>
      <c r="BK188" s="699"/>
      <c r="BL188" s="699"/>
      <c r="BM188" s="699"/>
      <c r="BN188" s="699"/>
      <c r="BO188" s="699"/>
      <c r="BP188" s="699"/>
      <c r="BQ188" s="699"/>
      <c r="BR188" s="699"/>
      <c r="BS188" s="699"/>
      <c r="BT188" s="699"/>
      <c r="BU188" s="699"/>
      <c r="BV188" s="699"/>
      <c r="BW188" s="699"/>
      <c r="BX188" s="699"/>
      <c r="BY188" s="699"/>
      <c r="BZ188" s="699"/>
      <c r="CA188" s="699"/>
      <c r="CB188" s="699"/>
      <c r="CC188" s="699"/>
      <c r="CD188" s="699"/>
      <c r="CE188" s="699"/>
      <c r="CF188" s="699"/>
      <c r="CG188" s="699"/>
      <c r="CH188" s="699"/>
      <c r="CI188" s="699"/>
      <c r="CJ188" s="699"/>
      <c r="CK188" s="699"/>
      <c r="CL188" s="699"/>
      <c r="CM188" s="699"/>
      <c r="CN188" s="699"/>
      <c r="CO188" s="699"/>
      <c r="CP188" s="699"/>
      <c r="CQ188" s="699"/>
      <c r="CR188" s="699"/>
      <c r="CS188" s="699"/>
      <c r="CT188" s="699"/>
      <c r="CU188" s="699"/>
      <c r="CV188" s="699"/>
      <c r="CW188" s="699"/>
      <c r="CX188" s="699"/>
      <c r="CY188" s="699"/>
      <c r="CZ188" s="699"/>
      <c r="DA188" s="699"/>
      <c r="DB188" s="699"/>
      <c r="DC188" s="699"/>
      <c r="DD188" s="699"/>
      <c r="DE188" s="699"/>
      <c r="DF188" s="699"/>
      <c r="DG188" s="699"/>
      <c r="DH188" s="699"/>
      <c r="DI188" s="699"/>
      <c r="DJ188" s="699"/>
      <c r="DK188" s="699"/>
      <c r="DL188" s="699"/>
      <c r="DM188" s="699"/>
      <c r="DN188" s="699"/>
      <c r="DO188" s="699"/>
      <c r="DP188" s="699"/>
      <c r="DQ188" s="699"/>
      <c r="DR188" s="699"/>
      <c r="DS188" s="699"/>
      <c r="DT188" s="699"/>
      <c r="DU188" s="699"/>
      <c r="DV188" s="699"/>
      <c r="DW188" s="699"/>
      <c r="DX188" s="699"/>
      <c r="DY188" s="699"/>
      <c r="DZ188" s="699"/>
      <c r="EA188" s="699"/>
      <c r="EB188" s="699"/>
      <c r="EC188" s="699"/>
    </row>
    <row r="189" spans="27:133" ht="2.75" customHeight="1" x14ac:dyDescent="0.35"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 t="s">
        <v>80</v>
      </c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  <c r="BW189" s="699"/>
      <c r="BX189" s="699"/>
      <c r="BY189" s="699"/>
      <c r="BZ189" s="699"/>
      <c r="CA189" s="699"/>
      <c r="CB189" s="699"/>
      <c r="CC189" s="699"/>
      <c r="CD189" s="699"/>
      <c r="CE189" s="699"/>
      <c r="CF189" s="699"/>
      <c r="CG189" s="699"/>
      <c r="CH189" s="699"/>
      <c r="CI189" s="699"/>
      <c r="CJ189" s="699"/>
      <c r="CK189" s="699"/>
      <c r="CL189" s="699"/>
      <c r="CM189" s="699"/>
      <c r="CN189" s="699"/>
      <c r="CO189" s="699"/>
      <c r="CP189" s="699"/>
      <c r="CQ189" s="699"/>
      <c r="CR189" s="699"/>
      <c r="CS189" s="699"/>
      <c r="CT189" s="699"/>
      <c r="CU189" s="699"/>
      <c r="CV189" s="699"/>
      <c r="CW189" s="699"/>
      <c r="CX189" s="699"/>
      <c r="CY189" s="699"/>
      <c r="CZ189" s="699"/>
      <c r="DA189" s="699"/>
      <c r="DB189" s="699"/>
      <c r="DC189" s="699"/>
      <c r="DD189" s="699"/>
      <c r="DE189" s="699"/>
      <c r="DF189" s="699"/>
      <c r="DG189" s="699"/>
      <c r="DH189" s="699"/>
      <c r="DI189" s="699"/>
      <c r="DJ189" s="699"/>
      <c r="DK189" s="699"/>
      <c r="DL189" s="699"/>
      <c r="DM189" s="699"/>
      <c r="DN189" s="699"/>
      <c r="DO189" s="699"/>
      <c r="DP189" s="699"/>
      <c r="DQ189" s="699"/>
      <c r="DR189" s="699"/>
      <c r="DS189" s="699"/>
      <c r="DT189" s="699"/>
      <c r="DU189" s="699"/>
      <c r="DV189" s="699"/>
      <c r="DW189" s="699"/>
      <c r="DX189" s="699"/>
      <c r="DY189" s="699"/>
      <c r="DZ189" s="699"/>
      <c r="EA189" s="699"/>
      <c r="EB189" s="699"/>
      <c r="EC189" s="699"/>
    </row>
    <row r="190" spans="27:133" ht="2.75" customHeight="1" x14ac:dyDescent="0.35">
      <c r="AA190" s="699"/>
      <c r="AB190" s="699"/>
      <c r="AC190" s="699"/>
      <c r="AD190" s="699"/>
      <c r="AE190" s="699"/>
      <c r="AF190" s="699"/>
      <c r="AG190" s="699"/>
      <c r="AH190" s="699"/>
      <c r="AI190" s="699"/>
      <c r="AJ190" s="699"/>
      <c r="AK190" s="699"/>
      <c r="AL190" s="699"/>
      <c r="AM190" s="699"/>
      <c r="AN190" s="699"/>
      <c r="AO190" s="699"/>
      <c r="AP190" s="699"/>
      <c r="AQ190" s="699"/>
      <c r="AR190" s="699"/>
      <c r="AS190" s="699"/>
      <c r="AT190" s="699"/>
      <c r="AU190" s="699"/>
      <c r="AV190" s="699"/>
      <c r="AW190" s="699"/>
      <c r="AX190" s="699"/>
      <c r="AY190" s="699"/>
      <c r="AZ190" s="699"/>
      <c r="BA190" s="699"/>
      <c r="BB190" s="699"/>
      <c r="BC190" s="699"/>
      <c r="BD190" s="699"/>
      <c r="BE190" s="699"/>
      <c r="BF190" s="699"/>
      <c r="BG190" s="699"/>
      <c r="BH190" s="699"/>
      <c r="BI190" s="699"/>
      <c r="BJ190" s="699"/>
      <c r="BK190" s="699"/>
      <c r="BL190" s="699"/>
      <c r="BM190" s="699"/>
      <c r="BN190" s="699"/>
      <c r="BO190" s="699"/>
      <c r="BP190" s="699"/>
      <c r="BQ190" s="699"/>
      <c r="BR190" s="699"/>
      <c r="BS190" s="699"/>
      <c r="BT190" s="699"/>
      <c r="BU190" s="699"/>
      <c r="BV190" s="699"/>
      <c r="BW190" s="699"/>
      <c r="BX190" s="699"/>
      <c r="BY190" s="699"/>
      <c r="BZ190" s="699"/>
      <c r="CA190" s="699"/>
      <c r="CB190" s="699"/>
      <c r="CC190" s="699"/>
      <c r="CD190" s="699"/>
      <c r="CE190" s="699"/>
      <c r="CF190" s="699"/>
      <c r="CG190" s="699"/>
      <c r="CH190" s="699"/>
      <c r="CI190" s="699"/>
      <c r="CJ190" s="699"/>
      <c r="CK190" s="699"/>
      <c r="CL190" s="699"/>
      <c r="CM190" s="699"/>
      <c r="CN190" s="699"/>
      <c r="CO190" s="699"/>
      <c r="CP190" s="699"/>
      <c r="CQ190" s="699"/>
      <c r="CR190" s="699"/>
      <c r="CS190" s="699"/>
      <c r="CT190" s="699"/>
      <c r="CU190" s="699"/>
      <c r="CV190" s="699"/>
      <c r="CW190" s="699"/>
      <c r="CX190" s="699"/>
      <c r="CY190" s="699"/>
      <c r="CZ190" s="699"/>
      <c r="DA190" s="699"/>
      <c r="DB190" s="699"/>
      <c r="DC190" s="699"/>
      <c r="DD190" s="699"/>
      <c r="DE190" s="699"/>
      <c r="DF190" s="699"/>
      <c r="DG190" s="699"/>
      <c r="DH190" s="699"/>
      <c r="DI190" s="699"/>
      <c r="DJ190" s="699"/>
      <c r="DK190" s="699"/>
      <c r="DL190" s="699"/>
      <c r="DM190" s="699"/>
      <c r="DN190" s="699"/>
      <c r="DO190" s="699"/>
      <c r="DP190" s="699"/>
      <c r="DQ190" s="699"/>
      <c r="DR190" s="699"/>
      <c r="DS190" s="699"/>
      <c r="DT190" s="699"/>
      <c r="DU190" s="699"/>
      <c r="DV190" s="699"/>
      <c r="DW190" s="699"/>
      <c r="DX190" s="699"/>
      <c r="DY190" s="699"/>
      <c r="DZ190" s="699"/>
      <c r="EA190" s="699"/>
      <c r="EB190" s="699"/>
      <c r="EC190" s="699"/>
    </row>
    <row r="191" spans="27:133" ht="2.75" customHeight="1" x14ac:dyDescent="0.35">
      <c r="AA191" s="699"/>
      <c r="AB191" s="699"/>
      <c r="AC191" s="699"/>
      <c r="AD191" s="699"/>
      <c r="AE191" s="699"/>
      <c r="AF191" s="699"/>
      <c r="AG191" s="699"/>
      <c r="AH191" s="699"/>
      <c r="AI191" s="699"/>
      <c r="AJ191" s="699"/>
      <c r="AK191" s="699"/>
      <c r="AL191" s="699"/>
      <c r="AM191" s="699"/>
      <c r="AN191" s="699"/>
      <c r="AO191" s="699"/>
      <c r="AP191" s="699"/>
      <c r="AQ191" s="699"/>
      <c r="AR191" s="699"/>
      <c r="AS191" s="699"/>
      <c r="AT191" s="699"/>
      <c r="AU191" s="699"/>
      <c r="AV191" s="699"/>
      <c r="AW191" s="699"/>
      <c r="AX191" s="699"/>
      <c r="AY191" s="699"/>
      <c r="AZ191" s="699"/>
      <c r="BA191" s="699"/>
      <c r="BB191" s="699"/>
      <c r="BC191" s="699"/>
      <c r="BD191" s="699"/>
      <c r="BE191" s="699"/>
      <c r="BF191" s="699"/>
      <c r="BG191" s="699"/>
      <c r="BH191" s="699"/>
      <c r="BI191" s="699"/>
      <c r="BJ191" s="699"/>
      <c r="BK191" s="699"/>
      <c r="BL191" s="699"/>
      <c r="BM191" s="699"/>
      <c r="BN191" s="699"/>
      <c r="BO191" s="699"/>
      <c r="BP191" s="699"/>
      <c r="BQ191" s="699"/>
      <c r="BR191" s="699"/>
      <c r="BS191" s="699"/>
      <c r="BT191" s="699"/>
      <c r="BU191" s="699"/>
      <c r="BV191" s="699"/>
      <c r="BW191" s="699"/>
      <c r="BX191" s="699"/>
      <c r="BY191" s="699"/>
      <c r="BZ191" s="699"/>
      <c r="CA191" s="699"/>
      <c r="CB191" s="699"/>
      <c r="CC191" s="699"/>
      <c r="CD191" s="699"/>
      <c r="CE191" s="699"/>
      <c r="CF191" s="699"/>
      <c r="CG191" s="699"/>
      <c r="CH191" s="699"/>
      <c r="CI191" s="699"/>
      <c r="CJ191" s="699"/>
      <c r="CK191" s="699"/>
      <c r="CL191" s="699"/>
      <c r="CM191" s="699"/>
      <c r="CN191" s="699"/>
      <c r="CO191" s="699"/>
      <c r="CP191" s="699"/>
      <c r="CQ191" s="699"/>
      <c r="CR191" s="699"/>
      <c r="CS191" s="699"/>
      <c r="CT191" s="699"/>
      <c r="CU191" s="699"/>
      <c r="CV191" s="699"/>
      <c r="CW191" s="699"/>
      <c r="CX191" s="699"/>
      <c r="CY191" s="699"/>
      <c r="CZ191" s="699"/>
      <c r="DA191" s="699"/>
      <c r="DB191" s="699"/>
      <c r="DC191" s="699"/>
      <c r="DD191" s="699"/>
      <c r="DE191" s="699"/>
      <c r="DF191" s="699"/>
      <c r="DG191" s="699"/>
      <c r="DH191" s="699"/>
      <c r="DI191" s="699"/>
      <c r="DJ191" s="699"/>
      <c r="DK191" s="699"/>
      <c r="DL191" s="699"/>
      <c r="DM191" s="699"/>
      <c r="DN191" s="699"/>
      <c r="DO191" s="699"/>
      <c r="DP191" s="699"/>
      <c r="DQ191" s="699"/>
      <c r="DR191" s="699"/>
      <c r="DS191" s="699"/>
      <c r="DT191" s="699"/>
      <c r="DU191" s="699"/>
      <c r="DV191" s="699"/>
      <c r="DW191" s="699"/>
      <c r="DX191" s="699"/>
      <c r="DY191" s="699"/>
      <c r="DZ191" s="699"/>
      <c r="EA191" s="699"/>
      <c r="EB191" s="699"/>
      <c r="EC191" s="699"/>
    </row>
    <row r="192" spans="27:133" ht="2.75" customHeight="1" x14ac:dyDescent="0.35">
      <c r="AA192" s="699"/>
      <c r="AB192" s="699"/>
      <c r="AC192" s="699"/>
      <c r="AD192" s="699"/>
      <c r="AE192" s="699"/>
      <c r="AF192" s="699"/>
      <c r="AG192" s="699"/>
      <c r="AH192" s="699"/>
      <c r="AI192" s="699"/>
      <c r="AJ192" s="699"/>
      <c r="AK192" s="699"/>
      <c r="AL192" s="699"/>
      <c r="AM192" s="699"/>
      <c r="AN192" s="699"/>
      <c r="AO192" s="699"/>
      <c r="AP192" s="699"/>
      <c r="AQ192" s="699"/>
      <c r="AR192" s="699"/>
      <c r="AS192" s="699"/>
      <c r="AT192" s="699"/>
      <c r="AU192" s="699"/>
      <c r="AV192" s="699"/>
      <c r="AW192" s="699"/>
      <c r="AX192" s="699"/>
      <c r="AY192" s="699"/>
      <c r="AZ192" s="699"/>
      <c r="BA192" s="699"/>
      <c r="BB192" s="699"/>
      <c r="BC192" s="699"/>
      <c r="BD192" s="699"/>
      <c r="BE192" s="699"/>
      <c r="BF192" s="699"/>
      <c r="BG192" s="699"/>
      <c r="BH192" s="699"/>
      <c r="BI192" s="699"/>
      <c r="BJ192" s="699"/>
      <c r="BK192" s="699"/>
      <c r="BL192" s="699"/>
      <c r="BM192" s="699"/>
      <c r="BN192" s="699"/>
      <c r="BO192" s="699"/>
      <c r="BP192" s="699"/>
      <c r="BQ192" s="699"/>
      <c r="BR192" s="699"/>
      <c r="BS192" s="699"/>
      <c r="BT192" s="699"/>
      <c r="BU192" s="699"/>
      <c r="BV192" s="699"/>
      <c r="BW192" s="699"/>
      <c r="BX192" s="699"/>
      <c r="BY192" s="699"/>
      <c r="BZ192" s="699"/>
      <c r="CA192" s="699"/>
      <c r="CB192" s="699"/>
      <c r="CC192" s="699"/>
      <c r="CD192" s="699"/>
      <c r="CE192" s="699"/>
      <c r="CF192" s="699"/>
      <c r="CG192" s="699"/>
      <c r="CH192" s="699"/>
      <c r="CI192" s="699"/>
      <c r="CJ192" s="699"/>
      <c r="CK192" s="699"/>
      <c r="CL192" s="699"/>
      <c r="CM192" s="699"/>
      <c r="CN192" s="699"/>
      <c r="CO192" s="699"/>
      <c r="CP192" s="699"/>
      <c r="CQ192" s="699"/>
      <c r="CR192" s="699"/>
      <c r="CS192" s="699"/>
      <c r="CT192" s="699"/>
      <c r="CU192" s="699"/>
      <c r="CV192" s="699"/>
      <c r="CW192" s="699"/>
      <c r="CX192" s="699"/>
      <c r="CY192" s="699"/>
      <c r="CZ192" s="699"/>
      <c r="DA192" s="699"/>
      <c r="DB192" s="699"/>
      <c r="DC192" s="699"/>
      <c r="DD192" s="699"/>
      <c r="DE192" s="699"/>
      <c r="DF192" s="699"/>
      <c r="DG192" s="699"/>
      <c r="DH192" s="699"/>
      <c r="DI192" s="699"/>
      <c r="DJ192" s="699"/>
      <c r="DK192" s="699"/>
      <c r="DL192" s="699"/>
      <c r="DM192" s="699"/>
      <c r="DN192" s="699"/>
      <c r="DO192" s="699"/>
      <c r="DP192" s="699"/>
      <c r="DQ192" s="699"/>
      <c r="DR192" s="699"/>
      <c r="DS192" s="699"/>
      <c r="DT192" s="699"/>
      <c r="DU192" s="699"/>
      <c r="DV192" s="699"/>
      <c r="DW192" s="699"/>
      <c r="DX192" s="699"/>
      <c r="DY192" s="699"/>
      <c r="DZ192" s="699"/>
      <c r="EA192" s="699"/>
      <c r="EB192" s="699"/>
      <c r="EC192" s="699"/>
    </row>
    <row r="193" spans="27:133" ht="2.75" customHeight="1" x14ac:dyDescent="0.35"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  <c r="BW193" s="699"/>
      <c r="BX193" s="699"/>
      <c r="BY193" s="699"/>
      <c r="BZ193" s="699"/>
      <c r="CA193" s="699"/>
      <c r="CB193" s="699"/>
      <c r="CC193" s="699"/>
      <c r="CD193" s="699"/>
      <c r="CE193" s="699"/>
      <c r="CF193" s="699"/>
      <c r="CG193" s="699"/>
      <c r="CH193" s="699"/>
      <c r="CI193" s="699"/>
      <c r="CJ193" s="699"/>
      <c r="CK193" s="699"/>
      <c r="CL193" s="699"/>
      <c r="CM193" s="699"/>
      <c r="CN193" s="699"/>
      <c r="CO193" s="699"/>
      <c r="CP193" s="699"/>
      <c r="CQ193" s="699"/>
      <c r="CR193" s="699"/>
      <c r="CS193" s="699"/>
      <c r="CT193" s="699"/>
      <c r="CU193" s="699"/>
      <c r="CV193" s="699"/>
      <c r="CW193" s="699"/>
      <c r="CX193" s="699"/>
      <c r="CY193" s="699"/>
      <c r="CZ193" s="699"/>
      <c r="DA193" s="699"/>
      <c r="DB193" s="699"/>
      <c r="DC193" s="699"/>
      <c r="DD193" s="699"/>
      <c r="DE193" s="699"/>
      <c r="DF193" s="699"/>
      <c r="DG193" s="699"/>
      <c r="DH193" s="699"/>
      <c r="DI193" s="699"/>
      <c r="DJ193" s="699"/>
      <c r="DK193" s="699"/>
      <c r="DL193" s="699"/>
      <c r="DM193" s="699"/>
      <c r="DN193" s="699"/>
      <c r="DO193" s="699"/>
      <c r="DP193" s="699"/>
      <c r="DQ193" s="699"/>
      <c r="DR193" s="699"/>
      <c r="DS193" s="699"/>
      <c r="DT193" s="699"/>
      <c r="DU193" s="699"/>
      <c r="DV193" s="699"/>
      <c r="DW193" s="699"/>
      <c r="DX193" s="699"/>
      <c r="DY193" s="699"/>
      <c r="DZ193" s="699"/>
      <c r="EA193" s="699"/>
      <c r="EB193" s="699"/>
      <c r="EC193" s="699"/>
    </row>
    <row r="194" spans="27:133" ht="2.75" customHeight="1" x14ac:dyDescent="0.35">
      <c r="AA194" s="699"/>
      <c r="AB194" s="699"/>
      <c r="AC194" s="699"/>
      <c r="AD194" s="699"/>
      <c r="AE194" s="699"/>
      <c r="AF194" s="699"/>
      <c r="AG194" s="699"/>
      <c r="AH194" s="699"/>
      <c r="AI194" s="699"/>
      <c r="AJ194" s="699"/>
      <c r="AK194" s="699"/>
      <c r="AL194" s="699"/>
      <c r="AM194" s="699"/>
      <c r="AN194" s="699"/>
      <c r="AO194" s="699"/>
      <c r="AP194" s="699"/>
      <c r="AQ194" s="699"/>
      <c r="AR194" s="699"/>
      <c r="AS194" s="699"/>
      <c r="AT194" s="699"/>
      <c r="AU194" s="699"/>
      <c r="AV194" s="699"/>
      <c r="AW194" s="699"/>
      <c r="AX194" s="699"/>
      <c r="AY194" s="699"/>
      <c r="AZ194" s="699"/>
      <c r="BA194" s="699"/>
      <c r="BB194" s="699"/>
      <c r="BC194" s="699"/>
      <c r="BD194" s="699"/>
      <c r="BE194" s="699"/>
      <c r="BF194" s="699"/>
      <c r="BG194" s="699"/>
      <c r="BH194" s="699"/>
      <c r="BI194" s="699"/>
      <c r="BJ194" s="699"/>
      <c r="BK194" s="699"/>
      <c r="BL194" s="699"/>
      <c r="BM194" s="699"/>
      <c r="BN194" s="699"/>
      <c r="BO194" s="699"/>
      <c r="BP194" s="699"/>
      <c r="BQ194" s="699"/>
      <c r="BR194" s="699"/>
      <c r="BS194" s="699"/>
      <c r="BT194" s="699"/>
      <c r="BU194" s="699"/>
      <c r="BV194" s="699"/>
      <c r="BW194" s="699"/>
      <c r="BX194" s="699"/>
      <c r="BY194" s="699"/>
      <c r="BZ194" s="699"/>
      <c r="CA194" s="699"/>
      <c r="CB194" s="699"/>
      <c r="CC194" s="699"/>
      <c r="CD194" s="699"/>
      <c r="CE194" s="699"/>
      <c r="CF194" s="699"/>
      <c r="CG194" s="699"/>
      <c r="CH194" s="699"/>
      <c r="CI194" s="699"/>
      <c r="CJ194" s="699"/>
      <c r="CK194" s="699"/>
      <c r="CL194" s="699"/>
      <c r="CM194" s="699"/>
      <c r="CN194" s="699"/>
      <c r="CO194" s="699"/>
      <c r="CP194" s="699"/>
      <c r="CQ194" s="699"/>
      <c r="CR194" s="699"/>
      <c r="CS194" s="699"/>
      <c r="CT194" s="699"/>
      <c r="CU194" s="699"/>
      <c r="CV194" s="699"/>
      <c r="CW194" s="699"/>
      <c r="CX194" s="699"/>
      <c r="CY194" s="699"/>
      <c r="CZ194" s="699"/>
      <c r="DA194" s="699"/>
      <c r="DB194" s="699"/>
      <c r="DC194" s="699"/>
      <c r="DD194" s="699"/>
      <c r="DE194" s="699"/>
      <c r="DF194" s="699"/>
      <c r="DG194" s="699"/>
      <c r="DH194" s="699"/>
      <c r="DI194" s="699"/>
      <c r="DJ194" s="699"/>
      <c r="DK194" s="699"/>
      <c r="DL194" s="699"/>
      <c r="DM194" s="699"/>
      <c r="DN194" s="699"/>
      <c r="DO194" s="699"/>
      <c r="DP194" s="699"/>
      <c r="DQ194" s="699"/>
      <c r="DR194" s="699"/>
      <c r="DS194" s="699"/>
      <c r="DT194" s="699"/>
      <c r="DU194" s="699"/>
      <c r="DV194" s="699"/>
      <c r="DW194" s="699"/>
      <c r="DX194" s="699"/>
      <c r="DY194" s="699"/>
      <c r="DZ194" s="699"/>
      <c r="EA194" s="699"/>
      <c r="EB194" s="699"/>
      <c r="EC194" s="699"/>
    </row>
    <row r="195" spans="27:133" ht="2.75" customHeight="1" x14ac:dyDescent="0.35">
      <c r="AA195" s="699"/>
      <c r="AB195" s="699"/>
      <c r="AC195" s="699"/>
      <c r="AD195" s="699"/>
      <c r="AE195" s="699"/>
      <c r="AF195" s="699"/>
      <c r="AG195" s="699"/>
      <c r="AH195" s="699"/>
      <c r="AI195" s="699"/>
      <c r="AJ195" s="699"/>
      <c r="AK195" s="699"/>
      <c r="AL195" s="699"/>
      <c r="AM195" s="699"/>
      <c r="AN195" s="699"/>
      <c r="AO195" s="699"/>
      <c r="AP195" s="699"/>
      <c r="AQ195" s="699"/>
      <c r="AR195" s="699"/>
      <c r="AS195" s="699"/>
      <c r="AT195" s="699"/>
      <c r="AU195" s="699"/>
      <c r="AV195" s="699"/>
      <c r="AW195" s="699"/>
      <c r="AX195" s="699"/>
      <c r="AY195" s="699"/>
      <c r="AZ195" s="699"/>
      <c r="BA195" s="699"/>
      <c r="BB195" s="699"/>
      <c r="BC195" s="699"/>
      <c r="BD195" s="699"/>
      <c r="BE195" s="699"/>
      <c r="BF195" s="699"/>
      <c r="BG195" s="699"/>
      <c r="BH195" s="699"/>
      <c r="BI195" s="699"/>
      <c r="BJ195" s="699"/>
      <c r="BK195" s="699"/>
      <c r="BL195" s="699"/>
      <c r="BM195" s="699"/>
      <c r="BN195" s="699"/>
      <c r="BO195" s="699"/>
      <c r="BP195" s="699"/>
      <c r="BQ195" s="699"/>
      <c r="BR195" s="699"/>
      <c r="BS195" s="699"/>
      <c r="BT195" s="699"/>
      <c r="BU195" s="699"/>
      <c r="BV195" s="699"/>
      <c r="BW195" s="699"/>
      <c r="BX195" s="699"/>
      <c r="BY195" s="699"/>
      <c r="BZ195" s="699"/>
      <c r="CA195" s="699"/>
      <c r="CB195" s="699"/>
      <c r="CC195" s="699"/>
      <c r="CD195" s="699"/>
      <c r="CE195" s="699"/>
      <c r="CF195" s="699"/>
      <c r="CG195" s="699"/>
      <c r="CH195" s="699"/>
      <c r="CI195" s="699"/>
      <c r="CJ195" s="699"/>
      <c r="CK195" s="699"/>
      <c r="CL195" s="699"/>
      <c r="CM195" s="699"/>
      <c r="CN195" s="699"/>
      <c r="CO195" s="699"/>
      <c r="CP195" s="699"/>
      <c r="CQ195" s="699"/>
      <c r="CR195" s="699"/>
      <c r="CS195" s="699"/>
      <c r="CT195" s="699"/>
      <c r="CU195" s="699"/>
      <c r="CV195" s="699"/>
      <c r="CW195" s="699"/>
      <c r="CX195" s="699"/>
      <c r="CY195" s="699"/>
      <c r="CZ195" s="699"/>
      <c r="DA195" s="699"/>
      <c r="DB195" s="699"/>
      <c r="DC195" s="699"/>
      <c r="DD195" s="699"/>
      <c r="DE195" s="699"/>
      <c r="DF195" s="699"/>
      <c r="DG195" s="699"/>
      <c r="DH195" s="699"/>
      <c r="DI195" s="699"/>
      <c r="DJ195" s="699"/>
      <c r="DK195" s="699"/>
      <c r="DL195" s="699"/>
      <c r="DM195" s="699"/>
      <c r="DN195" s="699"/>
      <c r="DO195" s="699"/>
      <c r="DP195" s="699"/>
      <c r="DQ195" s="699"/>
      <c r="DR195" s="699"/>
      <c r="DS195" s="699"/>
      <c r="DT195" s="699"/>
      <c r="DU195" s="699"/>
      <c r="DV195" s="699"/>
      <c r="DW195" s="699"/>
      <c r="DX195" s="699"/>
      <c r="DY195" s="699"/>
      <c r="DZ195" s="699"/>
      <c r="EA195" s="699"/>
      <c r="EB195" s="699"/>
      <c r="EC195" s="699"/>
    </row>
    <row r="196" spans="27:133" ht="2.75" customHeight="1" x14ac:dyDescent="0.35"/>
    <row r="197" spans="27:133" ht="2.75" customHeight="1" x14ac:dyDescent="0.35">
      <c r="AA197" s="699" t="s">
        <v>85</v>
      </c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  <c r="BW197" s="699"/>
      <c r="BX197" s="699"/>
      <c r="BY197" s="699"/>
      <c r="BZ197" s="699"/>
      <c r="CA197" s="699"/>
      <c r="CB197" s="699"/>
      <c r="CC197" s="699"/>
      <c r="CD197" s="699"/>
      <c r="CE197" s="699"/>
      <c r="CF197" s="699"/>
      <c r="CH197" s="699" t="s">
        <v>101</v>
      </c>
      <c r="CI197" s="699"/>
      <c r="CJ197" s="699"/>
      <c r="CK197" s="699"/>
      <c r="CL197" s="699"/>
      <c r="CM197" s="699"/>
      <c r="CN197" s="699"/>
      <c r="CO197" s="699"/>
      <c r="CP197" s="699"/>
      <c r="CQ197" s="699"/>
      <c r="CR197" s="699"/>
      <c r="CS197" s="699"/>
      <c r="CT197" s="699"/>
      <c r="CU197" s="699"/>
      <c r="CV197" s="699"/>
      <c r="CW197" s="699"/>
      <c r="CX197" s="699"/>
      <c r="CY197" s="699"/>
      <c r="CZ197" s="699"/>
      <c r="DA197" s="699"/>
      <c r="DB197" s="699"/>
      <c r="DC197" s="699"/>
      <c r="DD197" s="699"/>
      <c r="DE197" s="699"/>
      <c r="DF197" s="699"/>
      <c r="DG197" s="699"/>
      <c r="DH197" s="699"/>
      <c r="DI197" s="699"/>
      <c r="DJ197" s="699"/>
      <c r="DK197" s="699"/>
      <c r="DL197" s="699"/>
      <c r="DM197" s="699"/>
      <c r="DN197" s="699"/>
      <c r="DO197" s="699"/>
      <c r="DP197" s="699"/>
      <c r="DQ197" s="699"/>
      <c r="DR197" s="699"/>
      <c r="DS197" s="699"/>
      <c r="DT197" s="699"/>
      <c r="DU197" s="699"/>
      <c r="DV197" s="699"/>
      <c r="DW197" s="699"/>
      <c r="DX197" s="699"/>
      <c r="DY197" s="699"/>
      <c r="DZ197" s="699"/>
      <c r="EA197" s="699"/>
      <c r="EB197" s="699"/>
      <c r="EC197" s="699"/>
    </row>
    <row r="198" spans="27:133" ht="2.75" customHeight="1" x14ac:dyDescent="0.35">
      <c r="AA198" s="699"/>
      <c r="AB198" s="699"/>
      <c r="AC198" s="699"/>
      <c r="AD198" s="699"/>
      <c r="AE198" s="699"/>
      <c r="AF198" s="699"/>
      <c r="AG198" s="699"/>
      <c r="AH198" s="699"/>
      <c r="AI198" s="699"/>
      <c r="AJ198" s="699"/>
      <c r="AK198" s="699"/>
      <c r="AL198" s="699"/>
      <c r="AM198" s="699"/>
      <c r="AN198" s="699"/>
      <c r="AO198" s="699"/>
      <c r="AP198" s="699"/>
      <c r="AQ198" s="699"/>
      <c r="AR198" s="699"/>
      <c r="AS198" s="699"/>
      <c r="AT198" s="699"/>
      <c r="AU198" s="699"/>
      <c r="AV198" s="699"/>
      <c r="AW198" s="699"/>
      <c r="AX198" s="699"/>
      <c r="AY198" s="699"/>
      <c r="AZ198" s="699"/>
      <c r="BA198" s="699"/>
      <c r="BB198" s="699"/>
      <c r="BC198" s="699"/>
      <c r="BD198" s="699"/>
      <c r="BE198" s="699"/>
      <c r="BF198" s="699"/>
      <c r="BG198" s="699"/>
      <c r="BH198" s="699"/>
      <c r="BI198" s="699"/>
      <c r="BJ198" s="699"/>
      <c r="BK198" s="699"/>
      <c r="BL198" s="699"/>
      <c r="BM198" s="699"/>
      <c r="BN198" s="699"/>
      <c r="BO198" s="699"/>
      <c r="BP198" s="699"/>
      <c r="BQ198" s="699"/>
      <c r="BR198" s="699"/>
      <c r="BS198" s="699"/>
      <c r="BT198" s="699"/>
      <c r="BU198" s="699"/>
      <c r="BV198" s="699"/>
      <c r="BW198" s="699"/>
      <c r="BX198" s="699"/>
      <c r="BY198" s="699"/>
      <c r="BZ198" s="699"/>
      <c r="CA198" s="699"/>
      <c r="CB198" s="699"/>
      <c r="CC198" s="699"/>
      <c r="CD198" s="699"/>
      <c r="CE198" s="699"/>
      <c r="CF198" s="699"/>
      <c r="CH198" s="699"/>
      <c r="CI198" s="699"/>
      <c r="CJ198" s="699"/>
      <c r="CK198" s="699"/>
      <c r="CL198" s="699"/>
      <c r="CM198" s="699"/>
      <c r="CN198" s="699"/>
      <c r="CO198" s="699"/>
      <c r="CP198" s="699"/>
      <c r="CQ198" s="699"/>
      <c r="CR198" s="699"/>
      <c r="CS198" s="699"/>
      <c r="CT198" s="699"/>
      <c r="CU198" s="699"/>
      <c r="CV198" s="699"/>
      <c r="CW198" s="699"/>
      <c r="CX198" s="699"/>
      <c r="CY198" s="699"/>
      <c r="CZ198" s="699"/>
      <c r="DA198" s="699"/>
      <c r="DB198" s="699"/>
      <c r="DC198" s="699"/>
      <c r="DD198" s="699"/>
      <c r="DE198" s="699"/>
      <c r="DF198" s="699"/>
      <c r="DG198" s="699"/>
      <c r="DH198" s="699"/>
      <c r="DI198" s="699"/>
      <c r="DJ198" s="699"/>
      <c r="DK198" s="699"/>
      <c r="DL198" s="699"/>
      <c r="DM198" s="699"/>
      <c r="DN198" s="699"/>
      <c r="DO198" s="699"/>
      <c r="DP198" s="699"/>
      <c r="DQ198" s="699"/>
      <c r="DR198" s="699"/>
      <c r="DS198" s="699"/>
      <c r="DT198" s="699"/>
      <c r="DU198" s="699"/>
      <c r="DV198" s="699"/>
      <c r="DW198" s="699"/>
      <c r="DX198" s="699"/>
      <c r="DY198" s="699"/>
      <c r="DZ198" s="699"/>
      <c r="EA198" s="699"/>
      <c r="EB198" s="699"/>
      <c r="EC198" s="699"/>
    </row>
    <row r="199" spans="27:133" ht="2.75" customHeight="1" x14ac:dyDescent="0.35">
      <c r="AA199" s="699"/>
      <c r="AB199" s="699"/>
      <c r="AC199" s="699"/>
      <c r="AD199" s="699"/>
      <c r="AE199" s="699"/>
      <c r="AF199" s="699"/>
      <c r="AG199" s="699"/>
      <c r="AH199" s="699"/>
      <c r="AI199" s="699"/>
      <c r="AJ199" s="699"/>
      <c r="AK199" s="699"/>
      <c r="AL199" s="699"/>
      <c r="AM199" s="699"/>
      <c r="AN199" s="699"/>
      <c r="AO199" s="699"/>
      <c r="AP199" s="699"/>
      <c r="AQ199" s="699"/>
      <c r="AR199" s="699"/>
      <c r="AS199" s="699"/>
      <c r="AT199" s="699"/>
      <c r="AU199" s="699"/>
      <c r="AV199" s="699"/>
      <c r="AW199" s="699"/>
      <c r="AX199" s="699"/>
      <c r="AY199" s="699"/>
      <c r="AZ199" s="699"/>
      <c r="BA199" s="699"/>
      <c r="BB199" s="699"/>
      <c r="BC199" s="699"/>
      <c r="BD199" s="699"/>
      <c r="BE199" s="699"/>
      <c r="BF199" s="699"/>
      <c r="BG199" s="699"/>
      <c r="BH199" s="699"/>
      <c r="BI199" s="699"/>
      <c r="BJ199" s="699"/>
      <c r="BK199" s="699"/>
      <c r="BL199" s="699"/>
      <c r="BM199" s="699"/>
      <c r="BN199" s="699"/>
      <c r="BO199" s="699"/>
      <c r="BP199" s="699"/>
      <c r="BQ199" s="699"/>
      <c r="BR199" s="699"/>
      <c r="BS199" s="699"/>
      <c r="BT199" s="699"/>
      <c r="BU199" s="699"/>
      <c r="BV199" s="699"/>
      <c r="BW199" s="699"/>
      <c r="BX199" s="699"/>
      <c r="BY199" s="699"/>
      <c r="BZ199" s="699"/>
      <c r="CA199" s="699"/>
      <c r="CB199" s="699"/>
      <c r="CC199" s="699"/>
      <c r="CD199" s="699"/>
      <c r="CE199" s="699"/>
      <c r="CF199" s="699"/>
      <c r="CH199" s="699"/>
      <c r="CI199" s="699"/>
      <c r="CJ199" s="699"/>
      <c r="CK199" s="699"/>
      <c r="CL199" s="699"/>
      <c r="CM199" s="699"/>
      <c r="CN199" s="699"/>
      <c r="CO199" s="699"/>
      <c r="CP199" s="699"/>
      <c r="CQ199" s="699"/>
      <c r="CR199" s="699"/>
      <c r="CS199" s="699"/>
      <c r="CT199" s="699"/>
      <c r="CU199" s="699"/>
      <c r="CV199" s="699"/>
      <c r="CW199" s="699"/>
      <c r="CX199" s="699"/>
      <c r="CY199" s="699"/>
      <c r="CZ199" s="699"/>
      <c r="DA199" s="699"/>
      <c r="DB199" s="699"/>
      <c r="DC199" s="699"/>
      <c r="DD199" s="699"/>
      <c r="DE199" s="699"/>
      <c r="DF199" s="699"/>
      <c r="DG199" s="699"/>
      <c r="DH199" s="699"/>
      <c r="DI199" s="699"/>
      <c r="DJ199" s="699"/>
      <c r="DK199" s="699"/>
      <c r="DL199" s="699"/>
      <c r="DM199" s="699"/>
      <c r="DN199" s="699"/>
      <c r="DO199" s="699"/>
      <c r="DP199" s="699"/>
      <c r="DQ199" s="699"/>
      <c r="DR199" s="699"/>
      <c r="DS199" s="699"/>
      <c r="DT199" s="699"/>
      <c r="DU199" s="699"/>
      <c r="DV199" s="699"/>
      <c r="DW199" s="699"/>
      <c r="DX199" s="699"/>
      <c r="DY199" s="699"/>
      <c r="DZ199" s="699"/>
      <c r="EA199" s="699"/>
      <c r="EB199" s="699"/>
      <c r="EC199" s="699"/>
    </row>
    <row r="200" spans="27:133" ht="2.75" customHeight="1" x14ac:dyDescent="0.35">
      <c r="AA200" s="699"/>
      <c r="AB200" s="699"/>
      <c r="AC200" s="699"/>
      <c r="AD200" s="699"/>
      <c r="AE200" s="699"/>
      <c r="AF200" s="699"/>
      <c r="AG200" s="699"/>
      <c r="AH200" s="699"/>
      <c r="AI200" s="699"/>
      <c r="AJ200" s="699"/>
      <c r="AK200" s="699"/>
      <c r="AL200" s="699"/>
      <c r="AM200" s="699"/>
      <c r="AN200" s="699"/>
      <c r="AO200" s="699"/>
      <c r="AP200" s="699"/>
      <c r="AQ200" s="699"/>
      <c r="AR200" s="699"/>
      <c r="AS200" s="699"/>
      <c r="AT200" s="699"/>
      <c r="AU200" s="699"/>
      <c r="AV200" s="699"/>
      <c r="AW200" s="699"/>
      <c r="AX200" s="699"/>
      <c r="AY200" s="699"/>
      <c r="AZ200" s="699"/>
      <c r="BA200" s="699"/>
      <c r="BB200" s="699"/>
      <c r="BC200" s="699"/>
      <c r="BD200" s="699"/>
      <c r="BE200" s="699"/>
      <c r="BF200" s="699"/>
      <c r="BG200" s="699"/>
      <c r="BH200" s="699"/>
      <c r="BI200" s="699"/>
      <c r="BJ200" s="699"/>
      <c r="BK200" s="699"/>
      <c r="BL200" s="699"/>
      <c r="BM200" s="699"/>
      <c r="BN200" s="699"/>
      <c r="BO200" s="699"/>
      <c r="BP200" s="699"/>
      <c r="BQ200" s="699"/>
      <c r="BR200" s="699"/>
      <c r="BS200" s="699"/>
      <c r="BT200" s="699"/>
      <c r="BU200" s="699"/>
      <c r="BV200" s="699"/>
      <c r="BW200" s="699"/>
      <c r="BX200" s="699"/>
      <c r="BY200" s="699"/>
      <c r="BZ200" s="699"/>
      <c r="CA200" s="699"/>
      <c r="CB200" s="699"/>
      <c r="CC200" s="699"/>
      <c r="CD200" s="699"/>
      <c r="CE200" s="699"/>
      <c r="CF200" s="699"/>
      <c r="CH200" s="699"/>
      <c r="CI200" s="699"/>
      <c r="CJ200" s="699"/>
      <c r="CK200" s="699"/>
      <c r="CL200" s="699"/>
      <c r="CM200" s="699"/>
      <c r="CN200" s="699"/>
      <c r="CO200" s="699"/>
      <c r="CP200" s="699"/>
      <c r="CQ200" s="699"/>
      <c r="CR200" s="699"/>
      <c r="CS200" s="699"/>
      <c r="CT200" s="699"/>
      <c r="CU200" s="699"/>
      <c r="CV200" s="699"/>
      <c r="CW200" s="699"/>
      <c r="CX200" s="699"/>
      <c r="CY200" s="699"/>
      <c r="CZ200" s="699"/>
      <c r="DA200" s="699"/>
      <c r="DB200" s="699"/>
      <c r="DC200" s="699"/>
      <c r="DD200" s="699"/>
      <c r="DE200" s="699"/>
      <c r="DF200" s="699"/>
      <c r="DG200" s="699"/>
      <c r="DH200" s="699"/>
      <c r="DI200" s="699"/>
      <c r="DJ200" s="699"/>
      <c r="DK200" s="699"/>
      <c r="DL200" s="699"/>
      <c r="DM200" s="699"/>
      <c r="DN200" s="699"/>
      <c r="DO200" s="699"/>
      <c r="DP200" s="699"/>
      <c r="DQ200" s="699"/>
      <c r="DR200" s="699"/>
      <c r="DS200" s="699"/>
      <c r="DT200" s="699"/>
      <c r="DU200" s="699"/>
      <c r="DV200" s="699"/>
      <c r="DW200" s="699"/>
      <c r="DX200" s="699"/>
      <c r="DY200" s="699"/>
      <c r="DZ200" s="699"/>
      <c r="EA200" s="699"/>
      <c r="EB200" s="699"/>
      <c r="EC200" s="699"/>
    </row>
    <row r="201" spans="27:133" ht="2.75" customHeight="1" x14ac:dyDescent="0.35">
      <c r="AA201" s="699" t="s">
        <v>86</v>
      </c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 t="s">
        <v>92</v>
      </c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 t="s">
        <v>98</v>
      </c>
      <c r="BT201" s="699"/>
      <c r="BU201" s="699"/>
      <c r="BV201" s="699"/>
      <c r="BW201" s="699"/>
      <c r="BX201" s="699"/>
      <c r="BY201" s="699"/>
      <c r="BZ201" s="699"/>
      <c r="CA201" s="699"/>
      <c r="CB201" s="699"/>
      <c r="CC201" s="699"/>
      <c r="CD201" s="699"/>
      <c r="CE201" s="699"/>
      <c r="CF201" s="699"/>
      <c r="CH201" s="699" t="s">
        <v>102</v>
      </c>
      <c r="CI201" s="699"/>
      <c r="CJ201" s="699"/>
      <c r="CK201" s="699"/>
      <c r="CL201" s="699"/>
      <c r="CM201" s="699"/>
      <c r="CN201" s="699"/>
      <c r="CO201" s="699"/>
      <c r="CP201" s="699"/>
      <c r="CQ201" s="699"/>
      <c r="CR201" s="699"/>
      <c r="CS201" s="699"/>
      <c r="CT201" s="699"/>
      <c r="CU201" s="699"/>
      <c r="CV201" s="699" t="s">
        <v>107</v>
      </c>
      <c r="CW201" s="699"/>
      <c r="CX201" s="699"/>
      <c r="CY201" s="699"/>
      <c r="CZ201" s="699"/>
      <c r="DA201" s="699"/>
      <c r="DB201" s="699"/>
      <c r="DC201" s="699"/>
      <c r="DD201" s="699"/>
      <c r="DE201" s="699"/>
      <c r="DF201" s="699"/>
      <c r="DG201" s="699"/>
      <c r="DH201" s="699"/>
      <c r="DI201" s="699"/>
      <c r="DJ201" s="699"/>
      <c r="DK201" s="699"/>
      <c r="DL201" s="699"/>
      <c r="DM201" s="699"/>
      <c r="DN201" s="699"/>
      <c r="DO201" s="699"/>
      <c r="DP201" s="699"/>
      <c r="DQ201" s="699"/>
      <c r="DR201" s="699"/>
      <c r="DS201" s="699"/>
      <c r="DT201" s="699"/>
      <c r="DU201" s="699"/>
      <c r="DV201" s="699"/>
      <c r="DW201" s="699"/>
      <c r="DX201" s="699"/>
      <c r="DY201" s="699"/>
      <c r="DZ201" s="699"/>
      <c r="EA201" s="699"/>
      <c r="EB201" s="699"/>
      <c r="EC201" s="699"/>
    </row>
    <row r="202" spans="27:133" ht="2.75" customHeight="1" x14ac:dyDescent="0.35">
      <c r="AA202" s="699"/>
      <c r="AB202" s="699"/>
      <c r="AC202" s="699"/>
      <c r="AD202" s="699"/>
      <c r="AE202" s="699"/>
      <c r="AF202" s="699"/>
      <c r="AG202" s="699"/>
      <c r="AH202" s="699"/>
      <c r="AI202" s="699"/>
      <c r="AJ202" s="699"/>
      <c r="AK202" s="699"/>
      <c r="AL202" s="699"/>
      <c r="AM202" s="699"/>
      <c r="AN202" s="699"/>
      <c r="AO202" s="699"/>
      <c r="AP202" s="699"/>
      <c r="AQ202" s="699"/>
      <c r="AR202" s="699"/>
      <c r="AS202" s="699"/>
      <c r="AT202" s="699"/>
      <c r="AU202" s="699"/>
      <c r="AV202" s="699"/>
      <c r="AW202" s="699"/>
      <c r="AX202" s="699"/>
      <c r="AY202" s="699"/>
      <c r="AZ202" s="699"/>
      <c r="BA202" s="699"/>
      <c r="BB202" s="699"/>
      <c r="BC202" s="699"/>
      <c r="BD202" s="699"/>
      <c r="BE202" s="699"/>
      <c r="BF202" s="699"/>
      <c r="BG202" s="699"/>
      <c r="BH202" s="699"/>
      <c r="BI202" s="699"/>
      <c r="BJ202" s="699"/>
      <c r="BK202" s="699"/>
      <c r="BL202" s="699"/>
      <c r="BM202" s="699"/>
      <c r="BN202" s="699"/>
      <c r="BO202" s="699"/>
      <c r="BP202" s="699"/>
      <c r="BQ202" s="699"/>
      <c r="BR202" s="699"/>
      <c r="BS202" s="699"/>
      <c r="BT202" s="699"/>
      <c r="BU202" s="699"/>
      <c r="BV202" s="699"/>
      <c r="BW202" s="699"/>
      <c r="BX202" s="699"/>
      <c r="BY202" s="699"/>
      <c r="BZ202" s="699"/>
      <c r="CA202" s="699"/>
      <c r="CB202" s="699"/>
      <c r="CC202" s="699"/>
      <c r="CD202" s="699"/>
      <c r="CE202" s="699"/>
      <c r="CF202" s="699"/>
      <c r="CH202" s="699"/>
      <c r="CI202" s="699"/>
      <c r="CJ202" s="699"/>
      <c r="CK202" s="699"/>
      <c r="CL202" s="699"/>
      <c r="CM202" s="699"/>
      <c r="CN202" s="699"/>
      <c r="CO202" s="699"/>
      <c r="CP202" s="699"/>
      <c r="CQ202" s="699"/>
      <c r="CR202" s="699"/>
      <c r="CS202" s="699"/>
      <c r="CT202" s="699"/>
      <c r="CU202" s="699"/>
      <c r="CV202" s="699"/>
      <c r="CW202" s="699"/>
      <c r="CX202" s="699"/>
      <c r="CY202" s="699"/>
      <c r="CZ202" s="699"/>
      <c r="DA202" s="699"/>
      <c r="DB202" s="699"/>
      <c r="DC202" s="699"/>
      <c r="DD202" s="699"/>
      <c r="DE202" s="699"/>
      <c r="DF202" s="699"/>
      <c r="DG202" s="699"/>
      <c r="DH202" s="699"/>
      <c r="DI202" s="699"/>
      <c r="DJ202" s="699"/>
      <c r="DK202" s="699"/>
      <c r="DL202" s="699"/>
      <c r="DM202" s="699"/>
      <c r="DN202" s="699"/>
      <c r="DO202" s="699"/>
      <c r="DP202" s="699"/>
      <c r="DQ202" s="699"/>
      <c r="DR202" s="699"/>
      <c r="DS202" s="699"/>
      <c r="DT202" s="699"/>
      <c r="DU202" s="699"/>
      <c r="DV202" s="699"/>
      <c r="DW202" s="699"/>
      <c r="DX202" s="699"/>
      <c r="DY202" s="699"/>
      <c r="DZ202" s="699"/>
      <c r="EA202" s="699"/>
      <c r="EB202" s="699"/>
      <c r="EC202" s="699"/>
    </row>
    <row r="203" spans="27:133" ht="2.75" customHeight="1" x14ac:dyDescent="0.35">
      <c r="AA203" s="699"/>
      <c r="AB203" s="699"/>
      <c r="AC203" s="699"/>
      <c r="AD203" s="699"/>
      <c r="AE203" s="699"/>
      <c r="AF203" s="699"/>
      <c r="AG203" s="699"/>
      <c r="AH203" s="699"/>
      <c r="AI203" s="699"/>
      <c r="AJ203" s="699"/>
      <c r="AK203" s="699"/>
      <c r="AL203" s="699"/>
      <c r="AM203" s="699"/>
      <c r="AN203" s="699"/>
      <c r="AO203" s="699"/>
      <c r="AP203" s="699"/>
      <c r="AQ203" s="699"/>
      <c r="AR203" s="699"/>
      <c r="AS203" s="699"/>
      <c r="AT203" s="699"/>
      <c r="AU203" s="699"/>
      <c r="AV203" s="699"/>
      <c r="AW203" s="699"/>
      <c r="AX203" s="699"/>
      <c r="AY203" s="699"/>
      <c r="AZ203" s="699"/>
      <c r="BA203" s="699"/>
      <c r="BB203" s="699"/>
      <c r="BC203" s="699"/>
      <c r="BD203" s="699"/>
      <c r="BE203" s="699"/>
      <c r="BF203" s="699"/>
      <c r="BG203" s="699"/>
      <c r="BH203" s="699"/>
      <c r="BI203" s="699"/>
      <c r="BJ203" s="699"/>
      <c r="BK203" s="699"/>
      <c r="BL203" s="699"/>
      <c r="BM203" s="699"/>
      <c r="BN203" s="699"/>
      <c r="BO203" s="699"/>
      <c r="BP203" s="699"/>
      <c r="BQ203" s="699"/>
      <c r="BR203" s="699"/>
      <c r="BS203" s="699"/>
      <c r="BT203" s="699"/>
      <c r="BU203" s="699"/>
      <c r="BV203" s="699"/>
      <c r="BW203" s="699"/>
      <c r="BX203" s="699"/>
      <c r="BY203" s="699"/>
      <c r="BZ203" s="699"/>
      <c r="CA203" s="699"/>
      <c r="CB203" s="699"/>
      <c r="CC203" s="699"/>
      <c r="CD203" s="699"/>
      <c r="CE203" s="699"/>
      <c r="CF203" s="699"/>
      <c r="CH203" s="699"/>
      <c r="CI203" s="699"/>
      <c r="CJ203" s="699"/>
      <c r="CK203" s="699"/>
      <c r="CL203" s="699"/>
      <c r="CM203" s="699"/>
      <c r="CN203" s="699"/>
      <c r="CO203" s="699"/>
      <c r="CP203" s="699"/>
      <c r="CQ203" s="699"/>
      <c r="CR203" s="699"/>
      <c r="CS203" s="699"/>
      <c r="CT203" s="699"/>
      <c r="CU203" s="699"/>
      <c r="CV203" s="699"/>
      <c r="CW203" s="699"/>
      <c r="CX203" s="699"/>
      <c r="CY203" s="699"/>
      <c r="CZ203" s="699"/>
      <c r="DA203" s="699"/>
      <c r="DB203" s="699"/>
      <c r="DC203" s="699"/>
      <c r="DD203" s="699"/>
      <c r="DE203" s="699"/>
      <c r="DF203" s="699"/>
      <c r="DG203" s="699"/>
      <c r="DH203" s="699"/>
      <c r="DI203" s="699"/>
      <c r="DJ203" s="699"/>
      <c r="DK203" s="699"/>
      <c r="DL203" s="699"/>
      <c r="DM203" s="699"/>
      <c r="DN203" s="699"/>
      <c r="DO203" s="699"/>
      <c r="DP203" s="699"/>
      <c r="DQ203" s="699"/>
      <c r="DR203" s="699"/>
      <c r="DS203" s="699"/>
      <c r="DT203" s="699"/>
      <c r="DU203" s="699"/>
      <c r="DV203" s="699"/>
      <c r="DW203" s="699"/>
      <c r="DX203" s="699"/>
      <c r="DY203" s="699"/>
      <c r="DZ203" s="699"/>
      <c r="EA203" s="699"/>
      <c r="EB203" s="699"/>
      <c r="EC203" s="699"/>
    </row>
    <row r="204" spans="27:133" ht="2.75" customHeight="1" x14ac:dyDescent="0.35">
      <c r="AA204" s="699"/>
      <c r="AB204" s="699"/>
      <c r="AC204" s="699"/>
      <c r="AD204" s="699"/>
      <c r="AE204" s="699"/>
      <c r="AF204" s="699"/>
      <c r="AG204" s="699"/>
      <c r="AH204" s="699"/>
      <c r="AI204" s="699"/>
      <c r="AJ204" s="699"/>
      <c r="AK204" s="699"/>
      <c r="AL204" s="699"/>
      <c r="AM204" s="699"/>
      <c r="AN204" s="699"/>
      <c r="AO204" s="699"/>
      <c r="AP204" s="699"/>
      <c r="AQ204" s="699"/>
      <c r="AR204" s="699"/>
      <c r="AS204" s="699"/>
      <c r="AT204" s="699"/>
      <c r="AU204" s="699"/>
      <c r="AV204" s="699"/>
      <c r="AW204" s="699"/>
      <c r="AX204" s="699"/>
      <c r="AY204" s="699"/>
      <c r="AZ204" s="699"/>
      <c r="BA204" s="699"/>
      <c r="BB204" s="699"/>
      <c r="BC204" s="699"/>
      <c r="BD204" s="699"/>
      <c r="BE204" s="699"/>
      <c r="BF204" s="699"/>
      <c r="BG204" s="699"/>
      <c r="BH204" s="699"/>
      <c r="BI204" s="699"/>
      <c r="BJ204" s="699"/>
      <c r="BK204" s="699"/>
      <c r="BL204" s="699"/>
      <c r="BM204" s="699"/>
      <c r="BN204" s="699"/>
      <c r="BO204" s="699"/>
      <c r="BP204" s="699"/>
      <c r="BQ204" s="699"/>
      <c r="BR204" s="699"/>
      <c r="BS204" s="699"/>
      <c r="BT204" s="699"/>
      <c r="BU204" s="699"/>
      <c r="BV204" s="699"/>
      <c r="BW204" s="699"/>
      <c r="BX204" s="699"/>
      <c r="BY204" s="699"/>
      <c r="BZ204" s="699"/>
      <c r="CA204" s="699"/>
      <c r="CB204" s="699"/>
      <c r="CC204" s="699"/>
      <c r="CD204" s="699"/>
      <c r="CE204" s="699"/>
      <c r="CF204" s="699"/>
      <c r="CH204" s="699"/>
      <c r="CI204" s="699"/>
      <c r="CJ204" s="699"/>
      <c r="CK204" s="699"/>
      <c r="CL204" s="699"/>
      <c r="CM204" s="699"/>
      <c r="CN204" s="699"/>
      <c r="CO204" s="699"/>
      <c r="CP204" s="699"/>
      <c r="CQ204" s="699"/>
      <c r="CR204" s="699"/>
      <c r="CS204" s="699"/>
      <c r="CT204" s="699"/>
      <c r="CU204" s="699"/>
      <c r="CV204" s="699"/>
      <c r="CW204" s="699"/>
      <c r="CX204" s="699"/>
      <c r="CY204" s="699"/>
      <c r="CZ204" s="699"/>
      <c r="DA204" s="699"/>
      <c r="DB204" s="699"/>
      <c r="DC204" s="699"/>
      <c r="DD204" s="699"/>
      <c r="DE204" s="699"/>
      <c r="DF204" s="699"/>
      <c r="DG204" s="699"/>
      <c r="DH204" s="699"/>
      <c r="DI204" s="699"/>
      <c r="DJ204" s="699"/>
      <c r="DK204" s="699"/>
      <c r="DL204" s="699"/>
      <c r="DM204" s="699"/>
      <c r="DN204" s="699"/>
      <c r="DO204" s="699"/>
      <c r="DP204" s="699"/>
      <c r="DQ204" s="699"/>
      <c r="DR204" s="699"/>
      <c r="DS204" s="699"/>
      <c r="DT204" s="699"/>
      <c r="DU204" s="699"/>
      <c r="DV204" s="699"/>
      <c r="DW204" s="699"/>
      <c r="DX204" s="699"/>
      <c r="DY204" s="699"/>
      <c r="DZ204" s="699"/>
      <c r="EA204" s="699"/>
      <c r="EB204" s="699"/>
      <c r="EC204" s="699"/>
    </row>
    <row r="205" spans="27:133" ht="2.75" customHeight="1" x14ac:dyDescent="0.35">
      <c r="AA205" s="699" t="s">
        <v>87</v>
      </c>
      <c r="AB205" s="699"/>
      <c r="AC205" s="699"/>
      <c r="AD205" s="699"/>
      <c r="AE205" s="699"/>
      <c r="AF205" s="699"/>
      <c r="AG205" s="699"/>
      <c r="AH205" s="699"/>
      <c r="AI205" s="699"/>
      <c r="AJ205" s="699"/>
      <c r="AK205" s="699"/>
      <c r="AL205" s="699"/>
      <c r="AM205" s="699"/>
      <c r="AN205" s="699"/>
      <c r="AO205" s="699"/>
      <c r="AP205" s="699"/>
      <c r="AQ205" s="699"/>
      <c r="AR205" s="699"/>
      <c r="AS205" s="699"/>
      <c r="AT205" s="699"/>
      <c r="AU205" s="699"/>
      <c r="AV205" s="699"/>
      <c r="AW205" s="699"/>
      <c r="AX205" s="699"/>
      <c r="AY205" s="699"/>
      <c r="AZ205" s="699"/>
      <c r="BA205" s="699" t="s">
        <v>93</v>
      </c>
      <c r="BB205" s="699"/>
      <c r="BC205" s="699"/>
      <c r="BD205" s="699"/>
      <c r="BE205" s="699"/>
      <c r="BF205" s="699"/>
      <c r="BG205" s="699"/>
      <c r="BH205" s="699"/>
      <c r="BI205" s="699"/>
      <c r="BJ205" s="699"/>
      <c r="BK205" s="699"/>
      <c r="BL205" s="699"/>
      <c r="BM205" s="699"/>
      <c r="BN205" s="699"/>
      <c r="BO205" s="699"/>
      <c r="BP205" s="699"/>
      <c r="BQ205" s="699"/>
      <c r="BR205" s="699"/>
      <c r="BS205" s="699" t="s">
        <v>99</v>
      </c>
      <c r="BT205" s="699"/>
      <c r="BU205" s="699"/>
      <c r="BV205" s="699"/>
      <c r="BW205" s="699"/>
      <c r="BX205" s="699"/>
      <c r="BY205" s="699"/>
      <c r="BZ205" s="699"/>
      <c r="CA205" s="699"/>
      <c r="CB205" s="699"/>
      <c r="CC205" s="699"/>
      <c r="CD205" s="699"/>
      <c r="CE205" s="699"/>
      <c r="CF205" s="699"/>
      <c r="CH205" s="699" t="s">
        <v>103</v>
      </c>
      <c r="CI205" s="699"/>
      <c r="CJ205" s="699"/>
      <c r="CK205" s="699"/>
      <c r="CL205" s="699"/>
      <c r="CM205" s="699"/>
      <c r="CN205" s="699"/>
      <c r="CO205" s="699"/>
      <c r="CP205" s="699"/>
      <c r="CQ205" s="699"/>
      <c r="CR205" s="699"/>
      <c r="CS205" s="699"/>
      <c r="CT205" s="699"/>
      <c r="CU205" s="699"/>
      <c r="CV205" s="699" t="s">
        <v>108</v>
      </c>
      <c r="CW205" s="699"/>
      <c r="CX205" s="699"/>
      <c r="CY205" s="699"/>
      <c r="CZ205" s="699"/>
      <c r="DA205" s="699"/>
      <c r="DB205" s="699"/>
      <c r="DC205" s="699"/>
      <c r="DD205" s="699"/>
      <c r="DE205" s="699"/>
      <c r="DF205" s="699"/>
      <c r="DG205" s="699"/>
      <c r="DH205" s="699"/>
      <c r="DI205" s="699"/>
      <c r="DJ205" s="699"/>
      <c r="DK205" s="699"/>
      <c r="DL205" s="699"/>
      <c r="DM205" s="699"/>
      <c r="DN205" s="699"/>
      <c r="DO205" s="699"/>
      <c r="DP205" s="699"/>
      <c r="DQ205" s="699"/>
      <c r="DR205" s="699"/>
      <c r="DS205" s="699"/>
      <c r="DT205" s="699"/>
      <c r="DU205" s="699"/>
      <c r="DV205" s="699"/>
      <c r="DW205" s="699"/>
      <c r="DX205" s="699"/>
      <c r="DY205" s="699"/>
      <c r="DZ205" s="699"/>
      <c r="EA205" s="699"/>
      <c r="EB205" s="699"/>
      <c r="EC205" s="699"/>
    </row>
    <row r="206" spans="27:133" ht="2.75" customHeight="1" x14ac:dyDescent="0.35"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  <c r="BW206" s="699"/>
      <c r="BX206" s="699"/>
      <c r="BY206" s="699"/>
      <c r="BZ206" s="699"/>
      <c r="CA206" s="699"/>
      <c r="CB206" s="699"/>
      <c r="CC206" s="699"/>
      <c r="CD206" s="699"/>
      <c r="CE206" s="699"/>
      <c r="CF206" s="699"/>
      <c r="CH206" s="699"/>
      <c r="CI206" s="699"/>
      <c r="CJ206" s="699"/>
      <c r="CK206" s="699"/>
      <c r="CL206" s="699"/>
      <c r="CM206" s="699"/>
      <c r="CN206" s="699"/>
      <c r="CO206" s="699"/>
      <c r="CP206" s="699"/>
      <c r="CQ206" s="699"/>
      <c r="CR206" s="699"/>
      <c r="CS206" s="699"/>
      <c r="CT206" s="699"/>
      <c r="CU206" s="699"/>
      <c r="CV206" s="699"/>
      <c r="CW206" s="699"/>
      <c r="CX206" s="699"/>
      <c r="CY206" s="699"/>
      <c r="CZ206" s="699"/>
      <c r="DA206" s="699"/>
      <c r="DB206" s="699"/>
      <c r="DC206" s="699"/>
      <c r="DD206" s="699"/>
      <c r="DE206" s="699"/>
      <c r="DF206" s="699"/>
      <c r="DG206" s="699"/>
      <c r="DH206" s="699"/>
      <c r="DI206" s="699"/>
      <c r="DJ206" s="699"/>
      <c r="DK206" s="699"/>
      <c r="DL206" s="699"/>
      <c r="DM206" s="699"/>
      <c r="DN206" s="699"/>
      <c r="DO206" s="699"/>
      <c r="DP206" s="699"/>
      <c r="DQ206" s="699"/>
      <c r="DR206" s="699"/>
      <c r="DS206" s="699"/>
      <c r="DT206" s="699"/>
      <c r="DU206" s="699"/>
      <c r="DV206" s="699"/>
      <c r="DW206" s="699"/>
      <c r="DX206" s="699"/>
      <c r="DY206" s="699"/>
      <c r="DZ206" s="699"/>
      <c r="EA206" s="699"/>
      <c r="EB206" s="699"/>
      <c r="EC206" s="699"/>
    </row>
    <row r="207" spans="27:133" ht="2.75" customHeight="1" x14ac:dyDescent="0.35">
      <c r="AA207" s="699"/>
      <c r="AB207" s="699"/>
      <c r="AC207" s="699"/>
      <c r="AD207" s="699"/>
      <c r="AE207" s="699"/>
      <c r="AF207" s="699"/>
      <c r="AG207" s="699"/>
      <c r="AH207" s="699"/>
      <c r="AI207" s="699"/>
      <c r="AJ207" s="699"/>
      <c r="AK207" s="699"/>
      <c r="AL207" s="699"/>
      <c r="AM207" s="699"/>
      <c r="AN207" s="699"/>
      <c r="AO207" s="699"/>
      <c r="AP207" s="699"/>
      <c r="AQ207" s="699"/>
      <c r="AR207" s="699"/>
      <c r="AS207" s="699"/>
      <c r="AT207" s="699"/>
      <c r="AU207" s="699"/>
      <c r="AV207" s="699"/>
      <c r="AW207" s="699"/>
      <c r="AX207" s="699"/>
      <c r="AY207" s="699"/>
      <c r="AZ207" s="699"/>
      <c r="BA207" s="699"/>
      <c r="BB207" s="699"/>
      <c r="BC207" s="699"/>
      <c r="BD207" s="699"/>
      <c r="BE207" s="699"/>
      <c r="BF207" s="699"/>
      <c r="BG207" s="699"/>
      <c r="BH207" s="699"/>
      <c r="BI207" s="699"/>
      <c r="BJ207" s="699"/>
      <c r="BK207" s="699"/>
      <c r="BL207" s="699"/>
      <c r="BM207" s="699"/>
      <c r="BN207" s="699"/>
      <c r="BO207" s="699"/>
      <c r="BP207" s="699"/>
      <c r="BQ207" s="699"/>
      <c r="BR207" s="699"/>
      <c r="BS207" s="699"/>
      <c r="BT207" s="699"/>
      <c r="BU207" s="699"/>
      <c r="BV207" s="699"/>
      <c r="BW207" s="699"/>
      <c r="BX207" s="699"/>
      <c r="BY207" s="699"/>
      <c r="BZ207" s="699"/>
      <c r="CA207" s="699"/>
      <c r="CB207" s="699"/>
      <c r="CC207" s="699"/>
      <c r="CD207" s="699"/>
      <c r="CE207" s="699"/>
      <c r="CF207" s="699"/>
      <c r="CH207" s="699"/>
      <c r="CI207" s="699"/>
      <c r="CJ207" s="699"/>
      <c r="CK207" s="699"/>
      <c r="CL207" s="699"/>
      <c r="CM207" s="699"/>
      <c r="CN207" s="699"/>
      <c r="CO207" s="699"/>
      <c r="CP207" s="699"/>
      <c r="CQ207" s="699"/>
      <c r="CR207" s="699"/>
      <c r="CS207" s="699"/>
      <c r="CT207" s="699"/>
      <c r="CU207" s="699"/>
      <c r="CV207" s="699"/>
      <c r="CW207" s="699"/>
      <c r="CX207" s="699"/>
      <c r="CY207" s="699"/>
      <c r="CZ207" s="699"/>
      <c r="DA207" s="699"/>
      <c r="DB207" s="699"/>
      <c r="DC207" s="699"/>
      <c r="DD207" s="699"/>
      <c r="DE207" s="699"/>
      <c r="DF207" s="699"/>
      <c r="DG207" s="699"/>
      <c r="DH207" s="699"/>
      <c r="DI207" s="699"/>
      <c r="DJ207" s="699"/>
      <c r="DK207" s="699"/>
      <c r="DL207" s="699"/>
      <c r="DM207" s="699"/>
      <c r="DN207" s="699"/>
      <c r="DO207" s="699"/>
      <c r="DP207" s="699"/>
      <c r="DQ207" s="699"/>
      <c r="DR207" s="699"/>
      <c r="DS207" s="699"/>
      <c r="DT207" s="699"/>
      <c r="DU207" s="699"/>
      <c r="DV207" s="699"/>
      <c r="DW207" s="699"/>
      <c r="DX207" s="699"/>
      <c r="DY207" s="699"/>
      <c r="DZ207" s="699"/>
      <c r="EA207" s="699"/>
      <c r="EB207" s="699"/>
      <c r="EC207" s="699"/>
    </row>
    <row r="208" spans="27:133" ht="2.75" customHeight="1" x14ac:dyDescent="0.35">
      <c r="AA208" s="699" t="s">
        <v>88</v>
      </c>
      <c r="AB208" s="699"/>
      <c r="AC208" s="699"/>
      <c r="AD208" s="699"/>
      <c r="AE208" s="699"/>
      <c r="AF208" s="699"/>
      <c r="AG208" s="699"/>
      <c r="AH208" s="699"/>
      <c r="AI208" s="699"/>
      <c r="AJ208" s="699"/>
      <c r="AK208" s="699"/>
      <c r="AL208" s="699"/>
      <c r="AM208" s="699"/>
      <c r="AN208" s="699"/>
      <c r="AO208" s="699"/>
      <c r="AP208" s="699"/>
      <c r="AQ208" s="699"/>
      <c r="AR208" s="699"/>
      <c r="AS208" s="699"/>
      <c r="AT208" s="699"/>
      <c r="AU208" s="699"/>
      <c r="AV208" s="699"/>
      <c r="AW208" s="699"/>
      <c r="AX208" s="699"/>
      <c r="AY208" s="699"/>
      <c r="AZ208" s="699"/>
      <c r="BA208" s="699" t="s">
        <v>94</v>
      </c>
      <c r="BB208" s="699"/>
      <c r="BC208" s="699"/>
      <c r="BD208" s="699"/>
      <c r="BE208" s="699"/>
      <c r="BF208" s="699"/>
      <c r="BG208" s="699"/>
      <c r="BH208" s="699"/>
      <c r="BI208" s="699"/>
      <c r="BJ208" s="699"/>
      <c r="BK208" s="699"/>
      <c r="BL208" s="699"/>
      <c r="BM208" s="699"/>
      <c r="BN208" s="699"/>
      <c r="BO208" s="699"/>
      <c r="BP208" s="699"/>
      <c r="BQ208" s="699"/>
      <c r="BR208" s="699"/>
      <c r="BS208" s="699" t="s">
        <v>99</v>
      </c>
      <c r="BT208" s="699"/>
      <c r="BU208" s="699"/>
      <c r="BV208" s="699"/>
      <c r="BW208" s="699"/>
      <c r="BX208" s="699"/>
      <c r="BY208" s="699"/>
      <c r="BZ208" s="699"/>
      <c r="CA208" s="699"/>
      <c r="CB208" s="699"/>
      <c r="CC208" s="699"/>
      <c r="CD208" s="699"/>
      <c r="CE208" s="699"/>
      <c r="CF208" s="699"/>
      <c r="CH208" s="699"/>
      <c r="CI208" s="699"/>
      <c r="CJ208" s="699"/>
      <c r="CK208" s="699"/>
      <c r="CL208" s="699"/>
      <c r="CM208" s="699"/>
      <c r="CN208" s="699"/>
      <c r="CO208" s="699"/>
      <c r="CP208" s="699"/>
      <c r="CQ208" s="699"/>
      <c r="CR208" s="699"/>
      <c r="CS208" s="699"/>
      <c r="CT208" s="699"/>
      <c r="CU208" s="699"/>
      <c r="CV208" s="699"/>
      <c r="CW208" s="699"/>
      <c r="CX208" s="699"/>
      <c r="CY208" s="699"/>
      <c r="CZ208" s="699"/>
      <c r="DA208" s="699"/>
      <c r="DB208" s="699"/>
      <c r="DC208" s="699"/>
      <c r="DD208" s="699"/>
      <c r="DE208" s="699"/>
      <c r="DF208" s="699"/>
      <c r="DG208" s="699"/>
      <c r="DH208" s="699"/>
      <c r="DI208" s="699"/>
      <c r="DJ208" s="699"/>
      <c r="DK208" s="699"/>
      <c r="DL208" s="699"/>
      <c r="DM208" s="699"/>
      <c r="DN208" s="699"/>
      <c r="DO208" s="699"/>
      <c r="DP208" s="699"/>
      <c r="DQ208" s="699"/>
      <c r="DR208" s="699"/>
      <c r="DS208" s="699"/>
      <c r="DT208" s="699"/>
      <c r="DU208" s="699"/>
      <c r="DV208" s="699"/>
      <c r="DW208" s="699"/>
      <c r="DX208" s="699"/>
      <c r="DY208" s="699"/>
      <c r="DZ208" s="699"/>
      <c r="EA208" s="699"/>
      <c r="EB208" s="699"/>
      <c r="EC208" s="699"/>
    </row>
    <row r="209" spans="27:133" ht="2.75" customHeight="1" x14ac:dyDescent="0.35">
      <c r="AA209" s="699"/>
      <c r="AB209" s="699"/>
      <c r="AC209" s="699"/>
      <c r="AD209" s="699"/>
      <c r="AE209" s="699"/>
      <c r="AF209" s="699"/>
      <c r="AG209" s="699"/>
      <c r="AH209" s="699"/>
      <c r="AI209" s="699"/>
      <c r="AJ209" s="699"/>
      <c r="AK209" s="699"/>
      <c r="AL209" s="699"/>
      <c r="AM209" s="699"/>
      <c r="AN209" s="699"/>
      <c r="AO209" s="699"/>
      <c r="AP209" s="699"/>
      <c r="AQ209" s="699"/>
      <c r="AR209" s="699"/>
      <c r="AS209" s="699"/>
      <c r="AT209" s="699"/>
      <c r="AU209" s="699"/>
      <c r="AV209" s="699"/>
      <c r="AW209" s="699"/>
      <c r="AX209" s="699"/>
      <c r="AY209" s="699"/>
      <c r="AZ209" s="699"/>
      <c r="BA209" s="699"/>
      <c r="BB209" s="699"/>
      <c r="BC209" s="699"/>
      <c r="BD209" s="699"/>
      <c r="BE209" s="699"/>
      <c r="BF209" s="699"/>
      <c r="BG209" s="699"/>
      <c r="BH209" s="699"/>
      <c r="BI209" s="699"/>
      <c r="BJ209" s="699"/>
      <c r="BK209" s="699"/>
      <c r="BL209" s="699"/>
      <c r="BM209" s="699"/>
      <c r="BN209" s="699"/>
      <c r="BO209" s="699"/>
      <c r="BP209" s="699"/>
      <c r="BQ209" s="699"/>
      <c r="BR209" s="699"/>
      <c r="BS209" s="699"/>
      <c r="BT209" s="699"/>
      <c r="BU209" s="699"/>
      <c r="BV209" s="699"/>
      <c r="BW209" s="699"/>
      <c r="BX209" s="699"/>
      <c r="BY209" s="699"/>
      <c r="BZ209" s="699"/>
      <c r="CA209" s="699"/>
      <c r="CB209" s="699"/>
      <c r="CC209" s="699"/>
      <c r="CD209" s="699"/>
      <c r="CE209" s="699"/>
      <c r="CF209" s="699"/>
      <c r="CH209" s="699" t="s">
        <v>104</v>
      </c>
      <c r="CI209" s="699"/>
      <c r="CJ209" s="699"/>
      <c r="CK209" s="699"/>
      <c r="CL209" s="699"/>
      <c r="CM209" s="699"/>
      <c r="CN209" s="699"/>
      <c r="CO209" s="699"/>
      <c r="CP209" s="699"/>
      <c r="CQ209" s="699"/>
      <c r="CR209" s="699"/>
      <c r="CS209" s="699"/>
      <c r="CT209" s="699"/>
      <c r="CU209" s="699"/>
      <c r="CV209" s="700" t="s">
        <v>110</v>
      </c>
      <c r="CW209" s="699"/>
      <c r="CX209" s="699"/>
      <c r="CY209" s="699"/>
      <c r="CZ209" s="699"/>
      <c r="DA209" s="699"/>
      <c r="DB209" s="699"/>
      <c r="DC209" s="699"/>
      <c r="DD209" s="699"/>
      <c r="DE209" s="699"/>
      <c r="DF209" s="699"/>
      <c r="DG209" s="699"/>
      <c r="DH209" s="699"/>
      <c r="DI209" s="699"/>
      <c r="DJ209" s="699"/>
      <c r="DK209" s="699"/>
      <c r="DL209" s="699"/>
      <c r="DM209" s="699"/>
      <c r="DN209" s="699"/>
      <c r="DO209" s="699"/>
      <c r="DP209" s="699"/>
      <c r="DQ209" s="699"/>
      <c r="DR209" s="699"/>
      <c r="DS209" s="699"/>
      <c r="DT209" s="699"/>
      <c r="DU209" s="699"/>
      <c r="DV209" s="699"/>
      <c r="DW209" s="699"/>
      <c r="DX209" s="699"/>
      <c r="DY209" s="699"/>
      <c r="DZ209" s="699"/>
      <c r="EA209" s="699"/>
      <c r="EB209" s="699"/>
      <c r="EC209" s="699"/>
    </row>
    <row r="210" spans="27:133" ht="2.75" customHeight="1" x14ac:dyDescent="0.35"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  <c r="BW210" s="699"/>
      <c r="BX210" s="699"/>
      <c r="BY210" s="699"/>
      <c r="BZ210" s="699"/>
      <c r="CA210" s="699"/>
      <c r="CB210" s="699"/>
      <c r="CC210" s="699"/>
      <c r="CD210" s="699"/>
      <c r="CE210" s="699"/>
      <c r="CF210" s="699"/>
      <c r="CH210" s="699"/>
      <c r="CI210" s="699"/>
      <c r="CJ210" s="699"/>
      <c r="CK210" s="699"/>
      <c r="CL210" s="699"/>
      <c r="CM210" s="699"/>
      <c r="CN210" s="699"/>
      <c r="CO210" s="699"/>
      <c r="CP210" s="699"/>
      <c r="CQ210" s="699"/>
      <c r="CR210" s="699"/>
      <c r="CS210" s="699"/>
      <c r="CT210" s="699"/>
      <c r="CU210" s="699"/>
      <c r="CV210" s="699"/>
      <c r="CW210" s="699"/>
      <c r="CX210" s="699"/>
      <c r="CY210" s="699"/>
      <c r="CZ210" s="699"/>
      <c r="DA210" s="699"/>
      <c r="DB210" s="699"/>
      <c r="DC210" s="699"/>
      <c r="DD210" s="699"/>
      <c r="DE210" s="699"/>
      <c r="DF210" s="699"/>
      <c r="DG210" s="699"/>
      <c r="DH210" s="699"/>
      <c r="DI210" s="699"/>
      <c r="DJ210" s="699"/>
      <c r="DK210" s="699"/>
      <c r="DL210" s="699"/>
      <c r="DM210" s="699"/>
      <c r="DN210" s="699"/>
      <c r="DO210" s="699"/>
      <c r="DP210" s="699"/>
      <c r="DQ210" s="699"/>
      <c r="DR210" s="699"/>
      <c r="DS210" s="699"/>
      <c r="DT210" s="699"/>
      <c r="DU210" s="699"/>
      <c r="DV210" s="699"/>
      <c r="DW210" s="699"/>
      <c r="DX210" s="699"/>
      <c r="DY210" s="699"/>
      <c r="DZ210" s="699"/>
      <c r="EA210" s="699"/>
      <c r="EB210" s="699"/>
      <c r="EC210" s="699"/>
    </row>
    <row r="211" spans="27:133" ht="2.75" customHeight="1" x14ac:dyDescent="0.35">
      <c r="AA211" s="699" t="s">
        <v>89</v>
      </c>
      <c r="AB211" s="699"/>
      <c r="AC211" s="699"/>
      <c r="AD211" s="699"/>
      <c r="AE211" s="699"/>
      <c r="AF211" s="699"/>
      <c r="AG211" s="699"/>
      <c r="AH211" s="699"/>
      <c r="AI211" s="699"/>
      <c r="AJ211" s="699"/>
      <c r="AK211" s="699"/>
      <c r="AL211" s="699"/>
      <c r="AM211" s="699"/>
      <c r="AN211" s="699"/>
      <c r="AO211" s="699"/>
      <c r="AP211" s="699"/>
      <c r="AQ211" s="699"/>
      <c r="AR211" s="699"/>
      <c r="AS211" s="699"/>
      <c r="AT211" s="699"/>
      <c r="AU211" s="699"/>
      <c r="AV211" s="699"/>
      <c r="AW211" s="699"/>
      <c r="AX211" s="699"/>
      <c r="AY211" s="699"/>
      <c r="AZ211" s="699"/>
      <c r="BA211" s="699" t="s">
        <v>95</v>
      </c>
      <c r="BB211" s="699"/>
      <c r="BC211" s="699"/>
      <c r="BD211" s="699"/>
      <c r="BE211" s="699"/>
      <c r="BF211" s="699"/>
      <c r="BG211" s="699"/>
      <c r="BH211" s="699"/>
      <c r="BI211" s="699"/>
      <c r="BJ211" s="699"/>
      <c r="BK211" s="699"/>
      <c r="BL211" s="699"/>
      <c r="BM211" s="699"/>
      <c r="BN211" s="699"/>
      <c r="BO211" s="699"/>
      <c r="BP211" s="699"/>
      <c r="BQ211" s="699"/>
      <c r="BR211" s="699"/>
      <c r="BS211" s="699" t="s">
        <v>99</v>
      </c>
      <c r="BT211" s="699"/>
      <c r="BU211" s="699"/>
      <c r="BV211" s="699"/>
      <c r="BW211" s="699"/>
      <c r="BX211" s="699"/>
      <c r="BY211" s="699"/>
      <c r="BZ211" s="699"/>
      <c r="CA211" s="699"/>
      <c r="CB211" s="699"/>
      <c r="CC211" s="699"/>
      <c r="CD211" s="699"/>
      <c r="CE211" s="699"/>
      <c r="CF211" s="699"/>
      <c r="CH211" s="699"/>
      <c r="CI211" s="699"/>
      <c r="CJ211" s="699"/>
      <c r="CK211" s="699"/>
      <c r="CL211" s="699"/>
      <c r="CM211" s="699"/>
      <c r="CN211" s="699"/>
      <c r="CO211" s="699"/>
      <c r="CP211" s="699"/>
      <c r="CQ211" s="699"/>
      <c r="CR211" s="699"/>
      <c r="CS211" s="699"/>
      <c r="CT211" s="699"/>
      <c r="CU211" s="699"/>
      <c r="CV211" s="699"/>
      <c r="CW211" s="699"/>
      <c r="CX211" s="699"/>
      <c r="CY211" s="699"/>
      <c r="CZ211" s="699"/>
      <c r="DA211" s="699"/>
      <c r="DB211" s="699"/>
      <c r="DC211" s="699"/>
      <c r="DD211" s="699"/>
      <c r="DE211" s="699"/>
      <c r="DF211" s="699"/>
      <c r="DG211" s="699"/>
      <c r="DH211" s="699"/>
      <c r="DI211" s="699"/>
      <c r="DJ211" s="699"/>
      <c r="DK211" s="699"/>
      <c r="DL211" s="699"/>
      <c r="DM211" s="699"/>
      <c r="DN211" s="699"/>
      <c r="DO211" s="699"/>
      <c r="DP211" s="699"/>
      <c r="DQ211" s="699"/>
      <c r="DR211" s="699"/>
      <c r="DS211" s="699"/>
      <c r="DT211" s="699"/>
      <c r="DU211" s="699"/>
      <c r="DV211" s="699"/>
      <c r="DW211" s="699"/>
      <c r="DX211" s="699"/>
      <c r="DY211" s="699"/>
      <c r="DZ211" s="699"/>
      <c r="EA211" s="699"/>
      <c r="EB211" s="699"/>
      <c r="EC211" s="699"/>
    </row>
    <row r="212" spans="27:133" ht="2.75" customHeight="1" x14ac:dyDescent="0.35">
      <c r="AA212" s="699"/>
      <c r="AB212" s="699"/>
      <c r="AC212" s="699"/>
      <c r="AD212" s="699"/>
      <c r="AE212" s="699"/>
      <c r="AF212" s="699"/>
      <c r="AG212" s="699"/>
      <c r="AH212" s="699"/>
      <c r="AI212" s="699"/>
      <c r="AJ212" s="699"/>
      <c r="AK212" s="699"/>
      <c r="AL212" s="699"/>
      <c r="AM212" s="699"/>
      <c r="AN212" s="699"/>
      <c r="AO212" s="699"/>
      <c r="AP212" s="699"/>
      <c r="AQ212" s="699"/>
      <c r="AR212" s="699"/>
      <c r="AS212" s="699"/>
      <c r="AT212" s="699"/>
      <c r="AU212" s="699"/>
      <c r="AV212" s="699"/>
      <c r="AW212" s="699"/>
      <c r="AX212" s="699"/>
      <c r="AY212" s="699"/>
      <c r="AZ212" s="699"/>
      <c r="BA212" s="699"/>
      <c r="BB212" s="699"/>
      <c r="BC212" s="699"/>
      <c r="BD212" s="699"/>
      <c r="BE212" s="699"/>
      <c r="BF212" s="699"/>
      <c r="BG212" s="699"/>
      <c r="BH212" s="699"/>
      <c r="BI212" s="699"/>
      <c r="BJ212" s="699"/>
      <c r="BK212" s="699"/>
      <c r="BL212" s="699"/>
      <c r="BM212" s="699"/>
      <c r="BN212" s="699"/>
      <c r="BO212" s="699"/>
      <c r="BP212" s="699"/>
      <c r="BQ212" s="699"/>
      <c r="BR212" s="699"/>
      <c r="BS212" s="699"/>
      <c r="BT212" s="699"/>
      <c r="BU212" s="699"/>
      <c r="BV212" s="699"/>
      <c r="BW212" s="699"/>
      <c r="BX212" s="699"/>
      <c r="BY212" s="699"/>
      <c r="BZ212" s="699"/>
      <c r="CA212" s="699"/>
      <c r="CB212" s="699"/>
      <c r="CC212" s="699"/>
      <c r="CD212" s="699"/>
      <c r="CE212" s="699"/>
      <c r="CF212" s="699"/>
      <c r="CH212" s="699"/>
      <c r="CI212" s="699"/>
      <c r="CJ212" s="699"/>
      <c r="CK212" s="699"/>
      <c r="CL212" s="699"/>
      <c r="CM212" s="699"/>
      <c r="CN212" s="699"/>
      <c r="CO212" s="699"/>
      <c r="CP212" s="699"/>
      <c r="CQ212" s="699"/>
      <c r="CR212" s="699"/>
      <c r="CS212" s="699"/>
      <c r="CT212" s="699"/>
      <c r="CU212" s="699"/>
      <c r="CV212" s="699"/>
      <c r="CW212" s="699"/>
      <c r="CX212" s="699"/>
      <c r="CY212" s="699"/>
      <c r="CZ212" s="699"/>
      <c r="DA212" s="699"/>
      <c r="DB212" s="699"/>
      <c r="DC212" s="699"/>
      <c r="DD212" s="699"/>
      <c r="DE212" s="699"/>
      <c r="DF212" s="699"/>
      <c r="DG212" s="699"/>
      <c r="DH212" s="699"/>
      <c r="DI212" s="699"/>
      <c r="DJ212" s="699"/>
      <c r="DK212" s="699"/>
      <c r="DL212" s="699"/>
      <c r="DM212" s="699"/>
      <c r="DN212" s="699"/>
      <c r="DO212" s="699"/>
      <c r="DP212" s="699"/>
      <c r="DQ212" s="699"/>
      <c r="DR212" s="699"/>
      <c r="DS212" s="699"/>
      <c r="DT212" s="699"/>
      <c r="DU212" s="699"/>
      <c r="DV212" s="699"/>
      <c r="DW212" s="699"/>
      <c r="DX212" s="699"/>
      <c r="DY212" s="699"/>
      <c r="DZ212" s="699"/>
      <c r="EA212" s="699"/>
      <c r="EB212" s="699"/>
      <c r="EC212" s="699"/>
    </row>
    <row r="213" spans="27:133" ht="2.75" customHeight="1" x14ac:dyDescent="0.35">
      <c r="AA213" s="699"/>
      <c r="AB213" s="699"/>
      <c r="AC213" s="699"/>
      <c r="AD213" s="699"/>
      <c r="AE213" s="699"/>
      <c r="AF213" s="699"/>
      <c r="AG213" s="699"/>
      <c r="AH213" s="699"/>
      <c r="AI213" s="699"/>
      <c r="AJ213" s="699"/>
      <c r="AK213" s="699"/>
      <c r="AL213" s="699"/>
      <c r="AM213" s="699"/>
      <c r="AN213" s="699"/>
      <c r="AO213" s="699"/>
      <c r="AP213" s="699"/>
      <c r="AQ213" s="699"/>
      <c r="AR213" s="699"/>
      <c r="AS213" s="699"/>
      <c r="AT213" s="699"/>
      <c r="AU213" s="699"/>
      <c r="AV213" s="699"/>
      <c r="AW213" s="699"/>
      <c r="AX213" s="699"/>
      <c r="AY213" s="699"/>
      <c r="AZ213" s="699"/>
      <c r="BA213" s="699"/>
      <c r="BB213" s="699"/>
      <c r="BC213" s="699"/>
      <c r="BD213" s="699"/>
      <c r="BE213" s="699"/>
      <c r="BF213" s="699"/>
      <c r="BG213" s="699"/>
      <c r="BH213" s="699"/>
      <c r="BI213" s="699"/>
      <c r="BJ213" s="699"/>
      <c r="BK213" s="699"/>
      <c r="BL213" s="699"/>
      <c r="BM213" s="699"/>
      <c r="BN213" s="699"/>
      <c r="BO213" s="699"/>
      <c r="BP213" s="699"/>
      <c r="BQ213" s="699"/>
      <c r="BR213" s="699"/>
      <c r="BS213" s="699"/>
      <c r="BT213" s="699"/>
      <c r="BU213" s="699"/>
      <c r="BV213" s="699"/>
      <c r="BW213" s="699"/>
      <c r="BX213" s="699"/>
      <c r="BY213" s="699"/>
      <c r="BZ213" s="699"/>
      <c r="CA213" s="699"/>
      <c r="CB213" s="699"/>
      <c r="CC213" s="699"/>
      <c r="CD213" s="699"/>
      <c r="CE213" s="699"/>
      <c r="CF213" s="699"/>
      <c r="CH213" s="699" t="s">
        <v>105</v>
      </c>
      <c r="CI213" s="699"/>
      <c r="CJ213" s="699"/>
      <c r="CK213" s="699"/>
      <c r="CL213" s="699"/>
      <c r="CM213" s="699"/>
      <c r="CN213" s="699"/>
      <c r="CO213" s="699"/>
      <c r="CP213" s="699"/>
      <c r="CQ213" s="699"/>
      <c r="CR213" s="699"/>
      <c r="CS213" s="699"/>
      <c r="CT213" s="699"/>
      <c r="CU213" s="699"/>
      <c r="CV213" s="699" t="s">
        <v>109</v>
      </c>
      <c r="CW213" s="699"/>
      <c r="CX213" s="699"/>
      <c r="CY213" s="699"/>
      <c r="CZ213" s="699"/>
      <c r="DA213" s="699"/>
      <c r="DB213" s="699"/>
      <c r="DC213" s="699"/>
      <c r="DD213" s="699"/>
      <c r="DE213" s="699"/>
      <c r="DF213" s="699"/>
      <c r="DG213" s="699"/>
      <c r="DH213" s="699"/>
      <c r="DI213" s="699"/>
      <c r="DJ213" s="699"/>
      <c r="DK213" s="699"/>
      <c r="DL213" s="699"/>
      <c r="DM213" s="699"/>
      <c r="DN213" s="699"/>
      <c r="DO213" s="699"/>
      <c r="DP213" s="699"/>
      <c r="DQ213" s="699"/>
      <c r="DR213" s="699"/>
      <c r="DS213" s="699"/>
      <c r="DT213" s="699"/>
      <c r="DU213" s="699"/>
      <c r="DV213" s="699"/>
      <c r="DW213" s="699"/>
      <c r="DX213" s="699"/>
      <c r="DY213" s="699"/>
      <c r="DZ213" s="699"/>
      <c r="EA213" s="699"/>
      <c r="EB213" s="699"/>
      <c r="EC213" s="699"/>
    </row>
    <row r="214" spans="27:133" ht="2.75" customHeight="1" x14ac:dyDescent="0.35">
      <c r="AA214" s="699" t="s">
        <v>90</v>
      </c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 t="s">
        <v>96</v>
      </c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 t="s">
        <v>99</v>
      </c>
      <c r="BT214" s="699"/>
      <c r="BU214" s="699"/>
      <c r="BV214" s="699"/>
      <c r="BW214" s="699"/>
      <c r="BX214" s="699"/>
      <c r="BY214" s="699"/>
      <c r="BZ214" s="699"/>
      <c r="CA214" s="699"/>
      <c r="CB214" s="699"/>
      <c r="CC214" s="699"/>
      <c r="CD214" s="699"/>
      <c r="CE214" s="699"/>
      <c r="CF214" s="699"/>
      <c r="CH214" s="699"/>
      <c r="CI214" s="699"/>
      <c r="CJ214" s="699"/>
      <c r="CK214" s="699"/>
      <c r="CL214" s="699"/>
      <c r="CM214" s="699"/>
      <c r="CN214" s="699"/>
      <c r="CO214" s="699"/>
      <c r="CP214" s="699"/>
      <c r="CQ214" s="699"/>
      <c r="CR214" s="699"/>
      <c r="CS214" s="699"/>
      <c r="CT214" s="699"/>
      <c r="CU214" s="699"/>
      <c r="CV214" s="699"/>
      <c r="CW214" s="699"/>
      <c r="CX214" s="699"/>
      <c r="CY214" s="699"/>
      <c r="CZ214" s="699"/>
      <c r="DA214" s="699"/>
      <c r="DB214" s="699"/>
      <c r="DC214" s="699"/>
      <c r="DD214" s="699"/>
      <c r="DE214" s="699"/>
      <c r="DF214" s="699"/>
      <c r="DG214" s="699"/>
      <c r="DH214" s="699"/>
      <c r="DI214" s="699"/>
      <c r="DJ214" s="699"/>
      <c r="DK214" s="699"/>
      <c r="DL214" s="699"/>
      <c r="DM214" s="699"/>
      <c r="DN214" s="699"/>
      <c r="DO214" s="699"/>
      <c r="DP214" s="699"/>
      <c r="DQ214" s="699"/>
      <c r="DR214" s="699"/>
      <c r="DS214" s="699"/>
      <c r="DT214" s="699"/>
      <c r="DU214" s="699"/>
      <c r="DV214" s="699"/>
      <c r="DW214" s="699"/>
      <c r="DX214" s="699"/>
      <c r="DY214" s="699"/>
      <c r="DZ214" s="699"/>
      <c r="EA214" s="699"/>
      <c r="EB214" s="699"/>
      <c r="EC214" s="699"/>
    </row>
    <row r="215" spans="27:133" ht="2.75" customHeight="1" x14ac:dyDescent="0.35">
      <c r="AA215" s="699"/>
      <c r="AB215" s="699"/>
      <c r="AC215" s="699"/>
      <c r="AD215" s="699"/>
      <c r="AE215" s="699"/>
      <c r="AF215" s="699"/>
      <c r="AG215" s="699"/>
      <c r="AH215" s="699"/>
      <c r="AI215" s="699"/>
      <c r="AJ215" s="699"/>
      <c r="AK215" s="699"/>
      <c r="AL215" s="699"/>
      <c r="AM215" s="699"/>
      <c r="AN215" s="699"/>
      <c r="AO215" s="699"/>
      <c r="AP215" s="699"/>
      <c r="AQ215" s="699"/>
      <c r="AR215" s="699"/>
      <c r="AS215" s="699"/>
      <c r="AT215" s="699"/>
      <c r="AU215" s="699"/>
      <c r="AV215" s="699"/>
      <c r="AW215" s="699"/>
      <c r="AX215" s="699"/>
      <c r="AY215" s="699"/>
      <c r="AZ215" s="699"/>
      <c r="BA215" s="699"/>
      <c r="BB215" s="699"/>
      <c r="BC215" s="699"/>
      <c r="BD215" s="699"/>
      <c r="BE215" s="699"/>
      <c r="BF215" s="699"/>
      <c r="BG215" s="699"/>
      <c r="BH215" s="699"/>
      <c r="BI215" s="699"/>
      <c r="BJ215" s="699"/>
      <c r="BK215" s="699"/>
      <c r="BL215" s="699"/>
      <c r="BM215" s="699"/>
      <c r="BN215" s="699"/>
      <c r="BO215" s="699"/>
      <c r="BP215" s="699"/>
      <c r="BQ215" s="699"/>
      <c r="BR215" s="699"/>
      <c r="BS215" s="699"/>
      <c r="BT215" s="699"/>
      <c r="BU215" s="699"/>
      <c r="BV215" s="699"/>
      <c r="BW215" s="699"/>
      <c r="BX215" s="699"/>
      <c r="BY215" s="699"/>
      <c r="BZ215" s="699"/>
      <c r="CA215" s="699"/>
      <c r="CB215" s="699"/>
      <c r="CC215" s="699"/>
      <c r="CD215" s="699"/>
      <c r="CE215" s="699"/>
      <c r="CF215" s="699"/>
      <c r="CH215" s="699"/>
      <c r="CI215" s="699"/>
      <c r="CJ215" s="699"/>
      <c r="CK215" s="699"/>
      <c r="CL215" s="699"/>
      <c r="CM215" s="699"/>
      <c r="CN215" s="699"/>
      <c r="CO215" s="699"/>
      <c r="CP215" s="699"/>
      <c r="CQ215" s="699"/>
      <c r="CR215" s="699"/>
      <c r="CS215" s="699"/>
      <c r="CT215" s="699"/>
      <c r="CU215" s="699"/>
      <c r="CV215" s="699"/>
      <c r="CW215" s="699"/>
      <c r="CX215" s="699"/>
      <c r="CY215" s="699"/>
      <c r="CZ215" s="699"/>
      <c r="DA215" s="699"/>
      <c r="DB215" s="699"/>
      <c r="DC215" s="699"/>
      <c r="DD215" s="699"/>
      <c r="DE215" s="699"/>
      <c r="DF215" s="699"/>
      <c r="DG215" s="699"/>
      <c r="DH215" s="699"/>
      <c r="DI215" s="699"/>
      <c r="DJ215" s="699"/>
      <c r="DK215" s="699"/>
      <c r="DL215" s="699"/>
      <c r="DM215" s="699"/>
      <c r="DN215" s="699"/>
      <c r="DO215" s="699"/>
      <c r="DP215" s="699"/>
      <c r="DQ215" s="699"/>
      <c r="DR215" s="699"/>
      <c r="DS215" s="699"/>
      <c r="DT215" s="699"/>
      <c r="DU215" s="699"/>
      <c r="DV215" s="699"/>
      <c r="DW215" s="699"/>
      <c r="DX215" s="699"/>
      <c r="DY215" s="699"/>
      <c r="DZ215" s="699"/>
      <c r="EA215" s="699"/>
      <c r="EB215" s="699"/>
      <c r="EC215" s="699"/>
    </row>
    <row r="216" spans="27:133" ht="2.75" customHeight="1" x14ac:dyDescent="0.35">
      <c r="AA216" s="699"/>
      <c r="AB216" s="699"/>
      <c r="AC216" s="699"/>
      <c r="AD216" s="699"/>
      <c r="AE216" s="699"/>
      <c r="AF216" s="699"/>
      <c r="AG216" s="699"/>
      <c r="AH216" s="699"/>
      <c r="AI216" s="699"/>
      <c r="AJ216" s="699"/>
      <c r="AK216" s="699"/>
      <c r="AL216" s="699"/>
      <c r="AM216" s="699"/>
      <c r="AN216" s="699"/>
      <c r="AO216" s="699"/>
      <c r="AP216" s="699"/>
      <c r="AQ216" s="699"/>
      <c r="AR216" s="699"/>
      <c r="AS216" s="699"/>
      <c r="AT216" s="699"/>
      <c r="AU216" s="699"/>
      <c r="AV216" s="699"/>
      <c r="AW216" s="699"/>
      <c r="AX216" s="699"/>
      <c r="AY216" s="699"/>
      <c r="AZ216" s="699"/>
      <c r="BA216" s="699"/>
      <c r="BB216" s="699"/>
      <c r="BC216" s="699"/>
      <c r="BD216" s="699"/>
      <c r="BE216" s="699"/>
      <c r="BF216" s="699"/>
      <c r="BG216" s="699"/>
      <c r="BH216" s="699"/>
      <c r="BI216" s="699"/>
      <c r="BJ216" s="699"/>
      <c r="BK216" s="699"/>
      <c r="BL216" s="699"/>
      <c r="BM216" s="699"/>
      <c r="BN216" s="699"/>
      <c r="BO216" s="699"/>
      <c r="BP216" s="699"/>
      <c r="BQ216" s="699"/>
      <c r="BR216" s="699"/>
      <c r="BS216" s="699"/>
      <c r="BT216" s="699"/>
      <c r="BU216" s="699"/>
      <c r="BV216" s="699"/>
      <c r="BW216" s="699"/>
      <c r="BX216" s="699"/>
      <c r="BY216" s="699"/>
      <c r="BZ216" s="699"/>
      <c r="CA216" s="699"/>
      <c r="CB216" s="699"/>
      <c r="CC216" s="699"/>
      <c r="CD216" s="699"/>
      <c r="CE216" s="699"/>
      <c r="CF216" s="699"/>
      <c r="CH216" s="699"/>
      <c r="CI216" s="699"/>
      <c r="CJ216" s="699"/>
      <c r="CK216" s="699"/>
      <c r="CL216" s="699"/>
      <c r="CM216" s="699"/>
      <c r="CN216" s="699"/>
      <c r="CO216" s="699"/>
      <c r="CP216" s="699"/>
      <c r="CQ216" s="699"/>
      <c r="CR216" s="699"/>
      <c r="CS216" s="699"/>
      <c r="CT216" s="699"/>
      <c r="CU216" s="699"/>
      <c r="CV216" s="699"/>
      <c r="CW216" s="699"/>
      <c r="CX216" s="699"/>
      <c r="CY216" s="699"/>
      <c r="CZ216" s="699"/>
      <c r="DA216" s="699"/>
      <c r="DB216" s="699"/>
      <c r="DC216" s="699"/>
      <c r="DD216" s="699"/>
      <c r="DE216" s="699"/>
      <c r="DF216" s="699"/>
      <c r="DG216" s="699"/>
      <c r="DH216" s="699"/>
      <c r="DI216" s="699"/>
      <c r="DJ216" s="699"/>
      <c r="DK216" s="699"/>
      <c r="DL216" s="699"/>
      <c r="DM216" s="699"/>
      <c r="DN216" s="699"/>
      <c r="DO216" s="699"/>
      <c r="DP216" s="699"/>
      <c r="DQ216" s="699"/>
      <c r="DR216" s="699"/>
      <c r="DS216" s="699"/>
      <c r="DT216" s="699"/>
      <c r="DU216" s="699"/>
      <c r="DV216" s="699"/>
      <c r="DW216" s="699"/>
      <c r="DX216" s="699"/>
      <c r="DY216" s="699"/>
      <c r="DZ216" s="699"/>
      <c r="EA216" s="699"/>
      <c r="EB216" s="699"/>
      <c r="EC216" s="699"/>
    </row>
    <row r="217" spans="27:133" ht="2.75" customHeight="1" x14ac:dyDescent="0.35">
      <c r="AA217" s="699" t="s">
        <v>91</v>
      </c>
      <c r="AB217" s="699"/>
      <c r="AC217" s="699"/>
      <c r="AD217" s="699"/>
      <c r="AE217" s="699"/>
      <c r="AF217" s="699"/>
      <c r="AG217" s="699"/>
      <c r="AH217" s="699"/>
      <c r="AI217" s="699"/>
      <c r="AJ217" s="699"/>
      <c r="AK217" s="699"/>
      <c r="AL217" s="699"/>
      <c r="AM217" s="699"/>
      <c r="AN217" s="699"/>
      <c r="AO217" s="699"/>
      <c r="AP217" s="699"/>
      <c r="AQ217" s="699"/>
      <c r="AR217" s="699"/>
      <c r="AS217" s="699"/>
      <c r="AT217" s="699"/>
      <c r="AU217" s="699"/>
      <c r="AV217" s="699"/>
      <c r="AW217" s="699"/>
      <c r="AX217" s="699"/>
      <c r="AY217" s="699"/>
      <c r="AZ217" s="699"/>
      <c r="BA217" s="699" t="s">
        <v>97</v>
      </c>
      <c r="BB217" s="699"/>
      <c r="BC217" s="699"/>
      <c r="BD217" s="699"/>
      <c r="BE217" s="699"/>
      <c r="BF217" s="699"/>
      <c r="BG217" s="699"/>
      <c r="BH217" s="699"/>
      <c r="BI217" s="699"/>
      <c r="BJ217" s="699"/>
      <c r="BK217" s="699"/>
      <c r="BL217" s="699"/>
      <c r="BM217" s="699"/>
      <c r="BN217" s="699"/>
      <c r="BO217" s="699"/>
      <c r="BP217" s="699"/>
      <c r="BQ217" s="699"/>
      <c r="BR217" s="699"/>
      <c r="BS217" s="699" t="s">
        <v>100</v>
      </c>
      <c r="BT217" s="699"/>
      <c r="BU217" s="699"/>
      <c r="BV217" s="699"/>
      <c r="BW217" s="699"/>
      <c r="BX217" s="699"/>
      <c r="BY217" s="699"/>
      <c r="BZ217" s="699"/>
      <c r="CA217" s="699"/>
      <c r="CB217" s="699"/>
      <c r="CC217" s="699"/>
      <c r="CD217" s="699"/>
      <c r="CE217" s="699"/>
      <c r="CF217" s="699"/>
      <c r="CH217" s="699" t="s">
        <v>106</v>
      </c>
      <c r="CI217" s="699"/>
      <c r="CJ217" s="699"/>
      <c r="CK217" s="699"/>
      <c r="CL217" s="699"/>
      <c r="CM217" s="699"/>
      <c r="CN217" s="699"/>
      <c r="CO217" s="699"/>
      <c r="CP217" s="699"/>
      <c r="CQ217" s="699"/>
      <c r="CR217" s="699"/>
      <c r="CS217" s="699"/>
      <c r="CT217" s="699"/>
      <c r="CU217" s="699"/>
      <c r="CV217" s="699" t="s">
        <v>111</v>
      </c>
      <c r="CW217" s="699"/>
      <c r="CX217" s="699"/>
      <c r="CY217" s="699"/>
      <c r="CZ217" s="699"/>
      <c r="DA217" s="699"/>
      <c r="DB217" s="699"/>
      <c r="DC217" s="699"/>
      <c r="DD217" s="699"/>
      <c r="DE217" s="699"/>
      <c r="DF217" s="699"/>
      <c r="DG217" s="699"/>
      <c r="DH217" s="699"/>
      <c r="DI217" s="699"/>
      <c r="DJ217" s="699"/>
      <c r="DK217" s="699"/>
      <c r="DL217" s="699"/>
      <c r="DM217" s="699"/>
      <c r="DN217" s="699"/>
      <c r="DO217" s="699"/>
      <c r="DP217" s="699"/>
      <c r="DQ217" s="699"/>
      <c r="DR217" s="699"/>
      <c r="DS217" s="699"/>
      <c r="DT217" s="699"/>
      <c r="DU217" s="699"/>
      <c r="DV217" s="699"/>
      <c r="DW217" s="699"/>
      <c r="DX217" s="699"/>
      <c r="DY217" s="699"/>
      <c r="DZ217" s="699"/>
      <c r="EA217" s="699"/>
      <c r="EB217" s="699"/>
      <c r="EC217" s="699"/>
    </row>
    <row r="218" spans="27:133" ht="2.75" customHeight="1" x14ac:dyDescent="0.35"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  <c r="BW218" s="699"/>
      <c r="BX218" s="699"/>
      <c r="BY218" s="699"/>
      <c r="BZ218" s="699"/>
      <c r="CA218" s="699"/>
      <c r="CB218" s="699"/>
      <c r="CC218" s="699"/>
      <c r="CD218" s="699"/>
      <c r="CE218" s="699"/>
      <c r="CF218" s="699"/>
      <c r="CH218" s="699"/>
      <c r="CI218" s="699"/>
      <c r="CJ218" s="699"/>
      <c r="CK218" s="699"/>
      <c r="CL218" s="699"/>
      <c r="CM218" s="699"/>
      <c r="CN218" s="699"/>
      <c r="CO218" s="699"/>
      <c r="CP218" s="699"/>
      <c r="CQ218" s="699"/>
      <c r="CR218" s="699"/>
      <c r="CS218" s="699"/>
      <c r="CT218" s="699"/>
      <c r="CU218" s="699"/>
      <c r="CV218" s="699"/>
      <c r="CW218" s="699"/>
      <c r="CX218" s="699"/>
      <c r="CY218" s="699"/>
      <c r="CZ218" s="699"/>
      <c r="DA218" s="699"/>
      <c r="DB218" s="699"/>
      <c r="DC218" s="699"/>
      <c r="DD218" s="699"/>
      <c r="DE218" s="699"/>
      <c r="DF218" s="699"/>
      <c r="DG218" s="699"/>
      <c r="DH218" s="699"/>
      <c r="DI218" s="699"/>
      <c r="DJ218" s="699"/>
      <c r="DK218" s="699"/>
      <c r="DL218" s="699"/>
      <c r="DM218" s="699"/>
      <c r="DN218" s="699"/>
      <c r="DO218" s="699"/>
      <c r="DP218" s="699"/>
      <c r="DQ218" s="699"/>
      <c r="DR218" s="699"/>
      <c r="DS218" s="699"/>
      <c r="DT218" s="699"/>
      <c r="DU218" s="699"/>
      <c r="DV218" s="699"/>
      <c r="DW218" s="699"/>
      <c r="DX218" s="699"/>
      <c r="DY218" s="699"/>
      <c r="DZ218" s="699"/>
      <c r="EA218" s="699"/>
      <c r="EB218" s="699"/>
      <c r="EC218" s="699"/>
    </row>
    <row r="219" spans="27:133" ht="2.75" customHeight="1" x14ac:dyDescent="0.35">
      <c r="AA219" s="699"/>
      <c r="AB219" s="699"/>
      <c r="AC219" s="699"/>
      <c r="AD219" s="699"/>
      <c r="AE219" s="699"/>
      <c r="AF219" s="699"/>
      <c r="AG219" s="699"/>
      <c r="AH219" s="699"/>
      <c r="AI219" s="699"/>
      <c r="AJ219" s="699"/>
      <c r="AK219" s="699"/>
      <c r="AL219" s="699"/>
      <c r="AM219" s="699"/>
      <c r="AN219" s="699"/>
      <c r="AO219" s="699"/>
      <c r="AP219" s="699"/>
      <c r="AQ219" s="699"/>
      <c r="AR219" s="699"/>
      <c r="AS219" s="699"/>
      <c r="AT219" s="699"/>
      <c r="AU219" s="699"/>
      <c r="AV219" s="699"/>
      <c r="AW219" s="699"/>
      <c r="AX219" s="699"/>
      <c r="AY219" s="699"/>
      <c r="AZ219" s="699"/>
      <c r="BA219" s="699"/>
      <c r="BB219" s="699"/>
      <c r="BC219" s="699"/>
      <c r="BD219" s="699"/>
      <c r="BE219" s="699"/>
      <c r="BF219" s="699"/>
      <c r="BG219" s="699"/>
      <c r="BH219" s="699"/>
      <c r="BI219" s="699"/>
      <c r="BJ219" s="699"/>
      <c r="BK219" s="699"/>
      <c r="BL219" s="699"/>
      <c r="BM219" s="699"/>
      <c r="BN219" s="699"/>
      <c r="BO219" s="699"/>
      <c r="BP219" s="699"/>
      <c r="BQ219" s="699"/>
      <c r="BR219" s="699"/>
      <c r="BS219" s="699"/>
      <c r="BT219" s="699"/>
      <c r="BU219" s="699"/>
      <c r="BV219" s="699"/>
      <c r="BW219" s="699"/>
      <c r="BX219" s="699"/>
      <c r="BY219" s="699"/>
      <c r="BZ219" s="699"/>
      <c r="CA219" s="699"/>
      <c r="CB219" s="699"/>
      <c r="CC219" s="699"/>
      <c r="CD219" s="699"/>
      <c r="CE219" s="699"/>
      <c r="CF219" s="699"/>
      <c r="CH219" s="699"/>
      <c r="CI219" s="699"/>
      <c r="CJ219" s="699"/>
      <c r="CK219" s="699"/>
      <c r="CL219" s="699"/>
      <c r="CM219" s="699"/>
      <c r="CN219" s="699"/>
      <c r="CO219" s="699"/>
      <c r="CP219" s="699"/>
      <c r="CQ219" s="699"/>
      <c r="CR219" s="699"/>
      <c r="CS219" s="699"/>
      <c r="CT219" s="699"/>
      <c r="CU219" s="699"/>
      <c r="CV219" s="699"/>
      <c r="CW219" s="699"/>
      <c r="CX219" s="699"/>
      <c r="CY219" s="699"/>
      <c r="CZ219" s="699"/>
      <c r="DA219" s="699"/>
      <c r="DB219" s="699"/>
      <c r="DC219" s="699"/>
      <c r="DD219" s="699"/>
      <c r="DE219" s="699"/>
      <c r="DF219" s="699"/>
      <c r="DG219" s="699"/>
      <c r="DH219" s="699"/>
      <c r="DI219" s="699"/>
      <c r="DJ219" s="699"/>
      <c r="DK219" s="699"/>
      <c r="DL219" s="699"/>
      <c r="DM219" s="699"/>
      <c r="DN219" s="699"/>
      <c r="DO219" s="699"/>
      <c r="DP219" s="699"/>
      <c r="DQ219" s="699"/>
      <c r="DR219" s="699"/>
      <c r="DS219" s="699"/>
      <c r="DT219" s="699"/>
      <c r="DU219" s="699"/>
      <c r="DV219" s="699"/>
      <c r="DW219" s="699"/>
      <c r="DX219" s="699"/>
      <c r="DY219" s="699"/>
      <c r="DZ219" s="699"/>
      <c r="EA219" s="699"/>
      <c r="EB219" s="699"/>
      <c r="EC219" s="699"/>
    </row>
    <row r="220" spans="27:133" ht="2.75" customHeight="1" x14ac:dyDescent="0.35">
      <c r="AA220" s="699"/>
      <c r="AB220" s="699"/>
      <c r="AC220" s="699"/>
      <c r="AD220" s="699"/>
      <c r="AE220" s="699"/>
      <c r="AF220" s="699"/>
      <c r="AG220" s="699"/>
      <c r="AH220" s="699"/>
      <c r="AI220" s="699"/>
      <c r="AJ220" s="699"/>
      <c r="AK220" s="699"/>
      <c r="AL220" s="699"/>
      <c r="AM220" s="699"/>
      <c r="AN220" s="699"/>
      <c r="AO220" s="699"/>
      <c r="AP220" s="699"/>
      <c r="AQ220" s="699"/>
      <c r="AR220" s="699"/>
      <c r="AS220" s="699"/>
      <c r="AT220" s="699"/>
      <c r="AU220" s="699"/>
      <c r="AV220" s="699"/>
      <c r="AW220" s="699"/>
      <c r="AX220" s="699"/>
      <c r="AY220" s="699"/>
      <c r="AZ220" s="699"/>
      <c r="BA220" s="699"/>
      <c r="BB220" s="699"/>
      <c r="BC220" s="699"/>
      <c r="BD220" s="699"/>
      <c r="BE220" s="699"/>
      <c r="BF220" s="699"/>
      <c r="BG220" s="699"/>
      <c r="BH220" s="699"/>
      <c r="BI220" s="699"/>
      <c r="BJ220" s="699"/>
      <c r="BK220" s="699"/>
      <c r="BL220" s="699"/>
      <c r="BM220" s="699"/>
      <c r="BN220" s="699"/>
      <c r="BO220" s="699"/>
      <c r="BP220" s="699"/>
      <c r="BQ220" s="699"/>
      <c r="BR220" s="699"/>
      <c r="BS220" s="699"/>
      <c r="BT220" s="699"/>
      <c r="BU220" s="699"/>
      <c r="BV220" s="699"/>
      <c r="BW220" s="699"/>
      <c r="BX220" s="699"/>
      <c r="BY220" s="699"/>
      <c r="BZ220" s="699"/>
      <c r="CA220" s="699"/>
      <c r="CB220" s="699"/>
      <c r="CC220" s="699"/>
      <c r="CD220" s="699"/>
      <c r="CE220" s="699"/>
      <c r="CF220" s="699"/>
      <c r="CH220" s="699"/>
      <c r="CI220" s="699"/>
      <c r="CJ220" s="699"/>
      <c r="CK220" s="699"/>
      <c r="CL220" s="699"/>
      <c r="CM220" s="699"/>
      <c r="CN220" s="699"/>
      <c r="CO220" s="699"/>
      <c r="CP220" s="699"/>
      <c r="CQ220" s="699"/>
      <c r="CR220" s="699"/>
      <c r="CS220" s="699"/>
      <c r="CT220" s="699"/>
      <c r="CU220" s="699"/>
      <c r="CV220" s="699"/>
      <c r="CW220" s="699"/>
      <c r="CX220" s="699"/>
      <c r="CY220" s="699"/>
      <c r="CZ220" s="699"/>
      <c r="DA220" s="699"/>
      <c r="DB220" s="699"/>
      <c r="DC220" s="699"/>
      <c r="DD220" s="699"/>
      <c r="DE220" s="699"/>
      <c r="DF220" s="699"/>
      <c r="DG220" s="699"/>
      <c r="DH220" s="699"/>
      <c r="DI220" s="699"/>
      <c r="DJ220" s="699"/>
      <c r="DK220" s="699"/>
      <c r="DL220" s="699"/>
      <c r="DM220" s="699"/>
      <c r="DN220" s="699"/>
      <c r="DO220" s="699"/>
      <c r="DP220" s="699"/>
      <c r="DQ220" s="699"/>
      <c r="DR220" s="699"/>
      <c r="DS220" s="699"/>
      <c r="DT220" s="699"/>
      <c r="DU220" s="699"/>
      <c r="DV220" s="699"/>
      <c r="DW220" s="699"/>
      <c r="DX220" s="699"/>
      <c r="DY220" s="699"/>
      <c r="DZ220" s="699"/>
      <c r="EA220" s="699"/>
      <c r="EB220" s="699"/>
      <c r="EC220" s="699"/>
    </row>
    <row r="221" spans="27:133" ht="2.75" customHeight="1" x14ac:dyDescent="0.35"/>
    <row r="222" spans="27:133" ht="2.75" customHeight="1" x14ac:dyDescent="0.35"/>
    <row r="223" spans="27:133" ht="2.75" customHeight="1" x14ac:dyDescent="0.35"/>
    <row r="224" spans="27:133" ht="2.75" customHeight="1" x14ac:dyDescent="0.35"/>
    <row r="225" ht="2.75" customHeight="1" x14ac:dyDescent="0.35"/>
    <row r="226" ht="2.75" customHeight="1" x14ac:dyDescent="0.35"/>
    <row r="227" ht="2.75" customHeight="1" x14ac:dyDescent="0.35"/>
    <row r="228" ht="2.75" customHeight="1" x14ac:dyDescent="0.35"/>
    <row r="229" ht="2.75" customHeight="1" x14ac:dyDescent="0.35"/>
    <row r="230" ht="2.75" customHeight="1" x14ac:dyDescent="0.35"/>
    <row r="231" ht="2.75" customHeight="1" x14ac:dyDescent="0.35"/>
    <row r="232" ht="2.75" customHeight="1" x14ac:dyDescent="0.35"/>
    <row r="233" ht="2.75" customHeight="1" x14ac:dyDescent="0.35"/>
    <row r="234" ht="2.75" customHeight="1" x14ac:dyDescent="0.35"/>
    <row r="235" ht="2.75" customHeight="1" x14ac:dyDescent="0.35"/>
    <row r="236" ht="2.75" customHeight="1" x14ac:dyDescent="0.35"/>
    <row r="237" ht="2.75" customHeight="1" x14ac:dyDescent="0.35"/>
    <row r="238" ht="2.75" customHeight="1" x14ac:dyDescent="0.35"/>
    <row r="239" ht="2.75" customHeight="1" x14ac:dyDescent="0.35"/>
    <row r="240" ht="2.75" customHeight="1" x14ac:dyDescent="0.35"/>
    <row r="241" ht="2.75" customHeight="1" x14ac:dyDescent="0.35"/>
    <row r="242" ht="2.75" customHeight="1" x14ac:dyDescent="0.35"/>
    <row r="243" ht="2.75" customHeight="1" x14ac:dyDescent="0.35"/>
    <row r="244" ht="2.75" customHeight="1" x14ac:dyDescent="0.35"/>
    <row r="245" ht="2.75" customHeight="1" x14ac:dyDescent="0.35"/>
    <row r="246" ht="2.75" customHeight="1" x14ac:dyDescent="0.35"/>
    <row r="247" ht="2.75" customHeight="1" x14ac:dyDescent="0.35"/>
    <row r="248" ht="2.75" customHeight="1" x14ac:dyDescent="0.35"/>
    <row r="249" ht="2.75" customHeight="1" x14ac:dyDescent="0.35"/>
    <row r="250" ht="2.75" customHeight="1" x14ac:dyDescent="0.35"/>
    <row r="251" ht="2.75" customHeight="1" x14ac:dyDescent="0.35"/>
    <row r="252" ht="2.75" customHeight="1" x14ac:dyDescent="0.35"/>
    <row r="253" ht="2.75" customHeight="1" x14ac:dyDescent="0.35"/>
    <row r="254" ht="2.75" customHeight="1" x14ac:dyDescent="0.35"/>
    <row r="255" ht="2.75" customHeight="1" x14ac:dyDescent="0.35"/>
    <row r="256" ht="2.75" customHeight="1" x14ac:dyDescent="0.35"/>
    <row r="257" ht="2.75" customHeight="1" x14ac:dyDescent="0.35"/>
    <row r="258" ht="2.75" customHeight="1" x14ac:dyDescent="0.35"/>
    <row r="259" ht="2.75" customHeight="1" x14ac:dyDescent="0.35"/>
    <row r="260" ht="2.75" customHeight="1" x14ac:dyDescent="0.35"/>
    <row r="261" ht="2.75" customHeight="1" x14ac:dyDescent="0.35"/>
    <row r="262" ht="2.75" customHeight="1" x14ac:dyDescent="0.35"/>
    <row r="263" ht="2.75" customHeight="1" x14ac:dyDescent="0.35"/>
    <row r="264" ht="2.75" customHeight="1" x14ac:dyDescent="0.35"/>
    <row r="265" ht="2.75" customHeight="1" x14ac:dyDescent="0.35"/>
    <row r="266" ht="2.75" customHeight="1" x14ac:dyDescent="0.35"/>
    <row r="267" ht="2.75" customHeight="1" x14ac:dyDescent="0.35"/>
    <row r="268" ht="2.75" customHeight="1" x14ac:dyDescent="0.35"/>
    <row r="269" ht="2.75" customHeight="1" x14ac:dyDescent="0.35"/>
    <row r="270" ht="2.75" customHeight="1" x14ac:dyDescent="0.35"/>
    <row r="271" ht="2.75" customHeight="1" x14ac:dyDescent="0.35"/>
    <row r="272" ht="2.75" customHeight="1" x14ac:dyDescent="0.35"/>
    <row r="273" ht="2.75" customHeight="1" x14ac:dyDescent="0.35"/>
    <row r="274" ht="2.75" customHeight="1" x14ac:dyDescent="0.35"/>
    <row r="275" ht="2.75" customHeight="1" x14ac:dyDescent="0.35"/>
    <row r="276" ht="2.75" customHeight="1" x14ac:dyDescent="0.35"/>
    <row r="277" ht="2.75" customHeight="1" x14ac:dyDescent="0.35"/>
    <row r="278" ht="2.75" customHeight="1" x14ac:dyDescent="0.35"/>
    <row r="279" ht="2.75" customHeight="1" x14ac:dyDescent="0.35"/>
    <row r="280" ht="2.75" customHeight="1" x14ac:dyDescent="0.35"/>
    <row r="281" ht="2.75" customHeight="1" x14ac:dyDescent="0.35"/>
    <row r="282" ht="2.75" customHeight="1" x14ac:dyDescent="0.35"/>
    <row r="283" ht="2.75" customHeight="1" x14ac:dyDescent="0.35"/>
    <row r="284" ht="2.75" customHeight="1" x14ac:dyDescent="0.35"/>
    <row r="285" ht="2.75" customHeight="1" x14ac:dyDescent="0.35"/>
    <row r="286" ht="2.75" customHeight="1" x14ac:dyDescent="0.35"/>
    <row r="287" ht="2.75" customHeight="1" x14ac:dyDescent="0.35"/>
    <row r="288" ht="2.75" customHeight="1" x14ac:dyDescent="0.35"/>
    <row r="289" ht="2.75" customHeight="1" x14ac:dyDescent="0.35"/>
    <row r="290" ht="2.75" customHeight="1" x14ac:dyDescent="0.35"/>
    <row r="291" ht="2.75" customHeight="1" x14ac:dyDescent="0.35"/>
    <row r="292" ht="2.75" customHeight="1" x14ac:dyDescent="0.35"/>
    <row r="293" ht="2.75" customHeight="1" x14ac:dyDescent="0.35"/>
    <row r="294" ht="2.75" customHeight="1" x14ac:dyDescent="0.35"/>
    <row r="295" ht="2.75" customHeight="1" x14ac:dyDescent="0.35"/>
    <row r="296" ht="2.75" customHeight="1" x14ac:dyDescent="0.35"/>
    <row r="297" ht="2.75" customHeight="1" x14ac:dyDescent="0.35"/>
    <row r="298" ht="2.75" customHeight="1" x14ac:dyDescent="0.35"/>
    <row r="299" ht="2.75" customHeight="1" x14ac:dyDescent="0.35"/>
    <row r="300" ht="2.75" customHeight="1" x14ac:dyDescent="0.35"/>
    <row r="301" ht="2.75" customHeight="1" x14ac:dyDescent="0.35"/>
    <row r="302" ht="2.75" customHeight="1" x14ac:dyDescent="0.35"/>
    <row r="303" ht="2.75" customHeight="1" x14ac:dyDescent="0.35"/>
    <row r="304" ht="2.75" customHeight="1" x14ac:dyDescent="0.35"/>
    <row r="305" ht="2.75" customHeight="1" x14ac:dyDescent="0.35"/>
    <row r="306" ht="2.75" customHeight="1" x14ac:dyDescent="0.35"/>
    <row r="307" ht="2.75" customHeight="1" x14ac:dyDescent="0.35"/>
    <row r="308" ht="2.75" customHeight="1" x14ac:dyDescent="0.35"/>
    <row r="309" ht="2.75" customHeight="1" x14ac:dyDescent="0.35"/>
    <row r="310" ht="2.75" customHeight="1" x14ac:dyDescent="0.35"/>
    <row r="311" ht="2.75" customHeight="1" x14ac:dyDescent="0.35"/>
    <row r="312" ht="2.75" customHeight="1" x14ac:dyDescent="0.35"/>
    <row r="313" ht="2.75" customHeight="1" x14ac:dyDescent="0.35"/>
    <row r="314" ht="2.75" customHeight="1" x14ac:dyDescent="0.35"/>
    <row r="315" ht="2.75" customHeight="1" x14ac:dyDescent="0.35"/>
    <row r="316" ht="2.75" customHeight="1" x14ac:dyDescent="0.35"/>
    <row r="317" ht="2.75" customHeight="1" x14ac:dyDescent="0.35"/>
    <row r="318" ht="2.75" customHeight="1" x14ac:dyDescent="0.35"/>
    <row r="319" ht="2.75" customHeight="1" x14ac:dyDescent="0.35"/>
    <row r="320" ht="2.75" customHeight="1" x14ac:dyDescent="0.35"/>
    <row r="321" ht="2.75" customHeight="1" x14ac:dyDescent="0.35"/>
    <row r="322" ht="2.75" customHeight="1" x14ac:dyDescent="0.35"/>
    <row r="323" ht="2.75" customHeight="1" x14ac:dyDescent="0.35"/>
    <row r="324" ht="2.75" customHeight="1" x14ac:dyDescent="0.35"/>
    <row r="325" ht="2.75" customHeight="1" x14ac:dyDescent="0.35"/>
    <row r="326" ht="2.75" customHeight="1" x14ac:dyDescent="0.35"/>
    <row r="327" ht="2.75" customHeight="1" x14ac:dyDescent="0.35"/>
    <row r="328" ht="2.75" customHeight="1" x14ac:dyDescent="0.35"/>
    <row r="329" ht="2.75" customHeight="1" x14ac:dyDescent="0.35"/>
    <row r="330" ht="2.75" customHeight="1" x14ac:dyDescent="0.35"/>
    <row r="331" ht="2.75" customHeight="1" x14ac:dyDescent="0.35"/>
    <row r="332" ht="2.75" customHeight="1" x14ac:dyDescent="0.35"/>
    <row r="333" ht="2.75" customHeight="1" x14ac:dyDescent="0.35"/>
    <row r="334" ht="2.75" customHeight="1" x14ac:dyDescent="0.35"/>
    <row r="335" ht="2.75" customHeight="1" x14ac:dyDescent="0.35"/>
    <row r="336" ht="2.75" customHeight="1" x14ac:dyDescent="0.35"/>
    <row r="337" ht="2.75" customHeight="1" x14ac:dyDescent="0.35"/>
    <row r="338" ht="2.75" customHeight="1" x14ac:dyDescent="0.35"/>
    <row r="339" ht="2.75" customHeight="1" x14ac:dyDescent="0.35"/>
    <row r="340" ht="2.75" customHeight="1" x14ac:dyDescent="0.35"/>
    <row r="341" ht="2.75" customHeight="1" x14ac:dyDescent="0.35"/>
    <row r="342" ht="2.75" customHeight="1" x14ac:dyDescent="0.35"/>
    <row r="343" ht="2.75" customHeight="1" x14ac:dyDescent="0.35"/>
    <row r="344" ht="2.75" customHeight="1" x14ac:dyDescent="0.35"/>
    <row r="345" ht="2.75" customHeight="1" x14ac:dyDescent="0.35"/>
    <row r="346" ht="2.75" customHeight="1" x14ac:dyDescent="0.35"/>
    <row r="347" ht="2.75" customHeight="1" x14ac:dyDescent="0.35"/>
    <row r="348" ht="2.75" customHeight="1" x14ac:dyDescent="0.35"/>
    <row r="349" ht="2.75" customHeight="1" x14ac:dyDescent="0.35"/>
    <row r="350" ht="2.75" customHeight="1" x14ac:dyDescent="0.35"/>
    <row r="351" ht="2.75" customHeight="1" x14ac:dyDescent="0.35"/>
    <row r="352" ht="2.75" customHeight="1" x14ac:dyDescent="0.35"/>
    <row r="353" ht="2.75" customHeight="1" x14ac:dyDescent="0.35"/>
    <row r="354" ht="2.75" customHeight="1" x14ac:dyDescent="0.35"/>
    <row r="355" ht="2.75" customHeight="1" x14ac:dyDescent="0.35"/>
    <row r="356" ht="2.75" customHeight="1" x14ac:dyDescent="0.35"/>
    <row r="357" ht="2.75" customHeight="1" x14ac:dyDescent="0.35"/>
    <row r="358" ht="2.75" customHeight="1" x14ac:dyDescent="0.35"/>
    <row r="359" ht="2.75" customHeight="1" x14ac:dyDescent="0.35"/>
    <row r="360" ht="2.75" customHeight="1" x14ac:dyDescent="0.35"/>
    <row r="361" ht="2.75" customHeight="1" x14ac:dyDescent="0.35"/>
    <row r="362" ht="2.75" customHeight="1" x14ac:dyDescent="0.35"/>
    <row r="363" ht="2.75" customHeight="1" x14ac:dyDescent="0.35"/>
    <row r="364" ht="2.75" customHeight="1" x14ac:dyDescent="0.35"/>
    <row r="365" ht="2.75" customHeight="1" x14ac:dyDescent="0.35"/>
    <row r="366" ht="2.75" customHeight="1" x14ac:dyDescent="0.35"/>
    <row r="367" ht="2.75" customHeight="1" x14ac:dyDescent="0.35"/>
    <row r="368" ht="2.75" customHeight="1" x14ac:dyDescent="0.35"/>
    <row r="369" ht="2.75" customHeight="1" x14ac:dyDescent="0.35"/>
    <row r="370" ht="2.75" customHeight="1" x14ac:dyDescent="0.35"/>
    <row r="371" ht="2.75" customHeight="1" x14ac:dyDescent="0.35"/>
    <row r="372" ht="2.75" customHeight="1" x14ac:dyDescent="0.35"/>
    <row r="373" ht="2.75" customHeight="1" x14ac:dyDescent="0.35"/>
    <row r="374" ht="2.75" customHeight="1" x14ac:dyDescent="0.35"/>
    <row r="375" ht="2.75" customHeight="1" x14ac:dyDescent="0.35"/>
    <row r="376" ht="2.75" customHeight="1" x14ac:dyDescent="0.35"/>
    <row r="377" ht="2.75" customHeight="1" x14ac:dyDescent="0.35"/>
    <row r="378" ht="2.75" customHeight="1" x14ac:dyDescent="0.35"/>
    <row r="379" ht="2.75" customHeight="1" x14ac:dyDescent="0.35"/>
    <row r="380" ht="2.75" customHeight="1" x14ac:dyDescent="0.35"/>
    <row r="381" ht="2.75" customHeight="1" x14ac:dyDescent="0.35"/>
    <row r="382" ht="2.75" customHeight="1" x14ac:dyDescent="0.35"/>
    <row r="383" ht="2.75" customHeight="1" x14ac:dyDescent="0.35"/>
    <row r="384" ht="2.75" customHeight="1" x14ac:dyDescent="0.35"/>
    <row r="385" ht="2.75" customHeight="1" x14ac:dyDescent="0.35"/>
    <row r="386" ht="2.75" customHeight="1" x14ac:dyDescent="0.35"/>
    <row r="387" ht="2.75" customHeight="1" x14ac:dyDescent="0.35"/>
    <row r="388" ht="2.75" customHeight="1" x14ac:dyDescent="0.35"/>
    <row r="389" ht="2.75" customHeight="1" x14ac:dyDescent="0.35"/>
    <row r="390" ht="2.75" customHeight="1" x14ac:dyDescent="0.35"/>
    <row r="391" ht="2.75" customHeight="1" x14ac:dyDescent="0.35"/>
    <row r="392" ht="2.75" customHeight="1" x14ac:dyDescent="0.35"/>
    <row r="393" ht="2.75" customHeight="1" x14ac:dyDescent="0.35"/>
    <row r="394" ht="2.75" customHeight="1" x14ac:dyDescent="0.35"/>
    <row r="395" ht="2.75" customHeight="1" x14ac:dyDescent="0.35"/>
    <row r="396" ht="2.75" customHeight="1" x14ac:dyDescent="0.35"/>
    <row r="397" ht="2.75" customHeight="1" x14ac:dyDescent="0.35"/>
    <row r="398" ht="2.75" customHeight="1" x14ac:dyDescent="0.35"/>
    <row r="399" ht="2.75" customHeight="1" x14ac:dyDescent="0.35"/>
    <row r="400" ht="2.75" customHeight="1" x14ac:dyDescent="0.35"/>
    <row r="401" ht="2.75" customHeight="1" x14ac:dyDescent="0.35"/>
    <row r="402" ht="2.75" customHeight="1" x14ac:dyDescent="0.35"/>
    <row r="403" ht="2.75" customHeight="1" x14ac:dyDescent="0.35"/>
    <row r="404" ht="2.75" customHeight="1" x14ac:dyDescent="0.35"/>
    <row r="405" ht="2.75" customHeight="1" x14ac:dyDescent="0.35"/>
    <row r="406" ht="2.75" customHeight="1" x14ac:dyDescent="0.35"/>
    <row r="407" ht="2.75" customHeight="1" x14ac:dyDescent="0.35"/>
    <row r="408" ht="2.75" customHeight="1" x14ac:dyDescent="0.35"/>
    <row r="409" ht="2.75" customHeight="1" x14ac:dyDescent="0.35"/>
    <row r="410" ht="2.75" customHeight="1" x14ac:dyDescent="0.35"/>
    <row r="411" ht="2.75" customHeight="1" x14ac:dyDescent="0.35"/>
    <row r="412" ht="2.75" customHeight="1" x14ac:dyDescent="0.35"/>
    <row r="413" ht="2.75" customHeight="1" x14ac:dyDescent="0.35"/>
    <row r="414" ht="2.75" customHeight="1" x14ac:dyDescent="0.35"/>
    <row r="415" ht="2.75" customHeight="1" x14ac:dyDescent="0.35"/>
    <row r="416" ht="2.75" customHeight="1" x14ac:dyDescent="0.35"/>
    <row r="417" ht="2.75" customHeight="1" x14ac:dyDescent="0.35"/>
    <row r="418" ht="2.75" customHeight="1" x14ac:dyDescent="0.35"/>
    <row r="419" ht="2.75" customHeight="1" x14ac:dyDescent="0.35"/>
    <row r="420" ht="2.75" customHeight="1" x14ac:dyDescent="0.35"/>
    <row r="421" ht="2.75" customHeight="1" x14ac:dyDescent="0.35"/>
    <row r="422" ht="2.75" customHeight="1" x14ac:dyDescent="0.35"/>
    <row r="423" ht="2.75" customHeight="1" x14ac:dyDescent="0.35"/>
    <row r="424" ht="2.75" customHeight="1" x14ac:dyDescent="0.35"/>
    <row r="425" ht="2.75" customHeight="1" x14ac:dyDescent="0.35"/>
    <row r="426" ht="2.75" customHeight="1" x14ac:dyDescent="0.35"/>
    <row r="427" ht="2.75" customHeight="1" x14ac:dyDescent="0.35"/>
    <row r="428" ht="2.75" customHeight="1" x14ac:dyDescent="0.35"/>
    <row r="429" ht="2.75" customHeight="1" x14ac:dyDescent="0.35"/>
    <row r="430" ht="2.75" customHeight="1" x14ac:dyDescent="0.35"/>
    <row r="431" ht="2.75" customHeight="1" x14ac:dyDescent="0.35"/>
    <row r="432" ht="2.75" customHeight="1" x14ac:dyDescent="0.35"/>
    <row r="433" ht="2.75" customHeight="1" x14ac:dyDescent="0.35"/>
    <row r="434" ht="2.75" customHeight="1" x14ac:dyDescent="0.35"/>
    <row r="435" ht="2.75" customHeight="1" x14ac:dyDescent="0.35"/>
    <row r="436" ht="2.75" customHeight="1" x14ac:dyDescent="0.35"/>
    <row r="437" ht="2.75" customHeight="1" x14ac:dyDescent="0.35"/>
    <row r="438" ht="2.75" customHeight="1" x14ac:dyDescent="0.35"/>
    <row r="439" ht="2.75" customHeight="1" x14ac:dyDescent="0.35"/>
    <row r="440" ht="2.75" customHeight="1" x14ac:dyDescent="0.35"/>
    <row r="441" ht="2.75" customHeight="1" x14ac:dyDescent="0.35"/>
    <row r="442" ht="2.75" customHeight="1" x14ac:dyDescent="0.35"/>
    <row r="443" ht="2.75" customHeight="1" x14ac:dyDescent="0.35"/>
    <row r="444" ht="2.75" customHeight="1" x14ac:dyDescent="0.35"/>
    <row r="445" ht="2.75" customHeight="1" x14ac:dyDescent="0.35"/>
    <row r="446" ht="2.75" customHeight="1" x14ac:dyDescent="0.35"/>
    <row r="447" ht="2.75" customHeight="1" x14ac:dyDescent="0.35"/>
    <row r="448" ht="2.75" customHeight="1" x14ac:dyDescent="0.35"/>
    <row r="449" ht="2.75" customHeight="1" x14ac:dyDescent="0.35"/>
    <row r="450" ht="2.75" customHeight="1" x14ac:dyDescent="0.35"/>
    <row r="451" ht="2.75" customHeight="1" x14ac:dyDescent="0.35"/>
    <row r="452" ht="2.75" customHeight="1" x14ac:dyDescent="0.35"/>
    <row r="453" ht="2.75" customHeight="1" x14ac:dyDescent="0.35"/>
    <row r="454" ht="2.75" customHeight="1" x14ac:dyDescent="0.35"/>
    <row r="455" ht="2.75" customHeight="1" x14ac:dyDescent="0.35"/>
    <row r="456" ht="2.75" customHeight="1" x14ac:dyDescent="0.35"/>
    <row r="457" ht="2.75" customHeight="1" x14ac:dyDescent="0.35"/>
    <row r="458" ht="2.75" customHeight="1" x14ac:dyDescent="0.35"/>
    <row r="459" ht="2.75" customHeight="1" x14ac:dyDescent="0.35"/>
    <row r="460" ht="2.75" customHeight="1" x14ac:dyDescent="0.35"/>
    <row r="461" ht="2.75" customHeight="1" x14ac:dyDescent="0.35"/>
    <row r="462" ht="2.75" customHeight="1" x14ac:dyDescent="0.35"/>
    <row r="463" ht="2.75" customHeight="1" x14ac:dyDescent="0.35"/>
    <row r="464" ht="2.75" customHeight="1" x14ac:dyDescent="0.35"/>
    <row r="465" ht="2.75" customHeight="1" x14ac:dyDescent="0.35"/>
    <row r="466" ht="2.75" customHeight="1" x14ac:dyDescent="0.35"/>
    <row r="467" ht="2.75" customHeight="1" x14ac:dyDescent="0.35"/>
    <row r="468" ht="2.75" customHeight="1" x14ac:dyDescent="0.35"/>
    <row r="469" ht="2.75" customHeight="1" x14ac:dyDescent="0.35"/>
    <row r="470" ht="2.75" customHeight="1" x14ac:dyDescent="0.35"/>
    <row r="471" ht="2.75" customHeight="1" x14ac:dyDescent="0.35"/>
    <row r="472" ht="2.75" customHeight="1" x14ac:dyDescent="0.35"/>
    <row r="473" ht="2.75" customHeight="1" x14ac:dyDescent="0.35"/>
    <row r="474" ht="2.75" customHeight="1" x14ac:dyDescent="0.35"/>
    <row r="475" ht="2.75" customHeight="1" x14ac:dyDescent="0.35"/>
    <row r="476" ht="2.75" customHeight="1" x14ac:dyDescent="0.35"/>
    <row r="477" ht="2.75" customHeight="1" x14ac:dyDescent="0.35"/>
    <row r="478" ht="2.75" customHeight="1" x14ac:dyDescent="0.35"/>
    <row r="479" ht="2.75" customHeight="1" x14ac:dyDescent="0.35"/>
    <row r="480" ht="2.75" customHeight="1" x14ac:dyDescent="0.35"/>
    <row r="481" ht="2.75" customHeight="1" x14ac:dyDescent="0.35"/>
    <row r="482" ht="2.75" customHeight="1" x14ac:dyDescent="0.35"/>
    <row r="483" ht="2.75" customHeight="1" x14ac:dyDescent="0.35"/>
    <row r="484" ht="2.75" customHeight="1" x14ac:dyDescent="0.35"/>
    <row r="485" ht="2.75" customHeight="1" x14ac:dyDescent="0.35"/>
    <row r="486" ht="2.75" customHeight="1" x14ac:dyDescent="0.35"/>
    <row r="487" ht="2.75" customHeight="1" x14ac:dyDescent="0.35"/>
    <row r="488" ht="2.75" customHeight="1" x14ac:dyDescent="0.35"/>
    <row r="489" ht="2.75" customHeight="1" x14ac:dyDescent="0.35"/>
    <row r="490" ht="2.75" customHeight="1" x14ac:dyDescent="0.35"/>
    <row r="491" ht="2.75" customHeight="1" x14ac:dyDescent="0.35"/>
    <row r="492" ht="2.75" customHeight="1" x14ac:dyDescent="0.35"/>
    <row r="493" ht="2.75" customHeight="1" x14ac:dyDescent="0.35"/>
    <row r="494" ht="2.75" customHeight="1" x14ac:dyDescent="0.35"/>
    <row r="495" ht="2.75" customHeight="1" x14ac:dyDescent="0.35"/>
    <row r="496" ht="2.75" customHeight="1" x14ac:dyDescent="0.35"/>
    <row r="497" ht="2.75" customHeight="1" x14ac:dyDescent="0.35"/>
    <row r="498" ht="2.75" customHeight="1" x14ac:dyDescent="0.35"/>
    <row r="499" ht="2.75" customHeight="1" x14ac:dyDescent="0.35"/>
    <row r="500" ht="2.75" customHeight="1" x14ac:dyDescent="0.35"/>
    <row r="501" ht="2.75" customHeight="1" x14ac:dyDescent="0.35"/>
    <row r="502" ht="2.75" customHeight="1" x14ac:dyDescent="0.35"/>
    <row r="503" ht="2.75" customHeight="1" x14ac:dyDescent="0.35"/>
    <row r="504" ht="2.75" customHeight="1" x14ac:dyDescent="0.35"/>
    <row r="505" ht="2.75" customHeight="1" x14ac:dyDescent="0.35"/>
    <row r="506" ht="2.75" customHeight="1" x14ac:dyDescent="0.35"/>
    <row r="507" ht="2.75" customHeight="1" x14ac:dyDescent="0.35"/>
    <row r="508" ht="2.75" customHeight="1" x14ac:dyDescent="0.35"/>
    <row r="509" ht="2.75" customHeight="1" x14ac:dyDescent="0.35"/>
    <row r="510" ht="2.75" customHeight="1" x14ac:dyDescent="0.35"/>
    <row r="511" ht="2.75" customHeight="1" x14ac:dyDescent="0.35"/>
    <row r="512" ht="2.75" customHeight="1" x14ac:dyDescent="0.35"/>
    <row r="513" ht="2.75" customHeight="1" x14ac:dyDescent="0.35"/>
    <row r="514" ht="2.75" customHeight="1" x14ac:dyDescent="0.35"/>
    <row r="515" ht="2.75" customHeight="1" x14ac:dyDescent="0.35"/>
    <row r="516" ht="2.75" customHeight="1" x14ac:dyDescent="0.35"/>
    <row r="517" ht="2.75" customHeight="1" x14ac:dyDescent="0.35"/>
    <row r="518" ht="2.75" customHeight="1" x14ac:dyDescent="0.35"/>
    <row r="519" ht="2.75" customHeight="1" x14ac:dyDescent="0.35"/>
    <row r="520" ht="2.75" customHeight="1" x14ac:dyDescent="0.35"/>
    <row r="521" ht="2.75" customHeight="1" x14ac:dyDescent="0.35"/>
    <row r="522" ht="2.75" customHeight="1" x14ac:dyDescent="0.35"/>
    <row r="523" ht="2.75" customHeight="1" x14ac:dyDescent="0.35"/>
    <row r="524" ht="2.75" customHeight="1" x14ac:dyDescent="0.35"/>
    <row r="525" ht="2.75" customHeight="1" x14ac:dyDescent="0.35"/>
    <row r="526" ht="2.75" customHeight="1" x14ac:dyDescent="0.35"/>
    <row r="527" ht="2.75" customHeight="1" x14ac:dyDescent="0.35"/>
    <row r="528" ht="2.75" customHeight="1" x14ac:dyDescent="0.35"/>
    <row r="529" ht="2.75" customHeight="1" x14ac:dyDescent="0.35"/>
    <row r="530" ht="2.75" customHeight="1" x14ac:dyDescent="0.35"/>
    <row r="531" ht="2.75" customHeight="1" x14ac:dyDescent="0.35"/>
    <row r="532" ht="2.75" customHeight="1" x14ac:dyDescent="0.35"/>
    <row r="533" ht="2.75" customHeight="1" x14ac:dyDescent="0.35"/>
    <row r="534" ht="2.75" customHeight="1" x14ac:dyDescent="0.35"/>
    <row r="535" ht="2.75" customHeight="1" x14ac:dyDescent="0.35"/>
    <row r="536" ht="2.75" customHeight="1" x14ac:dyDescent="0.35"/>
    <row r="537" ht="2.75" customHeight="1" x14ac:dyDescent="0.35"/>
    <row r="538" ht="2.75" customHeight="1" x14ac:dyDescent="0.35"/>
    <row r="539" ht="2.75" customHeight="1" x14ac:dyDescent="0.35"/>
    <row r="540" ht="2.75" customHeight="1" x14ac:dyDescent="0.35"/>
    <row r="541" ht="2.75" customHeight="1" x14ac:dyDescent="0.35"/>
    <row r="542" ht="2.75" customHeight="1" x14ac:dyDescent="0.35"/>
    <row r="543" ht="2.75" customHeight="1" x14ac:dyDescent="0.35"/>
    <row r="544" ht="2.75" customHeight="1" x14ac:dyDescent="0.35"/>
    <row r="545" ht="2.75" customHeight="1" x14ac:dyDescent="0.35"/>
    <row r="546" ht="2.75" customHeight="1" x14ac:dyDescent="0.35"/>
    <row r="547" ht="2.75" customHeight="1" x14ac:dyDescent="0.35"/>
    <row r="548" ht="2.75" customHeight="1" x14ac:dyDescent="0.35"/>
    <row r="549" ht="2.75" customHeight="1" x14ac:dyDescent="0.35"/>
    <row r="550" ht="2.75" customHeight="1" x14ac:dyDescent="0.35"/>
    <row r="551" ht="2.75" customHeight="1" x14ac:dyDescent="0.35"/>
    <row r="552" ht="2.75" customHeight="1" x14ac:dyDescent="0.35"/>
    <row r="553" ht="2.75" customHeight="1" x14ac:dyDescent="0.35"/>
    <row r="554" ht="2.75" customHeight="1" x14ac:dyDescent="0.35"/>
    <row r="555" ht="2.75" customHeight="1" x14ac:dyDescent="0.35"/>
    <row r="556" ht="2.75" customHeight="1" x14ac:dyDescent="0.35"/>
    <row r="557" ht="2.75" customHeight="1" x14ac:dyDescent="0.35"/>
    <row r="558" ht="2.75" customHeight="1" x14ac:dyDescent="0.35"/>
    <row r="559" ht="2.75" customHeight="1" x14ac:dyDescent="0.35"/>
    <row r="560" ht="2.75" customHeight="1" x14ac:dyDescent="0.35"/>
    <row r="561" ht="2.75" customHeight="1" x14ac:dyDescent="0.35"/>
    <row r="562" ht="2.75" customHeight="1" x14ac:dyDescent="0.35"/>
    <row r="563" ht="2.75" customHeight="1" x14ac:dyDescent="0.35"/>
    <row r="564" ht="2.75" customHeight="1" x14ac:dyDescent="0.35"/>
    <row r="565" ht="2.75" customHeight="1" x14ac:dyDescent="0.35"/>
    <row r="566" ht="2.75" customHeight="1" x14ac:dyDescent="0.35"/>
    <row r="567" ht="2.75" customHeight="1" x14ac:dyDescent="0.35"/>
    <row r="568" ht="2.75" customHeight="1" x14ac:dyDescent="0.35"/>
    <row r="569" ht="2.75" customHeight="1" x14ac:dyDescent="0.35"/>
    <row r="570" ht="2.75" customHeight="1" x14ac:dyDescent="0.35"/>
    <row r="571" ht="2.75" customHeight="1" x14ac:dyDescent="0.35"/>
    <row r="572" ht="2.75" customHeight="1" x14ac:dyDescent="0.35"/>
    <row r="573" ht="2.75" customHeight="1" x14ac:dyDescent="0.35"/>
    <row r="574" ht="2.75" customHeight="1" x14ac:dyDescent="0.35"/>
    <row r="575" ht="2.75" customHeight="1" x14ac:dyDescent="0.35"/>
    <row r="576" ht="2.75" customHeight="1" x14ac:dyDescent="0.35"/>
    <row r="577" ht="2.75" customHeight="1" x14ac:dyDescent="0.35"/>
    <row r="578" ht="2.75" customHeight="1" x14ac:dyDescent="0.35"/>
    <row r="579" ht="2.75" customHeight="1" x14ac:dyDescent="0.35"/>
    <row r="580" ht="2.75" customHeight="1" x14ac:dyDescent="0.35"/>
    <row r="581" ht="2.75" customHeight="1" x14ac:dyDescent="0.35"/>
    <row r="582" ht="2.75" customHeight="1" x14ac:dyDescent="0.35"/>
    <row r="583" ht="2.75" customHeight="1" x14ac:dyDescent="0.35"/>
    <row r="584" ht="2.75" customHeight="1" x14ac:dyDescent="0.35"/>
    <row r="585" ht="2.75" customHeight="1" x14ac:dyDescent="0.35"/>
    <row r="586" ht="2.75" customHeight="1" x14ac:dyDescent="0.35"/>
    <row r="587" ht="2.75" customHeight="1" x14ac:dyDescent="0.35"/>
    <row r="588" ht="2.75" customHeight="1" x14ac:dyDescent="0.35"/>
    <row r="589" ht="2.75" customHeight="1" x14ac:dyDescent="0.35"/>
    <row r="590" ht="2.75" customHeight="1" x14ac:dyDescent="0.35"/>
    <row r="591" ht="2.75" customHeight="1" x14ac:dyDescent="0.35"/>
    <row r="592" ht="2.75" customHeight="1" x14ac:dyDescent="0.35"/>
    <row r="593" ht="2.75" customHeight="1" x14ac:dyDescent="0.35"/>
    <row r="594" ht="2.75" customHeight="1" x14ac:dyDescent="0.35"/>
    <row r="595" ht="2.75" customHeight="1" x14ac:dyDescent="0.35"/>
    <row r="596" ht="2.75" customHeight="1" x14ac:dyDescent="0.35"/>
    <row r="597" ht="2.75" customHeight="1" x14ac:dyDescent="0.35"/>
    <row r="598" ht="2.75" customHeight="1" x14ac:dyDescent="0.35"/>
    <row r="599" ht="2.75" customHeight="1" x14ac:dyDescent="0.35"/>
    <row r="600" ht="2.75" customHeight="1" x14ac:dyDescent="0.35"/>
    <row r="601" ht="2.75" customHeight="1" x14ac:dyDescent="0.35"/>
    <row r="602" ht="2.75" customHeight="1" x14ac:dyDescent="0.35"/>
    <row r="603" ht="2.75" customHeight="1" x14ac:dyDescent="0.35"/>
    <row r="604" ht="2.75" customHeight="1" x14ac:dyDescent="0.35"/>
    <row r="605" ht="2.75" customHeight="1" x14ac:dyDescent="0.35"/>
    <row r="606" ht="2.75" customHeight="1" x14ac:dyDescent="0.35"/>
    <row r="607" ht="2.75" customHeight="1" x14ac:dyDescent="0.35"/>
    <row r="608" ht="2.75" customHeight="1" x14ac:dyDescent="0.35"/>
    <row r="609" ht="2.75" customHeight="1" x14ac:dyDescent="0.35"/>
    <row r="610" ht="2.75" customHeight="1" x14ac:dyDescent="0.35"/>
    <row r="611" ht="2.75" customHeight="1" x14ac:dyDescent="0.35"/>
    <row r="612" ht="2.75" customHeight="1" x14ac:dyDescent="0.35"/>
    <row r="613" ht="2.75" customHeight="1" x14ac:dyDescent="0.35"/>
    <row r="614" ht="2.75" customHeight="1" x14ac:dyDescent="0.35"/>
    <row r="615" ht="2.75" customHeight="1" x14ac:dyDescent="0.35"/>
    <row r="616" ht="2.75" customHeight="1" x14ac:dyDescent="0.35"/>
    <row r="617" ht="2.75" customHeight="1" x14ac:dyDescent="0.35"/>
    <row r="618" ht="2.75" customHeight="1" x14ac:dyDescent="0.35"/>
    <row r="619" ht="2.75" customHeight="1" x14ac:dyDescent="0.35"/>
    <row r="620" ht="2.75" customHeight="1" x14ac:dyDescent="0.35"/>
    <row r="621" ht="2.75" customHeight="1" x14ac:dyDescent="0.35"/>
    <row r="622" ht="2.75" customHeight="1" x14ac:dyDescent="0.35"/>
    <row r="623" ht="2.75" customHeight="1" x14ac:dyDescent="0.35"/>
    <row r="624" ht="2.75" customHeight="1" x14ac:dyDescent="0.35"/>
    <row r="625" ht="2.75" customHeight="1" x14ac:dyDescent="0.35"/>
    <row r="626" ht="2.75" customHeight="1" x14ac:dyDescent="0.35"/>
    <row r="627" ht="2.75" customHeight="1" x14ac:dyDescent="0.35"/>
    <row r="628" ht="2.75" customHeight="1" x14ac:dyDescent="0.35"/>
    <row r="629" ht="2.75" customHeight="1" x14ac:dyDescent="0.35"/>
    <row r="630" ht="2.75" customHeight="1" x14ac:dyDescent="0.35"/>
    <row r="631" ht="2.75" customHeight="1" x14ac:dyDescent="0.35"/>
    <row r="632" ht="2.75" customHeight="1" x14ac:dyDescent="0.35"/>
    <row r="633" ht="2.75" customHeight="1" x14ac:dyDescent="0.35"/>
    <row r="634" ht="2.75" customHeight="1" x14ac:dyDescent="0.35"/>
    <row r="635" ht="2.75" customHeight="1" x14ac:dyDescent="0.35"/>
    <row r="636" ht="2.75" customHeight="1" x14ac:dyDescent="0.35"/>
    <row r="637" ht="2.75" customHeight="1" x14ac:dyDescent="0.35"/>
    <row r="638" ht="2.75" customHeight="1" x14ac:dyDescent="0.35"/>
    <row r="639" ht="2.75" customHeight="1" x14ac:dyDescent="0.35"/>
    <row r="640" ht="2.75" customHeight="1" x14ac:dyDescent="0.35"/>
  </sheetData>
  <mergeCells count="184">
    <mergeCell ref="AA217:AZ220"/>
    <mergeCell ref="BA217:BR220"/>
    <mergeCell ref="BS217:CF220"/>
    <mergeCell ref="CH217:CU220"/>
    <mergeCell ref="CV217:EC220"/>
    <mergeCell ref="AA211:AZ213"/>
    <mergeCell ref="BA211:BR213"/>
    <mergeCell ref="BS211:CF213"/>
    <mergeCell ref="CH213:CU216"/>
    <mergeCell ref="CV213:EC216"/>
    <mergeCell ref="AA214:AZ216"/>
    <mergeCell ref="BA214:BR216"/>
    <mergeCell ref="BS214:CF216"/>
    <mergeCell ref="AA205:AZ207"/>
    <mergeCell ref="BA205:BR207"/>
    <mergeCell ref="BS205:CF207"/>
    <mergeCell ref="CH205:CU208"/>
    <mergeCell ref="CV205:EC208"/>
    <mergeCell ref="AA208:AZ210"/>
    <mergeCell ref="BA208:BR210"/>
    <mergeCell ref="BS208:CF210"/>
    <mergeCell ref="CH209:CU212"/>
    <mergeCell ref="CV209:EC212"/>
    <mergeCell ref="DW189:EC195"/>
    <mergeCell ref="AA197:CF200"/>
    <mergeCell ref="CH197:EC200"/>
    <mergeCell ref="AA201:AZ204"/>
    <mergeCell ref="BA201:BR204"/>
    <mergeCell ref="BS201:CF204"/>
    <mergeCell ref="CH201:CU204"/>
    <mergeCell ref="CV201:EC204"/>
    <mergeCell ref="AA182:AK195"/>
    <mergeCell ref="AL182:DA188"/>
    <mergeCell ref="DB182:DH188"/>
    <mergeCell ref="DI182:DO188"/>
    <mergeCell ref="DP182:DV188"/>
    <mergeCell ref="DW182:EC188"/>
    <mergeCell ref="AL189:DA195"/>
    <mergeCell ref="DB189:DH195"/>
    <mergeCell ref="DI189:DO195"/>
    <mergeCell ref="DP189:DV195"/>
    <mergeCell ref="DP168:DV174"/>
    <mergeCell ref="DW168:EC174"/>
    <mergeCell ref="AA175:AK181"/>
    <mergeCell ref="AL175:DA181"/>
    <mergeCell ref="DB175:DH181"/>
    <mergeCell ref="DI175:DO181"/>
    <mergeCell ref="DP175:DV181"/>
    <mergeCell ref="DW175:EC181"/>
    <mergeCell ref="DW154:EC160"/>
    <mergeCell ref="AA161:AK174"/>
    <mergeCell ref="AL161:DA167"/>
    <mergeCell ref="DB161:DH167"/>
    <mergeCell ref="DI161:DO167"/>
    <mergeCell ref="DP161:DV167"/>
    <mergeCell ref="DW161:EC167"/>
    <mergeCell ref="AL168:DA174"/>
    <mergeCell ref="DB168:DH174"/>
    <mergeCell ref="DI168:DO174"/>
    <mergeCell ref="AA147:AK160"/>
    <mergeCell ref="AL147:DA153"/>
    <mergeCell ref="DB147:DH153"/>
    <mergeCell ref="DI147:DO153"/>
    <mergeCell ref="DP147:DV153"/>
    <mergeCell ref="DW147:EC153"/>
    <mergeCell ref="AL154:DA160"/>
    <mergeCell ref="DB154:DH160"/>
    <mergeCell ref="DI154:DO160"/>
    <mergeCell ref="DP154:DV160"/>
    <mergeCell ref="AA136:EC139"/>
    <mergeCell ref="AA141:AK146"/>
    <mergeCell ref="AL141:DA146"/>
    <mergeCell ref="DB141:EC143"/>
    <mergeCell ref="DB144:DH146"/>
    <mergeCell ref="DI144:DO146"/>
    <mergeCell ref="DP144:DV146"/>
    <mergeCell ref="DW144:EC146"/>
    <mergeCell ref="AH123:CI127"/>
    <mergeCell ref="CJ123:CR127"/>
    <mergeCell ref="CS123:DA127"/>
    <mergeCell ref="DB123:DK127"/>
    <mergeCell ref="DL123:EC127"/>
    <mergeCell ref="AA128:DK134"/>
    <mergeCell ref="DL128:EC134"/>
    <mergeCell ref="AH113:CI117"/>
    <mergeCell ref="CJ113:CR117"/>
    <mergeCell ref="CS113:DA117"/>
    <mergeCell ref="DB113:DK117"/>
    <mergeCell ref="DL113:EC117"/>
    <mergeCell ref="AH118:CI122"/>
    <mergeCell ref="CJ118:CR122"/>
    <mergeCell ref="CS118:DA122"/>
    <mergeCell ref="DB118:DK122"/>
    <mergeCell ref="DL118:EC122"/>
    <mergeCell ref="AH103:CI107"/>
    <mergeCell ref="CJ103:CR107"/>
    <mergeCell ref="CS103:DA107"/>
    <mergeCell ref="DB103:DK107"/>
    <mergeCell ref="DL103:EC107"/>
    <mergeCell ref="AH108:CI112"/>
    <mergeCell ref="CJ108:CR112"/>
    <mergeCell ref="CS108:DA112"/>
    <mergeCell ref="DB108:DK112"/>
    <mergeCell ref="DL108:EC112"/>
    <mergeCell ref="AH93:CI97"/>
    <mergeCell ref="CJ93:CR97"/>
    <mergeCell ref="CS93:DA97"/>
    <mergeCell ref="DB93:DK97"/>
    <mergeCell ref="DL93:EC97"/>
    <mergeCell ref="AH98:CI102"/>
    <mergeCell ref="CJ98:CR102"/>
    <mergeCell ref="CS98:DA102"/>
    <mergeCell ref="DB98:DK102"/>
    <mergeCell ref="DL98:EC102"/>
    <mergeCell ref="AH83:CI87"/>
    <mergeCell ref="CJ83:CR87"/>
    <mergeCell ref="CS83:DA87"/>
    <mergeCell ref="DB83:DK87"/>
    <mergeCell ref="DL83:EC87"/>
    <mergeCell ref="AH88:CI92"/>
    <mergeCell ref="CJ88:CR92"/>
    <mergeCell ref="CS88:DA92"/>
    <mergeCell ref="DB88:DK92"/>
    <mergeCell ref="DL88:EC92"/>
    <mergeCell ref="AH56:CI60"/>
    <mergeCell ref="CJ56:CR60"/>
    <mergeCell ref="CS56:DA60"/>
    <mergeCell ref="DB56:DK60"/>
    <mergeCell ref="DL56:EC60"/>
    <mergeCell ref="AA74:CI82"/>
    <mergeCell ref="CJ74:DA78"/>
    <mergeCell ref="DB74:DK82"/>
    <mergeCell ref="DL74:EC82"/>
    <mergeCell ref="CJ79:CR82"/>
    <mergeCell ref="CS79:DA82"/>
    <mergeCell ref="AH61:CI65"/>
    <mergeCell ref="CJ61:CR65"/>
    <mergeCell ref="CS61:DA65"/>
    <mergeCell ref="DB61:DK65"/>
    <mergeCell ref="DL61:EC65"/>
    <mergeCell ref="AA66:DK72"/>
    <mergeCell ref="DL66:EC72"/>
    <mergeCell ref="AH46:CI50"/>
    <mergeCell ref="CJ46:CR50"/>
    <mergeCell ref="CS46:DA50"/>
    <mergeCell ref="DB46:DK50"/>
    <mergeCell ref="DL46:EC50"/>
    <mergeCell ref="AH51:CI55"/>
    <mergeCell ref="CJ51:CR55"/>
    <mergeCell ref="CS51:DA55"/>
    <mergeCell ref="DB51:DK55"/>
    <mergeCell ref="DL51:EC55"/>
    <mergeCell ref="AH36:CI40"/>
    <mergeCell ref="CJ36:CR40"/>
    <mergeCell ref="CS36:DA40"/>
    <mergeCell ref="DB36:DK40"/>
    <mergeCell ref="DL36:EC40"/>
    <mergeCell ref="AH41:CI45"/>
    <mergeCell ref="CJ41:CR45"/>
    <mergeCell ref="CS41:DA45"/>
    <mergeCell ref="DB41:DK45"/>
    <mergeCell ref="DL41:EC45"/>
    <mergeCell ref="AH26:CI30"/>
    <mergeCell ref="CJ26:CR30"/>
    <mergeCell ref="CS26:DA30"/>
    <mergeCell ref="DB26:DK30"/>
    <mergeCell ref="DL26:EC30"/>
    <mergeCell ref="AH31:CI35"/>
    <mergeCell ref="CJ31:CR35"/>
    <mergeCell ref="CS31:DA35"/>
    <mergeCell ref="DB31:DK35"/>
    <mergeCell ref="DL31:EC35"/>
    <mergeCell ref="AA6:EC9"/>
    <mergeCell ref="AA11:CI20"/>
    <mergeCell ref="CJ11:DA16"/>
    <mergeCell ref="DB11:DK20"/>
    <mergeCell ref="DL11:EC20"/>
    <mergeCell ref="CJ17:CR20"/>
    <mergeCell ref="CS17:DA20"/>
    <mergeCell ref="AH21:CI25"/>
    <mergeCell ref="CJ21:CR25"/>
    <mergeCell ref="CS21:DA25"/>
    <mergeCell ref="DB21:DK25"/>
    <mergeCell ref="DL21:EC25"/>
  </mergeCells>
  <pageMargins left="0.19685039370078741" right="0.19685039370078741" top="0" bottom="0" header="0" footer="0"/>
  <pageSetup paperSize="5" orientation="landscape" horizontalDpi="0" verticalDpi="0" r:id="rId1"/>
  <headerFooter>
    <oddHeader>&amp;C&amp;G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8</vt:i4>
      </vt:variant>
    </vt:vector>
  </HeadingPairs>
  <TitlesOfParts>
    <vt:vector size="23" baseType="lpstr">
      <vt:lpstr>SF9 BACK (2)</vt:lpstr>
      <vt:lpstr>SF9 FRONT (2)</vt:lpstr>
      <vt:lpstr>SF9 BACK DRAFT</vt:lpstr>
      <vt:lpstr>SF9 BACK (3)</vt:lpstr>
      <vt:lpstr>SF9 FRONT</vt:lpstr>
      <vt:lpstr>FRONT-BACK</vt:lpstr>
      <vt:lpstr>SF9 BACK</vt:lpstr>
      <vt:lpstr>SF9 B-DATA ONLY</vt:lpstr>
      <vt:lpstr>DATA SF9</vt:lpstr>
      <vt:lpstr>SD F505</vt:lpstr>
      <vt:lpstr>RD K191</vt:lpstr>
      <vt:lpstr>M J89</vt:lpstr>
      <vt:lpstr> F M188</vt:lpstr>
      <vt:lpstr>FRONT DRAFT</vt:lpstr>
      <vt:lpstr>BACK DRAFT</vt:lpstr>
      <vt:lpstr>'FRONT-BACK'!Print_Area</vt:lpstr>
      <vt:lpstr>'SF9 BACK'!Print_Area</vt:lpstr>
      <vt:lpstr>'SF9 BACK (2)'!Print_Area</vt:lpstr>
      <vt:lpstr>'SF9 BACK (3)'!Print_Area</vt:lpstr>
      <vt:lpstr>'SF9 BACK DRAFT'!Print_Area</vt:lpstr>
      <vt:lpstr>'SF9 B-DATA ONLY'!Print_Area</vt:lpstr>
      <vt:lpstr>'SF9 FRONT'!Print_Area</vt:lpstr>
      <vt:lpstr>'SF9 FRONT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ACER;bienvenido.duarong@deped.gov.ph</dc:creator>
  <cp:lastModifiedBy>Marjorie Duarong</cp:lastModifiedBy>
  <cp:lastPrinted>2025-04-11T04:13:28Z</cp:lastPrinted>
  <dcterms:created xsi:type="dcterms:W3CDTF">2020-12-26T06:31:48Z</dcterms:created>
  <dcterms:modified xsi:type="dcterms:W3CDTF">2026-07-16T02:41:17Z</dcterms:modified>
</cp:coreProperties>
</file>